
<file path=[Content_Types].xml><?xml version="1.0" encoding="utf-8"?>
<Types xmlns="http://schemas.openxmlformats.org/package/2006/content-types">
  <Default Extension="bin" ContentType="application/vnd.openxmlformats-officedocument.spreadsheetml.printerSettings"/>
  <Default Extension="png" ContentType="image/png"/>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worksheets/sheet18.xml" ContentType="application/vnd.openxmlformats-officedocument.spreadsheetml.worksheet+xml"/>
  <Override PartName="/xl/worksheets/sheet19.xml" ContentType="application/vnd.openxmlformats-officedocument.spreadsheetml.worksheet+xml"/>
  <Override PartName="/xl/externalLinks/externalLink1.xml" ContentType="application/vnd.openxmlformats-officedocument.spreadsheetml.externalLink+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omments1.xml" ContentType="application/vnd.openxmlformats-officedocument.spreadsheetml.comments+xml"/>
  <Override PartName="/xl/drawings/drawing2.xml" ContentType="application/vnd.openxmlformats-officedocument.drawing+xml"/>
  <Override PartName="/xl/drawings/drawing3.xml" ContentType="application/vnd.openxmlformats-officedocument.drawing+xml"/>
  <Override PartName="/xl/drawings/drawing4.xml" ContentType="application/vnd.openxmlformats-officedocument.drawing+xml"/>
  <Override PartName="/xl/drawings/drawing5.xml" ContentType="application/vnd.openxmlformats-officedocument.drawing+xml"/>
  <Override PartName="/xl/drawings/drawing6.xml" ContentType="application/vnd.openxmlformats-officedocument.drawing+xml"/>
  <Override PartName="/xl/drawings/drawing7.xml" ContentType="application/vnd.openxmlformats-officedocument.drawing+xml"/>
  <Override PartName="/xl/drawings/drawing8.xml" ContentType="application/vnd.openxmlformats-officedocument.drawing+xml"/>
  <Override PartName="/xl/drawings/drawing9.xml" ContentType="application/vnd.openxmlformats-officedocument.drawing+xml"/>
  <Override PartName="/xl/drawings/drawing10.xml" ContentType="application/vnd.openxmlformats-officedocument.drawing+xml"/>
  <Override PartName="/xl/drawings/drawing11.xml" ContentType="application/vnd.openxmlformats-officedocument.drawing+xml"/>
  <Override PartName="/xl/comments2.xml" ContentType="application/vnd.openxmlformats-officedocument.spreadsheetml.comments+xml"/>
  <Override PartName="/xl/drawings/drawing12.xml" ContentType="application/vnd.openxmlformats-officedocument.drawing+xml"/>
  <Override PartName="/xl/comments3.xml" ContentType="application/vnd.openxmlformats-officedocument.spreadsheetml.comments+xml"/>
  <Override PartName="/xl/drawings/drawing13.xml" ContentType="application/vnd.openxmlformats-officedocument.drawing+xml"/>
  <Override PartName="/xl/comments4.xml" ContentType="application/vnd.openxmlformats-officedocument.spreadsheetml.comments+xml"/>
  <Override PartName="/xl/calcChain.xml" ContentType="application/vnd.openxmlformats-officedocument.spreadsheetml.calcChain+xml"/>
  <Override PartName="/customXml/itemProps1.xml" ContentType="application/vnd.openxmlformats-officedocument.customXmlProperties+xml"/>
  <Override PartName="/customXml/itemProps2.xml" ContentType="application/vnd.openxmlformats-officedocument.customXmlProperties+xml"/>
  <Override PartName="/customXml/itemProps3.xml" ContentType="application/vnd.openxmlformats-officedocument.customXmlProperties+xml"/>
  <Override PartName="/customXml/itemProps4.xml" ContentType="application/vnd.openxmlformats-officedocument.customXmlProperties+xml"/>
  <Override PartName="/customXml/itemProps5.xml" ContentType="application/vnd.openxmlformats-officedocument.customXmlProperties+xml"/>
  <Override PartName="/docMetadata/LabelInfo.xml" ContentType="application/vnd.ms-office.classificationlabels+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Types>
</file>

<file path=_rels/.rels><?xml version="1.0" encoding="UTF-8" standalone="yes"?>
<Relationships xmlns="http://schemas.openxmlformats.org/package/2006/relationships"><Relationship Id="rId3" Type="http://schemas.openxmlformats.org/package/2006/relationships/metadata/core-properties" Target="docProps/core.xml"/><Relationship Id="rId2" Type="http://schemas.microsoft.com/office/2020/02/relationships/classificationlabels" Target="docMetadata/LabelInfo.xml"/><Relationship Id="rId1" Type="http://schemas.openxmlformats.org/officeDocument/2006/relationships/officeDocument" Target="xl/workbook.xml"/><Relationship Id="rId5" Type="http://schemas.openxmlformats.org/officeDocument/2006/relationships/custom-properties" Target="docProps/custom.xml"/><Relationship Id="rId4" Type="http://schemas.openxmlformats.org/officeDocument/2006/relationships/extended-properties" Target="docProps/app.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4" rupBuild="28227" codeName="{51196F13-6AD0-C1B8-E2B4-A1F9AE17003E}"/>
  <workbookPr codeName="ThisWorkbook" hidePivotFieldList="1" defaultThemeVersion="124226"/>
  <mc:AlternateContent xmlns:mc="http://schemas.openxmlformats.org/markup-compatibility/2006">
    <mc:Choice Requires="x15">
      <x15ac:absPath xmlns:x15ac="http://schemas.microsoft.com/office/spreadsheetml/2010/11/ac" url="C:\Users\daniel.lorenzi\Documents\missions\Outil de génération de navettes de facturation CGI\templates\"/>
    </mc:Choice>
  </mc:AlternateContent>
  <xr:revisionPtr revIDLastSave="0" documentId="13_ncr:1_{F99FDC52-5FE9-42D3-9497-85B64190B740}" xr6:coauthVersionLast="47" xr6:coauthVersionMax="47" xr10:uidLastSave="{00000000-0000-0000-0000-000000000000}"/>
  <bookViews>
    <workbookView xWindow="-108" yWindow="-108" windowWidth="23256" windowHeight="12456" tabRatio="824" activeTab="16" xr2:uid="{00000000-000D-0000-FFFF-FFFF00000000}"/>
  </bookViews>
  <sheets>
    <sheet name="Start" sheetId="24" r:id="rId1"/>
    <sheet name="Home" sheetId="25" state="hidden" r:id="rId2"/>
    <sheet name="Instructions" sheetId="5" state="hidden" r:id="rId3"/>
    <sheet name="Invoice layout" sheetId="7" state="hidden" r:id="rId4"/>
    <sheet name="UOM" sheetId="22" state="hidden" r:id="rId5"/>
    <sheet name="Validation" sheetId="4" state="hidden" r:id="rId6"/>
    <sheet name="Directives" sheetId="38" state="hidden" r:id="rId7"/>
    <sheet name="Billing and Revenue" sheetId="1" state="hidden" r:id="rId8"/>
    <sheet name="Revenue only" sheetId="27" state="hidden" r:id="rId9"/>
    <sheet name="Billing only" sheetId="32" state="hidden" r:id="rId10"/>
    <sheet name="Accueil" sheetId="30" r:id="rId11"/>
    <sheet name="Facturation et revenu" sheetId="8" state="hidden" r:id="rId12"/>
    <sheet name="Format facture" sheetId="12" state="hidden" r:id="rId13"/>
    <sheet name="UDM" sheetId="17" state="hidden" r:id="rId14"/>
    <sheet name="Validation FR" sheetId="11" state="hidden" r:id="rId15"/>
    <sheet name="Revenu uniquement" sheetId="36" state="hidden" r:id="rId16"/>
    <sheet name="Facturation uniquement" sheetId="37" r:id="rId17"/>
    <sheet name="compilation" sheetId="28" state="hidden" r:id="rId18"/>
    <sheet name="MSTK_DAY" sheetId="29" state="hidden" r:id="rId19"/>
  </sheets>
  <externalReferences>
    <externalReference r:id="rId20"/>
  </externalReferences>
  <definedNames>
    <definedName name="_xlnm._FilterDatabase" localSheetId="7" hidden="1">'Billing and Revenue'!$A$4:$Z$1005</definedName>
    <definedName name="_xlnm._FilterDatabase" localSheetId="9" hidden="1">'Billing only'!$A$4:$AE$1005</definedName>
    <definedName name="_xlnm._FilterDatabase" localSheetId="11" hidden="1">'Facturation et revenu'!$A$4:$AE$4</definedName>
    <definedName name="_xlnm._FilterDatabase" localSheetId="16" hidden="1">'Facturation uniquement'!$A$4:$AE$4</definedName>
    <definedName name="_xlnm._FilterDatabase" localSheetId="2" hidden="1">Instructions!#REF!</definedName>
    <definedName name="_xlnm._FilterDatabase" localSheetId="18" hidden="1">MSTK_DAY!$A$7:$U$7</definedName>
    <definedName name="_xlnm._FilterDatabase" localSheetId="15" hidden="1">'Revenu uniquement'!$A$4:$AD$4</definedName>
    <definedName name="_xlnm._FilterDatabase" localSheetId="8" hidden="1">'Revenue only'!$A$4:$AC$4</definedName>
    <definedName name="_xlnm._FilterDatabase" localSheetId="13" hidden="1">UDM!$B$2:$C$873</definedName>
    <definedName name="_xlnm._FilterDatabase" localSheetId="4" hidden="1">UOM!$B$5:$D$5</definedName>
    <definedName name="_xlnm._FilterDatabase" localSheetId="5" hidden="1">UOM!#REF!</definedName>
    <definedName name="Année">'Validation FR'!$B$3:$B$29</definedName>
    <definedName name="Août">'Validation FR'!$K$3:$K$33</definedName>
    <definedName name="April">Validation!$H$3:$H$32</definedName>
    <definedName name="August">Validation!$L$3:$L$33</definedName>
    <definedName name="Avril">'Validation FR'!$G$3:$G$32</definedName>
    <definedName name="BP_Status">Validation!$R$3:$R$4</definedName>
    <definedName name="December">Validation!$P$3:$P$33</definedName>
    <definedName name="Décembre">'Validation FR'!$O$3:$O$33</definedName>
    <definedName name="February">Validation!$F$3:$F$31</definedName>
    <definedName name="Février">'Validation FR'!$E$3:$E$31</definedName>
    <definedName name="January">Validation!$E$3:$E$33</definedName>
    <definedName name="Janvier">'Validation FR'!$D$3:$D$33</definedName>
    <definedName name="Juillet">'Validation FR'!$J$3:$J$33</definedName>
    <definedName name="Juin">'Validation FR'!$I$3:$I$32</definedName>
    <definedName name="July">Validation!$K$3:$K$33</definedName>
    <definedName name="June">Validation!$J$3:$J$32</definedName>
    <definedName name="Mai">'Validation FR'!$H$3:$H$33</definedName>
    <definedName name="March">Validation!$G$3:$G$33</definedName>
    <definedName name="Mars">'Validation FR'!$F$3:$F$33</definedName>
    <definedName name="May">Validation!$I$3:$I$33</definedName>
    <definedName name="MODE">Validation!$S$3:$S$4</definedName>
    <definedName name="Mois">'Validation FR'!$A$3:$A$14</definedName>
    <definedName name="Months">Validation!$B$3:$B$14</definedName>
    <definedName name="November">Validation!$O$3:$O$32</definedName>
    <definedName name="Novembre">'Validation FR'!$N$3:$N$32</definedName>
    <definedName name="October">Validation!$N$3:$N$33</definedName>
    <definedName name="Octobre">'Validation FR'!$M$3:$M$33</definedName>
    <definedName name="REVRECS">Validation!$R$12:$R$13</definedName>
    <definedName name="REVRECSTATUS">Validation!$R$12:$R$13</definedName>
    <definedName name="September">Validation!$M$3:$M$32</definedName>
    <definedName name="Septembre">'Validation FR'!$L$3:$L$32</definedName>
    <definedName name="UDM">'[1]Unités de mesure'!$E$3:$E$102</definedName>
    <definedName name="UOM">Validation!$B$35:$B$136</definedName>
    <definedName name="VBFORMEN" localSheetId="9">'Billing only'!$A$1:$P$1</definedName>
    <definedName name="VBFORMEN" localSheetId="15">'Revenu uniquement'!#REF!</definedName>
    <definedName name="VBFORMEN" localSheetId="8">'Revenue only'!$A$1:$P$1</definedName>
    <definedName name="VBFORMEN">'Billing and Revenue'!$A$1:$P$1</definedName>
    <definedName name="Years">Validation!$C$3:$C$29</definedName>
    <definedName name="_xlnm.Print_Area" localSheetId="7">'Billing and Revenue'!#REF!</definedName>
    <definedName name="_xlnm.Print_Area" localSheetId="9">'Billing only'!#REF!</definedName>
    <definedName name="_xlnm.Print_Area" localSheetId="15">'Revenu uniquement'!#REF!</definedName>
    <definedName name="_xlnm.Print_Area" localSheetId="8">'Revenue only'!#REF!</definedName>
  </definedNames>
  <calcPr calcId="191029"/>
  <extLs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feature name="microsoft.com:ARRAYTEXT_WF"/>
      </xcalcf:calcFeatures>
    </ext>
  </extLst>
</workbook>
</file>

<file path=xl/calcChain.xml><?xml version="1.0" encoding="utf-8"?>
<calcChain xmlns="http://schemas.openxmlformats.org/spreadsheetml/2006/main">
  <c r="Z5" i="27" l="1"/>
  <c r="AC6" i="36" l="1"/>
  <c r="AC7" i="36"/>
  <c r="AC8" i="36"/>
  <c r="AC9" i="36"/>
  <c r="AC10" i="36"/>
  <c r="AC11" i="36"/>
  <c r="AC12" i="36"/>
  <c r="AC13" i="36"/>
  <c r="AC14" i="36"/>
  <c r="AC15" i="36"/>
  <c r="AC16" i="36"/>
  <c r="AC17" i="36"/>
  <c r="AC18" i="36"/>
  <c r="AC19" i="36"/>
  <c r="AC20" i="36"/>
  <c r="AC21" i="36"/>
  <c r="AC22" i="36"/>
  <c r="AC23" i="36"/>
  <c r="AC24" i="36"/>
  <c r="AC25" i="36"/>
  <c r="AC26" i="36"/>
  <c r="AC27" i="36"/>
  <c r="AC28" i="36"/>
  <c r="AC29" i="36"/>
  <c r="AC30" i="36"/>
  <c r="AC31" i="36"/>
  <c r="AC32" i="36"/>
  <c r="AC33" i="36"/>
  <c r="AC34" i="36"/>
  <c r="AC35" i="36"/>
  <c r="AC36" i="36"/>
  <c r="AC37" i="36"/>
  <c r="AC38" i="36"/>
  <c r="AC39" i="36"/>
  <c r="AC40" i="36"/>
  <c r="AC41" i="36"/>
  <c r="AC42" i="36"/>
  <c r="AC43" i="36"/>
  <c r="AC44" i="36"/>
  <c r="AC45" i="36"/>
  <c r="AC46" i="36"/>
  <c r="AC47" i="36"/>
  <c r="AC48" i="36"/>
  <c r="AC49" i="36"/>
  <c r="AC50" i="36"/>
  <c r="AC51" i="36"/>
  <c r="AC52" i="36"/>
  <c r="AC53" i="36"/>
  <c r="AC54" i="36"/>
  <c r="AC55" i="36"/>
  <c r="AC56" i="36"/>
  <c r="AC57" i="36"/>
  <c r="AC58" i="36"/>
  <c r="AC59" i="36"/>
  <c r="AC60" i="36"/>
  <c r="AC61" i="36"/>
  <c r="AC62" i="36"/>
  <c r="AC63" i="36"/>
  <c r="AC64" i="36"/>
  <c r="AC65" i="36"/>
  <c r="AC66" i="36"/>
  <c r="AC67" i="36"/>
  <c r="AC68" i="36"/>
  <c r="AC69" i="36"/>
  <c r="AC70" i="36"/>
  <c r="AC71" i="36"/>
  <c r="AC72" i="36"/>
  <c r="AC73" i="36"/>
  <c r="AC74" i="36"/>
  <c r="AC75" i="36"/>
  <c r="AC76" i="36"/>
  <c r="AC77" i="36"/>
  <c r="AC78" i="36"/>
  <c r="AC79" i="36"/>
  <c r="AC80" i="36"/>
  <c r="AC81" i="36"/>
  <c r="AC82" i="36"/>
  <c r="AC83" i="36"/>
  <c r="AC84" i="36"/>
  <c r="AC85" i="36"/>
  <c r="AC86" i="36"/>
  <c r="AC87" i="36"/>
  <c r="AC88" i="36"/>
  <c r="AC89" i="36"/>
  <c r="AC90" i="36"/>
  <c r="AC91" i="36"/>
  <c r="AC92" i="36"/>
  <c r="AC93" i="36"/>
  <c r="AC94" i="36"/>
  <c r="AC95" i="36"/>
  <c r="AC96" i="36"/>
  <c r="AC97" i="36"/>
  <c r="AC98" i="36"/>
  <c r="AC99" i="36"/>
  <c r="AC100" i="36"/>
  <c r="AC101" i="36"/>
  <c r="AC102" i="36"/>
  <c r="AC103" i="36"/>
  <c r="AC104" i="36"/>
  <c r="AC105" i="36"/>
  <c r="AC106" i="36"/>
  <c r="AC107" i="36"/>
  <c r="AC108" i="36"/>
  <c r="AC109" i="36"/>
  <c r="AC110" i="36"/>
  <c r="AC111" i="36"/>
  <c r="AC112" i="36"/>
  <c r="AC113" i="36"/>
  <c r="AC114" i="36"/>
  <c r="AC115" i="36"/>
  <c r="AC116" i="36"/>
  <c r="AC117" i="36"/>
  <c r="AC118" i="36"/>
  <c r="AC119" i="36"/>
  <c r="AC120" i="36"/>
  <c r="AC121" i="36"/>
  <c r="AC122" i="36"/>
  <c r="AC123" i="36"/>
  <c r="AC124" i="36"/>
  <c r="AC125" i="36"/>
  <c r="AC126" i="36"/>
  <c r="AC127" i="36"/>
  <c r="AC128" i="36"/>
  <c r="AC129" i="36"/>
  <c r="AC130" i="36"/>
  <c r="AC131" i="36"/>
  <c r="AC132" i="36"/>
  <c r="AC133" i="36"/>
  <c r="AC134" i="36"/>
  <c r="AC135" i="36"/>
  <c r="AC136" i="36"/>
  <c r="AC137" i="36"/>
  <c r="AC138" i="36"/>
  <c r="AC139" i="36"/>
  <c r="AC140" i="36"/>
  <c r="AC141" i="36"/>
  <c r="AC142" i="36"/>
  <c r="AC143" i="36"/>
  <c r="AC144" i="36"/>
  <c r="AC145" i="36"/>
  <c r="AC146" i="36"/>
  <c r="AC147" i="36"/>
  <c r="AC148" i="36"/>
  <c r="AC149" i="36"/>
  <c r="AC150" i="36"/>
  <c r="AC151" i="36"/>
  <c r="AC152" i="36"/>
  <c r="AC153" i="36"/>
  <c r="AC154" i="36"/>
  <c r="AC155" i="36"/>
  <c r="AC156" i="36"/>
  <c r="AC157" i="36"/>
  <c r="AC158" i="36"/>
  <c r="AC159" i="36"/>
  <c r="AC160" i="36"/>
  <c r="AC161" i="36"/>
  <c r="AC162" i="36"/>
  <c r="AC163" i="36"/>
  <c r="AC164" i="36"/>
  <c r="AC165" i="36"/>
  <c r="AC166" i="36"/>
  <c r="AC167" i="36"/>
  <c r="AC168" i="36"/>
  <c r="AC169" i="36"/>
  <c r="AC170" i="36"/>
  <c r="AC171" i="36"/>
  <c r="AC172" i="36"/>
  <c r="AC173" i="36"/>
  <c r="AC174" i="36"/>
  <c r="AC175" i="36"/>
  <c r="AC176" i="36"/>
  <c r="AC177" i="36"/>
  <c r="AC178" i="36"/>
  <c r="AC179" i="36"/>
  <c r="AC180" i="36"/>
  <c r="AC181" i="36"/>
  <c r="AC182" i="36"/>
  <c r="AC183" i="36"/>
  <c r="AC184" i="36"/>
  <c r="AC185" i="36"/>
  <c r="AC186" i="36"/>
  <c r="AC187" i="36"/>
  <c r="AC188" i="36"/>
  <c r="AC189" i="36"/>
  <c r="AC190" i="36"/>
  <c r="AC191" i="36"/>
  <c r="AC192" i="36"/>
  <c r="AC193" i="36"/>
  <c r="AC194" i="36"/>
  <c r="AC195" i="36"/>
  <c r="AC196" i="36"/>
  <c r="AC197" i="36"/>
  <c r="AC198" i="36"/>
  <c r="AC199" i="36"/>
  <c r="AC200" i="36"/>
  <c r="AC201" i="36"/>
  <c r="AC202" i="36"/>
  <c r="AC203" i="36"/>
  <c r="AC204" i="36"/>
  <c r="AC205" i="36"/>
  <c r="AC206" i="36"/>
  <c r="AC207" i="36"/>
  <c r="AC208" i="36"/>
  <c r="AC209" i="36"/>
  <c r="AC210" i="36"/>
  <c r="AC211" i="36"/>
  <c r="AC212" i="36"/>
  <c r="AC213" i="36"/>
  <c r="AC214" i="36"/>
  <c r="AC215" i="36"/>
  <c r="AC216" i="36"/>
  <c r="AC217" i="36"/>
  <c r="AC218" i="36"/>
  <c r="AC219" i="36"/>
  <c r="AC220" i="36"/>
  <c r="AC221" i="36"/>
  <c r="AC222" i="36"/>
  <c r="AC223" i="36"/>
  <c r="AC224" i="36"/>
  <c r="AC225" i="36"/>
  <c r="AC226" i="36"/>
  <c r="AC227" i="36"/>
  <c r="AC228" i="36"/>
  <c r="AC229" i="36"/>
  <c r="AC230" i="36"/>
  <c r="AC231" i="36"/>
  <c r="AC232" i="36"/>
  <c r="AC233" i="36"/>
  <c r="AC234" i="36"/>
  <c r="AC235" i="36"/>
  <c r="AC236" i="36"/>
  <c r="AC237" i="36"/>
  <c r="AC238" i="36"/>
  <c r="AC239" i="36"/>
  <c r="AC240" i="36"/>
  <c r="AC241" i="36"/>
  <c r="AC242" i="36"/>
  <c r="AC243" i="36"/>
  <c r="AC244" i="36"/>
  <c r="AC245" i="36"/>
  <c r="AC246" i="36"/>
  <c r="AC247" i="36"/>
  <c r="AC248" i="36"/>
  <c r="AC249" i="36"/>
  <c r="AC250" i="36"/>
  <c r="AC251" i="36"/>
  <c r="AC252" i="36"/>
  <c r="AC253" i="36"/>
  <c r="AC254" i="36"/>
  <c r="AC255" i="36"/>
  <c r="AC256" i="36"/>
  <c r="AC257" i="36"/>
  <c r="AC258" i="36"/>
  <c r="AC259" i="36"/>
  <c r="AC260" i="36"/>
  <c r="AC261" i="36"/>
  <c r="AC262" i="36"/>
  <c r="AC263" i="36"/>
  <c r="AC264" i="36"/>
  <c r="AC265" i="36"/>
  <c r="AC266" i="36"/>
  <c r="AC267" i="36"/>
  <c r="AC268" i="36"/>
  <c r="AC269" i="36"/>
  <c r="AC270" i="36"/>
  <c r="AC271" i="36"/>
  <c r="AC272" i="36"/>
  <c r="AC273" i="36"/>
  <c r="AC274" i="36"/>
  <c r="AC275" i="36"/>
  <c r="AC276" i="36"/>
  <c r="AC277" i="36"/>
  <c r="AC278" i="36"/>
  <c r="AC279" i="36"/>
  <c r="AC280" i="36"/>
  <c r="AC281" i="36"/>
  <c r="AC282" i="36"/>
  <c r="AC283" i="36"/>
  <c r="AC284" i="36"/>
  <c r="AC285" i="36"/>
  <c r="AC286" i="36"/>
  <c r="AC287" i="36"/>
  <c r="AC288" i="36"/>
  <c r="AC289" i="36"/>
  <c r="AC290" i="36"/>
  <c r="AC291" i="36"/>
  <c r="AC292" i="36"/>
  <c r="AC293" i="36"/>
  <c r="AC294" i="36"/>
  <c r="AC295" i="36"/>
  <c r="AC296" i="36"/>
  <c r="AC297" i="36"/>
  <c r="AC298" i="36"/>
  <c r="AC299" i="36"/>
  <c r="AC300" i="36"/>
  <c r="AC301" i="36"/>
  <c r="AC302" i="36"/>
  <c r="AC303" i="36"/>
  <c r="AC304" i="36"/>
  <c r="AC305" i="36"/>
  <c r="AC306" i="36"/>
  <c r="AC307" i="36"/>
  <c r="AC308" i="36"/>
  <c r="AC309" i="36"/>
  <c r="AC310" i="36"/>
  <c r="AC311" i="36"/>
  <c r="AC312" i="36"/>
  <c r="AC313" i="36"/>
  <c r="AC314" i="36"/>
  <c r="AC315" i="36"/>
  <c r="AC316" i="36"/>
  <c r="AC317" i="36"/>
  <c r="AC318" i="36"/>
  <c r="AC319" i="36"/>
  <c r="AC320" i="36"/>
  <c r="AC321" i="36"/>
  <c r="AC322" i="36"/>
  <c r="AC323" i="36"/>
  <c r="AC324" i="36"/>
  <c r="AC325" i="36"/>
  <c r="AC326" i="36"/>
  <c r="AC327" i="36"/>
  <c r="AC328" i="36"/>
  <c r="AC329" i="36"/>
  <c r="AC330" i="36"/>
  <c r="AC331" i="36"/>
  <c r="AC332" i="36"/>
  <c r="AC333" i="36"/>
  <c r="AC334" i="36"/>
  <c r="AC335" i="36"/>
  <c r="AC336" i="36"/>
  <c r="AC337" i="36"/>
  <c r="AC338" i="36"/>
  <c r="AC339" i="36"/>
  <c r="AC340" i="36"/>
  <c r="AC341" i="36"/>
  <c r="AC342" i="36"/>
  <c r="AC343" i="36"/>
  <c r="AC344" i="36"/>
  <c r="AC345" i="36"/>
  <c r="AC346" i="36"/>
  <c r="AC347" i="36"/>
  <c r="AC348" i="36"/>
  <c r="AC349" i="36"/>
  <c r="AC350" i="36"/>
  <c r="AC351" i="36"/>
  <c r="AC352" i="36"/>
  <c r="AC353" i="36"/>
  <c r="AC354" i="36"/>
  <c r="AC355" i="36"/>
  <c r="AC356" i="36"/>
  <c r="AC357" i="36"/>
  <c r="AC358" i="36"/>
  <c r="AC359" i="36"/>
  <c r="AC360" i="36"/>
  <c r="AC361" i="36"/>
  <c r="AC362" i="36"/>
  <c r="AC363" i="36"/>
  <c r="AC364" i="36"/>
  <c r="AC365" i="36"/>
  <c r="AC366" i="36"/>
  <c r="AC367" i="36"/>
  <c r="AC368" i="36"/>
  <c r="AC369" i="36"/>
  <c r="AC370" i="36"/>
  <c r="AC371" i="36"/>
  <c r="AC372" i="36"/>
  <c r="AC373" i="36"/>
  <c r="AC374" i="36"/>
  <c r="AC375" i="36"/>
  <c r="AC376" i="36"/>
  <c r="AC377" i="36"/>
  <c r="AC378" i="36"/>
  <c r="AC379" i="36"/>
  <c r="AC380" i="36"/>
  <c r="AC381" i="36"/>
  <c r="AC382" i="36"/>
  <c r="AC383" i="36"/>
  <c r="AC384" i="36"/>
  <c r="AC385" i="36"/>
  <c r="AC386" i="36"/>
  <c r="AC387" i="36"/>
  <c r="AC388" i="36"/>
  <c r="AC389" i="36"/>
  <c r="AC390" i="36"/>
  <c r="AC391" i="36"/>
  <c r="AC392" i="36"/>
  <c r="AC393" i="36"/>
  <c r="AC394" i="36"/>
  <c r="AC395" i="36"/>
  <c r="AC396" i="36"/>
  <c r="AC397" i="36"/>
  <c r="AC398" i="36"/>
  <c r="AC399" i="36"/>
  <c r="AC400" i="36"/>
  <c r="AC401" i="36"/>
  <c r="AC402" i="36"/>
  <c r="AC403" i="36"/>
  <c r="AC404" i="36"/>
  <c r="AC405" i="36"/>
  <c r="AC406" i="36"/>
  <c r="AC407" i="36"/>
  <c r="AC408" i="36"/>
  <c r="AC409" i="36"/>
  <c r="AC410" i="36"/>
  <c r="AC411" i="36"/>
  <c r="AC412" i="36"/>
  <c r="AC413" i="36"/>
  <c r="AC414" i="36"/>
  <c r="AC415" i="36"/>
  <c r="AC416" i="36"/>
  <c r="AC417" i="36"/>
  <c r="AC418" i="36"/>
  <c r="AC419" i="36"/>
  <c r="AC420" i="36"/>
  <c r="AC421" i="36"/>
  <c r="AC422" i="36"/>
  <c r="AC423" i="36"/>
  <c r="AC424" i="36"/>
  <c r="AC425" i="36"/>
  <c r="AC426" i="36"/>
  <c r="AC427" i="36"/>
  <c r="AC428" i="36"/>
  <c r="AC429" i="36"/>
  <c r="AC430" i="36"/>
  <c r="AC431" i="36"/>
  <c r="AC432" i="36"/>
  <c r="AC433" i="36"/>
  <c r="AC434" i="36"/>
  <c r="AC435" i="36"/>
  <c r="AC436" i="36"/>
  <c r="AC437" i="36"/>
  <c r="AC438" i="36"/>
  <c r="AC439" i="36"/>
  <c r="AC440" i="36"/>
  <c r="AC441" i="36"/>
  <c r="AC442" i="36"/>
  <c r="AC443" i="36"/>
  <c r="AC444" i="36"/>
  <c r="AC445" i="36"/>
  <c r="AC446" i="36"/>
  <c r="AC447" i="36"/>
  <c r="AC448" i="36"/>
  <c r="AC449" i="36"/>
  <c r="AC450" i="36"/>
  <c r="AC451" i="36"/>
  <c r="AC452" i="36"/>
  <c r="AC453" i="36"/>
  <c r="AC454" i="36"/>
  <c r="AC455" i="36"/>
  <c r="AC456" i="36"/>
  <c r="AC457" i="36"/>
  <c r="AC458" i="36"/>
  <c r="AC459" i="36"/>
  <c r="AC460" i="36"/>
  <c r="AC461" i="36"/>
  <c r="AC462" i="36"/>
  <c r="AC463" i="36"/>
  <c r="AC464" i="36"/>
  <c r="AC465" i="36"/>
  <c r="AC466" i="36"/>
  <c r="AC467" i="36"/>
  <c r="AC468" i="36"/>
  <c r="AC469" i="36"/>
  <c r="AC470" i="36"/>
  <c r="AC471" i="36"/>
  <c r="AC472" i="36"/>
  <c r="AC473" i="36"/>
  <c r="AC474" i="36"/>
  <c r="AC475" i="36"/>
  <c r="AC476" i="36"/>
  <c r="AC477" i="36"/>
  <c r="AC478" i="36"/>
  <c r="AC479" i="36"/>
  <c r="AC480" i="36"/>
  <c r="AC481" i="36"/>
  <c r="AC482" i="36"/>
  <c r="AC483" i="36"/>
  <c r="AC484" i="36"/>
  <c r="AC485" i="36"/>
  <c r="AC486" i="36"/>
  <c r="AC487" i="36"/>
  <c r="AC488" i="36"/>
  <c r="AC489" i="36"/>
  <c r="AC490" i="36"/>
  <c r="AC491" i="36"/>
  <c r="AC492" i="36"/>
  <c r="AC493" i="36"/>
  <c r="AC494" i="36"/>
  <c r="AC495" i="36"/>
  <c r="AC496" i="36"/>
  <c r="AC497" i="36"/>
  <c r="AC498" i="36"/>
  <c r="AC499" i="36"/>
  <c r="AC500" i="36"/>
  <c r="AC501" i="36"/>
  <c r="AC502" i="36"/>
  <c r="AC503" i="36"/>
  <c r="AC504" i="36"/>
  <c r="AC505" i="36"/>
  <c r="AC506" i="36"/>
  <c r="AC507" i="36"/>
  <c r="AC508" i="36"/>
  <c r="AC509" i="36"/>
  <c r="AC510" i="36"/>
  <c r="AC511" i="36"/>
  <c r="AC512" i="36"/>
  <c r="AC513" i="36"/>
  <c r="AC514" i="36"/>
  <c r="AC515" i="36"/>
  <c r="AC516" i="36"/>
  <c r="AC517" i="36"/>
  <c r="AC518" i="36"/>
  <c r="AC519" i="36"/>
  <c r="AC520" i="36"/>
  <c r="AC521" i="36"/>
  <c r="AC522" i="36"/>
  <c r="AC523" i="36"/>
  <c r="AC524" i="36"/>
  <c r="AC525" i="36"/>
  <c r="AC526" i="36"/>
  <c r="AC527" i="36"/>
  <c r="AC528" i="36"/>
  <c r="AC529" i="36"/>
  <c r="AC530" i="36"/>
  <c r="AC531" i="36"/>
  <c r="AC532" i="36"/>
  <c r="AC533" i="36"/>
  <c r="AC534" i="36"/>
  <c r="AC535" i="36"/>
  <c r="AC536" i="36"/>
  <c r="AC537" i="36"/>
  <c r="AC538" i="36"/>
  <c r="AC539" i="36"/>
  <c r="AC540" i="36"/>
  <c r="AC541" i="36"/>
  <c r="AC542" i="36"/>
  <c r="AC543" i="36"/>
  <c r="AC544" i="36"/>
  <c r="AC545" i="36"/>
  <c r="AC546" i="36"/>
  <c r="AC547" i="36"/>
  <c r="AC548" i="36"/>
  <c r="AC549" i="36"/>
  <c r="AC550" i="36"/>
  <c r="AC551" i="36"/>
  <c r="AC552" i="36"/>
  <c r="AC553" i="36"/>
  <c r="AC554" i="36"/>
  <c r="AC555" i="36"/>
  <c r="AC556" i="36"/>
  <c r="AC557" i="36"/>
  <c r="AC558" i="36"/>
  <c r="AC559" i="36"/>
  <c r="AC560" i="36"/>
  <c r="AC561" i="36"/>
  <c r="AC562" i="36"/>
  <c r="AC563" i="36"/>
  <c r="AC564" i="36"/>
  <c r="AC565" i="36"/>
  <c r="AC566" i="36"/>
  <c r="AC567" i="36"/>
  <c r="AC568" i="36"/>
  <c r="AC569" i="36"/>
  <c r="AC570" i="36"/>
  <c r="AC571" i="36"/>
  <c r="AC572" i="36"/>
  <c r="AC573" i="36"/>
  <c r="AC574" i="36"/>
  <c r="AC575" i="36"/>
  <c r="AC576" i="36"/>
  <c r="AC577" i="36"/>
  <c r="AC578" i="36"/>
  <c r="AC579" i="36"/>
  <c r="AC580" i="36"/>
  <c r="AC581" i="36"/>
  <c r="AC582" i="36"/>
  <c r="AC583" i="36"/>
  <c r="AC584" i="36"/>
  <c r="AC585" i="36"/>
  <c r="AC586" i="36"/>
  <c r="AC587" i="36"/>
  <c r="AC588" i="36"/>
  <c r="AC589" i="36"/>
  <c r="AC590" i="36"/>
  <c r="AC591" i="36"/>
  <c r="AC592" i="36"/>
  <c r="AC593" i="36"/>
  <c r="AC594" i="36"/>
  <c r="AC595" i="36"/>
  <c r="AC596" i="36"/>
  <c r="AC597" i="36"/>
  <c r="AC598" i="36"/>
  <c r="AC599" i="36"/>
  <c r="AC600" i="36"/>
  <c r="AC601" i="36"/>
  <c r="AC602" i="36"/>
  <c r="AC603" i="36"/>
  <c r="AC604" i="36"/>
  <c r="AC605" i="36"/>
  <c r="AC606" i="36"/>
  <c r="AC607" i="36"/>
  <c r="AC608" i="36"/>
  <c r="AC609" i="36"/>
  <c r="AC610" i="36"/>
  <c r="AC611" i="36"/>
  <c r="AC612" i="36"/>
  <c r="AC613" i="36"/>
  <c r="AC614" i="36"/>
  <c r="AC615" i="36"/>
  <c r="AC616" i="36"/>
  <c r="AC617" i="36"/>
  <c r="AC618" i="36"/>
  <c r="AC619" i="36"/>
  <c r="AC620" i="36"/>
  <c r="AC621" i="36"/>
  <c r="AC622" i="36"/>
  <c r="AC623" i="36"/>
  <c r="AC624" i="36"/>
  <c r="AC625" i="36"/>
  <c r="AC626" i="36"/>
  <c r="AC627" i="36"/>
  <c r="AC628" i="36"/>
  <c r="AC629" i="36"/>
  <c r="AC630" i="36"/>
  <c r="AC631" i="36"/>
  <c r="AC632" i="36"/>
  <c r="AC633" i="36"/>
  <c r="AC634" i="36"/>
  <c r="AC635" i="36"/>
  <c r="AC636" i="36"/>
  <c r="AC637" i="36"/>
  <c r="AC638" i="36"/>
  <c r="AC639" i="36"/>
  <c r="AC640" i="36"/>
  <c r="AC641" i="36"/>
  <c r="AC642" i="36"/>
  <c r="AC643" i="36"/>
  <c r="AC644" i="36"/>
  <c r="AC645" i="36"/>
  <c r="AC646" i="36"/>
  <c r="AC647" i="36"/>
  <c r="AC648" i="36"/>
  <c r="AC649" i="36"/>
  <c r="AC650" i="36"/>
  <c r="AC651" i="36"/>
  <c r="AC652" i="36"/>
  <c r="AC653" i="36"/>
  <c r="AC654" i="36"/>
  <c r="AC655" i="36"/>
  <c r="AC656" i="36"/>
  <c r="AC657" i="36"/>
  <c r="AC658" i="36"/>
  <c r="AC659" i="36"/>
  <c r="AC660" i="36"/>
  <c r="AC661" i="36"/>
  <c r="AC662" i="36"/>
  <c r="AC663" i="36"/>
  <c r="AC664" i="36"/>
  <c r="AC665" i="36"/>
  <c r="AC666" i="36"/>
  <c r="AC667" i="36"/>
  <c r="AC668" i="36"/>
  <c r="AC669" i="36"/>
  <c r="AC670" i="36"/>
  <c r="AC671" i="36"/>
  <c r="AC672" i="36"/>
  <c r="AC673" i="36"/>
  <c r="AC674" i="36"/>
  <c r="AC675" i="36"/>
  <c r="AC676" i="36"/>
  <c r="AC677" i="36"/>
  <c r="AC678" i="36"/>
  <c r="AC679" i="36"/>
  <c r="AC680" i="36"/>
  <c r="AC681" i="36"/>
  <c r="AC682" i="36"/>
  <c r="AC683" i="36"/>
  <c r="AC684" i="36"/>
  <c r="AC685" i="36"/>
  <c r="AC686" i="36"/>
  <c r="AC687" i="36"/>
  <c r="AC688" i="36"/>
  <c r="AC689" i="36"/>
  <c r="AC690" i="36"/>
  <c r="AC691" i="36"/>
  <c r="AC692" i="36"/>
  <c r="AC693" i="36"/>
  <c r="AC694" i="36"/>
  <c r="AC695" i="36"/>
  <c r="AC696" i="36"/>
  <c r="AC697" i="36"/>
  <c r="AC698" i="36"/>
  <c r="AC699" i="36"/>
  <c r="AC700" i="36"/>
  <c r="AC701" i="36"/>
  <c r="AC702" i="36"/>
  <c r="AC703" i="36"/>
  <c r="AC704" i="36"/>
  <c r="AC705" i="36"/>
  <c r="AC706" i="36"/>
  <c r="AC707" i="36"/>
  <c r="AC708" i="36"/>
  <c r="AC709" i="36"/>
  <c r="AC710" i="36"/>
  <c r="AC711" i="36"/>
  <c r="AC712" i="36"/>
  <c r="AC713" i="36"/>
  <c r="AC714" i="36"/>
  <c r="AC715" i="36"/>
  <c r="AC716" i="36"/>
  <c r="AC717" i="36"/>
  <c r="AC718" i="36"/>
  <c r="AC719" i="36"/>
  <c r="AC720" i="36"/>
  <c r="AC721" i="36"/>
  <c r="AC722" i="36"/>
  <c r="AC723" i="36"/>
  <c r="AC724" i="36"/>
  <c r="AC725" i="36"/>
  <c r="AC726" i="36"/>
  <c r="AC727" i="36"/>
  <c r="AC728" i="36"/>
  <c r="AC729" i="36"/>
  <c r="AC730" i="36"/>
  <c r="AC731" i="36"/>
  <c r="AC732" i="36"/>
  <c r="AC733" i="36"/>
  <c r="AC734" i="36"/>
  <c r="AC735" i="36"/>
  <c r="AC736" i="36"/>
  <c r="AC737" i="36"/>
  <c r="AC738" i="36"/>
  <c r="AC739" i="36"/>
  <c r="AC740" i="36"/>
  <c r="AC741" i="36"/>
  <c r="AC742" i="36"/>
  <c r="AC743" i="36"/>
  <c r="AC744" i="36"/>
  <c r="AC745" i="36"/>
  <c r="AC746" i="36"/>
  <c r="AC747" i="36"/>
  <c r="AC748" i="36"/>
  <c r="AC749" i="36"/>
  <c r="AC750" i="36"/>
  <c r="AC751" i="36"/>
  <c r="AC752" i="36"/>
  <c r="AC753" i="36"/>
  <c r="AC754" i="36"/>
  <c r="AC755" i="36"/>
  <c r="AC756" i="36"/>
  <c r="AC757" i="36"/>
  <c r="AC758" i="36"/>
  <c r="AC759" i="36"/>
  <c r="AC760" i="36"/>
  <c r="AC761" i="36"/>
  <c r="AC762" i="36"/>
  <c r="AC763" i="36"/>
  <c r="AC764" i="36"/>
  <c r="AC765" i="36"/>
  <c r="AC766" i="36"/>
  <c r="AC767" i="36"/>
  <c r="AC768" i="36"/>
  <c r="AC769" i="36"/>
  <c r="AC770" i="36"/>
  <c r="AC771" i="36"/>
  <c r="AC772" i="36"/>
  <c r="AC773" i="36"/>
  <c r="AC774" i="36"/>
  <c r="AC775" i="36"/>
  <c r="AC776" i="36"/>
  <c r="AC777" i="36"/>
  <c r="AC778" i="36"/>
  <c r="AC779" i="36"/>
  <c r="AC780" i="36"/>
  <c r="AC781" i="36"/>
  <c r="AC782" i="36"/>
  <c r="AC783" i="36"/>
  <c r="AC784" i="36"/>
  <c r="AC785" i="36"/>
  <c r="AC786" i="36"/>
  <c r="AC787" i="36"/>
  <c r="AC788" i="36"/>
  <c r="AC789" i="36"/>
  <c r="AC790" i="36"/>
  <c r="AC791" i="36"/>
  <c r="AC792" i="36"/>
  <c r="AC793" i="36"/>
  <c r="AC794" i="36"/>
  <c r="AC795" i="36"/>
  <c r="AC796" i="36"/>
  <c r="AC797" i="36"/>
  <c r="AC798" i="36"/>
  <c r="AC799" i="36"/>
  <c r="AC800" i="36"/>
  <c r="AC801" i="36"/>
  <c r="AC802" i="36"/>
  <c r="AC803" i="36"/>
  <c r="AC804" i="36"/>
  <c r="AC805" i="36"/>
  <c r="AC806" i="36"/>
  <c r="AC807" i="36"/>
  <c r="AC808" i="36"/>
  <c r="AC809" i="36"/>
  <c r="AC810" i="36"/>
  <c r="AC811" i="36"/>
  <c r="AC812" i="36"/>
  <c r="AC813" i="36"/>
  <c r="AC814" i="36"/>
  <c r="AC815" i="36"/>
  <c r="AC816" i="36"/>
  <c r="AC817" i="36"/>
  <c r="AC818" i="36"/>
  <c r="AC819" i="36"/>
  <c r="AC820" i="36"/>
  <c r="AC821" i="36"/>
  <c r="AC822" i="36"/>
  <c r="AC823" i="36"/>
  <c r="AC824" i="36"/>
  <c r="AC825" i="36"/>
  <c r="AC826" i="36"/>
  <c r="AC827" i="36"/>
  <c r="AC828" i="36"/>
  <c r="AC829" i="36"/>
  <c r="AC830" i="36"/>
  <c r="AC831" i="36"/>
  <c r="AC832" i="36"/>
  <c r="AC833" i="36"/>
  <c r="AC834" i="36"/>
  <c r="AC835" i="36"/>
  <c r="AC836" i="36"/>
  <c r="AC837" i="36"/>
  <c r="AC838" i="36"/>
  <c r="AC839" i="36"/>
  <c r="AC840" i="36"/>
  <c r="AC841" i="36"/>
  <c r="AC842" i="36"/>
  <c r="AC843" i="36"/>
  <c r="AC844" i="36"/>
  <c r="AC845" i="36"/>
  <c r="AC846" i="36"/>
  <c r="AC847" i="36"/>
  <c r="AC848" i="36"/>
  <c r="AC849" i="36"/>
  <c r="AC850" i="36"/>
  <c r="AC851" i="36"/>
  <c r="AC852" i="36"/>
  <c r="AC853" i="36"/>
  <c r="AC854" i="36"/>
  <c r="AC855" i="36"/>
  <c r="AC856" i="36"/>
  <c r="AC857" i="36"/>
  <c r="AC858" i="36"/>
  <c r="AC859" i="36"/>
  <c r="AC860" i="36"/>
  <c r="AC861" i="36"/>
  <c r="AC862" i="36"/>
  <c r="AC863" i="36"/>
  <c r="AC864" i="36"/>
  <c r="AC865" i="36"/>
  <c r="AC866" i="36"/>
  <c r="AC867" i="36"/>
  <c r="AC868" i="36"/>
  <c r="AC869" i="36"/>
  <c r="AC870" i="36"/>
  <c r="AC871" i="36"/>
  <c r="AC872" i="36"/>
  <c r="AC873" i="36"/>
  <c r="AC874" i="36"/>
  <c r="AC875" i="36"/>
  <c r="AC876" i="36"/>
  <c r="AC877" i="36"/>
  <c r="AC878" i="36"/>
  <c r="AC879" i="36"/>
  <c r="AC880" i="36"/>
  <c r="AC881" i="36"/>
  <c r="AC882" i="36"/>
  <c r="AC883" i="36"/>
  <c r="AC884" i="36"/>
  <c r="AC885" i="36"/>
  <c r="AC886" i="36"/>
  <c r="AC887" i="36"/>
  <c r="AC888" i="36"/>
  <c r="AC889" i="36"/>
  <c r="AC890" i="36"/>
  <c r="AC891" i="36"/>
  <c r="AC892" i="36"/>
  <c r="AC893" i="36"/>
  <c r="AC894" i="36"/>
  <c r="AC895" i="36"/>
  <c r="AC896" i="36"/>
  <c r="AC897" i="36"/>
  <c r="AC898" i="36"/>
  <c r="AC899" i="36"/>
  <c r="AC900" i="36"/>
  <c r="AC901" i="36"/>
  <c r="AC902" i="36"/>
  <c r="AC903" i="36"/>
  <c r="AC904" i="36"/>
  <c r="AC905" i="36"/>
  <c r="AC906" i="36"/>
  <c r="AC907" i="36"/>
  <c r="AC908" i="36"/>
  <c r="AC909" i="36"/>
  <c r="AC910" i="36"/>
  <c r="AC911" i="36"/>
  <c r="AC912" i="36"/>
  <c r="AC913" i="36"/>
  <c r="AC914" i="36"/>
  <c r="AC915" i="36"/>
  <c r="AC916" i="36"/>
  <c r="AC917" i="36"/>
  <c r="AC918" i="36"/>
  <c r="AC919" i="36"/>
  <c r="AC920" i="36"/>
  <c r="AC921" i="36"/>
  <c r="AC922" i="36"/>
  <c r="AC923" i="36"/>
  <c r="AC924" i="36"/>
  <c r="AC925" i="36"/>
  <c r="AC926" i="36"/>
  <c r="AC927" i="36"/>
  <c r="AC928" i="36"/>
  <c r="AC929" i="36"/>
  <c r="AC930" i="36"/>
  <c r="AC931" i="36"/>
  <c r="AC932" i="36"/>
  <c r="AC933" i="36"/>
  <c r="AC934" i="36"/>
  <c r="AC935" i="36"/>
  <c r="AC936" i="36"/>
  <c r="AC937" i="36"/>
  <c r="AC938" i="36"/>
  <c r="AC939" i="36"/>
  <c r="AC940" i="36"/>
  <c r="AC941" i="36"/>
  <c r="AC942" i="36"/>
  <c r="AC943" i="36"/>
  <c r="AC944" i="36"/>
  <c r="AC945" i="36"/>
  <c r="AC946" i="36"/>
  <c r="AC947" i="36"/>
  <c r="AC948" i="36"/>
  <c r="AC949" i="36"/>
  <c r="AC950" i="36"/>
  <c r="AC951" i="36"/>
  <c r="AC952" i="36"/>
  <c r="AC953" i="36"/>
  <c r="AC954" i="36"/>
  <c r="AC955" i="36"/>
  <c r="AC956" i="36"/>
  <c r="AC957" i="36"/>
  <c r="AC958" i="36"/>
  <c r="AC959" i="36"/>
  <c r="AC960" i="36"/>
  <c r="AC961" i="36"/>
  <c r="AC962" i="36"/>
  <c r="AC963" i="36"/>
  <c r="AC964" i="36"/>
  <c r="AC965" i="36"/>
  <c r="AC966" i="36"/>
  <c r="AC967" i="36"/>
  <c r="AC968" i="36"/>
  <c r="AC969" i="36"/>
  <c r="AC970" i="36"/>
  <c r="AC971" i="36"/>
  <c r="AC972" i="36"/>
  <c r="AC973" i="36"/>
  <c r="AC974" i="36"/>
  <c r="AC975" i="36"/>
  <c r="AC976" i="36"/>
  <c r="AC977" i="36"/>
  <c r="AC978" i="36"/>
  <c r="AC979" i="36"/>
  <c r="AC980" i="36"/>
  <c r="AC981" i="36"/>
  <c r="AC982" i="36"/>
  <c r="AC983" i="36"/>
  <c r="AC984" i="36"/>
  <c r="AC985" i="36"/>
  <c r="AC986" i="36"/>
  <c r="AC987" i="36"/>
  <c r="AC988" i="36"/>
  <c r="AC989" i="36"/>
  <c r="AC990" i="36"/>
  <c r="AC991" i="36"/>
  <c r="AC992" i="36"/>
  <c r="AC993" i="36"/>
  <c r="AC994" i="36"/>
  <c r="AC995" i="36"/>
  <c r="AC996" i="36"/>
  <c r="AC997" i="36"/>
  <c r="AC998" i="36"/>
  <c r="AC999" i="36"/>
  <c r="AC1000" i="36"/>
  <c r="AC1001" i="36"/>
  <c r="AC1002" i="36"/>
  <c r="AC1003" i="36"/>
  <c r="AC1004" i="36"/>
  <c r="AC1005" i="36"/>
  <c r="AC5" i="36"/>
  <c r="AC1005" i="8"/>
  <c r="AB1005" i="8"/>
  <c r="AC1004" i="8"/>
  <c r="AB1004" i="8"/>
  <c r="AC1003" i="8"/>
  <c r="AB1003" i="8"/>
  <c r="AC1002" i="8"/>
  <c r="AB1002" i="8"/>
  <c r="AC1001" i="8"/>
  <c r="AB1001" i="8"/>
  <c r="AC1000" i="8"/>
  <c r="AB1000" i="8"/>
  <c r="AC999" i="8"/>
  <c r="AB999" i="8"/>
  <c r="AC998" i="8"/>
  <c r="AB998" i="8"/>
  <c r="AC997" i="8"/>
  <c r="AB997" i="8"/>
  <c r="AC996" i="8"/>
  <c r="AB996" i="8"/>
  <c r="AC995" i="8"/>
  <c r="AB995" i="8"/>
  <c r="AC994" i="8"/>
  <c r="AB994" i="8"/>
  <c r="AC993" i="8"/>
  <c r="AB993" i="8"/>
  <c r="AC992" i="8"/>
  <c r="AB992" i="8"/>
  <c r="AC991" i="8"/>
  <c r="AB991" i="8"/>
  <c r="AC990" i="8"/>
  <c r="AB990" i="8"/>
  <c r="AC989" i="8"/>
  <c r="AB989" i="8"/>
  <c r="AC988" i="8"/>
  <c r="AB988" i="8"/>
  <c r="AC987" i="8"/>
  <c r="AB987" i="8"/>
  <c r="AC986" i="8"/>
  <c r="AB986" i="8"/>
  <c r="AC985" i="8"/>
  <c r="AB985" i="8"/>
  <c r="AC984" i="8"/>
  <c r="AB984" i="8"/>
  <c r="AC983" i="8"/>
  <c r="AB983" i="8"/>
  <c r="AC982" i="8"/>
  <c r="AB982" i="8"/>
  <c r="AC981" i="8"/>
  <c r="AB981" i="8"/>
  <c r="AC980" i="8"/>
  <c r="AB980" i="8"/>
  <c r="AC979" i="8"/>
  <c r="AB979" i="8"/>
  <c r="AC978" i="8"/>
  <c r="AB978" i="8"/>
  <c r="AC977" i="8"/>
  <c r="AB977" i="8"/>
  <c r="AC976" i="8"/>
  <c r="AB976" i="8"/>
  <c r="AC975" i="8"/>
  <c r="AB975" i="8"/>
  <c r="AC974" i="8"/>
  <c r="AB974" i="8"/>
  <c r="AC973" i="8"/>
  <c r="AB973" i="8"/>
  <c r="AC972" i="8"/>
  <c r="AB972" i="8"/>
  <c r="AC971" i="8"/>
  <c r="AB971" i="8"/>
  <c r="AC970" i="8"/>
  <c r="AB970" i="8"/>
  <c r="AC969" i="8"/>
  <c r="AB969" i="8"/>
  <c r="AC968" i="8"/>
  <c r="AB968" i="8"/>
  <c r="AC967" i="8"/>
  <c r="AB967" i="8"/>
  <c r="AC966" i="8"/>
  <c r="AB966" i="8"/>
  <c r="AC965" i="8"/>
  <c r="AB965" i="8"/>
  <c r="AC964" i="8"/>
  <c r="AB964" i="8"/>
  <c r="AC963" i="8"/>
  <c r="AB963" i="8"/>
  <c r="AC962" i="8"/>
  <c r="AB962" i="8"/>
  <c r="AC961" i="8"/>
  <c r="AB961" i="8"/>
  <c r="AC960" i="8"/>
  <c r="AB960" i="8"/>
  <c r="AC959" i="8"/>
  <c r="AB959" i="8"/>
  <c r="AC958" i="8"/>
  <c r="AB958" i="8"/>
  <c r="AC957" i="8"/>
  <c r="AB957" i="8"/>
  <c r="AC956" i="8"/>
  <c r="AB956" i="8"/>
  <c r="AC955" i="8"/>
  <c r="AB955" i="8"/>
  <c r="AC954" i="8"/>
  <c r="AB954" i="8"/>
  <c r="AC953" i="8"/>
  <c r="AB953" i="8"/>
  <c r="AC952" i="8"/>
  <c r="AB952" i="8"/>
  <c r="AC951" i="8"/>
  <c r="AB951" i="8"/>
  <c r="AC950" i="8"/>
  <c r="AB950" i="8"/>
  <c r="AC949" i="8"/>
  <c r="AB949" i="8"/>
  <c r="AC948" i="8"/>
  <c r="AB948" i="8"/>
  <c r="AC947" i="8"/>
  <c r="AB947" i="8"/>
  <c r="AC946" i="8"/>
  <c r="AB946" i="8"/>
  <c r="AC945" i="8"/>
  <c r="AB945" i="8"/>
  <c r="AC944" i="8"/>
  <c r="AB944" i="8"/>
  <c r="AC943" i="8"/>
  <c r="AB943" i="8"/>
  <c r="AC942" i="8"/>
  <c r="AB942" i="8"/>
  <c r="AC941" i="8"/>
  <c r="AB941" i="8"/>
  <c r="AC940" i="8"/>
  <c r="AB940" i="8"/>
  <c r="AC939" i="8"/>
  <c r="AB939" i="8"/>
  <c r="AC938" i="8"/>
  <c r="AB938" i="8"/>
  <c r="AC937" i="8"/>
  <c r="AB937" i="8"/>
  <c r="AC936" i="8"/>
  <c r="AB936" i="8"/>
  <c r="AC935" i="8"/>
  <c r="AB935" i="8"/>
  <c r="AC934" i="8"/>
  <c r="AB934" i="8"/>
  <c r="AC933" i="8"/>
  <c r="AB933" i="8"/>
  <c r="AC932" i="8"/>
  <c r="AB932" i="8"/>
  <c r="AC931" i="8"/>
  <c r="AB931" i="8"/>
  <c r="AC930" i="8"/>
  <c r="AB930" i="8"/>
  <c r="AC929" i="8"/>
  <c r="AB929" i="8"/>
  <c r="AC928" i="8"/>
  <c r="AB928" i="8"/>
  <c r="AC927" i="8"/>
  <c r="AB927" i="8"/>
  <c r="AC926" i="8"/>
  <c r="AB926" i="8"/>
  <c r="AC925" i="8"/>
  <c r="AB925" i="8"/>
  <c r="AC924" i="8"/>
  <c r="AB924" i="8"/>
  <c r="AC923" i="8"/>
  <c r="AB923" i="8"/>
  <c r="AC922" i="8"/>
  <c r="AB922" i="8"/>
  <c r="AC921" i="8"/>
  <c r="AB921" i="8"/>
  <c r="AC920" i="8"/>
  <c r="AB920" i="8"/>
  <c r="AC919" i="8"/>
  <c r="AB919" i="8"/>
  <c r="AC918" i="8"/>
  <c r="AB918" i="8"/>
  <c r="AC917" i="8"/>
  <c r="AB917" i="8"/>
  <c r="AC916" i="8"/>
  <c r="AB916" i="8"/>
  <c r="AC915" i="8"/>
  <c r="AB915" i="8"/>
  <c r="AC914" i="8"/>
  <c r="AB914" i="8"/>
  <c r="AC913" i="8"/>
  <c r="AB913" i="8"/>
  <c r="AC912" i="8"/>
  <c r="AB912" i="8"/>
  <c r="AC911" i="8"/>
  <c r="AB911" i="8"/>
  <c r="AC910" i="8"/>
  <c r="AB910" i="8"/>
  <c r="AC909" i="8"/>
  <c r="AB909" i="8"/>
  <c r="AC908" i="8"/>
  <c r="AB908" i="8"/>
  <c r="AC907" i="8"/>
  <c r="AB907" i="8"/>
  <c r="AC906" i="8"/>
  <c r="AB906" i="8"/>
  <c r="AC905" i="8"/>
  <c r="AB905" i="8"/>
  <c r="AC904" i="8"/>
  <c r="AB904" i="8"/>
  <c r="AC903" i="8"/>
  <c r="AB903" i="8"/>
  <c r="AC902" i="8"/>
  <c r="AB902" i="8"/>
  <c r="AC901" i="8"/>
  <c r="AB901" i="8"/>
  <c r="AC900" i="8"/>
  <c r="AB900" i="8"/>
  <c r="AC899" i="8"/>
  <c r="AB899" i="8"/>
  <c r="AC898" i="8"/>
  <c r="AB898" i="8"/>
  <c r="AC897" i="8"/>
  <c r="AB897" i="8"/>
  <c r="AC896" i="8"/>
  <c r="AB896" i="8"/>
  <c r="AC895" i="8"/>
  <c r="AB895" i="8"/>
  <c r="AC894" i="8"/>
  <c r="AB894" i="8"/>
  <c r="AC893" i="8"/>
  <c r="AB893" i="8"/>
  <c r="AC892" i="8"/>
  <c r="AB892" i="8"/>
  <c r="AC891" i="8"/>
  <c r="AB891" i="8"/>
  <c r="AC890" i="8"/>
  <c r="AB890" i="8"/>
  <c r="AC889" i="8"/>
  <c r="AB889" i="8"/>
  <c r="AC888" i="8"/>
  <c r="AB888" i="8"/>
  <c r="AC887" i="8"/>
  <c r="AB887" i="8"/>
  <c r="AC886" i="8"/>
  <c r="AB886" i="8"/>
  <c r="AC885" i="8"/>
  <c r="AB885" i="8"/>
  <c r="AC884" i="8"/>
  <c r="AB884" i="8"/>
  <c r="AC883" i="8"/>
  <c r="AB883" i="8"/>
  <c r="AC882" i="8"/>
  <c r="AB882" i="8"/>
  <c r="AC881" i="8"/>
  <c r="AB881" i="8"/>
  <c r="AC880" i="8"/>
  <c r="AB880" i="8"/>
  <c r="AC879" i="8"/>
  <c r="AB879" i="8"/>
  <c r="AC878" i="8"/>
  <c r="AB878" i="8"/>
  <c r="AC877" i="8"/>
  <c r="AB877" i="8"/>
  <c r="AC876" i="8"/>
  <c r="AB876" i="8"/>
  <c r="AC875" i="8"/>
  <c r="AB875" i="8"/>
  <c r="AC874" i="8"/>
  <c r="AB874" i="8"/>
  <c r="AC873" i="8"/>
  <c r="AB873" i="8"/>
  <c r="AC872" i="8"/>
  <c r="AB872" i="8"/>
  <c r="AC871" i="8"/>
  <c r="AB871" i="8"/>
  <c r="AC870" i="8"/>
  <c r="AB870" i="8"/>
  <c r="AC869" i="8"/>
  <c r="AB869" i="8"/>
  <c r="AC868" i="8"/>
  <c r="AB868" i="8"/>
  <c r="AC867" i="8"/>
  <c r="AB867" i="8"/>
  <c r="AC866" i="8"/>
  <c r="AB866" i="8"/>
  <c r="AC865" i="8"/>
  <c r="AB865" i="8"/>
  <c r="AC864" i="8"/>
  <c r="AB864" i="8"/>
  <c r="AC863" i="8"/>
  <c r="AB863" i="8"/>
  <c r="AC862" i="8"/>
  <c r="AB862" i="8"/>
  <c r="AC861" i="8"/>
  <c r="AB861" i="8"/>
  <c r="AC860" i="8"/>
  <c r="AB860" i="8"/>
  <c r="AC859" i="8"/>
  <c r="AB859" i="8"/>
  <c r="AC858" i="8"/>
  <c r="AB858" i="8"/>
  <c r="AC857" i="8"/>
  <c r="AB857" i="8"/>
  <c r="AC856" i="8"/>
  <c r="AB856" i="8"/>
  <c r="AC855" i="8"/>
  <c r="AB855" i="8"/>
  <c r="AC854" i="8"/>
  <c r="AB854" i="8"/>
  <c r="AC853" i="8"/>
  <c r="AB853" i="8"/>
  <c r="AC852" i="8"/>
  <c r="AB852" i="8"/>
  <c r="AC851" i="8"/>
  <c r="AB851" i="8"/>
  <c r="AC850" i="8"/>
  <c r="AB850" i="8"/>
  <c r="AC849" i="8"/>
  <c r="AB849" i="8"/>
  <c r="AC848" i="8"/>
  <c r="AB848" i="8"/>
  <c r="AC847" i="8"/>
  <c r="AB847" i="8"/>
  <c r="AC846" i="8"/>
  <c r="AB846" i="8"/>
  <c r="AC845" i="8"/>
  <c r="AB845" i="8"/>
  <c r="AC844" i="8"/>
  <c r="AB844" i="8"/>
  <c r="AC843" i="8"/>
  <c r="AB843" i="8"/>
  <c r="AC842" i="8"/>
  <c r="AB842" i="8"/>
  <c r="AC841" i="8"/>
  <c r="AB841" i="8"/>
  <c r="AC840" i="8"/>
  <c r="AB840" i="8"/>
  <c r="AC839" i="8"/>
  <c r="AB839" i="8"/>
  <c r="AC838" i="8"/>
  <c r="AB838" i="8"/>
  <c r="AC837" i="8"/>
  <c r="AB837" i="8"/>
  <c r="AC836" i="8"/>
  <c r="AB836" i="8"/>
  <c r="AC835" i="8"/>
  <c r="AB835" i="8"/>
  <c r="AC834" i="8"/>
  <c r="AB834" i="8"/>
  <c r="AC833" i="8"/>
  <c r="AB833" i="8"/>
  <c r="AC832" i="8"/>
  <c r="AB832" i="8"/>
  <c r="AC831" i="8"/>
  <c r="AB831" i="8"/>
  <c r="AC830" i="8"/>
  <c r="AB830" i="8"/>
  <c r="AC829" i="8"/>
  <c r="AB829" i="8"/>
  <c r="AC828" i="8"/>
  <c r="AB828" i="8"/>
  <c r="AC827" i="8"/>
  <c r="AB827" i="8"/>
  <c r="AC826" i="8"/>
  <c r="AB826" i="8"/>
  <c r="AC825" i="8"/>
  <c r="AB825" i="8"/>
  <c r="AC824" i="8"/>
  <c r="AB824" i="8"/>
  <c r="AC823" i="8"/>
  <c r="AB823" i="8"/>
  <c r="AC822" i="8"/>
  <c r="AB822" i="8"/>
  <c r="AC821" i="8"/>
  <c r="AB821" i="8"/>
  <c r="AC820" i="8"/>
  <c r="AB820" i="8"/>
  <c r="AC819" i="8"/>
  <c r="AB819" i="8"/>
  <c r="AC818" i="8"/>
  <c r="AB818" i="8"/>
  <c r="AC817" i="8"/>
  <c r="AB817" i="8"/>
  <c r="AC816" i="8"/>
  <c r="AB816" i="8"/>
  <c r="AC815" i="8"/>
  <c r="AB815" i="8"/>
  <c r="AC814" i="8"/>
  <c r="AB814" i="8"/>
  <c r="AC813" i="8"/>
  <c r="AB813" i="8"/>
  <c r="AC812" i="8"/>
  <c r="AB812" i="8"/>
  <c r="AC811" i="8"/>
  <c r="AB811" i="8"/>
  <c r="AC810" i="8"/>
  <c r="AB810" i="8"/>
  <c r="AC809" i="8"/>
  <c r="AB809" i="8"/>
  <c r="AC808" i="8"/>
  <c r="AB808" i="8"/>
  <c r="AC807" i="8"/>
  <c r="AB807" i="8"/>
  <c r="AC806" i="8"/>
  <c r="AB806" i="8"/>
  <c r="AC805" i="8"/>
  <c r="AB805" i="8"/>
  <c r="AC804" i="8"/>
  <c r="AB804" i="8"/>
  <c r="AC803" i="8"/>
  <c r="AB803" i="8"/>
  <c r="AC802" i="8"/>
  <c r="AB802" i="8"/>
  <c r="AC801" i="8"/>
  <c r="AB801" i="8"/>
  <c r="AC800" i="8"/>
  <c r="AB800" i="8"/>
  <c r="AC799" i="8"/>
  <c r="AB799" i="8"/>
  <c r="AC798" i="8"/>
  <c r="AB798" i="8"/>
  <c r="AC797" i="8"/>
  <c r="AB797" i="8"/>
  <c r="AC796" i="8"/>
  <c r="AB796" i="8"/>
  <c r="AC795" i="8"/>
  <c r="AB795" i="8"/>
  <c r="AC794" i="8"/>
  <c r="AB794" i="8"/>
  <c r="AC793" i="8"/>
  <c r="AB793" i="8"/>
  <c r="AC792" i="8"/>
  <c r="AB792" i="8"/>
  <c r="AC791" i="8"/>
  <c r="AB791" i="8"/>
  <c r="AC790" i="8"/>
  <c r="AB790" i="8"/>
  <c r="AC789" i="8"/>
  <c r="AB789" i="8"/>
  <c r="AC788" i="8"/>
  <c r="AB788" i="8"/>
  <c r="AC787" i="8"/>
  <c r="AB787" i="8"/>
  <c r="AC786" i="8"/>
  <c r="AB786" i="8"/>
  <c r="AC785" i="8"/>
  <c r="AB785" i="8"/>
  <c r="AC784" i="8"/>
  <c r="AB784" i="8"/>
  <c r="AC783" i="8"/>
  <c r="AB783" i="8"/>
  <c r="AC782" i="8"/>
  <c r="AB782" i="8"/>
  <c r="AC781" i="8"/>
  <c r="AB781" i="8"/>
  <c r="AC780" i="8"/>
  <c r="AB780" i="8"/>
  <c r="AC779" i="8"/>
  <c r="AB779" i="8"/>
  <c r="AC778" i="8"/>
  <c r="AB778" i="8"/>
  <c r="AC777" i="8"/>
  <c r="AB777" i="8"/>
  <c r="AC776" i="8"/>
  <c r="AB776" i="8"/>
  <c r="AC775" i="8"/>
  <c r="AB775" i="8"/>
  <c r="AC774" i="8"/>
  <c r="AB774" i="8"/>
  <c r="AC773" i="8"/>
  <c r="AB773" i="8"/>
  <c r="AC772" i="8"/>
  <c r="AB772" i="8"/>
  <c r="AC771" i="8"/>
  <c r="AB771" i="8"/>
  <c r="AC770" i="8"/>
  <c r="AB770" i="8"/>
  <c r="AC769" i="8"/>
  <c r="AB769" i="8"/>
  <c r="AC768" i="8"/>
  <c r="AB768" i="8"/>
  <c r="AC767" i="8"/>
  <c r="AB767" i="8"/>
  <c r="AC766" i="8"/>
  <c r="AB766" i="8"/>
  <c r="AC765" i="8"/>
  <c r="AB765" i="8"/>
  <c r="AC764" i="8"/>
  <c r="AB764" i="8"/>
  <c r="AC763" i="8"/>
  <c r="AB763" i="8"/>
  <c r="AC762" i="8"/>
  <c r="AB762" i="8"/>
  <c r="AC761" i="8"/>
  <c r="AB761" i="8"/>
  <c r="AC760" i="8"/>
  <c r="AB760" i="8"/>
  <c r="AC759" i="8"/>
  <c r="AB759" i="8"/>
  <c r="AC758" i="8"/>
  <c r="AB758" i="8"/>
  <c r="AC757" i="8"/>
  <c r="AB757" i="8"/>
  <c r="AC756" i="8"/>
  <c r="AB756" i="8"/>
  <c r="AC755" i="8"/>
  <c r="AB755" i="8"/>
  <c r="AC754" i="8"/>
  <c r="AB754" i="8"/>
  <c r="AC753" i="8"/>
  <c r="AB753" i="8"/>
  <c r="AC752" i="8"/>
  <c r="AB752" i="8"/>
  <c r="AC751" i="8"/>
  <c r="AB751" i="8"/>
  <c r="AC750" i="8"/>
  <c r="AB750" i="8"/>
  <c r="AC749" i="8"/>
  <c r="AB749" i="8"/>
  <c r="AC748" i="8"/>
  <c r="AB748" i="8"/>
  <c r="AC747" i="8"/>
  <c r="AB747" i="8"/>
  <c r="AC746" i="8"/>
  <c r="AB746" i="8"/>
  <c r="AC745" i="8"/>
  <c r="AB745" i="8"/>
  <c r="AC744" i="8"/>
  <c r="AB744" i="8"/>
  <c r="AC743" i="8"/>
  <c r="AB743" i="8"/>
  <c r="AC742" i="8"/>
  <c r="AB742" i="8"/>
  <c r="AC741" i="8"/>
  <c r="AB741" i="8"/>
  <c r="AC740" i="8"/>
  <c r="AB740" i="8"/>
  <c r="AC739" i="8"/>
  <c r="AB739" i="8"/>
  <c r="AC738" i="8"/>
  <c r="AB738" i="8"/>
  <c r="AC737" i="8"/>
  <c r="AB737" i="8"/>
  <c r="AC736" i="8"/>
  <c r="AB736" i="8"/>
  <c r="AC735" i="8"/>
  <c r="AB735" i="8"/>
  <c r="AC734" i="8"/>
  <c r="AB734" i="8"/>
  <c r="AC733" i="8"/>
  <c r="AB733" i="8"/>
  <c r="AC732" i="8"/>
  <c r="AB732" i="8"/>
  <c r="AC731" i="8"/>
  <c r="AB731" i="8"/>
  <c r="AC730" i="8"/>
  <c r="AB730" i="8"/>
  <c r="AC729" i="8"/>
  <c r="AB729" i="8"/>
  <c r="AC728" i="8"/>
  <c r="AB728" i="8"/>
  <c r="AC727" i="8"/>
  <c r="AB727" i="8"/>
  <c r="AC726" i="8"/>
  <c r="AB726" i="8"/>
  <c r="AC725" i="8"/>
  <c r="AB725" i="8"/>
  <c r="AC724" i="8"/>
  <c r="AB724" i="8"/>
  <c r="AC723" i="8"/>
  <c r="AB723" i="8"/>
  <c r="AC722" i="8"/>
  <c r="AB722" i="8"/>
  <c r="AC721" i="8"/>
  <c r="AB721" i="8"/>
  <c r="AC720" i="8"/>
  <c r="AB720" i="8"/>
  <c r="AC719" i="8"/>
  <c r="AB719" i="8"/>
  <c r="AC718" i="8"/>
  <c r="AB718" i="8"/>
  <c r="AC717" i="8"/>
  <c r="AB717" i="8"/>
  <c r="AC716" i="8"/>
  <c r="AB716" i="8"/>
  <c r="AC715" i="8"/>
  <c r="AB715" i="8"/>
  <c r="AC714" i="8"/>
  <c r="AB714" i="8"/>
  <c r="AC713" i="8"/>
  <c r="AB713" i="8"/>
  <c r="AC712" i="8"/>
  <c r="AB712" i="8"/>
  <c r="AC711" i="8"/>
  <c r="AB711" i="8"/>
  <c r="AC710" i="8"/>
  <c r="AB710" i="8"/>
  <c r="AC709" i="8"/>
  <c r="AB709" i="8"/>
  <c r="AC708" i="8"/>
  <c r="AB708" i="8"/>
  <c r="AC707" i="8"/>
  <c r="AB707" i="8"/>
  <c r="AC706" i="8"/>
  <c r="AB706" i="8"/>
  <c r="AC705" i="8"/>
  <c r="AB705" i="8"/>
  <c r="AC704" i="8"/>
  <c r="AB704" i="8"/>
  <c r="AC703" i="8"/>
  <c r="AB703" i="8"/>
  <c r="AC702" i="8"/>
  <c r="AB702" i="8"/>
  <c r="AC701" i="8"/>
  <c r="AB701" i="8"/>
  <c r="AC700" i="8"/>
  <c r="AB700" i="8"/>
  <c r="AC699" i="8"/>
  <c r="AB699" i="8"/>
  <c r="AC698" i="8"/>
  <c r="AB698" i="8"/>
  <c r="AC697" i="8"/>
  <c r="AB697" i="8"/>
  <c r="AC696" i="8"/>
  <c r="AB696" i="8"/>
  <c r="AC695" i="8"/>
  <c r="AB695" i="8"/>
  <c r="AC694" i="8"/>
  <c r="AB694" i="8"/>
  <c r="AC693" i="8"/>
  <c r="AB693" i="8"/>
  <c r="AC692" i="8"/>
  <c r="AB692" i="8"/>
  <c r="AC691" i="8"/>
  <c r="AB691" i="8"/>
  <c r="AC690" i="8"/>
  <c r="AB690" i="8"/>
  <c r="AC689" i="8"/>
  <c r="AB689" i="8"/>
  <c r="AC688" i="8"/>
  <c r="AB688" i="8"/>
  <c r="AC687" i="8"/>
  <c r="AB687" i="8"/>
  <c r="AC686" i="8"/>
  <c r="AB686" i="8"/>
  <c r="AC685" i="8"/>
  <c r="AB685" i="8"/>
  <c r="AC684" i="8"/>
  <c r="AB684" i="8"/>
  <c r="AC683" i="8"/>
  <c r="AB683" i="8"/>
  <c r="AC682" i="8"/>
  <c r="AB682" i="8"/>
  <c r="AC681" i="8"/>
  <c r="AB681" i="8"/>
  <c r="AC680" i="8"/>
  <c r="AB680" i="8"/>
  <c r="AC679" i="8"/>
  <c r="AB679" i="8"/>
  <c r="AC678" i="8"/>
  <c r="AB678" i="8"/>
  <c r="AC677" i="8"/>
  <c r="AB677" i="8"/>
  <c r="AC676" i="8"/>
  <c r="AB676" i="8"/>
  <c r="AC675" i="8"/>
  <c r="AB675" i="8"/>
  <c r="AC674" i="8"/>
  <c r="AB674" i="8"/>
  <c r="AC673" i="8"/>
  <c r="AB673" i="8"/>
  <c r="AC672" i="8"/>
  <c r="AB672" i="8"/>
  <c r="AC671" i="8"/>
  <c r="AB671" i="8"/>
  <c r="AC670" i="8"/>
  <c r="AB670" i="8"/>
  <c r="AC669" i="8"/>
  <c r="AB669" i="8"/>
  <c r="AC668" i="8"/>
  <c r="AB668" i="8"/>
  <c r="AC667" i="8"/>
  <c r="AB667" i="8"/>
  <c r="AC666" i="8"/>
  <c r="AB666" i="8"/>
  <c r="AC665" i="8"/>
  <c r="AB665" i="8"/>
  <c r="AC664" i="8"/>
  <c r="AB664" i="8"/>
  <c r="AC663" i="8"/>
  <c r="AB663" i="8"/>
  <c r="AC662" i="8"/>
  <c r="AB662" i="8"/>
  <c r="AC661" i="8"/>
  <c r="AB661" i="8"/>
  <c r="AC660" i="8"/>
  <c r="AB660" i="8"/>
  <c r="AC659" i="8"/>
  <c r="AB659" i="8"/>
  <c r="AC658" i="8"/>
  <c r="AB658" i="8"/>
  <c r="AC657" i="8"/>
  <c r="AB657" i="8"/>
  <c r="AC656" i="8"/>
  <c r="AB656" i="8"/>
  <c r="AC655" i="8"/>
  <c r="AB655" i="8"/>
  <c r="AC654" i="8"/>
  <c r="AB654" i="8"/>
  <c r="AC653" i="8"/>
  <c r="AB653" i="8"/>
  <c r="AC652" i="8"/>
  <c r="AB652" i="8"/>
  <c r="AC651" i="8"/>
  <c r="AB651" i="8"/>
  <c r="AC650" i="8"/>
  <c r="AB650" i="8"/>
  <c r="AC649" i="8"/>
  <c r="AB649" i="8"/>
  <c r="AC648" i="8"/>
  <c r="AB648" i="8"/>
  <c r="AC647" i="8"/>
  <c r="AB647" i="8"/>
  <c r="AC646" i="8"/>
  <c r="AB646" i="8"/>
  <c r="AC645" i="8"/>
  <c r="AB645" i="8"/>
  <c r="AC644" i="8"/>
  <c r="AB644" i="8"/>
  <c r="AC643" i="8"/>
  <c r="AB643" i="8"/>
  <c r="AC642" i="8"/>
  <c r="AB642" i="8"/>
  <c r="AC641" i="8"/>
  <c r="AB641" i="8"/>
  <c r="AC640" i="8"/>
  <c r="AB640" i="8"/>
  <c r="AC639" i="8"/>
  <c r="AB639" i="8"/>
  <c r="AC638" i="8"/>
  <c r="AB638" i="8"/>
  <c r="AC637" i="8"/>
  <c r="AB637" i="8"/>
  <c r="AC636" i="8"/>
  <c r="AB636" i="8"/>
  <c r="AC635" i="8"/>
  <c r="AB635" i="8"/>
  <c r="AC634" i="8"/>
  <c r="AB634" i="8"/>
  <c r="AC633" i="8"/>
  <c r="AB633" i="8"/>
  <c r="AC632" i="8"/>
  <c r="AB632" i="8"/>
  <c r="AC631" i="8"/>
  <c r="AB631" i="8"/>
  <c r="AC630" i="8"/>
  <c r="AB630" i="8"/>
  <c r="AC629" i="8"/>
  <c r="AB629" i="8"/>
  <c r="AC628" i="8"/>
  <c r="AB628" i="8"/>
  <c r="AC627" i="8"/>
  <c r="AB627" i="8"/>
  <c r="AC626" i="8"/>
  <c r="AB626" i="8"/>
  <c r="AC625" i="8"/>
  <c r="AB625" i="8"/>
  <c r="AC624" i="8"/>
  <c r="AB624" i="8"/>
  <c r="AC623" i="8"/>
  <c r="AB623" i="8"/>
  <c r="AC622" i="8"/>
  <c r="AB622" i="8"/>
  <c r="AC621" i="8"/>
  <c r="AB621" i="8"/>
  <c r="AC620" i="8"/>
  <c r="AB620" i="8"/>
  <c r="AC619" i="8"/>
  <c r="AB619" i="8"/>
  <c r="AC618" i="8"/>
  <c r="AB618" i="8"/>
  <c r="AC617" i="8"/>
  <c r="AB617" i="8"/>
  <c r="AC616" i="8"/>
  <c r="AB616" i="8"/>
  <c r="AC615" i="8"/>
  <c r="AB615" i="8"/>
  <c r="AC614" i="8"/>
  <c r="AB614" i="8"/>
  <c r="AC613" i="8"/>
  <c r="AB613" i="8"/>
  <c r="AC612" i="8"/>
  <c r="AB612" i="8"/>
  <c r="AC611" i="8"/>
  <c r="AB611" i="8"/>
  <c r="AC610" i="8"/>
  <c r="AB610" i="8"/>
  <c r="AC609" i="8"/>
  <c r="AB609" i="8"/>
  <c r="AC608" i="8"/>
  <c r="AB608" i="8"/>
  <c r="AC607" i="8"/>
  <c r="AB607" i="8"/>
  <c r="AC606" i="8"/>
  <c r="AB606" i="8"/>
  <c r="AC605" i="8"/>
  <c r="AB605" i="8"/>
  <c r="AC604" i="8"/>
  <c r="AB604" i="8"/>
  <c r="AC603" i="8"/>
  <c r="AB603" i="8"/>
  <c r="AC602" i="8"/>
  <c r="AB602" i="8"/>
  <c r="AC601" i="8"/>
  <c r="AB601" i="8"/>
  <c r="AC600" i="8"/>
  <c r="AB600" i="8"/>
  <c r="AC599" i="8"/>
  <c r="AB599" i="8"/>
  <c r="AC598" i="8"/>
  <c r="AB598" i="8"/>
  <c r="AC597" i="8"/>
  <c r="AB597" i="8"/>
  <c r="AC596" i="8"/>
  <c r="AB596" i="8"/>
  <c r="AC595" i="8"/>
  <c r="AB595" i="8"/>
  <c r="AC594" i="8"/>
  <c r="AB594" i="8"/>
  <c r="AC593" i="8"/>
  <c r="AB593" i="8"/>
  <c r="AC592" i="8"/>
  <c r="AB592" i="8"/>
  <c r="AC591" i="8"/>
  <c r="AB591" i="8"/>
  <c r="AC590" i="8"/>
  <c r="AB590" i="8"/>
  <c r="AC589" i="8"/>
  <c r="AB589" i="8"/>
  <c r="AC588" i="8"/>
  <c r="AB588" i="8"/>
  <c r="AC587" i="8"/>
  <c r="AB587" i="8"/>
  <c r="AC586" i="8"/>
  <c r="AB586" i="8"/>
  <c r="AC585" i="8"/>
  <c r="AB585" i="8"/>
  <c r="AC584" i="8"/>
  <c r="AB584" i="8"/>
  <c r="AC583" i="8"/>
  <c r="AB583" i="8"/>
  <c r="AC582" i="8"/>
  <c r="AB582" i="8"/>
  <c r="AC581" i="8"/>
  <c r="AB581" i="8"/>
  <c r="AC580" i="8"/>
  <c r="AB580" i="8"/>
  <c r="AC579" i="8"/>
  <c r="AB579" i="8"/>
  <c r="AC578" i="8"/>
  <c r="AB578" i="8"/>
  <c r="AC577" i="8"/>
  <c r="AB577" i="8"/>
  <c r="AC576" i="8"/>
  <c r="AB576" i="8"/>
  <c r="AC575" i="8"/>
  <c r="AB575" i="8"/>
  <c r="AC574" i="8"/>
  <c r="AB574" i="8"/>
  <c r="AC573" i="8"/>
  <c r="AB573" i="8"/>
  <c r="AC572" i="8"/>
  <c r="AB572" i="8"/>
  <c r="AC571" i="8"/>
  <c r="AB571" i="8"/>
  <c r="AC570" i="8"/>
  <c r="AB570" i="8"/>
  <c r="AC569" i="8"/>
  <c r="AB569" i="8"/>
  <c r="AC568" i="8"/>
  <c r="AB568" i="8"/>
  <c r="AC567" i="8"/>
  <c r="AB567" i="8"/>
  <c r="AC566" i="8"/>
  <c r="AB566" i="8"/>
  <c r="AC565" i="8"/>
  <c r="AB565" i="8"/>
  <c r="AC564" i="8"/>
  <c r="AB564" i="8"/>
  <c r="AC563" i="8"/>
  <c r="AB563" i="8"/>
  <c r="AC562" i="8"/>
  <c r="AB562" i="8"/>
  <c r="AC561" i="8"/>
  <c r="AB561" i="8"/>
  <c r="AC560" i="8"/>
  <c r="AB560" i="8"/>
  <c r="AC559" i="8"/>
  <c r="AB559" i="8"/>
  <c r="AC558" i="8"/>
  <c r="AB558" i="8"/>
  <c r="AC557" i="8"/>
  <c r="AB557" i="8"/>
  <c r="AC556" i="8"/>
  <c r="AB556" i="8"/>
  <c r="AC555" i="8"/>
  <c r="AB555" i="8"/>
  <c r="AC554" i="8"/>
  <c r="AB554" i="8"/>
  <c r="AC553" i="8"/>
  <c r="AB553" i="8"/>
  <c r="AC552" i="8"/>
  <c r="AB552" i="8"/>
  <c r="AC551" i="8"/>
  <c r="AB551" i="8"/>
  <c r="AC550" i="8"/>
  <c r="AB550" i="8"/>
  <c r="AC549" i="8"/>
  <c r="AB549" i="8"/>
  <c r="AC548" i="8"/>
  <c r="AB548" i="8"/>
  <c r="AC547" i="8"/>
  <c r="AB547" i="8"/>
  <c r="AC546" i="8"/>
  <c r="AB546" i="8"/>
  <c r="AC545" i="8"/>
  <c r="AB545" i="8"/>
  <c r="AC544" i="8"/>
  <c r="AB544" i="8"/>
  <c r="AC543" i="8"/>
  <c r="AB543" i="8"/>
  <c r="AC542" i="8"/>
  <c r="AB542" i="8"/>
  <c r="AC541" i="8"/>
  <c r="AB541" i="8"/>
  <c r="AC540" i="8"/>
  <c r="AB540" i="8"/>
  <c r="AC539" i="8"/>
  <c r="AB539" i="8"/>
  <c r="AC538" i="8"/>
  <c r="AB538" i="8"/>
  <c r="AC537" i="8"/>
  <c r="AB537" i="8"/>
  <c r="AC536" i="8"/>
  <c r="AB536" i="8"/>
  <c r="AC535" i="8"/>
  <c r="AB535" i="8"/>
  <c r="AC534" i="8"/>
  <c r="AB534" i="8"/>
  <c r="AC533" i="8"/>
  <c r="AB533" i="8"/>
  <c r="AC532" i="8"/>
  <c r="AB532" i="8"/>
  <c r="AC531" i="8"/>
  <c r="AB531" i="8"/>
  <c r="AC530" i="8"/>
  <c r="AB530" i="8"/>
  <c r="AC529" i="8"/>
  <c r="AB529" i="8"/>
  <c r="AC528" i="8"/>
  <c r="AB528" i="8"/>
  <c r="AC527" i="8"/>
  <c r="AB527" i="8"/>
  <c r="AC526" i="8"/>
  <c r="AB526" i="8"/>
  <c r="AC525" i="8"/>
  <c r="AB525" i="8"/>
  <c r="AC524" i="8"/>
  <c r="AB524" i="8"/>
  <c r="AC523" i="8"/>
  <c r="AB523" i="8"/>
  <c r="AC522" i="8"/>
  <c r="AB522" i="8"/>
  <c r="AC521" i="8"/>
  <c r="AB521" i="8"/>
  <c r="AC520" i="8"/>
  <c r="AB520" i="8"/>
  <c r="AC519" i="8"/>
  <c r="AB519" i="8"/>
  <c r="AC518" i="8"/>
  <c r="AB518" i="8"/>
  <c r="AC517" i="8"/>
  <c r="AB517" i="8"/>
  <c r="AC516" i="8"/>
  <c r="AB516" i="8"/>
  <c r="AC515" i="8"/>
  <c r="AB515" i="8"/>
  <c r="AC514" i="8"/>
  <c r="AB514" i="8"/>
  <c r="AC513" i="8"/>
  <c r="AB513" i="8"/>
  <c r="AC512" i="8"/>
  <c r="AB512" i="8"/>
  <c r="AC511" i="8"/>
  <c r="AB511" i="8"/>
  <c r="AC510" i="8"/>
  <c r="AB510" i="8"/>
  <c r="AC509" i="8"/>
  <c r="AB509" i="8"/>
  <c r="AC508" i="8"/>
  <c r="AB508" i="8"/>
  <c r="AC507" i="8"/>
  <c r="AB507" i="8"/>
  <c r="AC506" i="8"/>
  <c r="AB506" i="8"/>
  <c r="AC505" i="8"/>
  <c r="AB505" i="8"/>
  <c r="AC504" i="8"/>
  <c r="AB504" i="8"/>
  <c r="AC503" i="8"/>
  <c r="AB503" i="8"/>
  <c r="AC502" i="8"/>
  <c r="AB502" i="8"/>
  <c r="AC501" i="8"/>
  <c r="AB501" i="8"/>
  <c r="AC500" i="8"/>
  <c r="AB500" i="8"/>
  <c r="AC499" i="8"/>
  <c r="AB499" i="8"/>
  <c r="AC498" i="8"/>
  <c r="AB498" i="8"/>
  <c r="AC497" i="8"/>
  <c r="AB497" i="8"/>
  <c r="AC496" i="8"/>
  <c r="AB496" i="8"/>
  <c r="AC495" i="8"/>
  <c r="AB495" i="8"/>
  <c r="AC494" i="8"/>
  <c r="AB494" i="8"/>
  <c r="AC493" i="8"/>
  <c r="AB493" i="8"/>
  <c r="AC492" i="8"/>
  <c r="AB492" i="8"/>
  <c r="AC491" i="8"/>
  <c r="AB491" i="8"/>
  <c r="AC490" i="8"/>
  <c r="AB490" i="8"/>
  <c r="AC489" i="8"/>
  <c r="AB489" i="8"/>
  <c r="AC488" i="8"/>
  <c r="AB488" i="8"/>
  <c r="AC487" i="8"/>
  <c r="AB487" i="8"/>
  <c r="AC486" i="8"/>
  <c r="AB486" i="8"/>
  <c r="AC485" i="8"/>
  <c r="AB485" i="8"/>
  <c r="AC484" i="8"/>
  <c r="AB484" i="8"/>
  <c r="AC483" i="8"/>
  <c r="AB483" i="8"/>
  <c r="AC482" i="8"/>
  <c r="AB482" i="8"/>
  <c r="AC481" i="8"/>
  <c r="AB481" i="8"/>
  <c r="AC480" i="8"/>
  <c r="AB480" i="8"/>
  <c r="AC479" i="8"/>
  <c r="AB479" i="8"/>
  <c r="AC478" i="8"/>
  <c r="AB478" i="8"/>
  <c r="AC477" i="8"/>
  <c r="AB477" i="8"/>
  <c r="AC476" i="8"/>
  <c r="AB476" i="8"/>
  <c r="AC475" i="8"/>
  <c r="AB475" i="8"/>
  <c r="AC474" i="8"/>
  <c r="AB474" i="8"/>
  <c r="AC473" i="8"/>
  <c r="AB473" i="8"/>
  <c r="AC472" i="8"/>
  <c r="AB472" i="8"/>
  <c r="AC471" i="8"/>
  <c r="AB471" i="8"/>
  <c r="AC470" i="8"/>
  <c r="AB470" i="8"/>
  <c r="AC469" i="8"/>
  <c r="AB469" i="8"/>
  <c r="AC468" i="8"/>
  <c r="AB468" i="8"/>
  <c r="AC467" i="8"/>
  <c r="AB467" i="8"/>
  <c r="AC466" i="8"/>
  <c r="AB466" i="8"/>
  <c r="AC465" i="8"/>
  <c r="AB465" i="8"/>
  <c r="AC464" i="8"/>
  <c r="AB464" i="8"/>
  <c r="AC463" i="8"/>
  <c r="AB463" i="8"/>
  <c r="AC462" i="8"/>
  <c r="AB462" i="8"/>
  <c r="AC461" i="8"/>
  <c r="AB461" i="8"/>
  <c r="AC460" i="8"/>
  <c r="AB460" i="8"/>
  <c r="AC459" i="8"/>
  <c r="AB459" i="8"/>
  <c r="AC458" i="8"/>
  <c r="AB458" i="8"/>
  <c r="AC457" i="8"/>
  <c r="AB457" i="8"/>
  <c r="AC456" i="8"/>
  <c r="AB456" i="8"/>
  <c r="AC455" i="8"/>
  <c r="AB455" i="8"/>
  <c r="AC454" i="8"/>
  <c r="AB454" i="8"/>
  <c r="AC453" i="8"/>
  <c r="AB453" i="8"/>
  <c r="AC452" i="8"/>
  <c r="AB452" i="8"/>
  <c r="AC451" i="8"/>
  <c r="AB451" i="8"/>
  <c r="AC450" i="8"/>
  <c r="AB450" i="8"/>
  <c r="AC449" i="8"/>
  <c r="AB449" i="8"/>
  <c r="AC448" i="8"/>
  <c r="AB448" i="8"/>
  <c r="AC447" i="8"/>
  <c r="AB447" i="8"/>
  <c r="AC446" i="8"/>
  <c r="AB446" i="8"/>
  <c r="AC445" i="8"/>
  <c r="AB445" i="8"/>
  <c r="AC444" i="8"/>
  <c r="AB444" i="8"/>
  <c r="AC443" i="8"/>
  <c r="AB443" i="8"/>
  <c r="AC442" i="8"/>
  <c r="AB442" i="8"/>
  <c r="AC441" i="8"/>
  <c r="AB441" i="8"/>
  <c r="AC440" i="8"/>
  <c r="AB440" i="8"/>
  <c r="AC439" i="8"/>
  <c r="AB439" i="8"/>
  <c r="AC438" i="8"/>
  <c r="AB438" i="8"/>
  <c r="AC437" i="8"/>
  <c r="AB437" i="8"/>
  <c r="AC436" i="8"/>
  <c r="AB436" i="8"/>
  <c r="AC435" i="8"/>
  <c r="AB435" i="8"/>
  <c r="AC434" i="8"/>
  <c r="AB434" i="8"/>
  <c r="AC433" i="8"/>
  <c r="AB433" i="8"/>
  <c r="AC432" i="8"/>
  <c r="AB432" i="8"/>
  <c r="AC431" i="8"/>
  <c r="AB431" i="8"/>
  <c r="AC430" i="8"/>
  <c r="AB430" i="8"/>
  <c r="AC429" i="8"/>
  <c r="AB429" i="8"/>
  <c r="AC428" i="8"/>
  <c r="AB428" i="8"/>
  <c r="AC427" i="8"/>
  <c r="AB427" i="8"/>
  <c r="AC426" i="8"/>
  <c r="AB426" i="8"/>
  <c r="AC425" i="8"/>
  <c r="AB425" i="8"/>
  <c r="AC424" i="8"/>
  <c r="AB424" i="8"/>
  <c r="AC423" i="8"/>
  <c r="AB423" i="8"/>
  <c r="AC422" i="8"/>
  <c r="AB422" i="8"/>
  <c r="AC421" i="8"/>
  <c r="AB421" i="8"/>
  <c r="AC420" i="8"/>
  <c r="AB420" i="8"/>
  <c r="AC419" i="8"/>
  <c r="AB419" i="8"/>
  <c r="AC418" i="8"/>
  <c r="AB418" i="8"/>
  <c r="AC417" i="8"/>
  <c r="AB417" i="8"/>
  <c r="AC416" i="8"/>
  <c r="AB416" i="8"/>
  <c r="AC415" i="8"/>
  <c r="AB415" i="8"/>
  <c r="AC414" i="8"/>
  <c r="AB414" i="8"/>
  <c r="AC413" i="8"/>
  <c r="AB413" i="8"/>
  <c r="AC412" i="8"/>
  <c r="AB412" i="8"/>
  <c r="AC411" i="8"/>
  <c r="AB411" i="8"/>
  <c r="AC410" i="8"/>
  <c r="AB410" i="8"/>
  <c r="AC409" i="8"/>
  <c r="AB409" i="8"/>
  <c r="AC408" i="8"/>
  <c r="AB408" i="8"/>
  <c r="AC407" i="8"/>
  <c r="AB407" i="8"/>
  <c r="AC406" i="8"/>
  <c r="AB406" i="8"/>
  <c r="AC405" i="8"/>
  <c r="AB405" i="8"/>
  <c r="AC404" i="8"/>
  <c r="AB404" i="8"/>
  <c r="AC403" i="8"/>
  <c r="AB403" i="8"/>
  <c r="AC402" i="8"/>
  <c r="AB402" i="8"/>
  <c r="AC401" i="8"/>
  <c r="AB401" i="8"/>
  <c r="AC400" i="8"/>
  <c r="AB400" i="8"/>
  <c r="AC399" i="8"/>
  <c r="AB399" i="8"/>
  <c r="AC398" i="8"/>
  <c r="AB398" i="8"/>
  <c r="AC397" i="8"/>
  <c r="AB397" i="8"/>
  <c r="AC396" i="8"/>
  <c r="AB396" i="8"/>
  <c r="AC395" i="8"/>
  <c r="AB395" i="8"/>
  <c r="AC394" i="8"/>
  <c r="AB394" i="8"/>
  <c r="AC393" i="8"/>
  <c r="AB393" i="8"/>
  <c r="AC392" i="8"/>
  <c r="AB392" i="8"/>
  <c r="AC391" i="8"/>
  <c r="AB391" i="8"/>
  <c r="AC390" i="8"/>
  <c r="AB390" i="8"/>
  <c r="AC389" i="8"/>
  <c r="AB389" i="8"/>
  <c r="AC388" i="8"/>
  <c r="AB388" i="8"/>
  <c r="AC387" i="8"/>
  <c r="AB387" i="8"/>
  <c r="AC386" i="8"/>
  <c r="AB386" i="8"/>
  <c r="AC385" i="8"/>
  <c r="AB385" i="8"/>
  <c r="AC384" i="8"/>
  <c r="AB384" i="8"/>
  <c r="AC383" i="8"/>
  <c r="AB383" i="8"/>
  <c r="AC382" i="8"/>
  <c r="AB382" i="8"/>
  <c r="AC381" i="8"/>
  <c r="AB381" i="8"/>
  <c r="AC380" i="8"/>
  <c r="AB380" i="8"/>
  <c r="AC379" i="8"/>
  <c r="AB379" i="8"/>
  <c r="AC378" i="8"/>
  <c r="AB378" i="8"/>
  <c r="AC377" i="8"/>
  <c r="AB377" i="8"/>
  <c r="AC376" i="8"/>
  <c r="AB376" i="8"/>
  <c r="AC375" i="8"/>
  <c r="AB375" i="8"/>
  <c r="AC374" i="8"/>
  <c r="AB374" i="8"/>
  <c r="AC373" i="8"/>
  <c r="AB373" i="8"/>
  <c r="AC372" i="8"/>
  <c r="AB372" i="8"/>
  <c r="AC371" i="8"/>
  <c r="AB371" i="8"/>
  <c r="AC370" i="8"/>
  <c r="AB370" i="8"/>
  <c r="AC369" i="8"/>
  <c r="AB369" i="8"/>
  <c r="AC368" i="8"/>
  <c r="AB368" i="8"/>
  <c r="AC367" i="8"/>
  <c r="AB367" i="8"/>
  <c r="AC366" i="8"/>
  <c r="AB366" i="8"/>
  <c r="AC365" i="8"/>
  <c r="AB365" i="8"/>
  <c r="AC364" i="8"/>
  <c r="AB364" i="8"/>
  <c r="AC363" i="8"/>
  <c r="AB363" i="8"/>
  <c r="AC362" i="8"/>
  <c r="AB362" i="8"/>
  <c r="AC361" i="8"/>
  <c r="AB361" i="8"/>
  <c r="AC360" i="8"/>
  <c r="AB360" i="8"/>
  <c r="AC359" i="8"/>
  <c r="AB359" i="8"/>
  <c r="AC358" i="8"/>
  <c r="AB358" i="8"/>
  <c r="AC357" i="8"/>
  <c r="AB357" i="8"/>
  <c r="AC356" i="8"/>
  <c r="AB356" i="8"/>
  <c r="AC355" i="8"/>
  <c r="AB355" i="8"/>
  <c r="AC354" i="8"/>
  <c r="AB354" i="8"/>
  <c r="AC353" i="8"/>
  <c r="AB353" i="8"/>
  <c r="AC352" i="8"/>
  <c r="AB352" i="8"/>
  <c r="AC351" i="8"/>
  <c r="AB351" i="8"/>
  <c r="AC350" i="8"/>
  <c r="AB350" i="8"/>
  <c r="AC349" i="8"/>
  <c r="AB349" i="8"/>
  <c r="AC348" i="8"/>
  <c r="AB348" i="8"/>
  <c r="AC347" i="8"/>
  <c r="AB347" i="8"/>
  <c r="AC346" i="8"/>
  <c r="AB346" i="8"/>
  <c r="AC345" i="8"/>
  <c r="AB345" i="8"/>
  <c r="AC344" i="8"/>
  <c r="AB344" i="8"/>
  <c r="AC343" i="8"/>
  <c r="AB343" i="8"/>
  <c r="AC342" i="8"/>
  <c r="AB342" i="8"/>
  <c r="AC341" i="8"/>
  <c r="AB341" i="8"/>
  <c r="AC340" i="8"/>
  <c r="AB340" i="8"/>
  <c r="AC339" i="8"/>
  <c r="AB339" i="8"/>
  <c r="AC338" i="8"/>
  <c r="AB338" i="8"/>
  <c r="AC337" i="8"/>
  <c r="AB337" i="8"/>
  <c r="AC336" i="8"/>
  <c r="AB336" i="8"/>
  <c r="AC335" i="8"/>
  <c r="AB335" i="8"/>
  <c r="AC334" i="8"/>
  <c r="AB334" i="8"/>
  <c r="AC333" i="8"/>
  <c r="AB333" i="8"/>
  <c r="AC332" i="8"/>
  <c r="AB332" i="8"/>
  <c r="AC331" i="8"/>
  <c r="AB331" i="8"/>
  <c r="AC330" i="8"/>
  <c r="AB330" i="8"/>
  <c r="AC329" i="8"/>
  <c r="AB329" i="8"/>
  <c r="AC328" i="8"/>
  <c r="AB328" i="8"/>
  <c r="AC327" i="8"/>
  <c r="AB327" i="8"/>
  <c r="AC326" i="8"/>
  <c r="AB326" i="8"/>
  <c r="AC325" i="8"/>
  <c r="AB325" i="8"/>
  <c r="AC324" i="8"/>
  <c r="AB324" i="8"/>
  <c r="AC323" i="8"/>
  <c r="AB323" i="8"/>
  <c r="AC322" i="8"/>
  <c r="AB322" i="8"/>
  <c r="AC321" i="8"/>
  <c r="AB321" i="8"/>
  <c r="AC320" i="8"/>
  <c r="AB320" i="8"/>
  <c r="AC319" i="8"/>
  <c r="AB319" i="8"/>
  <c r="AC318" i="8"/>
  <c r="AB318" i="8"/>
  <c r="AC317" i="8"/>
  <c r="AB317" i="8"/>
  <c r="AC316" i="8"/>
  <c r="AB316" i="8"/>
  <c r="AC315" i="8"/>
  <c r="AB315" i="8"/>
  <c r="AC314" i="8"/>
  <c r="AB314" i="8"/>
  <c r="AC313" i="8"/>
  <c r="AB313" i="8"/>
  <c r="AC312" i="8"/>
  <c r="AB312" i="8"/>
  <c r="AC311" i="8"/>
  <c r="AB311" i="8"/>
  <c r="AC310" i="8"/>
  <c r="AB310" i="8"/>
  <c r="AC309" i="8"/>
  <c r="AB309" i="8"/>
  <c r="AC308" i="8"/>
  <c r="AB308" i="8"/>
  <c r="AC307" i="8"/>
  <c r="AB307" i="8"/>
  <c r="AC306" i="8"/>
  <c r="AB306" i="8"/>
  <c r="AC305" i="8"/>
  <c r="AB305" i="8"/>
  <c r="AC304" i="8"/>
  <c r="AB304" i="8"/>
  <c r="AC303" i="8"/>
  <c r="AB303" i="8"/>
  <c r="AC302" i="8"/>
  <c r="AB302" i="8"/>
  <c r="AC301" i="8"/>
  <c r="AB301" i="8"/>
  <c r="AC300" i="8"/>
  <c r="AB300" i="8"/>
  <c r="AC299" i="8"/>
  <c r="AB299" i="8"/>
  <c r="AC298" i="8"/>
  <c r="AB298" i="8"/>
  <c r="AC297" i="8"/>
  <c r="AB297" i="8"/>
  <c r="AC296" i="8"/>
  <c r="AB296" i="8"/>
  <c r="AC295" i="8"/>
  <c r="AB295" i="8"/>
  <c r="AC294" i="8"/>
  <c r="AB294" i="8"/>
  <c r="AC293" i="8"/>
  <c r="AB293" i="8"/>
  <c r="AC292" i="8"/>
  <c r="AB292" i="8"/>
  <c r="AC291" i="8"/>
  <c r="AB291" i="8"/>
  <c r="AC290" i="8"/>
  <c r="AB290" i="8"/>
  <c r="AC289" i="8"/>
  <c r="AB289" i="8"/>
  <c r="AC288" i="8"/>
  <c r="AB288" i="8"/>
  <c r="AC287" i="8"/>
  <c r="AB287" i="8"/>
  <c r="AC286" i="8"/>
  <c r="AB286" i="8"/>
  <c r="AC285" i="8"/>
  <c r="AB285" i="8"/>
  <c r="AC284" i="8"/>
  <c r="AB284" i="8"/>
  <c r="AC283" i="8"/>
  <c r="AB283" i="8"/>
  <c r="AC282" i="8"/>
  <c r="AB282" i="8"/>
  <c r="AC281" i="8"/>
  <c r="AB281" i="8"/>
  <c r="AC280" i="8"/>
  <c r="AB280" i="8"/>
  <c r="AC279" i="8"/>
  <c r="AB279" i="8"/>
  <c r="AC278" i="8"/>
  <c r="AB278" i="8"/>
  <c r="AC277" i="8"/>
  <c r="AB277" i="8"/>
  <c r="AC276" i="8"/>
  <c r="AB276" i="8"/>
  <c r="AC275" i="8"/>
  <c r="AB275" i="8"/>
  <c r="AC274" i="8"/>
  <c r="AB274" i="8"/>
  <c r="AC273" i="8"/>
  <c r="AB273" i="8"/>
  <c r="AC272" i="8"/>
  <c r="AB272" i="8"/>
  <c r="AC271" i="8"/>
  <c r="AB271" i="8"/>
  <c r="AC270" i="8"/>
  <c r="AB270" i="8"/>
  <c r="AC269" i="8"/>
  <c r="AB269" i="8"/>
  <c r="AC268" i="8"/>
  <c r="AB268" i="8"/>
  <c r="AC267" i="8"/>
  <c r="AB267" i="8"/>
  <c r="AC266" i="8"/>
  <c r="AB266" i="8"/>
  <c r="AC265" i="8"/>
  <c r="AB265" i="8"/>
  <c r="AC264" i="8"/>
  <c r="AB264" i="8"/>
  <c r="AC263" i="8"/>
  <c r="AB263" i="8"/>
  <c r="AC262" i="8"/>
  <c r="AB262" i="8"/>
  <c r="AC261" i="8"/>
  <c r="AB261" i="8"/>
  <c r="AC260" i="8"/>
  <c r="AB260" i="8"/>
  <c r="AC259" i="8"/>
  <c r="AB259" i="8"/>
  <c r="AC258" i="8"/>
  <c r="AB258" i="8"/>
  <c r="AC257" i="8"/>
  <c r="AB257" i="8"/>
  <c r="AC256" i="8"/>
  <c r="AB256" i="8"/>
  <c r="AC255" i="8"/>
  <c r="AB255" i="8"/>
  <c r="AC254" i="8"/>
  <c r="AB254" i="8"/>
  <c r="AC253" i="8"/>
  <c r="AB253" i="8"/>
  <c r="AC252" i="8"/>
  <c r="AB252" i="8"/>
  <c r="AC251" i="8"/>
  <c r="AB251" i="8"/>
  <c r="AC250" i="8"/>
  <c r="AB250" i="8"/>
  <c r="AC249" i="8"/>
  <c r="AB249" i="8"/>
  <c r="AC248" i="8"/>
  <c r="AB248" i="8"/>
  <c r="AC247" i="8"/>
  <c r="AB247" i="8"/>
  <c r="AC246" i="8"/>
  <c r="AB246" i="8"/>
  <c r="AC245" i="8"/>
  <c r="AB245" i="8"/>
  <c r="AC244" i="8"/>
  <c r="AB244" i="8"/>
  <c r="AC243" i="8"/>
  <c r="AB243" i="8"/>
  <c r="AC242" i="8"/>
  <c r="AB242" i="8"/>
  <c r="AC241" i="8"/>
  <c r="AB241" i="8"/>
  <c r="AC240" i="8"/>
  <c r="AB240" i="8"/>
  <c r="AC239" i="8"/>
  <c r="AB239" i="8"/>
  <c r="AC238" i="8"/>
  <c r="AB238" i="8"/>
  <c r="AC237" i="8"/>
  <c r="AB237" i="8"/>
  <c r="AC236" i="8"/>
  <c r="AB236" i="8"/>
  <c r="AC235" i="8"/>
  <c r="AB235" i="8"/>
  <c r="AC234" i="8"/>
  <c r="AB234" i="8"/>
  <c r="AC233" i="8"/>
  <c r="AB233" i="8"/>
  <c r="AC232" i="8"/>
  <c r="AB232" i="8"/>
  <c r="AC231" i="8"/>
  <c r="AB231" i="8"/>
  <c r="AC230" i="8"/>
  <c r="AB230" i="8"/>
  <c r="AC229" i="8"/>
  <c r="AB229" i="8"/>
  <c r="AC228" i="8"/>
  <c r="AB228" i="8"/>
  <c r="AC227" i="8"/>
  <c r="AB227" i="8"/>
  <c r="AC226" i="8"/>
  <c r="AB226" i="8"/>
  <c r="AC225" i="8"/>
  <c r="AB225" i="8"/>
  <c r="AC224" i="8"/>
  <c r="AB224" i="8"/>
  <c r="AC223" i="8"/>
  <c r="AB223" i="8"/>
  <c r="AC222" i="8"/>
  <c r="AB222" i="8"/>
  <c r="AC221" i="8"/>
  <c r="AB221" i="8"/>
  <c r="AC220" i="8"/>
  <c r="AB220" i="8"/>
  <c r="AC219" i="8"/>
  <c r="AB219" i="8"/>
  <c r="AC218" i="8"/>
  <c r="AB218" i="8"/>
  <c r="AC217" i="8"/>
  <c r="AB217" i="8"/>
  <c r="AC216" i="8"/>
  <c r="AB216" i="8"/>
  <c r="AC215" i="8"/>
  <c r="AB215" i="8"/>
  <c r="AC214" i="8"/>
  <c r="AB214" i="8"/>
  <c r="AC213" i="8"/>
  <c r="AB213" i="8"/>
  <c r="AC212" i="8"/>
  <c r="AB212" i="8"/>
  <c r="AC211" i="8"/>
  <c r="AB211" i="8"/>
  <c r="AC210" i="8"/>
  <c r="AB210" i="8"/>
  <c r="AC209" i="8"/>
  <c r="AB209" i="8"/>
  <c r="AC208" i="8"/>
  <c r="AB208" i="8"/>
  <c r="AC207" i="8"/>
  <c r="AB207" i="8"/>
  <c r="AC206" i="8"/>
  <c r="AB206" i="8"/>
  <c r="AC205" i="8"/>
  <c r="AB205" i="8"/>
  <c r="AC204" i="8"/>
  <c r="AB204" i="8"/>
  <c r="AC203" i="8"/>
  <c r="AB203" i="8"/>
  <c r="AC202" i="8"/>
  <c r="AB202" i="8"/>
  <c r="AC201" i="8"/>
  <c r="AB201" i="8"/>
  <c r="AC200" i="8"/>
  <c r="AB200" i="8"/>
  <c r="AC199" i="8"/>
  <c r="AB199" i="8"/>
  <c r="AC198" i="8"/>
  <c r="AB198" i="8"/>
  <c r="AC197" i="8"/>
  <c r="AB197" i="8"/>
  <c r="AC196" i="8"/>
  <c r="AB196" i="8"/>
  <c r="AC195" i="8"/>
  <c r="AB195" i="8"/>
  <c r="AC194" i="8"/>
  <c r="AB194" i="8"/>
  <c r="AC193" i="8"/>
  <c r="AB193" i="8"/>
  <c r="AC192" i="8"/>
  <c r="AB192" i="8"/>
  <c r="AC191" i="8"/>
  <c r="AB191" i="8"/>
  <c r="AC190" i="8"/>
  <c r="AB190" i="8"/>
  <c r="AC189" i="8"/>
  <c r="AB189" i="8"/>
  <c r="AC188" i="8"/>
  <c r="AB188" i="8"/>
  <c r="AC187" i="8"/>
  <c r="AB187" i="8"/>
  <c r="AC186" i="8"/>
  <c r="AB186" i="8"/>
  <c r="AC185" i="8"/>
  <c r="AB185" i="8"/>
  <c r="AC184" i="8"/>
  <c r="AB184" i="8"/>
  <c r="AC183" i="8"/>
  <c r="AB183" i="8"/>
  <c r="AC182" i="8"/>
  <c r="AB182" i="8"/>
  <c r="AC181" i="8"/>
  <c r="AB181" i="8"/>
  <c r="AC180" i="8"/>
  <c r="AB180" i="8"/>
  <c r="AC179" i="8"/>
  <c r="AB179" i="8"/>
  <c r="AC178" i="8"/>
  <c r="AB178" i="8"/>
  <c r="AC177" i="8"/>
  <c r="AB177" i="8"/>
  <c r="AC176" i="8"/>
  <c r="AB176" i="8"/>
  <c r="AC175" i="8"/>
  <c r="AB175" i="8"/>
  <c r="AC174" i="8"/>
  <c r="AB174" i="8"/>
  <c r="AC173" i="8"/>
  <c r="AB173" i="8"/>
  <c r="AC172" i="8"/>
  <c r="AB172" i="8"/>
  <c r="AC171" i="8"/>
  <c r="AB171" i="8"/>
  <c r="AC170" i="8"/>
  <c r="AB170" i="8"/>
  <c r="AC169" i="8"/>
  <c r="AB169" i="8"/>
  <c r="AC168" i="8"/>
  <c r="AB168" i="8"/>
  <c r="AC167" i="8"/>
  <c r="AB167" i="8"/>
  <c r="AC166" i="8"/>
  <c r="AB166" i="8"/>
  <c r="AC165" i="8"/>
  <c r="AB165" i="8"/>
  <c r="AC164" i="8"/>
  <c r="AB164" i="8"/>
  <c r="AC163" i="8"/>
  <c r="AB163" i="8"/>
  <c r="AC162" i="8"/>
  <c r="AB162" i="8"/>
  <c r="AC161" i="8"/>
  <c r="AB161" i="8"/>
  <c r="AC160" i="8"/>
  <c r="AB160" i="8"/>
  <c r="AC159" i="8"/>
  <c r="AB159" i="8"/>
  <c r="AC158" i="8"/>
  <c r="AB158" i="8"/>
  <c r="AC157" i="8"/>
  <c r="AB157" i="8"/>
  <c r="AC156" i="8"/>
  <c r="AB156" i="8"/>
  <c r="AC155" i="8"/>
  <c r="AB155" i="8"/>
  <c r="AC154" i="8"/>
  <c r="AB154" i="8"/>
  <c r="AC153" i="8"/>
  <c r="AB153" i="8"/>
  <c r="AC152" i="8"/>
  <c r="AB152" i="8"/>
  <c r="AC151" i="8"/>
  <c r="AB151" i="8"/>
  <c r="AC150" i="8"/>
  <c r="AB150" i="8"/>
  <c r="AC149" i="8"/>
  <c r="AB149" i="8"/>
  <c r="AC148" i="8"/>
  <c r="AB148" i="8"/>
  <c r="AC147" i="8"/>
  <c r="AB147" i="8"/>
  <c r="AC146" i="8"/>
  <c r="AB146" i="8"/>
  <c r="AC145" i="8"/>
  <c r="AB145" i="8"/>
  <c r="AC144" i="8"/>
  <c r="AB144" i="8"/>
  <c r="AC143" i="8"/>
  <c r="AB143" i="8"/>
  <c r="AC142" i="8"/>
  <c r="AB142" i="8"/>
  <c r="AC141" i="8"/>
  <c r="AB141" i="8"/>
  <c r="AC140" i="8"/>
  <c r="AB140" i="8"/>
  <c r="AC139" i="8"/>
  <c r="AB139" i="8"/>
  <c r="AC138" i="8"/>
  <c r="AB138" i="8"/>
  <c r="AC137" i="8"/>
  <c r="AB137" i="8"/>
  <c r="AC136" i="8"/>
  <c r="AB136" i="8"/>
  <c r="AC135" i="8"/>
  <c r="AB135" i="8"/>
  <c r="AC134" i="8"/>
  <c r="AB134" i="8"/>
  <c r="AC133" i="8"/>
  <c r="AB133" i="8"/>
  <c r="AC132" i="8"/>
  <c r="AB132" i="8"/>
  <c r="AC131" i="8"/>
  <c r="AB131" i="8"/>
  <c r="AC130" i="8"/>
  <c r="AB130" i="8"/>
  <c r="AC129" i="8"/>
  <c r="AB129" i="8"/>
  <c r="AC128" i="8"/>
  <c r="AB128" i="8"/>
  <c r="AC127" i="8"/>
  <c r="AB127" i="8"/>
  <c r="AC126" i="8"/>
  <c r="AB126" i="8"/>
  <c r="AC125" i="8"/>
  <c r="AB125" i="8"/>
  <c r="AC124" i="8"/>
  <c r="AB124" i="8"/>
  <c r="AC123" i="8"/>
  <c r="AB123" i="8"/>
  <c r="AC122" i="8"/>
  <c r="AB122" i="8"/>
  <c r="AC121" i="8"/>
  <c r="AB121" i="8"/>
  <c r="AC120" i="8"/>
  <c r="AB120" i="8"/>
  <c r="AC119" i="8"/>
  <c r="AB119" i="8"/>
  <c r="AC118" i="8"/>
  <c r="AB118" i="8"/>
  <c r="AC117" i="8"/>
  <c r="AB117" i="8"/>
  <c r="AC116" i="8"/>
  <c r="AB116" i="8"/>
  <c r="AC115" i="8"/>
  <c r="AB115" i="8"/>
  <c r="AC114" i="8"/>
  <c r="AB114" i="8"/>
  <c r="AC113" i="8"/>
  <c r="AB113" i="8"/>
  <c r="AC112" i="8"/>
  <c r="AB112" i="8"/>
  <c r="AC111" i="8"/>
  <c r="AB111" i="8"/>
  <c r="AC110" i="8"/>
  <c r="AB110" i="8"/>
  <c r="AC109" i="8"/>
  <c r="AB109" i="8"/>
  <c r="AC108" i="8"/>
  <c r="AB108" i="8"/>
  <c r="AC107" i="8"/>
  <c r="AB107" i="8"/>
  <c r="AC106" i="8"/>
  <c r="AB106" i="8"/>
  <c r="AC105" i="8"/>
  <c r="AB105" i="8"/>
  <c r="AC104" i="8"/>
  <c r="AB104" i="8"/>
  <c r="AC103" i="8"/>
  <c r="AB103" i="8"/>
  <c r="AC102" i="8"/>
  <c r="AB102" i="8"/>
  <c r="AC101" i="8"/>
  <c r="AB101" i="8"/>
  <c r="AC100" i="8"/>
  <c r="AB100" i="8"/>
  <c r="AC99" i="8"/>
  <c r="AB99" i="8"/>
  <c r="AC98" i="8"/>
  <c r="AB98" i="8"/>
  <c r="AC97" i="8"/>
  <c r="AB97" i="8"/>
  <c r="AC96" i="8"/>
  <c r="AB96" i="8"/>
  <c r="AC95" i="8"/>
  <c r="AB95" i="8"/>
  <c r="AC94" i="8"/>
  <c r="AB94" i="8"/>
  <c r="AC93" i="8"/>
  <c r="AB93" i="8"/>
  <c r="AC92" i="8"/>
  <c r="AB92" i="8"/>
  <c r="AC91" i="8"/>
  <c r="AB91" i="8"/>
  <c r="AC90" i="8"/>
  <c r="AB90" i="8"/>
  <c r="AC89" i="8"/>
  <c r="AB89" i="8"/>
  <c r="AC88" i="8"/>
  <c r="AB88" i="8"/>
  <c r="AC87" i="8"/>
  <c r="AB87" i="8"/>
  <c r="AC86" i="8"/>
  <c r="AB86" i="8"/>
  <c r="AC85" i="8"/>
  <c r="AB85" i="8"/>
  <c r="AC84" i="8"/>
  <c r="AB84" i="8"/>
  <c r="AC83" i="8"/>
  <c r="AB83" i="8"/>
  <c r="AC82" i="8"/>
  <c r="AB82" i="8"/>
  <c r="AC81" i="8"/>
  <c r="AB81" i="8"/>
  <c r="AC80" i="8"/>
  <c r="AB80" i="8"/>
  <c r="AC79" i="8"/>
  <c r="AB79" i="8"/>
  <c r="AC78" i="8"/>
  <c r="AB78" i="8"/>
  <c r="AC77" i="8"/>
  <c r="AB77" i="8"/>
  <c r="AC76" i="8"/>
  <c r="AB76" i="8"/>
  <c r="AC75" i="8"/>
  <c r="AB75" i="8"/>
  <c r="AC74" i="8"/>
  <c r="AB74" i="8"/>
  <c r="AC73" i="8"/>
  <c r="AB73" i="8"/>
  <c r="AC72" i="8"/>
  <c r="AB72" i="8"/>
  <c r="AC71" i="8"/>
  <c r="AB71" i="8"/>
  <c r="AC70" i="8"/>
  <c r="AB70" i="8"/>
  <c r="AC69" i="8"/>
  <c r="AB69" i="8"/>
  <c r="AC68" i="8"/>
  <c r="AB68" i="8"/>
  <c r="AC67" i="8"/>
  <c r="AB67" i="8"/>
  <c r="AC66" i="8"/>
  <c r="AB66" i="8"/>
  <c r="AC65" i="8"/>
  <c r="AB65" i="8"/>
  <c r="AC64" i="8"/>
  <c r="AB64" i="8"/>
  <c r="AC63" i="8"/>
  <c r="AB63" i="8"/>
  <c r="AC62" i="8"/>
  <c r="AB62" i="8"/>
  <c r="AC61" i="8"/>
  <c r="AB61" i="8"/>
  <c r="AC60" i="8"/>
  <c r="AB60" i="8"/>
  <c r="AC59" i="8"/>
  <c r="AB59" i="8"/>
  <c r="AC58" i="8"/>
  <c r="AB58" i="8"/>
  <c r="AC57" i="8"/>
  <c r="AB57" i="8"/>
  <c r="AC56" i="8"/>
  <c r="AB56" i="8"/>
  <c r="AC55" i="8"/>
  <c r="AB55" i="8"/>
  <c r="AC54" i="8"/>
  <c r="AB54" i="8"/>
  <c r="AC53" i="8"/>
  <c r="AB53" i="8"/>
  <c r="AC52" i="8"/>
  <c r="AB52" i="8"/>
  <c r="AC51" i="8"/>
  <c r="AB51" i="8"/>
  <c r="AC50" i="8"/>
  <c r="AB50" i="8"/>
  <c r="AC49" i="8"/>
  <c r="AB49" i="8"/>
  <c r="AC48" i="8"/>
  <c r="AB48" i="8"/>
  <c r="AC47" i="8"/>
  <c r="AB47" i="8"/>
  <c r="AC46" i="8"/>
  <c r="AB46" i="8"/>
  <c r="AC45" i="8"/>
  <c r="AB45" i="8"/>
  <c r="AC44" i="8"/>
  <c r="AB44" i="8"/>
  <c r="AC43" i="8"/>
  <c r="AB43" i="8"/>
  <c r="AC42" i="8"/>
  <c r="AB42" i="8"/>
  <c r="AC41" i="8"/>
  <c r="AB41" i="8"/>
  <c r="AC40" i="8"/>
  <c r="AB40" i="8"/>
  <c r="AC39" i="8"/>
  <c r="AB39" i="8"/>
  <c r="AC38" i="8"/>
  <c r="AB38" i="8"/>
  <c r="AC37" i="8"/>
  <c r="AB37" i="8"/>
  <c r="AC36" i="8"/>
  <c r="AB36" i="8"/>
  <c r="AC35" i="8"/>
  <c r="AB35" i="8"/>
  <c r="AC34" i="8"/>
  <c r="AB34" i="8"/>
  <c r="AC33" i="8"/>
  <c r="AB33" i="8"/>
  <c r="AC32" i="8"/>
  <c r="AB32" i="8"/>
  <c r="AC31" i="8"/>
  <c r="AB31" i="8"/>
  <c r="AC30" i="8"/>
  <c r="AB30" i="8"/>
  <c r="AC29" i="8"/>
  <c r="AB29" i="8"/>
  <c r="AC28" i="8"/>
  <c r="AB28" i="8"/>
  <c r="AC27" i="8"/>
  <c r="AB27" i="8"/>
  <c r="AC26" i="8"/>
  <c r="AB26" i="8"/>
  <c r="AC25" i="8"/>
  <c r="AB25" i="8"/>
  <c r="AC24" i="8"/>
  <c r="AB24" i="8"/>
  <c r="AC23" i="8"/>
  <c r="AB23" i="8"/>
  <c r="AC22" i="8"/>
  <c r="AB22" i="8"/>
  <c r="AC21" i="8"/>
  <c r="AB21" i="8"/>
  <c r="AC20" i="8"/>
  <c r="AB20" i="8"/>
  <c r="AC19" i="8"/>
  <c r="AB19" i="8"/>
  <c r="AC18" i="8"/>
  <c r="AB18" i="8"/>
  <c r="AC17" i="8"/>
  <c r="AB17" i="8"/>
  <c r="AC16" i="8"/>
  <c r="AB16" i="8"/>
  <c r="AC15" i="8"/>
  <c r="AB15" i="8"/>
  <c r="AC14" i="8"/>
  <c r="AB14" i="8"/>
  <c r="AC13" i="8"/>
  <c r="AB13" i="8"/>
  <c r="AC12" i="8"/>
  <c r="AB12" i="8"/>
  <c r="AC11" i="8"/>
  <c r="AB11" i="8"/>
  <c r="AC10" i="8"/>
  <c r="AB10" i="8"/>
  <c r="AC9" i="8"/>
  <c r="AB9" i="8"/>
  <c r="AC8" i="8"/>
  <c r="AB8" i="8"/>
  <c r="AC7" i="8"/>
  <c r="AB7" i="8"/>
  <c r="AC6" i="8"/>
  <c r="AB6" i="8"/>
  <c r="AC5" i="8"/>
  <c r="AB5" i="8"/>
  <c r="AC1005" i="27"/>
  <c r="AC1004" i="27"/>
  <c r="AC1003" i="27"/>
  <c r="AC1002" i="27"/>
  <c r="AC1001" i="27"/>
  <c r="AC1000" i="27"/>
  <c r="AC999" i="27"/>
  <c r="AC998" i="27"/>
  <c r="AC997" i="27"/>
  <c r="AC996" i="27"/>
  <c r="AC995" i="27"/>
  <c r="AC994" i="27"/>
  <c r="AC993" i="27"/>
  <c r="AC992" i="27"/>
  <c r="AC991" i="27"/>
  <c r="AC990" i="27"/>
  <c r="AC989" i="27"/>
  <c r="AC988" i="27"/>
  <c r="AC987" i="27"/>
  <c r="AC986" i="27"/>
  <c r="AC985" i="27"/>
  <c r="AC984" i="27"/>
  <c r="AC983" i="27"/>
  <c r="AC982" i="27"/>
  <c r="AC981" i="27"/>
  <c r="AC980" i="27"/>
  <c r="AC979" i="27"/>
  <c r="AC978" i="27"/>
  <c r="AC977" i="27"/>
  <c r="AC976" i="27"/>
  <c r="AC975" i="27"/>
  <c r="AC974" i="27"/>
  <c r="AC973" i="27"/>
  <c r="AC972" i="27"/>
  <c r="AC971" i="27"/>
  <c r="AC970" i="27"/>
  <c r="AC969" i="27"/>
  <c r="AC968" i="27"/>
  <c r="AC967" i="27"/>
  <c r="AC966" i="27"/>
  <c r="AC965" i="27"/>
  <c r="AC964" i="27"/>
  <c r="AC963" i="27"/>
  <c r="AC962" i="27"/>
  <c r="AC961" i="27"/>
  <c r="AC960" i="27"/>
  <c r="AC959" i="27"/>
  <c r="AC958" i="27"/>
  <c r="AC957" i="27"/>
  <c r="AC956" i="27"/>
  <c r="AC955" i="27"/>
  <c r="AC954" i="27"/>
  <c r="AC953" i="27"/>
  <c r="AC952" i="27"/>
  <c r="AC951" i="27"/>
  <c r="AC950" i="27"/>
  <c r="AC949" i="27"/>
  <c r="AC948" i="27"/>
  <c r="AC947" i="27"/>
  <c r="AC946" i="27"/>
  <c r="AC945" i="27"/>
  <c r="AC944" i="27"/>
  <c r="AC943" i="27"/>
  <c r="AC942" i="27"/>
  <c r="AC941" i="27"/>
  <c r="AC940" i="27"/>
  <c r="AC939" i="27"/>
  <c r="AC938" i="27"/>
  <c r="AC937" i="27"/>
  <c r="AC936" i="27"/>
  <c r="AC935" i="27"/>
  <c r="AC934" i="27"/>
  <c r="AC933" i="27"/>
  <c r="AC932" i="27"/>
  <c r="AC931" i="27"/>
  <c r="AC930" i="27"/>
  <c r="AC929" i="27"/>
  <c r="AC928" i="27"/>
  <c r="AC927" i="27"/>
  <c r="AC926" i="27"/>
  <c r="AC925" i="27"/>
  <c r="AC924" i="27"/>
  <c r="AC923" i="27"/>
  <c r="AC922" i="27"/>
  <c r="AC921" i="27"/>
  <c r="AC920" i="27"/>
  <c r="AC919" i="27"/>
  <c r="AC918" i="27"/>
  <c r="AC917" i="27"/>
  <c r="AC916" i="27"/>
  <c r="AC915" i="27"/>
  <c r="AC914" i="27"/>
  <c r="AC913" i="27"/>
  <c r="AC912" i="27"/>
  <c r="AC911" i="27"/>
  <c r="AC910" i="27"/>
  <c r="AC909" i="27"/>
  <c r="AC908" i="27"/>
  <c r="AC907" i="27"/>
  <c r="AC906" i="27"/>
  <c r="AC905" i="27"/>
  <c r="AC904" i="27"/>
  <c r="AC903" i="27"/>
  <c r="AC902" i="27"/>
  <c r="AC901" i="27"/>
  <c r="AC900" i="27"/>
  <c r="AC899" i="27"/>
  <c r="AC898" i="27"/>
  <c r="AC897" i="27"/>
  <c r="AC896" i="27"/>
  <c r="AC895" i="27"/>
  <c r="AC894" i="27"/>
  <c r="AC893" i="27"/>
  <c r="AC892" i="27"/>
  <c r="AC891" i="27"/>
  <c r="AC890" i="27"/>
  <c r="AC889" i="27"/>
  <c r="AC888" i="27"/>
  <c r="AC887" i="27"/>
  <c r="AC886" i="27"/>
  <c r="AC885" i="27"/>
  <c r="AC884" i="27"/>
  <c r="AC883" i="27"/>
  <c r="AC882" i="27"/>
  <c r="AC881" i="27"/>
  <c r="AC880" i="27"/>
  <c r="AC879" i="27"/>
  <c r="AC878" i="27"/>
  <c r="AC877" i="27"/>
  <c r="AC876" i="27"/>
  <c r="AC875" i="27"/>
  <c r="AC874" i="27"/>
  <c r="AC873" i="27"/>
  <c r="AC872" i="27"/>
  <c r="AC871" i="27"/>
  <c r="AC870" i="27"/>
  <c r="AC869" i="27"/>
  <c r="AC868" i="27"/>
  <c r="AC867" i="27"/>
  <c r="AC866" i="27"/>
  <c r="AC865" i="27"/>
  <c r="AC864" i="27"/>
  <c r="AC863" i="27"/>
  <c r="AC862" i="27"/>
  <c r="AC861" i="27"/>
  <c r="AC860" i="27"/>
  <c r="AC859" i="27"/>
  <c r="AC858" i="27"/>
  <c r="AC857" i="27"/>
  <c r="AC856" i="27"/>
  <c r="AC855" i="27"/>
  <c r="AC854" i="27"/>
  <c r="AC853" i="27"/>
  <c r="AC852" i="27"/>
  <c r="AC851" i="27"/>
  <c r="AC850" i="27"/>
  <c r="AC849" i="27"/>
  <c r="AC848" i="27"/>
  <c r="AC847" i="27"/>
  <c r="AC846" i="27"/>
  <c r="AC845" i="27"/>
  <c r="AC844" i="27"/>
  <c r="AC843" i="27"/>
  <c r="AC842" i="27"/>
  <c r="AC841" i="27"/>
  <c r="AC840" i="27"/>
  <c r="AC839" i="27"/>
  <c r="AC838" i="27"/>
  <c r="AC837" i="27"/>
  <c r="AC836" i="27"/>
  <c r="AC835" i="27"/>
  <c r="AC834" i="27"/>
  <c r="AC833" i="27"/>
  <c r="AC832" i="27"/>
  <c r="AC831" i="27"/>
  <c r="AC830" i="27"/>
  <c r="AC829" i="27"/>
  <c r="AC828" i="27"/>
  <c r="AC827" i="27"/>
  <c r="AC826" i="27"/>
  <c r="AC825" i="27"/>
  <c r="AC824" i="27"/>
  <c r="AC823" i="27"/>
  <c r="AC822" i="27"/>
  <c r="AC821" i="27"/>
  <c r="AC820" i="27"/>
  <c r="AC819" i="27"/>
  <c r="AC818" i="27"/>
  <c r="AC817" i="27"/>
  <c r="AC816" i="27"/>
  <c r="AC815" i="27"/>
  <c r="AC814" i="27"/>
  <c r="AC813" i="27"/>
  <c r="AC812" i="27"/>
  <c r="AC811" i="27"/>
  <c r="AC810" i="27"/>
  <c r="AC809" i="27"/>
  <c r="AC808" i="27"/>
  <c r="AC807" i="27"/>
  <c r="AC806" i="27"/>
  <c r="AC805" i="27"/>
  <c r="AC804" i="27"/>
  <c r="AC803" i="27"/>
  <c r="AC802" i="27"/>
  <c r="AC801" i="27"/>
  <c r="AC800" i="27"/>
  <c r="AC799" i="27"/>
  <c r="AC798" i="27"/>
  <c r="AC797" i="27"/>
  <c r="AC796" i="27"/>
  <c r="AC795" i="27"/>
  <c r="AC794" i="27"/>
  <c r="AC793" i="27"/>
  <c r="AC792" i="27"/>
  <c r="AC791" i="27"/>
  <c r="AC790" i="27"/>
  <c r="AC789" i="27"/>
  <c r="AC788" i="27"/>
  <c r="AC787" i="27"/>
  <c r="AC786" i="27"/>
  <c r="AC785" i="27"/>
  <c r="AC784" i="27"/>
  <c r="AC783" i="27"/>
  <c r="AC782" i="27"/>
  <c r="AC781" i="27"/>
  <c r="AC780" i="27"/>
  <c r="AC779" i="27"/>
  <c r="AC778" i="27"/>
  <c r="AC777" i="27"/>
  <c r="AC776" i="27"/>
  <c r="AC775" i="27"/>
  <c r="AC774" i="27"/>
  <c r="AC773" i="27"/>
  <c r="AC772" i="27"/>
  <c r="AC771" i="27"/>
  <c r="AC770" i="27"/>
  <c r="AC769" i="27"/>
  <c r="AC768" i="27"/>
  <c r="AC767" i="27"/>
  <c r="AC766" i="27"/>
  <c r="AC765" i="27"/>
  <c r="AC764" i="27"/>
  <c r="AC763" i="27"/>
  <c r="AC762" i="27"/>
  <c r="AC761" i="27"/>
  <c r="AC760" i="27"/>
  <c r="AC759" i="27"/>
  <c r="AC758" i="27"/>
  <c r="AC757" i="27"/>
  <c r="AC756" i="27"/>
  <c r="AC755" i="27"/>
  <c r="AC754" i="27"/>
  <c r="AC753" i="27"/>
  <c r="AC752" i="27"/>
  <c r="AC751" i="27"/>
  <c r="AC750" i="27"/>
  <c r="AC749" i="27"/>
  <c r="AC748" i="27"/>
  <c r="AC747" i="27"/>
  <c r="AC746" i="27"/>
  <c r="AC745" i="27"/>
  <c r="AC744" i="27"/>
  <c r="AC743" i="27"/>
  <c r="AC742" i="27"/>
  <c r="AC741" i="27"/>
  <c r="AC740" i="27"/>
  <c r="AC739" i="27"/>
  <c r="AC738" i="27"/>
  <c r="AC737" i="27"/>
  <c r="AC736" i="27"/>
  <c r="AC735" i="27"/>
  <c r="AC734" i="27"/>
  <c r="AC733" i="27"/>
  <c r="AC732" i="27"/>
  <c r="AC731" i="27"/>
  <c r="AC730" i="27"/>
  <c r="AC729" i="27"/>
  <c r="AC728" i="27"/>
  <c r="AC727" i="27"/>
  <c r="AC726" i="27"/>
  <c r="AC725" i="27"/>
  <c r="AC724" i="27"/>
  <c r="AC723" i="27"/>
  <c r="AC722" i="27"/>
  <c r="AC721" i="27"/>
  <c r="AC720" i="27"/>
  <c r="AC719" i="27"/>
  <c r="AC718" i="27"/>
  <c r="AC717" i="27"/>
  <c r="AC716" i="27"/>
  <c r="AC715" i="27"/>
  <c r="AC714" i="27"/>
  <c r="AC713" i="27"/>
  <c r="AC712" i="27"/>
  <c r="AC711" i="27"/>
  <c r="AC710" i="27"/>
  <c r="AC709" i="27"/>
  <c r="AC708" i="27"/>
  <c r="AC707" i="27"/>
  <c r="AC706" i="27"/>
  <c r="AC705" i="27"/>
  <c r="AC704" i="27"/>
  <c r="AC703" i="27"/>
  <c r="AC702" i="27"/>
  <c r="AC701" i="27"/>
  <c r="AC700" i="27"/>
  <c r="AC699" i="27"/>
  <c r="AC698" i="27"/>
  <c r="AC697" i="27"/>
  <c r="AC696" i="27"/>
  <c r="AC695" i="27"/>
  <c r="AC694" i="27"/>
  <c r="AC693" i="27"/>
  <c r="AC692" i="27"/>
  <c r="AC691" i="27"/>
  <c r="AC690" i="27"/>
  <c r="AC689" i="27"/>
  <c r="AC688" i="27"/>
  <c r="AC687" i="27"/>
  <c r="AC686" i="27"/>
  <c r="AC685" i="27"/>
  <c r="AC684" i="27"/>
  <c r="AC683" i="27"/>
  <c r="AC682" i="27"/>
  <c r="AC681" i="27"/>
  <c r="AC680" i="27"/>
  <c r="AC679" i="27"/>
  <c r="AC678" i="27"/>
  <c r="AC677" i="27"/>
  <c r="AC676" i="27"/>
  <c r="AC675" i="27"/>
  <c r="AC674" i="27"/>
  <c r="AC673" i="27"/>
  <c r="AC672" i="27"/>
  <c r="AC671" i="27"/>
  <c r="AC670" i="27"/>
  <c r="AC669" i="27"/>
  <c r="AC668" i="27"/>
  <c r="AC667" i="27"/>
  <c r="AC666" i="27"/>
  <c r="AC665" i="27"/>
  <c r="AC664" i="27"/>
  <c r="AC663" i="27"/>
  <c r="AC662" i="27"/>
  <c r="AC661" i="27"/>
  <c r="AC660" i="27"/>
  <c r="AC659" i="27"/>
  <c r="AC658" i="27"/>
  <c r="AC657" i="27"/>
  <c r="AC656" i="27"/>
  <c r="AC655" i="27"/>
  <c r="AC654" i="27"/>
  <c r="AC653" i="27"/>
  <c r="AC652" i="27"/>
  <c r="AC651" i="27"/>
  <c r="AC650" i="27"/>
  <c r="AC649" i="27"/>
  <c r="AC648" i="27"/>
  <c r="AC647" i="27"/>
  <c r="AC646" i="27"/>
  <c r="AC645" i="27"/>
  <c r="AC644" i="27"/>
  <c r="AC643" i="27"/>
  <c r="AC642" i="27"/>
  <c r="AC641" i="27"/>
  <c r="AC640" i="27"/>
  <c r="AC639" i="27"/>
  <c r="AC638" i="27"/>
  <c r="AC637" i="27"/>
  <c r="AC636" i="27"/>
  <c r="AC635" i="27"/>
  <c r="AC634" i="27"/>
  <c r="AC633" i="27"/>
  <c r="AC632" i="27"/>
  <c r="AC631" i="27"/>
  <c r="AC630" i="27"/>
  <c r="AC629" i="27"/>
  <c r="AC628" i="27"/>
  <c r="AC627" i="27"/>
  <c r="AC626" i="27"/>
  <c r="AC625" i="27"/>
  <c r="AC624" i="27"/>
  <c r="AC623" i="27"/>
  <c r="AC622" i="27"/>
  <c r="AC621" i="27"/>
  <c r="AC620" i="27"/>
  <c r="AC619" i="27"/>
  <c r="AC618" i="27"/>
  <c r="AC617" i="27"/>
  <c r="AC616" i="27"/>
  <c r="AC615" i="27"/>
  <c r="AC614" i="27"/>
  <c r="AC613" i="27"/>
  <c r="AC612" i="27"/>
  <c r="AC611" i="27"/>
  <c r="AC610" i="27"/>
  <c r="AC609" i="27"/>
  <c r="AC608" i="27"/>
  <c r="AC607" i="27"/>
  <c r="AC606" i="27"/>
  <c r="AC605" i="27"/>
  <c r="AC604" i="27"/>
  <c r="AC603" i="27"/>
  <c r="AC602" i="27"/>
  <c r="AC601" i="27"/>
  <c r="AC600" i="27"/>
  <c r="AC599" i="27"/>
  <c r="AC598" i="27"/>
  <c r="AC597" i="27"/>
  <c r="AC596" i="27"/>
  <c r="AC595" i="27"/>
  <c r="AC594" i="27"/>
  <c r="AC593" i="27"/>
  <c r="AC592" i="27"/>
  <c r="AC591" i="27"/>
  <c r="AC590" i="27"/>
  <c r="AC589" i="27"/>
  <c r="AC588" i="27"/>
  <c r="AC587" i="27"/>
  <c r="AC586" i="27"/>
  <c r="AC585" i="27"/>
  <c r="AC584" i="27"/>
  <c r="AC583" i="27"/>
  <c r="AC582" i="27"/>
  <c r="AC581" i="27"/>
  <c r="AC580" i="27"/>
  <c r="AC579" i="27"/>
  <c r="AC578" i="27"/>
  <c r="AC577" i="27"/>
  <c r="AC576" i="27"/>
  <c r="AC575" i="27"/>
  <c r="AC574" i="27"/>
  <c r="AC573" i="27"/>
  <c r="AC572" i="27"/>
  <c r="AC571" i="27"/>
  <c r="AC570" i="27"/>
  <c r="AC569" i="27"/>
  <c r="AC568" i="27"/>
  <c r="AC567" i="27"/>
  <c r="AC566" i="27"/>
  <c r="AC565" i="27"/>
  <c r="AC564" i="27"/>
  <c r="AC563" i="27"/>
  <c r="AC562" i="27"/>
  <c r="AC561" i="27"/>
  <c r="AC560" i="27"/>
  <c r="AC559" i="27"/>
  <c r="AC558" i="27"/>
  <c r="AC557" i="27"/>
  <c r="AC556" i="27"/>
  <c r="AC555" i="27"/>
  <c r="AC554" i="27"/>
  <c r="AC553" i="27"/>
  <c r="AC552" i="27"/>
  <c r="AC551" i="27"/>
  <c r="AC550" i="27"/>
  <c r="AC549" i="27"/>
  <c r="AC548" i="27"/>
  <c r="AC547" i="27"/>
  <c r="AC546" i="27"/>
  <c r="AC545" i="27"/>
  <c r="AC544" i="27"/>
  <c r="AC543" i="27"/>
  <c r="AC542" i="27"/>
  <c r="AC541" i="27"/>
  <c r="AC540" i="27"/>
  <c r="AC539" i="27"/>
  <c r="AC538" i="27"/>
  <c r="AC537" i="27"/>
  <c r="AC536" i="27"/>
  <c r="AC535" i="27"/>
  <c r="AC534" i="27"/>
  <c r="AC533" i="27"/>
  <c r="AC532" i="27"/>
  <c r="AC531" i="27"/>
  <c r="AC530" i="27"/>
  <c r="AC529" i="27"/>
  <c r="AC528" i="27"/>
  <c r="AC527" i="27"/>
  <c r="AC526" i="27"/>
  <c r="AC525" i="27"/>
  <c r="AC524" i="27"/>
  <c r="AC523" i="27"/>
  <c r="AC522" i="27"/>
  <c r="AC521" i="27"/>
  <c r="AC520" i="27"/>
  <c r="AC519" i="27"/>
  <c r="AC518" i="27"/>
  <c r="AC517" i="27"/>
  <c r="AC516" i="27"/>
  <c r="AC515" i="27"/>
  <c r="AC514" i="27"/>
  <c r="AC513" i="27"/>
  <c r="AC512" i="27"/>
  <c r="AC511" i="27"/>
  <c r="AC510" i="27"/>
  <c r="AC509" i="27"/>
  <c r="AC508" i="27"/>
  <c r="AC507" i="27"/>
  <c r="AC506" i="27"/>
  <c r="AC505" i="27"/>
  <c r="AC504" i="27"/>
  <c r="AC503" i="27"/>
  <c r="AC502" i="27"/>
  <c r="AC501" i="27"/>
  <c r="AC500" i="27"/>
  <c r="AC499" i="27"/>
  <c r="AC498" i="27"/>
  <c r="AC497" i="27"/>
  <c r="AC496" i="27"/>
  <c r="AC495" i="27"/>
  <c r="AC494" i="27"/>
  <c r="AC493" i="27"/>
  <c r="AC492" i="27"/>
  <c r="AC491" i="27"/>
  <c r="AC490" i="27"/>
  <c r="AC489" i="27"/>
  <c r="AC488" i="27"/>
  <c r="AC487" i="27"/>
  <c r="AC486" i="27"/>
  <c r="AC485" i="27"/>
  <c r="AC484" i="27"/>
  <c r="AC483" i="27"/>
  <c r="AC482" i="27"/>
  <c r="AC481" i="27"/>
  <c r="AC480" i="27"/>
  <c r="AC479" i="27"/>
  <c r="AC478" i="27"/>
  <c r="AC477" i="27"/>
  <c r="AC476" i="27"/>
  <c r="AC475" i="27"/>
  <c r="AC474" i="27"/>
  <c r="AC473" i="27"/>
  <c r="AC472" i="27"/>
  <c r="AC471" i="27"/>
  <c r="AC470" i="27"/>
  <c r="AC469" i="27"/>
  <c r="AC468" i="27"/>
  <c r="AC467" i="27"/>
  <c r="AC466" i="27"/>
  <c r="AC465" i="27"/>
  <c r="AC464" i="27"/>
  <c r="AC463" i="27"/>
  <c r="AC462" i="27"/>
  <c r="AC461" i="27"/>
  <c r="AC460" i="27"/>
  <c r="AC459" i="27"/>
  <c r="AC458" i="27"/>
  <c r="AC457" i="27"/>
  <c r="AC456" i="27"/>
  <c r="AC455" i="27"/>
  <c r="AC454" i="27"/>
  <c r="AC453" i="27"/>
  <c r="AC452" i="27"/>
  <c r="AC451" i="27"/>
  <c r="AC450" i="27"/>
  <c r="AC449" i="27"/>
  <c r="AC448" i="27"/>
  <c r="AC447" i="27"/>
  <c r="AC446" i="27"/>
  <c r="AC445" i="27"/>
  <c r="AC444" i="27"/>
  <c r="AC443" i="27"/>
  <c r="AC442" i="27"/>
  <c r="AC441" i="27"/>
  <c r="AC440" i="27"/>
  <c r="AC439" i="27"/>
  <c r="AC438" i="27"/>
  <c r="AC437" i="27"/>
  <c r="AC436" i="27"/>
  <c r="AC435" i="27"/>
  <c r="AC434" i="27"/>
  <c r="AC433" i="27"/>
  <c r="AC432" i="27"/>
  <c r="AC431" i="27"/>
  <c r="AC430" i="27"/>
  <c r="AC429" i="27"/>
  <c r="AC428" i="27"/>
  <c r="AC427" i="27"/>
  <c r="AC426" i="27"/>
  <c r="AC425" i="27"/>
  <c r="AC424" i="27"/>
  <c r="AC423" i="27"/>
  <c r="AC422" i="27"/>
  <c r="AC421" i="27"/>
  <c r="AC420" i="27"/>
  <c r="AC419" i="27"/>
  <c r="AC418" i="27"/>
  <c r="AC417" i="27"/>
  <c r="AC416" i="27"/>
  <c r="AC415" i="27"/>
  <c r="AC414" i="27"/>
  <c r="AC413" i="27"/>
  <c r="AC412" i="27"/>
  <c r="AC411" i="27"/>
  <c r="AC410" i="27"/>
  <c r="AC409" i="27"/>
  <c r="AC408" i="27"/>
  <c r="AC407" i="27"/>
  <c r="AC406" i="27"/>
  <c r="AC405" i="27"/>
  <c r="AC404" i="27"/>
  <c r="AC403" i="27"/>
  <c r="AC402" i="27"/>
  <c r="AC401" i="27"/>
  <c r="AC400" i="27"/>
  <c r="AC399" i="27"/>
  <c r="AC398" i="27"/>
  <c r="AC397" i="27"/>
  <c r="AC396" i="27"/>
  <c r="AC395" i="27"/>
  <c r="AC394" i="27"/>
  <c r="AC393" i="27"/>
  <c r="AC392" i="27"/>
  <c r="AC391" i="27"/>
  <c r="AC390" i="27"/>
  <c r="AC389" i="27"/>
  <c r="AC388" i="27"/>
  <c r="AC387" i="27"/>
  <c r="AC386" i="27"/>
  <c r="AC385" i="27"/>
  <c r="AC384" i="27"/>
  <c r="AC383" i="27"/>
  <c r="AC382" i="27"/>
  <c r="AC381" i="27"/>
  <c r="AC380" i="27"/>
  <c r="AC379" i="27"/>
  <c r="AC378" i="27"/>
  <c r="AC377" i="27"/>
  <c r="AC376" i="27"/>
  <c r="AC375" i="27"/>
  <c r="AC374" i="27"/>
  <c r="AC373" i="27"/>
  <c r="AC372" i="27"/>
  <c r="AC371" i="27"/>
  <c r="AC370" i="27"/>
  <c r="AC369" i="27"/>
  <c r="AC368" i="27"/>
  <c r="AC367" i="27"/>
  <c r="AC366" i="27"/>
  <c r="AC365" i="27"/>
  <c r="AC364" i="27"/>
  <c r="AC363" i="27"/>
  <c r="AC362" i="27"/>
  <c r="AC361" i="27"/>
  <c r="AC360" i="27"/>
  <c r="AC359" i="27"/>
  <c r="AC358" i="27"/>
  <c r="AC357" i="27"/>
  <c r="AC356" i="27"/>
  <c r="AC355" i="27"/>
  <c r="AC354" i="27"/>
  <c r="AC353" i="27"/>
  <c r="AC352" i="27"/>
  <c r="AC351" i="27"/>
  <c r="AC350" i="27"/>
  <c r="AC349" i="27"/>
  <c r="AC348" i="27"/>
  <c r="AC347" i="27"/>
  <c r="AC346" i="27"/>
  <c r="AC345" i="27"/>
  <c r="AC344" i="27"/>
  <c r="AC343" i="27"/>
  <c r="AC342" i="27"/>
  <c r="AC341" i="27"/>
  <c r="AC340" i="27"/>
  <c r="AC339" i="27"/>
  <c r="AC338" i="27"/>
  <c r="AC337" i="27"/>
  <c r="AC336" i="27"/>
  <c r="AC335" i="27"/>
  <c r="AC334" i="27"/>
  <c r="AC333" i="27"/>
  <c r="AC332" i="27"/>
  <c r="AC331" i="27"/>
  <c r="AC330" i="27"/>
  <c r="AC329" i="27"/>
  <c r="AC328" i="27"/>
  <c r="AC327" i="27"/>
  <c r="AC326" i="27"/>
  <c r="AC325" i="27"/>
  <c r="AC324" i="27"/>
  <c r="AC323" i="27"/>
  <c r="AC322" i="27"/>
  <c r="AC321" i="27"/>
  <c r="AC320" i="27"/>
  <c r="AC319" i="27"/>
  <c r="AC318" i="27"/>
  <c r="AC317" i="27"/>
  <c r="AC316" i="27"/>
  <c r="AC315" i="27"/>
  <c r="AC314" i="27"/>
  <c r="AC313" i="27"/>
  <c r="AC312" i="27"/>
  <c r="AC311" i="27"/>
  <c r="AC310" i="27"/>
  <c r="AC309" i="27"/>
  <c r="AC308" i="27"/>
  <c r="AC307" i="27"/>
  <c r="AC306" i="27"/>
  <c r="AC305" i="27"/>
  <c r="AC304" i="27"/>
  <c r="AC303" i="27"/>
  <c r="AC302" i="27"/>
  <c r="AC301" i="27"/>
  <c r="AC300" i="27"/>
  <c r="AC299" i="27"/>
  <c r="AC298" i="27"/>
  <c r="AC297" i="27"/>
  <c r="AC296" i="27"/>
  <c r="AC295" i="27"/>
  <c r="AC294" i="27"/>
  <c r="AC293" i="27"/>
  <c r="AC292" i="27"/>
  <c r="AC291" i="27"/>
  <c r="AC290" i="27"/>
  <c r="AC289" i="27"/>
  <c r="AC288" i="27"/>
  <c r="AC287" i="27"/>
  <c r="AC286" i="27"/>
  <c r="AC285" i="27"/>
  <c r="AC284" i="27"/>
  <c r="AC283" i="27"/>
  <c r="AC282" i="27"/>
  <c r="AC281" i="27"/>
  <c r="AC280" i="27"/>
  <c r="AC279" i="27"/>
  <c r="AC278" i="27"/>
  <c r="AC277" i="27"/>
  <c r="AC276" i="27"/>
  <c r="AC275" i="27"/>
  <c r="AC274" i="27"/>
  <c r="AC273" i="27"/>
  <c r="AC272" i="27"/>
  <c r="AC271" i="27"/>
  <c r="AC270" i="27"/>
  <c r="AC269" i="27"/>
  <c r="AC268" i="27"/>
  <c r="AC267" i="27"/>
  <c r="AC266" i="27"/>
  <c r="AC265" i="27"/>
  <c r="AC264" i="27"/>
  <c r="AC263" i="27"/>
  <c r="AC262" i="27"/>
  <c r="AC261" i="27"/>
  <c r="AC260" i="27"/>
  <c r="AC259" i="27"/>
  <c r="AC258" i="27"/>
  <c r="AC257" i="27"/>
  <c r="AC256" i="27"/>
  <c r="AC255" i="27"/>
  <c r="AC254" i="27"/>
  <c r="AC253" i="27"/>
  <c r="AC252" i="27"/>
  <c r="AC251" i="27"/>
  <c r="AC250" i="27"/>
  <c r="AC249" i="27"/>
  <c r="AC248" i="27"/>
  <c r="AC247" i="27"/>
  <c r="AC246" i="27"/>
  <c r="AC245" i="27"/>
  <c r="AC244" i="27"/>
  <c r="AC243" i="27"/>
  <c r="AC242" i="27"/>
  <c r="AC241" i="27"/>
  <c r="AC240" i="27"/>
  <c r="AC239" i="27"/>
  <c r="AC238" i="27"/>
  <c r="AC237" i="27"/>
  <c r="AC236" i="27"/>
  <c r="AC235" i="27"/>
  <c r="AC234" i="27"/>
  <c r="AC233" i="27"/>
  <c r="AC232" i="27"/>
  <c r="AC231" i="27"/>
  <c r="AC230" i="27"/>
  <c r="AC229" i="27"/>
  <c r="AC228" i="27"/>
  <c r="AC227" i="27"/>
  <c r="AC226" i="27"/>
  <c r="AC225" i="27"/>
  <c r="AC224" i="27"/>
  <c r="AC223" i="27"/>
  <c r="AC222" i="27"/>
  <c r="AC221" i="27"/>
  <c r="AC220" i="27"/>
  <c r="AC219" i="27"/>
  <c r="AC218" i="27"/>
  <c r="AC217" i="27"/>
  <c r="AC216" i="27"/>
  <c r="AC215" i="27"/>
  <c r="AC214" i="27"/>
  <c r="AC213" i="27"/>
  <c r="AC212" i="27"/>
  <c r="AC211" i="27"/>
  <c r="AC210" i="27"/>
  <c r="AC209" i="27"/>
  <c r="AC208" i="27"/>
  <c r="AC207" i="27"/>
  <c r="AC206" i="27"/>
  <c r="AC205" i="27"/>
  <c r="AC204" i="27"/>
  <c r="AC203" i="27"/>
  <c r="AC202" i="27"/>
  <c r="AC201" i="27"/>
  <c r="AC200" i="27"/>
  <c r="AC199" i="27"/>
  <c r="AC198" i="27"/>
  <c r="AC197" i="27"/>
  <c r="AC196" i="27"/>
  <c r="AC195" i="27"/>
  <c r="AC194" i="27"/>
  <c r="AC193" i="27"/>
  <c r="AC192" i="27"/>
  <c r="AC191" i="27"/>
  <c r="AC190" i="27"/>
  <c r="AC189" i="27"/>
  <c r="AC188" i="27"/>
  <c r="AC187" i="27"/>
  <c r="AC186" i="27"/>
  <c r="AC185" i="27"/>
  <c r="AC184" i="27"/>
  <c r="AC183" i="27"/>
  <c r="AC182" i="27"/>
  <c r="AC181" i="27"/>
  <c r="AC180" i="27"/>
  <c r="AC179" i="27"/>
  <c r="AC178" i="27"/>
  <c r="AC177" i="27"/>
  <c r="AC176" i="27"/>
  <c r="AC175" i="27"/>
  <c r="AC174" i="27"/>
  <c r="AC173" i="27"/>
  <c r="AC172" i="27"/>
  <c r="AC171" i="27"/>
  <c r="AC170" i="27"/>
  <c r="AC169" i="27"/>
  <c r="AC168" i="27"/>
  <c r="AC167" i="27"/>
  <c r="AC166" i="27"/>
  <c r="AC165" i="27"/>
  <c r="AC164" i="27"/>
  <c r="AC163" i="27"/>
  <c r="AC162" i="27"/>
  <c r="AC161" i="27"/>
  <c r="AC160" i="27"/>
  <c r="AC159" i="27"/>
  <c r="AC158" i="27"/>
  <c r="AC157" i="27"/>
  <c r="AC156" i="27"/>
  <c r="AC155" i="27"/>
  <c r="AC154" i="27"/>
  <c r="AC153" i="27"/>
  <c r="AC152" i="27"/>
  <c r="AC151" i="27"/>
  <c r="AC150" i="27"/>
  <c r="AC149" i="27"/>
  <c r="AC148" i="27"/>
  <c r="AC147" i="27"/>
  <c r="AC146" i="27"/>
  <c r="AC145" i="27"/>
  <c r="AC144" i="27"/>
  <c r="AC143" i="27"/>
  <c r="AC142" i="27"/>
  <c r="AC141" i="27"/>
  <c r="AC140" i="27"/>
  <c r="AC139" i="27"/>
  <c r="AC138" i="27"/>
  <c r="AC137" i="27"/>
  <c r="AC136" i="27"/>
  <c r="AC135" i="27"/>
  <c r="AC134" i="27"/>
  <c r="AC133" i="27"/>
  <c r="AC132" i="27"/>
  <c r="AC131" i="27"/>
  <c r="AC130" i="27"/>
  <c r="AC129" i="27"/>
  <c r="AC128" i="27"/>
  <c r="AC127" i="27"/>
  <c r="AC126" i="27"/>
  <c r="AC125" i="27"/>
  <c r="AC124" i="27"/>
  <c r="AC123" i="27"/>
  <c r="AC122" i="27"/>
  <c r="AC121" i="27"/>
  <c r="AC120" i="27"/>
  <c r="AC119" i="27"/>
  <c r="AC118" i="27"/>
  <c r="AC117" i="27"/>
  <c r="AC116" i="27"/>
  <c r="AC115" i="27"/>
  <c r="AC114" i="27"/>
  <c r="AC113" i="27"/>
  <c r="AC112" i="27"/>
  <c r="AC111" i="27"/>
  <c r="AC110" i="27"/>
  <c r="AC109" i="27"/>
  <c r="AC108" i="27"/>
  <c r="AC107" i="27"/>
  <c r="AC106" i="27"/>
  <c r="AC105" i="27"/>
  <c r="AC104" i="27"/>
  <c r="AC103" i="27"/>
  <c r="AC102" i="27"/>
  <c r="AC101" i="27"/>
  <c r="AC100" i="27"/>
  <c r="AC99" i="27"/>
  <c r="AC98" i="27"/>
  <c r="AC97" i="27"/>
  <c r="AC96" i="27"/>
  <c r="AC95" i="27"/>
  <c r="AC94" i="27"/>
  <c r="AC93" i="27"/>
  <c r="AC92" i="27"/>
  <c r="AC91" i="27"/>
  <c r="AC90" i="27"/>
  <c r="AC89" i="27"/>
  <c r="AC88" i="27"/>
  <c r="AC87" i="27"/>
  <c r="AC86" i="27"/>
  <c r="AC85" i="27"/>
  <c r="AC84" i="27"/>
  <c r="AC83" i="27"/>
  <c r="AC82" i="27"/>
  <c r="AC81" i="27"/>
  <c r="AC80" i="27"/>
  <c r="AC79" i="27"/>
  <c r="AC78" i="27"/>
  <c r="AC77" i="27"/>
  <c r="AC76" i="27"/>
  <c r="AC75" i="27"/>
  <c r="AC74" i="27"/>
  <c r="AC73" i="27"/>
  <c r="AC72" i="27"/>
  <c r="AC71" i="27"/>
  <c r="AC70" i="27"/>
  <c r="AC69" i="27"/>
  <c r="AC68" i="27"/>
  <c r="AC67" i="27"/>
  <c r="AC66" i="27"/>
  <c r="AC65" i="27"/>
  <c r="AC64" i="27"/>
  <c r="AC63" i="27"/>
  <c r="AC62" i="27"/>
  <c r="AC61" i="27"/>
  <c r="AC60" i="27"/>
  <c r="AC59" i="27"/>
  <c r="AC58" i="27"/>
  <c r="AC57" i="27"/>
  <c r="AC56" i="27"/>
  <c r="AC55" i="27"/>
  <c r="AC54" i="27"/>
  <c r="AC53" i="27"/>
  <c r="AC52" i="27"/>
  <c r="AC51" i="27"/>
  <c r="AC50" i="27"/>
  <c r="AC49" i="27"/>
  <c r="AC48" i="27"/>
  <c r="AC47" i="27"/>
  <c r="AC46" i="27"/>
  <c r="AC45" i="27"/>
  <c r="AC44" i="27"/>
  <c r="AC43" i="27"/>
  <c r="AC42" i="27"/>
  <c r="AC41" i="27"/>
  <c r="AC40" i="27"/>
  <c r="AC39" i="27"/>
  <c r="AC38" i="27"/>
  <c r="AC37" i="27"/>
  <c r="AC36" i="27"/>
  <c r="AC35" i="27"/>
  <c r="AC34" i="27"/>
  <c r="AC33" i="27"/>
  <c r="AC32" i="27"/>
  <c r="AC31" i="27"/>
  <c r="AC30" i="27"/>
  <c r="AC29" i="27"/>
  <c r="AC28" i="27"/>
  <c r="AC27" i="27"/>
  <c r="AC26" i="27"/>
  <c r="AC25" i="27"/>
  <c r="AC24" i="27"/>
  <c r="AC23" i="27"/>
  <c r="AC22" i="27"/>
  <c r="AC21" i="27"/>
  <c r="AC20" i="27"/>
  <c r="AC19" i="27"/>
  <c r="AC18" i="27"/>
  <c r="AC17" i="27"/>
  <c r="AC16" i="27"/>
  <c r="AC15" i="27"/>
  <c r="AC14" i="27"/>
  <c r="AC13" i="27"/>
  <c r="AC12" i="27"/>
  <c r="AC11" i="27"/>
  <c r="AC10" i="27"/>
  <c r="AC9" i="27"/>
  <c r="AC8" i="27"/>
  <c r="AC7" i="27"/>
  <c r="AC6" i="27"/>
  <c r="AC5" i="27"/>
  <c r="AC1005" i="1"/>
  <c r="AB1005" i="1"/>
  <c r="AC1004" i="1"/>
  <c r="AB1004" i="1"/>
  <c r="AC1003" i="1"/>
  <c r="AB1003" i="1"/>
  <c r="AC1002" i="1"/>
  <c r="AB1002" i="1"/>
  <c r="AC1001" i="1"/>
  <c r="AB1001" i="1"/>
  <c r="AC1000" i="1"/>
  <c r="AB1000" i="1"/>
  <c r="AC999" i="1"/>
  <c r="AB999" i="1"/>
  <c r="AC998" i="1"/>
  <c r="AB998" i="1"/>
  <c r="AC997" i="1"/>
  <c r="AB997" i="1"/>
  <c r="AC996" i="1"/>
  <c r="AB996" i="1"/>
  <c r="AC995" i="1"/>
  <c r="AB995" i="1"/>
  <c r="AC994" i="1"/>
  <c r="AB994" i="1"/>
  <c r="AC993" i="1"/>
  <c r="AB993" i="1"/>
  <c r="AC992" i="1"/>
  <c r="AB992" i="1"/>
  <c r="AC991" i="1"/>
  <c r="AB991" i="1"/>
  <c r="AC990" i="1"/>
  <c r="AB990" i="1"/>
  <c r="AC989" i="1"/>
  <c r="AB989" i="1"/>
  <c r="AC988" i="1"/>
  <c r="AB988" i="1"/>
  <c r="AC987" i="1"/>
  <c r="AB987" i="1"/>
  <c r="AC986" i="1"/>
  <c r="AB986" i="1"/>
  <c r="AC985" i="1"/>
  <c r="AB985" i="1"/>
  <c r="AC984" i="1"/>
  <c r="AB984" i="1"/>
  <c r="AC983" i="1"/>
  <c r="AB983" i="1"/>
  <c r="AC982" i="1"/>
  <c r="AB982" i="1"/>
  <c r="AC981" i="1"/>
  <c r="AB981" i="1"/>
  <c r="AC980" i="1"/>
  <c r="AB980" i="1"/>
  <c r="AC979" i="1"/>
  <c r="AB979" i="1"/>
  <c r="AC978" i="1"/>
  <c r="AB978" i="1"/>
  <c r="AC977" i="1"/>
  <c r="AB977" i="1"/>
  <c r="AC976" i="1"/>
  <c r="AB976" i="1"/>
  <c r="AC975" i="1"/>
  <c r="AB975" i="1"/>
  <c r="AC974" i="1"/>
  <c r="AB974" i="1"/>
  <c r="AC973" i="1"/>
  <c r="AB973" i="1"/>
  <c r="AC972" i="1"/>
  <c r="AB972" i="1"/>
  <c r="AC971" i="1"/>
  <c r="AB971" i="1"/>
  <c r="AC970" i="1"/>
  <c r="AB970" i="1"/>
  <c r="AC969" i="1"/>
  <c r="AB969" i="1"/>
  <c r="AC968" i="1"/>
  <c r="AB968" i="1"/>
  <c r="AC967" i="1"/>
  <c r="AB967" i="1"/>
  <c r="AC966" i="1"/>
  <c r="AB966" i="1"/>
  <c r="AC965" i="1"/>
  <c r="AB965" i="1"/>
  <c r="AC964" i="1"/>
  <c r="AB964" i="1"/>
  <c r="AC963" i="1"/>
  <c r="AB963" i="1"/>
  <c r="AC962" i="1"/>
  <c r="AB962" i="1"/>
  <c r="AC961" i="1"/>
  <c r="AB961" i="1"/>
  <c r="AC960" i="1"/>
  <c r="AB960" i="1"/>
  <c r="AC959" i="1"/>
  <c r="AB959" i="1"/>
  <c r="AC958" i="1"/>
  <c r="AB958" i="1"/>
  <c r="AC957" i="1"/>
  <c r="AB957" i="1"/>
  <c r="AC956" i="1"/>
  <c r="AB956" i="1"/>
  <c r="AC955" i="1"/>
  <c r="AB955" i="1"/>
  <c r="AC954" i="1"/>
  <c r="AB954" i="1"/>
  <c r="AC953" i="1"/>
  <c r="AB953" i="1"/>
  <c r="AC952" i="1"/>
  <c r="AB952" i="1"/>
  <c r="AC951" i="1"/>
  <c r="AB951" i="1"/>
  <c r="AC950" i="1"/>
  <c r="AB950" i="1"/>
  <c r="AC949" i="1"/>
  <c r="AB949" i="1"/>
  <c r="AC948" i="1"/>
  <c r="AB948" i="1"/>
  <c r="AC947" i="1"/>
  <c r="AB947" i="1"/>
  <c r="AC946" i="1"/>
  <c r="AB946" i="1"/>
  <c r="AC945" i="1"/>
  <c r="AB945" i="1"/>
  <c r="AC944" i="1"/>
  <c r="AB944" i="1"/>
  <c r="AC943" i="1"/>
  <c r="AB943" i="1"/>
  <c r="AC942" i="1"/>
  <c r="AB942" i="1"/>
  <c r="AC941" i="1"/>
  <c r="AB941" i="1"/>
  <c r="AC940" i="1"/>
  <c r="AB940" i="1"/>
  <c r="AC939" i="1"/>
  <c r="AB939" i="1"/>
  <c r="AC938" i="1"/>
  <c r="AB938" i="1"/>
  <c r="AC937" i="1"/>
  <c r="AB937" i="1"/>
  <c r="AC936" i="1"/>
  <c r="AB936" i="1"/>
  <c r="AC935" i="1"/>
  <c r="AB935" i="1"/>
  <c r="AC934" i="1"/>
  <c r="AB934" i="1"/>
  <c r="AC933" i="1"/>
  <c r="AB933" i="1"/>
  <c r="AC932" i="1"/>
  <c r="AB932" i="1"/>
  <c r="AC931" i="1"/>
  <c r="AB931" i="1"/>
  <c r="AC930" i="1"/>
  <c r="AB930" i="1"/>
  <c r="AC929" i="1"/>
  <c r="AB929" i="1"/>
  <c r="AC928" i="1"/>
  <c r="AB928" i="1"/>
  <c r="AC927" i="1"/>
  <c r="AB927" i="1"/>
  <c r="AC926" i="1"/>
  <c r="AB926" i="1"/>
  <c r="AC925" i="1"/>
  <c r="AB925" i="1"/>
  <c r="AC924" i="1"/>
  <c r="AB924" i="1"/>
  <c r="AC923" i="1"/>
  <c r="AB923" i="1"/>
  <c r="AC922" i="1"/>
  <c r="AB922" i="1"/>
  <c r="AC921" i="1"/>
  <c r="AB921" i="1"/>
  <c r="AC920" i="1"/>
  <c r="AB920" i="1"/>
  <c r="AC919" i="1"/>
  <c r="AB919" i="1"/>
  <c r="AC918" i="1"/>
  <c r="AB918" i="1"/>
  <c r="AC917" i="1"/>
  <c r="AB917" i="1"/>
  <c r="AC916" i="1"/>
  <c r="AB916" i="1"/>
  <c r="AC915" i="1"/>
  <c r="AB915" i="1"/>
  <c r="AC914" i="1"/>
  <c r="AB914" i="1"/>
  <c r="AC913" i="1"/>
  <c r="AB913" i="1"/>
  <c r="AC912" i="1"/>
  <c r="AB912" i="1"/>
  <c r="AC911" i="1"/>
  <c r="AB911" i="1"/>
  <c r="AC910" i="1"/>
  <c r="AB910" i="1"/>
  <c r="AC909" i="1"/>
  <c r="AB909" i="1"/>
  <c r="AC908" i="1"/>
  <c r="AB908" i="1"/>
  <c r="AC907" i="1"/>
  <c r="AB907" i="1"/>
  <c r="AC906" i="1"/>
  <c r="AB906" i="1"/>
  <c r="AC905" i="1"/>
  <c r="AB905" i="1"/>
  <c r="AC904" i="1"/>
  <c r="AB904" i="1"/>
  <c r="AC903" i="1"/>
  <c r="AB903" i="1"/>
  <c r="AC902" i="1"/>
  <c r="AB902" i="1"/>
  <c r="AC901" i="1"/>
  <c r="AB901" i="1"/>
  <c r="AC900" i="1"/>
  <c r="AB900" i="1"/>
  <c r="AC899" i="1"/>
  <c r="AB899" i="1"/>
  <c r="AC898" i="1"/>
  <c r="AB898" i="1"/>
  <c r="AC897" i="1"/>
  <c r="AB897" i="1"/>
  <c r="AC896" i="1"/>
  <c r="AB896" i="1"/>
  <c r="AC895" i="1"/>
  <c r="AB895" i="1"/>
  <c r="AC894" i="1"/>
  <c r="AB894" i="1"/>
  <c r="AC893" i="1"/>
  <c r="AB893" i="1"/>
  <c r="AC892" i="1"/>
  <c r="AB892" i="1"/>
  <c r="AC891" i="1"/>
  <c r="AB891" i="1"/>
  <c r="AC890" i="1"/>
  <c r="AB890" i="1"/>
  <c r="AC889" i="1"/>
  <c r="AB889" i="1"/>
  <c r="AC888" i="1"/>
  <c r="AB888" i="1"/>
  <c r="AC887" i="1"/>
  <c r="AB887" i="1"/>
  <c r="AC886" i="1"/>
  <c r="AB886" i="1"/>
  <c r="AC885" i="1"/>
  <c r="AB885" i="1"/>
  <c r="AC884" i="1"/>
  <c r="AB884" i="1"/>
  <c r="AC883" i="1"/>
  <c r="AB883" i="1"/>
  <c r="AC882" i="1"/>
  <c r="AB882" i="1"/>
  <c r="AC881" i="1"/>
  <c r="AB881" i="1"/>
  <c r="AC880" i="1"/>
  <c r="AB880" i="1"/>
  <c r="AC879" i="1"/>
  <c r="AB879" i="1"/>
  <c r="AC878" i="1"/>
  <c r="AB878" i="1"/>
  <c r="AC877" i="1"/>
  <c r="AB877" i="1"/>
  <c r="AC876" i="1"/>
  <c r="AB876" i="1"/>
  <c r="AC875" i="1"/>
  <c r="AB875" i="1"/>
  <c r="AC874" i="1"/>
  <c r="AB874" i="1"/>
  <c r="AC873" i="1"/>
  <c r="AB873" i="1"/>
  <c r="AC872" i="1"/>
  <c r="AB872" i="1"/>
  <c r="AC871" i="1"/>
  <c r="AB871" i="1"/>
  <c r="AC870" i="1"/>
  <c r="AB870" i="1"/>
  <c r="AC869" i="1"/>
  <c r="AB869" i="1"/>
  <c r="AC868" i="1"/>
  <c r="AB868" i="1"/>
  <c r="AC867" i="1"/>
  <c r="AB867" i="1"/>
  <c r="AC866" i="1"/>
  <c r="AB866" i="1"/>
  <c r="AC865" i="1"/>
  <c r="AB865" i="1"/>
  <c r="AC864" i="1"/>
  <c r="AB864" i="1"/>
  <c r="AC863" i="1"/>
  <c r="AB863" i="1"/>
  <c r="AC862" i="1"/>
  <c r="AB862" i="1"/>
  <c r="AC861" i="1"/>
  <c r="AB861" i="1"/>
  <c r="AC860" i="1"/>
  <c r="AB860" i="1"/>
  <c r="AC859" i="1"/>
  <c r="AB859" i="1"/>
  <c r="AC858" i="1"/>
  <c r="AB858" i="1"/>
  <c r="AC857" i="1"/>
  <c r="AB857" i="1"/>
  <c r="AC856" i="1"/>
  <c r="AB856" i="1"/>
  <c r="AC855" i="1"/>
  <c r="AB855" i="1"/>
  <c r="AC854" i="1"/>
  <c r="AB854" i="1"/>
  <c r="AC853" i="1"/>
  <c r="AB853" i="1"/>
  <c r="AC852" i="1"/>
  <c r="AB852" i="1"/>
  <c r="AC851" i="1"/>
  <c r="AB851" i="1"/>
  <c r="AC850" i="1"/>
  <c r="AB850" i="1"/>
  <c r="AC849" i="1"/>
  <c r="AB849" i="1"/>
  <c r="AC848" i="1"/>
  <c r="AB848" i="1"/>
  <c r="AC847" i="1"/>
  <c r="AB847" i="1"/>
  <c r="AC846" i="1"/>
  <c r="AB846" i="1"/>
  <c r="AC845" i="1"/>
  <c r="AB845" i="1"/>
  <c r="AC844" i="1"/>
  <c r="AB844" i="1"/>
  <c r="AC843" i="1"/>
  <c r="AB843" i="1"/>
  <c r="AC842" i="1"/>
  <c r="AB842" i="1"/>
  <c r="AC841" i="1"/>
  <c r="AB841" i="1"/>
  <c r="AC840" i="1"/>
  <c r="AB840" i="1"/>
  <c r="AC839" i="1"/>
  <c r="AB839" i="1"/>
  <c r="AC838" i="1"/>
  <c r="AB838" i="1"/>
  <c r="AC837" i="1"/>
  <c r="AB837" i="1"/>
  <c r="AC836" i="1"/>
  <c r="AB836" i="1"/>
  <c r="AC835" i="1"/>
  <c r="AB835" i="1"/>
  <c r="AC834" i="1"/>
  <c r="AB834" i="1"/>
  <c r="AC833" i="1"/>
  <c r="AB833" i="1"/>
  <c r="AC832" i="1"/>
  <c r="AB832" i="1"/>
  <c r="AC831" i="1"/>
  <c r="AB831" i="1"/>
  <c r="AC830" i="1"/>
  <c r="AB830" i="1"/>
  <c r="AC829" i="1"/>
  <c r="AB829" i="1"/>
  <c r="AC828" i="1"/>
  <c r="AB828" i="1"/>
  <c r="AC827" i="1"/>
  <c r="AB827" i="1"/>
  <c r="AC826" i="1"/>
  <c r="AB826" i="1"/>
  <c r="AC825" i="1"/>
  <c r="AB825" i="1"/>
  <c r="AC824" i="1"/>
  <c r="AB824" i="1"/>
  <c r="AC823" i="1"/>
  <c r="AB823" i="1"/>
  <c r="AC822" i="1"/>
  <c r="AB822" i="1"/>
  <c r="AC821" i="1"/>
  <c r="AB821" i="1"/>
  <c r="AC820" i="1"/>
  <c r="AB820" i="1"/>
  <c r="AC819" i="1"/>
  <c r="AB819" i="1"/>
  <c r="AC818" i="1"/>
  <c r="AB818" i="1"/>
  <c r="AC817" i="1"/>
  <c r="AB817" i="1"/>
  <c r="AC816" i="1"/>
  <c r="AB816" i="1"/>
  <c r="AC815" i="1"/>
  <c r="AB815" i="1"/>
  <c r="AC814" i="1"/>
  <c r="AB814" i="1"/>
  <c r="AC813" i="1"/>
  <c r="AB813" i="1"/>
  <c r="AC812" i="1"/>
  <c r="AB812" i="1"/>
  <c r="AC811" i="1"/>
  <c r="AB811" i="1"/>
  <c r="AC810" i="1"/>
  <c r="AB810" i="1"/>
  <c r="AC809" i="1"/>
  <c r="AB809" i="1"/>
  <c r="AC808" i="1"/>
  <c r="AB808" i="1"/>
  <c r="AC807" i="1"/>
  <c r="AB807" i="1"/>
  <c r="AC806" i="1"/>
  <c r="AB806" i="1"/>
  <c r="AC805" i="1"/>
  <c r="AB805" i="1"/>
  <c r="AC804" i="1"/>
  <c r="AB804" i="1"/>
  <c r="AC803" i="1"/>
  <c r="AB803" i="1"/>
  <c r="AC802" i="1"/>
  <c r="AB802" i="1"/>
  <c r="AC801" i="1"/>
  <c r="AB801" i="1"/>
  <c r="AC800" i="1"/>
  <c r="AB800" i="1"/>
  <c r="AC799" i="1"/>
  <c r="AB799" i="1"/>
  <c r="AC798" i="1"/>
  <c r="AB798" i="1"/>
  <c r="AC797" i="1"/>
  <c r="AB797" i="1"/>
  <c r="AC796" i="1"/>
  <c r="AB796" i="1"/>
  <c r="AC795" i="1"/>
  <c r="AB795" i="1"/>
  <c r="AC794" i="1"/>
  <c r="AB794" i="1"/>
  <c r="AC793" i="1"/>
  <c r="AB793" i="1"/>
  <c r="AC792" i="1"/>
  <c r="AB792" i="1"/>
  <c r="AC791" i="1"/>
  <c r="AB791" i="1"/>
  <c r="AC790" i="1"/>
  <c r="AB790" i="1"/>
  <c r="AC789" i="1"/>
  <c r="AB789" i="1"/>
  <c r="AC788" i="1"/>
  <c r="AB788" i="1"/>
  <c r="AC787" i="1"/>
  <c r="AB787" i="1"/>
  <c r="AC786" i="1"/>
  <c r="AB786" i="1"/>
  <c r="AC785" i="1"/>
  <c r="AB785" i="1"/>
  <c r="AC784" i="1"/>
  <c r="AB784" i="1"/>
  <c r="AC783" i="1"/>
  <c r="AB783" i="1"/>
  <c r="AC782" i="1"/>
  <c r="AB782" i="1"/>
  <c r="AC781" i="1"/>
  <c r="AB781" i="1"/>
  <c r="AC780" i="1"/>
  <c r="AB780" i="1"/>
  <c r="AC779" i="1"/>
  <c r="AB779" i="1"/>
  <c r="AC778" i="1"/>
  <c r="AB778" i="1"/>
  <c r="AC777" i="1"/>
  <c r="AB777" i="1"/>
  <c r="AC776" i="1"/>
  <c r="AB776" i="1"/>
  <c r="AC775" i="1"/>
  <c r="AB775" i="1"/>
  <c r="AC774" i="1"/>
  <c r="AB774" i="1"/>
  <c r="AC773" i="1"/>
  <c r="AB773" i="1"/>
  <c r="AC772" i="1"/>
  <c r="AB772" i="1"/>
  <c r="AC771" i="1"/>
  <c r="AB771" i="1"/>
  <c r="AC770" i="1"/>
  <c r="AB770" i="1"/>
  <c r="AC769" i="1"/>
  <c r="AB769" i="1"/>
  <c r="AC768" i="1"/>
  <c r="AB768" i="1"/>
  <c r="AC767" i="1"/>
  <c r="AB767" i="1"/>
  <c r="AC766" i="1"/>
  <c r="AB766" i="1"/>
  <c r="AC765" i="1"/>
  <c r="AB765" i="1"/>
  <c r="AC764" i="1"/>
  <c r="AB764" i="1"/>
  <c r="AC763" i="1"/>
  <c r="AB763" i="1"/>
  <c r="AC762" i="1"/>
  <c r="AB762" i="1"/>
  <c r="AC761" i="1"/>
  <c r="AB761" i="1"/>
  <c r="AC760" i="1"/>
  <c r="AB760" i="1"/>
  <c r="AC759" i="1"/>
  <c r="AB759" i="1"/>
  <c r="AC758" i="1"/>
  <c r="AB758" i="1"/>
  <c r="AC757" i="1"/>
  <c r="AB757" i="1"/>
  <c r="AC756" i="1"/>
  <c r="AB756" i="1"/>
  <c r="AC755" i="1"/>
  <c r="AB755" i="1"/>
  <c r="AC754" i="1"/>
  <c r="AB754" i="1"/>
  <c r="AC753" i="1"/>
  <c r="AB753" i="1"/>
  <c r="AC752" i="1"/>
  <c r="AB752" i="1"/>
  <c r="AC751" i="1"/>
  <c r="AB751" i="1"/>
  <c r="AC750" i="1"/>
  <c r="AB750" i="1"/>
  <c r="AC749" i="1"/>
  <c r="AB749" i="1"/>
  <c r="AC748" i="1"/>
  <c r="AB748" i="1"/>
  <c r="AC747" i="1"/>
  <c r="AB747" i="1"/>
  <c r="AC746" i="1"/>
  <c r="AB746" i="1"/>
  <c r="AC745" i="1"/>
  <c r="AB745" i="1"/>
  <c r="AC744" i="1"/>
  <c r="AB744" i="1"/>
  <c r="AC743" i="1"/>
  <c r="AB743" i="1"/>
  <c r="AC742" i="1"/>
  <c r="AB742" i="1"/>
  <c r="AC741" i="1"/>
  <c r="AB741" i="1"/>
  <c r="AC740" i="1"/>
  <c r="AB740" i="1"/>
  <c r="AC739" i="1"/>
  <c r="AB739" i="1"/>
  <c r="AC738" i="1"/>
  <c r="AB738" i="1"/>
  <c r="AC737" i="1"/>
  <c r="AB737" i="1"/>
  <c r="AC736" i="1"/>
  <c r="AB736" i="1"/>
  <c r="AC735" i="1"/>
  <c r="AB735" i="1"/>
  <c r="AC734" i="1"/>
  <c r="AB734" i="1"/>
  <c r="AC733" i="1"/>
  <c r="AB733" i="1"/>
  <c r="AC732" i="1"/>
  <c r="AB732" i="1"/>
  <c r="AC731" i="1"/>
  <c r="AB731" i="1"/>
  <c r="AC730" i="1"/>
  <c r="AB730" i="1"/>
  <c r="AC729" i="1"/>
  <c r="AB729" i="1"/>
  <c r="AC728" i="1"/>
  <c r="AB728" i="1"/>
  <c r="AC727" i="1"/>
  <c r="AB727" i="1"/>
  <c r="AC726" i="1"/>
  <c r="AB726" i="1"/>
  <c r="AC725" i="1"/>
  <c r="AB725" i="1"/>
  <c r="AC724" i="1"/>
  <c r="AB724" i="1"/>
  <c r="AC723" i="1"/>
  <c r="AB723" i="1"/>
  <c r="AC722" i="1"/>
  <c r="AB722" i="1"/>
  <c r="AC721" i="1"/>
  <c r="AB721" i="1"/>
  <c r="AC720" i="1"/>
  <c r="AB720" i="1"/>
  <c r="AC719" i="1"/>
  <c r="AB719" i="1"/>
  <c r="AC718" i="1"/>
  <c r="AB718" i="1"/>
  <c r="AC717" i="1"/>
  <c r="AB717" i="1"/>
  <c r="AC716" i="1"/>
  <c r="AB716" i="1"/>
  <c r="AC715" i="1"/>
  <c r="AB715" i="1"/>
  <c r="AC714" i="1"/>
  <c r="AB714" i="1"/>
  <c r="AC713" i="1"/>
  <c r="AB713" i="1"/>
  <c r="AC712" i="1"/>
  <c r="AB712" i="1"/>
  <c r="AC711" i="1"/>
  <c r="AB711" i="1"/>
  <c r="AC710" i="1"/>
  <c r="AB710" i="1"/>
  <c r="AC709" i="1"/>
  <c r="AB709" i="1"/>
  <c r="AC708" i="1"/>
  <c r="AB708" i="1"/>
  <c r="AC707" i="1"/>
  <c r="AB707" i="1"/>
  <c r="AC706" i="1"/>
  <c r="AB706" i="1"/>
  <c r="AC705" i="1"/>
  <c r="AB705" i="1"/>
  <c r="AC704" i="1"/>
  <c r="AB704" i="1"/>
  <c r="AC703" i="1"/>
  <c r="AB703" i="1"/>
  <c r="AC702" i="1"/>
  <c r="AB702" i="1"/>
  <c r="AC701" i="1"/>
  <c r="AB701" i="1"/>
  <c r="AC700" i="1"/>
  <c r="AB700" i="1"/>
  <c r="AC699" i="1"/>
  <c r="AB699" i="1"/>
  <c r="AC698" i="1"/>
  <c r="AB698" i="1"/>
  <c r="AC697" i="1"/>
  <c r="AB697" i="1"/>
  <c r="AC696" i="1"/>
  <c r="AB696" i="1"/>
  <c r="AC695" i="1"/>
  <c r="AB695" i="1"/>
  <c r="AC694" i="1"/>
  <c r="AB694" i="1"/>
  <c r="AC693" i="1"/>
  <c r="AB693" i="1"/>
  <c r="AC692" i="1"/>
  <c r="AB692" i="1"/>
  <c r="AC691" i="1"/>
  <c r="AB691" i="1"/>
  <c r="AC690" i="1"/>
  <c r="AB690" i="1"/>
  <c r="AC689" i="1"/>
  <c r="AB689" i="1"/>
  <c r="AC688" i="1"/>
  <c r="AB688" i="1"/>
  <c r="AC687" i="1"/>
  <c r="AB687" i="1"/>
  <c r="AC686" i="1"/>
  <c r="AB686" i="1"/>
  <c r="AC685" i="1"/>
  <c r="AB685" i="1"/>
  <c r="AC684" i="1"/>
  <c r="AB684" i="1"/>
  <c r="AC683" i="1"/>
  <c r="AB683" i="1"/>
  <c r="AC682" i="1"/>
  <c r="AB682" i="1"/>
  <c r="AC681" i="1"/>
  <c r="AB681" i="1"/>
  <c r="AC680" i="1"/>
  <c r="AB680" i="1"/>
  <c r="AC679" i="1"/>
  <c r="AB679" i="1"/>
  <c r="AC678" i="1"/>
  <c r="AB678" i="1"/>
  <c r="AC677" i="1"/>
  <c r="AB677" i="1"/>
  <c r="AC676" i="1"/>
  <c r="AB676" i="1"/>
  <c r="AC675" i="1"/>
  <c r="AB675" i="1"/>
  <c r="AC674" i="1"/>
  <c r="AB674" i="1"/>
  <c r="AC673" i="1"/>
  <c r="AB673" i="1"/>
  <c r="AC672" i="1"/>
  <c r="AB672" i="1"/>
  <c r="AC671" i="1"/>
  <c r="AB671" i="1"/>
  <c r="AC670" i="1"/>
  <c r="AB670" i="1"/>
  <c r="AC669" i="1"/>
  <c r="AB669" i="1"/>
  <c r="AC668" i="1"/>
  <c r="AB668" i="1"/>
  <c r="AC667" i="1"/>
  <c r="AB667" i="1"/>
  <c r="AC666" i="1"/>
  <c r="AB666" i="1"/>
  <c r="AC665" i="1"/>
  <c r="AB665" i="1"/>
  <c r="AC664" i="1"/>
  <c r="AB664" i="1"/>
  <c r="AC663" i="1"/>
  <c r="AB663" i="1"/>
  <c r="AC662" i="1"/>
  <c r="AB662" i="1"/>
  <c r="AC661" i="1"/>
  <c r="AB661" i="1"/>
  <c r="AC660" i="1"/>
  <c r="AB660" i="1"/>
  <c r="AC659" i="1"/>
  <c r="AB659" i="1"/>
  <c r="AC658" i="1"/>
  <c r="AB658" i="1"/>
  <c r="AC657" i="1"/>
  <c r="AB657" i="1"/>
  <c r="AC656" i="1"/>
  <c r="AB656" i="1"/>
  <c r="AC655" i="1"/>
  <c r="AB655" i="1"/>
  <c r="AC654" i="1"/>
  <c r="AB654" i="1"/>
  <c r="AC653" i="1"/>
  <c r="AB653" i="1"/>
  <c r="AC652" i="1"/>
  <c r="AB652" i="1"/>
  <c r="AC651" i="1"/>
  <c r="AB651" i="1"/>
  <c r="AC650" i="1"/>
  <c r="AB650" i="1"/>
  <c r="AC649" i="1"/>
  <c r="AB649" i="1"/>
  <c r="AC648" i="1"/>
  <c r="AB648" i="1"/>
  <c r="AC647" i="1"/>
  <c r="AB647" i="1"/>
  <c r="AC646" i="1"/>
  <c r="AB646" i="1"/>
  <c r="AC645" i="1"/>
  <c r="AB645" i="1"/>
  <c r="AC644" i="1"/>
  <c r="AB644" i="1"/>
  <c r="AC643" i="1"/>
  <c r="AB643" i="1"/>
  <c r="AC642" i="1"/>
  <c r="AB642" i="1"/>
  <c r="AC641" i="1"/>
  <c r="AB641" i="1"/>
  <c r="AC640" i="1"/>
  <c r="AB640" i="1"/>
  <c r="AC639" i="1"/>
  <c r="AB639" i="1"/>
  <c r="AC638" i="1"/>
  <c r="AB638" i="1"/>
  <c r="AC637" i="1"/>
  <c r="AB637" i="1"/>
  <c r="AC636" i="1"/>
  <c r="AB636" i="1"/>
  <c r="AC635" i="1"/>
  <c r="AB635" i="1"/>
  <c r="AC634" i="1"/>
  <c r="AB634" i="1"/>
  <c r="AC633" i="1"/>
  <c r="AB633" i="1"/>
  <c r="AC632" i="1"/>
  <c r="AB632" i="1"/>
  <c r="AC631" i="1"/>
  <c r="AB631" i="1"/>
  <c r="AC630" i="1"/>
  <c r="AB630" i="1"/>
  <c r="AC629" i="1"/>
  <c r="AB629" i="1"/>
  <c r="AC628" i="1"/>
  <c r="AB628" i="1"/>
  <c r="AC627" i="1"/>
  <c r="AB627" i="1"/>
  <c r="AC626" i="1"/>
  <c r="AB626" i="1"/>
  <c r="AC625" i="1"/>
  <c r="AB625" i="1"/>
  <c r="AC624" i="1"/>
  <c r="AB624" i="1"/>
  <c r="AC623" i="1"/>
  <c r="AB623" i="1"/>
  <c r="AC622" i="1"/>
  <c r="AB622" i="1"/>
  <c r="AC621" i="1"/>
  <c r="AB621" i="1"/>
  <c r="AC620" i="1"/>
  <c r="AB620" i="1"/>
  <c r="AC619" i="1"/>
  <c r="AB619" i="1"/>
  <c r="AC618" i="1"/>
  <c r="AB618" i="1"/>
  <c r="AC617" i="1"/>
  <c r="AB617" i="1"/>
  <c r="AC616" i="1"/>
  <c r="AB616" i="1"/>
  <c r="AC615" i="1"/>
  <c r="AB615" i="1"/>
  <c r="AC614" i="1"/>
  <c r="AB614" i="1"/>
  <c r="AC613" i="1"/>
  <c r="AB613" i="1"/>
  <c r="AC612" i="1"/>
  <c r="AB612" i="1"/>
  <c r="AC611" i="1"/>
  <c r="AB611" i="1"/>
  <c r="AC610" i="1"/>
  <c r="AB610" i="1"/>
  <c r="AC609" i="1"/>
  <c r="AB609" i="1"/>
  <c r="AC608" i="1"/>
  <c r="AB608" i="1"/>
  <c r="AC607" i="1"/>
  <c r="AB607" i="1"/>
  <c r="AC606" i="1"/>
  <c r="AB606" i="1"/>
  <c r="AC605" i="1"/>
  <c r="AB605" i="1"/>
  <c r="AC604" i="1"/>
  <c r="AB604" i="1"/>
  <c r="AC603" i="1"/>
  <c r="AB603" i="1"/>
  <c r="AC602" i="1"/>
  <c r="AB602" i="1"/>
  <c r="AC601" i="1"/>
  <c r="AB601" i="1"/>
  <c r="AC600" i="1"/>
  <c r="AB600" i="1"/>
  <c r="AC599" i="1"/>
  <c r="AB599" i="1"/>
  <c r="AC598" i="1"/>
  <c r="AB598" i="1"/>
  <c r="AC597" i="1"/>
  <c r="AB597" i="1"/>
  <c r="AC596" i="1"/>
  <c r="AB596" i="1"/>
  <c r="AC595" i="1"/>
  <c r="AB595" i="1"/>
  <c r="AC594" i="1"/>
  <c r="AB594" i="1"/>
  <c r="AC593" i="1"/>
  <c r="AB593" i="1"/>
  <c r="AC592" i="1"/>
  <c r="AB592" i="1"/>
  <c r="AC591" i="1"/>
  <c r="AB591" i="1"/>
  <c r="AC590" i="1"/>
  <c r="AB590" i="1"/>
  <c r="AC589" i="1"/>
  <c r="AB589" i="1"/>
  <c r="AC588" i="1"/>
  <c r="AB588" i="1"/>
  <c r="AC587" i="1"/>
  <c r="AB587" i="1"/>
  <c r="AC586" i="1"/>
  <c r="AB586" i="1"/>
  <c r="AC585" i="1"/>
  <c r="AB585" i="1"/>
  <c r="AC584" i="1"/>
  <c r="AB584" i="1"/>
  <c r="AC583" i="1"/>
  <c r="AB583" i="1"/>
  <c r="AC582" i="1"/>
  <c r="AB582" i="1"/>
  <c r="AC581" i="1"/>
  <c r="AB581" i="1"/>
  <c r="AC580" i="1"/>
  <c r="AB580" i="1"/>
  <c r="AC579" i="1"/>
  <c r="AB579" i="1"/>
  <c r="AC578" i="1"/>
  <c r="AB578" i="1"/>
  <c r="AC577" i="1"/>
  <c r="AB577" i="1"/>
  <c r="AC576" i="1"/>
  <c r="AB576" i="1"/>
  <c r="AC575" i="1"/>
  <c r="AB575" i="1"/>
  <c r="AC574" i="1"/>
  <c r="AB574" i="1"/>
  <c r="AC573" i="1"/>
  <c r="AB573" i="1"/>
  <c r="AC572" i="1"/>
  <c r="AB572" i="1"/>
  <c r="AC571" i="1"/>
  <c r="AB571" i="1"/>
  <c r="AC570" i="1"/>
  <c r="AB570" i="1"/>
  <c r="AC569" i="1"/>
  <c r="AB569" i="1"/>
  <c r="AC568" i="1"/>
  <c r="AB568" i="1"/>
  <c r="AC567" i="1"/>
  <c r="AB567" i="1"/>
  <c r="AC566" i="1"/>
  <c r="AB566" i="1"/>
  <c r="AC565" i="1"/>
  <c r="AB565" i="1"/>
  <c r="AC564" i="1"/>
  <c r="AB564" i="1"/>
  <c r="AC563" i="1"/>
  <c r="AB563" i="1"/>
  <c r="AC562" i="1"/>
  <c r="AB562" i="1"/>
  <c r="AC561" i="1"/>
  <c r="AB561" i="1"/>
  <c r="AC560" i="1"/>
  <c r="AB560" i="1"/>
  <c r="AC559" i="1"/>
  <c r="AB559" i="1"/>
  <c r="AC558" i="1"/>
  <c r="AB558" i="1"/>
  <c r="AC557" i="1"/>
  <c r="AB557" i="1"/>
  <c r="AC556" i="1"/>
  <c r="AB556" i="1"/>
  <c r="AC555" i="1"/>
  <c r="AB555" i="1"/>
  <c r="AC554" i="1"/>
  <c r="AB554" i="1"/>
  <c r="AC553" i="1"/>
  <c r="AB553" i="1"/>
  <c r="AC552" i="1"/>
  <c r="AB552" i="1"/>
  <c r="AC551" i="1"/>
  <c r="AB551" i="1"/>
  <c r="AC550" i="1"/>
  <c r="AB550" i="1"/>
  <c r="AC549" i="1"/>
  <c r="AB549" i="1"/>
  <c r="AC548" i="1"/>
  <c r="AB548" i="1"/>
  <c r="AC547" i="1"/>
  <c r="AB547" i="1"/>
  <c r="AC546" i="1"/>
  <c r="AB546" i="1"/>
  <c r="AC545" i="1"/>
  <c r="AB545" i="1"/>
  <c r="AC544" i="1"/>
  <c r="AB544" i="1"/>
  <c r="AC543" i="1"/>
  <c r="AB543" i="1"/>
  <c r="AC542" i="1"/>
  <c r="AB542" i="1"/>
  <c r="AC541" i="1"/>
  <c r="AB541" i="1"/>
  <c r="AC540" i="1"/>
  <c r="AB540" i="1"/>
  <c r="AC539" i="1"/>
  <c r="AB539" i="1"/>
  <c r="AC538" i="1"/>
  <c r="AB538" i="1"/>
  <c r="AC537" i="1"/>
  <c r="AB537" i="1"/>
  <c r="AC536" i="1"/>
  <c r="AB536" i="1"/>
  <c r="AC535" i="1"/>
  <c r="AB535" i="1"/>
  <c r="AC534" i="1"/>
  <c r="AB534" i="1"/>
  <c r="AC533" i="1"/>
  <c r="AB533" i="1"/>
  <c r="AC532" i="1"/>
  <c r="AB532" i="1"/>
  <c r="AC531" i="1"/>
  <c r="AB531" i="1"/>
  <c r="AC530" i="1"/>
  <c r="AB530" i="1"/>
  <c r="AC529" i="1"/>
  <c r="AB529" i="1"/>
  <c r="AC528" i="1"/>
  <c r="AB528" i="1"/>
  <c r="AC527" i="1"/>
  <c r="AB527" i="1"/>
  <c r="AC526" i="1"/>
  <c r="AB526" i="1"/>
  <c r="AC525" i="1"/>
  <c r="AB525" i="1"/>
  <c r="AC524" i="1"/>
  <c r="AB524" i="1"/>
  <c r="AC523" i="1"/>
  <c r="AB523" i="1"/>
  <c r="AC522" i="1"/>
  <c r="AB522" i="1"/>
  <c r="AC521" i="1"/>
  <c r="AB521" i="1"/>
  <c r="AC520" i="1"/>
  <c r="AB520" i="1"/>
  <c r="AC519" i="1"/>
  <c r="AB519" i="1"/>
  <c r="AC518" i="1"/>
  <c r="AB518" i="1"/>
  <c r="AC517" i="1"/>
  <c r="AB517" i="1"/>
  <c r="AC516" i="1"/>
  <c r="AB516" i="1"/>
  <c r="AC515" i="1"/>
  <c r="AB515" i="1"/>
  <c r="AC514" i="1"/>
  <c r="AB514" i="1"/>
  <c r="AC513" i="1"/>
  <c r="AB513" i="1"/>
  <c r="AC512" i="1"/>
  <c r="AB512" i="1"/>
  <c r="AC511" i="1"/>
  <c r="AB511" i="1"/>
  <c r="AC510" i="1"/>
  <c r="AB510" i="1"/>
  <c r="AC509" i="1"/>
  <c r="AB509" i="1"/>
  <c r="AC508" i="1"/>
  <c r="AB508" i="1"/>
  <c r="AC507" i="1"/>
  <c r="AB507" i="1"/>
  <c r="AC506" i="1"/>
  <c r="AB506" i="1"/>
  <c r="AC505" i="1"/>
  <c r="AB505" i="1"/>
  <c r="AC504" i="1"/>
  <c r="AB504" i="1"/>
  <c r="AC503" i="1"/>
  <c r="AB503" i="1"/>
  <c r="AC502" i="1"/>
  <c r="AB502" i="1"/>
  <c r="AC501" i="1"/>
  <c r="AB501" i="1"/>
  <c r="AC500" i="1"/>
  <c r="AB500" i="1"/>
  <c r="AC499" i="1"/>
  <c r="AB499" i="1"/>
  <c r="AC498" i="1"/>
  <c r="AB498" i="1"/>
  <c r="AC497" i="1"/>
  <c r="AB497" i="1"/>
  <c r="AC496" i="1"/>
  <c r="AB496" i="1"/>
  <c r="AC495" i="1"/>
  <c r="AB495" i="1"/>
  <c r="AC494" i="1"/>
  <c r="AB494" i="1"/>
  <c r="AC493" i="1"/>
  <c r="AB493" i="1"/>
  <c r="AC492" i="1"/>
  <c r="AB492" i="1"/>
  <c r="AC491" i="1"/>
  <c r="AB491" i="1"/>
  <c r="AC490" i="1"/>
  <c r="AB490" i="1"/>
  <c r="AC489" i="1"/>
  <c r="AB489" i="1"/>
  <c r="AC488" i="1"/>
  <c r="AB488" i="1"/>
  <c r="AC487" i="1"/>
  <c r="AB487" i="1"/>
  <c r="AC486" i="1"/>
  <c r="AB486" i="1"/>
  <c r="AC485" i="1"/>
  <c r="AB485" i="1"/>
  <c r="AC484" i="1"/>
  <c r="AB484" i="1"/>
  <c r="AC483" i="1"/>
  <c r="AB483" i="1"/>
  <c r="AC482" i="1"/>
  <c r="AB482" i="1"/>
  <c r="AC481" i="1"/>
  <c r="AB481" i="1"/>
  <c r="AC480" i="1"/>
  <c r="AB480" i="1"/>
  <c r="AC479" i="1"/>
  <c r="AB479" i="1"/>
  <c r="AC478" i="1"/>
  <c r="AB478" i="1"/>
  <c r="AC477" i="1"/>
  <c r="AB477" i="1"/>
  <c r="AC476" i="1"/>
  <c r="AB476" i="1"/>
  <c r="AC475" i="1"/>
  <c r="AB475" i="1"/>
  <c r="AC474" i="1"/>
  <c r="AB474" i="1"/>
  <c r="AC473" i="1"/>
  <c r="AB473" i="1"/>
  <c r="AC472" i="1"/>
  <c r="AB472" i="1"/>
  <c r="AC471" i="1"/>
  <c r="AB471" i="1"/>
  <c r="AC470" i="1"/>
  <c r="AB470" i="1"/>
  <c r="AC469" i="1"/>
  <c r="AB469" i="1"/>
  <c r="AC468" i="1"/>
  <c r="AB468" i="1"/>
  <c r="AC467" i="1"/>
  <c r="AB467" i="1"/>
  <c r="AC466" i="1"/>
  <c r="AB466" i="1"/>
  <c r="AC465" i="1"/>
  <c r="AB465" i="1"/>
  <c r="AC464" i="1"/>
  <c r="AB464" i="1"/>
  <c r="AC463" i="1"/>
  <c r="AB463" i="1"/>
  <c r="AC462" i="1"/>
  <c r="AB462" i="1"/>
  <c r="AC461" i="1"/>
  <c r="AB461" i="1"/>
  <c r="AC460" i="1"/>
  <c r="AB460" i="1"/>
  <c r="AC459" i="1"/>
  <c r="AB459" i="1"/>
  <c r="AC458" i="1"/>
  <c r="AB458" i="1"/>
  <c r="AC457" i="1"/>
  <c r="AB457" i="1"/>
  <c r="AC456" i="1"/>
  <c r="AB456" i="1"/>
  <c r="AC455" i="1"/>
  <c r="AB455" i="1"/>
  <c r="AC454" i="1"/>
  <c r="AB454" i="1"/>
  <c r="AC453" i="1"/>
  <c r="AB453" i="1"/>
  <c r="AC452" i="1"/>
  <c r="AB452" i="1"/>
  <c r="AC451" i="1"/>
  <c r="AB451" i="1"/>
  <c r="AC450" i="1"/>
  <c r="AB450" i="1"/>
  <c r="AC449" i="1"/>
  <c r="AB449" i="1"/>
  <c r="AC448" i="1"/>
  <c r="AB448" i="1"/>
  <c r="AC447" i="1"/>
  <c r="AB447" i="1"/>
  <c r="AC446" i="1"/>
  <c r="AB446" i="1"/>
  <c r="AC445" i="1"/>
  <c r="AB445" i="1"/>
  <c r="AC444" i="1"/>
  <c r="AB444" i="1"/>
  <c r="AC443" i="1"/>
  <c r="AB443" i="1"/>
  <c r="AC442" i="1"/>
  <c r="AB442" i="1"/>
  <c r="AC441" i="1"/>
  <c r="AB441" i="1"/>
  <c r="AC440" i="1"/>
  <c r="AB440" i="1"/>
  <c r="AC439" i="1"/>
  <c r="AB439" i="1"/>
  <c r="AC438" i="1"/>
  <c r="AB438" i="1"/>
  <c r="AC437" i="1"/>
  <c r="AB437" i="1"/>
  <c r="AC436" i="1"/>
  <c r="AB436" i="1"/>
  <c r="AC435" i="1"/>
  <c r="AB435" i="1"/>
  <c r="AC434" i="1"/>
  <c r="AB434" i="1"/>
  <c r="AC433" i="1"/>
  <c r="AB433" i="1"/>
  <c r="AC432" i="1"/>
  <c r="AB432" i="1"/>
  <c r="AC431" i="1"/>
  <c r="AB431" i="1"/>
  <c r="AC430" i="1"/>
  <c r="AB430" i="1"/>
  <c r="AC429" i="1"/>
  <c r="AB429" i="1"/>
  <c r="AC428" i="1"/>
  <c r="AB428" i="1"/>
  <c r="AC427" i="1"/>
  <c r="AB427" i="1"/>
  <c r="AC426" i="1"/>
  <c r="AB426" i="1"/>
  <c r="AC425" i="1"/>
  <c r="AB425" i="1"/>
  <c r="AC424" i="1"/>
  <c r="AB424" i="1"/>
  <c r="AC423" i="1"/>
  <c r="AB423" i="1"/>
  <c r="AC422" i="1"/>
  <c r="AB422" i="1"/>
  <c r="AC421" i="1"/>
  <c r="AB421" i="1"/>
  <c r="AC420" i="1"/>
  <c r="AB420" i="1"/>
  <c r="AC419" i="1"/>
  <c r="AB419" i="1"/>
  <c r="AC418" i="1"/>
  <c r="AB418" i="1"/>
  <c r="AC417" i="1"/>
  <c r="AB417" i="1"/>
  <c r="AC416" i="1"/>
  <c r="AB416" i="1"/>
  <c r="AC415" i="1"/>
  <c r="AB415" i="1"/>
  <c r="AC414" i="1"/>
  <c r="AB414" i="1"/>
  <c r="AC413" i="1"/>
  <c r="AB413" i="1"/>
  <c r="AC412" i="1"/>
  <c r="AB412" i="1"/>
  <c r="AC411" i="1"/>
  <c r="AB411" i="1"/>
  <c r="AC410" i="1"/>
  <c r="AB410" i="1"/>
  <c r="AC409" i="1"/>
  <c r="AB409" i="1"/>
  <c r="AC408" i="1"/>
  <c r="AB408" i="1"/>
  <c r="AC407" i="1"/>
  <c r="AB407" i="1"/>
  <c r="AC406" i="1"/>
  <c r="AB406" i="1"/>
  <c r="AC405" i="1"/>
  <c r="AB405" i="1"/>
  <c r="AC404" i="1"/>
  <c r="AB404" i="1"/>
  <c r="AC403" i="1"/>
  <c r="AB403" i="1"/>
  <c r="AC402" i="1"/>
  <c r="AB402" i="1"/>
  <c r="AC401" i="1"/>
  <c r="AB401" i="1"/>
  <c r="AC400" i="1"/>
  <c r="AB400" i="1"/>
  <c r="AC399" i="1"/>
  <c r="AB399" i="1"/>
  <c r="AC398" i="1"/>
  <c r="AB398" i="1"/>
  <c r="AC397" i="1"/>
  <c r="AB397" i="1"/>
  <c r="AC396" i="1"/>
  <c r="AB396" i="1"/>
  <c r="AC395" i="1"/>
  <c r="AB395" i="1"/>
  <c r="AC394" i="1"/>
  <c r="AB394" i="1"/>
  <c r="AC393" i="1"/>
  <c r="AB393" i="1"/>
  <c r="AC392" i="1"/>
  <c r="AB392" i="1"/>
  <c r="AC391" i="1"/>
  <c r="AB391" i="1"/>
  <c r="AC390" i="1"/>
  <c r="AB390" i="1"/>
  <c r="AC389" i="1"/>
  <c r="AB389" i="1"/>
  <c r="AC388" i="1"/>
  <c r="AB388" i="1"/>
  <c r="AC387" i="1"/>
  <c r="AB387" i="1"/>
  <c r="AC386" i="1"/>
  <c r="AB386" i="1"/>
  <c r="AC385" i="1"/>
  <c r="AB385" i="1"/>
  <c r="AC384" i="1"/>
  <c r="AB384" i="1"/>
  <c r="AC383" i="1"/>
  <c r="AB383" i="1"/>
  <c r="AC382" i="1"/>
  <c r="AB382" i="1"/>
  <c r="AC381" i="1"/>
  <c r="AB381" i="1"/>
  <c r="AC380" i="1"/>
  <c r="AB380" i="1"/>
  <c r="AC379" i="1"/>
  <c r="AB379" i="1"/>
  <c r="AC378" i="1"/>
  <c r="AB378" i="1"/>
  <c r="AC377" i="1"/>
  <c r="AB377" i="1"/>
  <c r="AC376" i="1"/>
  <c r="AB376" i="1"/>
  <c r="AC375" i="1"/>
  <c r="AB375" i="1"/>
  <c r="AC374" i="1"/>
  <c r="AB374" i="1"/>
  <c r="AC373" i="1"/>
  <c r="AB373" i="1"/>
  <c r="AC372" i="1"/>
  <c r="AB372" i="1"/>
  <c r="AC371" i="1"/>
  <c r="AB371" i="1"/>
  <c r="AC370" i="1"/>
  <c r="AB370" i="1"/>
  <c r="AC369" i="1"/>
  <c r="AB369" i="1"/>
  <c r="AC368" i="1"/>
  <c r="AB368" i="1"/>
  <c r="AC367" i="1"/>
  <c r="AB367" i="1"/>
  <c r="AC366" i="1"/>
  <c r="AB366" i="1"/>
  <c r="AC365" i="1"/>
  <c r="AB365" i="1"/>
  <c r="AC364" i="1"/>
  <c r="AB364" i="1"/>
  <c r="AC363" i="1"/>
  <c r="AB363" i="1"/>
  <c r="AC362" i="1"/>
  <c r="AB362" i="1"/>
  <c r="AC361" i="1"/>
  <c r="AB361" i="1"/>
  <c r="AC360" i="1"/>
  <c r="AB360" i="1"/>
  <c r="AC359" i="1"/>
  <c r="AB359" i="1"/>
  <c r="AC358" i="1"/>
  <c r="AB358" i="1"/>
  <c r="AC357" i="1"/>
  <c r="AB357" i="1"/>
  <c r="AC356" i="1"/>
  <c r="AB356" i="1"/>
  <c r="AC355" i="1"/>
  <c r="AB355" i="1"/>
  <c r="AC354" i="1"/>
  <c r="AB354" i="1"/>
  <c r="AC353" i="1"/>
  <c r="AB353" i="1"/>
  <c r="AC352" i="1"/>
  <c r="AB352" i="1"/>
  <c r="AC351" i="1"/>
  <c r="AB351" i="1"/>
  <c r="AC350" i="1"/>
  <c r="AB350" i="1"/>
  <c r="AC349" i="1"/>
  <c r="AB349" i="1"/>
  <c r="AC348" i="1"/>
  <c r="AB348" i="1"/>
  <c r="AC347" i="1"/>
  <c r="AB347" i="1"/>
  <c r="AC346" i="1"/>
  <c r="AB346" i="1"/>
  <c r="AC345" i="1"/>
  <c r="AB345" i="1"/>
  <c r="AC344" i="1"/>
  <c r="AB344" i="1"/>
  <c r="AC343" i="1"/>
  <c r="AB343" i="1"/>
  <c r="AC342" i="1"/>
  <c r="AB342" i="1"/>
  <c r="AC341" i="1"/>
  <c r="AB341" i="1"/>
  <c r="AC340" i="1"/>
  <c r="AB340" i="1"/>
  <c r="AC339" i="1"/>
  <c r="AB339" i="1"/>
  <c r="AC338" i="1"/>
  <c r="AB338" i="1"/>
  <c r="AC337" i="1"/>
  <c r="AB337" i="1"/>
  <c r="AC336" i="1"/>
  <c r="AB336" i="1"/>
  <c r="AC335" i="1"/>
  <c r="AB335" i="1"/>
  <c r="AC334" i="1"/>
  <c r="AB334" i="1"/>
  <c r="AC333" i="1"/>
  <c r="AB333" i="1"/>
  <c r="AC332" i="1"/>
  <c r="AB332" i="1"/>
  <c r="AC331" i="1"/>
  <c r="AB331" i="1"/>
  <c r="AC330" i="1"/>
  <c r="AB330" i="1"/>
  <c r="AC329" i="1"/>
  <c r="AB329" i="1"/>
  <c r="AC328" i="1"/>
  <c r="AB328" i="1"/>
  <c r="AC327" i="1"/>
  <c r="AB327" i="1"/>
  <c r="AC326" i="1"/>
  <c r="AB326" i="1"/>
  <c r="AC325" i="1"/>
  <c r="AB325" i="1"/>
  <c r="AC324" i="1"/>
  <c r="AB324" i="1"/>
  <c r="AC323" i="1"/>
  <c r="AB323" i="1"/>
  <c r="AC322" i="1"/>
  <c r="AB322" i="1"/>
  <c r="AC321" i="1"/>
  <c r="AB321" i="1"/>
  <c r="AC320" i="1"/>
  <c r="AB320" i="1"/>
  <c r="AC319" i="1"/>
  <c r="AB319" i="1"/>
  <c r="AC318" i="1"/>
  <c r="AB318" i="1"/>
  <c r="AC317" i="1"/>
  <c r="AB317" i="1"/>
  <c r="AC316" i="1"/>
  <c r="AB316" i="1"/>
  <c r="AC315" i="1"/>
  <c r="AB315" i="1"/>
  <c r="AC314" i="1"/>
  <c r="AB314" i="1"/>
  <c r="AC313" i="1"/>
  <c r="AB313" i="1"/>
  <c r="AC312" i="1"/>
  <c r="AB312" i="1"/>
  <c r="AC311" i="1"/>
  <c r="AB311" i="1"/>
  <c r="AC310" i="1"/>
  <c r="AB310" i="1"/>
  <c r="AC309" i="1"/>
  <c r="AB309" i="1"/>
  <c r="AC308" i="1"/>
  <c r="AB308" i="1"/>
  <c r="AC307" i="1"/>
  <c r="AB307" i="1"/>
  <c r="AC306" i="1"/>
  <c r="AB306" i="1"/>
  <c r="AC305" i="1"/>
  <c r="AB305" i="1"/>
  <c r="AC304" i="1"/>
  <c r="AB304" i="1"/>
  <c r="AC303" i="1"/>
  <c r="AB303" i="1"/>
  <c r="AC302" i="1"/>
  <c r="AB302" i="1"/>
  <c r="AC301" i="1"/>
  <c r="AB301" i="1"/>
  <c r="AC300" i="1"/>
  <c r="AB300" i="1"/>
  <c r="AC299" i="1"/>
  <c r="AB299" i="1"/>
  <c r="AC298" i="1"/>
  <c r="AB298" i="1"/>
  <c r="AC297" i="1"/>
  <c r="AB297" i="1"/>
  <c r="AC296" i="1"/>
  <c r="AB296" i="1"/>
  <c r="AC295" i="1"/>
  <c r="AB295" i="1"/>
  <c r="AC294" i="1"/>
  <c r="AB294" i="1"/>
  <c r="AC293" i="1"/>
  <c r="AB293" i="1"/>
  <c r="AC292" i="1"/>
  <c r="AB292" i="1"/>
  <c r="AC291" i="1"/>
  <c r="AB291" i="1"/>
  <c r="AC290" i="1"/>
  <c r="AB290" i="1"/>
  <c r="AC289" i="1"/>
  <c r="AB289" i="1"/>
  <c r="AC288" i="1"/>
  <c r="AB288" i="1"/>
  <c r="AC287" i="1"/>
  <c r="AB287" i="1"/>
  <c r="AC286" i="1"/>
  <c r="AB286" i="1"/>
  <c r="AC285" i="1"/>
  <c r="AB285" i="1"/>
  <c r="AC284" i="1"/>
  <c r="AB284" i="1"/>
  <c r="AC283" i="1"/>
  <c r="AB283" i="1"/>
  <c r="AC282" i="1"/>
  <c r="AB282" i="1"/>
  <c r="AC281" i="1"/>
  <c r="AB281" i="1"/>
  <c r="AC280" i="1"/>
  <c r="AB280" i="1"/>
  <c r="AC279" i="1"/>
  <c r="AB279" i="1"/>
  <c r="AC278" i="1"/>
  <c r="AB278" i="1"/>
  <c r="AC277" i="1"/>
  <c r="AB277" i="1"/>
  <c r="AC276" i="1"/>
  <c r="AB276" i="1"/>
  <c r="AC275" i="1"/>
  <c r="AB275" i="1"/>
  <c r="AC274" i="1"/>
  <c r="AB274" i="1"/>
  <c r="AC273" i="1"/>
  <c r="AB273" i="1"/>
  <c r="AC272" i="1"/>
  <c r="AB272" i="1"/>
  <c r="AC271" i="1"/>
  <c r="AB271" i="1"/>
  <c r="AC270" i="1"/>
  <c r="AB270" i="1"/>
  <c r="AC269" i="1"/>
  <c r="AB269" i="1"/>
  <c r="AC268" i="1"/>
  <c r="AB268" i="1"/>
  <c r="AC267" i="1"/>
  <c r="AB267" i="1"/>
  <c r="AC266" i="1"/>
  <c r="AB266" i="1"/>
  <c r="AC265" i="1"/>
  <c r="AB265" i="1"/>
  <c r="AC264" i="1"/>
  <c r="AB264" i="1"/>
  <c r="AC263" i="1"/>
  <c r="AB263" i="1"/>
  <c r="AC262" i="1"/>
  <c r="AB262" i="1"/>
  <c r="AC261" i="1"/>
  <c r="AB261" i="1"/>
  <c r="AC260" i="1"/>
  <c r="AB260" i="1"/>
  <c r="AC259" i="1"/>
  <c r="AB259" i="1"/>
  <c r="AC258" i="1"/>
  <c r="AB258" i="1"/>
  <c r="AC257" i="1"/>
  <c r="AB257" i="1"/>
  <c r="AC256" i="1"/>
  <c r="AB256" i="1"/>
  <c r="AC255" i="1"/>
  <c r="AB255" i="1"/>
  <c r="AC254" i="1"/>
  <c r="AB254" i="1"/>
  <c r="AC253" i="1"/>
  <c r="AB253" i="1"/>
  <c r="AC252" i="1"/>
  <c r="AB252" i="1"/>
  <c r="AC251" i="1"/>
  <c r="AB251" i="1"/>
  <c r="AC250" i="1"/>
  <c r="AB250" i="1"/>
  <c r="AC249" i="1"/>
  <c r="AB249" i="1"/>
  <c r="AC248" i="1"/>
  <c r="AB248" i="1"/>
  <c r="AC247" i="1"/>
  <c r="AB247" i="1"/>
  <c r="AC246" i="1"/>
  <c r="AB246" i="1"/>
  <c r="AC245" i="1"/>
  <c r="AB245" i="1"/>
  <c r="AC244" i="1"/>
  <c r="AB244" i="1"/>
  <c r="AC243" i="1"/>
  <c r="AB243" i="1"/>
  <c r="AC242" i="1"/>
  <c r="AB242" i="1"/>
  <c r="AC241" i="1"/>
  <c r="AB241" i="1"/>
  <c r="AC240" i="1"/>
  <c r="AB240" i="1"/>
  <c r="AC239" i="1"/>
  <c r="AB239" i="1"/>
  <c r="AC238" i="1"/>
  <c r="AB238" i="1"/>
  <c r="AC237" i="1"/>
  <c r="AB237" i="1"/>
  <c r="AC236" i="1"/>
  <c r="AB236" i="1"/>
  <c r="AC235" i="1"/>
  <c r="AB235" i="1"/>
  <c r="AC234" i="1"/>
  <c r="AB234" i="1"/>
  <c r="AC233" i="1"/>
  <c r="AB233" i="1"/>
  <c r="AC232" i="1"/>
  <c r="AB232" i="1"/>
  <c r="AC231" i="1"/>
  <c r="AB231" i="1"/>
  <c r="AC230" i="1"/>
  <c r="AB230" i="1"/>
  <c r="AC229" i="1"/>
  <c r="AB229" i="1"/>
  <c r="AC228" i="1"/>
  <c r="AB228" i="1"/>
  <c r="AC227" i="1"/>
  <c r="AB227" i="1"/>
  <c r="AC226" i="1"/>
  <c r="AB226" i="1"/>
  <c r="AC225" i="1"/>
  <c r="AB225" i="1"/>
  <c r="AC224" i="1"/>
  <c r="AB224" i="1"/>
  <c r="AC223" i="1"/>
  <c r="AB223" i="1"/>
  <c r="AC222" i="1"/>
  <c r="AB222" i="1"/>
  <c r="AC221" i="1"/>
  <c r="AB221" i="1"/>
  <c r="AC220" i="1"/>
  <c r="AB220" i="1"/>
  <c r="AC219" i="1"/>
  <c r="AB219" i="1"/>
  <c r="AC218" i="1"/>
  <c r="AB218" i="1"/>
  <c r="AC217" i="1"/>
  <c r="AB217" i="1"/>
  <c r="AC216" i="1"/>
  <c r="AB216" i="1"/>
  <c r="AC215" i="1"/>
  <c r="AB215" i="1"/>
  <c r="AC214" i="1"/>
  <c r="AB214" i="1"/>
  <c r="AC213" i="1"/>
  <c r="AB213" i="1"/>
  <c r="AC212" i="1"/>
  <c r="AB212" i="1"/>
  <c r="AC211" i="1"/>
  <c r="AB211" i="1"/>
  <c r="AC210" i="1"/>
  <c r="AB210" i="1"/>
  <c r="AC209" i="1"/>
  <c r="AB209" i="1"/>
  <c r="AC208" i="1"/>
  <c r="AB208" i="1"/>
  <c r="AC207" i="1"/>
  <c r="AB207" i="1"/>
  <c r="AC206" i="1"/>
  <c r="AB206" i="1"/>
  <c r="AC205" i="1"/>
  <c r="AB205" i="1"/>
  <c r="AC204" i="1"/>
  <c r="AB204" i="1"/>
  <c r="AC203" i="1"/>
  <c r="AB203" i="1"/>
  <c r="AC202" i="1"/>
  <c r="AB202" i="1"/>
  <c r="AC201" i="1"/>
  <c r="AB201" i="1"/>
  <c r="AC200" i="1"/>
  <c r="AB200" i="1"/>
  <c r="AC199" i="1"/>
  <c r="AB199" i="1"/>
  <c r="AC198" i="1"/>
  <c r="AB198" i="1"/>
  <c r="AC197" i="1"/>
  <c r="AB197" i="1"/>
  <c r="AC196" i="1"/>
  <c r="AB196" i="1"/>
  <c r="AC195" i="1"/>
  <c r="AB195" i="1"/>
  <c r="AC194" i="1"/>
  <c r="AB194" i="1"/>
  <c r="AC193" i="1"/>
  <c r="AB193" i="1"/>
  <c r="AC192" i="1"/>
  <c r="AB192" i="1"/>
  <c r="AC191" i="1"/>
  <c r="AB191" i="1"/>
  <c r="AC190" i="1"/>
  <c r="AB190" i="1"/>
  <c r="AC189" i="1"/>
  <c r="AB189" i="1"/>
  <c r="AC188" i="1"/>
  <c r="AB188" i="1"/>
  <c r="AC187" i="1"/>
  <c r="AB187" i="1"/>
  <c r="AC186" i="1"/>
  <c r="AB186" i="1"/>
  <c r="AC185" i="1"/>
  <c r="AB185" i="1"/>
  <c r="AC184" i="1"/>
  <c r="AB184" i="1"/>
  <c r="AC183" i="1"/>
  <c r="AB183" i="1"/>
  <c r="AC182" i="1"/>
  <c r="AB182" i="1"/>
  <c r="AC181" i="1"/>
  <c r="AB181" i="1"/>
  <c r="AC180" i="1"/>
  <c r="AB180" i="1"/>
  <c r="AC179" i="1"/>
  <c r="AB179" i="1"/>
  <c r="AC178" i="1"/>
  <c r="AB178" i="1"/>
  <c r="AC177" i="1"/>
  <c r="AB177" i="1"/>
  <c r="AC176" i="1"/>
  <c r="AB176" i="1"/>
  <c r="AC175" i="1"/>
  <c r="AB175" i="1"/>
  <c r="AC174" i="1"/>
  <c r="AB174" i="1"/>
  <c r="AC173" i="1"/>
  <c r="AB173" i="1"/>
  <c r="AC172" i="1"/>
  <c r="AB172" i="1"/>
  <c r="AC171" i="1"/>
  <c r="AB171" i="1"/>
  <c r="AC170" i="1"/>
  <c r="AB170" i="1"/>
  <c r="AC169" i="1"/>
  <c r="AB169" i="1"/>
  <c r="AC168" i="1"/>
  <c r="AB168" i="1"/>
  <c r="AC167" i="1"/>
  <c r="AB167" i="1"/>
  <c r="AC166" i="1"/>
  <c r="AB166" i="1"/>
  <c r="AC165" i="1"/>
  <c r="AB165" i="1"/>
  <c r="AC164" i="1"/>
  <c r="AB164" i="1"/>
  <c r="AC163" i="1"/>
  <c r="AB163" i="1"/>
  <c r="AC162" i="1"/>
  <c r="AB162" i="1"/>
  <c r="AC161" i="1"/>
  <c r="AB161" i="1"/>
  <c r="AC160" i="1"/>
  <c r="AB160" i="1"/>
  <c r="AC159" i="1"/>
  <c r="AB159" i="1"/>
  <c r="AC158" i="1"/>
  <c r="AB158" i="1"/>
  <c r="AC157" i="1"/>
  <c r="AB157" i="1"/>
  <c r="AC156" i="1"/>
  <c r="AB156" i="1"/>
  <c r="AC155" i="1"/>
  <c r="AB155" i="1"/>
  <c r="AC154" i="1"/>
  <c r="AB154" i="1"/>
  <c r="AC153" i="1"/>
  <c r="AB153" i="1"/>
  <c r="AC152" i="1"/>
  <c r="AB152" i="1"/>
  <c r="AC151" i="1"/>
  <c r="AB151" i="1"/>
  <c r="AC150" i="1"/>
  <c r="AB150" i="1"/>
  <c r="AC149" i="1"/>
  <c r="AB149" i="1"/>
  <c r="AC148" i="1"/>
  <c r="AB148" i="1"/>
  <c r="AC147" i="1"/>
  <c r="AB147" i="1"/>
  <c r="AC146" i="1"/>
  <c r="AB146" i="1"/>
  <c r="AC145" i="1"/>
  <c r="AB145" i="1"/>
  <c r="AC144" i="1"/>
  <c r="AB144" i="1"/>
  <c r="AC143" i="1"/>
  <c r="AB143" i="1"/>
  <c r="AC142" i="1"/>
  <c r="AB142" i="1"/>
  <c r="AC141" i="1"/>
  <c r="AB141" i="1"/>
  <c r="AC140" i="1"/>
  <c r="AB140" i="1"/>
  <c r="AC139" i="1"/>
  <c r="AB139" i="1"/>
  <c r="AC138" i="1"/>
  <c r="AB138" i="1"/>
  <c r="AC137" i="1"/>
  <c r="AB137" i="1"/>
  <c r="AC136" i="1"/>
  <c r="AB136" i="1"/>
  <c r="AC135" i="1"/>
  <c r="AB135" i="1"/>
  <c r="AC134" i="1"/>
  <c r="AB134" i="1"/>
  <c r="AC133" i="1"/>
  <c r="AB133" i="1"/>
  <c r="AC132" i="1"/>
  <c r="AB132" i="1"/>
  <c r="AC131" i="1"/>
  <c r="AB131" i="1"/>
  <c r="AC130" i="1"/>
  <c r="AB130" i="1"/>
  <c r="AC129" i="1"/>
  <c r="AB129" i="1"/>
  <c r="AC128" i="1"/>
  <c r="AB128" i="1"/>
  <c r="AC127" i="1"/>
  <c r="AB127" i="1"/>
  <c r="AC126" i="1"/>
  <c r="AB126" i="1"/>
  <c r="AC125" i="1"/>
  <c r="AB125" i="1"/>
  <c r="AC124" i="1"/>
  <c r="AB124" i="1"/>
  <c r="AC123" i="1"/>
  <c r="AB123" i="1"/>
  <c r="AC122" i="1"/>
  <c r="AB122" i="1"/>
  <c r="AC121" i="1"/>
  <c r="AB121" i="1"/>
  <c r="AC120" i="1"/>
  <c r="AB120" i="1"/>
  <c r="AC119" i="1"/>
  <c r="AB119" i="1"/>
  <c r="AC118" i="1"/>
  <c r="AB118" i="1"/>
  <c r="AC117" i="1"/>
  <c r="AB117" i="1"/>
  <c r="AC116" i="1"/>
  <c r="AB116" i="1"/>
  <c r="AC115" i="1"/>
  <c r="AB115" i="1"/>
  <c r="AC114" i="1"/>
  <c r="AB114" i="1"/>
  <c r="AC113" i="1"/>
  <c r="AB113" i="1"/>
  <c r="AC112" i="1"/>
  <c r="AB112" i="1"/>
  <c r="AC111" i="1"/>
  <c r="AB111" i="1"/>
  <c r="AC110" i="1"/>
  <c r="AB110" i="1"/>
  <c r="AC109" i="1"/>
  <c r="AB109" i="1"/>
  <c r="AC108" i="1"/>
  <c r="AB108" i="1"/>
  <c r="AC107" i="1"/>
  <c r="AB107" i="1"/>
  <c r="AC106" i="1"/>
  <c r="AB106" i="1"/>
  <c r="AC105" i="1"/>
  <c r="AB105" i="1"/>
  <c r="AC104" i="1"/>
  <c r="AB104" i="1"/>
  <c r="AC103" i="1"/>
  <c r="AB103" i="1"/>
  <c r="AC102" i="1"/>
  <c r="AB102" i="1"/>
  <c r="AC101" i="1"/>
  <c r="AB101" i="1"/>
  <c r="AC100" i="1"/>
  <c r="AB100" i="1"/>
  <c r="AC99" i="1"/>
  <c r="AB99" i="1"/>
  <c r="AC98" i="1"/>
  <c r="AB98" i="1"/>
  <c r="AC97" i="1"/>
  <c r="AB97" i="1"/>
  <c r="AC96" i="1"/>
  <c r="AB96" i="1"/>
  <c r="AC95" i="1"/>
  <c r="AB95" i="1"/>
  <c r="AC94" i="1"/>
  <c r="AB94" i="1"/>
  <c r="AC93" i="1"/>
  <c r="AB93" i="1"/>
  <c r="AC92" i="1"/>
  <c r="AB92" i="1"/>
  <c r="AC91" i="1"/>
  <c r="AB91" i="1"/>
  <c r="AC90" i="1"/>
  <c r="AB90" i="1"/>
  <c r="AC89" i="1"/>
  <c r="AB89" i="1"/>
  <c r="AC88" i="1"/>
  <c r="AB88" i="1"/>
  <c r="AC87" i="1"/>
  <c r="AB87" i="1"/>
  <c r="AC86" i="1"/>
  <c r="AB86" i="1"/>
  <c r="AC85" i="1"/>
  <c r="AB85" i="1"/>
  <c r="AC84" i="1"/>
  <c r="AB84" i="1"/>
  <c r="AC83" i="1"/>
  <c r="AB83" i="1"/>
  <c r="AC82" i="1"/>
  <c r="AB82" i="1"/>
  <c r="AC81" i="1"/>
  <c r="AB81" i="1"/>
  <c r="AC80" i="1"/>
  <c r="AB80" i="1"/>
  <c r="AC79" i="1"/>
  <c r="AB79" i="1"/>
  <c r="AC78" i="1"/>
  <c r="AB78" i="1"/>
  <c r="AC77" i="1"/>
  <c r="AB77" i="1"/>
  <c r="AC76" i="1"/>
  <c r="AB76" i="1"/>
  <c r="AC75" i="1"/>
  <c r="AB75" i="1"/>
  <c r="AC74" i="1"/>
  <c r="AB74" i="1"/>
  <c r="AC73" i="1"/>
  <c r="AB73" i="1"/>
  <c r="AC72" i="1"/>
  <c r="AB72" i="1"/>
  <c r="AC71" i="1"/>
  <c r="AB71" i="1"/>
  <c r="AC70" i="1"/>
  <c r="AB70" i="1"/>
  <c r="AC69" i="1"/>
  <c r="AB69" i="1"/>
  <c r="AC68" i="1"/>
  <c r="AB68" i="1"/>
  <c r="AC67" i="1"/>
  <c r="AB67" i="1"/>
  <c r="AC66" i="1"/>
  <c r="AB66" i="1"/>
  <c r="AC65" i="1"/>
  <c r="AB65" i="1"/>
  <c r="AC64" i="1"/>
  <c r="AB64" i="1"/>
  <c r="AC63" i="1"/>
  <c r="AB63" i="1"/>
  <c r="AC62" i="1"/>
  <c r="AB62" i="1"/>
  <c r="AC61" i="1"/>
  <c r="AB61" i="1"/>
  <c r="AC60" i="1"/>
  <c r="AB60" i="1"/>
  <c r="AC59" i="1"/>
  <c r="AB59" i="1"/>
  <c r="AC58" i="1"/>
  <c r="AB58" i="1"/>
  <c r="AC57" i="1"/>
  <c r="AB57" i="1"/>
  <c r="AC56" i="1"/>
  <c r="AB56" i="1"/>
  <c r="AC55" i="1"/>
  <c r="AB55" i="1"/>
  <c r="AC54" i="1"/>
  <c r="AB54" i="1"/>
  <c r="AC53" i="1"/>
  <c r="AB53" i="1"/>
  <c r="AC52" i="1"/>
  <c r="AB52" i="1"/>
  <c r="AC51" i="1"/>
  <c r="AB51" i="1"/>
  <c r="AC50" i="1"/>
  <c r="AB50" i="1"/>
  <c r="AC49" i="1"/>
  <c r="AB49" i="1"/>
  <c r="AC48" i="1"/>
  <c r="AB48" i="1"/>
  <c r="AC47" i="1"/>
  <c r="AB47" i="1"/>
  <c r="AC46" i="1"/>
  <c r="AB46" i="1"/>
  <c r="AC45" i="1"/>
  <c r="AB45" i="1"/>
  <c r="AC44" i="1"/>
  <c r="AB44" i="1"/>
  <c r="AC43" i="1"/>
  <c r="AB43" i="1"/>
  <c r="AC42" i="1"/>
  <c r="AB42" i="1"/>
  <c r="AC41" i="1"/>
  <c r="AB41" i="1"/>
  <c r="AC40" i="1"/>
  <c r="AB40" i="1"/>
  <c r="AC39" i="1"/>
  <c r="AB39" i="1"/>
  <c r="AC38" i="1"/>
  <c r="AB38" i="1"/>
  <c r="AC37" i="1"/>
  <c r="AB37" i="1"/>
  <c r="AC36" i="1"/>
  <c r="AB36" i="1"/>
  <c r="AC35" i="1"/>
  <c r="AB35" i="1"/>
  <c r="AC34" i="1"/>
  <c r="AB34" i="1"/>
  <c r="AC33" i="1"/>
  <c r="AB33" i="1"/>
  <c r="AC32" i="1"/>
  <c r="AB32" i="1"/>
  <c r="AC31" i="1"/>
  <c r="AB31" i="1"/>
  <c r="AC30" i="1"/>
  <c r="AB30" i="1"/>
  <c r="AC29" i="1"/>
  <c r="AB29" i="1"/>
  <c r="AC28" i="1"/>
  <c r="AB28" i="1"/>
  <c r="AC27" i="1"/>
  <c r="AB27" i="1"/>
  <c r="AC26" i="1"/>
  <c r="AB26" i="1"/>
  <c r="AC25" i="1"/>
  <c r="AB25" i="1"/>
  <c r="AC24" i="1"/>
  <c r="AB24" i="1"/>
  <c r="AC23" i="1"/>
  <c r="AB23" i="1"/>
  <c r="AC22" i="1"/>
  <c r="AB22" i="1"/>
  <c r="AC21" i="1"/>
  <c r="AB21" i="1"/>
  <c r="AC20" i="1"/>
  <c r="AB20" i="1"/>
  <c r="AC19" i="1"/>
  <c r="AB19" i="1"/>
  <c r="AC18" i="1"/>
  <c r="AB18" i="1"/>
  <c r="AC17" i="1"/>
  <c r="AB17" i="1"/>
  <c r="AC16" i="1"/>
  <c r="AB16" i="1"/>
  <c r="AC15" i="1"/>
  <c r="AB15" i="1"/>
  <c r="AC14" i="1"/>
  <c r="AB14" i="1"/>
  <c r="AC13" i="1"/>
  <c r="AB13" i="1"/>
  <c r="AC12" i="1"/>
  <c r="AB12" i="1"/>
  <c r="AC11" i="1"/>
  <c r="AB11" i="1"/>
  <c r="AC10" i="1"/>
  <c r="AB10" i="1"/>
  <c r="AC9" i="1"/>
  <c r="AB9" i="1"/>
  <c r="AC8" i="1"/>
  <c r="AB8" i="1"/>
  <c r="AC7" i="1"/>
  <c r="AB7" i="1"/>
  <c r="AC6" i="1"/>
  <c r="AB6" i="1"/>
  <c r="AC5" i="1"/>
  <c r="AB5" i="1"/>
  <c r="J5" i="1" l="1"/>
  <c r="Z1005" i="37" l="1"/>
  <c r="Z1004" i="37"/>
  <c r="Z1003" i="37"/>
  <c r="Z1002" i="37"/>
  <c r="Z1001" i="37"/>
  <c r="Z1000" i="37"/>
  <c r="Z999" i="37"/>
  <c r="Z998" i="37"/>
  <c r="Z997" i="37"/>
  <c r="Z996" i="37"/>
  <c r="Z995" i="37"/>
  <c r="Z994" i="37"/>
  <c r="Z993" i="37"/>
  <c r="Z992" i="37"/>
  <c r="Z991" i="37"/>
  <c r="Z990" i="37"/>
  <c r="Z989" i="37"/>
  <c r="Z988" i="37"/>
  <c r="Z987" i="37"/>
  <c r="Z986" i="37"/>
  <c r="Z985" i="37"/>
  <c r="Z984" i="37"/>
  <c r="Z983" i="37"/>
  <c r="Z982" i="37"/>
  <c r="Z981" i="37"/>
  <c r="Z980" i="37"/>
  <c r="Z979" i="37"/>
  <c r="Z978" i="37"/>
  <c r="Z977" i="37"/>
  <c r="Z976" i="37"/>
  <c r="Z975" i="37"/>
  <c r="Z974" i="37"/>
  <c r="Z973" i="37"/>
  <c r="Z972" i="37"/>
  <c r="Z971" i="37"/>
  <c r="Z970" i="37"/>
  <c r="Z969" i="37"/>
  <c r="Z968" i="37"/>
  <c r="Z967" i="37"/>
  <c r="Z966" i="37"/>
  <c r="Z965" i="37"/>
  <c r="Z964" i="37"/>
  <c r="Z963" i="37"/>
  <c r="Z962" i="37"/>
  <c r="Z961" i="37"/>
  <c r="Z960" i="37"/>
  <c r="Z959" i="37"/>
  <c r="Z958" i="37"/>
  <c r="Z957" i="37"/>
  <c r="Z956" i="37"/>
  <c r="Z955" i="37"/>
  <c r="Z954" i="37"/>
  <c r="Z953" i="37"/>
  <c r="Z952" i="37"/>
  <c r="Z951" i="37"/>
  <c r="Z950" i="37"/>
  <c r="Z949" i="37"/>
  <c r="Z948" i="37"/>
  <c r="Z947" i="37"/>
  <c r="Z946" i="37"/>
  <c r="Z945" i="37"/>
  <c r="Z944" i="37"/>
  <c r="Z943" i="37"/>
  <c r="Z942" i="37"/>
  <c r="Z941" i="37"/>
  <c r="Z940" i="37"/>
  <c r="Z939" i="37"/>
  <c r="Z938" i="37"/>
  <c r="Z937" i="37"/>
  <c r="Z936" i="37"/>
  <c r="Z935" i="37"/>
  <c r="Z934" i="37"/>
  <c r="Z933" i="37"/>
  <c r="Z932" i="37"/>
  <c r="Z931" i="37"/>
  <c r="Z930" i="37"/>
  <c r="Z929" i="37"/>
  <c r="Z928" i="37"/>
  <c r="Z927" i="37"/>
  <c r="Z926" i="37"/>
  <c r="Z925" i="37"/>
  <c r="Z924" i="37"/>
  <c r="Z923" i="37"/>
  <c r="Z922" i="37"/>
  <c r="Z921" i="37"/>
  <c r="Z920" i="37"/>
  <c r="Z919" i="37"/>
  <c r="Z918" i="37"/>
  <c r="Z917" i="37"/>
  <c r="Z916" i="37"/>
  <c r="Z915" i="37"/>
  <c r="Z914" i="37"/>
  <c r="Z913" i="37"/>
  <c r="Z912" i="37"/>
  <c r="Z911" i="37"/>
  <c r="Z910" i="37"/>
  <c r="Z909" i="37"/>
  <c r="Z908" i="37"/>
  <c r="Z907" i="37"/>
  <c r="Z906" i="37"/>
  <c r="Z905" i="37"/>
  <c r="Z904" i="37"/>
  <c r="Z903" i="37"/>
  <c r="Z902" i="37"/>
  <c r="Z901" i="37"/>
  <c r="Z900" i="37"/>
  <c r="Z899" i="37"/>
  <c r="Z898" i="37"/>
  <c r="Z897" i="37"/>
  <c r="Z896" i="37"/>
  <c r="Z895" i="37"/>
  <c r="Z894" i="37"/>
  <c r="Z893" i="37"/>
  <c r="Z892" i="37"/>
  <c r="Z891" i="37"/>
  <c r="Z890" i="37"/>
  <c r="Z889" i="37"/>
  <c r="Z888" i="37"/>
  <c r="Z887" i="37"/>
  <c r="Z886" i="37"/>
  <c r="Z885" i="37"/>
  <c r="Z884" i="37"/>
  <c r="Z883" i="37"/>
  <c r="Z882" i="37"/>
  <c r="Z881" i="37"/>
  <c r="Z880" i="37"/>
  <c r="Z879" i="37"/>
  <c r="Z878" i="37"/>
  <c r="Z877" i="37"/>
  <c r="Z876" i="37"/>
  <c r="Z875" i="37"/>
  <c r="Z874" i="37"/>
  <c r="Z873" i="37"/>
  <c r="Z872" i="37"/>
  <c r="Z871" i="37"/>
  <c r="Z870" i="37"/>
  <c r="Z869" i="37"/>
  <c r="Z868" i="37"/>
  <c r="Z867" i="37"/>
  <c r="Z866" i="37"/>
  <c r="Z865" i="37"/>
  <c r="Z864" i="37"/>
  <c r="Z863" i="37"/>
  <c r="Z862" i="37"/>
  <c r="Z861" i="37"/>
  <c r="Z860" i="37"/>
  <c r="Z859" i="37"/>
  <c r="Z858" i="37"/>
  <c r="Z857" i="37"/>
  <c r="Z856" i="37"/>
  <c r="Z855" i="37"/>
  <c r="Z854" i="37"/>
  <c r="Z853" i="37"/>
  <c r="Z852" i="37"/>
  <c r="Z851" i="37"/>
  <c r="Z850" i="37"/>
  <c r="Z849" i="37"/>
  <c r="Z848" i="37"/>
  <c r="Z847" i="37"/>
  <c r="Z846" i="37"/>
  <c r="Z845" i="37"/>
  <c r="Z844" i="37"/>
  <c r="Z843" i="37"/>
  <c r="Z842" i="37"/>
  <c r="Z841" i="37"/>
  <c r="Z840" i="37"/>
  <c r="Z839" i="37"/>
  <c r="Z838" i="37"/>
  <c r="Z837" i="37"/>
  <c r="Z836" i="37"/>
  <c r="Z835" i="37"/>
  <c r="Z834" i="37"/>
  <c r="Z833" i="37"/>
  <c r="Z832" i="37"/>
  <c r="Z831" i="37"/>
  <c r="Z830" i="37"/>
  <c r="Z829" i="37"/>
  <c r="Z828" i="37"/>
  <c r="Z827" i="37"/>
  <c r="Z826" i="37"/>
  <c r="Z825" i="37"/>
  <c r="Z824" i="37"/>
  <c r="Z823" i="37"/>
  <c r="Z822" i="37"/>
  <c r="Z821" i="37"/>
  <c r="Z820" i="37"/>
  <c r="Z819" i="37"/>
  <c r="Z818" i="37"/>
  <c r="Z817" i="37"/>
  <c r="Z816" i="37"/>
  <c r="Z815" i="37"/>
  <c r="Z814" i="37"/>
  <c r="Z813" i="37"/>
  <c r="Z812" i="37"/>
  <c r="Z811" i="37"/>
  <c r="Z810" i="37"/>
  <c r="Z809" i="37"/>
  <c r="Z808" i="37"/>
  <c r="Z807" i="37"/>
  <c r="Z806" i="37"/>
  <c r="Z805" i="37"/>
  <c r="Z804" i="37"/>
  <c r="Z803" i="37"/>
  <c r="Z802" i="37"/>
  <c r="Z801" i="37"/>
  <c r="Z800" i="37"/>
  <c r="Z799" i="37"/>
  <c r="Z798" i="37"/>
  <c r="Z797" i="37"/>
  <c r="Z796" i="37"/>
  <c r="Z795" i="37"/>
  <c r="Z794" i="37"/>
  <c r="Z793" i="37"/>
  <c r="Z792" i="37"/>
  <c r="Z791" i="37"/>
  <c r="Z790" i="37"/>
  <c r="Z789" i="37"/>
  <c r="Z788" i="37"/>
  <c r="Z787" i="37"/>
  <c r="Z786" i="37"/>
  <c r="Z785" i="37"/>
  <c r="Z784" i="37"/>
  <c r="Z783" i="37"/>
  <c r="Z782" i="37"/>
  <c r="Z781" i="37"/>
  <c r="Z780" i="37"/>
  <c r="Z779" i="37"/>
  <c r="Z778" i="37"/>
  <c r="Z777" i="37"/>
  <c r="Z776" i="37"/>
  <c r="Z775" i="37"/>
  <c r="Z774" i="37"/>
  <c r="Z773" i="37"/>
  <c r="Z772" i="37"/>
  <c r="Z771" i="37"/>
  <c r="Z770" i="37"/>
  <c r="Z769" i="37"/>
  <c r="Z768" i="37"/>
  <c r="Z767" i="37"/>
  <c r="Z766" i="37"/>
  <c r="Z765" i="37"/>
  <c r="Z764" i="37"/>
  <c r="Z763" i="37"/>
  <c r="Z762" i="37"/>
  <c r="Z761" i="37"/>
  <c r="Z760" i="37"/>
  <c r="Z759" i="37"/>
  <c r="Z758" i="37"/>
  <c r="Z757" i="37"/>
  <c r="Z756" i="37"/>
  <c r="Z755" i="37"/>
  <c r="Z754" i="37"/>
  <c r="Z753" i="37"/>
  <c r="Z752" i="37"/>
  <c r="Z751" i="37"/>
  <c r="Z750" i="37"/>
  <c r="Z749" i="37"/>
  <c r="Z748" i="37"/>
  <c r="Z747" i="37"/>
  <c r="Z746" i="37"/>
  <c r="Z745" i="37"/>
  <c r="Z744" i="37"/>
  <c r="Z743" i="37"/>
  <c r="Z742" i="37"/>
  <c r="Z741" i="37"/>
  <c r="Z740" i="37"/>
  <c r="Z739" i="37"/>
  <c r="Z738" i="37"/>
  <c r="Z737" i="37"/>
  <c r="Z736" i="37"/>
  <c r="Z735" i="37"/>
  <c r="Z734" i="37"/>
  <c r="Z733" i="37"/>
  <c r="Z732" i="37"/>
  <c r="Z731" i="37"/>
  <c r="Z730" i="37"/>
  <c r="Z729" i="37"/>
  <c r="Z728" i="37"/>
  <c r="Z727" i="37"/>
  <c r="Z726" i="37"/>
  <c r="Z725" i="37"/>
  <c r="Z724" i="37"/>
  <c r="Z723" i="37"/>
  <c r="Z722" i="37"/>
  <c r="Z721" i="37"/>
  <c r="Z720" i="37"/>
  <c r="Z719" i="37"/>
  <c r="Z718" i="37"/>
  <c r="Z717" i="37"/>
  <c r="Z716" i="37"/>
  <c r="Z715" i="37"/>
  <c r="Z714" i="37"/>
  <c r="Z713" i="37"/>
  <c r="Z712" i="37"/>
  <c r="Z711" i="37"/>
  <c r="Z710" i="37"/>
  <c r="Z709" i="37"/>
  <c r="Z708" i="37"/>
  <c r="Z707" i="37"/>
  <c r="Z706" i="37"/>
  <c r="Z705" i="37"/>
  <c r="Z704" i="37"/>
  <c r="Z703" i="37"/>
  <c r="Z702" i="37"/>
  <c r="Z701" i="37"/>
  <c r="Z700" i="37"/>
  <c r="Z699" i="37"/>
  <c r="Z698" i="37"/>
  <c r="Z697" i="37"/>
  <c r="Z696" i="37"/>
  <c r="Z695" i="37"/>
  <c r="Z694" i="37"/>
  <c r="Z693" i="37"/>
  <c r="Z692" i="37"/>
  <c r="Z691" i="37"/>
  <c r="Z690" i="37"/>
  <c r="Z689" i="37"/>
  <c r="Z688" i="37"/>
  <c r="Z687" i="37"/>
  <c r="Z686" i="37"/>
  <c r="Z685" i="37"/>
  <c r="Z684" i="37"/>
  <c r="Z683" i="37"/>
  <c r="Z682" i="37"/>
  <c r="Z681" i="37"/>
  <c r="Z680" i="37"/>
  <c r="Z679" i="37"/>
  <c r="Z678" i="37"/>
  <c r="Z677" i="37"/>
  <c r="Z676" i="37"/>
  <c r="Z675" i="37"/>
  <c r="Z674" i="37"/>
  <c r="Z673" i="37"/>
  <c r="Z672" i="37"/>
  <c r="Z671" i="37"/>
  <c r="Z670" i="37"/>
  <c r="Z669" i="37"/>
  <c r="Z668" i="37"/>
  <c r="Z667" i="37"/>
  <c r="Z666" i="37"/>
  <c r="Z665" i="37"/>
  <c r="Z664" i="37"/>
  <c r="Z663" i="37"/>
  <c r="Z662" i="37"/>
  <c r="Z661" i="37"/>
  <c r="Z660" i="37"/>
  <c r="Z659" i="37"/>
  <c r="Z658" i="37"/>
  <c r="Z657" i="37"/>
  <c r="Z656" i="37"/>
  <c r="Z655" i="37"/>
  <c r="Z654" i="37"/>
  <c r="Z653" i="37"/>
  <c r="Z652" i="37"/>
  <c r="Z651" i="37"/>
  <c r="Z650" i="37"/>
  <c r="Z649" i="37"/>
  <c r="Z648" i="37"/>
  <c r="Z647" i="37"/>
  <c r="Z646" i="37"/>
  <c r="Z645" i="37"/>
  <c r="Z644" i="37"/>
  <c r="Z643" i="37"/>
  <c r="Z642" i="37"/>
  <c r="Z641" i="37"/>
  <c r="Z640" i="37"/>
  <c r="Z639" i="37"/>
  <c r="Z638" i="37"/>
  <c r="Z637" i="37"/>
  <c r="Z636" i="37"/>
  <c r="Z635" i="37"/>
  <c r="Z634" i="37"/>
  <c r="Z633" i="37"/>
  <c r="Z632" i="37"/>
  <c r="Z631" i="37"/>
  <c r="Z630" i="37"/>
  <c r="Z629" i="37"/>
  <c r="Z628" i="37"/>
  <c r="Z627" i="37"/>
  <c r="Z626" i="37"/>
  <c r="Z625" i="37"/>
  <c r="Z624" i="37"/>
  <c r="Z623" i="37"/>
  <c r="Z622" i="37"/>
  <c r="Z621" i="37"/>
  <c r="Z620" i="37"/>
  <c r="Z619" i="37"/>
  <c r="Z618" i="37"/>
  <c r="Z617" i="37"/>
  <c r="Z616" i="37"/>
  <c r="Z615" i="37"/>
  <c r="Z614" i="37"/>
  <c r="Z613" i="37"/>
  <c r="Z612" i="37"/>
  <c r="Z611" i="37"/>
  <c r="Z610" i="37"/>
  <c r="Z609" i="37"/>
  <c r="Z608" i="37"/>
  <c r="Z607" i="37"/>
  <c r="Z606" i="37"/>
  <c r="Z605" i="37"/>
  <c r="Z604" i="37"/>
  <c r="Z603" i="37"/>
  <c r="Z602" i="37"/>
  <c r="Z601" i="37"/>
  <c r="Z600" i="37"/>
  <c r="Z599" i="37"/>
  <c r="Z598" i="37"/>
  <c r="Z597" i="37"/>
  <c r="Z596" i="37"/>
  <c r="Z595" i="37"/>
  <c r="Z594" i="37"/>
  <c r="Z593" i="37"/>
  <c r="Z592" i="37"/>
  <c r="Z591" i="37"/>
  <c r="Z590" i="37"/>
  <c r="Z589" i="37"/>
  <c r="Z588" i="37"/>
  <c r="Z587" i="37"/>
  <c r="Z586" i="37"/>
  <c r="Z585" i="37"/>
  <c r="Z584" i="37"/>
  <c r="Z583" i="37"/>
  <c r="Z582" i="37"/>
  <c r="Z581" i="37"/>
  <c r="Z580" i="37"/>
  <c r="Z579" i="37"/>
  <c r="Z578" i="37"/>
  <c r="Z577" i="37"/>
  <c r="Z576" i="37"/>
  <c r="Z575" i="37"/>
  <c r="Z574" i="37"/>
  <c r="Z573" i="37"/>
  <c r="Z572" i="37"/>
  <c r="Z571" i="37"/>
  <c r="Z570" i="37"/>
  <c r="Z569" i="37"/>
  <c r="Z568" i="37"/>
  <c r="Z567" i="37"/>
  <c r="Z566" i="37"/>
  <c r="Z565" i="37"/>
  <c r="Z564" i="37"/>
  <c r="Z563" i="37"/>
  <c r="Z562" i="37"/>
  <c r="Z561" i="37"/>
  <c r="Z560" i="37"/>
  <c r="Z559" i="37"/>
  <c r="Z558" i="37"/>
  <c r="Z557" i="37"/>
  <c r="Z556" i="37"/>
  <c r="Z555" i="37"/>
  <c r="Z554" i="37"/>
  <c r="Z553" i="37"/>
  <c r="Z552" i="37"/>
  <c r="Z551" i="37"/>
  <c r="Z550" i="37"/>
  <c r="Z549" i="37"/>
  <c r="Z548" i="37"/>
  <c r="Z547" i="37"/>
  <c r="Z546" i="37"/>
  <c r="Z545" i="37"/>
  <c r="Z544" i="37"/>
  <c r="Z543" i="37"/>
  <c r="Z542" i="37"/>
  <c r="Z541" i="37"/>
  <c r="Z540" i="37"/>
  <c r="Z539" i="37"/>
  <c r="Z538" i="37"/>
  <c r="Z537" i="37"/>
  <c r="Z536" i="37"/>
  <c r="Z535" i="37"/>
  <c r="Z534" i="37"/>
  <c r="Z533" i="37"/>
  <c r="Z532" i="37"/>
  <c r="Z531" i="37"/>
  <c r="Z530" i="37"/>
  <c r="Z529" i="37"/>
  <c r="Z528" i="37"/>
  <c r="Z527" i="37"/>
  <c r="Z526" i="37"/>
  <c r="Z525" i="37"/>
  <c r="Z524" i="37"/>
  <c r="Z523" i="37"/>
  <c r="Z522" i="37"/>
  <c r="Z521" i="37"/>
  <c r="Z520" i="37"/>
  <c r="Z519" i="37"/>
  <c r="Z518" i="37"/>
  <c r="Z517" i="37"/>
  <c r="Z516" i="37"/>
  <c r="Z515" i="37"/>
  <c r="Z514" i="37"/>
  <c r="Z513" i="37"/>
  <c r="Z512" i="37"/>
  <c r="Z511" i="37"/>
  <c r="Z510" i="37"/>
  <c r="Z509" i="37"/>
  <c r="Z508" i="37"/>
  <c r="Z507" i="37"/>
  <c r="Z506" i="37"/>
  <c r="Z505" i="37"/>
  <c r="Z504" i="37"/>
  <c r="Z503" i="37"/>
  <c r="Z502" i="37"/>
  <c r="Z501" i="37"/>
  <c r="Z500" i="37"/>
  <c r="Z499" i="37"/>
  <c r="Z498" i="37"/>
  <c r="Z497" i="37"/>
  <c r="Z496" i="37"/>
  <c r="Z495" i="37"/>
  <c r="Z494" i="37"/>
  <c r="Z493" i="37"/>
  <c r="Z492" i="37"/>
  <c r="Z491" i="37"/>
  <c r="Z490" i="37"/>
  <c r="Z489" i="37"/>
  <c r="Z488" i="37"/>
  <c r="Z487" i="37"/>
  <c r="Z486" i="37"/>
  <c r="Z485" i="37"/>
  <c r="Z484" i="37"/>
  <c r="Z483" i="37"/>
  <c r="Z482" i="37"/>
  <c r="Z481" i="37"/>
  <c r="Z480" i="37"/>
  <c r="Z479" i="37"/>
  <c r="Z478" i="37"/>
  <c r="Z477" i="37"/>
  <c r="Z476" i="37"/>
  <c r="Z475" i="37"/>
  <c r="Z474" i="37"/>
  <c r="Z473" i="37"/>
  <c r="Z472" i="37"/>
  <c r="Z471" i="37"/>
  <c r="Z470" i="37"/>
  <c r="Z469" i="37"/>
  <c r="Z468" i="37"/>
  <c r="Z467" i="37"/>
  <c r="Z466" i="37"/>
  <c r="Z465" i="37"/>
  <c r="Z464" i="37"/>
  <c r="Z463" i="37"/>
  <c r="Z462" i="37"/>
  <c r="Z461" i="37"/>
  <c r="Z460" i="37"/>
  <c r="Z459" i="37"/>
  <c r="Z458" i="37"/>
  <c r="Z457" i="37"/>
  <c r="Z456" i="37"/>
  <c r="Z455" i="37"/>
  <c r="Z454" i="37"/>
  <c r="Z453" i="37"/>
  <c r="Z452" i="37"/>
  <c r="Z451" i="37"/>
  <c r="Z450" i="37"/>
  <c r="Z449" i="37"/>
  <c r="Z448" i="37"/>
  <c r="Z447" i="37"/>
  <c r="Z446" i="37"/>
  <c r="Z445" i="37"/>
  <c r="Z444" i="37"/>
  <c r="Z443" i="37"/>
  <c r="Z442" i="37"/>
  <c r="Z441" i="37"/>
  <c r="Z440" i="37"/>
  <c r="Z439" i="37"/>
  <c r="Z438" i="37"/>
  <c r="Z437" i="37"/>
  <c r="Z436" i="37"/>
  <c r="Z435" i="37"/>
  <c r="Z434" i="37"/>
  <c r="Z433" i="37"/>
  <c r="Z432" i="37"/>
  <c r="Z431" i="37"/>
  <c r="Z430" i="37"/>
  <c r="Z429" i="37"/>
  <c r="Z428" i="37"/>
  <c r="Z427" i="37"/>
  <c r="Z426" i="37"/>
  <c r="Z425" i="37"/>
  <c r="Z424" i="37"/>
  <c r="Z423" i="37"/>
  <c r="Z422" i="37"/>
  <c r="Z421" i="37"/>
  <c r="Z420" i="37"/>
  <c r="Z419" i="37"/>
  <c r="Z418" i="37"/>
  <c r="Z417" i="37"/>
  <c r="Z416" i="37"/>
  <c r="Z415" i="37"/>
  <c r="Z414" i="37"/>
  <c r="Z413" i="37"/>
  <c r="Z412" i="37"/>
  <c r="Z411" i="37"/>
  <c r="Z410" i="37"/>
  <c r="Z409" i="37"/>
  <c r="Z408" i="37"/>
  <c r="Z407" i="37"/>
  <c r="Z406" i="37"/>
  <c r="Z405" i="37"/>
  <c r="Z404" i="37"/>
  <c r="Z403" i="37"/>
  <c r="Z402" i="37"/>
  <c r="Z401" i="37"/>
  <c r="Z400" i="37"/>
  <c r="Z399" i="37"/>
  <c r="Z398" i="37"/>
  <c r="Z397" i="37"/>
  <c r="Z396" i="37"/>
  <c r="Z395" i="37"/>
  <c r="Z394" i="37"/>
  <c r="Z393" i="37"/>
  <c r="Z392" i="37"/>
  <c r="Z391" i="37"/>
  <c r="Z390" i="37"/>
  <c r="Z389" i="37"/>
  <c r="Z388" i="37"/>
  <c r="Z387" i="37"/>
  <c r="Z386" i="37"/>
  <c r="Z385" i="37"/>
  <c r="Z384" i="37"/>
  <c r="Z383" i="37"/>
  <c r="Z382" i="37"/>
  <c r="Z381" i="37"/>
  <c r="Z380" i="37"/>
  <c r="Z379" i="37"/>
  <c r="Z378" i="37"/>
  <c r="Z377" i="37"/>
  <c r="Z376" i="37"/>
  <c r="Z375" i="37"/>
  <c r="Z374" i="37"/>
  <c r="Z373" i="37"/>
  <c r="Z372" i="37"/>
  <c r="Z371" i="37"/>
  <c r="Z370" i="37"/>
  <c r="Z369" i="37"/>
  <c r="Z368" i="37"/>
  <c r="Z367" i="37"/>
  <c r="Z366" i="37"/>
  <c r="Z365" i="37"/>
  <c r="Z364" i="37"/>
  <c r="Z363" i="37"/>
  <c r="Z362" i="37"/>
  <c r="Z361" i="37"/>
  <c r="Z360" i="37"/>
  <c r="Z359" i="37"/>
  <c r="Z358" i="37"/>
  <c r="Z357" i="37"/>
  <c r="Z356" i="37"/>
  <c r="Z355" i="37"/>
  <c r="Z354" i="37"/>
  <c r="Z353" i="37"/>
  <c r="Z352" i="37"/>
  <c r="Z351" i="37"/>
  <c r="Z350" i="37"/>
  <c r="Z349" i="37"/>
  <c r="Z348" i="37"/>
  <c r="Z347" i="37"/>
  <c r="Z346" i="37"/>
  <c r="Z345" i="37"/>
  <c r="Z344" i="37"/>
  <c r="Z343" i="37"/>
  <c r="Z342" i="37"/>
  <c r="Z341" i="37"/>
  <c r="Z340" i="37"/>
  <c r="Z339" i="37"/>
  <c r="Z338" i="37"/>
  <c r="Z337" i="37"/>
  <c r="Z336" i="37"/>
  <c r="Z335" i="37"/>
  <c r="Z334" i="37"/>
  <c r="Z333" i="37"/>
  <c r="Z332" i="37"/>
  <c r="Z331" i="37"/>
  <c r="Z330" i="37"/>
  <c r="Z329" i="37"/>
  <c r="Z328" i="37"/>
  <c r="Z327" i="37"/>
  <c r="Z326" i="37"/>
  <c r="Z325" i="37"/>
  <c r="Z324" i="37"/>
  <c r="Z323" i="37"/>
  <c r="Z322" i="37"/>
  <c r="Z321" i="37"/>
  <c r="Z320" i="37"/>
  <c r="Z319" i="37"/>
  <c r="Z318" i="37"/>
  <c r="Z317" i="37"/>
  <c r="Z316" i="37"/>
  <c r="Z315" i="37"/>
  <c r="Z314" i="37"/>
  <c r="Z313" i="37"/>
  <c r="Z312" i="37"/>
  <c r="Z311" i="37"/>
  <c r="Z310" i="37"/>
  <c r="Z309" i="37"/>
  <c r="Z308" i="37"/>
  <c r="Z307" i="37"/>
  <c r="Z306" i="37"/>
  <c r="Z305" i="37"/>
  <c r="Z304" i="37"/>
  <c r="Z303" i="37"/>
  <c r="Z302" i="37"/>
  <c r="Z301" i="37"/>
  <c r="Z300" i="37"/>
  <c r="Z299" i="37"/>
  <c r="Z298" i="37"/>
  <c r="Z297" i="37"/>
  <c r="Z296" i="37"/>
  <c r="Z295" i="37"/>
  <c r="Z294" i="37"/>
  <c r="Z293" i="37"/>
  <c r="Z292" i="37"/>
  <c r="Z291" i="37"/>
  <c r="Z290" i="37"/>
  <c r="Z289" i="37"/>
  <c r="Z288" i="37"/>
  <c r="Z287" i="37"/>
  <c r="Z286" i="37"/>
  <c r="Z285" i="37"/>
  <c r="Z284" i="37"/>
  <c r="Z283" i="37"/>
  <c r="Z282" i="37"/>
  <c r="Z281" i="37"/>
  <c r="Z280" i="37"/>
  <c r="Z279" i="37"/>
  <c r="Z278" i="37"/>
  <c r="Z277" i="37"/>
  <c r="Z276" i="37"/>
  <c r="Z275" i="37"/>
  <c r="Z274" i="37"/>
  <c r="Z273" i="37"/>
  <c r="Z272" i="37"/>
  <c r="Z271" i="37"/>
  <c r="Z270" i="37"/>
  <c r="Z269" i="37"/>
  <c r="Z268" i="37"/>
  <c r="Z267" i="37"/>
  <c r="Z266" i="37"/>
  <c r="Z265" i="37"/>
  <c r="Z264" i="37"/>
  <c r="Z263" i="37"/>
  <c r="Z262" i="37"/>
  <c r="Z261" i="37"/>
  <c r="Z260" i="37"/>
  <c r="Z259" i="37"/>
  <c r="Z258" i="37"/>
  <c r="Z257" i="37"/>
  <c r="Z256" i="37"/>
  <c r="Z255" i="37"/>
  <c r="Z254" i="37"/>
  <c r="Z253" i="37"/>
  <c r="Z252" i="37"/>
  <c r="Z251" i="37"/>
  <c r="Z250" i="37"/>
  <c r="Z249" i="37"/>
  <c r="Z248" i="37"/>
  <c r="Z247" i="37"/>
  <c r="Z246" i="37"/>
  <c r="Z245" i="37"/>
  <c r="Z244" i="37"/>
  <c r="Z243" i="37"/>
  <c r="Z242" i="37"/>
  <c r="Z241" i="37"/>
  <c r="Z240" i="37"/>
  <c r="Z239" i="37"/>
  <c r="Z238" i="37"/>
  <c r="Z237" i="37"/>
  <c r="Z236" i="37"/>
  <c r="Z235" i="37"/>
  <c r="Z234" i="37"/>
  <c r="Z233" i="37"/>
  <c r="Z232" i="37"/>
  <c r="Z231" i="37"/>
  <c r="Z230" i="37"/>
  <c r="Z229" i="37"/>
  <c r="Z228" i="37"/>
  <c r="Z227" i="37"/>
  <c r="Z226" i="37"/>
  <c r="Z225" i="37"/>
  <c r="Z224" i="37"/>
  <c r="Z223" i="37"/>
  <c r="Z222" i="37"/>
  <c r="Z221" i="37"/>
  <c r="Z220" i="37"/>
  <c r="Z219" i="37"/>
  <c r="Z218" i="37"/>
  <c r="Z217" i="37"/>
  <c r="Z216" i="37"/>
  <c r="Z215" i="37"/>
  <c r="Z214" i="37"/>
  <c r="Z213" i="37"/>
  <c r="Z212" i="37"/>
  <c r="Z211" i="37"/>
  <c r="Z210" i="37"/>
  <c r="Z209" i="37"/>
  <c r="Z208" i="37"/>
  <c r="Z207" i="37"/>
  <c r="Z206" i="37"/>
  <c r="Z205" i="37"/>
  <c r="Z204" i="37"/>
  <c r="Z203" i="37"/>
  <c r="Z202" i="37"/>
  <c r="Z201" i="37"/>
  <c r="Z200" i="37"/>
  <c r="Z199" i="37"/>
  <c r="Z198" i="37"/>
  <c r="Z197" i="37"/>
  <c r="Z196" i="37"/>
  <c r="Z195" i="37"/>
  <c r="Z194" i="37"/>
  <c r="Z193" i="37"/>
  <c r="Z192" i="37"/>
  <c r="Z191" i="37"/>
  <c r="Z190" i="37"/>
  <c r="Z189" i="37"/>
  <c r="Z188" i="37"/>
  <c r="Z187" i="37"/>
  <c r="Z186" i="37"/>
  <c r="Z185" i="37"/>
  <c r="Z184" i="37"/>
  <c r="Z183" i="37"/>
  <c r="Z182" i="37"/>
  <c r="Z181" i="37"/>
  <c r="Z180" i="37"/>
  <c r="Z179" i="37"/>
  <c r="Z178" i="37"/>
  <c r="Z177" i="37"/>
  <c r="Z176" i="37"/>
  <c r="Z175" i="37"/>
  <c r="Z174" i="37"/>
  <c r="Z173" i="37"/>
  <c r="Z172" i="37"/>
  <c r="Z171" i="37"/>
  <c r="Z170" i="37"/>
  <c r="Z169" i="37"/>
  <c r="Z168" i="37"/>
  <c r="Z167" i="37"/>
  <c r="Z166" i="37"/>
  <c r="Z165" i="37"/>
  <c r="Z164" i="37"/>
  <c r="Z163" i="37"/>
  <c r="Z162" i="37"/>
  <c r="Z161" i="37"/>
  <c r="Z160" i="37"/>
  <c r="Z159" i="37"/>
  <c r="Z158" i="37"/>
  <c r="Z157" i="37"/>
  <c r="Z156" i="37"/>
  <c r="Z155" i="37"/>
  <c r="Z154" i="37"/>
  <c r="Z153" i="37"/>
  <c r="Z152" i="37"/>
  <c r="Z151" i="37"/>
  <c r="Z150" i="37"/>
  <c r="Z149" i="37"/>
  <c r="Z148" i="37"/>
  <c r="Z147" i="37"/>
  <c r="Z146" i="37"/>
  <c r="Z145" i="37"/>
  <c r="Z144" i="37"/>
  <c r="Z143" i="37"/>
  <c r="Z142" i="37"/>
  <c r="Z141" i="37"/>
  <c r="Z140" i="37"/>
  <c r="Z139" i="37"/>
  <c r="Z138" i="37"/>
  <c r="Z137" i="37"/>
  <c r="Z136" i="37"/>
  <c r="Z135" i="37"/>
  <c r="Z134" i="37"/>
  <c r="Z133" i="37"/>
  <c r="Z132" i="37"/>
  <c r="Z131" i="37"/>
  <c r="Z130" i="37"/>
  <c r="Z129" i="37"/>
  <c r="Z128" i="37"/>
  <c r="Z127" i="37"/>
  <c r="Z126" i="37"/>
  <c r="Z125" i="37"/>
  <c r="Z124" i="37"/>
  <c r="Z123" i="37"/>
  <c r="Z122" i="37"/>
  <c r="Z121" i="37"/>
  <c r="Z120" i="37"/>
  <c r="Z119" i="37"/>
  <c r="Z118" i="37"/>
  <c r="Z117" i="37"/>
  <c r="Z116" i="37"/>
  <c r="Z115" i="37"/>
  <c r="Z114" i="37"/>
  <c r="Z113" i="37"/>
  <c r="Z112" i="37"/>
  <c r="Z111" i="37"/>
  <c r="Z110" i="37"/>
  <c r="Z109" i="37"/>
  <c r="Z108" i="37"/>
  <c r="Z107" i="37"/>
  <c r="Z106" i="37"/>
  <c r="Z105" i="37"/>
  <c r="Z104" i="37"/>
  <c r="Z103" i="37"/>
  <c r="Z102" i="37"/>
  <c r="Z101" i="37"/>
  <c r="Z100" i="37"/>
  <c r="Z99" i="37"/>
  <c r="Z98" i="37"/>
  <c r="Z97" i="37"/>
  <c r="Z96" i="37"/>
  <c r="Z95" i="37"/>
  <c r="Z94" i="37"/>
  <c r="Z93" i="37"/>
  <c r="Z92" i="37"/>
  <c r="Z91" i="37"/>
  <c r="Z90" i="37"/>
  <c r="Z89" i="37"/>
  <c r="Z88" i="37"/>
  <c r="Z87" i="37"/>
  <c r="Z86" i="37"/>
  <c r="Z85" i="37"/>
  <c r="Z84" i="37"/>
  <c r="Z83" i="37"/>
  <c r="Z82" i="37"/>
  <c r="Z81" i="37"/>
  <c r="Z80" i="37"/>
  <c r="Z79" i="37"/>
  <c r="Z78" i="37"/>
  <c r="Z77" i="37"/>
  <c r="Z76" i="37"/>
  <c r="Z75" i="37"/>
  <c r="Z74" i="37"/>
  <c r="Z73" i="37"/>
  <c r="Z72" i="37"/>
  <c r="Z71" i="37"/>
  <c r="Z70" i="37"/>
  <c r="Z69" i="37"/>
  <c r="Z68" i="37"/>
  <c r="Z67" i="37"/>
  <c r="Z66" i="37"/>
  <c r="Z65" i="37"/>
  <c r="Z64" i="37"/>
  <c r="Z63" i="37"/>
  <c r="Z62" i="37"/>
  <c r="Z61" i="37"/>
  <c r="Z60" i="37"/>
  <c r="Z59" i="37"/>
  <c r="Z58" i="37"/>
  <c r="Z57" i="37"/>
  <c r="Z56" i="37"/>
  <c r="Z55" i="37"/>
  <c r="Z54" i="37"/>
  <c r="Z53" i="37"/>
  <c r="Z52" i="37"/>
  <c r="Z51" i="37"/>
  <c r="Z50" i="37"/>
  <c r="Z49" i="37"/>
  <c r="Z48" i="37"/>
  <c r="Z47" i="37"/>
  <c r="Z46" i="37"/>
  <c r="Z45" i="37"/>
  <c r="Z44" i="37"/>
  <c r="Z43" i="37"/>
  <c r="Z42" i="37"/>
  <c r="Z41" i="37"/>
  <c r="Z40" i="37"/>
  <c r="Z39" i="37"/>
  <c r="Z38" i="37"/>
  <c r="Z37" i="37"/>
  <c r="Z36" i="37"/>
  <c r="Z35" i="37"/>
  <c r="Z34" i="37"/>
  <c r="Z33" i="37"/>
  <c r="Z32" i="37"/>
  <c r="Z31" i="37"/>
  <c r="Z30" i="37"/>
  <c r="Z29" i="37"/>
  <c r="Z28" i="37"/>
  <c r="Z27" i="37"/>
  <c r="Z26" i="37"/>
  <c r="Z25" i="37"/>
  <c r="Z24" i="37"/>
  <c r="Z23" i="37"/>
  <c r="Z22" i="37"/>
  <c r="Z21" i="37"/>
  <c r="Z14" i="37"/>
  <c r="Z13" i="37"/>
  <c r="Z12" i="37"/>
  <c r="Z11" i="37"/>
  <c r="Z10" i="37"/>
  <c r="Z9" i="37"/>
  <c r="Z8" i="37"/>
  <c r="Z7" i="37"/>
  <c r="Z6" i="37"/>
  <c r="Z5" i="37"/>
  <c r="J1005" i="36" l="1"/>
  <c r="J1004" i="36"/>
  <c r="J1003" i="36"/>
  <c r="J1002" i="36"/>
  <c r="J1001" i="36"/>
  <c r="J1000" i="36"/>
  <c r="J999" i="36"/>
  <c r="J998" i="36"/>
  <c r="J997" i="36"/>
  <c r="J996" i="36"/>
  <c r="J995" i="36"/>
  <c r="J994" i="36"/>
  <c r="J993" i="36"/>
  <c r="J992" i="36"/>
  <c r="J991" i="36"/>
  <c r="J990" i="36"/>
  <c r="J989" i="36"/>
  <c r="J988" i="36"/>
  <c r="J987" i="36"/>
  <c r="J986" i="36"/>
  <c r="J985" i="36"/>
  <c r="J984" i="36"/>
  <c r="J983" i="36"/>
  <c r="J982" i="36"/>
  <c r="J981" i="36"/>
  <c r="J980" i="36"/>
  <c r="J979" i="36"/>
  <c r="J978" i="36"/>
  <c r="J977" i="36"/>
  <c r="J976" i="36"/>
  <c r="J975" i="36"/>
  <c r="J974" i="36"/>
  <c r="J973" i="36"/>
  <c r="J972" i="36"/>
  <c r="J971" i="36"/>
  <c r="J970" i="36"/>
  <c r="J969" i="36"/>
  <c r="J968" i="36"/>
  <c r="J967" i="36"/>
  <c r="J966" i="36"/>
  <c r="J965" i="36"/>
  <c r="J964" i="36"/>
  <c r="J963" i="36"/>
  <c r="J962" i="36"/>
  <c r="J961" i="36"/>
  <c r="J960" i="36"/>
  <c r="J959" i="36"/>
  <c r="J958" i="36"/>
  <c r="J957" i="36"/>
  <c r="J956" i="36"/>
  <c r="J955" i="36"/>
  <c r="J954" i="36"/>
  <c r="J953" i="36"/>
  <c r="J952" i="36"/>
  <c r="J951" i="36"/>
  <c r="J950" i="36"/>
  <c r="J949" i="36"/>
  <c r="J948" i="36"/>
  <c r="J947" i="36"/>
  <c r="J946" i="36"/>
  <c r="J945" i="36"/>
  <c r="J944" i="36"/>
  <c r="J943" i="36"/>
  <c r="J942" i="36"/>
  <c r="J941" i="36"/>
  <c r="J940" i="36"/>
  <c r="J939" i="36"/>
  <c r="J938" i="36"/>
  <c r="J937" i="36"/>
  <c r="J936" i="36"/>
  <c r="J935" i="36"/>
  <c r="J934" i="36"/>
  <c r="J933" i="36"/>
  <c r="J932" i="36"/>
  <c r="J931" i="36"/>
  <c r="J930" i="36"/>
  <c r="J929" i="36"/>
  <c r="J928" i="36"/>
  <c r="J927" i="36"/>
  <c r="J926" i="36"/>
  <c r="J925" i="36"/>
  <c r="J924" i="36"/>
  <c r="J923" i="36"/>
  <c r="J922" i="36"/>
  <c r="J921" i="36"/>
  <c r="J920" i="36"/>
  <c r="J919" i="36"/>
  <c r="J918" i="36"/>
  <c r="J917" i="36"/>
  <c r="J916" i="36"/>
  <c r="J915" i="36"/>
  <c r="J914" i="36"/>
  <c r="J913" i="36"/>
  <c r="J912" i="36"/>
  <c r="J911" i="36"/>
  <c r="J910" i="36"/>
  <c r="J909" i="36"/>
  <c r="J908" i="36"/>
  <c r="J907" i="36"/>
  <c r="J906" i="36"/>
  <c r="J905" i="36"/>
  <c r="J904" i="36"/>
  <c r="J903" i="36"/>
  <c r="J902" i="36"/>
  <c r="J901" i="36"/>
  <c r="J900" i="36"/>
  <c r="J899" i="36"/>
  <c r="J898" i="36"/>
  <c r="J897" i="36"/>
  <c r="J896" i="36"/>
  <c r="J895" i="36"/>
  <c r="J894" i="36"/>
  <c r="J893" i="36"/>
  <c r="J892" i="36"/>
  <c r="J891" i="36"/>
  <c r="J890" i="36"/>
  <c r="J889" i="36"/>
  <c r="J888" i="36"/>
  <c r="J887" i="36"/>
  <c r="J886" i="36"/>
  <c r="J885" i="36"/>
  <c r="J884" i="36"/>
  <c r="J883" i="36"/>
  <c r="J882" i="36"/>
  <c r="J881" i="36"/>
  <c r="J880" i="36"/>
  <c r="J879" i="36"/>
  <c r="J878" i="36"/>
  <c r="J877" i="36"/>
  <c r="J876" i="36"/>
  <c r="J875" i="36"/>
  <c r="J874" i="36"/>
  <c r="J873" i="36"/>
  <c r="J872" i="36"/>
  <c r="J871" i="36"/>
  <c r="J870" i="36"/>
  <c r="J869" i="36"/>
  <c r="J868" i="36"/>
  <c r="J867" i="36"/>
  <c r="J866" i="36"/>
  <c r="J865" i="36"/>
  <c r="J864" i="36"/>
  <c r="J863" i="36"/>
  <c r="J862" i="36"/>
  <c r="J861" i="36"/>
  <c r="J860" i="36"/>
  <c r="J859" i="36"/>
  <c r="J858" i="36"/>
  <c r="J857" i="36"/>
  <c r="J856" i="36"/>
  <c r="J855" i="36"/>
  <c r="J854" i="36"/>
  <c r="J853" i="36"/>
  <c r="J852" i="36"/>
  <c r="J851" i="36"/>
  <c r="J850" i="36"/>
  <c r="J849" i="36"/>
  <c r="J848" i="36"/>
  <c r="J847" i="36"/>
  <c r="J846" i="36"/>
  <c r="J845" i="36"/>
  <c r="J844" i="36"/>
  <c r="J843" i="36"/>
  <c r="J842" i="36"/>
  <c r="J841" i="36"/>
  <c r="J840" i="36"/>
  <c r="J839" i="36"/>
  <c r="J838" i="36"/>
  <c r="J837" i="36"/>
  <c r="J836" i="36"/>
  <c r="J835" i="36"/>
  <c r="J834" i="36"/>
  <c r="J833" i="36"/>
  <c r="J832" i="36"/>
  <c r="J831" i="36"/>
  <c r="J830" i="36"/>
  <c r="J829" i="36"/>
  <c r="J828" i="36"/>
  <c r="J827" i="36"/>
  <c r="J826" i="36"/>
  <c r="J825" i="36"/>
  <c r="J824" i="36"/>
  <c r="J823" i="36"/>
  <c r="J822" i="36"/>
  <c r="J821" i="36"/>
  <c r="J820" i="36"/>
  <c r="J819" i="36"/>
  <c r="J818" i="36"/>
  <c r="J817" i="36"/>
  <c r="J816" i="36"/>
  <c r="J815" i="36"/>
  <c r="J814" i="36"/>
  <c r="J813" i="36"/>
  <c r="J812" i="36"/>
  <c r="J811" i="36"/>
  <c r="J810" i="36"/>
  <c r="J809" i="36"/>
  <c r="J808" i="36"/>
  <c r="J807" i="36"/>
  <c r="J806" i="36"/>
  <c r="J805" i="36"/>
  <c r="J804" i="36"/>
  <c r="J803" i="36"/>
  <c r="J802" i="36"/>
  <c r="J801" i="36"/>
  <c r="J800" i="36"/>
  <c r="J799" i="36"/>
  <c r="J798" i="36"/>
  <c r="J797" i="36"/>
  <c r="J796" i="36"/>
  <c r="J795" i="36"/>
  <c r="J794" i="36"/>
  <c r="J793" i="36"/>
  <c r="J792" i="36"/>
  <c r="J791" i="36"/>
  <c r="J790" i="36"/>
  <c r="J789" i="36"/>
  <c r="J788" i="36"/>
  <c r="J787" i="36"/>
  <c r="J786" i="36"/>
  <c r="J785" i="36"/>
  <c r="J784" i="36"/>
  <c r="J783" i="36"/>
  <c r="J782" i="36"/>
  <c r="J781" i="36"/>
  <c r="J780" i="36"/>
  <c r="J779" i="36"/>
  <c r="J778" i="36"/>
  <c r="J777" i="36"/>
  <c r="J776" i="36"/>
  <c r="J775" i="36"/>
  <c r="J774" i="36"/>
  <c r="J773" i="36"/>
  <c r="J772" i="36"/>
  <c r="J771" i="36"/>
  <c r="J770" i="36"/>
  <c r="J769" i="36"/>
  <c r="J768" i="36"/>
  <c r="J767" i="36"/>
  <c r="J766" i="36"/>
  <c r="J765" i="36"/>
  <c r="J764" i="36"/>
  <c r="J763" i="36"/>
  <c r="J762" i="36"/>
  <c r="J761" i="36"/>
  <c r="J760" i="36"/>
  <c r="J759" i="36"/>
  <c r="J758" i="36"/>
  <c r="J757" i="36"/>
  <c r="J756" i="36"/>
  <c r="J755" i="36"/>
  <c r="J754" i="36"/>
  <c r="J753" i="36"/>
  <c r="J752" i="36"/>
  <c r="J751" i="36"/>
  <c r="J750" i="36"/>
  <c r="J749" i="36"/>
  <c r="J748" i="36"/>
  <c r="J747" i="36"/>
  <c r="J746" i="36"/>
  <c r="J745" i="36"/>
  <c r="J744" i="36"/>
  <c r="J743" i="36"/>
  <c r="J742" i="36"/>
  <c r="J741" i="36"/>
  <c r="J740" i="36"/>
  <c r="J739" i="36"/>
  <c r="J738" i="36"/>
  <c r="J737" i="36"/>
  <c r="J736" i="36"/>
  <c r="J735" i="36"/>
  <c r="J734" i="36"/>
  <c r="J733" i="36"/>
  <c r="J732" i="36"/>
  <c r="J731" i="36"/>
  <c r="J730" i="36"/>
  <c r="J729" i="36"/>
  <c r="J728" i="36"/>
  <c r="J727" i="36"/>
  <c r="J726" i="36"/>
  <c r="J725" i="36"/>
  <c r="J724" i="36"/>
  <c r="J723" i="36"/>
  <c r="J722" i="36"/>
  <c r="J721" i="36"/>
  <c r="J720" i="36"/>
  <c r="J719" i="36"/>
  <c r="J718" i="36"/>
  <c r="J717" i="36"/>
  <c r="J716" i="36"/>
  <c r="J715" i="36"/>
  <c r="J714" i="36"/>
  <c r="J713" i="36"/>
  <c r="J712" i="36"/>
  <c r="J711" i="36"/>
  <c r="J710" i="36"/>
  <c r="J709" i="36"/>
  <c r="J708" i="36"/>
  <c r="J707" i="36"/>
  <c r="J706" i="36"/>
  <c r="J705" i="36"/>
  <c r="J704" i="36"/>
  <c r="J703" i="36"/>
  <c r="J702" i="36"/>
  <c r="J701" i="36"/>
  <c r="J700" i="36"/>
  <c r="J699" i="36"/>
  <c r="J698" i="36"/>
  <c r="J697" i="36"/>
  <c r="J696" i="36"/>
  <c r="J695" i="36"/>
  <c r="J694" i="36"/>
  <c r="J693" i="36"/>
  <c r="J692" i="36"/>
  <c r="J691" i="36"/>
  <c r="J690" i="36"/>
  <c r="J689" i="36"/>
  <c r="J688" i="36"/>
  <c r="J687" i="36"/>
  <c r="J686" i="36"/>
  <c r="J685" i="36"/>
  <c r="J684" i="36"/>
  <c r="J683" i="36"/>
  <c r="J682" i="36"/>
  <c r="J681" i="36"/>
  <c r="J680" i="36"/>
  <c r="J679" i="36"/>
  <c r="J678" i="36"/>
  <c r="J677" i="36"/>
  <c r="J676" i="36"/>
  <c r="J675" i="36"/>
  <c r="J674" i="36"/>
  <c r="J673" i="36"/>
  <c r="J672" i="36"/>
  <c r="J671" i="36"/>
  <c r="J670" i="36"/>
  <c r="J669" i="36"/>
  <c r="J668" i="36"/>
  <c r="J667" i="36"/>
  <c r="J666" i="36"/>
  <c r="J665" i="36"/>
  <c r="J664" i="36"/>
  <c r="J663" i="36"/>
  <c r="J662" i="36"/>
  <c r="J661" i="36"/>
  <c r="J660" i="36"/>
  <c r="J659" i="36"/>
  <c r="J658" i="36"/>
  <c r="J657" i="36"/>
  <c r="J656" i="36"/>
  <c r="J655" i="36"/>
  <c r="J654" i="36"/>
  <c r="J653" i="36"/>
  <c r="J652" i="36"/>
  <c r="J651" i="36"/>
  <c r="J650" i="36"/>
  <c r="J649" i="36"/>
  <c r="J648" i="36"/>
  <c r="J647" i="36"/>
  <c r="J646" i="36"/>
  <c r="J645" i="36"/>
  <c r="J644" i="36"/>
  <c r="J643" i="36"/>
  <c r="J642" i="36"/>
  <c r="J641" i="36"/>
  <c r="J640" i="36"/>
  <c r="J639" i="36"/>
  <c r="J638" i="36"/>
  <c r="J637" i="36"/>
  <c r="J636" i="36"/>
  <c r="J635" i="36"/>
  <c r="J634" i="36"/>
  <c r="J633" i="36"/>
  <c r="J632" i="36"/>
  <c r="J631" i="36"/>
  <c r="J630" i="36"/>
  <c r="J629" i="36"/>
  <c r="J628" i="36"/>
  <c r="J627" i="36"/>
  <c r="J626" i="36"/>
  <c r="J625" i="36"/>
  <c r="J624" i="36"/>
  <c r="J623" i="36"/>
  <c r="J622" i="36"/>
  <c r="J621" i="36"/>
  <c r="J620" i="36"/>
  <c r="J619" i="36"/>
  <c r="J618" i="36"/>
  <c r="J617" i="36"/>
  <c r="J616" i="36"/>
  <c r="J615" i="36"/>
  <c r="J614" i="36"/>
  <c r="J613" i="36"/>
  <c r="J612" i="36"/>
  <c r="J611" i="36"/>
  <c r="J610" i="36"/>
  <c r="J609" i="36"/>
  <c r="J608" i="36"/>
  <c r="J607" i="36"/>
  <c r="J606" i="36"/>
  <c r="J605" i="36"/>
  <c r="J604" i="36"/>
  <c r="J603" i="36"/>
  <c r="J602" i="36"/>
  <c r="J601" i="36"/>
  <c r="J600" i="36"/>
  <c r="J599" i="36"/>
  <c r="J598" i="36"/>
  <c r="J597" i="36"/>
  <c r="J596" i="36"/>
  <c r="J595" i="36"/>
  <c r="J594" i="36"/>
  <c r="J593" i="36"/>
  <c r="J592" i="36"/>
  <c r="J591" i="36"/>
  <c r="J590" i="36"/>
  <c r="J589" i="36"/>
  <c r="J588" i="36"/>
  <c r="J587" i="36"/>
  <c r="J586" i="36"/>
  <c r="J585" i="36"/>
  <c r="J584" i="36"/>
  <c r="J583" i="36"/>
  <c r="J582" i="36"/>
  <c r="J581" i="36"/>
  <c r="J580" i="36"/>
  <c r="J579" i="36"/>
  <c r="J578" i="36"/>
  <c r="J577" i="36"/>
  <c r="J576" i="36"/>
  <c r="J575" i="36"/>
  <c r="J574" i="36"/>
  <c r="J573" i="36"/>
  <c r="J572" i="36"/>
  <c r="J571" i="36"/>
  <c r="J570" i="36"/>
  <c r="J569" i="36"/>
  <c r="J568" i="36"/>
  <c r="J567" i="36"/>
  <c r="J566" i="36"/>
  <c r="J565" i="36"/>
  <c r="J564" i="36"/>
  <c r="J563" i="36"/>
  <c r="J562" i="36"/>
  <c r="J561" i="36"/>
  <c r="J560" i="36"/>
  <c r="J559" i="36"/>
  <c r="J558" i="36"/>
  <c r="J557" i="36"/>
  <c r="J556" i="36"/>
  <c r="J555" i="36"/>
  <c r="J554" i="36"/>
  <c r="J553" i="36"/>
  <c r="J552" i="36"/>
  <c r="J551" i="36"/>
  <c r="J550" i="36"/>
  <c r="J549" i="36"/>
  <c r="J548" i="36"/>
  <c r="J547" i="36"/>
  <c r="J546" i="36"/>
  <c r="J545" i="36"/>
  <c r="J544" i="36"/>
  <c r="J543" i="36"/>
  <c r="J542" i="36"/>
  <c r="J541" i="36"/>
  <c r="J540" i="36"/>
  <c r="J539" i="36"/>
  <c r="J538" i="36"/>
  <c r="J537" i="36"/>
  <c r="J536" i="36"/>
  <c r="J535" i="36"/>
  <c r="J534" i="36"/>
  <c r="J533" i="36"/>
  <c r="J532" i="36"/>
  <c r="J531" i="36"/>
  <c r="J530" i="36"/>
  <c r="J529" i="36"/>
  <c r="J528" i="36"/>
  <c r="J527" i="36"/>
  <c r="J526" i="36"/>
  <c r="J525" i="36"/>
  <c r="J524" i="36"/>
  <c r="J523" i="36"/>
  <c r="J522" i="36"/>
  <c r="J521" i="36"/>
  <c r="J520" i="36"/>
  <c r="J519" i="36"/>
  <c r="J518" i="36"/>
  <c r="J517" i="36"/>
  <c r="J516" i="36"/>
  <c r="J515" i="36"/>
  <c r="J514" i="36"/>
  <c r="J513" i="36"/>
  <c r="J512" i="36"/>
  <c r="J511" i="36"/>
  <c r="J510" i="36"/>
  <c r="J509" i="36"/>
  <c r="J508" i="36"/>
  <c r="J507" i="36"/>
  <c r="J506" i="36"/>
  <c r="J505" i="36"/>
  <c r="J504" i="36"/>
  <c r="J503" i="36"/>
  <c r="J502" i="36"/>
  <c r="J501" i="36"/>
  <c r="J500" i="36"/>
  <c r="J499" i="36"/>
  <c r="J498" i="36"/>
  <c r="J497" i="36"/>
  <c r="J496" i="36"/>
  <c r="J495" i="36"/>
  <c r="J494" i="36"/>
  <c r="J493" i="36"/>
  <c r="J492" i="36"/>
  <c r="J491" i="36"/>
  <c r="J490" i="36"/>
  <c r="J489" i="36"/>
  <c r="J488" i="36"/>
  <c r="J487" i="36"/>
  <c r="J486" i="36"/>
  <c r="J485" i="36"/>
  <c r="J484" i="36"/>
  <c r="J483" i="36"/>
  <c r="J482" i="36"/>
  <c r="J481" i="36"/>
  <c r="J480" i="36"/>
  <c r="J479" i="36"/>
  <c r="J478" i="36"/>
  <c r="J477" i="36"/>
  <c r="J476" i="36"/>
  <c r="J475" i="36"/>
  <c r="J474" i="36"/>
  <c r="J473" i="36"/>
  <c r="J472" i="36"/>
  <c r="J471" i="36"/>
  <c r="J470" i="36"/>
  <c r="J469" i="36"/>
  <c r="J468" i="36"/>
  <c r="J467" i="36"/>
  <c r="J466" i="36"/>
  <c r="J465" i="36"/>
  <c r="J464" i="36"/>
  <c r="J463" i="36"/>
  <c r="J462" i="36"/>
  <c r="J461" i="36"/>
  <c r="J460" i="36"/>
  <c r="J459" i="36"/>
  <c r="J458" i="36"/>
  <c r="J457" i="36"/>
  <c r="J456" i="36"/>
  <c r="J455" i="36"/>
  <c r="J454" i="36"/>
  <c r="J453" i="36"/>
  <c r="J452" i="36"/>
  <c r="J451" i="36"/>
  <c r="J450" i="36"/>
  <c r="J449" i="36"/>
  <c r="J448" i="36"/>
  <c r="J447" i="36"/>
  <c r="J446" i="36"/>
  <c r="J445" i="36"/>
  <c r="J444" i="36"/>
  <c r="J443" i="36"/>
  <c r="J442" i="36"/>
  <c r="J441" i="36"/>
  <c r="J440" i="36"/>
  <c r="J439" i="36"/>
  <c r="J438" i="36"/>
  <c r="J437" i="36"/>
  <c r="J436" i="36"/>
  <c r="J435" i="36"/>
  <c r="J434" i="36"/>
  <c r="J433" i="36"/>
  <c r="J432" i="36"/>
  <c r="J431" i="36"/>
  <c r="J430" i="36"/>
  <c r="J429" i="36"/>
  <c r="J428" i="36"/>
  <c r="J427" i="36"/>
  <c r="J426" i="36"/>
  <c r="J425" i="36"/>
  <c r="J424" i="36"/>
  <c r="J423" i="36"/>
  <c r="J422" i="36"/>
  <c r="J421" i="36"/>
  <c r="J420" i="36"/>
  <c r="J419" i="36"/>
  <c r="J418" i="36"/>
  <c r="J417" i="36"/>
  <c r="J416" i="36"/>
  <c r="J415" i="36"/>
  <c r="J414" i="36"/>
  <c r="J413" i="36"/>
  <c r="J412" i="36"/>
  <c r="J411" i="36"/>
  <c r="J410" i="36"/>
  <c r="J409" i="36"/>
  <c r="J408" i="36"/>
  <c r="J407" i="36"/>
  <c r="J406" i="36"/>
  <c r="J405" i="36"/>
  <c r="J404" i="36"/>
  <c r="J403" i="36"/>
  <c r="J402" i="36"/>
  <c r="J401" i="36"/>
  <c r="J400" i="36"/>
  <c r="J399" i="36"/>
  <c r="J398" i="36"/>
  <c r="J397" i="36"/>
  <c r="J396" i="36"/>
  <c r="J395" i="36"/>
  <c r="J394" i="36"/>
  <c r="J393" i="36"/>
  <c r="J392" i="36"/>
  <c r="J391" i="36"/>
  <c r="J390" i="36"/>
  <c r="J389" i="36"/>
  <c r="J388" i="36"/>
  <c r="J387" i="36"/>
  <c r="J386" i="36"/>
  <c r="J385" i="36"/>
  <c r="J384" i="36"/>
  <c r="J383" i="36"/>
  <c r="J382" i="36"/>
  <c r="J381" i="36"/>
  <c r="J380" i="36"/>
  <c r="J379" i="36"/>
  <c r="J378" i="36"/>
  <c r="J377" i="36"/>
  <c r="J376" i="36"/>
  <c r="J375" i="36"/>
  <c r="J374" i="36"/>
  <c r="J373" i="36"/>
  <c r="J372" i="36"/>
  <c r="J371" i="36"/>
  <c r="J370" i="36"/>
  <c r="J369" i="36"/>
  <c r="J368" i="36"/>
  <c r="J367" i="36"/>
  <c r="J366" i="36"/>
  <c r="J365" i="36"/>
  <c r="J364" i="36"/>
  <c r="J363" i="36"/>
  <c r="J362" i="36"/>
  <c r="J361" i="36"/>
  <c r="J360" i="36"/>
  <c r="J359" i="36"/>
  <c r="J358" i="36"/>
  <c r="J357" i="36"/>
  <c r="J356" i="36"/>
  <c r="J355" i="36"/>
  <c r="J354" i="36"/>
  <c r="J353" i="36"/>
  <c r="J352" i="36"/>
  <c r="J351" i="36"/>
  <c r="J350" i="36"/>
  <c r="J349" i="36"/>
  <c r="J348" i="36"/>
  <c r="J347" i="36"/>
  <c r="J346" i="36"/>
  <c r="J345" i="36"/>
  <c r="J344" i="36"/>
  <c r="J343" i="36"/>
  <c r="J342" i="36"/>
  <c r="J341" i="36"/>
  <c r="J340" i="36"/>
  <c r="J339" i="36"/>
  <c r="J338" i="36"/>
  <c r="J337" i="36"/>
  <c r="J336" i="36"/>
  <c r="J335" i="36"/>
  <c r="J334" i="36"/>
  <c r="J333" i="36"/>
  <c r="J332" i="36"/>
  <c r="J331" i="36"/>
  <c r="J330" i="36"/>
  <c r="J329" i="36"/>
  <c r="J328" i="36"/>
  <c r="J327" i="36"/>
  <c r="J326" i="36"/>
  <c r="J325" i="36"/>
  <c r="J324" i="36"/>
  <c r="J323" i="36"/>
  <c r="J322" i="36"/>
  <c r="J321" i="36"/>
  <c r="J320" i="36"/>
  <c r="J319" i="36"/>
  <c r="J318" i="36"/>
  <c r="J317" i="36"/>
  <c r="J316" i="36"/>
  <c r="J315" i="36"/>
  <c r="J314" i="36"/>
  <c r="J313" i="36"/>
  <c r="J312" i="36"/>
  <c r="J311" i="36"/>
  <c r="J310" i="36"/>
  <c r="J309" i="36"/>
  <c r="J308" i="36"/>
  <c r="J307" i="36"/>
  <c r="J306" i="36"/>
  <c r="J305" i="36"/>
  <c r="J304" i="36"/>
  <c r="J303" i="36"/>
  <c r="J302" i="36"/>
  <c r="J301" i="36"/>
  <c r="J300" i="36"/>
  <c r="J299" i="36"/>
  <c r="J298" i="36"/>
  <c r="J297" i="36"/>
  <c r="J296" i="36"/>
  <c r="J295" i="36"/>
  <c r="J294" i="36"/>
  <c r="J293" i="36"/>
  <c r="J292" i="36"/>
  <c r="J291" i="36"/>
  <c r="J290" i="36"/>
  <c r="J289" i="36"/>
  <c r="J288" i="36"/>
  <c r="J287" i="36"/>
  <c r="J286" i="36"/>
  <c r="J285" i="36"/>
  <c r="J284" i="36"/>
  <c r="J283" i="36"/>
  <c r="J282" i="36"/>
  <c r="J281" i="36"/>
  <c r="J280" i="36"/>
  <c r="J279" i="36"/>
  <c r="J278" i="36"/>
  <c r="J277" i="36"/>
  <c r="J276" i="36"/>
  <c r="J275" i="36"/>
  <c r="J274" i="36"/>
  <c r="J273" i="36"/>
  <c r="J272" i="36"/>
  <c r="J271" i="36"/>
  <c r="J270" i="36"/>
  <c r="J269" i="36"/>
  <c r="J268" i="36"/>
  <c r="J267" i="36"/>
  <c r="J266" i="36"/>
  <c r="J265" i="36"/>
  <c r="J264" i="36"/>
  <c r="J263" i="36"/>
  <c r="J262" i="36"/>
  <c r="J261" i="36"/>
  <c r="J260" i="36"/>
  <c r="J259" i="36"/>
  <c r="J258" i="36"/>
  <c r="J257" i="36"/>
  <c r="J256" i="36"/>
  <c r="J255" i="36"/>
  <c r="J254" i="36"/>
  <c r="J253" i="36"/>
  <c r="J252" i="36"/>
  <c r="J251" i="36"/>
  <c r="J250" i="36"/>
  <c r="J249" i="36"/>
  <c r="J248" i="36"/>
  <c r="J247" i="36"/>
  <c r="J246" i="36"/>
  <c r="J245" i="36"/>
  <c r="J244" i="36"/>
  <c r="J243" i="36"/>
  <c r="J242" i="36"/>
  <c r="J241" i="36"/>
  <c r="J240" i="36"/>
  <c r="J239" i="36"/>
  <c r="J238" i="36"/>
  <c r="J237" i="36"/>
  <c r="J236" i="36"/>
  <c r="J235" i="36"/>
  <c r="J234" i="36"/>
  <c r="J233" i="36"/>
  <c r="J232" i="36"/>
  <c r="J231" i="36"/>
  <c r="J230" i="36"/>
  <c r="J229" i="36"/>
  <c r="J228" i="36"/>
  <c r="J227" i="36"/>
  <c r="J226" i="36"/>
  <c r="J225" i="36"/>
  <c r="J224" i="36"/>
  <c r="J223" i="36"/>
  <c r="J222" i="36"/>
  <c r="J221" i="36"/>
  <c r="J220" i="36"/>
  <c r="J219" i="36"/>
  <c r="J218" i="36"/>
  <c r="J217" i="36"/>
  <c r="J216" i="36"/>
  <c r="J215" i="36"/>
  <c r="J214" i="36"/>
  <c r="J213" i="36"/>
  <c r="J212" i="36"/>
  <c r="J211" i="36"/>
  <c r="J210" i="36"/>
  <c r="J209" i="36"/>
  <c r="J208" i="36"/>
  <c r="J207" i="36"/>
  <c r="J206" i="36"/>
  <c r="J205" i="36"/>
  <c r="J204" i="36"/>
  <c r="J203" i="36"/>
  <c r="J202" i="36"/>
  <c r="J201" i="36"/>
  <c r="J200" i="36"/>
  <c r="J199" i="36"/>
  <c r="J198" i="36"/>
  <c r="J197" i="36"/>
  <c r="J196" i="36"/>
  <c r="J195" i="36"/>
  <c r="J194" i="36"/>
  <c r="J193" i="36"/>
  <c r="J192" i="36"/>
  <c r="J191" i="36"/>
  <c r="J190" i="36"/>
  <c r="J189" i="36"/>
  <c r="J188" i="36"/>
  <c r="J187" i="36"/>
  <c r="J186" i="36"/>
  <c r="J185" i="36"/>
  <c r="J184" i="36"/>
  <c r="J183" i="36"/>
  <c r="J182" i="36"/>
  <c r="J181" i="36"/>
  <c r="J180" i="36"/>
  <c r="J179" i="36"/>
  <c r="J178" i="36"/>
  <c r="J177" i="36"/>
  <c r="J176" i="36"/>
  <c r="J175" i="36"/>
  <c r="J174" i="36"/>
  <c r="J173" i="36"/>
  <c r="J172" i="36"/>
  <c r="J171" i="36"/>
  <c r="J170" i="36"/>
  <c r="J169" i="36"/>
  <c r="J168" i="36"/>
  <c r="J167" i="36"/>
  <c r="J166" i="36"/>
  <c r="J165" i="36"/>
  <c r="J164" i="36"/>
  <c r="J163" i="36"/>
  <c r="J162" i="36"/>
  <c r="J161" i="36"/>
  <c r="J160" i="36"/>
  <c r="J159" i="36"/>
  <c r="J158" i="36"/>
  <c r="J157" i="36"/>
  <c r="J156" i="36"/>
  <c r="J155" i="36"/>
  <c r="J154" i="36"/>
  <c r="J153" i="36"/>
  <c r="J152" i="36"/>
  <c r="J151" i="36"/>
  <c r="J150" i="36"/>
  <c r="J149" i="36"/>
  <c r="J148" i="36"/>
  <c r="J147" i="36"/>
  <c r="J146" i="36"/>
  <c r="J145" i="36"/>
  <c r="J144" i="36"/>
  <c r="J143" i="36"/>
  <c r="J142" i="36"/>
  <c r="J141" i="36"/>
  <c r="J140" i="36"/>
  <c r="J139" i="36"/>
  <c r="J138" i="36"/>
  <c r="J137" i="36"/>
  <c r="J136" i="36"/>
  <c r="J135" i="36"/>
  <c r="J134" i="36"/>
  <c r="J133" i="36"/>
  <c r="J132" i="36"/>
  <c r="J131" i="36"/>
  <c r="J130" i="36"/>
  <c r="J129" i="36"/>
  <c r="J128" i="36"/>
  <c r="J127" i="36"/>
  <c r="J126" i="36"/>
  <c r="J125" i="36"/>
  <c r="J124" i="36"/>
  <c r="J123" i="36"/>
  <c r="J122" i="36"/>
  <c r="J121" i="36"/>
  <c r="J120" i="36"/>
  <c r="J119" i="36"/>
  <c r="J118" i="36"/>
  <c r="J117" i="36"/>
  <c r="J116" i="36"/>
  <c r="J115" i="36"/>
  <c r="J114" i="36"/>
  <c r="J113" i="36"/>
  <c r="J112" i="36"/>
  <c r="J111" i="36"/>
  <c r="J110" i="36"/>
  <c r="J109" i="36"/>
  <c r="J108" i="36"/>
  <c r="J107" i="36"/>
  <c r="J106" i="36"/>
  <c r="J105" i="36"/>
  <c r="J104" i="36"/>
  <c r="J103" i="36"/>
  <c r="J102" i="36"/>
  <c r="J101" i="36"/>
  <c r="J100" i="36"/>
  <c r="J99" i="36"/>
  <c r="J98" i="36"/>
  <c r="J97" i="36"/>
  <c r="J96" i="36"/>
  <c r="J95" i="36"/>
  <c r="J94" i="36"/>
  <c r="J93" i="36"/>
  <c r="J92" i="36"/>
  <c r="J91" i="36"/>
  <c r="J90" i="36"/>
  <c r="J89" i="36"/>
  <c r="J88" i="36"/>
  <c r="J87" i="36"/>
  <c r="J86" i="36"/>
  <c r="J85" i="36"/>
  <c r="J84" i="36"/>
  <c r="J83" i="36"/>
  <c r="J82" i="36"/>
  <c r="J81" i="36"/>
  <c r="J80" i="36"/>
  <c r="J79" i="36"/>
  <c r="J78" i="36"/>
  <c r="J77" i="36"/>
  <c r="J76" i="36"/>
  <c r="J75" i="36"/>
  <c r="J74" i="36"/>
  <c r="J73" i="36"/>
  <c r="J72" i="36"/>
  <c r="J71" i="36"/>
  <c r="J70" i="36"/>
  <c r="J69" i="36"/>
  <c r="J68" i="36"/>
  <c r="J67" i="36"/>
  <c r="J66" i="36"/>
  <c r="J65" i="36"/>
  <c r="J64" i="36"/>
  <c r="J63" i="36"/>
  <c r="J62" i="36"/>
  <c r="J61" i="36"/>
  <c r="J60" i="36"/>
  <c r="J59" i="36"/>
  <c r="J58" i="36"/>
  <c r="J57" i="36"/>
  <c r="J56" i="36"/>
  <c r="J55" i="36"/>
  <c r="J54" i="36"/>
  <c r="J53" i="36"/>
  <c r="J52" i="36"/>
  <c r="J51" i="36"/>
  <c r="J50" i="36"/>
  <c r="J49" i="36"/>
  <c r="J48" i="36"/>
  <c r="J47" i="36"/>
  <c r="J46" i="36"/>
  <c r="J45" i="36"/>
  <c r="J44" i="36"/>
  <c r="J43" i="36"/>
  <c r="J42" i="36"/>
  <c r="J41" i="36"/>
  <c r="J40" i="36"/>
  <c r="J39" i="36"/>
  <c r="J38" i="36"/>
  <c r="J37" i="36"/>
  <c r="J36" i="36"/>
  <c r="J35" i="36"/>
  <c r="J34" i="36"/>
  <c r="J33" i="36"/>
  <c r="J32" i="36"/>
  <c r="J31" i="36"/>
  <c r="J30" i="36"/>
  <c r="J29" i="36"/>
  <c r="J28" i="36"/>
  <c r="J27" i="36"/>
  <c r="J26" i="36"/>
  <c r="J25" i="36"/>
  <c r="J24" i="36"/>
  <c r="J23" i="36"/>
  <c r="J22" i="36"/>
  <c r="J21" i="36"/>
  <c r="J20" i="36"/>
  <c r="J19" i="36"/>
  <c r="J18" i="36"/>
  <c r="J17" i="36"/>
  <c r="J16" i="36"/>
  <c r="J15" i="36"/>
  <c r="J14" i="36"/>
  <c r="J13" i="36"/>
  <c r="J12" i="36"/>
  <c r="J11" i="36"/>
  <c r="J10" i="36"/>
  <c r="J9" i="36"/>
  <c r="J8" i="36"/>
  <c r="J7" i="36"/>
  <c r="J6" i="36"/>
  <c r="J5" i="36"/>
  <c r="J1005" i="27"/>
  <c r="J1004" i="27"/>
  <c r="J1003" i="27"/>
  <c r="J1002" i="27"/>
  <c r="J1001" i="27"/>
  <c r="J1000" i="27"/>
  <c r="J999" i="27"/>
  <c r="J998" i="27"/>
  <c r="J997" i="27"/>
  <c r="J996" i="27"/>
  <c r="J995" i="27"/>
  <c r="J994" i="27"/>
  <c r="J993" i="27"/>
  <c r="J992" i="27"/>
  <c r="J991" i="27"/>
  <c r="J990" i="27"/>
  <c r="J989" i="27"/>
  <c r="J988" i="27"/>
  <c r="J987" i="27"/>
  <c r="J986" i="27"/>
  <c r="J985" i="27"/>
  <c r="J984" i="27"/>
  <c r="J983" i="27"/>
  <c r="J982" i="27"/>
  <c r="J981" i="27"/>
  <c r="J980" i="27"/>
  <c r="J979" i="27"/>
  <c r="J978" i="27"/>
  <c r="J977" i="27"/>
  <c r="J976" i="27"/>
  <c r="J975" i="27"/>
  <c r="J974" i="27"/>
  <c r="J973" i="27"/>
  <c r="J972" i="27"/>
  <c r="J971" i="27"/>
  <c r="J970" i="27"/>
  <c r="J969" i="27"/>
  <c r="J968" i="27"/>
  <c r="J967" i="27"/>
  <c r="J966" i="27"/>
  <c r="J965" i="27"/>
  <c r="J964" i="27"/>
  <c r="J963" i="27"/>
  <c r="J962" i="27"/>
  <c r="J961" i="27"/>
  <c r="J960" i="27"/>
  <c r="J959" i="27"/>
  <c r="J958" i="27"/>
  <c r="J957" i="27"/>
  <c r="J956" i="27"/>
  <c r="J955" i="27"/>
  <c r="J954" i="27"/>
  <c r="J953" i="27"/>
  <c r="J952" i="27"/>
  <c r="J951" i="27"/>
  <c r="J950" i="27"/>
  <c r="J949" i="27"/>
  <c r="J948" i="27"/>
  <c r="J947" i="27"/>
  <c r="J946" i="27"/>
  <c r="J945" i="27"/>
  <c r="J944" i="27"/>
  <c r="J943" i="27"/>
  <c r="J942" i="27"/>
  <c r="J941" i="27"/>
  <c r="J940" i="27"/>
  <c r="J939" i="27"/>
  <c r="J938" i="27"/>
  <c r="J937" i="27"/>
  <c r="J936" i="27"/>
  <c r="J935" i="27"/>
  <c r="J934" i="27"/>
  <c r="J933" i="27"/>
  <c r="J932" i="27"/>
  <c r="J931" i="27"/>
  <c r="J930" i="27"/>
  <c r="J929" i="27"/>
  <c r="J928" i="27"/>
  <c r="J927" i="27"/>
  <c r="J926" i="27"/>
  <c r="J925" i="27"/>
  <c r="J924" i="27"/>
  <c r="J923" i="27"/>
  <c r="J922" i="27"/>
  <c r="J921" i="27"/>
  <c r="J920" i="27"/>
  <c r="J919" i="27"/>
  <c r="J918" i="27"/>
  <c r="J917" i="27"/>
  <c r="J916" i="27"/>
  <c r="J915" i="27"/>
  <c r="J914" i="27"/>
  <c r="J913" i="27"/>
  <c r="J912" i="27"/>
  <c r="J911" i="27"/>
  <c r="J910" i="27"/>
  <c r="J909" i="27"/>
  <c r="J908" i="27"/>
  <c r="J907" i="27"/>
  <c r="J906" i="27"/>
  <c r="J905" i="27"/>
  <c r="J904" i="27"/>
  <c r="J903" i="27"/>
  <c r="J902" i="27"/>
  <c r="J901" i="27"/>
  <c r="J900" i="27"/>
  <c r="J899" i="27"/>
  <c r="J898" i="27"/>
  <c r="J897" i="27"/>
  <c r="J896" i="27"/>
  <c r="J895" i="27"/>
  <c r="J894" i="27"/>
  <c r="J893" i="27"/>
  <c r="J892" i="27"/>
  <c r="J891" i="27"/>
  <c r="J890" i="27"/>
  <c r="J889" i="27"/>
  <c r="J888" i="27"/>
  <c r="J887" i="27"/>
  <c r="J886" i="27"/>
  <c r="J885" i="27"/>
  <c r="J884" i="27"/>
  <c r="J883" i="27"/>
  <c r="J882" i="27"/>
  <c r="J881" i="27"/>
  <c r="J880" i="27"/>
  <c r="J879" i="27"/>
  <c r="J878" i="27"/>
  <c r="J877" i="27"/>
  <c r="J876" i="27"/>
  <c r="J875" i="27"/>
  <c r="J874" i="27"/>
  <c r="J873" i="27"/>
  <c r="J872" i="27"/>
  <c r="J871" i="27"/>
  <c r="J870" i="27"/>
  <c r="J869" i="27"/>
  <c r="J868" i="27"/>
  <c r="J867" i="27"/>
  <c r="J866" i="27"/>
  <c r="J865" i="27"/>
  <c r="J864" i="27"/>
  <c r="J863" i="27"/>
  <c r="J862" i="27"/>
  <c r="J861" i="27"/>
  <c r="J860" i="27"/>
  <c r="J859" i="27"/>
  <c r="J858" i="27"/>
  <c r="J857" i="27"/>
  <c r="J856" i="27"/>
  <c r="J855" i="27"/>
  <c r="J854" i="27"/>
  <c r="J853" i="27"/>
  <c r="J852" i="27"/>
  <c r="J851" i="27"/>
  <c r="J850" i="27"/>
  <c r="J849" i="27"/>
  <c r="J848" i="27"/>
  <c r="J847" i="27"/>
  <c r="J846" i="27"/>
  <c r="J845" i="27"/>
  <c r="J844" i="27"/>
  <c r="J843" i="27"/>
  <c r="J842" i="27"/>
  <c r="J841" i="27"/>
  <c r="J840" i="27"/>
  <c r="J839" i="27"/>
  <c r="J838" i="27"/>
  <c r="J837" i="27"/>
  <c r="J836" i="27"/>
  <c r="J835" i="27"/>
  <c r="J834" i="27"/>
  <c r="J833" i="27"/>
  <c r="J832" i="27"/>
  <c r="J831" i="27"/>
  <c r="J830" i="27"/>
  <c r="J829" i="27"/>
  <c r="J828" i="27"/>
  <c r="J827" i="27"/>
  <c r="J826" i="27"/>
  <c r="J825" i="27"/>
  <c r="J824" i="27"/>
  <c r="J823" i="27"/>
  <c r="J822" i="27"/>
  <c r="J821" i="27"/>
  <c r="J820" i="27"/>
  <c r="J819" i="27"/>
  <c r="J818" i="27"/>
  <c r="J817" i="27"/>
  <c r="J816" i="27"/>
  <c r="J815" i="27"/>
  <c r="J814" i="27"/>
  <c r="J813" i="27"/>
  <c r="J812" i="27"/>
  <c r="J811" i="27"/>
  <c r="J810" i="27"/>
  <c r="J809" i="27"/>
  <c r="J808" i="27"/>
  <c r="J807" i="27"/>
  <c r="J806" i="27"/>
  <c r="J805" i="27"/>
  <c r="J804" i="27"/>
  <c r="J803" i="27"/>
  <c r="J802" i="27"/>
  <c r="J801" i="27"/>
  <c r="J800" i="27"/>
  <c r="J799" i="27"/>
  <c r="J798" i="27"/>
  <c r="J797" i="27"/>
  <c r="J796" i="27"/>
  <c r="J795" i="27"/>
  <c r="J794" i="27"/>
  <c r="J793" i="27"/>
  <c r="J792" i="27"/>
  <c r="J791" i="27"/>
  <c r="J790" i="27"/>
  <c r="J789" i="27"/>
  <c r="J788" i="27"/>
  <c r="J787" i="27"/>
  <c r="J786" i="27"/>
  <c r="J785" i="27"/>
  <c r="J784" i="27"/>
  <c r="J783" i="27"/>
  <c r="J782" i="27"/>
  <c r="J781" i="27"/>
  <c r="J780" i="27"/>
  <c r="J779" i="27"/>
  <c r="J778" i="27"/>
  <c r="J777" i="27"/>
  <c r="J776" i="27"/>
  <c r="J775" i="27"/>
  <c r="J774" i="27"/>
  <c r="J773" i="27"/>
  <c r="J772" i="27"/>
  <c r="J771" i="27"/>
  <c r="J770" i="27"/>
  <c r="J769" i="27"/>
  <c r="J768" i="27"/>
  <c r="J767" i="27"/>
  <c r="J766" i="27"/>
  <c r="J765" i="27"/>
  <c r="J764" i="27"/>
  <c r="J763" i="27"/>
  <c r="J762" i="27"/>
  <c r="J761" i="27"/>
  <c r="J760" i="27"/>
  <c r="J759" i="27"/>
  <c r="J758" i="27"/>
  <c r="J757" i="27"/>
  <c r="J756" i="27"/>
  <c r="J755" i="27"/>
  <c r="J754" i="27"/>
  <c r="J753" i="27"/>
  <c r="J752" i="27"/>
  <c r="J751" i="27"/>
  <c r="J750" i="27"/>
  <c r="J749" i="27"/>
  <c r="J748" i="27"/>
  <c r="J747" i="27"/>
  <c r="J746" i="27"/>
  <c r="J745" i="27"/>
  <c r="J744" i="27"/>
  <c r="J743" i="27"/>
  <c r="J742" i="27"/>
  <c r="J741" i="27"/>
  <c r="J740" i="27"/>
  <c r="J739" i="27"/>
  <c r="J738" i="27"/>
  <c r="J737" i="27"/>
  <c r="J736" i="27"/>
  <c r="J735" i="27"/>
  <c r="J734" i="27"/>
  <c r="J733" i="27"/>
  <c r="J732" i="27"/>
  <c r="J731" i="27"/>
  <c r="J730" i="27"/>
  <c r="J729" i="27"/>
  <c r="J728" i="27"/>
  <c r="J727" i="27"/>
  <c r="J726" i="27"/>
  <c r="J725" i="27"/>
  <c r="J724" i="27"/>
  <c r="J723" i="27"/>
  <c r="J722" i="27"/>
  <c r="J721" i="27"/>
  <c r="J720" i="27"/>
  <c r="J719" i="27"/>
  <c r="J718" i="27"/>
  <c r="J717" i="27"/>
  <c r="J716" i="27"/>
  <c r="J715" i="27"/>
  <c r="J714" i="27"/>
  <c r="J713" i="27"/>
  <c r="J712" i="27"/>
  <c r="J711" i="27"/>
  <c r="J710" i="27"/>
  <c r="J709" i="27"/>
  <c r="J708" i="27"/>
  <c r="J707" i="27"/>
  <c r="J706" i="27"/>
  <c r="J705" i="27"/>
  <c r="J704" i="27"/>
  <c r="J703" i="27"/>
  <c r="J702" i="27"/>
  <c r="J701" i="27"/>
  <c r="J700" i="27"/>
  <c r="J699" i="27"/>
  <c r="J698" i="27"/>
  <c r="J697" i="27"/>
  <c r="J696" i="27"/>
  <c r="J695" i="27"/>
  <c r="J694" i="27"/>
  <c r="J693" i="27"/>
  <c r="J692" i="27"/>
  <c r="J691" i="27"/>
  <c r="J690" i="27"/>
  <c r="J689" i="27"/>
  <c r="J688" i="27"/>
  <c r="J687" i="27"/>
  <c r="J686" i="27"/>
  <c r="J685" i="27"/>
  <c r="J684" i="27"/>
  <c r="J683" i="27"/>
  <c r="J682" i="27"/>
  <c r="J681" i="27"/>
  <c r="J680" i="27"/>
  <c r="J679" i="27"/>
  <c r="J678" i="27"/>
  <c r="J677" i="27"/>
  <c r="J676" i="27"/>
  <c r="J675" i="27"/>
  <c r="J674" i="27"/>
  <c r="J673" i="27"/>
  <c r="J672" i="27"/>
  <c r="J671" i="27"/>
  <c r="J670" i="27"/>
  <c r="J669" i="27"/>
  <c r="J668" i="27"/>
  <c r="J667" i="27"/>
  <c r="J666" i="27"/>
  <c r="J665" i="27"/>
  <c r="J664" i="27"/>
  <c r="J663" i="27"/>
  <c r="J662" i="27"/>
  <c r="J661" i="27"/>
  <c r="J660" i="27"/>
  <c r="J659" i="27"/>
  <c r="J658" i="27"/>
  <c r="J657" i="27"/>
  <c r="J656" i="27"/>
  <c r="J655" i="27"/>
  <c r="J654" i="27"/>
  <c r="J653" i="27"/>
  <c r="J652" i="27"/>
  <c r="J651" i="27"/>
  <c r="J650" i="27"/>
  <c r="J649" i="27"/>
  <c r="J648" i="27"/>
  <c r="J647" i="27"/>
  <c r="J646" i="27"/>
  <c r="J645" i="27"/>
  <c r="J644" i="27"/>
  <c r="J643" i="27"/>
  <c r="J642" i="27"/>
  <c r="J641" i="27"/>
  <c r="J640" i="27"/>
  <c r="J639" i="27"/>
  <c r="J638" i="27"/>
  <c r="J637" i="27"/>
  <c r="J636" i="27"/>
  <c r="J635" i="27"/>
  <c r="J634" i="27"/>
  <c r="J633" i="27"/>
  <c r="J632" i="27"/>
  <c r="J631" i="27"/>
  <c r="J630" i="27"/>
  <c r="J629" i="27"/>
  <c r="J628" i="27"/>
  <c r="J627" i="27"/>
  <c r="J626" i="27"/>
  <c r="J625" i="27"/>
  <c r="J624" i="27"/>
  <c r="J623" i="27"/>
  <c r="J622" i="27"/>
  <c r="J621" i="27"/>
  <c r="J620" i="27"/>
  <c r="J619" i="27"/>
  <c r="J618" i="27"/>
  <c r="J617" i="27"/>
  <c r="J616" i="27"/>
  <c r="J615" i="27"/>
  <c r="J614" i="27"/>
  <c r="J613" i="27"/>
  <c r="J612" i="27"/>
  <c r="J611" i="27"/>
  <c r="J610" i="27"/>
  <c r="J609" i="27"/>
  <c r="J608" i="27"/>
  <c r="J607" i="27"/>
  <c r="J606" i="27"/>
  <c r="J605" i="27"/>
  <c r="J604" i="27"/>
  <c r="J603" i="27"/>
  <c r="J602" i="27"/>
  <c r="J601" i="27"/>
  <c r="J600" i="27"/>
  <c r="J599" i="27"/>
  <c r="J598" i="27"/>
  <c r="J597" i="27"/>
  <c r="J596" i="27"/>
  <c r="J595" i="27"/>
  <c r="J594" i="27"/>
  <c r="J593" i="27"/>
  <c r="J592" i="27"/>
  <c r="J591" i="27"/>
  <c r="J590" i="27"/>
  <c r="J589" i="27"/>
  <c r="J588" i="27"/>
  <c r="J587" i="27"/>
  <c r="J586" i="27"/>
  <c r="J585" i="27"/>
  <c r="J584" i="27"/>
  <c r="J583" i="27"/>
  <c r="J582" i="27"/>
  <c r="J581" i="27"/>
  <c r="J580" i="27"/>
  <c r="J579" i="27"/>
  <c r="J578" i="27"/>
  <c r="J577" i="27"/>
  <c r="J576" i="27"/>
  <c r="J575" i="27"/>
  <c r="J574" i="27"/>
  <c r="J573" i="27"/>
  <c r="J572" i="27"/>
  <c r="J571" i="27"/>
  <c r="J570" i="27"/>
  <c r="J569" i="27"/>
  <c r="J568" i="27"/>
  <c r="J567" i="27"/>
  <c r="J566" i="27"/>
  <c r="J565" i="27"/>
  <c r="J564" i="27"/>
  <c r="J563" i="27"/>
  <c r="J562" i="27"/>
  <c r="J561" i="27"/>
  <c r="J560" i="27"/>
  <c r="J559" i="27"/>
  <c r="J558" i="27"/>
  <c r="J557" i="27"/>
  <c r="J556" i="27"/>
  <c r="J555" i="27"/>
  <c r="J554" i="27"/>
  <c r="J553" i="27"/>
  <c r="J552" i="27"/>
  <c r="J551" i="27"/>
  <c r="J550" i="27"/>
  <c r="J549" i="27"/>
  <c r="J548" i="27"/>
  <c r="J547" i="27"/>
  <c r="J546" i="27"/>
  <c r="J545" i="27"/>
  <c r="J544" i="27"/>
  <c r="J543" i="27"/>
  <c r="J542" i="27"/>
  <c r="J541" i="27"/>
  <c r="J540" i="27"/>
  <c r="J539" i="27"/>
  <c r="J538" i="27"/>
  <c r="J537" i="27"/>
  <c r="J536" i="27"/>
  <c r="J535" i="27"/>
  <c r="J534" i="27"/>
  <c r="J533" i="27"/>
  <c r="J532" i="27"/>
  <c r="J531" i="27"/>
  <c r="J530" i="27"/>
  <c r="J529" i="27"/>
  <c r="J528" i="27"/>
  <c r="J527" i="27"/>
  <c r="J526" i="27"/>
  <c r="J525" i="27"/>
  <c r="J524" i="27"/>
  <c r="J523" i="27"/>
  <c r="J522" i="27"/>
  <c r="J521" i="27"/>
  <c r="J520" i="27"/>
  <c r="J519" i="27"/>
  <c r="J518" i="27"/>
  <c r="J517" i="27"/>
  <c r="J516" i="27"/>
  <c r="J515" i="27"/>
  <c r="J514" i="27"/>
  <c r="J513" i="27"/>
  <c r="J512" i="27"/>
  <c r="J511" i="27"/>
  <c r="J510" i="27"/>
  <c r="J509" i="27"/>
  <c r="J508" i="27"/>
  <c r="J507" i="27"/>
  <c r="J506" i="27"/>
  <c r="J505" i="27"/>
  <c r="J504" i="27"/>
  <c r="J503" i="27"/>
  <c r="J502" i="27"/>
  <c r="J501" i="27"/>
  <c r="J500" i="27"/>
  <c r="J499" i="27"/>
  <c r="J498" i="27"/>
  <c r="J497" i="27"/>
  <c r="J496" i="27"/>
  <c r="J495" i="27"/>
  <c r="J494" i="27"/>
  <c r="J493" i="27"/>
  <c r="J492" i="27"/>
  <c r="J491" i="27"/>
  <c r="J490" i="27"/>
  <c r="J489" i="27"/>
  <c r="J488" i="27"/>
  <c r="J487" i="27"/>
  <c r="J486" i="27"/>
  <c r="J485" i="27"/>
  <c r="J484" i="27"/>
  <c r="J483" i="27"/>
  <c r="J482" i="27"/>
  <c r="J481" i="27"/>
  <c r="J480" i="27"/>
  <c r="J479" i="27"/>
  <c r="J478" i="27"/>
  <c r="J477" i="27"/>
  <c r="J476" i="27"/>
  <c r="J475" i="27"/>
  <c r="J474" i="27"/>
  <c r="J473" i="27"/>
  <c r="J472" i="27"/>
  <c r="J471" i="27"/>
  <c r="J470" i="27"/>
  <c r="J469" i="27"/>
  <c r="J468" i="27"/>
  <c r="J467" i="27"/>
  <c r="J466" i="27"/>
  <c r="J465" i="27"/>
  <c r="J464" i="27"/>
  <c r="J463" i="27"/>
  <c r="J462" i="27"/>
  <c r="J461" i="27"/>
  <c r="J460" i="27"/>
  <c r="J459" i="27"/>
  <c r="J458" i="27"/>
  <c r="J457" i="27"/>
  <c r="J456" i="27"/>
  <c r="J455" i="27"/>
  <c r="J454" i="27"/>
  <c r="J453" i="27"/>
  <c r="J452" i="27"/>
  <c r="J451" i="27"/>
  <c r="J450" i="27"/>
  <c r="J449" i="27"/>
  <c r="J448" i="27"/>
  <c r="J447" i="27"/>
  <c r="J446" i="27"/>
  <c r="J445" i="27"/>
  <c r="J444" i="27"/>
  <c r="J443" i="27"/>
  <c r="J442" i="27"/>
  <c r="J441" i="27"/>
  <c r="J440" i="27"/>
  <c r="J439" i="27"/>
  <c r="J438" i="27"/>
  <c r="J437" i="27"/>
  <c r="J436" i="27"/>
  <c r="J435" i="27"/>
  <c r="J434" i="27"/>
  <c r="J433" i="27"/>
  <c r="J432" i="27"/>
  <c r="J431" i="27"/>
  <c r="J430" i="27"/>
  <c r="J429" i="27"/>
  <c r="J428" i="27"/>
  <c r="J427" i="27"/>
  <c r="J426" i="27"/>
  <c r="J425" i="27"/>
  <c r="J424" i="27"/>
  <c r="J423" i="27"/>
  <c r="J422" i="27"/>
  <c r="J421" i="27"/>
  <c r="J420" i="27"/>
  <c r="J419" i="27"/>
  <c r="J418" i="27"/>
  <c r="J417" i="27"/>
  <c r="J416" i="27"/>
  <c r="J415" i="27"/>
  <c r="J414" i="27"/>
  <c r="J413" i="27"/>
  <c r="J412" i="27"/>
  <c r="J411" i="27"/>
  <c r="J410" i="27"/>
  <c r="J409" i="27"/>
  <c r="J408" i="27"/>
  <c r="J407" i="27"/>
  <c r="J406" i="27"/>
  <c r="J405" i="27"/>
  <c r="J404" i="27"/>
  <c r="J403" i="27"/>
  <c r="J402" i="27"/>
  <c r="J401" i="27"/>
  <c r="J400" i="27"/>
  <c r="J399" i="27"/>
  <c r="J398" i="27"/>
  <c r="J397" i="27"/>
  <c r="J396" i="27"/>
  <c r="J395" i="27"/>
  <c r="J394" i="27"/>
  <c r="J393" i="27"/>
  <c r="J392" i="27"/>
  <c r="J391" i="27"/>
  <c r="J390" i="27"/>
  <c r="J389" i="27"/>
  <c r="J388" i="27"/>
  <c r="J387" i="27"/>
  <c r="J386" i="27"/>
  <c r="J385" i="27"/>
  <c r="J384" i="27"/>
  <c r="J383" i="27"/>
  <c r="J382" i="27"/>
  <c r="J381" i="27"/>
  <c r="J380" i="27"/>
  <c r="J379" i="27"/>
  <c r="J378" i="27"/>
  <c r="J377" i="27"/>
  <c r="J376" i="27"/>
  <c r="J375" i="27"/>
  <c r="J374" i="27"/>
  <c r="J373" i="27"/>
  <c r="J372" i="27"/>
  <c r="J371" i="27"/>
  <c r="J370" i="27"/>
  <c r="J369" i="27"/>
  <c r="J368" i="27"/>
  <c r="J367" i="27"/>
  <c r="J366" i="27"/>
  <c r="J365" i="27"/>
  <c r="J364" i="27"/>
  <c r="J363" i="27"/>
  <c r="J362" i="27"/>
  <c r="J361" i="27"/>
  <c r="J360" i="27"/>
  <c r="J359" i="27"/>
  <c r="J358" i="27"/>
  <c r="J357" i="27"/>
  <c r="J356" i="27"/>
  <c r="J355" i="27"/>
  <c r="J354" i="27"/>
  <c r="J353" i="27"/>
  <c r="J352" i="27"/>
  <c r="J351" i="27"/>
  <c r="J350" i="27"/>
  <c r="J349" i="27"/>
  <c r="J348" i="27"/>
  <c r="J347" i="27"/>
  <c r="J346" i="27"/>
  <c r="J345" i="27"/>
  <c r="J344" i="27"/>
  <c r="J343" i="27"/>
  <c r="J342" i="27"/>
  <c r="J341" i="27"/>
  <c r="J340" i="27"/>
  <c r="J339" i="27"/>
  <c r="J338" i="27"/>
  <c r="J337" i="27"/>
  <c r="J336" i="27"/>
  <c r="J335" i="27"/>
  <c r="J334" i="27"/>
  <c r="J333" i="27"/>
  <c r="J332" i="27"/>
  <c r="J331" i="27"/>
  <c r="J330" i="27"/>
  <c r="J329" i="27"/>
  <c r="J328" i="27"/>
  <c r="J327" i="27"/>
  <c r="J326" i="27"/>
  <c r="J325" i="27"/>
  <c r="J324" i="27"/>
  <c r="J323" i="27"/>
  <c r="J322" i="27"/>
  <c r="J321" i="27"/>
  <c r="J320" i="27"/>
  <c r="J319" i="27"/>
  <c r="J318" i="27"/>
  <c r="J317" i="27"/>
  <c r="J316" i="27"/>
  <c r="J315" i="27"/>
  <c r="J314" i="27"/>
  <c r="J313" i="27"/>
  <c r="J312" i="27"/>
  <c r="J311" i="27"/>
  <c r="J310" i="27"/>
  <c r="J309" i="27"/>
  <c r="J308" i="27"/>
  <c r="J307" i="27"/>
  <c r="J306" i="27"/>
  <c r="J305" i="27"/>
  <c r="J304" i="27"/>
  <c r="J303" i="27"/>
  <c r="J302" i="27"/>
  <c r="J301" i="27"/>
  <c r="J300" i="27"/>
  <c r="J299" i="27"/>
  <c r="J298" i="27"/>
  <c r="J297" i="27"/>
  <c r="J296" i="27"/>
  <c r="J295" i="27"/>
  <c r="J294" i="27"/>
  <c r="J293" i="27"/>
  <c r="J292" i="27"/>
  <c r="J291" i="27"/>
  <c r="J290" i="27"/>
  <c r="J289" i="27"/>
  <c r="J288" i="27"/>
  <c r="J287" i="27"/>
  <c r="J286" i="27"/>
  <c r="J285" i="27"/>
  <c r="J284" i="27"/>
  <c r="J283" i="27"/>
  <c r="J282" i="27"/>
  <c r="J281" i="27"/>
  <c r="J280" i="27"/>
  <c r="J279" i="27"/>
  <c r="J278" i="27"/>
  <c r="J277" i="27"/>
  <c r="J276" i="27"/>
  <c r="J275" i="27"/>
  <c r="J274" i="27"/>
  <c r="J273" i="27"/>
  <c r="J272" i="27"/>
  <c r="J271" i="27"/>
  <c r="J270" i="27"/>
  <c r="J269" i="27"/>
  <c r="J268" i="27"/>
  <c r="J267" i="27"/>
  <c r="J266" i="27"/>
  <c r="J265" i="27"/>
  <c r="J264" i="27"/>
  <c r="J263" i="27"/>
  <c r="J262" i="27"/>
  <c r="J261" i="27"/>
  <c r="J260" i="27"/>
  <c r="J259" i="27"/>
  <c r="J258" i="27"/>
  <c r="J257" i="27"/>
  <c r="J256" i="27"/>
  <c r="J255" i="27"/>
  <c r="J254" i="27"/>
  <c r="J253" i="27"/>
  <c r="J252" i="27"/>
  <c r="J251" i="27"/>
  <c r="J250" i="27"/>
  <c r="J249" i="27"/>
  <c r="J248" i="27"/>
  <c r="J247" i="27"/>
  <c r="J246" i="27"/>
  <c r="J245" i="27"/>
  <c r="J244" i="27"/>
  <c r="J243" i="27"/>
  <c r="J242" i="27"/>
  <c r="J241" i="27"/>
  <c r="J240" i="27"/>
  <c r="J239" i="27"/>
  <c r="J238" i="27"/>
  <c r="J237" i="27"/>
  <c r="J236" i="27"/>
  <c r="J235" i="27"/>
  <c r="J234" i="27"/>
  <c r="J233" i="27"/>
  <c r="J232" i="27"/>
  <c r="J231" i="27"/>
  <c r="J230" i="27"/>
  <c r="J229" i="27"/>
  <c r="J228" i="27"/>
  <c r="J227" i="27"/>
  <c r="J226" i="27"/>
  <c r="J225" i="27"/>
  <c r="J224" i="27"/>
  <c r="J223" i="27"/>
  <c r="J222" i="27"/>
  <c r="J221" i="27"/>
  <c r="J220" i="27"/>
  <c r="J219" i="27"/>
  <c r="J218" i="27"/>
  <c r="J217" i="27"/>
  <c r="J216" i="27"/>
  <c r="J215" i="27"/>
  <c r="J214" i="27"/>
  <c r="J213" i="27"/>
  <c r="J212" i="27"/>
  <c r="J211" i="27"/>
  <c r="J210" i="27"/>
  <c r="J209" i="27"/>
  <c r="J208" i="27"/>
  <c r="J207" i="27"/>
  <c r="J206" i="27"/>
  <c r="J205" i="27"/>
  <c r="J204" i="27"/>
  <c r="J203" i="27"/>
  <c r="J202" i="27"/>
  <c r="J201" i="27"/>
  <c r="J200" i="27"/>
  <c r="J199" i="27"/>
  <c r="J198" i="27"/>
  <c r="J197" i="27"/>
  <c r="J196" i="27"/>
  <c r="J195" i="27"/>
  <c r="J194" i="27"/>
  <c r="J193" i="27"/>
  <c r="J192" i="27"/>
  <c r="J191" i="27"/>
  <c r="J190" i="27"/>
  <c r="J189" i="27"/>
  <c r="J188" i="27"/>
  <c r="J187" i="27"/>
  <c r="J186" i="27"/>
  <c r="J185" i="27"/>
  <c r="J184" i="27"/>
  <c r="J183" i="27"/>
  <c r="J182" i="27"/>
  <c r="J181" i="27"/>
  <c r="J180" i="27"/>
  <c r="J179" i="27"/>
  <c r="J178" i="27"/>
  <c r="J177" i="27"/>
  <c r="J176" i="27"/>
  <c r="J175" i="27"/>
  <c r="J174" i="27"/>
  <c r="J173" i="27"/>
  <c r="J172" i="27"/>
  <c r="J171" i="27"/>
  <c r="J170" i="27"/>
  <c r="J169" i="27"/>
  <c r="J168" i="27"/>
  <c r="J167" i="27"/>
  <c r="J166" i="27"/>
  <c r="J165" i="27"/>
  <c r="J164" i="27"/>
  <c r="J163" i="27"/>
  <c r="J162" i="27"/>
  <c r="J161" i="27"/>
  <c r="J160" i="27"/>
  <c r="J159" i="27"/>
  <c r="J158" i="27"/>
  <c r="J157" i="27"/>
  <c r="J156" i="27"/>
  <c r="J155" i="27"/>
  <c r="J154" i="27"/>
  <c r="J153" i="27"/>
  <c r="J152" i="27"/>
  <c r="J151" i="27"/>
  <c r="J150" i="27"/>
  <c r="J149" i="27"/>
  <c r="J148" i="27"/>
  <c r="J147" i="27"/>
  <c r="J146" i="27"/>
  <c r="J145" i="27"/>
  <c r="J144" i="27"/>
  <c r="J143" i="27"/>
  <c r="J142" i="27"/>
  <c r="J141" i="27"/>
  <c r="J140" i="27"/>
  <c r="J139" i="27"/>
  <c r="J138" i="27"/>
  <c r="J137" i="27"/>
  <c r="J136" i="27"/>
  <c r="J135" i="27"/>
  <c r="J134" i="27"/>
  <c r="J133" i="27"/>
  <c r="J132" i="27"/>
  <c r="J131" i="27"/>
  <c r="J130" i="27"/>
  <c r="J129" i="27"/>
  <c r="J128" i="27"/>
  <c r="J127" i="27"/>
  <c r="J126" i="27"/>
  <c r="J125" i="27"/>
  <c r="J124" i="27"/>
  <c r="J123" i="27"/>
  <c r="J122" i="27"/>
  <c r="J121" i="27"/>
  <c r="J120" i="27"/>
  <c r="J119" i="27"/>
  <c r="J118" i="27"/>
  <c r="J117" i="27"/>
  <c r="J116" i="27"/>
  <c r="J115" i="27"/>
  <c r="J114" i="27"/>
  <c r="J113" i="27"/>
  <c r="J112" i="27"/>
  <c r="J111" i="27"/>
  <c r="J110" i="27"/>
  <c r="J109" i="27"/>
  <c r="J108" i="27"/>
  <c r="J107" i="27"/>
  <c r="J106" i="27"/>
  <c r="J105" i="27"/>
  <c r="J104" i="27"/>
  <c r="J103" i="27"/>
  <c r="J102" i="27"/>
  <c r="J101" i="27"/>
  <c r="J100" i="27"/>
  <c r="J99" i="27"/>
  <c r="J98" i="27"/>
  <c r="J97" i="27"/>
  <c r="J96" i="27"/>
  <c r="J95" i="27"/>
  <c r="J94" i="27"/>
  <c r="J93" i="27"/>
  <c r="J92" i="27"/>
  <c r="J91" i="27"/>
  <c r="J90" i="27"/>
  <c r="J89" i="27"/>
  <c r="J88" i="27"/>
  <c r="J87" i="27"/>
  <c r="J86" i="27"/>
  <c r="J85" i="27"/>
  <c r="J84" i="27"/>
  <c r="J83" i="27"/>
  <c r="J82" i="27"/>
  <c r="J81" i="27"/>
  <c r="J80" i="27"/>
  <c r="J79" i="27"/>
  <c r="J78" i="27"/>
  <c r="J77" i="27"/>
  <c r="J76" i="27"/>
  <c r="J75" i="27"/>
  <c r="J74" i="27"/>
  <c r="J73" i="27"/>
  <c r="J72" i="27"/>
  <c r="J71" i="27"/>
  <c r="J70" i="27"/>
  <c r="J69" i="27"/>
  <c r="J68" i="27"/>
  <c r="J67" i="27"/>
  <c r="J66" i="27"/>
  <c r="J65" i="27"/>
  <c r="J64" i="27"/>
  <c r="J63" i="27"/>
  <c r="J62" i="27"/>
  <c r="J61" i="27"/>
  <c r="J60" i="27"/>
  <c r="J59" i="27"/>
  <c r="J58" i="27"/>
  <c r="J57" i="27"/>
  <c r="J56" i="27"/>
  <c r="J55" i="27"/>
  <c r="J54" i="27"/>
  <c r="J53" i="27"/>
  <c r="J52" i="27"/>
  <c r="J51" i="27"/>
  <c r="J50" i="27"/>
  <c r="J49" i="27"/>
  <c r="J48" i="27"/>
  <c r="J47" i="27"/>
  <c r="J46" i="27"/>
  <c r="J45" i="27"/>
  <c r="J44" i="27"/>
  <c r="J43" i="27"/>
  <c r="J42" i="27"/>
  <c r="J41" i="27"/>
  <c r="J40" i="27"/>
  <c r="J39" i="27"/>
  <c r="J38" i="27"/>
  <c r="J37" i="27"/>
  <c r="J36" i="27"/>
  <c r="J35" i="27"/>
  <c r="J34" i="27"/>
  <c r="J33" i="27"/>
  <c r="J32" i="27"/>
  <c r="J31" i="27"/>
  <c r="J30" i="27"/>
  <c r="J29" i="27"/>
  <c r="J28" i="27"/>
  <c r="J27" i="27"/>
  <c r="J26" i="27"/>
  <c r="J25" i="27"/>
  <c r="J24" i="27"/>
  <c r="J23" i="27"/>
  <c r="J22" i="27"/>
  <c r="J21" i="27"/>
  <c r="J20" i="27"/>
  <c r="J19" i="27"/>
  <c r="J18" i="27"/>
  <c r="J17" i="27"/>
  <c r="J16" i="27"/>
  <c r="J15" i="27"/>
  <c r="J14" i="27"/>
  <c r="J13" i="27"/>
  <c r="J12" i="27"/>
  <c r="J11" i="27"/>
  <c r="J10" i="27"/>
  <c r="J9" i="27"/>
  <c r="J8" i="27"/>
  <c r="J7" i="27"/>
  <c r="J6" i="27"/>
  <c r="J5" i="27"/>
  <c r="R1005" i="1"/>
  <c r="R1004" i="1"/>
  <c r="R1003" i="1"/>
  <c r="R1002" i="1"/>
  <c r="R1001" i="1"/>
  <c r="R1000" i="1"/>
  <c r="R999" i="1"/>
  <c r="R998" i="1"/>
  <c r="R997" i="1"/>
  <c r="R996" i="1"/>
  <c r="R995" i="1"/>
  <c r="R994" i="1"/>
  <c r="R993" i="1"/>
  <c r="R992" i="1"/>
  <c r="R991" i="1"/>
  <c r="R990" i="1"/>
  <c r="R989" i="1"/>
  <c r="R988" i="1"/>
  <c r="R987" i="1"/>
  <c r="R986" i="1"/>
  <c r="R985" i="1"/>
  <c r="R984" i="1"/>
  <c r="R983" i="1"/>
  <c r="R982" i="1"/>
  <c r="R981" i="1"/>
  <c r="R980" i="1"/>
  <c r="R979" i="1"/>
  <c r="R978" i="1"/>
  <c r="R977" i="1"/>
  <c r="R976" i="1"/>
  <c r="R975" i="1"/>
  <c r="R974" i="1"/>
  <c r="R973" i="1"/>
  <c r="R972" i="1"/>
  <c r="R971" i="1"/>
  <c r="R970" i="1"/>
  <c r="R969" i="1"/>
  <c r="R968" i="1"/>
  <c r="R967" i="1"/>
  <c r="R966" i="1"/>
  <c r="R965" i="1"/>
  <c r="R964" i="1"/>
  <c r="R963" i="1"/>
  <c r="R962" i="1"/>
  <c r="R961" i="1"/>
  <c r="R960" i="1"/>
  <c r="R959" i="1"/>
  <c r="R958" i="1"/>
  <c r="R957" i="1"/>
  <c r="R956" i="1"/>
  <c r="R955" i="1"/>
  <c r="R954" i="1"/>
  <c r="R953" i="1"/>
  <c r="R952" i="1"/>
  <c r="R951" i="1"/>
  <c r="R950" i="1"/>
  <c r="R949" i="1"/>
  <c r="R948" i="1"/>
  <c r="R947" i="1"/>
  <c r="R946" i="1"/>
  <c r="R945" i="1"/>
  <c r="R944" i="1"/>
  <c r="R943" i="1"/>
  <c r="R942" i="1"/>
  <c r="R941" i="1"/>
  <c r="R940" i="1"/>
  <c r="R939" i="1"/>
  <c r="R938" i="1"/>
  <c r="R937" i="1"/>
  <c r="R936" i="1"/>
  <c r="R935" i="1"/>
  <c r="R934" i="1"/>
  <c r="R933" i="1"/>
  <c r="R932" i="1"/>
  <c r="R931" i="1"/>
  <c r="R930" i="1"/>
  <c r="R929" i="1"/>
  <c r="R928" i="1"/>
  <c r="R927" i="1"/>
  <c r="R926" i="1"/>
  <c r="R925" i="1"/>
  <c r="R924" i="1"/>
  <c r="R923" i="1"/>
  <c r="R922" i="1"/>
  <c r="R921" i="1"/>
  <c r="R920" i="1"/>
  <c r="R919" i="1"/>
  <c r="R918" i="1"/>
  <c r="R917" i="1"/>
  <c r="R916" i="1"/>
  <c r="R915" i="1"/>
  <c r="R914" i="1"/>
  <c r="R913" i="1"/>
  <c r="R912" i="1"/>
  <c r="R911" i="1"/>
  <c r="R910" i="1"/>
  <c r="R909" i="1"/>
  <c r="R908" i="1"/>
  <c r="R907" i="1"/>
  <c r="R906" i="1"/>
  <c r="R905" i="1"/>
  <c r="R904" i="1"/>
  <c r="R903" i="1"/>
  <c r="R902" i="1"/>
  <c r="R901" i="1"/>
  <c r="R900" i="1"/>
  <c r="R899" i="1"/>
  <c r="R898" i="1"/>
  <c r="R897" i="1"/>
  <c r="R896" i="1"/>
  <c r="R895" i="1"/>
  <c r="R894" i="1"/>
  <c r="R893" i="1"/>
  <c r="R892" i="1"/>
  <c r="R891" i="1"/>
  <c r="R890" i="1"/>
  <c r="R889" i="1"/>
  <c r="R888" i="1"/>
  <c r="R887" i="1"/>
  <c r="R886" i="1"/>
  <c r="R885" i="1"/>
  <c r="R884" i="1"/>
  <c r="R883" i="1"/>
  <c r="R882" i="1"/>
  <c r="R881" i="1"/>
  <c r="R880" i="1"/>
  <c r="R879" i="1"/>
  <c r="R878" i="1"/>
  <c r="R877" i="1"/>
  <c r="R876" i="1"/>
  <c r="R875" i="1"/>
  <c r="R874" i="1"/>
  <c r="R873" i="1"/>
  <c r="R872" i="1"/>
  <c r="R871" i="1"/>
  <c r="R870" i="1"/>
  <c r="R869" i="1"/>
  <c r="R868" i="1"/>
  <c r="R867" i="1"/>
  <c r="R866" i="1"/>
  <c r="R865" i="1"/>
  <c r="R864" i="1"/>
  <c r="R863" i="1"/>
  <c r="R862" i="1"/>
  <c r="R861" i="1"/>
  <c r="R860" i="1"/>
  <c r="R859" i="1"/>
  <c r="R858" i="1"/>
  <c r="R857" i="1"/>
  <c r="R856" i="1"/>
  <c r="R855" i="1"/>
  <c r="R854" i="1"/>
  <c r="R853" i="1"/>
  <c r="R852" i="1"/>
  <c r="R851" i="1"/>
  <c r="R850" i="1"/>
  <c r="R849" i="1"/>
  <c r="R848" i="1"/>
  <c r="R847" i="1"/>
  <c r="R846" i="1"/>
  <c r="R845" i="1"/>
  <c r="R844" i="1"/>
  <c r="R843" i="1"/>
  <c r="R842" i="1"/>
  <c r="R841" i="1"/>
  <c r="R840" i="1"/>
  <c r="R839" i="1"/>
  <c r="R838" i="1"/>
  <c r="R837" i="1"/>
  <c r="R836" i="1"/>
  <c r="R835" i="1"/>
  <c r="R834" i="1"/>
  <c r="R833" i="1"/>
  <c r="R832" i="1"/>
  <c r="R831" i="1"/>
  <c r="R830" i="1"/>
  <c r="R829" i="1"/>
  <c r="R828" i="1"/>
  <c r="R827" i="1"/>
  <c r="R826" i="1"/>
  <c r="R825" i="1"/>
  <c r="R824" i="1"/>
  <c r="R823" i="1"/>
  <c r="R822" i="1"/>
  <c r="R821" i="1"/>
  <c r="R820" i="1"/>
  <c r="R819" i="1"/>
  <c r="R818" i="1"/>
  <c r="R817" i="1"/>
  <c r="R816" i="1"/>
  <c r="R815" i="1"/>
  <c r="R814" i="1"/>
  <c r="R813" i="1"/>
  <c r="R812" i="1"/>
  <c r="R811" i="1"/>
  <c r="R810" i="1"/>
  <c r="R809" i="1"/>
  <c r="R808" i="1"/>
  <c r="R807" i="1"/>
  <c r="R806" i="1"/>
  <c r="R805" i="1"/>
  <c r="R804" i="1"/>
  <c r="R803" i="1"/>
  <c r="R802" i="1"/>
  <c r="R801" i="1"/>
  <c r="R800" i="1"/>
  <c r="R799" i="1"/>
  <c r="R798" i="1"/>
  <c r="R797" i="1"/>
  <c r="R796" i="1"/>
  <c r="R795" i="1"/>
  <c r="R794" i="1"/>
  <c r="R793" i="1"/>
  <c r="R792" i="1"/>
  <c r="R791" i="1"/>
  <c r="R790" i="1"/>
  <c r="R789" i="1"/>
  <c r="R788" i="1"/>
  <c r="R787" i="1"/>
  <c r="R786" i="1"/>
  <c r="R785" i="1"/>
  <c r="R784" i="1"/>
  <c r="R783" i="1"/>
  <c r="R782" i="1"/>
  <c r="R781" i="1"/>
  <c r="R780" i="1"/>
  <c r="R779" i="1"/>
  <c r="R778" i="1"/>
  <c r="R777" i="1"/>
  <c r="R776" i="1"/>
  <c r="R775" i="1"/>
  <c r="R774" i="1"/>
  <c r="R773" i="1"/>
  <c r="R772" i="1"/>
  <c r="R771" i="1"/>
  <c r="R770" i="1"/>
  <c r="R769" i="1"/>
  <c r="R768" i="1"/>
  <c r="R767" i="1"/>
  <c r="R766" i="1"/>
  <c r="R765" i="1"/>
  <c r="R764" i="1"/>
  <c r="R763" i="1"/>
  <c r="R762" i="1"/>
  <c r="R761" i="1"/>
  <c r="R760" i="1"/>
  <c r="R759" i="1"/>
  <c r="R758" i="1"/>
  <c r="R757" i="1"/>
  <c r="R756" i="1"/>
  <c r="R755" i="1"/>
  <c r="R754" i="1"/>
  <c r="R753" i="1"/>
  <c r="R752" i="1"/>
  <c r="R751" i="1"/>
  <c r="R750" i="1"/>
  <c r="R749" i="1"/>
  <c r="R748" i="1"/>
  <c r="R747" i="1"/>
  <c r="R746" i="1"/>
  <c r="R745" i="1"/>
  <c r="R744" i="1"/>
  <c r="R743" i="1"/>
  <c r="R742" i="1"/>
  <c r="R741" i="1"/>
  <c r="R740" i="1"/>
  <c r="R739" i="1"/>
  <c r="R738" i="1"/>
  <c r="R737" i="1"/>
  <c r="R736" i="1"/>
  <c r="R735" i="1"/>
  <c r="R734" i="1"/>
  <c r="R733" i="1"/>
  <c r="R732" i="1"/>
  <c r="R731" i="1"/>
  <c r="R730" i="1"/>
  <c r="R729" i="1"/>
  <c r="R728" i="1"/>
  <c r="R727" i="1"/>
  <c r="R726" i="1"/>
  <c r="R725" i="1"/>
  <c r="R724" i="1"/>
  <c r="R723" i="1"/>
  <c r="R722" i="1"/>
  <c r="R721" i="1"/>
  <c r="R720" i="1"/>
  <c r="R719" i="1"/>
  <c r="R718" i="1"/>
  <c r="R717" i="1"/>
  <c r="R716" i="1"/>
  <c r="R715" i="1"/>
  <c r="R714" i="1"/>
  <c r="R713" i="1"/>
  <c r="R712" i="1"/>
  <c r="R711" i="1"/>
  <c r="R710" i="1"/>
  <c r="R709" i="1"/>
  <c r="R708" i="1"/>
  <c r="R707" i="1"/>
  <c r="R706" i="1"/>
  <c r="R705" i="1"/>
  <c r="R704" i="1"/>
  <c r="R703" i="1"/>
  <c r="R702" i="1"/>
  <c r="R701" i="1"/>
  <c r="R700" i="1"/>
  <c r="R699" i="1"/>
  <c r="R698" i="1"/>
  <c r="R697" i="1"/>
  <c r="R696" i="1"/>
  <c r="R695" i="1"/>
  <c r="R694" i="1"/>
  <c r="R693" i="1"/>
  <c r="R692" i="1"/>
  <c r="R691" i="1"/>
  <c r="R690" i="1"/>
  <c r="R689" i="1"/>
  <c r="R688" i="1"/>
  <c r="R687" i="1"/>
  <c r="R686" i="1"/>
  <c r="R685" i="1"/>
  <c r="R684" i="1"/>
  <c r="R683" i="1"/>
  <c r="R682" i="1"/>
  <c r="R681" i="1"/>
  <c r="R680" i="1"/>
  <c r="R679" i="1"/>
  <c r="R678" i="1"/>
  <c r="R677" i="1"/>
  <c r="R676" i="1"/>
  <c r="R675" i="1"/>
  <c r="R674" i="1"/>
  <c r="R673" i="1"/>
  <c r="R672" i="1"/>
  <c r="R671" i="1"/>
  <c r="R670" i="1"/>
  <c r="R669" i="1"/>
  <c r="R668" i="1"/>
  <c r="R667" i="1"/>
  <c r="R666" i="1"/>
  <c r="R665" i="1"/>
  <c r="R664" i="1"/>
  <c r="R663" i="1"/>
  <c r="R662" i="1"/>
  <c r="R661" i="1"/>
  <c r="R660" i="1"/>
  <c r="R659" i="1"/>
  <c r="R658" i="1"/>
  <c r="R657" i="1"/>
  <c r="R656" i="1"/>
  <c r="R655" i="1"/>
  <c r="R654" i="1"/>
  <c r="R653" i="1"/>
  <c r="R652" i="1"/>
  <c r="R651" i="1"/>
  <c r="R650" i="1"/>
  <c r="R649" i="1"/>
  <c r="R648" i="1"/>
  <c r="R647" i="1"/>
  <c r="R646" i="1"/>
  <c r="R645" i="1"/>
  <c r="R644" i="1"/>
  <c r="R643" i="1"/>
  <c r="R642" i="1"/>
  <c r="R641" i="1"/>
  <c r="R640" i="1"/>
  <c r="R639" i="1"/>
  <c r="R638" i="1"/>
  <c r="R637" i="1"/>
  <c r="R636" i="1"/>
  <c r="R635" i="1"/>
  <c r="R634" i="1"/>
  <c r="R633" i="1"/>
  <c r="R632" i="1"/>
  <c r="R631" i="1"/>
  <c r="R630" i="1"/>
  <c r="R629" i="1"/>
  <c r="R628" i="1"/>
  <c r="R627" i="1"/>
  <c r="R626" i="1"/>
  <c r="R625" i="1"/>
  <c r="R624" i="1"/>
  <c r="R623" i="1"/>
  <c r="R622" i="1"/>
  <c r="R621" i="1"/>
  <c r="R620" i="1"/>
  <c r="R619" i="1"/>
  <c r="R618" i="1"/>
  <c r="R617" i="1"/>
  <c r="R616" i="1"/>
  <c r="R615" i="1"/>
  <c r="R614" i="1"/>
  <c r="R613" i="1"/>
  <c r="R612" i="1"/>
  <c r="R611" i="1"/>
  <c r="R610" i="1"/>
  <c r="R609" i="1"/>
  <c r="R608" i="1"/>
  <c r="R607" i="1"/>
  <c r="R606" i="1"/>
  <c r="R605" i="1"/>
  <c r="R604" i="1"/>
  <c r="R603" i="1"/>
  <c r="R602" i="1"/>
  <c r="R601" i="1"/>
  <c r="R600" i="1"/>
  <c r="R599" i="1"/>
  <c r="R598" i="1"/>
  <c r="R597" i="1"/>
  <c r="R596" i="1"/>
  <c r="R595" i="1"/>
  <c r="R594" i="1"/>
  <c r="R593" i="1"/>
  <c r="R592" i="1"/>
  <c r="R591" i="1"/>
  <c r="R590" i="1"/>
  <c r="R589" i="1"/>
  <c r="R588" i="1"/>
  <c r="R587" i="1"/>
  <c r="R586" i="1"/>
  <c r="R585" i="1"/>
  <c r="R584" i="1"/>
  <c r="R583" i="1"/>
  <c r="R582" i="1"/>
  <c r="R581" i="1"/>
  <c r="R580" i="1"/>
  <c r="R579" i="1"/>
  <c r="R578" i="1"/>
  <c r="R577" i="1"/>
  <c r="R576" i="1"/>
  <c r="R575" i="1"/>
  <c r="R574" i="1"/>
  <c r="R573" i="1"/>
  <c r="R572" i="1"/>
  <c r="R571" i="1"/>
  <c r="R570" i="1"/>
  <c r="R569" i="1"/>
  <c r="R568" i="1"/>
  <c r="R567" i="1"/>
  <c r="R566" i="1"/>
  <c r="R565" i="1"/>
  <c r="R564" i="1"/>
  <c r="R563" i="1"/>
  <c r="R562" i="1"/>
  <c r="R561" i="1"/>
  <c r="R560" i="1"/>
  <c r="R559" i="1"/>
  <c r="R558" i="1"/>
  <c r="R557" i="1"/>
  <c r="R556" i="1"/>
  <c r="R555" i="1"/>
  <c r="R554" i="1"/>
  <c r="R553" i="1"/>
  <c r="R552" i="1"/>
  <c r="R551" i="1"/>
  <c r="R550" i="1"/>
  <c r="R549" i="1"/>
  <c r="R548" i="1"/>
  <c r="R547" i="1"/>
  <c r="R546" i="1"/>
  <c r="R545" i="1"/>
  <c r="R544" i="1"/>
  <c r="R543" i="1"/>
  <c r="R542" i="1"/>
  <c r="R541" i="1"/>
  <c r="R540" i="1"/>
  <c r="R539" i="1"/>
  <c r="R538" i="1"/>
  <c r="R537" i="1"/>
  <c r="R536" i="1"/>
  <c r="R535" i="1"/>
  <c r="R534" i="1"/>
  <c r="R533" i="1"/>
  <c r="R532" i="1"/>
  <c r="R531" i="1"/>
  <c r="R530" i="1"/>
  <c r="R529" i="1"/>
  <c r="R528" i="1"/>
  <c r="R527" i="1"/>
  <c r="R526" i="1"/>
  <c r="R525" i="1"/>
  <c r="R524" i="1"/>
  <c r="R523" i="1"/>
  <c r="R522" i="1"/>
  <c r="R521" i="1"/>
  <c r="R520" i="1"/>
  <c r="R519" i="1"/>
  <c r="R518" i="1"/>
  <c r="R517" i="1"/>
  <c r="R516" i="1"/>
  <c r="R515" i="1"/>
  <c r="R514" i="1"/>
  <c r="R513" i="1"/>
  <c r="R512" i="1"/>
  <c r="R511" i="1"/>
  <c r="R510" i="1"/>
  <c r="R509" i="1"/>
  <c r="R508" i="1"/>
  <c r="R507" i="1"/>
  <c r="R506" i="1"/>
  <c r="R505" i="1"/>
  <c r="R504" i="1"/>
  <c r="R503" i="1"/>
  <c r="R502" i="1"/>
  <c r="R501" i="1"/>
  <c r="R500" i="1"/>
  <c r="R499" i="1"/>
  <c r="R498" i="1"/>
  <c r="R497" i="1"/>
  <c r="R496" i="1"/>
  <c r="R495" i="1"/>
  <c r="R494" i="1"/>
  <c r="R493" i="1"/>
  <c r="R492" i="1"/>
  <c r="R491" i="1"/>
  <c r="R490" i="1"/>
  <c r="R489" i="1"/>
  <c r="R488" i="1"/>
  <c r="R487" i="1"/>
  <c r="R486" i="1"/>
  <c r="R485" i="1"/>
  <c r="R484" i="1"/>
  <c r="R483" i="1"/>
  <c r="R482" i="1"/>
  <c r="R481" i="1"/>
  <c r="R480" i="1"/>
  <c r="R479" i="1"/>
  <c r="R478" i="1"/>
  <c r="R477" i="1"/>
  <c r="R476" i="1"/>
  <c r="R475" i="1"/>
  <c r="R474" i="1"/>
  <c r="R473" i="1"/>
  <c r="R472" i="1"/>
  <c r="R471" i="1"/>
  <c r="R470" i="1"/>
  <c r="R469" i="1"/>
  <c r="R468" i="1"/>
  <c r="R467" i="1"/>
  <c r="R466" i="1"/>
  <c r="R465" i="1"/>
  <c r="R464" i="1"/>
  <c r="R463" i="1"/>
  <c r="R462" i="1"/>
  <c r="R461" i="1"/>
  <c r="R460" i="1"/>
  <c r="R459" i="1"/>
  <c r="R458" i="1"/>
  <c r="R457" i="1"/>
  <c r="R456" i="1"/>
  <c r="R455" i="1"/>
  <c r="R454" i="1"/>
  <c r="R453" i="1"/>
  <c r="R452" i="1"/>
  <c r="R451" i="1"/>
  <c r="R450" i="1"/>
  <c r="R449" i="1"/>
  <c r="R448" i="1"/>
  <c r="R447" i="1"/>
  <c r="R446" i="1"/>
  <c r="R445" i="1"/>
  <c r="R444" i="1"/>
  <c r="R443" i="1"/>
  <c r="R442" i="1"/>
  <c r="R441" i="1"/>
  <c r="R440" i="1"/>
  <c r="R439" i="1"/>
  <c r="R438" i="1"/>
  <c r="R437" i="1"/>
  <c r="R436" i="1"/>
  <c r="R435" i="1"/>
  <c r="R434" i="1"/>
  <c r="R433" i="1"/>
  <c r="R432" i="1"/>
  <c r="R431" i="1"/>
  <c r="R430" i="1"/>
  <c r="R429" i="1"/>
  <c r="R428" i="1"/>
  <c r="R427" i="1"/>
  <c r="R426" i="1"/>
  <c r="R425" i="1"/>
  <c r="R424" i="1"/>
  <c r="R423" i="1"/>
  <c r="R422" i="1"/>
  <c r="R421" i="1"/>
  <c r="R420" i="1"/>
  <c r="R419" i="1"/>
  <c r="R418" i="1"/>
  <c r="R417" i="1"/>
  <c r="R416" i="1"/>
  <c r="R415" i="1"/>
  <c r="R414" i="1"/>
  <c r="R413" i="1"/>
  <c r="R412" i="1"/>
  <c r="R411" i="1"/>
  <c r="R410" i="1"/>
  <c r="R409" i="1"/>
  <c r="R408" i="1"/>
  <c r="R407" i="1"/>
  <c r="R406" i="1"/>
  <c r="R405" i="1"/>
  <c r="R404" i="1"/>
  <c r="R403" i="1"/>
  <c r="R402" i="1"/>
  <c r="R401" i="1"/>
  <c r="R400" i="1"/>
  <c r="R399" i="1"/>
  <c r="R398" i="1"/>
  <c r="R397" i="1"/>
  <c r="R396" i="1"/>
  <c r="R395" i="1"/>
  <c r="R394" i="1"/>
  <c r="R393" i="1"/>
  <c r="R392" i="1"/>
  <c r="R391" i="1"/>
  <c r="R390" i="1"/>
  <c r="R389" i="1"/>
  <c r="R388" i="1"/>
  <c r="R387" i="1"/>
  <c r="R386" i="1"/>
  <c r="R385" i="1"/>
  <c r="R384" i="1"/>
  <c r="R383" i="1"/>
  <c r="R382" i="1"/>
  <c r="R381" i="1"/>
  <c r="R380" i="1"/>
  <c r="R379" i="1"/>
  <c r="R378" i="1"/>
  <c r="R377" i="1"/>
  <c r="R376" i="1"/>
  <c r="R375" i="1"/>
  <c r="R374" i="1"/>
  <c r="R373" i="1"/>
  <c r="R372" i="1"/>
  <c r="R371" i="1"/>
  <c r="R370" i="1"/>
  <c r="R369" i="1"/>
  <c r="R368" i="1"/>
  <c r="R367" i="1"/>
  <c r="R366" i="1"/>
  <c r="R365" i="1"/>
  <c r="R364" i="1"/>
  <c r="R363" i="1"/>
  <c r="R362" i="1"/>
  <c r="R361" i="1"/>
  <c r="R360" i="1"/>
  <c r="R359" i="1"/>
  <c r="R358" i="1"/>
  <c r="R357" i="1"/>
  <c r="R356" i="1"/>
  <c r="R355" i="1"/>
  <c r="R354" i="1"/>
  <c r="R353" i="1"/>
  <c r="R352" i="1"/>
  <c r="R351" i="1"/>
  <c r="R350" i="1"/>
  <c r="R349" i="1"/>
  <c r="R348" i="1"/>
  <c r="R347" i="1"/>
  <c r="R346" i="1"/>
  <c r="R345" i="1"/>
  <c r="R344" i="1"/>
  <c r="R343" i="1"/>
  <c r="R342" i="1"/>
  <c r="R341" i="1"/>
  <c r="R340" i="1"/>
  <c r="R339" i="1"/>
  <c r="R338" i="1"/>
  <c r="R337" i="1"/>
  <c r="R336" i="1"/>
  <c r="R335" i="1"/>
  <c r="R334" i="1"/>
  <c r="R333" i="1"/>
  <c r="R332" i="1"/>
  <c r="R331" i="1"/>
  <c r="R330" i="1"/>
  <c r="R329" i="1"/>
  <c r="R328" i="1"/>
  <c r="R327" i="1"/>
  <c r="R326" i="1"/>
  <c r="R325" i="1"/>
  <c r="R324" i="1"/>
  <c r="R323" i="1"/>
  <c r="R322" i="1"/>
  <c r="R321" i="1"/>
  <c r="R320" i="1"/>
  <c r="R319" i="1"/>
  <c r="R318" i="1"/>
  <c r="R317" i="1"/>
  <c r="R316" i="1"/>
  <c r="R315" i="1"/>
  <c r="R314" i="1"/>
  <c r="R313" i="1"/>
  <c r="R312" i="1"/>
  <c r="R311" i="1"/>
  <c r="R310" i="1"/>
  <c r="R309" i="1"/>
  <c r="R308" i="1"/>
  <c r="R307" i="1"/>
  <c r="R306" i="1"/>
  <c r="R305" i="1"/>
  <c r="R304" i="1"/>
  <c r="R303" i="1"/>
  <c r="R302" i="1"/>
  <c r="R301" i="1"/>
  <c r="R300" i="1"/>
  <c r="R299" i="1"/>
  <c r="R298" i="1"/>
  <c r="R297" i="1"/>
  <c r="R296" i="1"/>
  <c r="R295" i="1"/>
  <c r="R294" i="1"/>
  <c r="R293" i="1"/>
  <c r="R292" i="1"/>
  <c r="R291" i="1"/>
  <c r="R290" i="1"/>
  <c r="R289" i="1"/>
  <c r="R288" i="1"/>
  <c r="R287" i="1"/>
  <c r="R286" i="1"/>
  <c r="R285" i="1"/>
  <c r="R284" i="1"/>
  <c r="R283" i="1"/>
  <c r="R282" i="1"/>
  <c r="R281" i="1"/>
  <c r="R280" i="1"/>
  <c r="R279" i="1"/>
  <c r="R278" i="1"/>
  <c r="R277" i="1"/>
  <c r="R276" i="1"/>
  <c r="R275" i="1"/>
  <c r="R274" i="1"/>
  <c r="R273" i="1"/>
  <c r="R272" i="1"/>
  <c r="R271" i="1"/>
  <c r="R270" i="1"/>
  <c r="R269" i="1"/>
  <c r="R268" i="1"/>
  <c r="R267" i="1"/>
  <c r="R266" i="1"/>
  <c r="R265" i="1"/>
  <c r="R264" i="1"/>
  <c r="R263" i="1"/>
  <c r="R262" i="1"/>
  <c r="R261" i="1"/>
  <c r="R260" i="1"/>
  <c r="R259" i="1"/>
  <c r="R258" i="1"/>
  <c r="R257" i="1"/>
  <c r="R256" i="1"/>
  <c r="R255" i="1"/>
  <c r="R254" i="1"/>
  <c r="R253" i="1"/>
  <c r="R252" i="1"/>
  <c r="R251" i="1"/>
  <c r="R250" i="1"/>
  <c r="R249" i="1"/>
  <c r="R248" i="1"/>
  <c r="R247" i="1"/>
  <c r="R246" i="1"/>
  <c r="R245" i="1"/>
  <c r="R244" i="1"/>
  <c r="R243" i="1"/>
  <c r="R242" i="1"/>
  <c r="R241" i="1"/>
  <c r="R240" i="1"/>
  <c r="R239" i="1"/>
  <c r="R238" i="1"/>
  <c r="R237" i="1"/>
  <c r="R236" i="1"/>
  <c r="R235" i="1"/>
  <c r="R234" i="1"/>
  <c r="R233" i="1"/>
  <c r="R232" i="1"/>
  <c r="R231" i="1"/>
  <c r="R230" i="1"/>
  <c r="R229" i="1"/>
  <c r="R228" i="1"/>
  <c r="R227" i="1"/>
  <c r="R226" i="1"/>
  <c r="R225" i="1"/>
  <c r="R224" i="1"/>
  <c r="R223" i="1"/>
  <c r="R222" i="1"/>
  <c r="R221" i="1"/>
  <c r="R220" i="1"/>
  <c r="R219" i="1"/>
  <c r="R218" i="1"/>
  <c r="R217" i="1"/>
  <c r="R216" i="1"/>
  <c r="R215" i="1"/>
  <c r="R214" i="1"/>
  <c r="R213" i="1"/>
  <c r="R212" i="1"/>
  <c r="R211" i="1"/>
  <c r="R210" i="1"/>
  <c r="R209" i="1"/>
  <c r="R208" i="1"/>
  <c r="R207" i="1"/>
  <c r="R206" i="1"/>
  <c r="R205" i="1"/>
  <c r="R204" i="1"/>
  <c r="R203" i="1"/>
  <c r="R202" i="1"/>
  <c r="R201" i="1"/>
  <c r="R200" i="1"/>
  <c r="R199" i="1"/>
  <c r="R198" i="1"/>
  <c r="R197" i="1"/>
  <c r="R196" i="1"/>
  <c r="R195" i="1"/>
  <c r="R194" i="1"/>
  <c r="R193" i="1"/>
  <c r="R192" i="1"/>
  <c r="R191" i="1"/>
  <c r="R190" i="1"/>
  <c r="R189" i="1"/>
  <c r="R188" i="1"/>
  <c r="R187" i="1"/>
  <c r="R186" i="1"/>
  <c r="R185" i="1"/>
  <c r="R184" i="1"/>
  <c r="R183" i="1"/>
  <c r="R182" i="1"/>
  <c r="R181" i="1"/>
  <c r="R180" i="1"/>
  <c r="R179" i="1"/>
  <c r="R178" i="1"/>
  <c r="R177" i="1"/>
  <c r="R176" i="1"/>
  <c r="R175" i="1"/>
  <c r="R174" i="1"/>
  <c r="R173" i="1"/>
  <c r="R172" i="1"/>
  <c r="R171" i="1"/>
  <c r="R170" i="1"/>
  <c r="R169" i="1"/>
  <c r="R168" i="1"/>
  <c r="R167" i="1"/>
  <c r="R166" i="1"/>
  <c r="R165" i="1"/>
  <c r="R164" i="1"/>
  <c r="R163" i="1"/>
  <c r="R162" i="1"/>
  <c r="R161" i="1"/>
  <c r="R160" i="1"/>
  <c r="R159" i="1"/>
  <c r="R158" i="1"/>
  <c r="R157" i="1"/>
  <c r="R156" i="1"/>
  <c r="R155" i="1"/>
  <c r="R154" i="1"/>
  <c r="R153" i="1"/>
  <c r="R152" i="1"/>
  <c r="R151" i="1"/>
  <c r="R150" i="1"/>
  <c r="R149" i="1"/>
  <c r="R148" i="1"/>
  <c r="R147" i="1"/>
  <c r="R146" i="1"/>
  <c r="R145" i="1"/>
  <c r="R144" i="1"/>
  <c r="R143" i="1"/>
  <c r="R142" i="1"/>
  <c r="R141" i="1"/>
  <c r="R140" i="1"/>
  <c r="R139" i="1"/>
  <c r="R138" i="1"/>
  <c r="R137" i="1"/>
  <c r="R136" i="1"/>
  <c r="R135" i="1"/>
  <c r="R134" i="1"/>
  <c r="R133" i="1"/>
  <c r="R132" i="1"/>
  <c r="R131" i="1"/>
  <c r="R130" i="1"/>
  <c r="R129" i="1"/>
  <c r="R128" i="1"/>
  <c r="R127" i="1"/>
  <c r="R126" i="1"/>
  <c r="R125" i="1"/>
  <c r="R124" i="1"/>
  <c r="R123" i="1"/>
  <c r="R122" i="1"/>
  <c r="R121" i="1"/>
  <c r="R120" i="1"/>
  <c r="R119" i="1"/>
  <c r="R118" i="1"/>
  <c r="R117" i="1"/>
  <c r="R116" i="1"/>
  <c r="R115" i="1"/>
  <c r="R114" i="1"/>
  <c r="R113" i="1"/>
  <c r="R112" i="1"/>
  <c r="R111" i="1"/>
  <c r="R110" i="1"/>
  <c r="R109" i="1"/>
  <c r="R108" i="1"/>
  <c r="R107" i="1"/>
  <c r="R106" i="1"/>
  <c r="R105" i="1"/>
  <c r="R104" i="1"/>
  <c r="R103" i="1"/>
  <c r="R102" i="1"/>
  <c r="R101" i="1"/>
  <c r="R100" i="1"/>
  <c r="R99" i="1"/>
  <c r="R98" i="1"/>
  <c r="R97" i="1"/>
  <c r="R96" i="1"/>
  <c r="R95" i="1"/>
  <c r="R94" i="1"/>
  <c r="R93" i="1"/>
  <c r="R92" i="1"/>
  <c r="R91" i="1"/>
  <c r="R90" i="1"/>
  <c r="R89" i="1"/>
  <c r="R88" i="1"/>
  <c r="R87" i="1"/>
  <c r="R86" i="1"/>
  <c r="R85" i="1"/>
  <c r="R84" i="1"/>
  <c r="R83" i="1"/>
  <c r="R82" i="1"/>
  <c r="R81" i="1"/>
  <c r="R80" i="1"/>
  <c r="R79" i="1"/>
  <c r="R78" i="1"/>
  <c r="R77" i="1"/>
  <c r="R76" i="1"/>
  <c r="R75" i="1"/>
  <c r="R74" i="1"/>
  <c r="R73" i="1"/>
  <c r="R72" i="1"/>
  <c r="R71" i="1"/>
  <c r="R70" i="1"/>
  <c r="R69" i="1"/>
  <c r="R68" i="1"/>
  <c r="R67" i="1"/>
  <c r="R66" i="1"/>
  <c r="R65" i="1"/>
  <c r="R64" i="1"/>
  <c r="R63" i="1"/>
  <c r="R62" i="1"/>
  <c r="R61" i="1"/>
  <c r="R60" i="1"/>
  <c r="R59" i="1"/>
  <c r="R58" i="1"/>
  <c r="R57" i="1"/>
  <c r="R56" i="1"/>
  <c r="R55" i="1"/>
  <c r="R54" i="1"/>
  <c r="R53" i="1"/>
  <c r="R52" i="1"/>
  <c r="R51" i="1"/>
  <c r="R50" i="1"/>
  <c r="R49" i="1"/>
  <c r="R48" i="1"/>
  <c r="R47" i="1"/>
  <c r="R46" i="1"/>
  <c r="R45" i="1"/>
  <c r="R44" i="1"/>
  <c r="R43" i="1"/>
  <c r="R42" i="1"/>
  <c r="R41" i="1"/>
  <c r="R40" i="1"/>
  <c r="R39" i="1"/>
  <c r="R38" i="1"/>
  <c r="R37" i="1"/>
  <c r="R36" i="1"/>
  <c r="R35" i="1"/>
  <c r="R34" i="1"/>
  <c r="R33" i="1"/>
  <c r="R32" i="1"/>
  <c r="R31" i="1"/>
  <c r="R30" i="1"/>
  <c r="R29" i="1"/>
  <c r="R28" i="1"/>
  <c r="R27" i="1"/>
  <c r="R26" i="1"/>
  <c r="R25" i="1"/>
  <c r="R24" i="1"/>
  <c r="R23" i="1"/>
  <c r="R22" i="1"/>
  <c r="R21" i="1"/>
  <c r="R20" i="1"/>
  <c r="R19" i="1"/>
  <c r="R18" i="1"/>
  <c r="R17" i="1"/>
  <c r="R16" i="1"/>
  <c r="R15" i="1"/>
  <c r="R14" i="1"/>
  <c r="R13" i="1"/>
  <c r="R12" i="1"/>
  <c r="R11" i="1"/>
  <c r="R10" i="1"/>
  <c r="R9" i="1"/>
  <c r="R8" i="1"/>
  <c r="R7" i="1"/>
  <c r="R6" i="1"/>
  <c r="R5" i="1"/>
  <c r="AB1005" i="36" l="1"/>
  <c r="AB1004" i="36"/>
  <c r="AB1003" i="36"/>
  <c r="AB1002" i="36"/>
  <c r="AB1001" i="36"/>
  <c r="AB1000" i="36"/>
  <c r="AB999" i="36"/>
  <c r="AB998" i="36"/>
  <c r="AB997" i="36"/>
  <c r="AB996" i="36"/>
  <c r="AB995" i="36"/>
  <c r="AB994" i="36"/>
  <c r="AB993" i="36"/>
  <c r="AB992" i="36"/>
  <c r="AB991" i="36"/>
  <c r="AB990" i="36"/>
  <c r="AB989" i="36"/>
  <c r="AB988" i="36"/>
  <c r="AB987" i="36"/>
  <c r="AB986" i="36"/>
  <c r="AB985" i="36"/>
  <c r="AB984" i="36"/>
  <c r="AB983" i="36"/>
  <c r="AB982" i="36"/>
  <c r="AB981" i="36"/>
  <c r="AB980" i="36"/>
  <c r="AB979" i="36"/>
  <c r="AB978" i="36"/>
  <c r="AB977" i="36"/>
  <c r="AB976" i="36"/>
  <c r="AB975" i="36"/>
  <c r="AB974" i="36"/>
  <c r="AB973" i="36"/>
  <c r="AB972" i="36"/>
  <c r="AB971" i="36"/>
  <c r="AB970" i="36"/>
  <c r="AB969" i="36"/>
  <c r="AB968" i="36"/>
  <c r="AB967" i="36"/>
  <c r="AB966" i="36"/>
  <c r="AB965" i="36"/>
  <c r="AB964" i="36"/>
  <c r="AB963" i="36"/>
  <c r="AB962" i="36"/>
  <c r="AB961" i="36"/>
  <c r="AB960" i="36"/>
  <c r="AB959" i="36"/>
  <c r="AB958" i="36"/>
  <c r="AB957" i="36"/>
  <c r="AB956" i="36"/>
  <c r="AB955" i="36"/>
  <c r="AB954" i="36"/>
  <c r="AB953" i="36"/>
  <c r="AB952" i="36"/>
  <c r="AB951" i="36"/>
  <c r="AB950" i="36"/>
  <c r="AB949" i="36"/>
  <c r="AB948" i="36"/>
  <c r="AB947" i="36"/>
  <c r="AB946" i="36"/>
  <c r="AB945" i="36"/>
  <c r="AB944" i="36"/>
  <c r="AB943" i="36"/>
  <c r="AB942" i="36"/>
  <c r="AB941" i="36"/>
  <c r="AB940" i="36"/>
  <c r="AB939" i="36"/>
  <c r="AB938" i="36"/>
  <c r="AB937" i="36"/>
  <c r="AB936" i="36"/>
  <c r="AB935" i="36"/>
  <c r="AB934" i="36"/>
  <c r="AB933" i="36"/>
  <c r="AB932" i="36"/>
  <c r="AB931" i="36"/>
  <c r="AB930" i="36"/>
  <c r="AB929" i="36"/>
  <c r="AB928" i="36"/>
  <c r="AB927" i="36"/>
  <c r="AB926" i="36"/>
  <c r="AB925" i="36"/>
  <c r="AB924" i="36"/>
  <c r="AB923" i="36"/>
  <c r="AB922" i="36"/>
  <c r="AB921" i="36"/>
  <c r="AB920" i="36"/>
  <c r="AB919" i="36"/>
  <c r="AB918" i="36"/>
  <c r="AB917" i="36"/>
  <c r="AB916" i="36"/>
  <c r="AB915" i="36"/>
  <c r="AB914" i="36"/>
  <c r="AB913" i="36"/>
  <c r="AB912" i="36"/>
  <c r="AB911" i="36"/>
  <c r="AB910" i="36"/>
  <c r="AB909" i="36"/>
  <c r="AB908" i="36"/>
  <c r="AB907" i="36"/>
  <c r="AB906" i="36"/>
  <c r="AB905" i="36"/>
  <c r="AB904" i="36"/>
  <c r="AB903" i="36"/>
  <c r="AB902" i="36"/>
  <c r="AB901" i="36"/>
  <c r="AB900" i="36"/>
  <c r="AB899" i="36"/>
  <c r="AB898" i="36"/>
  <c r="AB897" i="36"/>
  <c r="AB896" i="36"/>
  <c r="AB895" i="36"/>
  <c r="AB894" i="36"/>
  <c r="AB893" i="36"/>
  <c r="AB892" i="36"/>
  <c r="AB891" i="36"/>
  <c r="AB890" i="36"/>
  <c r="AB889" i="36"/>
  <c r="AB888" i="36"/>
  <c r="AB887" i="36"/>
  <c r="AB886" i="36"/>
  <c r="AB885" i="36"/>
  <c r="AB884" i="36"/>
  <c r="AB883" i="36"/>
  <c r="AB882" i="36"/>
  <c r="AB881" i="36"/>
  <c r="AB880" i="36"/>
  <c r="AB879" i="36"/>
  <c r="AB878" i="36"/>
  <c r="AB877" i="36"/>
  <c r="AB876" i="36"/>
  <c r="AB875" i="36"/>
  <c r="AB874" i="36"/>
  <c r="AB873" i="36"/>
  <c r="AB872" i="36"/>
  <c r="AB871" i="36"/>
  <c r="AB870" i="36"/>
  <c r="AB869" i="36"/>
  <c r="AB868" i="36"/>
  <c r="AB867" i="36"/>
  <c r="AB866" i="36"/>
  <c r="AB865" i="36"/>
  <c r="AB864" i="36"/>
  <c r="AB863" i="36"/>
  <c r="AB862" i="36"/>
  <c r="AB861" i="36"/>
  <c r="AB860" i="36"/>
  <c r="AB859" i="36"/>
  <c r="AB858" i="36"/>
  <c r="AB857" i="36"/>
  <c r="AB856" i="36"/>
  <c r="AB855" i="36"/>
  <c r="AB854" i="36"/>
  <c r="AB853" i="36"/>
  <c r="AB852" i="36"/>
  <c r="AB851" i="36"/>
  <c r="AB850" i="36"/>
  <c r="AB849" i="36"/>
  <c r="AB848" i="36"/>
  <c r="AB847" i="36"/>
  <c r="AB846" i="36"/>
  <c r="AB845" i="36"/>
  <c r="AB844" i="36"/>
  <c r="AB843" i="36"/>
  <c r="AB842" i="36"/>
  <c r="AB841" i="36"/>
  <c r="AB840" i="36"/>
  <c r="AB839" i="36"/>
  <c r="AB838" i="36"/>
  <c r="AB837" i="36"/>
  <c r="AB836" i="36"/>
  <c r="AB835" i="36"/>
  <c r="AB834" i="36"/>
  <c r="AB833" i="36"/>
  <c r="AB832" i="36"/>
  <c r="AB831" i="36"/>
  <c r="AB830" i="36"/>
  <c r="AB829" i="36"/>
  <c r="AB828" i="36"/>
  <c r="AB827" i="36"/>
  <c r="AB826" i="36"/>
  <c r="AB825" i="36"/>
  <c r="AB824" i="36"/>
  <c r="AB823" i="36"/>
  <c r="AB822" i="36"/>
  <c r="AB821" i="36"/>
  <c r="AB820" i="36"/>
  <c r="AB819" i="36"/>
  <c r="AB818" i="36"/>
  <c r="AB817" i="36"/>
  <c r="AB816" i="36"/>
  <c r="AB815" i="36"/>
  <c r="AB814" i="36"/>
  <c r="AB813" i="36"/>
  <c r="AB812" i="36"/>
  <c r="AB811" i="36"/>
  <c r="AB810" i="36"/>
  <c r="AB809" i="36"/>
  <c r="AB808" i="36"/>
  <c r="AB807" i="36"/>
  <c r="AB806" i="36"/>
  <c r="AB805" i="36"/>
  <c r="AB804" i="36"/>
  <c r="AB803" i="36"/>
  <c r="AB802" i="36"/>
  <c r="AB801" i="36"/>
  <c r="AB800" i="36"/>
  <c r="AB799" i="36"/>
  <c r="AB798" i="36"/>
  <c r="AB797" i="36"/>
  <c r="AB796" i="36"/>
  <c r="AB795" i="36"/>
  <c r="AB794" i="36"/>
  <c r="AB793" i="36"/>
  <c r="AB792" i="36"/>
  <c r="AB791" i="36"/>
  <c r="AB790" i="36"/>
  <c r="AB789" i="36"/>
  <c r="AB788" i="36"/>
  <c r="AB787" i="36"/>
  <c r="AB786" i="36"/>
  <c r="AB785" i="36"/>
  <c r="AB784" i="36"/>
  <c r="AB783" i="36"/>
  <c r="AB782" i="36"/>
  <c r="AB781" i="36"/>
  <c r="AB780" i="36"/>
  <c r="AB779" i="36"/>
  <c r="AB778" i="36"/>
  <c r="AB777" i="36"/>
  <c r="AB776" i="36"/>
  <c r="AB775" i="36"/>
  <c r="AB774" i="36"/>
  <c r="AB773" i="36"/>
  <c r="AB772" i="36"/>
  <c r="AB771" i="36"/>
  <c r="AB770" i="36"/>
  <c r="AB769" i="36"/>
  <c r="AB768" i="36"/>
  <c r="AB767" i="36"/>
  <c r="AB766" i="36"/>
  <c r="AB765" i="36"/>
  <c r="AB764" i="36"/>
  <c r="AB763" i="36"/>
  <c r="AB762" i="36"/>
  <c r="AB761" i="36"/>
  <c r="AB760" i="36"/>
  <c r="AB759" i="36"/>
  <c r="AB758" i="36"/>
  <c r="AB757" i="36"/>
  <c r="AB756" i="36"/>
  <c r="AB755" i="36"/>
  <c r="AB754" i="36"/>
  <c r="AB753" i="36"/>
  <c r="AB752" i="36"/>
  <c r="AB751" i="36"/>
  <c r="AB750" i="36"/>
  <c r="AB749" i="36"/>
  <c r="AB748" i="36"/>
  <c r="AB747" i="36"/>
  <c r="AB746" i="36"/>
  <c r="AB745" i="36"/>
  <c r="AB744" i="36"/>
  <c r="AB743" i="36"/>
  <c r="AB742" i="36"/>
  <c r="AB741" i="36"/>
  <c r="AB740" i="36"/>
  <c r="AB739" i="36"/>
  <c r="AB738" i="36"/>
  <c r="AB737" i="36"/>
  <c r="AB736" i="36"/>
  <c r="AB735" i="36"/>
  <c r="AB734" i="36"/>
  <c r="AB733" i="36"/>
  <c r="AB732" i="36"/>
  <c r="AB731" i="36"/>
  <c r="AB730" i="36"/>
  <c r="AB729" i="36"/>
  <c r="AB728" i="36"/>
  <c r="AB727" i="36"/>
  <c r="AB726" i="36"/>
  <c r="AB725" i="36"/>
  <c r="AB724" i="36"/>
  <c r="AB723" i="36"/>
  <c r="AB722" i="36"/>
  <c r="AB721" i="36"/>
  <c r="AB720" i="36"/>
  <c r="AB719" i="36"/>
  <c r="AB718" i="36"/>
  <c r="AB717" i="36"/>
  <c r="AB716" i="36"/>
  <c r="AB715" i="36"/>
  <c r="AB714" i="36"/>
  <c r="AB713" i="36"/>
  <c r="AB712" i="36"/>
  <c r="AB711" i="36"/>
  <c r="AB710" i="36"/>
  <c r="AB709" i="36"/>
  <c r="AB708" i="36"/>
  <c r="AB707" i="36"/>
  <c r="AB706" i="36"/>
  <c r="AB705" i="36"/>
  <c r="AB704" i="36"/>
  <c r="AB703" i="36"/>
  <c r="AB702" i="36"/>
  <c r="AB701" i="36"/>
  <c r="AB700" i="36"/>
  <c r="AB699" i="36"/>
  <c r="AB698" i="36"/>
  <c r="AB697" i="36"/>
  <c r="AB696" i="36"/>
  <c r="AB695" i="36"/>
  <c r="AB694" i="36"/>
  <c r="AB693" i="36"/>
  <c r="AB692" i="36"/>
  <c r="AB691" i="36"/>
  <c r="AB690" i="36"/>
  <c r="AB689" i="36"/>
  <c r="AB688" i="36"/>
  <c r="AB687" i="36"/>
  <c r="AB686" i="36"/>
  <c r="AB685" i="36"/>
  <c r="AB684" i="36"/>
  <c r="AB683" i="36"/>
  <c r="AB682" i="36"/>
  <c r="AB681" i="36"/>
  <c r="AB680" i="36"/>
  <c r="AB679" i="36"/>
  <c r="AB678" i="36"/>
  <c r="AB677" i="36"/>
  <c r="AB676" i="36"/>
  <c r="AB675" i="36"/>
  <c r="AB674" i="36"/>
  <c r="AB673" i="36"/>
  <c r="AB672" i="36"/>
  <c r="AB671" i="36"/>
  <c r="AB670" i="36"/>
  <c r="AB669" i="36"/>
  <c r="AB668" i="36"/>
  <c r="AB667" i="36"/>
  <c r="AB666" i="36"/>
  <c r="AB665" i="36"/>
  <c r="AB664" i="36"/>
  <c r="AB663" i="36"/>
  <c r="AB662" i="36"/>
  <c r="AB661" i="36"/>
  <c r="AB660" i="36"/>
  <c r="AB659" i="36"/>
  <c r="AB658" i="36"/>
  <c r="AB657" i="36"/>
  <c r="AB656" i="36"/>
  <c r="AB655" i="36"/>
  <c r="AB654" i="36"/>
  <c r="AB653" i="36"/>
  <c r="AB652" i="36"/>
  <c r="AB651" i="36"/>
  <c r="AB650" i="36"/>
  <c r="AB649" i="36"/>
  <c r="AB648" i="36"/>
  <c r="AB647" i="36"/>
  <c r="AB646" i="36"/>
  <c r="AB645" i="36"/>
  <c r="AB644" i="36"/>
  <c r="AB643" i="36"/>
  <c r="AB642" i="36"/>
  <c r="AB641" i="36"/>
  <c r="AB640" i="36"/>
  <c r="AB639" i="36"/>
  <c r="AB638" i="36"/>
  <c r="AB637" i="36"/>
  <c r="AB636" i="36"/>
  <c r="AB635" i="36"/>
  <c r="AB634" i="36"/>
  <c r="AB633" i="36"/>
  <c r="AB632" i="36"/>
  <c r="AB631" i="36"/>
  <c r="AB630" i="36"/>
  <c r="AB629" i="36"/>
  <c r="AB628" i="36"/>
  <c r="AB627" i="36"/>
  <c r="AB626" i="36"/>
  <c r="AB625" i="36"/>
  <c r="AB624" i="36"/>
  <c r="AB623" i="36"/>
  <c r="AB622" i="36"/>
  <c r="AB621" i="36"/>
  <c r="AB620" i="36"/>
  <c r="AB619" i="36"/>
  <c r="AB618" i="36"/>
  <c r="AB617" i="36"/>
  <c r="AB616" i="36"/>
  <c r="AB615" i="36"/>
  <c r="AB614" i="36"/>
  <c r="AB613" i="36"/>
  <c r="AB612" i="36"/>
  <c r="AB611" i="36"/>
  <c r="AB610" i="36"/>
  <c r="AB609" i="36"/>
  <c r="AB608" i="36"/>
  <c r="AB607" i="36"/>
  <c r="AB606" i="36"/>
  <c r="AB605" i="36"/>
  <c r="AB604" i="36"/>
  <c r="AB603" i="36"/>
  <c r="AB602" i="36"/>
  <c r="AB601" i="36"/>
  <c r="AB600" i="36"/>
  <c r="AB599" i="36"/>
  <c r="AB598" i="36"/>
  <c r="AB597" i="36"/>
  <c r="AB596" i="36"/>
  <c r="AB595" i="36"/>
  <c r="AB594" i="36"/>
  <c r="AB593" i="36"/>
  <c r="AB592" i="36"/>
  <c r="AB591" i="36"/>
  <c r="AB590" i="36"/>
  <c r="AB589" i="36"/>
  <c r="AB588" i="36"/>
  <c r="AB587" i="36"/>
  <c r="AB586" i="36"/>
  <c r="AB585" i="36"/>
  <c r="AB584" i="36"/>
  <c r="AB583" i="36"/>
  <c r="AB582" i="36"/>
  <c r="AB581" i="36"/>
  <c r="AB580" i="36"/>
  <c r="AB579" i="36"/>
  <c r="AB578" i="36"/>
  <c r="AB577" i="36"/>
  <c r="AB576" i="36"/>
  <c r="AB575" i="36"/>
  <c r="AB574" i="36"/>
  <c r="AB573" i="36"/>
  <c r="AB572" i="36"/>
  <c r="AB571" i="36"/>
  <c r="AB570" i="36"/>
  <c r="AB569" i="36"/>
  <c r="AB568" i="36"/>
  <c r="AB567" i="36"/>
  <c r="AB566" i="36"/>
  <c r="AB565" i="36"/>
  <c r="AB564" i="36"/>
  <c r="AB563" i="36"/>
  <c r="AB562" i="36"/>
  <c r="AB561" i="36"/>
  <c r="AB560" i="36"/>
  <c r="AB559" i="36"/>
  <c r="AB558" i="36"/>
  <c r="AB557" i="36"/>
  <c r="AB556" i="36"/>
  <c r="AB555" i="36"/>
  <c r="AB554" i="36"/>
  <c r="AB553" i="36"/>
  <c r="AB552" i="36"/>
  <c r="AB551" i="36"/>
  <c r="AB550" i="36"/>
  <c r="AB549" i="36"/>
  <c r="AB548" i="36"/>
  <c r="AB547" i="36"/>
  <c r="AB546" i="36"/>
  <c r="AB545" i="36"/>
  <c r="AB544" i="36"/>
  <c r="AB543" i="36"/>
  <c r="AB542" i="36"/>
  <c r="AB541" i="36"/>
  <c r="AB540" i="36"/>
  <c r="AB539" i="36"/>
  <c r="AB538" i="36"/>
  <c r="AB537" i="36"/>
  <c r="AB536" i="36"/>
  <c r="AB535" i="36"/>
  <c r="AB534" i="36"/>
  <c r="AB533" i="36"/>
  <c r="AB532" i="36"/>
  <c r="AB531" i="36"/>
  <c r="AB530" i="36"/>
  <c r="AB529" i="36"/>
  <c r="AB528" i="36"/>
  <c r="AB527" i="36"/>
  <c r="AB526" i="36"/>
  <c r="AB525" i="36"/>
  <c r="AB524" i="36"/>
  <c r="AB523" i="36"/>
  <c r="AB522" i="36"/>
  <c r="AB521" i="36"/>
  <c r="AB520" i="36"/>
  <c r="AB519" i="36"/>
  <c r="AB518" i="36"/>
  <c r="AB517" i="36"/>
  <c r="AB516" i="36"/>
  <c r="AB515" i="36"/>
  <c r="AB514" i="36"/>
  <c r="AB513" i="36"/>
  <c r="AB512" i="36"/>
  <c r="AB511" i="36"/>
  <c r="AB510" i="36"/>
  <c r="AB509" i="36"/>
  <c r="AB508" i="36"/>
  <c r="AB507" i="36"/>
  <c r="AB506" i="36"/>
  <c r="AB505" i="36"/>
  <c r="AB504" i="36"/>
  <c r="AB503" i="36"/>
  <c r="AB502" i="36"/>
  <c r="AB501" i="36"/>
  <c r="AB500" i="36"/>
  <c r="AB499" i="36"/>
  <c r="AB498" i="36"/>
  <c r="AB497" i="36"/>
  <c r="AB496" i="36"/>
  <c r="AB495" i="36"/>
  <c r="AB494" i="36"/>
  <c r="AB493" i="36"/>
  <c r="AB492" i="36"/>
  <c r="AB491" i="36"/>
  <c r="AB490" i="36"/>
  <c r="AB489" i="36"/>
  <c r="AB488" i="36"/>
  <c r="AB487" i="36"/>
  <c r="AB486" i="36"/>
  <c r="AB485" i="36"/>
  <c r="AB484" i="36"/>
  <c r="AB483" i="36"/>
  <c r="AB482" i="36"/>
  <c r="AB481" i="36"/>
  <c r="AB480" i="36"/>
  <c r="AB479" i="36"/>
  <c r="AB478" i="36"/>
  <c r="AB477" i="36"/>
  <c r="AB476" i="36"/>
  <c r="AB475" i="36"/>
  <c r="AB474" i="36"/>
  <c r="AB473" i="36"/>
  <c r="AB472" i="36"/>
  <c r="AB471" i="36"/>
  <c r="AB470" i="36"/>
  <c r="AB469" i="36"/>
  <c r="AB468" i="36"/>
  <c r="AB467" i="36"/>
  <c r="AB466" i="36"/>
  <c r="AB465" i="36"/>
  <c r="AB464" i="36"/>
  <c r="AB463" i="36"/>
  <c r="AB462" i="36"/>
  <c r="AB461" i="36"/>
  <c r="AB460" i="36"/>
  <c r="AB459" i="36"/>
  <c r="AB458" i="36"/>
  <c r="AB457" i="36"/>
  <c r="AB456" i="36"/>
  <c r="AB455" i="36"/>
  <c r="AB454" i="36"/>
  <c r="AB453" i="36"/>
  <c r="AB452" i="36"/>
  <c r="AB451" i="36"/>
  <c r="AB450" i="36"/>
  <c r="AB449" i="36"/>
  <c r="AB448" i="36"/>
  <c r="AB447" i="36"/>
  <c r="AB446" i="36"/>
  <c r="AB445" i="36"/>
  <c r="AB444" i="36"/>
  <c r="AB443" i="36"/>
  <c r="AB442" i="36"/>
  <c r="AB441" i="36"/>
  <c r="AB440" i="36"/>
  <c r="AB439" i="36"/>
  <c r="AB438" i="36"/>
  <c r="AB437" i="36"/>
  <c r="AB436" i="36"/>
  <c r="AB435" i="36"/>
  <c r="AB434" i="36"/>
  <c r="AB433" i="36"/>
  <c r="AB432" i="36"/>
  <c r="AB431" i="36"/>
  <c r="AB430" i="36"/>
  <c r="AB429" i="36"/>
  <c r="AB428" i="36"/>
  <c r="AB427" i="36"/>
  <c r="AB426" i="36"/>
  <c r="AB425" i="36"/>
  <c r="AB424" i="36"/>
  <c r="AB423" i="36"/>
  <c r="AB422" i="36"/>
  <c r="AB421" i="36"/>
  <c r="AB420" i="36"/>
  <c r="AB419" i="36"/>
  <c r="AB418" i="36"/>
  <c r="AB417" i="36"/>
  <c r="AB416" i="36"/>
  <c r="AB415" i="36"/>
  <c r="AB414" i="36"/>
  <c r="AB413" i="36"/>
  <c r="AB412" i="36"/>
  <c r="AB411" i="36"/>
  <c r="AB410" i="36"/>
  <c r="AB409" i="36"/>
  <c r="AB408" i="36"/>
  <c r="AB407" i="36"/>
  <c r="AB406" i="36"/>
  <c r="AB405" i="36"/>
  <c r="AB404" i="36"/>
  <c r="AB403" i="36"/>
  <c r="AB402" i="36"/>
  <c r="AB401" i="36"/>
  <c r="AB400" i="36"/>
  <c r="AB399" i="36"/>
  <c r="AB398" i="36"/>
  <c r="AB397" i="36"/>
  <c r="AB396" i="36"/>
  <c r="AB395" i="36"/>
  <c r="AB394" i="36"/>
  <c r="AB393" i="36"/>
  <c r="AB392" i="36"/>
  <c r="AB391" i="36"/>
  <c r="AB390" i="36"/>
  <c r="AB389" i="36"/>
  <c r="AB388" i="36"/>
  <c r="AB387" i="36"/>
  <c r="AB386" i="36"/>
  <c r="AB385" i="36"/>
  <c r="AB384" i="36"/>
  <c r="AB383" i="36"/>
  <c r="AB382" i="36"/>
  <c r="AB381" i="36"/>
  <c r="AB380" i="36"/>
  <c r="AB379" i="36"/>
  <c r="AB378" i="36"/>
  <c r="AB377" i="36"/>
  <c r="AB376" i="36"/>
  <c r="AB375" i="36"/>
  <c r="AB374" i="36"/>
  <c r="AB373" i="36"/>
  <c r="AB372" i="36"/>
  <c r="AB371" i="36"/>
  <c r="AB370" i="36"/>
  <c r="AB369" i="36"/>
  <c r="AB368" i="36"/>
  <c r="AB367" i="36"/>
  <c r="AB366" i="36"/>
  <c r="AB365" i="36"/>
  <c r="AB364" i="36"/>
  <c r="AB363" i="36"/>
  <c r="AB362" i="36"/>
  <c r="AB361" i="36"/>
  <c r="AB360" i="36"/>
  <c r="AB359" i="36"/>
  <c r="AB358" i="36"/>
  <c r="AB357" i="36"/>
  <c r="AB356" i="36"/>
  <c r="AB355" i="36"/>
  <c r="AB354" i="36"/>
  <c r="AB353" i="36"/>
  <c r="AB352" i="36"/>
  <c r="AB351" i="36"/>
  <c r="AB350" i="36"/>
  <c r="AB349" i="36"/>
  <c r="AB348" i="36"/>
  <c r="AB347" i="36"/>
  <c r="AB346" i="36"/>
  <c r="AB345" i="36"/>
  <c r="AB344" i="36"/>
  <c r="AB343" i="36"/>
  <c r="AB342" i="36"/>
  <c r="AB341" i="36"/>
  <c r="AB340" i="36"/>
  <c r="AB339" i="36"/>
  <c r="AB338" i="36"/>
  <c r="AB337" i="36"/>
  <c r="AB336" i="36"/>
  <c r="AB335" i="36"/>
  <c r="AB334" i="36"/>
  <c r="AB333" i="36"/>
  <c r="AB332" i="36"/>
  <c r="AB331" i="36"/>
  <c r="AB330" i="36"/>
  <c r="AB329" i="36"/>
  <c r="AB328" i="36"/>
  <c r="AB327" i="36"/>
  <c r="AB326" i="36"/>
  <c r="AB325" i="36"/>
  <c r="AB324" i="36"/>
  <c r="AB323" i="36"/>
  <c r="AB322" i="36"/>
  <c r="AB321" i="36"/>
  <c r="AB320" i="36"/>
  <c r="AB319" i="36"/>
  <c r="AB318" i="36"/>
  <c r="AB317" i="36"/>
  <c r="AB316" i="36"/>
  <c r="AB315" i="36"/>
  <c r="AB314" i="36"/>
  <c r="AB313" i="36"/>
  <c r="AB312" i="36"/>
  <c r="AB311" i="36"/>
  <c r="AB310" i="36"/>
  <c r="AB309" i="36"/>
  <c r="AB308" i="36"/>
  <c r="AB307" i="36"/>
  <c r="AB306" i="36"/>
  <c r="AB305" i="36"/>
  <c r="AB304" i="36"/>
  <c r="AB303" i="36"/>
  <c r="AB302" i="36"/>
  <c r="AB301" i="36"/>
  <c r="AB300" i="36"/>
  <c r="AB299" i="36"/>
  <c r="AB298" i="36"/>
  <c r="AB297" i="36"/>
  <c r="AB296" i="36"/>
  <c r="AB295" i="36"/>
  <c r="AB294" i="36"/>
  <c r="AB293" i="36"/>
  <c r="AB292" i="36"/>
  <c r="AB291" i="36"/>
  <c r="AB290" i="36"/>
  <c r="AB289" i="36"/>
  <c r="AB288" i="36"/>
  <c r="AB287" i="36"/>
  <c r="AB286" i="36"/>
  <c r="AB285" i="36"/>
  <c r="AB284" i="36"/>
  <c r="AB283" i="36"/>
  <c r="AB282" i="36"/>
  <c r="AB281" i="36"/>
  <c r="AB280" i="36"/>
  <c r="AB279" i="36"/>
  <c r="AB278" i="36"/>
  <c r="AB277" i="36"/>
  <c r="AB276" i="36"/>
  <c r="AB275" i="36"/>
  <c r="AB274" i="36"/>
  <c r="AB273" i="36"/>
  <c r="AB272" i="36"/>
  <c r="AB271" i="36"/>
  <c r="AB270" i="36"/>
  <c r="AB269" i="36"/>
  <c r="AB268" i="36"/>
  <c r="AB267" i="36"/>
  <c r="AB266" i="36"/>
  <c r="AB265" i="36"/>
  <c r="AB264" i="36"/>
  <c r="AB263" i="36"/>
  <c r="AB262" i="36"/>
  <c r="AB261" i="36"/>
  <c r="AB260" i="36"/>
  <c r="AB259" i="36"/>
  <c r="AB258" i="36"/>
  <c r="AB257" i="36"/>
  <c r="AB256" i="36"/>
  <c r="AB255" i="36"/>
  <c r="AB254" i="36"/>
  <c r="AB253" i="36"/>
  <c r="AB252" i="36"/>
  <c r="AB251" i="36"/>
  <c r="AB250" i="36"/>
  <c r="AB249" i="36"/>
  <c r="AB248" i="36"/>
  <c r="AB247" i="36"/>
  <c r="AB246" i="36"/>
  <c r="AB245" i="36"/>
  <c r="AB244" i="36"/>
  <c r="AB243" i="36"/>
  <c r="AB242" i="36"/>
  <c r="AB241" i="36"/>
  <c r="AB240" i="36"/>
  <c r="AB239" i="36"/>
  <c r="AB238" i="36"/>
  <c r="AB237" i="36"/>
  <c r="AB236" i="36"/>
  <c r="AB235" i="36"/>
  <c r="AB234" i="36"/>
  <c r="AB233" i="36"/>
  <c r="AB232" i="36"/>
  <c r="AB231" i="36"/>
  <c r="AB230" i="36"/>
  <c r="AB229" i="36"/>
  <c r="AB228" i="36"/>
  <c r="AB227" i="36"/>
  <c r="AB226" i="36"/>
  <c r="AB225" i="36"/>
  <c r="AB224" i="36"/>
  <c r="AB223" i="36"/>
  <c r="AB222" i="36"/>
  <c r="AB221" i="36"/>
  <c r="AB220" i="36"/>
  <c r="AB219" i="36"/>
  <c r="AB218" i="36"/>
  <c r="AB217" i="36"/>
  <c r="AB216" i="36"/>
  <c r="AB215" i="36"/>
  <c r="AB214" i="36"/>
  <c r="AB213" i="36"/>
  <c r="AB212" i="36"/>
  <c r="AB211" i="36"/>
  <c r="AB210" i="36"/>
  <c r="AB209" i="36"/>
  <c r="AB208" i="36"/>
  <c r="AB207" i="36"/>
  <c r="AB206" i="36"/>
  <c r="AB205" i="36"/>
  <c r="AB204" i="36"/>
  <c r="AB203" i="36"/>
  <c r="AB202" i="36"/>
  <c r="AB201" i="36"/>
  <c r="AB200" i="36"/>
  <c r="AB199" i="36"/>
  <c r="AB198" i="36"/>
  <c r="AB197" i="36"/>
  <c r="AB196" i="36"/>
  <c r="AB195" i="36"/>
  <c r="AB194" i="36"/>
  <c r="AB193" i="36"/>
  <c r="AB192" i="36"/>
  <c r="AB191" i="36"/>
  <c r="AB190" i="36"/>
  <c r="AB189" i="36"/>
  <c r="AB188" i="36"/>
  <c r="AB187" i="36"/>
  <c r="AB186" i="36"/>
  <c r="AB185" i="36"/>
  <c r="AB184" i="36"/>
  <c r="AB183" i="36"/>
  <c r="AB182" i="36"/>
  <c r="AB181" i="36"/>
  <c r="AB180" i="36"/>
  <c r="AB179" i="36"/>
  <c r="AB178" i="36"/>
  <c r="AB177" i="36"/>
  <c r="AB176" i="36"/>
  <c r="AB175" i="36"/>
  <c r="AB174" i="36"/>
  <c r="AB173" i="36"/>
  <c r="AB172" i="36"/>
  <c r="AB171" i="36"/>
  <c r="AB170" i="36"/>
  <c r="AB169" i="36"/>
  <c r="AB168" i="36"/>
  <c r="AB167" i="36"/>
  <c r="AB166" i="36"/>
  <c r="AB165" i="36"/>
  <c r="AB164" i="36"/>
  <c r="AB163" i="36"/>
  <c r="AB162" i="36"/>
  <c r="AB161" i="36"/>
  <c r="AB160" i="36"/>
  <c r="AB159" i="36"/>
  <c r="AB158" i="36"/>
  <c r="AB157" i="36"/>
  <c r="AB156" i="36"/>
  <c r="AB155" i="36"/>
  <c r="AB154" i="36"/>
  <c r="AB153" i="36"/>
  <c r="AB152" i="36"/>
  <c r="AB151" i="36"/>
  <c r="AB150" i="36"/>
  <c r="AB149" i="36"/>
  <c r="AB148" i="36"/>
  <c r="AB147" i="36"/>
  <c r="AB146" i="36"/>
  <c r="AB145" i="36"/>
  <c r="AB144" i="36"/>
  <c r="AB143" i="36"/>
  <c r="AB142" i="36"/>
  <c r="AB141" i="36"/>
  <c r="AB140" i="36"/>
  <c r="AB139" i="36"/>
  <c r="AB138" i="36"/>
  <c r="AB137" i="36"/>
  <c r="AB136" i="36"/>
  <c r="AB135" i="36"/>
  <c r="AB134" i="36"/>
  <c r="AB133" i="36"/>
  <c r="AB132" i="36"/>
  <c r="AB131" i="36"/>
  <c r="AB130" i="36"/>
  <c r="AB129" i="36"/>
  <c r="AB128" i="36"/>
  <c r="AB127" i="36"/>
  <c r="AB126" i="36"/>
  <c r="AB125" i="36"/>
  <c r="AB124" i="36"/>
  <c r="AB123" i="36"/>
  <c r="AB122" i="36"/>
  <c r="AB121" i="36"/>
  <c r="AB120" i="36"/>
  <c r="AB119" i="36"/>
  <c r="AB118" i="36"/>
  <c r="AB117" i="36"/>
  <c r="AB116" i="36"/>
  <c r="AB115" i="36"/>
  <c r="AB114" i="36"/>
  <c r="AB113" i="36"/>
  <c r="AB112" i="36"/>
  <c r="AB111" i="36"/>
  <c r="AB110" i="36"/>
  <c r="AB109" i="36"/>
  <c r="AB108" i="36"/>
  <c r="AB107" i="36"/>
  <c r="AB106" i="36"/>
  <c r="AB105" i="36"/>
  <c r="AB104" i="36"/>
  <c r="AB103" i="36"/>
  <c r="AB102" i="36"/>
  <c r="AB101" i="36"/>
  <c r="AB100" i="36"/>
  <c r="AB99" i="36"/>
  <c r="AB98" i="36"/>
  <c r="AB97" i="36"/>
  <c r="AB96" i="36"/>
  <c r="AB95" i="36"/>
  <c r="AB94" i="36"/>
  <c r="AB93" i="36"/>
  <c r="AB92" i="36"/>
  <c r="AB91" i="36"/>
  <c r="AB90" i="36"/>
  <c r="AB89" i="36"/>
  <c r="AB88" i="36"/>
  <c r="AB87" i="36"/>
  <c r="AB86" i="36"/>
  <c r="AB85" i="36"/>
  <c r="AB84" i="36"/>
  <c r="AB83" i="36"/>
  <c r="AB82" i="36"/>
  <c r="AB81" i="36"/>
  <c r="AB80" i="36"/>
  <c r="AB79" i="36"/>
  <c r="AB78" i="36"/>
  <c r="AB77" i="36"/>
  <c r="AB76" i="36"/>
  <c r="AB75" i="36"/>
  <c r="AB74" i="36"/>
  <c r="AB73" i="36"/>
  <c r="AB72" i="36"/>
  <c r="AB71" i="36"/>
  <c r="AB70" i="36"/>
  <c r="AB69" i="36"/>
  <c r="AB68" i="36"/>
  <c r="AB67" i="36"/>
  <c r="AB66" i="36"/>
  <c r="AB65" i="36"/>
  <c r="AB64" i="36"/>
  <c r="AB63" i="36"/>
  <c r="AB62" i="36"/>
  <c r="AB61" i="36"/>
  <c r="AB60" i="36"/>
  <c r="AB59" i="36"/>
  <c r="AB58" i="36"/>
  <c r="AB57" i="36"/>
  <c r="AB56" i="36"/>
  <c r="AB55" i="36"/>
  <c r="AB54" i="36"/>
  <c r="AB53" i="36"/>
  <c r="AB52" i="36"/>
  <c r="AB51" i="36"/>
  <c r="AB50" i="36"/>
  <c r="AB49" i="36"/>
  <c r="AB48" i="36"/>
  <c r="AB47" i="36"/>
  <c r="AB46" i="36"/>
  <c r="AB45" i="36"/>
  <c r="AB44" i="36"/>
  <c r="AB43" i="36"/>
  <c r="AB42" i="36"/>
  <c r="AB41" i="36"/>
  <c r="AB40" i="36"/>
  <c r="AB39" i="36"/>
  <c r="AB38" i="36"/>
  <c r="AB37" i="36"/>
  <c r="AB36" i="36"/>
  <c r="AB35" i="36"/>
  <c r="AB34" i="36"/>
  <c r="AB33" i="36"/>
  <c r="AB32" i="36"/>
  <c r="AB31" i="36"/>
  <c r="AB30" i="36"/>
  <c r="AB29" i="36"/>
  <c r="AB28" i="36"/>
  <c r="AB27" i="36"/>
  <c r="AB26" i="36"/>
  <c r="AB25" i="36"/>
  <c r="AB24" i="36"/>
  <c r="AB23" i="36"/>
  <c r="AB22" i="36"/>
  <c r="AB21" i="36"/>
  <c r="AB20" i="36"/>
  <c r="AB19" i="36"/>
  <c r="AB18" i="36"/>
  <c r="AB17" i="36"/>
  <c r="AB16" i="36"/>
  <c r="AB15" i="36"/>
  <c r="AB14" i="36"/>
  <c r="AB13" i="36"/>
  <c r="AB12" i="36"/>
  <c r="AB11" i="36"/>
  <c r="AB10" i="36"/>
  <c r="AB9" i="36"/>
  <c r="AB8" i="36"/>
  <c r="AB7" i="36"/>
  <c r="AB6" i="36"/>
  <c r="AB5" i="36"/>
  <c r="Z1005" i="36"/>
  <c r="Z1004" i="36"/>
  <c r="Z1003" i="36"/>
  <c r="Z1002" i="36"/>
  <c r="Z1001" i="36"/>
  <c r="Z1000" i="36"/>
  <c r="Z999" i="36"/>
  <c r="Z998" i="36"/>
  <c r="Z997" i="36"/>
  <c r="Z996" i="36"/>
  <c r="Z995" i="36"/>
  <c r="Z994" i="36"/>
  <c r="Z993" i="36"/>
  <c r="Z992" i="36"/>
  <c r="Z991" i="36"/>
  <c r="Z990" i="36"/>
  <c r="Z989" i="36"/>
  <c r="Z988" i="36"/>
  <c r="Z987" i="36"/>
  <c r="Z986" i="36"/>
  <c r="Z985" i="36"/>
  <c r="Z984" i="36"/>
  <c r="Z983" i="36"/>
  <c r="Z982" i="36"/>
  <c r="Z981" i="36"/>
  <c r="Z980" i="36"/>
  <c r="Z979" i="36"/>
  <c r="Z978" i="36"/>
  <c r="Z977" i="36"/>
  <c r="Z976" i="36"/>
  <c r="Z975" i="36"/>
  <c r="Z974" i="36"/>
  <c r="Z973" i="36"/>
  <c r="Z972" i="36"/>
  <c r="Z971" i="36"/>
  <c r="Z970" i="36"/>
  <c r="Z969" i="36"/>
  <c r="Z968" i="36"/>
  <c r="Z967" i="36"/>
  <c r="Z966" i="36"/>
  <c r="Z965" i="36"/>
  <c r="Z964" i="36"/>
  <c r="Z963" i="36"/>
  <c r="Z962" i="36"/>
  <c r="Z961" i="36"/>
  <c r="Z960" i="36"/>
  <c r="Z959" i="36"/>
  <c r="Z958" i="36"/>
  <c r="Z957" i="36"/>
  <c r="Z956" i="36"/>
  <c r="Z955" i="36"/>
  <c r="Z954" i="36"/>
  <c r="Z953" i="36"/>
  <c r="Z952" i="36"/>
  <c r="Z951" i="36"/>
  <c r="Z950" i="36"/>
  <c r="Z949" i="36"/>
  <c r="Z948" i="36"/>
  <c r="Z947" i="36"/>
  <c r="Z946" i="36"/>
  <c r="Z945" i="36"/>
  <c r="Z944" i="36"/>
  <c r="Z943" i="36"/>
  <c r="Z942" i="36"/>
  <c r="Z941" i="36"/>
  <c r="Z940" i="36"/>
  <c r="Z939" i="36"/>
  <c r="Z938" i="36"/>
  <c r="Z937" i="36"/>
  <c r="Z936" i="36"/>
  <c r="Z935" i="36"/>
  <c r="Z934" i="36"/>
  <c r="Z933" i="36"/>
  <c r="Z932" i="36"/>
  <c r="Z931" i="36"/>
  <c r="Z930" i="36"/>
  <c r="Z929" i="36"/>
  <c r="Z928" i="36"/>
  <c r="Z927" i="36"/>
  <c r="Z926" i="36"/>
  <c r="Z925" i="36"/>
  <c r="Z924" i="36"/>
  <c r="Z923" i="36"/>
  <c r="Z922" i="36"/>
  <c r="Z921" i="36"/>
  <c r="Z920" i="36"/>
  <c r="Z919" i="36"/>
  <c r="Z918" i="36"/>
  <c r="Z917" i="36"/>
  <c r="Z916" i="36"/>
  <c r="Z915" i="36"/>
  <c r="Z914" i="36"/>
  <c r="Z913" i="36"/>
  <c r="Z912" i="36"/>
  <c r="Z911" i="36"/>
  <c r="Z910" i="36"/>
  <c r="Z909" i="36"/>
  <c r="Z908" i="36"/>
  <c r="Z907" i="36"/>
  <c r="Z906" i="36"/>
  <c r="Z905" i="36"/>
  <c r="Z904" i="36"/>
  <c r="Z903" i="36"/>
  <c r="Z902" i="36"/>
  <c r="Z901" i="36"/>
  <c r="Z900" i="36"/>
  <c r="Z899" i="36"/>
  <c r="Z898" i="36"/>
  <c r="Z897" i="36"/>
  <c r="Z896" i="36"/>
  <c r="Z895" i="36"/>
  <c r="Z894" i="36"/>
  <c r="Z893" i="36"/>
  <c r="Z892" i="36"/>
  <c r="Z891" i="36"/>
  <c r="Z890" i="36"/>
  <c r="Z889" i="36"/>
  <c r="Z888" i="36"/>
  <c r="Z887" i="36"/>
  <c r="Z886" i="36"/>
  <c r="Z885" i="36"/>
  <c r="Z884" i="36"/>
  <c r="Z883" i="36"/>
  <c r="Z882" i="36"/>
  <c r="Z881" i="36"/>
  <c r="Z880" i="36"/>
  <c r="Z879" i="36"/>
  <c r="Z878" i="36"/>
  <c r="Z877" i="36"/>
  <c r="Z876" i="36"/>
  <c r="Z875" i="36"/>
  <c r="Z874" i="36"/>
  <c r="Z873" i="36"/>
  <c r="Z872" i="36"/>
  <c r="Z871" i="36"/>
  <c r="Z870" i="36"/>
  <c r="Z869" i="36"/>
  <c r="Z868" i="36"/>
  <c r="Z867" i="36"/>
  <c r="Z866" i="36"/>
  <c r="Z865" i="36"/>
  <c r="Z864" i="36"/>
  <c r="Z863" i="36"/>
  <c r="Z862" i="36"/>
  <c r="Z861" i="36"/>
  <c r="Z860" i="36"/>
  <c r="Z859" i="36"/>
  <c r="Z858" i="36"/>
  <c r="Z857" i="36"/>
  <c r="Z856" i="36"/>
  <c r="Z855" i="36"/>
  <c r="Z854" i="36"/>
  <c r="Z853" i="36"/>
  <c r="Z852" i="36"/>
  <c r="Z851" i="36"/>
  <c r="Z850" i="36"/>
  <c r="Z849" i="36"/>
  <c r="Z848" i="36"/>
  <c r="Z847" i="36"/>
  <c r="Z846" i="36"/>
  <c r="Z845" i="36"/>
  <c r="Z844" i="36"/>
  <c r="Z843" i="36"/>
  <c r="Z842" i="36"/>
  <c r="Z841" i="36"/>
  <c r="Z840" i="36"/>
  <c r="Z839" i="36"/>
  <c r="Z838" i="36"/>
  <c r="Z837" i="36"/>
  <c r="Z836" i="36"/>
  <c r="Z835" i="36"/>
  <c r="Z834" i="36"/>
  <c r="Z833" i="36"/>
  <c r="Z832" i="36"/>
  <c r="Z831" i="36"/>
  <c r="Z830" i="36"/>
  <c r="Z829" i="36"/>
  <c r="Z828" i="36"/>
  <c r="Z827" i="36"/>
  <c r="Z826" i="36"/>
  <c r="Z825" i="36"/>
  <c r="Z824" i="36"/>
  <c r="Z823" i="36"/>
  <c r="Z822" i="36"/>
  <c r="Z821" i="36"/>
  <c r="Z820" i="36"/>
  <c r="Z819" i="36"/>
  <c r="Z818" i="36"/>
  <c r="Z817" i="36"/>
  <c r="Z816" i="36"/>
  <c r="Z815" i="36"/>
  <c r="Z814" i="36"/>
  <c r="Z813" i="36"/>
  <c r="Z812" i="36"/>
  <c r="Z811" i="36"/>
  <c r="Z810" i="36"/>
  <c r="Z809" i="36"/>
  <c r="Z808" i="36"/>
  <c r="Z807" i="36"/>
  <c r="Z806" i="36"/>
  <c r="Z805" i="36"/>
  <c r="Z804" i="36"/>
  <c r="Z803" i="36"/>
  <c r="Z802" i="36"/>
  <c r="Z801" i="36"/>
  <c r="Z800" i="36"/>
  <c r="Z799" i="36"/>
  <c r="Z798" i="36"/>
  <c r="Z797" i="36"/>
  <c r="Z796" i="36"/>
  <c r="Z795" i="36"/>
  <c r="Z794" i="36"/>
  <c r="Z793" i="36"/>
  <c r="Z792" i="36"/>
  <c r="Z791" i="36"/>
  <c r="Z790" i="36"/>
  <c r="Z789" i="36"/>
  <c r="Z788" i="36"/>
  <c r="Z787" i="36"/>
  <c r="Z786" i="36"/>
  <c r="Z785" i="36"/>
  <c r="Z784" i="36"/>
  <c r="Z783" i="36"/>
  <c r="Z782" i="36"/>
  <c r="Z781" i="36"/>
  <c r="Z780" i="36"/>
  <c r="Z779" i="36"/>
  <c r="Z778" i="36"/>
  <c r="Z777" i="36"/>
  <c r="Z776" i="36"/>
  <c r="Z775" i="36"/>
  <c r="Z774" i="36"/>
  <c r="Z773" i="36"/>
  <c r="Z772" i="36"/>
  <c r="Z771" i="36"/>
  <c r="Z770" i="36"/>
  <c r="Z769" i="36"/>
  <c r="Z768" i="36"/>
  <c r="Z767" i="36"/>
  <c r="Z766" i="36"/>
  <c r="Z765" i="36"/>
  <c r="Z764" i="36"/>
  <c r="Z763" i="36"/>
  <c r="Z762" i="36"/>
  <c r="Z761" i="36"/>
  <c r="Z760" i="36"/>
  <c r="Z759" i="36"/>
  <c r="Z758" i="36"/>
  <c r="Z757" i="36"/>
  <c r="Z756" i="36"/>
  <c r="Z755" i="36"/>
  <c r="Z754" i="36"/>
  <c r="Z753" i="36"/>
  <c r="Z752" i="36"/>
  <c r="Z751" i="36"/>
  <c r="Z750" i="36"/>
  <c r="Z749" i="36"/>
  <c r="Z748" i="36"/>
  <c r="Z747" i="36"/>
  <c r="Z746" i="36"/>
  <c r="Z745" i="36"/>
  <c r="Z744" i="36"/>
  <c r="Z743" i="36"/>
  <c r="Z742" i="36"/>
  <c r="Z741" i="36"/>
  <c r="Z740" i="36"/>
  <c r="Z739" i="36"/>
  <c r="Z738" i="36"/>
  <c r="Z737" i="36"/>
  <c r="Z736" i="36"/>
  <c r="Z735" i="36"/>
  <c r="Z734" i="36"/>
  <c r="Z733" i="36"/>
  <c r="Z732" i="36"/>
  <c r="Z731" i="36"/>
  <c r="Z730" i="36"/>
  <c r="Z729" i="36"/>
  <c r="Z728" i="36"/>
  <c r="Z727" i="36"/>
  <c r="Z726" i="36"/>
  <c r="Z725" i="36"/>
  <c r="Z724" i="36"/>
  <c r="Z723" i="36"/>
  <c r="Z722" i="36"/>
  <c r="Z721" i="36"/>
  <c r="Z720" i="36"/>
  <c r="Z719" i="36"/>
  <c r="Z718" i="36"/>
  <c r="Z717" i="36"/>
  <c r="Z716" i="36"/>
  <c r="Z715" i="36"/>
  <c r="Z714" i="36"/>
  <c r="Z713" i="36"/>
  <c r="Z712" i="36"/>
  <c r="Z711" i="36"/>
  <c r="Z710" i="36"/>
  <c r="Z709" i="36"/>
  <c r="Z708" i="36"/>
  <c r="Z707" i="36"/>
  <c r="Z706" i="36"/>
  <c r="Z705" i="36"/>
  <c r="Z704" i="36"/>
  <c r="Z703" i="36"/>
  <c r="Z702" i="36"/>
  <c r="Z701" i="36"/>
  <c r="Z700" i="36"/>
  <c r="Z699" i="36"/>
  <c r="Z698" i="36"/>
  <c r="Z697" i="36"/>
  <c r="Z696" i="36"/>
  <c r="Z695" i="36"/>
  <c r="Z694" i="36"/>
  <c r="Z693" i="36"/>
  <c r="Z692" i="36"/>
  <c r="Z691" i="36"/>
  <c r="Z690" i="36"/>
  <c r="Z689" i="36"/>
  <c r="Z688" i="36"/>
  <c r="Z687" i="36"/>
  <c r="Z686" i="36"/>
  <c r="Z685" i="36"/>
  <c r="Z684" i="36"/>
  <c r="Z683" i="36"/>
  <c r="Z682" i="36"/>
  <c r="Z681" i="36"/>
  <c r="Z680" i="36"/>
  <c r="Z679" i="36"/>
  <c r="Z678" i="36"/>
  <c r="Z677" i="36"/>
  <c r="Z676" i="36"/>
  <c r="Z675" i="36"/>
  <c r="Z674" i="36"/>
  <c r="Z673" i="36"/>
  <c r="Z672" i="36"/>
  <c r="Z671" i="36"/>
  <c r="Z670" i="36"/>
  <c r="Z669" i="36"/>
  <c r="Z668" i="36"/>
  <c r="Z667" i="36"/>
  <c r="Z666" i="36"/>
  <c r="Z665" i="36"/>
  <c r="Z664" i="36"/>
  <c r="Z663" i="36"/>
  <c r="Z662" i="36"/>
  <c r="Z661" i="36"/>
  <c r="Z660" i="36"/>
  <c r="Z659" i="36"/>
  <c r="Z658" i="36"/>
  <c r="Z657" i="36"/>
  <c r="Z656" i="36"/>
  <c r="Z655" i="36"/>
  <c r="Z654" i="36"/>
  <c r="Z653" i="36"/>
  <c r="Z652" i="36"/>
  <c r="Z651" i="36"/>
  <c r="Z650" i="36"/>
  <c r="Z649" i="36"/>
  <c r="Z648" i="36"/>
  <c r="Z647" i="36"/>
  <c r="Z646" i="36"/>
  <c r="Z645" i="36"/>
  <c r="Z644" i="36"/>
  <c r="Z643" i="36"/>
  <c r="Z642" i="36"/>
  <c r="Z641" i="36"/>
  <c r="Z640" i="36"/>
  <c r="Z639" i="36"/>
  <c r="Z638" i="36"/>
  <c r="Z637" i="36"/>
  <c r="Z636" i="36"/>
  <c r="Z635" i="36"/>
  <c r="Z634" i="36"/>
  <c r="Z633" i="36"/>
  <c r="Z632" i="36"/>
  <c r="Z631" i="36"/>
  <c r="Z630" i="36"/>
  <c r="Z629" i="36"/>
  <c r="Z628" i="36"/>
  <c r="Z627" i="36"/>
  <c r="Z626" i="36"/>
  <c r="Z625" i="36"/>
  <c r="Z624" i="36"/>
  <c r="Z623" i="36"/>
  <c r="Z622" i="36"/>
  <c r="Z621" i="36"/>
  <c r="Z620" i="36"/>
  <c r="Z619" i="36"/>
  <c r="Z618" i="36"/>
  <c r="Z617" i="36"/>
  <c r="Z616" i="36"/>
  <c r="Z615" i="36"/>
  <c r="Z614" i="36"/>
  <c r="Z613" i="36"/>
  <c r="Z612" i="36"/>
  <c r="Z611" i="36"/>
  <c r="Z610" i="36"/>
  <c r="Z609" i="36"/>
  <c r="Z608" i="36"/>
  <c r="Z607" i="36"/>
  <c r="Z606" i="36"/>
  <c r="Z605" i="36"/>
  <c r="Z604" i="36"/>
  <c r="Z603" i="36"/>
  <c r="Z602" i="36"/>
  <c r="Z601" i="36"/>
  <c r="Z600" i="36"/>
  <c r="Z599" i="36"/>
  <c r="Z598" i="36"/>
  <c r="Z597" i="36"/>
  <c r="Z596" i="36"/>
  <c r="Z595" i="36"/>
  <c r="Z594" i="36"/>
  <c r="Z593" i="36"/>
  <c r="Z592" i="36"/>
  <c r="Z591" i="36"/>
  <c r="Z590" i="36"/>
  <c r="Z589" i="36"/>
  <c r="Z588" i="36"/>
  <c r="Z587" i="36"/>
  <c r="Z586" i="36"/>
  <c r="Z585" i="36"/>
  <c r="Z584" i="36"/>
  <c r="Z583" i="36"/>
  <c r="Z582" i="36"/>
  <c r="Z581" i="36"/>
  <c r="Z580" i="36"/>
  <c r="Z579" i="36"/>
  <c r="Z578" i="36"/>
  <c r="Z577" i="36"/>
  <c r="Z576" i="36"/>
  <c r="Z575" i="36"/>
  <c r="Z574" i="36"/>
  <c r="Z573" i="36"/>
  <c r="Z572" i="36"/>
  <c r="Z571" i="36"/>
  <c r="Z570" i="36"/>
  <c r="Z569" i="36"/>
  <c r="Z568" i="36"/>
  <c r="Z567" i="36"/>
  <c r="Z566" i="36"/>
  <c r="Z565" i="36"/>
  <c r="Z564" i="36"/>
  <c r="Z563" i="36"/>
  <c r="Z562" i="36"/>
  <c r="Z561" i="36"/>
  <c r="Z560" i="36"/>
  <c r="Z559" i="36"/>
  <c r="Z558" i="36"/>
  <c r="Z557" i="36"/>
  <c r="Z556" i="36"/>
  <c r="Z555" i="36"/>
  <c r="Z554" i="36"/>
  <c r="Z553" i="36"/>
  <c r="Z552" i="36"/>
  <c r="Z551" i="36"/>
  <c r="Z550" i="36"/>
  <c r="Z549" i="36"/>
  <c r="Z548" i="36"/>
  <c r="Z547" i="36"/>
  <c r="Z546" i="36"/>
  <c r="Z545" i="36"/>
  <c r="Z544" i="36"/>
  <c r="Z543" i="36"/>
  <c r="Z542" i="36"/>
  <c r="Z541" i="36"/>
  <c r="Z540" i="36"/>
  <c r="Z539" i="36"/>
  <c r="Z538" i="36"/>
  <c r="Z537" i="36"/>
  <c r="Z536" i="36"/>
  <c r="Z535" i="36"/>
  <c r="Z534" i="36"/>
  <c r="Z533" i="36"/>
  <c r="Z532" i="36"/>
  <c r="Z531" i="36"/>
  <c r="Z530" i="36"/>
  <c r="Z529" i="36"/>
  <c r="Z528" i="36"/>
  <c r="Z527" i="36"/>
  <c r="Z526" i="36"/>
  <c r="Z525" i="36"/>
  <c r="Z524" i="36"/>
  <c r="Z523" i="36"/>
  <c r="Z522" i="36"/>
  <c r="Z521" i="36"/>
  <c r="Z520" i="36"/>
  <c r="Z519" i="36"/>
  <c r="Z518" i="36"/>
  <c r="Z517" i="36"/>
  <c r="Z516" i="36"/>
  <c r="Z515" i="36"/>
  <c r="Z514" i="36"/>
  <c r="Z513" i="36"/>
  <c r="Z512" i="36"/>
  <c r="Z511" i="36"/>
  <c r="Z510" i="36"/>
  <c r="Z509" i="36"/>
  <c r="Z508" i="36"/>
  <c r="Z507" i="36"/>
  <c r="Z506" i="36"/>
  <c r="Z505" i="36"/>
  <c r="Z504" i="36"/>
  <c r="Z503" i="36"/>
  <c r="Z502" i="36"/>
  <c r="Z501" i="36"/>
  <c r="Z500" i="36"/>
  <c r="Z499" i="36"/>
  <c r="Z498" i="36"/>
  <c r="Z497" i="36"/>
  <c r="Z496" i="36"/>
  <c r="Z495" i="36"/>
  <c r="Z494" i="36"/>
  <c r="Z493" i="36"/>
  <c r="Z492" i="36"/>
  <c r="Z491" i="36"/>
  <c r="Z490" i="36"/>
  <c r="Z489" i="36"/>
  <c r="Z488" i="36"/>
  <c r="Z487" i="36"/>
  <c r="Z486" i="36"/>
  <c r="Z485" i="36"/>
  <c r="Z484" i="36"/>
  <c r="Z483" i="36"/>
  <c r="Z482" i="36"/>
  <c r="Z481" i="36"/>
  <c r="Z480" i="36"/>
  <c r="Z479" i="36"/>
  <c r="Z478" i="36"/>
  <c r="Z477" i="36"/>
  <c r="Z476" i="36"/>
  <c r="Z475" i="36"/>
  <c r="Z474" i="36"/>
  <c r="Z473" i="36"/>
  <c r="Z472" i="36"/>
  <c r="Z471" i="36"/>
  <c r="Z470" i="36"/>
  <c r="Z469" i="36"/>
  <c r="Z468" i="36"/>
  <c r="Z467" i="36"/>
  <c r="Z466" i="36"/>
  <c r="Z465" i="36"/>
  <c r="Z464" i="36"/>
  <c r="Z463" i="36"/>
  <c r="Z462" i="36"/>
  <c r="Z461" i="36"/>
  <c r="Z460" i="36"/>
  <c r="Z459" i="36"/>
  <c r="Z458" i="36"/>
  <c r="Z457" i="36"/>
  <c r="Z456" i="36"/>
  <c r="Z455" i="36"/>
  <c r="Z454" i="36"/>
  <c r="Z453" i="36"/>
  <c r="Z452" i="36"/>
  <c r="Z451" i="36"/>
  <c r="Z450" i="36"/>
  <c r="Z449" i="36"/>
  <c r="Z448" i="36"/>
  <c r="Z447" i="36"/>
  <c r="Z446" i="36"/>
  <c r="Z445" i="36"/>
  <c r="Z444" i="36"/>
  <c r="Z443" i="36"/>
  <c r="Z442" i="36"/>
  <c r="Z441" i="36"/>
  <c r="Z440" i="36"/>
  <c r="Z439" i="36"/>
  <c r="Z438" i="36"/>
  <c r="Z437" i="36"/>
  <c r="Z436" i="36"/>
  <c r="Z435" i="36"/>
  <c r="Z434" i="36"/>
  <c r="Z433" i="36"/>
  <c r="Z432" i="36"/>
  <c r="Z431" i="36"/>
  <c r="Z430" i="36"/>
  <c r="Z429" i="36"/>
  <c r="Z428" i="36"/>
  <c r="Z427" i="36"/>
  <c r="Z426" i="36"/>
  <c r="Z425" i="36"/>
  <c r="Z424" i="36"/>
  <c r="Z423" i="36"/>
  <c r="Z422" i="36"/>
  <c r="Z421" i="36"/>
  <c r="Z420" i="36"/>
  <c r="Z419" i="36"/>
  <c r="Z418" i="36"/>
  <c r="Z417" i="36"/>
  <c r="Z416" i="36"/>
  <c r="Z415" i="36"/>
  <c r="Z414" i="36"/>
  <c r="Z413" i="36"/>
  <c r="Z412" i="36"/>
  <c r="Z411" i="36"/>
  <c r="Z410" i="36"/>
  <c r="Z409" i="36"/>
  <c r="Z408" i="36"/>
  <c r="Z407" i="36"/>
  <c r="Z406" i="36"/>
  <c r="Z405" i="36"/>
  <c r="Z404" i="36"/>
  <c r="Z403" i="36"/>
  <c r="Z402" i="36"/>
  <c r="Z401" i="36"/>
  <c r="Z400" i="36"/>
  <c r="Z399" i="36"/>
  <c r="Z398" i="36"/>
  <c r="Z397" i="36"/>
  <c r="Z396" i="36"/>
  <c r="Z395" i="36"/>
  <c r="Z394" i="36"/>
  <c r="Z393" i="36"/>
  <c r="Z392" i="36"/>
  <c r="Z391" i="36"/>
  <c r="Z390" i="36"/>
  <c r="Z389" i="36"/>
  <c r="Z388" i="36"/>
  <c r="Z387" i="36"/>
  <c r="Z386" i="36"/>
  <c r="Z385" i="36"/>
  <c r="Z384" i="36"/>
  <c r="Z383" i="36"/>
  <c r="Z382" i="36"/>
  <c r="Z381" i="36"/>
  <c r="Z380" i="36"/>
  <c r="Z379" i="36"/>
  <c r="Z378" i="36"/>
  <c r="Z377" i="36"/>
  <c r="Z376" i="36"/>
  <c r="Z375" i="36"/>
  <c r="Z374" i="36"/>
  <c r="Z373" i="36"/>
  <c r="Z372" i="36"/>
  <c r="Z371" i="36"/>
  <c r="Z370" i="36"/>
  <c r="Z369" i="36"/>
  <c r="Z368" i="36"/>
  <c r="Z367" i="36"/>
  <c r="Z366" i="36"/>
  <c r="Z365" i="36"/>
  <c r="Z364" i="36"/>
  <c r="Z363" i="36"/>
  <c r="Z362" i="36"/>
  <c r="Z361" i="36"/>
  <c r="Z360" i="36"/>
  <c r="Z359" i="36"/>
  <c r="Z358" i="36"/>
  <c r="Z357" i="36"/>
  <c r="Z356" i="36"/>
  <c r="Z355" i="36"/>
  <c r="Z354" i="36"/>
  <c r="Z353" i="36"/>
  <c r="Z352" i="36"/>
  <c r="Z351" i="36"/>
  <c r="Z350" i="36"/>
  <c r="Z349" i="36"/>
  <c r="Z348" i="36"/>
  <c r="Z347" i="36"/>
  <c r="Z346" i="36"/>
  <c r="Z345" i="36"/>
  <c r="Z344" i="36"/>
  <c r="Z343" i="36"/>
  <c r="Z342" i="36"/>
  <c r="Z341" i="36"/>
  <c r="Z340" i="36"/>
  <c r="Z339" i="36"/>
  <c r="Z338" i="36"/>
  <c r="Z337" i="36"/>
  <c r="Z336" i="36"/>
  <c r="Z335" i="36"/>
  <c r="Z334" i="36"/>
  <c r="Z333" i="36"/>
  <c r="Z332" i="36"/>
  <c r="Z331" i="36"/>
  <c r="Z330" i="36"/>
  <c r="Z329" i="36"/>
  <c r="Z328" i="36"/>
  <c r="Z327" i="36"/>
  <c r="Z326" i="36"/>
  <c r="Z325" i="36"/>
  <c r="Z324" i="36"/>
  <c r="Z323" i="36"/>
  <c r="Z322" i="36"/>
  <c r="Z321" i="36"/>
  <c r="Z320" i="36"/>
  <c r="Z319" i="36"/>
  <c r="Z318" i="36"/>
  <c r="Z317" i="36"/>
  <c r="Z316" i="36"/>
  <c r="Z315" i="36"/>
  <c r="Z314" i="36"/>
  <c r="Z313" i="36"/>
  <c r="Z312" i="36"/>
  <c r="Z311" i="36"/>
  <c r="Z310" i="36"/>
  <c r="Z309" i="36"/>
  <c r="Z308" i="36"/>
  <c r="Z307" i="36"/>
  <c r="Z306" i="36"/>
  <c r="Z305" i="36"/>
  <c r="Z304" i="36"/>
  <c r="Z303" i="36"/>
  <c r="Z302" i="36"/>
  <c r="Z301" i="36"/>
  <c r="Z300" i="36"/>
  <c r="Z299" i="36"/>
  <c r="Z298" i="36"/>
  <c r="Z297" i="36"/>
  <c r="Z296" i="36"/>
  <c r="Z295" i="36"/>
  <c r="Z294" i="36"/>
  <c r="Z293" i="36"/>
  <c r="Z292" i="36"/>
  <c r="Z291" i="36"/>
  <c r="Z290" i="36"/>
  <c r="Z289" i="36"/>
  <c r="Z288" i="36"/>
  <c r="Z287" i="36"/>
  <c r="Z286" i="36"/>
  <c r="Z285" i="36"/>
  <c r="Z284" i="36"/>
  <c r="Z283" i="36"/>
  <c r="Z282" i="36"/>
  <c r="Z281" i="36"/>
  <c r="Z280" i="36"/>
  <c r="Z279" i="36"/>
  <c r="Z278" i="36"/>
  <c r="Z277" i="36"/>
  <c r="Z276" i="36"/>
  <c r="Z275" i="36"/>
  <c r="Z274" i="36"/>
  <c r="Z273" i="36"/>
  <c r="Z272" i="36"/>
  <c r="Z271" i="36"/>
  <c r="Z270" i="36"/>
  <c r="Z269" i="36"/>
  <c r="Z268" i="36"/>
  <c r="Z267" i="36"/>
  <c r="Z266" i="36"/>
  <c r="Z265" i="36"/>
  <c r="Z264" i="36"/>
  <c r="Z263" i="36"/>
  <c r="Z262" i="36"/>
  <c r="Z261" i="36"/>
  <c r="Z260" i="36"/>
  <c r="Z259" i="36"/>
  <c r="Z258" i="36"/>
  <c r="Z257" i="36"/>
  <c r="Z256" i="36"/>
  <c r="Z255" i="36"/>
  <c r="Z254" i="36"/>
  <c r="Z253" i="36"/>
  <c r="Z252" i="36"/>
  <c r="Z251" i="36"/>
  <c r="Z250" i="36"/>
  <c r="Z249" i="36"/>
  <c r="Z248" i="36"/>
  <c r="Z247" i="36"/>
  <c r="Z246" i="36"/>
  <c r="Z245" i="36"/>
  <c r="Z244" i="36"/>
  <c r="Z243" i="36"/>
  <c r="Z242" i="36"/>
  <c r="Z241" i="36"/>
  <c r="Z240" i="36"/>
  <c r="Z239" i="36"/>
  <c r="Z238" i="36"/>
  <c r="Z237" i="36"/>
  <c r="Z236" i="36"/>
  <c r="Z235" i="36"/>
  <c r="Z234" i="36"/>
  <c r="Z233" i="36"/>
  <c r="Z232" i="36"/>
  <c r="Z231" i="36"/>
  <c r="Z230" i="36"/>
  <c r="Z229" i="36"/>
  <c r="Z228" i="36"/>
  <c r="Z227" i="36"/>
  <c r="Z226" i="36"/>
  <c r="Z225" i="36"/>
  <c r="Z224" i="36"/>
  <c r="Z223" i="36"/>
  <c r="Z222" i="36"/>
  <c r="Z221" i="36"/>
  <c r="Z220" i="36"/>
  <c r="Z219" i="36"/>
  <c r="Z218" i="36"/>
  <c r="Z217" i="36"/>
  <c r="Z216" i="36"/>
  <c r="Z215" i="36"/>
  <c r="Z214" i="36"/>
  <c r="Z213" i="36"/>
  <c r="Z212" i="36"/>
  <c r="Z211" i="36"/>
  <c r="Z210" i="36"/>
  <c r="Z209" i="36"/>
  <c r="Z208" i="36"/>
  <c r="Z207" i="36"/>
  <c r="Z206" i="36"/>
  <c r="Z205" i="36"/>
  <c r="Z204" i="36"/>
  <c r="Z203" i="36"/>
  <c r="Z202" i="36"/>
  <c r="Z201" i="36"/>
  <c r="Z200" i="36"/>
  <c r="Z199" i="36"/>
  <c r="Z198" i="36"/>
  <c r="Z197" i="36"/>
  <c r="Z196" i="36"/>
  <c r="Z195" i="36"/>
  <c r="Z194" i="36"/>
  <c r="Z193" i="36"/>
  <c r="Z192" i="36"/>
  <c r="Z191" i="36"/>
  <c r="Z190" i="36"/>
  <c r="Z189" i="36"/>
  <c r="Z188" i="36"/>
  <c r="Z187" i="36"/>
  <c r="Z186" i="36"/>
  <c r="Z185" i="36"/>
  <c r="Z184" i="36"/>
  <c r="Z183" i="36"/>
  <c r="Z182" i="36"/>
  <c r="Z181" i="36"/>
  <c r="Z180" i="36"/>
  <c r="Z179" i="36"/>
  <c r="Z178" i="36"/>
  <c r="Z177" i="36"/>
  <c r="Z176" i="36"/>
  <c r="Z175" i="36"/>
  <c r="Z174" i="36"/>
  <c r="Z173" i="36"/>
  <c r="Z172" i="36"/>
  <c r="Z171" i="36"/>
  <c r="Z170" i="36"/>
  <c r="Z169" i="36"/>
  <c r="Z168" i="36"/>
  <c r="Z167" i="36"/>
  <c r="Z166" i="36"/>
  <c r="Z165" i="36"/>
  <c r="Z164" i="36"/>
  <c r="Z163" i="36"/>
  <c r="Z162" i="36"/>
  <c r="Z161" i="36"/>
  <c r="Z160" i="36"/>
  <c r="Z159" i="36"/>
  <c r="Z158" i="36"/>
  <c r="Z157" i="36"/>
  <c r="Z156" i="36"/>
  <c r="Z155" i="36"/>
  <c r="Z154" i="36"/>
  <c r="Z153" i="36"/>
  <c r="Z152" i="36"/>
  <c r="Z151" i="36"/>
  <c r="Z150" i="36"/>
  <c r="Z149" i="36"/>
  <c r="Z148" i="36"/>
  <c r="Z147" i="36"/>
  <c r="Z146" i="36"/>
  <c r="Z145" i="36"/>
  <c r="Z144" i="36"/>
  <c r="Z143" i="36"/>
  <c r="Z142" i="36"/>
  <c r="Z141" i="36"/>
  <c r="Z140" i="36"/>
  <c r="Z139" i="36"/>
  <c r="Z138" i="36"/>
  <c r="Z137" i="36"/>
  <c r="Z136" i="36"/>
  <c r="Z135" i="36"/>
  <c r="Z134" i="36"/>
  <c r="Z133" i="36"/>
  <c r="Z132" i="36"/>
  <c r="Z131" i="36"/>
  <c r="Z130" i="36"/>
  <c r="Z129" i="36"/>
  <c r="Z128" i="36"/>
  <c r="Z127" i="36"/>
  <c r="Z126" i="36"/>
  <c r="Z125" i="36"/>
  <c r="Z124" i="36"/>
  <c r="Z123" i="36"/>
  <c r="Z122" i="36"/>
  <c r="Z121" i="36"/>
  <c r="Z120" i="36"/>
  <c r="Z119" i="36"/>
  <c r="Z118" i="36"/>
  <c r="Z117" i="36"/>
  <c r="Z116" i="36"/>
  <c r="Z115" i="36"/>
  <c r="Z114" i="36"/>
  <c r="Z113" i="36"/>
  <c r="Z112" i="36"/>
  <c r="Z111" i="36"/>
  <c r="Z110" i="36"/>
  <c r="Z109" i="36"/>
  <c r="Z108" i="36"/>
  <c r="Z107" i="36"/>
  <c r="Z106" i="36"/>
  <c r="Z105" i="36"/>
  <c r="Z104" i="36"/>
  <c r="Z103" i="36"/>
  <c r="Z102" i="36"/>
  <c r="Z101" i="36"/>
  <c r="Z100" i="36"/>
  <c r="Z99" i="36"/>
  <c r="Z98" i="36"/>
  <c r="Z97" i="36"/>
  <c r="Z96" i="36"/>
  <c r="Z95" i="36"/>
  <c r="Z94" i="36"/>
  <c r="Z93" i="36"/>
  <c r="Z92" i="36"/>
  <c r="Z91" i="36"/>
  <c r="Z90" i="36"/>
  <c r="Z89" i="36"/>
  <c r="Z88" i="36"/>
  <c r="Z87" i="36"/>
  <c r="Z86" i="36"/>
  <c r="Z85" i="36"/>
  <c r="Z84" i="36"/>
  <c r="Z83" i="36"/>
  <c r="Z82" i="36"/>
  <c r="Z81" i="36"/>
  <c r="Z80" i="36"/>
  <c r="Z79" i="36"/>
  <c r="Z78" i="36"/>
  <c r="Z77" i="36"/>
  <c r="Z76" i="36"/>
  <c r="Z75" i="36"/>
  <c r="Z74" i="36"/>
  <c r="Z73" i="36"/>
  <c r="Z72" i="36"/>
  <c r="Z71" i="36"/>
  <c r="Z70" i="36"/>
  <c r="Z69" i="36"/>
  <c r="Z68" i="36"/>
  <c r="Z67" i="36"/>
  <c r="Z66" i="36"/>
  <c r="Z65" i="36"/>
  <c r="Z64" i="36"/>
  <c r="Z63" i="36"/>
  <c r="Z62" i="36"/>
  <c r="Z61" i="36"/>
  <c r="Z60" i="36"/>
  <c r="Z59" i="36"/>
  <c r="Z58" i="36"/>
  <c r="Z57" i="36"/>
  <c r="Z56" i="36"/>
  <c r="Z55" i="36"/>
  <c r="Z54" i="36"/>
  <c r="Z53" i="36"/>
  <c r="Z52" i="36"/>
  <c r="Z51" i="36"/>
  <c r="Z50" i="36"/>
  <c r="Z49" i="36"/>
  <c r="Z48" i="36"/>
  <c r="Z47" i="36"/>
  <c r="Z46" i="36"/>
  <c r="Z45" i="36"/>
  <c r="Z44" i="36"/>
  <c r="Z43" i="36"/>
  <c r="Z42" i="36"/>
  <c r="Z41" i="36"/>
  <c r="Z40" i="36"/>
  <c r="Z39" i="36"/>
  <c r="Z38" i="36"/>
  <c r="Z37" i="36"/>
  <c r="Z36" i="36"/>
  <c r="Z35" i="36"/>
  <c r="Z34" i="36"/>
  <c r="Z33" i="36"/>
  <c r="Z32" i="36"/>
  <c r="Z31" i="36"/>
  <c r="Z30" i="36"/>
  <c r="Z29" i="36"/>
  <c r="Z28" i="36"/>
  <c r="Z27" i="36"/>
  <c r="Z26" i="36"/>
  <c r="Z25" i="36"/>
  <c r="Z24" i="36"/>
  <c r="Z23" i="36"/>
  <c r="Z22" i="36"/>
  <c r="Z21" i="36"/>
  <c r="Z20" i="36"/>
  <c r="Z19" i="36"/>
  <c r="Z18" i="36"/>
  <c r="Z17" i="36"/>
  <c r="Z16" i="36"/>
  <c r="Z15" i="36"/>
  <c r="Z14" i="36"/>
  <c r="Z13" i="36"/>
  <c r="Z12" i="36"/>
  <c r="Z11" i="36"/>
  <c r="Z10" i="36"/>
  <c r="Z9" i="36"/>
  <c r="Z8" i="36"/>
  <c r="Z7" i="36"/>
  <c r="Z6" i="36"/>
  <c r="Z5" i="36"/>
  <c r="Z1005" i="8"/>
  <c r="Z1004" i="8"/>
  <c r="Z1003" i="8"/>
  <c r="Z1002" i="8"/>
  <c r="Z1001" i="8"/>
  <c r="Z1000" i="8"/>
  <c r="Z999" i="8"/>
  <c r="Z998" i="8"/>
  <c r="Z997" i="8"/>
  <c r="Z996" i="8"/>
  <c r="Z995" i="8"/>
  <c r="Z994" i="8"/>
  <c r="Z993" i="8"/>
  <c r="Z992" i="8"/>
  <c r="Z991" i="8"/>
  <c r="Z990" i="8"/>
  <c r="Z989" i="8"/>
  <c r="Z988" i="8"/>
  <c r="Z987" i="8"/>
  <c r="Z986" i="8"/>
  <c r="Z985" i="8"/>
  <c r="Z984" i="8"/>
  <c r="Z983" i="8"/>
  <c r="Z982" i="8"/>
  <c r="Z981" i="8"/>
  <c r="Z980" i="8"/>
  <c r="Z979" i="8"/>
  <c r="Z978" i="8"/>
  <c r="Z977" i="8"/>
  <c r="Z976" i="8"/>
  <c r="Z975" i="8"/>
  <c r="Z974" i="8"/>
  <c r="Z973" i="8"/>
  <c r="Z972" i="8"/>
  <c r="Z971" i="8"/>
  <c r="Z970" i="8"/>
  <c r="Z969" i="8"/>
  <c r="Z968" i="8"/>
  <c r="Z967" i="8"/>
  <c r="Z966" i="8"/>
  <c r="Z965" i="8"/>
  <c r="Z964" i="8"/>
  <c r="Z963" i="8"/>
  <c r="Z962" i="8"/>
  <c r="Z961" i="8"/>
  <c r="Z960" i="8"/>
  <c r="Z959" i="8"/>
  <c r="Z958" i="8"/>
  <c r="Z957" i="8"/>
  <c r="Z956" i="8"/>
  <c r="Z955" i="8"/>
  <c r="Z954" i="8"/>
  <c r="Z953" i="8"/>
  <c r="Z952" i="8"/>
  <c r="Z951" i="8"/>
  <c r="Z950" i="8"/>
  <c r="Z949" i="8"/>
  <c r="Z948" i="8"/>
  <c r="Z947" i="8"/>
  <c r="Z946" i="8"/>
  <c r="Z945" i="8"/>
  <c r="Z944" i="8"/>
  <c r="Z943" i="8"/>
  <c r="Z942" i="8"/>
  <c r="Z941" i="8"/>
  <c r="Z940" i="8"/>
  <c r="Z939" i="8"/>
  <c r="Z938" i="8"/>
  <c r="Z937" i="8"/>
  <c r="Z936" i="8"/>
  <c r="Z935" i="8"/>
  <c r="Z934" i="8"/>
  <c r="Z933" i="8"/>
  <c r="Z932" i="8"/>
  <c r="Z931" i="8"/>
  <c r="Z930" i="8"/>
  <c r="Z929" i="8"/>
  <c r="Z928" i="8"/>
  <c r="Z927" i="8"/>
  <c r="Z926" i="8"/>
  <c r="Z925" i="8"/>
  <c r="Z924" i="8"/>
  <c r="Z923" i="8"/>
  <c r="Z922" i="8"/>
  <c r="Z921" i="8"/>
  <c r="Z920" i="8"/>
  <c r="Z919" i="8"/>
  <c r="Z918" i="8"/>
  <c r="Z917" i="8"/>
  <c r="Z916" i="8"/>
  <c r="Z915" i="8"/>
  <c r="Z914" i="8"/>
  <c r="Z913" i="8"/>
  <c r="Z912" i="8"/>
  <c r="Z911" i="8"/>
  <c r="Z910" i="8"/>
  <c r="Z909" i="8"/>
  <c r="Z908" i="8"/>
  <c r="Z907" i="8"/>
  <c r="Z906" i="8"/>
  <c r="Z905" i="8"/>
  <c r="Z904" i="8"/>
  <c r="Z903" i="8"/>
  <c r="Z902" i="8"/>
  <c r="Z901" i="8"/>
  <c r="Z900" i="8"/>
  <c r="Z899" i="8"/>
  <c r="Z898" i="8"/>
  <c r="Z897" i="8"/>
  <c r="Z896" i="8"/>
  <c r="Z895" i="8"/>
  <c r="Z894" i="8"/>
  <c r="Z893" i="8"/>
  <c r="Z892" i="8"/>
  <c r="Z891" i="8"/>
  <c r="Z890" i="8"/>
  <c r="Z889" i="8"/>
  <c r="Z888" i="8"/>
  <c r="Z887" i="8"/>
  <c r="Z886" i="8"/>
  <c r="Z885" i="8"/>
  <c r="Z884" i="8"/>
  <c r="Z883" i="8"/>
  <c r="Z882" i="8"/>
  <c r="Z881" i="8"/>
  <c r="Z880" i="8"/>
  <c r="Z879" i="8"/>
  <c r="Z878" i="8"/>
  <c r="Z877" i="8"/>
  <c r="Z876" i="8"/>
  <c r="Z875" i="8"/>
  <c r="Z874" i="8"/>
  <c r="Z873" i="8"/>
  <c r="Z872" i="8"/>
  <c r="Z871" i="8"/>
  <c r="Z870" i="8"/>
  <c r="Z869" i="8"/>
  <c r="Z868" i="8"/>
  <c r="Z867" i="8"/>
  <c r="Z866" i="8"/>
  <c r="Z865" i="8"/>
  <c r="Z864" i="8"/>
  <c r="Z863" i="8"/>
  <c r="Z862" i="8"/>
  <c r="Z861" i="8"/>
  <c r="Z860" i="8"/>
  <c r="Z859" i="8"/>
  <c r="Z858" i="8"/>
  <c r="Z857" i="8"/>
  <c r="Z856" i="8"/>
  <c r="Z855" i="8"/>
  <c r="Z854" i="8"/>
  <c r="Z853" i="8"/>
  <c r="Z852" i="8"/>
  <c r="Z851" i="8"/>
  <c r="Z850" i="8"/>
  <c r="Z849" i="8"/>
  <c r="Z848" i="8"/>
  <c r="Z847" i="8"/>
  <c r="Z846" i="8"/>
  <c r="Z845" i="8"/>
  <c r="Z844" i="8"/>
  <c r="Z843" i="8"/>
  <c r="Z842" i="8"/>
  <c r="Z841" i="8"/>
  <c r="Z840" i="8"/>
  <c r="Z839" i="8"/>
  <c r="Z838" i="8"/>
  <c r="Z837" i="8"/>
  <c r="Z836" i="8"/>
  <c r="Z835" i="8"/>
  <c r="Z834" i="8"/>
  <c r="Z833" i="8"/>
  <c r="Z832" i="8"/>
  <c r="Z831" i="8"/>
  <c r="Z830" i="8"/>
  <c r="Z829" i="8"/>
  <c r="Z828" i="8"/>
  <c r="Z827" i="8"/>
  <c r="Z826" i="8"/>
  <c r="Z825" i="8"/>
  <c r="Z824" i="8"/>
  <c r="Z823" i="8"/>
  <c r="Z822" i="8"/>
  <c r="Z821" i="8"/>
  <c r="Z820" i="8"/>
  <c r="Z819" i="8"/>
  <c r="Z818" i="8"/>
  <c r="Z817" i="8"/>
  <c r="Z816" i="8"/>
  <c r="Z815" i="8"/>
  <c r="Z814" i="8"/>
  <c r="Z813" i="8"/>
  <c r="Z812" i="8"/>
  <c r="Z811" i="8"/>
  <c r="Z810" i="8"/>
  <c r="Z809" i="8"/>
  <c r="Z808" i="8"/>
  <c r="Z807" i="8"/>
  <c r="Z806" i="8"/>
  <c r="Z805" i="8"/>
  <c r="Z804" i="8"/>
  <c r="Z803" i="8"/>
  <c r="Z802" i="8"/>
  <c r="Z801" i="8"/>
  <c r="Z800" i="8"/>
  <c r="Z799" i="8"/>
  <c r="Z798" i="8"/>
  <c r="Z797" i="8"/>
  <c r="Z796" i="8"/>
  <c r="Z795" i="8"/>
  <c r="Z794" i="8"/>
  <c r="Z793" i="8"/>
  <c r="Z792" i="8"/>
  <c r="Z791" i="8"/>
  <c r="Z790" i="8"/>
  <c r="Z789" i="8"/>
  <c r="Z788" i="8"/>
  <c r="Z787" i="8"/>
  <c r="Z786" i="8"/>
  <c r="Z785" i="8"/>
  <c r="Z784" i="8"/>
  <c r="Z783" i="8"/>
  <c r="Z782" i="8"/>
  <c r="Z781" i="8"/>
  <c r="Z780" i="8"/>
  <c r="Z779" i="8"/>
  <c r="Z778" i="8"/>
  <c r="Z777" i="8"/>
  <c r="Z776" i="8"/>
  <c r="Z775" i="8"/>
  <c r="Z774" i="8"/>
  <c r="Z773" i="8"/>
  <c r="Z772" i="8"/>
  <c r="Z771" i="8"/>
  <c r="Z770" i="8"/>
  <c r="Z769" i="8"/>
  <c r="Z768" i="8"/>
  <c r="Z767" i="8"/>
  <c r="Z766" i="8"/>
  <c r="Z765" i="8"/>
  <c r="Z764" i="8"/>
  <c r="Z763" i="8"/>
  <c r="Z762" i="8"/>
  <c r="Z761" i="8"/>
  <c r="Z760" i="8"/>
  <c r="Z759" i="8"/>
  <c r="Z758" i="8"/>
  <c r="Z757" i="8"/>
  <c r="Z756" i="8"/>
  <c r="Z755" i="8"/>
  <c r="Z754" i="8"/>
  <c r="Z753" i="8"/>
  <c r="Z752" i="8"/>
  <c r="Z751" i="8"/>
  <c r="Z750" i="8"/>
  <c r="Z749" i="8"/>
  <c r="Z748" i="8"/>
  <c r="Z747" i="8"/>
  <c r="Z746" i="8"/>
  <c r="Z745" i="8"/>
  <c r="Z744" i="8"/>
  <c r="Z743" i="8"/>
  <c r="Z742" i="8"/>
  <c r="Z741" i="8"/>
  <c r="Z740" i="8"/>
  <c r="Z739" i="8"/>
  <c r="Z738" i="8"/>
  <c r="Z737" i="8"/>
  <c r="Z736" i="8"/>
  <c r="Z735" i="8"/>
  <c r="Z734" i="8"/>
  <c r="Z733" i="8"/>
  <c r="Z732" i="8"/>
  <c r="Z731" i="8"/>
  <c r="Z730" i="8"/>
  <c r="Z729" i="8"/>
  <c r="Z728" i="8"/>
  <c r="Z727" i="8"/>
  <c r="Z726" i="8"/>
  <c r="Z725" i="8"/>
  <c r="Z724" i="8"/>
  <c r="Z723" i="8"/>
  <c r="Z722" i="8"/>
  <c r="Z721" i="8"/>
  <c r="Z720" i="8"/>
  <c r="Z719" i="8"/>
  <c r="Z718" i="8"/>
  <c r="Z717" i="8"/>
  <c r="Z716" i="8"/>
  <c r="Z715" i="8"/>
  <c r="Z714" i="8"/>
  <c r="Z713" i="8"/>
  <c r="Z712" i="8"/>
  <c r="Z711" i="8"/>
  <c r="Z710" i="8"/>
  <c r="Z709" i="8"/>
  <c r="Z708" i="8"/>
  <c r="Z707" i="8"/>
  <c r="Z706" i="8"/>
  <c r="Z705" i="8"/>
  <c r="Z704" i="8"/>
  <c r="Z703" i="8"/>
  <c r="Z702" i="8"/>
  <c r="Z701" i="8"/>
  <c r="Z700" i="8"/>
  <c r="Z699" i="8"/>
  <c r="Z698" i="8"/>
  <c r="Z697" i="8"/>
  <c r="Z696" i="8"/>
  <c r="Z695" i="8"/>
  <c r="Z694" i="8"/>
  <c r="Z693" i="8"/>
  <c r="Z692" i="8"/>
  <c r="Z691" i="8"/>
  <c r="Z690" i="8"/>
  <c r="Z689" i="8"/>
  <c r="Z688" i="8"/>
  <c r="Z687" i="8"/>
  <c r="Z686" i="8"/>
  <c r="Z685" i="8"/>
  <c r="Z684" i="8"/>
  <c r="Z683" i="8"/>
  <c r="Z682" i="8"/>
  <c r="Z681" i="8"/>
  <c r="Z680" i="8"/>
  <c r="Z679" i="8"/>
  <c r="Z678" i="8"/>
  <c r="Z677" i="8"/>
  <c r="Z676" i="8"/>
  <c r="Z675" i="8"/>
  <c r="Z674" i="8"/>
  <c r="Z673" i="8"/>
  <c r="Z672" i="8"/>
  <c r="Z671" i="8"/>
  <c r="Z670" i="8"/>
  <c r="Z669" i="8"/>
  <c r="Z668" i="8"/>
  <c r="Z667" i="8"/>
  <c r="Z666" i="8"/>
  <c r="Z665" i="8"/>
  <c r="Z664" i="8"/>
  <c r="Z663" i="8"/>
  <c r="Z662" i="8"/>
  <c r="Z661" i="8"/>
  <c r="Z660" i="8"/>
  <c r="Z659" i="8"/>
  <c r="Z658" i="8"/>
  <c r="Z657" i="8"/>
  <c r="Z656" i="8"/>
  <c r="Z655" i="8"/>
  <c r="Z654" i="8"/>
  <c r="Z653" i="8"/>
  <c r="Z652" i="8"/>
  <c r="Z651" i="8"/>
  <c r="Z650" i="8"/>
  <c r="Z649" i="8"/>
  <c r="Z648" i="8"/>
  <c r="Z647" i="8"/>
  <c r="Z646" i="8"/>
  <c r="Z645" i="8"/>
  <c r="Z644" i="8"/>
  <c r="Z643" i="8"/>
  <c r="Z642" i="8"/>
  <c r="Z641" i="8"/>
  <c r="Z640" i="8"/>
  <c r="Z639" i="8"/>
  <c r="Z638" i="8"/>
  <c r="Z637" i="8"/>
  <c r="Z636" i="8"/>
  <c r="Z635" i="8"/>
  <c r="Z634" i="8"/>
  <c r="Z633" i="8"/>
  <c r="Z632" i="8"/>
  <c r="Z631" i="8"/>
  <c r="Z630" i="8"/>
  <c r="Z629" i="8"/>
  <c r="Z628" i="8"/>
  <c r="Z627" i="8"/>
  <c r="Z626" i="8"/>
  <c r="Z625" i="8"/>
  <c r="Z624" i="8"/>
  <c r="Z623" i="8"/>
  <c r="Z622" i="8"/>
  <c r="Z621" i="8"/>
  <c r="Z620" i="8"/>
  <c r="Z619" i="8"/>
  <c r="Z618" i="8"/>
  <c r="Z617" i="8"/>
  <c r="Z616" i="8"/>
  <c r="Z615" i="8"/>
  <c r="Z614" i="8"/>
  <c r="Z613" i="8"/>
  <c r="Z612" i="8"/>
  <c r="Z611" i="8"/>
  <c r="Z610" i="8"/>
  <c r="Z609" i="8"/>
  <c r="Z608" i="8"/>
  <c r="Z607" i="8"/>
  <c r="Z606" i="8"/>
  <c r="Z605" i="8"/>
  <c r="Z604" i="8"/>
  <c r="Z603" i="8"/>
  <c r="Z602" i="8"/>
  <c r="Z601" i="8"/>
  <c r="Z600" i="8"/>
  <c r="Z599" i="8"/>
  <c r="Z598" i="8"/>
  <c r="Z597" i="8"/>
  <c r="Z596" i="8"/>
  <c r="Z595" i="8"/>
  <c r="Z594" i="8"/>
  <c r="Z593" i="8"/>
  <c r="Z592" i="8"/>
  <c r="Z591" i="8"/>
  <c r="Z590" i="8"/>
  <c r="Z589" i="8"/>
  <c r="Z588" i="8"/>
  <c r="Z587" i="8"/>
  <c r="Z586" i="8"/>
  <c r="Z585" i="8"/>
  <c r="Z584" i="8"/>
  <c r="Z583" i="8"/>
  <c r="Z582" i="8"/>
  <c r="Z581" i="8"/>
  <c r="Z580" i="8"/>
  <c r="Z579" i="8"/>
  <c r="Z578" i="8"/>
  <c r="Z577" i="8"/>
  <c r="Z576" i="8"/>
  <c r="Z575" i="8"/>
  <c r="Z574" i="8"/>
  <c r="Z573" i="8"/>
  <c r="Z572" i="8"/>
  <c r="Z571" i="8"/>
  <c r="Z570" i="8"/>
  <c r="Z569" i="8"/>
  <c r="Z568" i="8"/>
  <c r="Z567" i="8"/>
  <c r="Z566" i="8"/>
  <c r="Z565" i="8"/>
  <c r="Z564" i="8"/>
  <c r="Z563" i="8"/>
  <c r="Z562" i="8"/>
  <c r="Z561" i="8"/>
  <c r="Z560" i="8"/>
  <c r="Z559" i="8"/>
  <c r="Z558" i="8"/>
  <c r="Z557" i="8"/>
  <c r="Z556" i="8"/>
  <c r="Z555" i="8"/>
  <c r="Z554" i="8"/>
  <c r="Z553" i="8"/>
  <c r="Z552" i="8"/>
  <c r="Z551" i="8"/>
  <c r="Z550" i="8"/>
  <c r="Z549" i="8"/>
  <c r="Z548" i="8"/>
  <c r="Z547" i="8"/>
  <c r="Z546" i="8"/>
  <c r="Z545" i="8"/>
  <c r="Z544" i="8"/>
  <c r="Z543" i="8"/>
  <c r="Z542" i="8"/>
  <c r="Z541" i="8"/>
  <c r="Z540" i="8"/>
  <c r="Z539" i="8"/>
  <c r="Z538" i="8"/>
  <c r="Z537" i="8"/>
  <c r="Z536" i="8"/>
  <c r="Z535" i="8"/>
  <c r="Z534" i="8"/>
  <c r="Z533" i="8"/>
  <c r="Z532" i="8"/>
  <c r="Z531" i="8"/>
  <c r="Z530" i="8"/>
  <c r="Z529" i="8"/>
  <c r="Z528" i="8"/>
  <c r="Z527" i="8"/>
  <c r="Z526" i="8"/>
  <c r="Z525" i="8"/>
  <c r="Z524" i="8"/>
  <c r="Z523" i="8"/>
  <c r="Z522" i="8"/>
  <c r="Z521" i="8"/>
  <c r="Z520" i="8"/>
  <c r="Z519" i="8"/>
  <c r="Z518" i="8"/>
  <c r="Z517" i="8"/>
  <c r="Z516" i="8"/>
  <c r="Z515" i="8"/>
  <c r="Z514" i="8"/>
  <c r="Z513" i="8"/>
  <c r="Z512" i="8"/>
  <c r="Z511" i="8"/>
  <c r="Z510" i="8"/>
  <c r="Z509" i="8"/>
  <c r="Z508" i="8"/>
  <c r="Z507" i="8"/>
  <c r="Z506" i="8"/>
  <c r="Z505" i="8"/>
  <c r="Z504" i="8"/>
  <c r="Z503" i="8"/>
  <c r="Z502" i="8"/>
  <c r="Z501" i="8"/>
  <c r="Z500" i="8"/>
  <c r="Z499" i="8"/>
  <c r="Z498" i="8"/>
  <c r="Z497" i="8"/>
  <c r="Z496" i="8"/>
  <c r="Z495" i="8"/>
  <c r="Z494" i="8"/>
  <c r="Z493" i="8"/>
  <c r="Z492" i="8"/>
  <c r="Z491" i="8"/>
  <c r="Z490" i="8"/>
  <c r="Z489" i="8"/>
  <c r="Z488" i="8"/>
  <c r="Z487" i="8"/>
  <c r="Z486" i="8"/>
  <c r="Z485" i="8"/>
  <c r="Z484" i="8"/>
  <c r="Z483" i="8"/>
  <c r="Z482" i="8"/>
  <c r="Z481" i="8"/>
  <c r="Z480" i="8"/>
  <c r="Z479" i="8"/>
  <c r="Z478" i="8"/>
  <c r="Z477" i="8"/>
  <c r="Z476" i="8"/>
  <c r="Z475" i="8"/>
  <c r="Z474" i="8"/>
  <c r="Z473" i="8"/>
  <c r="Z472" i="8"/>
  <c r="Z471" i="8"/>
  <c r="Z470" i="8"/>
  <c r="Z469" i="8"/>
  <c r="Z468" i="8"/>
  <c r="Z467" i="8"/>
  <c r="Z466" i="8"/>
  <c r="Z465" i="8"/>
  <c r="Z464" i="8"/>
  <c r="Z463" i="8"/>
  <c r="Z462" i="8"/>
  <c r="Z461" i="8"/>
  <c r="Z460" i="8"/>
  <c r="Z459" i="8"/>
  <c r="Z458" i="8"/>
  <c r="Z457" i="8"/>
  <c r="Z456" i="8"/>
  <c r="Z455" i="8"/>
  <c r="Z454" i="8"/>
  <c r="Z453" i="8"/>
  <c r="Z452" i="8"/>
  <c r="Z451" i="8"/>
  <c r="Z450" i="8"/>
  <c r="Z449" i="8"/>
  <c r="Z448" i="8"/>
  <c r="Z447" i="8"/>
  <c r="Z446" i="8"/>
  <c r="Z445" i="8"/>
  <c r="Z444" i="8"/>
  <c r="Z443" i="8"/>
  <c r="Z442" i="8"/>
  <c r="Z441" i="8"/>
  <c r="Z440" i="8"/>
  <c r="Z439" i="8"/>
  <c r="Z438" i="8"/>
  <c r="Z437" i="8"/>
  <c r="Z436" i="8"/>
  <c r="Z435" i="8"/>
  <c r="Z434" i="8"/>
  <c r="Z433" i="8"/>
  <c r="Z432" i="8"/>
  <c r="Z431" i="8"/>
  <c r="Z430" i="8"/>
  <c r="Z429" i="8"/>
  <c r="Z428" i="8"/>
  <c r="Z427" i="8"/>
  <c r="Z426" i="8"/>
  <c r="Z425" i="8"/>
  <c r="Z424" i="8"/>
  <c r="Z423" i="8"/>
  <c r="Z422" i="8"/>
  <c r="Z421" i="8"/>
  <c r="Z420" i="8"/>
  <c r="Z419" i="8"/>
  <c r="Z418" i="8"/>
  <c r="Z417" i="8"/>
  <c r="Z416" i="8"/>
  <c r="Z415" i="8"/>
  <c r="Z414" i="8"/>
  <c r="Z413" i="8"/>
  <c r="Z412" i="8"/>
  <c r="Z411" i="8"/>
  <c r="Z410" i="8"/>
  <c r="Z409" i="8"/>
  <c r="Z408" i="8"/>
  <c r="Z407" i="8"/>
  <c r="Z406" i="8"/>
  <c r="Z405" i="8"/>
  <c r="Z404" i="8"/>
  <c r="Z403" i="8"/>
  <c r="Z402" i="8"/>
  <c r="Z401" i="8"/>
  <c r="Z400" i="8"/>
  <c r="Z399" i="8"/>
  <c r="Z398" i="8"/>
  <c r="Z397" i="8"/>
  <c r="Z396" i="8"/>
  <c r="Z395" i="8"/>
  <c r="Z394" i="8"/>
  <c r="Z393" i="8"/>
  <c r="Z392" i="8"/>
  <c r="Z391" i="8"/>
  <c r="Z390" i="8"/>
  <c r="Z389" i="8"/>
  <c r="Z388" i="8"/>
  <c r="Z387" i="8"/>
  <c r="Z386" i="8"/>
  <c r="Z385" i="8"/>
  <c r="Z384" i="8"/>
  <c r="Z383" i="8"/>
  <c r="Z382" i="8"/>
  <c r="Z381" i="8"/>
  <c r="Z380" i="8"/>
  <c r="Z379" i="8"/>
  <c r="Z378" i="8"/>
  <c r="Z377" i="8"/>
  <c r="Z376" i="8"/>
  <c r="Z375" i="8"/>
  <c r="Z374" i="8"/>
  <c r="Z373" i="8"/>
  <c r="Z372" i="8"/>
  <c r="Z371" i="8"/>
  <c r="Z370" i="8"/>
  <c r="Z369" i="8"/>
  <c r="Z368" i="8"/>
  <c r="Z367" i="8"/>
  <c r="Z366" i="8"/>
  <c r="Z365" i="8"/>
  <c r="Z364" i="8"/>
  <c r="Z363" i="8"/>
  <c r="Z362" i="8"/>
  <c r="Z361" i="8"/>
  <c r="Z360" i="8"/>
  <c r="Z359" i="8"/>
  <c r="Z358" i="8"/>
  <c r="Z357" i="8"/>
  <c r="Z356" i="8"/>
  <c r="Z355" i="8"/>
  <c r="Z354" i="8"/>
  <c r="Z353" i="8"/>
  <c r="Z352" i="8"/>
  <c r="Z351" i="8"/>
  <c r="Z350" i="8"/>
  <c r="Z349" i="8"/>
  <c r="Z348" i="8"/>
  <c r="Z347" i="8"/>
  <c r="Z346" i="8"/>
  <c r="Z345" i="8"/>
  <c r="Z344" i="8"/>
  <c r="Z343" i="8"/>
  <c r="Z342" i="8"/>
  <c r="Z341" i="8"/>
  <c r="Z340" i="8"/>
  <c r="Z339" i="8"/>
  <c r="Z338" i="8"/>
  <c r="Z337" i="8"/>
  <c r="Z336" i="8"/>
  <c r="Z335" i="8"/>
  <c r="Z334" i="8"/>
  <c r="Z333" i="8"/>
  <c r="Z332" i="8"/>
  <c r="Z331" i="8"/>
  <c r="Z330" i="8"/>
  <c r="Z329" i="8"/>
  <c r="Z328" i="8"/>
  <c r="Z327" i="8"/>
  <c r="Z326" i="8"/>
  <c r="Z325" i="8"/>
  <c r="Z324" i="8"/>
  <c r="Z323" i="8"/>
  <c r="Z322" i="8"/>
  <c r="Z321" i="8"/>
  <c r="Z320" i="8"/>
  <c r="Z319" i="8"/>
  <c r="Z318" i="8"/>
  <c r="Z317" i="8"/>
  <c r="Z316" i="8"/>
  <c r="Z315" i="8"/>
  <c r="Z314" i="8"/>
  <c r="Z313" i="8"/>
  <c r="Z312" i="8"/>
  <c r="Z311" i="8"/>
  <c r="Z310" i="8"/>
  <c r="Z309" i="8"/>
  <c r="Z308" i="8"/>
  <c r="Z307" i="8"/>
  <c r="Z306" i="8"/>
  <c r="Z305" i="8"/>
  <c r="Z304" i="8"/>
  <c r="Z303" i="8"/>
  <c r="Z302" i="8"/>
  <c r="Z301" i="8"/>
  <c r="Z300" i="8"/>
  <c r="Z299" i="8"/>
  <c r="Z298" i="8"/>
  <c r="Z297" i="8"/>
  <c r="Z296" i="8"/>
  <c r="Z295" i="8"/>
  <c r="Z294" i="8"/>
  <c r="Z293" i="8"/>
  <c r="Z292" i="8"/>
  <c r="Z291" i="8"/>
  <c r="Z290" i="8"/>
  <c r="Z289" i="8"/>
  <c r="Z288" i="8"/>
  <c r="Z287" i="8"/>
  <c r="Z286" i="8"/>
  <c r="Z285" i="8"/>
  <c r="Z284" i="8"/>
  <c r="Z283" i="8"/>
  <c r="Z282" i="8"/>
  <c r="Z281" i="8"/>
  <c r="Z280" i="8"/>
  <c r="Z279" i="8"/>
  <c r="Z278" i="8"/>
  <c r="Z277" i="8"/>
  <c r="Z276" i="8"/>
  <c r="Z275" i="8"/>
  <c r="Z274" i="8"/>
  <c r="Z273" i="8"/>
  <c r="Z272" i="8"/>
  <c r="Z271" i="8"/>
  <c r="Z270" i="8"/>
  <c r="Z269" i="8"/>
  <c r="Z268" i="8"/>
  <c r="Z267" i="8"/>
  <c r="Z266" i="8"/>
  <c r="Z265" i="8"/>
  <c r="Z264" i="8"/>
  <c r="Z263" i="8"/>
  <c r="Z262" i="8"/>
  <c r="Z261" i="8"/>
  <c r="Z260" i="8"/>
  <c r="Z259" i="8"/>
  <c r="Z258" i="8"/>
  <c r="Z257" i="8"/>
  <c r="Z256" i="8"/>
  <c r="Z255" i="8"/>
  <c r="Z254" i="8"/>
  <c r="Z253" i="8"/>
  <c r="Z252" i="8"/>
  <c r="Z251" i="8"/>
  <c r="Z250" i="8"/>
  <c r="Z249" i="8"/>
  <c r="Z248" i="8"/>
  <c r="Z247" i="8"/>
  <c r="Z246" i="8"/>
  <c r="Z245" i="8"/>
  <c r="Z244" i="8"/>
  <c r="Z243" i="8"/>
  <c r="Z242" i="8"/>
  <c r="Z241" i="8"/>
  <c r="Z240" i="8"/>
  <c r="Z239" i="8"/>
  <c r="Z238" i="8"/>
  <c r="Z237" i="8"/>
  <c r="Z236" i="8"/>
  <c r="Z235" i="8"/>
  <c r="Z234" i="8"/>
  <c r="Z233" i="8"/>
  <c r="Z232" i="8"/>
  <c r="Z231" i="8"/>
  <c r="Z230" i="8"/>
  <c r="Z229" i="8"/>
  <c r="Z228" i="8"/>
  <c r="Z227" i="8"/>
  <c r="Z226" i="8"/>
  <c r="Z225" i="8"/>
  <c r="Z224" i="8"/>
  <c r="Z223" i="8"/>
  <c r="Z222" i="8"/>
  <c r="Z221" i="8"/>
  <c r="Z220" i="8"/>
  <c r="Z219" i="8"/>
  <c r="Z218" i="8"/>
  <c r="Z217" i="8"/>
  <c r="Z216" i="8"/>
  <c r="Z215" i="8"/>
  <c r="Z214" i="8"/>
  <c r="Z213" i="8"/>
  <c r="Z212" i="8"/>
  <c r="Z211" i="8"/>
  <c r="Z210" i="8"/>
  <c r="Z209" i="8"/>
  <c r="Z208" i="8"/>
  <c r="Z207" i="8"/>
  <c r="Z206" i="8"/>
  <c r="Z205" i="8"/>
  <c r="Z204" i="8"/>
  <c r="Z203" i="8"/>
  <c r="Z202" i="8"/>
  <c r="Z201" i="8"/>
  <c r="Z200" i="8"/>
  <c r="Z199" i="8"/>
  <c r="Z198" i="8"/>
  <c r="Z197" i="8"/>
  <c r="Z196" i="8"/>
  <c r="Z195" i="8"/>
  <c r="Z194" i="8"/>
  <c r="Z193" i="8"/>
  <c r="Z192" i="8"/>
  <c r="Z191" i="8"/>
  <c r="Z190" i="8"/>
  <c r="Z189" i="8"/>
  <c r="Z188" i="8"/>
  <c r="Z187" i="8"/>
  <c r="Z186" i="8"/>
  <c r="Z185" i="8"/>
  <c r="Z184" i="8"/>
  <c r="Z183" i="8"/>
  <c r="Z182" i="8"/>
  <c r="Z181" i="8"/>
  <c r="Z180" i="8"/>
  <c r="Z179" i="8"/>
  <c r="Z178" i="8"/>
  <c r="Z177" i="8"/>
  <c r="Z176" i="8"/>
  <c r="Z175" i="8"/>
  <c r="Z174" i="8"/>
  <c r="Z173" i="8"/>
  <c r="Z172" i="8"/>
  <c r="Z171" i="8"/>
  <c r="Z170" i="8"/>
  <c r="Z169" i="8"/>
  <c r="Z168" i="8"/>
  <c r="Z167" i="8"/>
  <c r="Z166" i="8"/>
  <c r="Z165" i="8"/>
  <c r="Z164" i="8"/>
  <c r="Z163" i="8"/>
  <c r="Z162" i="8"/>
  <c r="Z161" i="8"/>
  <c r="Z160" i="8"/>
  <c r="Z159" i="8"/>
  <c r="Z158" i="8"/>
  <c r="Z157" i="8"/>
  <c r="Z156" i="8"/>
  <c r="Z155" i="8"/>
  <c r="Z154" i="8"/>
  <c r="Z153" i="8"/>
  <c r="Z152" i="8"/>
  <c r="Z151" i="8"/>
  <c r="Z150" i="8"/>
  <c r="Z149" i="8"/>
  <c r="Z148" i="8"/>
  <c r="Z147" i="8"/>
  <c r="Z146" i="8"/>
  <c r="Z145" i="8"/>
  <c r="Z144" i="8"/>
  <c r="Z143" i="8"/>
  <c r="Z142" i="8"/>
  <c r="Z141" i="8"/>
  <c r="Z140" i="8"/>
  <c r="Z139" i="8"/>
  <c r="Z138" i="8"/>
  <c r="Z137" i="8"/>
  <c r="Z136" i="8"/>
  <c r="Z135" i="8"/>
  <c r="Z134" i="8"/>
  <c r="Z133" i="8"/>
  <c r="Z132" i="8"/>
  <c r="Z131" i="8"/>
  <c r="Z130" i="8"/>
  <c r="Z129" i="8"/>
  <c r="Z128" i="8"/>
  <c r="Z127" i="8"/>
  <c r="Z126" i="8"/>
  <c r="Z125" i="8"/>
  <c r="Z124" i="8"/>
  <c r="Z123" i="8"/>
  <c r="Z122" i="8"/>
  <c r="Z121" i="8"/>
  <c r="Z120" i="8"/>
  <c r="Z119" i="8"/>
  <c r="Z118" i="8"/>
  <c r="Z117" i="8"/>
  <c r="Z116" i="8"/>
  <c r="Z115" i="8"/>
  <c r="Z114" i="8"/>
  <c r="Z113" i="8"/>
  <c r="Z112" i="8"/>
  <c r="Z111" i="8"/>
  <c r="Z110" i="8"/>
  <c r="Z109" i="8"/>
  <c r="Z108" i="8"/>
  <c r="Z107" i="8"/>
  <c r="Z106" i="8"/>
  <c r="Z105" i="8"/>
  <c r="Z104" i="8"/>
  <c r="Z103" i="8"/>
  <c r="Z102" i="8"/>
  <c r="Z101" i="8"/>
  <c r="Z100" i="8"/>
  <c r="Z99" i="8"/>
  <c r="Z98" i="8"/>
  <c r="Z97" i="8"/>
  <c r="Z96" i="8"/>
  <c r="Z95" i="8"/>
  <c r="Z94" i="8"/>
  <c r="Z93" i="8"/>
  <c r="Z92" i="8"/>
  <c r="Z91" i="8"/>
  <c r="Z90" i="8"/>
  <c r="Z89" i="8"/>
  <c r="Z88" i="8"/>
  <c r="Z87" i="8"/>
  <c r="Z86" i="8"/>
  <c r="Z85" i="8"/>
  <c r="Z84" i="8"/>
  <c r="Z83" i="8"/>
  <c r="Z82" i="8"/>
  <c r="Z81" i="8"/>
  <c r="Z80" i="8"/>
  <c r="Z79" i="8"/>
  <c r="Z78" i="8"/>
  <c r="Z77" i="8"/>
  <c r="Z76" i="8"/>
  <c r="Z75" i="8"/>
  <c r="Z74" i="8"/>
  <c r="Z73" i="8"/>
  <c r="Z72" i="8"/>
  <c r="Z71" i="8"/>
  <c r="Z70" i="8"/>
  <c r="Z69" i="8"/>
  <c r="Z68" i="8"/>
  <c r="Z67" i="8"/>
  <c r="Z66" i="8"/>
  <c r="Z65" i="8"/>
  <c r="Z64" i="8"/>
  <c r="Z63" i="8"/>
  <c r="Z62" i="8"/>
  <c r="Z61" i="8"/>
  <c r="Z60" i="8"/>
  <c r="Z59" i="8"/>
  <c r="Z58" i="8"/>
  <c r="Z57" i="8"/>
  <c r="Z56" i="8"/>
  <c r="Z55" i="8"/>
  <c r="Z54" i="8"/>
  <c r="Z53" i="8"/>
  <c r="Z52" i="8"/>
  <c r="Z51" i="8"/>
  <c r="Z50" i="8"/>
  <c r="Z49" i="8"/>
  <c r="Z48" i="8"/>
  <c r="Z47" i="8"/>
  <c r="Z46" i="8"/>
  <c r="Z45" i="8"/>
  <c r="Z44" i="8"/>
  <c r="Z43" i="8"/>
  <c r="Z42" i="8"/>
  <c r="Z41" i="8"/>
  <c r="Z40" i="8"/>
  <c r="Z39" i="8"/>
  <c r="Z38" i="8"/>
  <c r="Z37" i="8"/>
  <c r="Z36" i="8"/>
  <c r="Z35" i="8"/>
  <c r="Z34" i="8"/>
  <c r="Z33" i="8"/>
  <c r="Z32" i="8"/>
  <c r="Z31" i="8"/>
  <c r="Z30" i="8"/>
  <c r="Z29" i="8"/>
  <c r="Z28" i="8"/>
  <c r="Z27" i="8"/>
  <c r="Z26" i="8"/>
  <c r="Z25" i="8"/>
  <c r="Z24" i="8"/>
  <c r="Z23" i="8"/>
  <c r="Z22" i="8"/>
  <c r="Z21" i="8"/>
  <c r="Z20" i="8"/>
  <c r="Z19" i="8"/>
  <c r="Z18" i="8"/>
  <c r="Z17" i="8"/>
  <c r="Z16" i="8"/>
  <c r="Z15" i="8"/>
  <c r="Z14" i="8"/>
  <c r="Z13" i="8"/>
  <c r="Z12" i="8"/>
  <c r="Z11" i="8"/>
  <c r="Z10" i="8"/>
  <c r="Z9" i="8"/>
  <c r="Z8" i="8"/>
  <c r="Z7" i="8"/>
  <c r="Z6" i="8"/>
  <c r="Z5" i="8"/>
  <c r="Z1005" i="27"/>
  <c r="Z1004" i="27"/>
  <c r="Z1003" i="27"/>
  <c r="Z1002" i="27"/>
  <c r="Z1001" i="27"/>
  <c r="Z1000" i="27"/>
  <c r="Z999" i="27"/>
  <c r="Z998" i="27"/>
  <c r="Z997" i="27"/>
  <c r="Z996" i="27"/>
  <c r="Z995" i="27"/>
  <c r="Z994" i="27"/>
  <c r="Z993" i="27"/>
  <c r="Z992" i="27"/>
  <c r="Z991" i="27"/>
  <c r="Z990" i="27"/>
  <c r="Z989" i="27"/>
  <c r="Z988" i="27"/>
  <c r="Z987" i="27"/>
  <c r="Z986" i="27"/>
  <c r="Z985" i="27"/>
  <c r="Z984" i="27"/>
  <c r="Z983" i="27"/>
  <c r="Z982" i="27"/>
  <c r="Z981" i="27"/>
  <c r="Z980" i="27"/>
  <c r="Z979" i="27"/>
  <c r="Z978" i="27"/>
  <c r="Z977" i="27"/>
  <c r="Z976" i="27"/>
  <c r="Z975" i="27"/>
  <c r="Z974" i="27"/>
  <c r="Z973" i="27"/>
  <c r="Z972" i="27"/>
  <c r="Z971" i="27"/>
  <c r="Z970" i="27"/>
  <c r="Z969" i="27"/>
  <c r="Z968" i="27"/>
  <c r="Z967" i="27"/>
  <c r="Z966" i="27"/>
  <c r="Z965" i="27"/>
  <c r="Z964" i="27"/>
  <c r="Z963" i="27"/>
  <c r="Z962" i="27"/>
  <c r="Z961" i="27"/>
  <c r="Z960" i="27"/>
  <c r="Z959" i="27"/>
  <c r="Z958" i="27"/>
  <c r="Z957" i="27"/>
  <c r="Z956" i="27"/>
  <c r="Z955" i="27"/>
  <c r="Z954" i="27"/>
  <c r="Z953" i="27"/>
  <c r="Z952" i="27"/>
  <c r="Z951" i="27"/>
  <c r="Z950" i="27"/>
  <c r="Z949" i="27"/>
  <c r="Z948" i="27"/>
  <c r="Z947" i="27"/>
  <c r="Z946" i="27"/>
  <c r="Z945" i="27"/>
  <c r="Z944" i="27"/>
  <c r="Z943" i="27"/>
  <c r="Z942" i="27"/>
  <c r="Z941" i="27"/>
  <c r="Z940" i="27"/>
  <c r="Z939" i="27"/>
  <c r="Z938" i="27"/>
  <c r="Z937" i="27"/>
  <c r="Z936" i="27"/>
  <c r="Z935" i="27"/>
  <c r="Z934" i="27"/>
  <c r="Z933" i="27"/>
  <c r="Z932" i="27"/>
  <c r="Z931" i="27"/>
  <c r="Z930" i="27"/>
  <c r="Z929" i="27"/>
  <c r="Z928" i="27"/>
  <c r="Z927" i="27"/>
  <c r="Z926" i="27"/>
  <c r="Z925" i="27"/>
  <c r="Z924" i="27"/>
  <c r="Z923" i="27"/>
  <c r="Z922" i="27"/>
  <c r="Z921" i="27"/>
  <c r="Z920" i="27"/>
  <c r="Z919" i="27"/>
  <c r="Z918" i="27"/>
  <c r="Z917" i="27"/>
  <c r="Z916" i="27"/>
  <c r="Z915" i="27"/>
  <c r="Z914" i="27"/>
  <c r="Z913" i="27"/>
  <c r="Z912" i="27"/>
  <c r="Z911" i="27"/>
  <c r="Z910" i="27"/>
  <c r="Z909" i="27"/>
  <c r="Z908" i="27"/>
  <c r="Z907" i="27"/>
  <c r="Z906" i="27"/>
  <c r="Z905" i="27"/>
  <c r="Z904" i="27"/>
  <c r="Z903" i="27"/>
  <c r="Z902" i="27"/>
  <c r="Z901" i="27"/>
  <c r="Z900" i="27"/>
  <c r="Z899" i="27"/>
  <c r="Z898" i="27"/>
  <c r="Z897" i="27"/>
  <c r="Z896" i="27"/>
  <c r="Z895" i="27"/>
  <c r="Z894" i="27"/>
  <c r="Z893" i="27"/>
  <c r="Z892" i="27"/>
  <c r="Z891" i="27"/>
  <c r="Z890" i="27"/>
  <c r="Z889" i="27"/>
  <c r="Z888" i="27"/>
  <c r="Z887" i="27"/>
  <c r="Z886" i="27"/>
  <c r="Z885" i="27"/>
  <c r="Z884" i="27"/>
  <c r="Z883" i="27"/>
  <c r="Z882" i="27"/>
  <c r="Z881" i="27"/>
  <c r="Z880" i="27"/>
  <c r="Z879" i="27"/>
  <c r="Z878" i="27"/>
  <c r="Z877" i="27"/>
  <c r="Z876" i="27"/>
  <c r="Z875" i="27"/>
  <c r="Z874" i="27"/>
  <c r="Z873" i="27"/>
  <c r="Z872" i="27"/>
  <c r="Z871" i="27"/>
  <c r="Z870" i="27"/>
  <c r="Z869" i="27"/>
  <c r="Z868" i="27"/>
  <c r="Z867" i="27"/>
  <c r="Z866" i="27"/>
  <c r="Z865" i="27"/>
  <c r="Z864" i="27"/>
  <c r="Z863" i="27"/>
  <c r="Z862" i="27"/>
  <c r="Z861" i="27"/>
  <c r="Z860" i="27"/>
  <c r="Z859" i="27"/>
  <c r="Z858" i="27"/>
  <c r="Z857" i="27"/>
  <c r="Z856" i="27"/>
  <c r="Z855" i="27"/>
  <c r="Z854" i="27"/>
  <c r="Z853" i="27"/>
  <c r="Z852" i="27"/>
  <c r="Z851" i="27"/>
  <c r="Z850" i="27"/>
  <c r="Z849" i="27"/>
  <c r="Z848" i="27"/>
  <c r="Z847" i="27"/>
  <c r="Z846" i="27"/>
  <c r="Z845" i="27"/>
  <c r="Z844" i="27"/>
  <c r="Z843" i="27"/>
  <c r="Z842" i="27"/>
  <c r="Z841" i="27"/>
  <c r="Z840" i="27"/>
  <c r="Z839" i="27"/>
  <c r="Z838" i="27"/>
  <c r="Z837" i="27"/>
  <c r="Z836" i="27"/>
  <c r="Z835" i="27"/>
  <c r="Z834" i="27"/>
  <c r="Z833" i="27"/>
  <c r="Z832" i="27"/>
  <c r="Z831" i="27"/>
  <c r="Z830" i="27"/>
  <c r="Z829" i="27"/>
  <c r="Z828" i="27"/>
  <c r="Z827" i="27"/>
  <c r="Z826" i="27"/>
  <c r="Z825" i="27"/>
  <c r="Z824" i="27"/>
  <c r="Z823" i="27"/>
  <c r="Z822" i="27"/>
  <c r="Z821" i="27"/>
  <c r="Z820" i="27"/>
  <c r="Z819" i="27"/>
  <c r="Z818" i="27"/>
  <c r="Z817" i="27"/>
  <c r="Z816" i="27"/>
  <c r="Z815" i="27"/>
  <c r="Z814" i="27"/>
  <c r="Z813" i="27"/>
  <c r="Z812" i="27"/>
  <c r="Z811" i="27"/>
  <c r="Z810" i="27"/>
  <c r="Z809" i="27"/>
  <c r="Z808" i="27"/>
  <c r="Z807" i="27"/>
  <c r="Z806" i="27"/>
  <c r="Z805" i="27"/>
  <c r="Z804" i="27"/>
  <c r="Z803" i="27"/>
  <c r="Z802" i="27"/>
  <c r="Z801" i="27"/>
  <c r="Z800" i="27"/>
  <c r="Z799" i="27"/>
  <c r="Z798" i="27"/>
  <c r="Z797" i="27"/>
  <c r="Z796" i="27"/>
  <c r="Z795" i="27"/>
  <c r="Z794" i="27"/>
  <c r="Z793" i="27"/>
  <c r="Z792" i="27"/>
  <c r="Z791" i="27"/>
  <c r="Z790" i="27"/>
  <c r="Z789" i="27"/>
  <c r="Z788" i="27"/>
  <c r="Z787" i="27"/>
  <c r="Z786" i="27"/>
  <c r="Z785" i="27"/>
  <c r="Z784" i="27"/>
  <c r="Z783" i="27"/>
  <c r="Z782" i="27"/>
  <c r="Z781" i="27"/>
  <c r="Z780" i="27"/>
  <c r="Z779" i="27"/>
  <c r="Z778" i="27"/>
  <c r="Z777" i="27"/>
  <c r="Z776" i="27"/>
  <c r="Z775" i="27"/>
  <c r="Z774" i="27"/>
  <c r="Z773" i="27"/>
  <c r="Z772" i="27"/>
  <c r="Z771" i="27"/>
  <c r="Z770" i="27"/>
  <c r="Z769" i="27"/>
  <c r="Z768" i="27"/>
  <c r="Z767" i="27"/>
  <c r="Z766" i="27"/>
  <c r="Z765" i="27"/>
  <c r="Z764" i="27"/>
  <c r="Z763" i="27"/>
  <c r="Z762" i="27"/>
  <c r="Z761" i="27"/>
  <c r="Z760" i="27"/>
  <c r="Z759" i="27"/>
  <c r="Z758" i="27"/>
  <c r="Z757" i="27"/>
  <c r="Z756" i="27"/>
  <c r="Z755" i="27"/>
  <c r="Z754" i="27"/>
  <c r="Z753" i="27"/>
  <c r="Z752" i="27"/>
  <c r="Z751" i="27"/>
  <c r="Z750" i="27"/>
  <c r="Z749" i="27"/>
  <c r="Z748" i="27"/>
  <c r="Z747" i="27"/>
  <c r="Z746" i="27"/>
  <c r="Z745" i="27"/>
  <c r="Z744" i="27"/>
  <c r="Z743" i="27"/>
  <c r="Z742" i="27"/>
  <c r="Z741" i="27"/>
  <c r="Z740" i="27"/>
  <c r="Z739" i="27"/>
  <c r="Z738" i="27"/>
  <c r="Z737" i="27"/>
  <c r="Z736" i="27"/>
  <c r="Z735" i="27"/>
  <c r="Z734" i="27"/>
  <c r="Z733" i="27"/>
  <c r="Z732" i="27"/>
  <c r="Z731" i="27"/>
  <c r="Z730" i="27"/>
  <c r="Z729" i="27"/>
  <c r="Z728" i="27"/>
  <c r="Z727" i="27"/>
  <c r="Z726" i="27"/>
  <c r="Z725" i="27"/>
  <c r="Z724" i="27"/>
  <c r="Z723" i="27"/>
  <c r="Z722" i="27"/>
  <c r="Z721" i="27"/>
  <c r="Z720" i="27"/>
  <c r="Z719" i="27"/>
  <c r="Z718" i="27"/>
  <c r="Z717" i="27"/>
  <c r="Z716" i="27"/>
  <c r="Z715" i="27"/>
  <c r="Z714" i="27"/>
  <c r="Z713" i="27"/>
  <c r="Z712" i="27"/>
  <c r="Z711" i="27"/>
  <c r="Z710" i="27"/>
  <c r="Z709" i="27"/>
  <c r="Z708" i="27"/>
  <c r="Z707" i="27"/>
  <c r="Z706" i="27"/>
  <c r="Z705" i="27"/>
  <c r="Z704" i="27"/>
  <c r="Z703" i="27"/>
  <c r="Z702" i="27"/>
  <c r="Z701" i="27"/>
  <c r="Z700" i="27"/>
  <c r="Z699" i="27"/>
  <c r="Z698" i="27"/>
  <c r="Z697" i="27"/>
  <c r="Z696" i="27"/>
  <c r="Z695" i="27"/>
  <c r="Z694" i="27"/>
  <c r="Z693" i="27"/>
  <c r="Z692" i="27"/>
  <c r="Z691" i="27"/>
  <c r="Z690" i="27"/>
  <c r="Z689" i="27"/>
  <c r="Z688" i="27"/>
  <c r="Z687" i="27"/>
  <c r="Z686" i="27"/>
  <c r="Z685" i="27"/>
  <c r="Z684" i="27"/>
  <c r="Z683" i="27"/>
  <c r="Z682" i="27"/>
  <c r="Z681" i="27"/>
  <c r="Z680" i="27"/>
  <c r="Z679" i="27"/>
  <c r="Z678" i="27"/>
  <c r="Z677" i="27"/>
  <c r="Z676" i="27"/>
  <c r="Z675" i="27"/>
  <c r="Z674" i="27"/>
  <c r="Z673" i="27"/>
  <c r="Z672" i="27"/>
  <c r="Z671" i="27"/>
  <c r="Z670" i="27"/>
  <c r="Z669" i="27"/>
  <c r="Z668" i="27"/>
  <c r="Z667" i="27"/>
  <c r="Z666" i="27"/>
  <c r="Z665" i="27"/>
  <c r="Z664" i="27"/>
  <c r="Z663" i="27"/>
  <c r="Z662" i="27"/>
  <c r="Z661" i="27"/>
  <c r="Z660" i="27"/>
  <c r="Z659" i="27"/>
  <c r="Z658" i="27"/>
  <c r="Z657" i="27"/>
  <c r="Z656" i="27"/>
  <c r="Z655" i="27"/>
  <c r="Z654" i="27"/>
  <c r="Z653" i="27"/>
  <c r="Z652" i="27"/>
  <c r="Z651" i="27"/>
  <c r="Z650" i="27"/>
  <c r="Z649" i="27"/>
  <c r="Z648" i="27"/>
  <c r="Z647" i="27"/>
  <c r="Z646" i="27"/>
  <c r="Z645" i="27"/>
  <c r="Z644" i="27"/>
  <c r="Z643" i="27"/>
  <c r="Z642" i="27"/>
  <c r="Z641" i="27"/>
  <c r="Z640" i="27"/>
  <c r="Z639" i="27"/>
  <c r="Z638" i="27"/>
  <c r="Z637" i="27"/>
  <c r="Z636" i="27"/>
  <c r="Z635" i="27"/>
  <c r="Z634" i="27"/>
  <c r="Z633" i="27"/>
  <c r="Z632" i="27"/>
  <c r="Z631" i="27"/>
  <c r="Z630" i="27"/>
  <c r="Z629" i="27"/>
  <c r="Z628" i="27"/>
  <c r="Z627" i="27"/>
  <c r="Z626" i="27"/>
  <c r="Z625" i="27"/>
  <c r="Z624" i="27"/>
  <c r="Z623" i="27"/>
  <c r="Z622" i="27"/>
  <c r="Z621" i="27"/>
  <c r="Z620" i="27"/>
  <c r="Z619" i="27"/>
  <c r="Z618" i="27"/>
  <c r="Z617" i="27"/>
  <c r="Z616" i="27"/>
  <c r="Z615" i="27"/>
  <c r="Z614" i="27"/>
  <c r="Z613" i="27"/>
  <c r="Z612" i="27"/>
  <c r="Z611" i="27"/>
  <c r="Z610" i="27"/>
  <c r="Z609" i="27"/>
  <c r="Z608" i="27"/>
  <c r="Z607" i="27"/>
  <c r="Z606" i="27"/>
  <c r="Z605" i="27"/>
  <c r="Z604" i="27"/>
  <c r="Z603" i="27"/>
  <c r="Z602" i="27"/>
  <c r="Z601" i="27"/>
  <c r="Z600" i="27"/>
  <c r="Z599" i="27"/>
  <c r="Z598" i="27"/>
  <c r="Z597" i="27"/>
  <c r="Z596" i="27"/>
  <c r="Z595" i="27"/>
  <c r="Z594" i="27"/>
  <c r="Z593" i="27"/>
  <c r="Z592" i="27"/>
  <c r="Z591" i="27"/>
  <c r="Z590" i="27"/>
  <c r="Z589" i="27"/>
  <c r="Z588" i="27"/>
  <c r="Z587" i="27"/>
  <c r="Z586" i="27"/>
  <c r="Z585" i="27"/>
  <c r="Z584" i="27"/>
  <c r="Z583" i="27"/>
  <c r="Z582" i="27"/>
  <c r="Z581" i="27"/>
  <c r="Z580" i="27"/>
  <c r="Z579" i="27"/>
  <c r="Z578" i="27"/>
  <c r="Z577" i="27"/>
  <c r="Z576" i="27"/>
  <c r="Z575" i="27"/>
  <c r="Z574" i="27"/>
  <c r="Z573" i="27"/>
  <c r="Z572" i="27"/>
  <c r="Z571" i="27"/>
  <c r="Z570" i="27"/>
  <c r="Z569" i="27"/>
  <c r="Z568" i="27"/>
  <c r="Z567" i="27"/>
  <c r="Z566" i="27"/>
  <c r="Z565" i="27"/>
  <c r="Z564" i="27"/>
  <c r="Z563" i="27"/>
  <c r="Z562" i="27"/>
  <c r="Z561" i="27"/>
  <c r="Z560" i="27"/>
  <c r="Z559" i="27"/>
  <c r="Z558" i="27"/>
  <c r="Z557" i="27"/>
  <c r="Z556" i="27"/>
  <c r="Z555" i="27"/>
  <c r="Z554" i="27"/>
  <c r="Z553" i="27"/>
  <c r="Z552" i="27"/>
  <c r="Z551" i="27"/>
  <c r="Z550" i="27"/>
  <c r="Z549" i="27"/>
  <c r="Z548" i="27"/>
  <c r="Z547" i="27"/>
  <c r="Z546" i="27"/>
  <c r="Z545" i="27"/>
  <c r="Z544" i="27"/>
  <c r="Z543" i="27"/>
  <c r="Z542" i="27"/>
  <c r="Z541" i="27"/>
  <c r="Z540" i="27"/>
  <c r="Z539" i="27"/>
  <c r="Z538" i="27"/>
  <c r="Z537" i="27"/>
  <c r="Z536" i="27"/>
  <c r="Z535" i="27"/>
  <c r="Z534" i="27"/>
  <c r="Z533" i="27"/>
  <c r="Z532" i="27"/>
  <c r="Z531" i="27"/>
  <c r="Z530" i="27"/>
  <c r="Z529" i="27"/>
  <c r="Z528" i="27"/>
  <c r="Z527" i="27"/>
  <c r="Z526" i="27"/>
  <c r="Z525" i="27"/>
  <c r="Z524" i="27"/>
  <c r="Z523" i="27"/>
  <c r="Z522" i="27"/>
  <c r="Z521" i="27"/>
  <c r="Z520" i="27"/>
  <c r="Z519" i="27"/>
  <c r="Z518" i="27"/>
  <c r="Z517" i="27"/>
  <c r="Z516" i="27"/>
  <c r="Z515" i="27"/>
  <c r="Z514" i="27"/>
  <c r="Z513" i="27"/>
  <c r="Z512" i="27"/>
  <c r="Z511" i="27"/>
  <c r="Z510" i="27"/>
  <c r="Z509" i="27"/>
  <c r="Z508" i="27"/>
  <c r="Z507" i="27"/>
  <c r="Z506" i="27"/>
  <c r="Z505" i="27"/>
  <c r="Z504" i="27"/>
  <c r="Z503" i="27"/>
  <c r="Z502" i="27"/>
  <c r="Z501" i="27"/>
  <c r="Z500" i="27"/>
  <c r="Z499" i="27"/>
  <c r="Z498" i="27"/>
  <c r="Z497" i="27"/>
  <c r="Z496" i="27"/>
  <c r="Z495" i="27"/>
  <c r="Z494" i="27"/>
  <c r="Z493" i="27"/>
  <c r="Z492" i="27"/>
  <c r="Z491" i="27"/>
  <c r="Z490" i="27"/>
  <c r="Z489" i="27"/>
  <c r="Z488" i="27"/>
  <c r="Z487" i="27"/>
  <c r="Z486" i="27"/>
  <c r="Z485" i="27"/>
  <c r="Z484" i="27"/>
  <c r="Z483" i="27"/>
  <c r="Z482" i="27"/>
  <c r="Z481" i="27"/>
  <c r="Z480" i="27"/>
  <c r="Z479" i="27"/>
  <c r="Z478" i="27"/>
  <c r="Z477" i="27"/>
  <c r="Z476" i="27"/>
  <c r="Z475" i="27"/>
  <c r="Z474" i="27"/>
  <c r="Z473" i="27"/>
  <c r="Z472" i="27"/>
  <c r="Z471" i="27"/>
  <c r="Z470" i="27"/>
  <c r="Z469" i="27"/>
  <c r="Z468" i="27"/>
  <c r="Z467" i="27"/>
  <c r="Z466" i="27"/>
  <c r="Z465" i="27"/>
  <c r="Z464" i="27"/>
  <c r="Z463" i="27"/>
  <c r="Z462" i="27"/>
  <c r="Z461" i="27"/>
  <c r="Z460" i="27"/>
  <c r="Z459" i="27"/>
  <c r="Z458" i="27"/>
  <c r="Z457" i="27"/>
  <c r="Z456" i="27"/>
  <c r="Z455" i="27"/>
  <c r="Z454" i="27"/>
  <c r="Z453" i="27"/>
  <c r="Z452" i="27"/>
  <c r="Z451" i="27"/>
  <c r="Z450" i="27"/>
  <c r="Z449" i="27"/>
  <c r="Z448" i="27"/>
  <c r="Z447" i="27"/>
  <c r="Z446" i="27"/>
  <c r="Z445" i="27"/>
  <c r="Z444" i="27"/>
  <c r="Z443" i="27"/>
  <c r="Z442" i="27"/>
  <c r="Z441" i="27"/>
  <c r="Z440" i="27"/>
  <c r="Z439" i="27"/>
  <c r="Z438" i="27"/>
  <c r="Z437" i="27"/>
  <c r="Z436" i="27"/>
  <c r="Z435" i="27"/>
  <c r="Z434" i="27"/>
  <c r="Z433" i="27"/>
  <c r="Z432" i="27"/>
  <c r="Z431" i="27"/>
  <c r="Z430" i="27"/>
  <c r="Z429" i="27"/>
  <c r="Z428" i="27"/>
  <c r="Z427" i="27"/>
  <c r="Z426" i="27"/>
  <c r="Z425" i="27"/>
  <c r="Z424" i="27"/>
  <c r="Z423" i="27"/>
  <c r="Z422" i="27"/>
  <c r="Z421" i="27"/>
  <c r="Z420" i="27"/>
  <c r="Z419" i="27"/>
  <c r="Z418" i="27"/>
  <c r="Z417" i="27"/>
  <c r="Z416" i="27"/>
  <c r="Z415" i="27"/>
  <c r="Z414" i="27"/>
  <c r="Z413" i="27"/>
  <c r="Z412" i="27"/>
  <c r="Z411" i="27"/>
  <c r="Z410" i="27"/>
  <c r="Z409" i="27"/>
  <c r="Z408" i="27"/>
  <c r="Z407" i="27"/>
  <c r="Z406" i="27"/>
  <c r="Z405" i="27"/>
  <c r="Z404" i="27"/>
  <c r="Z403" i="27"/>
  <c r="Z402" i="27"/>
  <c r="Z401" i="27"/>
  <c r="Z400" i="27"/>
  <c r="Z399" i="27"/>
  <c r="Z398" i="27"/>
  <c r="Z397" i="27"/>
  <c r="Z396" i="27"/>
  <c r="Z395" i="27"/>
  <c r="Z394" i="27"/>
  <c r="Z393" i="27"/>
  <c r="Z392" i="27"/>
  <c r="Z391" i="27"/>
  <c r="Z390" i="27"/>
  <c r="Z389" i="27"/>
  <c r="Z388" i="27"/>
  <c r="Z387" i="27"/>
  <c r="Z386" i="27"/>
  <c r="Z385" i="27"/>
  <c r="Z384" i="27"/>
  <c r="Z383" i="27"/>
  <c r="Z382" i="27"/>
  <c r="Z381" i="27"/>
  <c r="Z380" i="27"/>
  <c r="Z379" i="27"/>
  <c r="Z378" i="27"/>
  <c r="Z377" i="27"/>
  <c r="Z376" i="27"/>
  <c r="Z375" i="27"/>
  <c r="Z374" i="27"/>
  <c r="Z373" i="27"/>
  <c r="Z372" i="27"/>
  <c r="Z371" i="27"/>
  <c r="Z370" i="27"/>
  <c r="Z369" i="27"/>
  <c r="Z368" i="27"/>
  <c r="Z367" i="27"/>
  <c r="Z366" i="27"/>
  <c r="Z365" i="27"/>
  <c r="Z364" i="27"/>
  <c r="Z363" i="27"/>
  <c r="Z362" i="27"/>
  <c r="Z361" i="27"/>
  <c r="Z360" i="27"/>
  <c r="Z359" i="27"/>
  <c r="Z358" i="27"/>
  <c r="Z357" i="27"/>
  <c r="Z356" i="27"/>
  <c r="Z355" i="27"/>
  <c r="Z354" i="27"/>
  <c r="Z353" i="27"/>
  <c r="Z352" i="27"/>
  <c r="Z351" i="27"/>
  <c r="Z350" i="27"/>
  <c r="Z349" i="27"/>
  <c r="Z348" i="27"/>
  <c r="Z347" i="27"/>
  <c r="Z346" i="27"/>
  <c r="Z345" i="27"/>
  <c r="Z344" i="27"/>
  <c r="Z343" i="27"/>
  <c r="Z342" i="27"/>
  <c r="Z341" i="27"/>
  <c r="Z340" i="27"/>
  <c r="Z339" i="27"/>
  <c r="Z338" i="27"/>
  <c r="Z337" i="27"/>
  <c r="Z336" i="27"/>
  <c r="Z335" i="27"/>
  <c r="Z334" i="27"/>
  <c r="Z333" i="27"/>
  <c r="Z332" i="27"/>
  <c r="Z331" i="27"/>
  <c r="Z330" i="27"/>
  <c r="Z329" i="27"/>
  <c r="Z328" i="27"/>
  <c r="Z327" i="27"/>
  <c r="Z326" i="27"/>
  <c r="Z325" i="27"/>
  <c r="Z324" i="27"/>
  <c r="Z323" i="27"/>
  <c r="Z322" i="27"/>
  <c r="Z321" i="27"/>
  <c r="Z320" i="27"/>
  <c r="Z319" i="27"/>
  <c r="Z318" i="27"/>
  <c r="Z317" i="27"/>
  <c r="Z316" i="27"/>
  <c r="Z315" i="27"/>
  <c r="Z314" i="27"/>
  <c r="Z313" i="27"/>
  <c r="Z312" i="27"/>
  <c r="Z311" i="27"/>
  <c r="Z310" i="27"/>
  <c r="Z309" i="27"/>
  <c r="Z308" i="27"/>
  <c r="Z307" i="27"/>
  <c r="Z306" i="27"/>
  <c r="Z305" i="27"/>
  <c r="Z304" i="27"/>
  <c r="Z303" i="27"/>
  <c r="Z302" i="27"/>
  <c r="Z301" i="27"/>
  <c r="Z300" i="27"/>
  <c r="Z299" i="27"/>
  <c r="Z298" i="27"/>
  <c r="Z297" i="27"/>
  <c r="Z296" i="27"/>
  <c r="Z295" i="27"/>
  <c r="Z294" i="27"/>
  <c r="Z293" i="27"/>
  <c r="Z292" i="27"/>
  <c r="Z291" i="27"/>
  <c r="Z290" i="27"/>
  <c r="Z289" i="27"/>
  <c r="Z288" i="27"/>
  <c r="Z287" i="27"/>
  <c r="Z286" i="27"/>
  <c r="Z285" i="27"/>
  <c r="Z284" i="27"/>
  <c r="Z283" i="27"/>
  <c r="Z282" i="27"/>
  <c r="Z281" i="27"/>
  <c r="Z280" i="27"/>
  <c r="Z279" i="27"/>
  <c r="Z278" i="27"/>
  <c r="Z277" i="27"/>
  <c r="Z276" i="27"/>
  <c r="Z275" i="27"/>
  <c r="Z274" i="27"/>
  <c r="Z273" i="27"/>
  <c r="Z272" i="27"/>
  <c r="Z271" i="27"/>
  <c r="Z270" i="27"/>
  <c r="Z269" i="27"/>
  <c r="Z268" i="27"/>
  <c r="Z267" i="27"/>
  <c r="Z266" i="27"/>
  <c r="Z265" i="27"/>
  <c r="Z264" i="27"/>
  <c r="Z263" i="27"/>
  <c r="Z262" i="27"/>
  <c r="Z261" i="27"/>
  <c r="Z260" i="27"/>
  <c r="Z259" i="27"/>
  <c r="Z258" i="27"/>
  <c r="Z257" i="27"/>
  <c r="Z256" i="27"/>
  <c r="Z255" i="27"/>
  <c r="Z254" i="27"/>
  <c r="Z253" i="27"/>
  <c r="Z252" i="27"/>
  <c r="Z251" i="27"/>
  <c r="Z250" i="27"/>
  <c r="Z249" i="27"/>
  <c r="Z248" i="27"/>
  <c r="Z247" i="27"/>
  <c r="Z246" i="27"/>
  <c r="Z245" i="27"/>
  <c r="Z244" i="27"/>
  <c r="Z243" i="27"/>
  <c r="Z242" i="27"/>
  <c r="Z241" i="27"/>
  <c r="Z240" i="27"/>
  <c r="Z239" i="27"/>
  <c r="Z238" i="27"/>
  <c r="Z237" i="27"/>
  <c r="Z236" i="27"/>
  <c r="Z235" i="27"/>
  <c r="Z234" i="27"/>
  <c r="Z233" i="27"/>
  <c r="Z232" i="27"/>
  <c r="Z231" i="27"/>
  <c r="Z230" i="27"/>
  <c r="Z229" i="27"/>
  <c r="Z228" i="27"/>
  <c r="Z227" i="27"/>
  <c r="Z226" i="27"/>
  <c r="Z225" i="27"/>
  <c r="Z224" i="27"/>
  <c r="Z223" i="27"/>
  <c r="Z222" i="27"/>
  <c r="Z221" i="27"/>
  <c r="Z220" i="27"/>
  <c r="Z219" i="27"/>
  <c r="Z218" i="27"/>
  <c r="Z217" i="27"/>
  <c r="Z216" i="27"/>
  <c r="Z215" i="27"/>
  <c r="Z214" i="27"/>
  <c r="Z213" i="27"/>
  <c r="Z212" i="27"/>
  <c r="Z211" i="27"/>
  <c r="Z210" i="27"/>
  <c r="Z209" i="27"/>
  <c r="Z208" i="27"/>
  <c r="Z207" i="27"/>
  <c r="Z206" i="27"/>
  <c r="Z205" i="27"/>
  <c r="Z204" i="27"/>
  <c r="Z203" i="27"/>
  <c r="Z202" i="27"/>
  <c r="Z201" i="27"/>
  <c r="Z200" i="27"/>
  <c r="Z199" i="27"/>
  <c r="Z198" i="27"/>
  <c r="Z197" i="27"/>
  <c r="Z196" i="27"/>
  <c r="Z195" i="27"/>
  <c r="Z194" i="27"/>
  <c r="Z193" i="27"/>
  <c r="Z192" i="27"/>
  <c r="Z191" i="27"/>
  <c r="Z190" i="27"/>
  <c r="Z189" i="27"/>
  <c r="Z188" i="27"/>
  <c r="Z187" i="27"/>
  <c r="Z186" i="27"/>
  <c r="Z185" i="27"/>
  <c r="Z184" i="27"/>
  <c r="Z183" i="27"/>
  <c r="Z182" i="27"/>
  <c r="Z181" i="27"/>
  <c r="Z180" i="27"/>
  <c r="Z179" i="27"/>
  <c r="Z178" i="27"/>
  <c r="Z177" i="27"/>
  <c r="Z176" i="27"/>
  <c r="Z175" i="27"/>
  <c r="Z174" i="27"/>
  <c r="Z173" i="27"/>
  <c r="Z172" i="27"/>
  <c r="Z171" i="27"/>
  <c r="Z170" i="27"/>
  <c r="Z169" i="27"/>
  <c r="Z168" i="27"/>
  <c r="Z167" i="27"/>
  <c r="Z166" i="27"/>
  <c r="Z165" i="27"/>
  <c r="Z164" i="27"/>
  <c r="Z163" i="27"/>
  <c r="Z162" i="27"/>
  <c r="Z161" i="27"/>
  <c r="Z160" i="27"/>
  <c r="Z159" i="27"/>
  <c r="Z158" i="27"/>
  <c r="Z157" i="27"/>
  <c r="Z156" i="27"/>
  <c r="Z155" i="27"/>
  <c r="Z154" i="27"/>
  <c r="Z153" i="27"/>
  <c r="Z152" i="27"/>
  <c r="Z151" i="27"/>
  <c r="Z150" i="27"/>
  <c r="Z149" i="27"/>
  <c r="Z148" i="27"/>
  <c r="Z147" i="27"/>
  <c r="Z146" i="27"/>
  <c r="Z145" i="27"/>
  <c r="Z144" i="27"/>
  <c r="Z143" i="27"/>
  <c r="Z142" i="27"/>
  <c r="Z141" i="27"/>
  <c r="Z140" i="27"/>
  <c r="Z139" i="27"/>
  <c r="Z138" i="27"/>
  <c r="Z137" i="27"/>
  <c r="Z136" i="27"/>
  <c r="Z135" i="27"/>
  <c r="Z134" i="27"/>
  <c r="Z133" i="27"/>
  <c r="Z132" i="27"/>
  <c r="Z131" i="27"/>
  <c r="Z130" i="27"/>
  <c r="Z129" i="27"/>
  <c r="Z128" i="27"/>
  <c r="Z127" i="27"/>
  <c r="Z126" i="27"/>
  <c r="Z125" i="27"/>
  <c r="Z124" i="27"/>
  <c r="Z123" i="27"/>
  <c r="Z122" i="27"/>
  <c r="Z121" i="27"/>
  <c r="Z120" i="27"/>
  <c r="Z119" i="27"/>
  <c r="Z118" i="27"/>
  <c r="Z117" i="27"/>
  <c r="Z116" i="27"/>
  <c r="Z115" i="27"/>
  <c r="Z114" i="27"/>
  <c r="Z113" i="27"/>
  <c r="Z112" i="27"/>
  <c r="Z111" i="27"/>
  <c r="Z110" i="27"/>
  <c r="Z109" i="27"/>
  <c r="Z108" i="27"/>
  <c r="Z107" i="27"/>
  <c r="Z106" i="27"/>
  <c r="Z105" i="27"/>
  <c r="Z104" i="27"/>
  <c r="Z103" i="27"/>
  <c r="Z102" i="27"/>
  <c r="Z101" i="27"/>
  <c r="Z100" i="27"/>
  <c r="Z99" i="27"/>
  <c r="Z98" i="27"/>
  <c r="Z97" i="27"/>
  <c r="Z96" i="27"/>
  <c r="Z95" i="27"/>
  <c r="Z94" i="27"/>
  <c r="Z93" i="27"/>
  <c r="Z92" i="27"/>
  <c r="Z91" i="27"/>
  <c r="Z90" i="27"/>
  <c r="Z89" i="27"/>
  <c r="Z88" i="27"/>
  <c r="Z87" i="27"/>
  <c r="Z86" i="27"/>
  <c r="Z85" i="27"/>
  <c r="Z84" i="27"/>
  <c r="Z83" i="27"/>
  <c r="Z82" i="27"/>
  <c r="Z81" i="27"/>
  <c r="Z80" i="27"/>
  <c r="Z79" i="27"/>
  <c r="Z78" i="27"/>
  <c r="Z77" i="27"/>
  <c r="Z76" i="27"/>
  <c r="Z75" i="27"/>
  <c r="Z74" i="27"/>
  <c r="Z73" i="27"/>
  <c r="Z72" i="27"/>
  <c r="Z71" i="27"/>
  <c r="Z70" i="27"/>
  <c r="Z69" i="27"/>
  <c r="Z68" i="27"/>
  <c r="Z67" i="27"/>
  <c r="Z66" i="27"/>
  <c r="Z65" i="27"/>
  <c r="Z64" i="27"/>
  <c r="Z63" i="27"/>
  <c r="Z62" i="27"/>
  <c r="Z61" i="27"/>
  <c r="Z60" i="27"/>
  <c r="Z59" i="27"/>
  <c r="Z58" i="27"/>
  <c r="Z57" i="27"/>
  <c r="Z56" i="27"/>
  <c r="Z55" i="27"/>
  <c r="Z54" i="27"/>
  <c r="Z53" i="27"/>
  <c r="Z52" i="27"/>
  <c r="Z51" i="27"/>
  <c r="Z50" i="27"/>
  <c r="Z49" i="27"/>
  <c r="Z48" i="27"/>
  <c r="Z47" i="27"/>
  <c r="Z46" i="27"/>
  <c r="Z45" i="27"/>
  <c r="Z44" i="27"/>
  <c r="Z43" i="27"/>
  <c r="Z42" i="27"/>
  <c r="Z41" i="27"/>
  <c r="Z40" i="27"/>
  <c r="Z39" i="27"/>
  <c r="Z38" i="27"/>
  <c r="Z37" i="27"/>
  <c r="Z36" i="27"/>
  <c r="Z35" i="27"/>
  <c r="Z34" i="27"/>
  <c r="Z33" i="27"/>
  <c r="Z32" i="27"/>
  <c r="Z31" i="27"/>
  <c r="Z30" i="27"/>
  <c r="Z29" i="27"/>
  <c r="Z28" i="27"/>
  <c r="Z27" i="27"/>
  <c r="Z26" i="27"/>
  <c r="Z25" i="27"/>
  <c r="Z24" i="27"/>
  <c r="Z23" i="27"/>
  <c r="Z22" i="27"/>
  <c r="Z21" i="27"/>
  <c r="Z20" i="27"/>
  <c r="Z19" i="27"/>
  <c r="Z18" i="27"/>
  <c r="Z17" i="27"/>
  <c r="Z16" i="27"/>
  <c r="Z15" i="27"/>
  <c r="Z14" i="27"/>
  <c r="Z13" i="27"/>
  <c r="Z12" i="27"/>
  <c r="Z11" i="27"/>
  <c r="Z10" i="27"/>
  <c r="Z9" i="27"/>
  <c r="Z8" i="27"/>
  <c r="Z7" i="27"/>
  <c r="Z6" i="27"/>
  <c r="Z1005" i="1" l="1"/>
  <c r="Z1004" i="1"/>
  <c r="Z1003" i="1"/>
  <c r="Z1002" i="1"/>
  <c r="Z1001" i="1"/>
  <c r="Z1000" i="1"/>
  <c r="Z999" i="1"/>
  <c r="Z998" i="1"/>
  <c r="Z997" i="1"/>
  <c r="Z996" i="1"/>
  <c r="Z995" i="1"/>
  <c r="Z994" i="1"/>
  <c r="Z993" i="1"/>
  <c r="Z992" i="1"/>
  <c r="Z991" i="1"/>
  <c r="Z990" i="1"/>
  <c r="Z989" i="1"/>
  <c r="Z988" i="1"/>
  <c r="Z987" i="1"/>
  <c r="Z986" i="1"/>
  <c r="Z985" i="1"/>
  <c r="Z984" i="1"/>
  <c r="Z983" i="1"/>
  <c r="Z982" i="1"/>
  <c r="Z981" i="1"/>
  <c r="Z980" i="1"/>
  <c r="Z979" i="1"/>
  <c r="Z978" i="1"/>
  <c r="Z977" i="1"/>
  <c r="Z976" i="1"/>
  <c r="Z975" i="1"/>
  <c r="Z974" i="1"/>
  <c r="Z973" i="1"/>
  <c r="Z972" i="1"/>
  <c r="Z971" i="1"/>
  <c r="Z970" i="1"/>
  <c r="Z969" i="1"/>
  <c r="Z968" i="1"/>
  <c r="Z967" i="1"/>
  <c r="Z966" i="1"/>
  <c r="Z965" i="1"/>
  <c r="Z964" i="1"/>
  <c r="Z963" i="1"/>
  <c r="Z962" i="1"/>
  <c r="Z961" i="1"/>
  <c r="Z960" i="1"/>
  <c r="Z959" i="1"/>
  <c r="Z958" i="1"/>
  <c r="Z957" i="1"/>
  <c r="Z956" i="1"/>
  <c r="Z955" i="1"/>
  <c r="Z954" i="1"/>
  <c r="Z953" i="1"/>
  <c r="Z952" i="1"/>
  <c r="Z951" i="1"/>
  <c r="Z950" i="1"/>
  <c r="Z949" i="1"/>
  <c r="Z948" i="1"/>
  <c r="Z947" i="1"/>
  <c r="Z946" i="1"/>
  <c r="Z945" i="1"/>
  <c r="Z944" i="1"/>
  <c r="Z943" i="1"/>
  <c r="Z942" i="1"/>
  <c r="Z941" i="1"/>
  <c r="Z940" i="1"/>
  <c r="Z939" i="1"/>
  <c r="Z938" i="1"/>
  <c r="Z937" i="1"/>
  <c r="Z936" i="1"/>
  <c r="Z935" i="1"/>
  <c r="Z934" i="1"/>
  <c r="Z933" i="1"/>
  <c r="Z932" i="1"/>
  <c r="Z931" i="1"/>
  <c r="Z930" i="1"/>
  <c r="Z929" i="1"/>
  <c r="Z928" i="1"/>
  <c r="Z927" i="1"/>
  <c r="Z926" i="1"/>
  <c r="Z925" i="1"/>
  <c r="Z924" i="1"/>
  <c r="Z923" i="1"/>
  <c r="Z922" i="1"/>
  <c r="Z921" i="1"/>
  <c r="Z920" i="1"/>
  <c r="Z919" i="1"/>
  <c r="Z918" i="1"/>
  <c r="Z917" i="1"/>
  <c r="Z916" i="1"/>
  <c r="Z915" i="1"/>
  <c r="Z914" i="1"/>
  <c r="Z913" i="1"/>
  <c r="Z912" i="1"/>
  <c r="Z911" i="1"/>
  <c r="Z910" i="1"/>
  <c r="Z909" i="1"/>
  <c r="Z908" i="1"/>
  <c r="Z907" i="1"/>
  <c r="Z906" i="1"/>
  <c r="Z905" i="1"/>
  <c r="Z904" i="1"/>
  <c r="Z903" i="1"/>
  <c r="Z902" i="1"/>
  <c r="Z901" i="1"/>
  <c r="Z900" i="1"/>
  <c r="Z899" i="1"/>
  <c r="Z898" i="1"/>
  <c r="Z897" i="1"/>
  <c r="Z896" i="1"/>
  <c r="Z895" i="1"/>
  <c r="Z894" i="1"/>
  <c r="Z893" i="1"/>
  <c r="Z892" i="1"/>
  <c r="Z891" i="1"/>
  <c r="Z890" i="1"/>
  <c r="Z889" i="1"/>
  <c r="Z888" i="1"/>
  <c r="Z887" i="1"/>
  <c r="Z886" i="1"/>
  <c r="Z885" i="1"/>
  <c r="Z884" i="1"/>
  <c r="Z883" i="1"/>
  <c r="Z882" i="1"/>
  <c r="Z881" i="1"/>
  <c r="Z880" i="1"/>
  <c r="Z879" i="1"/>
  <c r="Z878" i="1"/>
  <c r="Z877" i="1"/>
  <c r="Z876" i="1"/>
  <c r="Z875" i="1"/>
  <c r="Z874" i="1"/>
  <c r="Z873" i="1"/>
  <c r="Z872" i="1"/>
  <c r="Z871" i="1"/>
  <c r="Z870" i="1"/>
  <c r="Z869" i="1"/>
  <c r="Z868" i="1"/>
  <c r="Z867" i="1"/>
  <c r="Z866" i="1"/>
  <c r="Z865" i="1"/>
  <c r="Z864" i="1"/>
  <c r="Z863" i="1"/>
  <c r="Z862" i="1"/>
  <c r="Z861" i="1"/>
  <c r="Z860" i="1"/>
  <c r="Z859" i="1"/>
  <c r="Z858" i="1"/>
  <c r="Z857" i="1"/>
  <c r="Z856" i="1"/>
  <c r="Z855" i="1"/>
  <c r="Z854" i="1"/>
  <c r="Z853" i="1"/>
  <c r="Z852" i="1"/>
  <c r="Z851" i="1"/>
  <c r="Z850" i="1"/>
  <c r="Z849" i="1"/>
  <c r="Z848" i="1"/>
  <c r="Z847" i="1"/>
  <c r="Z846" i="1"/>
  <c r="Z845" i="1"/>
  <c r="Z844" i="1"/>
  <c r="Z843" i="1"/>
  <c r="Z842" i="1"/>
  <c r="Z841" i="1"/>
  <c r="Z840" i="1"/>
  <c r="Z839" i="1"/>
  <c r="Z838" i="1"/>
  <c r="Z837" i="1"/>
  <c r="Z836" i="1"/>
  <c r="Z835" i="1"/>
  <c r="Z834" i="1"/>
  <c r="Z833" i="1"/>
  <c r="Z832" i="1"/>
  <c r="Z831" i="1"/>
  <c r="Z830" i="1"/>
  <c r="Z829" i="1"/>
  <c r="Z828" i="1"/>
  <c r="Z827" i="1"/>
  <c r="Z826" i="1"/>
  <c r="Z825" i="1"/>
  <c r="Z824" i="1"/>
  <c r="Z823" i="1"/>
  <c r="Z822" i="1"/>
  <c r="Z821" i="1"/>
  <c r="Z820" i="1"/>
  <c r="Z819" i="1"/>
  <c r="Z818" i="1"/>
  <c r="Z817" i="1"/>
  <c r="Z816" i="1"/>
  <c r="Z815" i="1"/>
  <c r="Z814" i="1"/>
  <c r="Z813" i="1"/>
  <c r="Z812" i="1"/>
  <c r="Z811" i="1"/>
  <c r="Z810" i="1"/>
  <c r="Z809" i="1"/>
  <c r="Z808" i="1"/>
  <c r="Z807" i="1"/>
  <c r="Z806" i="1"/>
  <c r="Z805" i="1"/>
  <c r="Z804" i="1"/>
  <c r="Z803" i="1"/>
  <c r="Z802" i="1"/>
  <c r="Z801" i="1"/>
  <c r="Z800" i="1"/>
  <c r="Z799" i="1"/>
  <c r="Z798" i="1"/>
  <c r="Z797" i="1"/>
  <c r="Z796" i="1"/>
  <c r="Z795" i="1"/>
  <c r="Z794" i="1"/>
  <c r="Z793" i="1"/>
  <c r="Z792" i="1"/>
  <c r="Z791" i="1"/>
  <c r="Z790" i="1"/>
  <c r="Z789" i="1"/>
  <c r="Z788" i="1"/>
  <c r="Z787" i="1"/>
  <c r="Z786" i="1"/>
  <c r="Z785" i="1"/>
  <c r="Z784" i="1"/>
  <c r="Z783" i="1"/>
  <c r="Z782" i="1"/>
  <c r="Z781" i="1"/>
  <c r="Z780" i="1"/>
  <c r="Z779" i="1"/>
  <c r="Z778" i="1"/>
  <c r="Z777" i="1"/>
  <c r="Z776" i="1"/>
  <c r="Z775" i="1"/>
  <c r="Z774" i="1"/>
  <c r="Z773" i="1"/>
  <c r="Z772" i="1"/>
  <c r="Z771" i="1"/>
  <c r="Z770" i="1"/>
  <c r="Z769" i="1"/>
  <c r="Z768" i="1"/>
  <c r="Z767" i="1"/>
  <c r="Z766" i="1"/>
  <c r="Z765" i="1"/>
  <c r="Z764" i="1"/>
  <c r="Z763" i="1"/>
  <c r="Z762" i="1"/>
  <c r="Z761" i="1"/>
  <c r="Z760" i="1"/>
  <c r="Z759" i="1"/>
  <c r="Z758" i="1"/>
  <c r="Z757" i="1"/>
  <c r="Z756" i="1"/>
  <c r="Z755" i="1"/>
  <c r="Z754" i="1"/>
  <c r="Z753" i="1"/>
  <c r="Z752" i="1"/>
  <c r="Z751" i="1"/>
  <c r="Z750" i="1"/>
  <c r="Z749" i="1"/>
  <c r="Z748" i="1"/>
  <c r="Z747" i="1"/>
  <c r="Z746" i="1"/>
  <c r="Z745" i="1"/>
  <c r="Z744" i="1"/>
  <c r="Z743" i="1"/>
  <c r="Z742" i="1"/>
  <c r="Z741" i="1"/>
  <c r="Z740" i="1"/>
  <c r="Z739" i="1"/>
  <c r="Z738" i="1"/>
  <c r="Z737" i="1"/>
  <c r="Z736" i="1"/>
  <c r="Z735" i="1"/>
  <c r="Z734" i="1"/>
  <c r="Z733" i="1"/>
  <c r="Z732" i="1"/>
  <c r="Z731" i="1"/>
  <c r="Z730" i="1"/>
  <c r="Z729" i="1"/>
  <c r="Z728" i="1"/>
  <c r="Z727" i="1"/>
  <c r="Z726" i="1"/>
  <c r="Z725" i="1"/>
  <c r="Z724" i="1"/>
  <c r="Z723" i="1"/>
  <c r="Z722" i="1"/>
  <c r="Z721" i="1"/>
  <c r="Z720" i="1"/>
  <c r="Z719" i="1"/>
  <c r="Z718" i="1"/>
  <c r="Z717" i="1"/>
  <c r="Z716" i="1"/>
  <c r="Z715" i="1"/>
  <c r="Z714" i="1"/>
  <c r="Z713" i="1"/>
  <c r="Z712" i="1"/>
  <c r="Z711" i="1"/>
  <c r="Z710" i="1"/>
  <c r="Z709" i="1"/>
  <c r="Z708" i="1"/>
  <c r="Z707" i="1"/>
  <c r="Z706" i="1"/>
  <c r="Z705" i="1"/>
  <c r="Z704" i="1"/>
  <c r="Z703" i="1"/>
  <c r="Z702" i="1"/>
  <c r="Z701" i="1"/>
  <c r="Z700" i="1"/>
  <c r="Z699" i="1"/>
  <c r="Z698" i="1"/>
  <c r="Z697" i="1"/>
  <c r="Z696" i="1"/>
  <c r="Z695" i="1"/>
  <c r="Z694" i="1"/>
  <c r="Z693" i="1"/>
  <c r="Z692" i="1"/>
  <c r="Z691" i="1"/>
  <c r="Z690" i="1"/>
  <c r="Z689" i="1"/>
  <c r="Z688" i="1"/>
  <c r="Z687" i="1"/>
  <c r="Z686" i="1"/>
  <c r="Z685" i="1"/>
  <c r="Z684" i="1"/>
  <c r="Z683" i="1"/>
  <c r="Z682" i="1"/>
  <c r="Z681" i="1"/>
  <c r="Z680" i="1"/>
  <c r="Z679" i="1"/>
  <c r="Z678" i="1"/>
  <c r="Z677" i="1"/>
  <c r="Z676" i="1"/>
  <c r="Z675" i="1"/>
  <c r="Z674" i="1"/>
  <c r="Z673" i="1"/>
  <c r="Z672" i="1"/>
  <c r="Z671" i="1"/>
  <c r="Z670" i="1"/>
  <c r="Z669" i="1"/>
  <c r="Z668" i="1"/>
  <c r="Z667" i="1"/>
  <c r="Z666" i="1"/>
  <c r="Z665" i="1"/>
  <c r="Z664" i="1"/>
  <c r="Z663" i="1"/>
  <c r="Z662" i="1"/>
  <c r="Z661" i="1"/>
  <c r="Z660" i="1"/>
  <c r="Z659" i="1"/>
  <c r="Z658" i="1"/>
  <c r="Z657" i="1"/>
  <c r="Z656" i="1"/>
  <c r="Z655" i="1"/>
  <c r="Z654" i="1"/>
  <c r="Z653" i="1"/>
  <c r="Z652" i="1"/>
  <c r="Z651" i="1"/>
  <c r="Z650" i="1"/>
  <c r="Z649" i="1"/>
  <c r="Z648" i="1"/>
  <c r="Z647" i="1"/>
  <c r="Z646" i="1"/>
  <c r="Z645" i="1"/>
  <c r="Z644" i="1"/>
  <c r="Z643" i="1"/>
  <c r="Z642" i="1"/>
  <c r="Z641" i="1"/>
  <c r="Z640" i="1"/>
  <c r="Z639" i="1"/>
  <c r="Z638" i="1"/>
  <c r="Z637" i="1"/>
  <c r="Z636" i="1"/>
  <c r="Z635" i="1"/>
  <c r="Z634" i="1"/>
  <c r="Z633" i="1"/>
  <c r="Z632" i="1"/>
  <c r="Z631" i="1"/>
  <c r="Z630" i="1"/>
  <c r="Z629" i="1"/>
  <c r="Z628" i="1"/>
  <c r="Z627" i="1"/>
  <c r="Z626" i="1"/>
  <c r="Z625" i="1"/>
  <c r="Z624" i="1"/>
  <c r="Z623" i="1"/>
  <c r="Z622" i="1"/>
  <c r="Z621" i="1"/>
  <c r="Z620" i="1"/>
  <c r="Z619" i="1"/>
  <c r="Z618" i="1"/>
  <c r="Z617" i="1"/>
  <c r="Z616" i="1"/>
  <c r="Z615" i="1"/>
  <c r="Z614" i="1"/>
  <c r="Z613" i="1"/>
  <c r="Z612" i="1"/>
  <c r="Z611" i="1"/>
  <c r="Z610" i="1"/>
  <c r="Z609" i="1"/>
  <c r="Z608" i="1"/>
  <c r="Z607" i="1"/>
  <c r="Z606" i="1"/>
  <c r="Z605" i="1"/>
  <c r="Z604" i="1"/>
  <c r="Z603" i="1"/>
  <c r="Z602" i="1"/>
  <c r="Z601" i="1"/>
  <c r="Z600" i="1"/>
  <c r="Z599" i="1"/>
  <c r="Z598" i="1"/>
  <c r="Z597" i="1"/>
  <c r="Z596" i="1"/>
  <c r="Z595" i="1"/>
  <c r="Z594" i="1"/>
  <c r="Z593" i="1"/>
  <c r="Z592" i="1"/>
  <c r="Z591" i="1"/>
  <c r="Z590" i="1"/>
  <c r="Z589" i="1"/>
  <c r="Z588" i="1"/>
  <c r="Z587" i="1"/>
  <c r="Z586" i="1"/>
  <c r="Z585" i="1"/>
  <c r="Z584" i="1"/>
  <c r="Z583" i="1"/>
  <c r="Z582" i="1"/>
  <c r="Z581" i="1"/>
  <c r="Z580" i="1"/>
  <c r="Z579" i="1"/>
  <c r="Z578" i="1"/>
  <c r="Z577" i="1"/>
  <c r="Z576" i="1"/>
  <c r="Z575" i="1"/>
  <c r="Z574" i="1"/>
  <c r="Z573" i="1"/>
  <c r="Z572" i="1"/>
  <c r="Z571" i="1"/>
  <c r="Z570" i="1"/>
  <c r="Z569" i="1"/>
  <c r="Z568" i="1"/>
  <c r="Z567" i="1"/>
  <c r="Z566" i="1"/>
  <c r="Z565" i="1"/>
  <c r="Z564" i="1"/>
  <c r="Z563" i="1"/>
  <c r="Z562" i="1"/>
  <c r="Z561" i="1"/>
  <c r="Z560" i="1"/>
  <c r="Z559" i="1"/>
  <c r="Z558" i="1"/>
  <c r="Z557" i="1"/>
  <c r="Z556" i="1"/>
  <c r="Z555" i="1"/>
  <c r="Z554" i="1"/>
  <c r="Z553" i="1"/>
  <c r="Z552" i="1"/>
  <c r="Z551" i="1"/>
  <c r="Z550" i="1"/>
  <c r="Z549" i="1"/>
  <c r="Z548" i="1"/>
  <c r="Z547" i="1"/>
  <c r="Z546" i="1"/>
  <c r="Z545" i="1"/>
  <c r="Z544" i="1"/>
  <c r="Z543" i="1"/>
  <c r="Z542" i="1"/>
  <c r="Z541" i="1"/>
  <c r="Z540" i="1"/>
  <c r="Z539" i="1"/>
  <c r="Z538" i="1"/>
  <c r="Z537" i="1"/>
  <c r="Z536" i="1"/>
  <c r="Z535" i="1"/>
  <c r="Z534" i="1"/>
  <c r="Z533" i="1"/>
  <c r="Z532" i="1"/>
  <c r="Z531" i="1"/>
  <c r="Z530" i="1"/>
  <c r="Z529" i="1"/>
  <c r="Z528" i="1"/>
  <c r="Z527" i="1"/>
  <c r="Z526" i="1"/>
  <c r="Z525" i="1"/>
  <c r="Z524" i="1"/>
  <c r="Z523" i="1"/>
  <c r="Z522" i="1"/>
  <c r="Z521" i="1"/>
  <c r="Z520" i="1"/>
  <c r="Z519" i="1"/>
  <c r="Z518" i="1"/>
  <c r="Z517" i="1"/>
  <c r="Z516" i="1"/>
  <c r="Z515" i="1"/>
  <c r="Z514" i="1"/>
  <c r="Z513" i="1"/>
  <c r="Z512" i="1"/>
  <c r="Z511" i="1"/>
  <c r="Z510" i="1"/>
  <c r="Z509" i="1"/>
  <c r="Z508" i="1"/>
  <c r="Z507" i="1"/>
  <c r="Z506" i="1"/>
  <c r="Z505" i="1"/>
  <c r="Z504" i="1"/>
  <c r="Z503" i="1"/>
  <c r="Z502" i="1"/>
  <c r="Z501" i="1"/>
  <c r="Z500" i="1"/>
  <c r="Z499" i="1"/>
  <c r="Z498" i="1"/>
  <c r="Z497" i="1"/>
  <c r="Z496" i="1"/>
  <c r="Z495" i="1"/>
  <c r="Z494" i="1"/>
  <c r="Z493" i="1"/>
  <c r="Z492" i="1"/>
  <c r="Z491" i="1"/>
  <c r="Z490" i="1"/>
  <c r="Z489" i="1"/>
  <c r="Z488" i="1"/>
  <c r="Z487" i="1"/>
  <c r="Z486" i="1"/>
  <c r="Z485" i="1"/>
  <c r="Z484" i="1"/>
  <c r="Z483" i="1"/>
  <c r="Z482" i="1"/>
  <c r="Z481" i="1"/>
  <c r="Z480" i="1"/>
  <c r="Z479" i="1"/>
  <c r="Z478" i="1"/>
  <c r="Z477" i="1"/>
  <c r="Z476" i="1"/>
  <c r="Z475" i="1"/>
  <c r="Z474" i="1"/>
  <c r="Z473" i="1"/>
  <c r="Z472" i="1"/>
  <c r="Z471" i="1"/>
  <c r="Z470" i="1"/>
  <c r="Z469" i="1"/>
  <c r="Z468" i="1"/>
  <c r="Z467" i="1"/>
  <c r="Z466" i="1"/>
  <c r="Z465" i="1"/>
  <c r="Z464" i="1"/>
  <c r="Z463" i="1"/>
  <c r="Z462" i="1"/>
  <c r="Z461" i="1"/>
  <c r="Z460" i="1"/>
  <c r="Z459" i="1"/>
  <c r="Z458" i="1"/>
  <c r="Z457" i="1"/>
  <c r="Z456" i="1"/>
  <c r="Z455" i="1"/>
  <c r="Z454" i="1"/>
  <c r="Z453" i="1"/>
  <c r="Z452" i="1"/>
  <c r="Z451" i="1"/>
  <c r="Z450" i="1"/>
  <c r="Z449" i="1"/>
  <c r="Z448" i="1"/>
  <c r="Z447" i="1"/>
  <c r="Z446" i="1"/>
  <c r="Z445" i="1"/>
  <c r="Z444" i="1"/>
  <c r="Z443" i="1"/>
  <c r="Z442" i="1"/>
  <c r="Z441" i="1"/>
  <c r="Z440" i="1"/>
  <c r="Z439" i="1"/>
  <c r="Z438" i="1"/>
  <c r="Z437" i="1"/>
  <c r="Z436" i="1"/>
  <c r="Z435" i="1"/>
  <c r="Z434" i="1"/>
  <c r="Z433" i="1"/>
  <c r="Z432" i="1"/>
  <c r="Z431" i="1"/>
  <c r="Z430" i="1"/>
  <c r="Z429" i="1"/>
  <c r="Z428" i="1"/>
  <c r="Z427" i="1"/>
  <c r="Z426" i="1"/>
  <c r="Z425" i="1"/>
  <c r="Z424" i="1"/>
  <c r="Z423" i="1"/>
  <c r="Z422" i="1"/>
  <c r="Z421" i="1"/>
  <c r="Z420" i="1"/>
  <c r="Z419" i="1"/>
  <c r="Z418" i="1"/>
  <c r="Z417" i="1"/>
  <c r="Z416" i="1"/>
  <c r="Z415" i="1"/>
  <c r="Z414" i="1"/>
  <c r="Z413" i="1"/>
  <c r="Z412" i="1"/>
  <c r="Z411" i="1"/>
  <c r="Z410" i="1"/>
  <c r="Z409" i="1"/>
  <c r="Z408" i="1"/>
  <c r="Z407" i="1"/>
  <c r="Z406" i="1"/>
  <c r="Z405" i="1"/>
  <c r="Z404" i="1"/>
  <c r="Z403" i="1"/>
  <c r="Z402" i="1"/>
  <c r="Z401" i="1"/>
  <c r="Z400" i="1"/>
  <c r="Z399" i="1"/>
  <c r="Z398" i="1"/>
  <c r="Z397" i="1"/>
  <c r="Z396" i="1"/>
  <c r="Z395" i="1"/>
  <c r="Z394" i="1"/>
  <c r="Z393" i="1"/>
  <c r="Z392" i="1"/>
  <c r="Z391" i="1"/>
  <c r="Z390" i="1"/>
  <c r="Z389" i="1"/>
  <c r="Z388" i="1"/>
  <c r="Z387" i="1"/>
  <c r="Z386" i="1"/>
  <c r="Z385" i="1"/>
  <c r="Z384" i="1"/>
  <c r="Z383" i="1"/>
  <c r="Z382" i="1"/>
  <c r="Z381" i="1"/>
  <c r="Z380" i="1"/>
  <c r="Z379" i="1"/>
  <c r="Z378" i="1"/>
  <c r="Z377" i="1"/>
  <c r="Z376" i="1"/>
  <c r="Z375" i="1"/>
  <c r="Z374" i="1"/>
  <c r="Z373" i="1"/>
  <c r="Z372" i="1"/>
  <c r="Z371" i="1"/>
  <c r="Z370" i="1"/>
  <c r="Z369" i="1"/>
  <c r="Z368" i="1"/>
  <c r="Z367" i="1"/>
  <c r="Z366" i="1"/>
  <c r="Z365" i="1"/>
  <c r="Z364" i="1"/>
  <c r="Z363" i="1"/>
  <c r="Z362" i="1"/>
  <c r="Z361" i="1"/>
  <c r="Z360" i="1"/>
  <c r="Z359" i="1"/>
  <c r="Z358" i="1"/>
  <c r="Z357" i="1"/>
  <c r="Z356" i="1"/>
  <c r="Z355" i="1"/>
  <c r="Z354" i="1"/>
  <c r="Z353" i="1"/>
  <c r="Z352" i="1"/>
  <c r="Z351" i="1"/>
  <c r="Z350" i="1"/>
  <c r="Z349" i="1"/>
  <c r="Z348" i="1"/>
  <c r="Z347" i="1"/>
  <c r="Z346" i="1"/>
  <c r="Z345" i="1"/>
  <c r="Z344" i="1"/>
  <c r="Z343" i="1"/>
  <c r="Z342" i="1"/>
  <c r="Z341" i="1"/>
  <c r="Z340" i="1"/>
  <c r="Z339" i="1"/>
  <c r="Z338" i="1"/>
  <c r="Z337" i="1"/>
  <c r="Z336" i="1"/>
  <c r="Z335" i="1"/>
  <c r="Z334" i="1"/>
  <c r="Z333" i="1"/>
  <c r="Z332" i="1"/>
  <c r="Z331" i="1"/>
  <c r="Z330" i="1"/>
  <c r="Z329" i="1"/>
  <c r="Z328" i="1"/>
  <c r="Z327" i="1"/>
  <c r="Z326" i="1"/>
  <c r="Z325" i="1"/>
  <c r="Z324" i="1"/>
  <c r="Z323" i="1"/>
  <c r="Z322" i="1"/>
  <c r="Z321" i="1"/>
  <c r="Z320" i="1"/>
  <c r="Z319" i="1"/>
  <c r="Z318" i="1"/>
  <c r="Z317" i="1"/>
  <c r="Z316" i="1"/>
  <c r="Z315" i="1"/>
  <c r="Z314" i="1"/>
  <c r="Z313" i="1"/>
  <c r="Z312" i="1"/>
  <c r="Z311" i="1"/>
  <c r="Z310" i="1"/>
  <c r="Z309" i="1"/>
  <c r="Z308" i="1"/>
  <c r="Z307" i="1"/>
  <c r="Z306" i="1"/>
  <c r="Z305" i="1"/>
  <c r="Z304" i="1"/>
  <c r="Z303" i="1"/>
  <c r="Z302" i="1"/>
  <c r="Z301" i="1"/>
  <c r="Z300" i="1"/>
  <c r="Z299" i="1"/>
  <c r="Z298" i="1"/>
  <c r="Z297" i="1"/>
  <c r="Z296" i="1"/>
  <c r="Z295" i="1"/>
  <c r="Z294" i="1"/>
  <c r="Z293" i="1"/>
  <c r="Z292" i="1"/>
  <c r="Z291" i="1"/>
  <c r="Z290" i="1"/>
  <c r="Z289" i="1"/>
  <c r="Z288" i="1"/>
  <c r="Z287" i="1"/>
  <c r="Z286" i="1"/>
  <c r="Z285" i="1"/>
  <c r="Z284" i="1"/>
  <c r="Z283" i="1"/>
  <c r="Z282" i="1"/>
  <c r="Z281" i="1"/>
  <c r="Z280" i="1"/>
  <c r="Z279" i="1"/>
  <c r="Z278" i="1"/>
  <c r="Z277" i="1"/>
  <c r="Z276" i="1"/>
  <c r="Z275" i="1"/>
  <c r="Z274" i="1"/>
  <c r="Z273" i="1"/>
  <c r="Z272" i="1"/>
  <c r="Z271" i="1"/>
  <c r="Z270" i="1"/>
  <c r="Z269" i="1"/>
  <c r="Z268" i="1"/>
  <c r="Z267" i="1"/>
  <c r="Z266" i="1"/>
  <c r="Z265" i="1"/>
  <c r="Z264" i="1"/>
  <c r="Z263" i="1"/>
  <c r="Z262" i="1"/>
  <c r="Z261" i="1"/>
  <c r="Z260" i="1"/>
  <c r="Z259" i="1"/>
  <c r="Z258" i="1"/>
  <c r="Z257" i="1"/>
  <c r="Z256" i="1"/>
  <c r="Z255" i="1"/>
  <c r="Z254" i="1"/>
  <c r="Z253" i="1"/>
  <c r="Z252" i="1"/>
  <c r="Z251" i="1"/>
  <c r="Z250" i="1"/>
  <c r="Z249" i="1"/>
  <c r="Z248" i="1"/>
  <c r="Z247" i="1"/>
  <c r="Z246" i="1"/>
  <c r="Z245" i="1"/>
  <c r="Z244" i="1"/>
  <c r="Z243" i="1"/>
  <c r="Z242" i="1"/>
  <c r="Z241" i="1"/>
  <c r="Z240" i="1"/>
  <c r="Z239" i="1"/>
  <c r="Z238" i="1"/>
  <c r="Z237" i="1"/>
  <c r="Z236" i="1"/>
  <c r="Z235" i="1"/>
  <c r="Z234" i="1"/>
  <c r="Z233" i="1"/>
  <c r="Z232" i="1"/>
  <c r="Z231" i="1"/>
  <c r="Z230" i="1"/>
  <c r="Z229" i="1"/>
  <c r="Z228" i="1"/>
  <c r="Z227" i="1"/>
  <c r="Z226" i="1"/>
  <c r="Z225" i="1"/>
  <c r="Z224" i="1"/>
  <c r="Z223" i="1"/>
  <c r="Z222" i="1"/>
  <c r="Z221" i="1"/>
  <c r="Z220" i="1"/>
  <c r="Z219" i="1"/>
  <c r="Z218" i="1"/>
  <c r="Z217" i="1"/>
  <c r="Z216" i="1"/>
  <c r="Z215" i="1"/>
  <c r="Z214" i="1"/>
  <c r="Z213" i="1"/>
  <c r="Z212" i="1"/>
  <c r="Z211" i="1"/>
  <c r="Z210" i="1"/>
  <c r="Z209" i="1"/>
  <c r="Z208" i="1"/>
  <c r="Z207" i="1"/>
  <c r="Z206" i="1"/>
  <c r="Z205" i="1"/>
  <c r="Z204" i="1"/>
  <c r="Z203" i="1"/>
  <c r="Z202" i="1"/>
  <c r="Z201" i="1"/>
  <c r="Z200" i="1"/>
  <c r="Z199" i="1"/>
  <c r="Z198" i="1"/>
  <c r="Z197" i="1"/>
  <c r="Z196" i="1"/>
  <c r="Z195" i="1"/>
  <c r="Z194" i="1"/>
  <c r="Z193" i="1"/>
  <c r="Z192" i="1"/>
  <c r="Z191" i="1"/>
  <c r="Z190" i="1"/>
  <c r="Z189" i="1"/>
  <c r="Z188" i="1"/>
  <c r="Z187" i="1"/>
  <c r="Z186" i="1"/>
  <c r="Z185" i="1"/>
  <c r="Z184" i="1"/>
  <c r="Z183" i="1"/>
  <c r="Z182" i="1"/>
  <c r="Z181" i="1"/>
  <c r="Z180" i="1"/>
  <c r="Z179" i="1"/>
  <c r="Z178" i="1"/>
  <c r="Z177" i="1"/>
  <c r="Z176" i="1"/>
  <c r="Z175" i="1"/>
  <c r="Z174" i="1"/>
  <c r="Z173" i="1"/>
  <c r="Z172" i="1"/>
  <c r="Z171" i="1"/>
  <c r="Z170" i="1"/>
  <c r="Z169" i="1"/>
  <c r="Z168" i="1"/>
  <c r="Z167" i="1"/>
  <c r="Z166" i="1"/>
  <c r="Z165" i="1"/>
  <c r="Z164" i="1"/>
  <c r="Z163" i="1"/>
  <c r="Z162" i="1"/>
  <c r="Z161" i="1"/>
  <c r="Z160" i="1"/>
  <c r="Z159" i="1"/>
  <c r="Z158" i="1"/>
  <c r="Z157" i="1"/>
  <c r="Z156" i="1"/>
  <c r="Z155" i="1"/>
  <c r="Z154" i="1"/>
  <c r="Z153" i="1"/>
  <c r="Z152" i="1"/>
  <c r="Z151" i="1"/>
  <c r="Z150" i="1"/>
  <c r="Z149" i="1"/>
  <c r="Z148" i="1"/>
  <c r="Z147" i="1"/>
  <c r="Z146" i="1"/>
  <c r="Z145" i="1"/>
  <c r="Z144" i="1"/>
  <c r="Z143" i="1"/>
  <c r="Z142" i="1"/>
  <c r="Z141" i="1"/>
  <c r="Z140" i="1"/>
  <c r="Z139" i="1"/>
  <c r="Z138" i="1"/>
  <c r="Z137" i="1"/>
  <c r="Z136" i="1"/>
  <c r="Z135" i="1"/>
  <c r="Z134" i="1"/>
  <c r="Z133" i="1"/>
  <c r="Z132" i="1"/>
  <c r="Z131" i="1"/>
  <c r="Z130" i="1"/>
  <c r="Z129" i="1"/>
  <c r="Z128" i="1"/>
  <c r="Z127" i="1"/>
  <c r="Z126" i="1"/>
  <c r="Z125" i="1"/>
  <c r="Z124" i="1"/>
  <c r="Z123" i="1"/>
  <c r="Z122" i="1"/>
  <c r="Z121" i="1"/>
  <c r="Z120" i="1"/>
  <c r="Z119" i="1"/>
  <c r="Z118" i="1"/>
  <c r="Z117" i="1"/>
  <c r="Z116" i="1"/>
  <c r="Z115" i="1"/>
  <c r="Z114" i="1"/>
  <c r="Z113" i="1"/>
  <c r="Z112" i="1"/>
  <c r="Z111" i="1"/>
  <c r="Z110" i="1"/>
  <c r="Z109" i="1"/>
  <c r="Z108" i="1"/>
  <c r="Z107" i="1"/>
  <c r="Z106" i="1"/>
  <c r="Z105" i="1"/>
  <c r="Z104" i="1"/>
  <c r="Z103" i="1"/>
  <c r="Z102" i="1"/>
  <c r="Z101" i="1"/>
  <c r="Z100" i="1"/>
  <c r="Z99" i="1"/>
  <c r="Z98" i="1"/>
  <c r="Z97" i="1"/>
  <c r="Z96" i="1"/>
  <c r="Z95" i="1"/>
  <c r="Z94" i="1"/>
  <c r="Z93" i="1"/>
  <c r="Z92" i="1"/>
  <c r="Z91" i="1"/>
  <c r="Z90" i="1"/>
  <c r="Z89" i="1"/>
  <c r="Z88" i="1"/>
  <c r="Z87" i="1"/>
  <c r="Z86" i="1"/>
  <c r="Z85" i="1"/>
  <c r="Z84" i="1"/>
  <c r="Z83" i="1"/>
  <c r="Z82" i="1"/>
  <c r="Z81" i="1"/>
  <c r="Z80" i="1"/>
  <c r="Z79" i="1"/>
  <c r="Z78" i="1"/>
  <c r="Z77" i="1"/>
  <c r="Z76" i="1"/>
  <c r="Z75" i="1"/>
  <c r="Z74" i="1"/>
  <c r="Z73" i="1"/>
  <c r="Z72" i="1"/>
  <c r="Z71" i="1"/>
  <c r="Z70" i="1"/>
  <c r="Z69" i="1"/>
  <c r="Z68" i="1"/>
  <c r="Z67" i="1"/>
  <c r="Z66" i="1"/>
  <c r="Z65" i="1"/>
  <c r="Z64" i="1"/>
  <c r="Z63" i="1"/>
  <c r="Z62" i="1"/>
  <c r="Z61" i="1"/>
  <c r="Z60" i="1"/>
  <c r="Z59" i="1"/>
  <c r="Z58" i="1"/>
  <c r="Z57" i="1"/>
  <c r="Z56" i="1"/>
  <c r="Z55" i="1"/>
  <c r="Z54" i="1"/>
  <c r="Z53" i="1"/>
  <c r="Z52" i="1"/>
  <c r="Z51" i="1"/>
  <c r="Z50" i="1"/>
  <c r="Z49" i="1"/>
  <c r="Z48" i="1"/>
  <c r="Z47" i="1"/>
  <c r="Z46" i="1"/>
  <c r="Z45" i="1"/>
  <c r="Z44" i="1"/>
  <c r="Z43" i="1"/>
  <c r="Z42" i="1"/>
  <c r="Z41" i="1"/>
  <c r="Z40" i="1"/>
  <c r="Z39" i="1"/>
  <c r="Z38" i="1"/>
  <c r="Z37" i="1"/>
  <c r="Z36" i="1"/>
  <c r="Z35" i="1"/>
  <c r="Z34" i="1"/>
  <c r="Z33" i="1"/>
  <c r="Z32" i="1"/>
  <c r="Z31" i="1"/>
  <c r="Z30" i="1"/>
  <c r="Z29" i="1"/>
  <c r="Z28" i="1"/>
  <c r="Z27" i="1"/>
  <c r="Z26" i="1"/>
  <c r="Z25" i="1"/>
  <c r="Z24" i="1"/>
  <c r="Z23" i="1"/>
  <c r="Z22" i="1"/>
  <c r="Z21" i="1"/>
  <c r="Z20" i="1"/>
  <c r="Z19" i="1"/>
  <c r="Z18" i="1"/>
  <c r="Z17" i="1"/>
  <c r="Z16" i="1"/>
  <c r="Z15" i="1"/>
  <c r="Z14" i="1"/>
  <c r="Z13" i="1"/>
  <c r="Z12" i="1"/>
  <c r="Z11" i="1"/>
  <c r="Z10" i="1"/>
  <c r="Z9" i="1"/>
  <c r="Z8" i="1"/>
  <c r="Z7" i="1"/>
  <c r="Z6" i="1"/>
  <c r="Z5" i="1"/>
  <c r="J5" i="32" l="1"/>
  <c r="J6" i="8" l="1"/>
  <c r="J7" i="8"/>
  <c r="J8" i="8"/>
  <c r="J9" i="8"/>
  <c r="J10" i="8"/>
  <c r="J11" i="8"/>
  <c r="J12" i="8"/>
  <c r="J13" i="8"/>
  <c r="J14" i="8"/>
  <c r="J15" i="8"/>
  <c r="J16" i="8"/>
  <c r="J17" i="8"/>
  <c r="J18" i="8"/>
  <c r="J19" i="8"/>
  <c r="J20" i="8"/>
  <c r="J21" i="8"/>
  <c r="J22" i="8"/>
  <c r="J23" i="8"/>
  <c r="J24" i="8"/>
  <c r="J25" i="8"/>
  <c r="J26" i="8"/>
  <c r="J27" i="8"/>
  <c r="J28" i="8"/>
  <c r="J29" i="8"/>
  <c r="J30" i="8"/>
  <c r="J31" i="8"/>
  <c r="J32" i="8"/>
  <c r="J33" i="8"/>
  <c r="J34" i="8"/>
  <c r="J35" i="8"/>
  <c r="J36" i="8"/>
  <c r="J37" i="8"/>
  <c r="J38" i="8"/>
  <c r="J39" i="8"/>
  <c r="J40" i="8"/>
  <c r="J41" i="8"/>
  <c r="J42" i="8"/>
  <c r="J43" i="8"/>
  <c r="J44" i="8"/>
  <c r="J45" i="8"/>
  <c r="J46" i="8"/>
  <c r="J47" i="8"/>
  <c r="J48" i="8"/>
  <c r="J49" i="8"/>
  <c r="J50" i="8"/>
  <c r="J51" i="8"/>
  <c r="J52" i="8"/>
  <c r="J53" i="8"/>
  <c r="J54" i="8"/>
  <c r="J55" i="8"/>
  <c r="J56" i="8"/>
  <c r="J57" i="8"/>
  <c r="J58" i="8"/>
  <c r="J59" i="8"/>
  <c r="J60" i="8"/>
  <c r="J61" i="8"/>
  <c r="J62" i="8"/>
  <c r="J63" i="8"/>
  <c r="J64" i="8"/>
  <c r="J65" i="8"/>
  <c r="J66" i="8"/>
  <c r="J67" i="8"/>
  <c r="J68" i="8"/>
  <c r="J69" i="8"/>
  <c r="J70" i="8"/>
  <c r="J71" i="8"/>
  <c r="J72" i="8"/>
  <c r="J73" i="8"/>
  <c r="J74" i="8"/>
  <c r="J75" i="8"/>
  <c r="J76" i="8"/>
  <c r="J77" i="8"/>
  <c r="J78" i="8"/>
  <c r="J79" i="8"/>
  <c r="J80" i="8"/>
  <c r="J81" i="8"/>
  <c r="J82" i="8"/>
  <c r="J83" i="8"/>
  <c r="J84" i="8"/>
  <c r="J85" i="8"/>
  <c r="J86" i="8"/>
  <c r="J87" i="8"/>
  <c r="J88" i="8"/>
  <c r="J89" i="8"/>
  <c r="J90" i="8"/>
  <c r="J91" i="8"/>
  <c r="J92" i="8"/>
  <c r="J93" i="8"/>
  <c r="J94" i="8"/>
  <c r="J95" i="8"/>
  <c r="J96" i="8"/>
  <c r="J97" i="8"/>
  <c r="J98" i="8"/>
  <c r="J99" i="8"/>
  <c r="J100" i="8"/>
  <c r="J101" i="8"/>
  <c r="J102" i="8"/>
  <c r="J103" i="8"/>
  <c r="J104" i="8"/>
  <c r="J105" i="8"/>
  <c r="J106" i="8"/>
  <c r="J107" i="8"/>
  <c r="J108" i="8"/>
  <c r="J109" i="8"/>
  <c r="J110" i="8"/>
  <c r="J111" i="8"/>
  <c r="J112" i="8"/>
  <c r="J113" i="8"/>
  <c r="J114" i="8"/>
  <c r="J115" i="8"/>
  <c r="J116" i="8"/>
  <c r="J117" i="8"/>
  <c r="J118" i="8"/>
  <c r="J119" i="8"/>
  <c r="J120" i="8"/>
  <c r="J121" i="8"/>
  <c r="J122" i="8"/>
  <c r="J123" i="8"/>
  <c r="J124" i="8"/>
  <c r="J125" i="8"/>
  <c r="J126" i="8"/>
  <c r="J127" i="8"/>
  <c r="J128" i="8"/>
  <c r="J129" i="8"/>
  <c r="J130" i="8"/>
  <c r="J131" i="8"/>
  <c r="J132" i="8"/>
  <c r="J133" i="8"/>
  <c r="J134" i="8"/>
  <c r="J135" i="8"/>
  <c r="J136" i="8"/>
  <c r="J137" i="8"/>
  <c r="J138" i="8"/>
  <c r="J139" i="8"/>
  <c r="J140" i="8"/>
  <c r="J141" i="8"/>
  <c r="J142" i="8"/>
  <c r="J143" i="8"/>
  <c r="J144" i="8"/>
  <c r="J145" i="8"/>
  <c r="J146" i="8"/>
  <c r="J147" i="8"/>
  <c r="J148" i="8"/>
  <c r="J149" i="8"/>
  <c r="J150" i="8"/>
  <c r="J151" i="8"/>
  <c r="J152" i="8"/>
  <c r="J153" i="8"/>
  <c r="J154" i="8"/>
  <c r="J155" i="8"/>
  <c r="J156" i="8"/>
  <c r="J157" i="8"/>
  <c r="J158" i="8"/>
  <c r="J159" i="8"/>
  <c r="J160" i="8"/>
  <c r="J161" i="8"/>
  <c r="J162" i="8"/>
  <c r="J163" i="8"/>
  <c r="J164" i="8"/>
  <c r="J165" i="8"/>
  <c r="J166" i="8"/>
  <c r="J167" i="8"/>
  <c r="J168" i="8"/>
  <c r="J169" i="8"/>
  <c r="J170" i="8"/>
  <c r="J171" i="8"/>
  <c r="J172" i="8"/>
  <c r="J173" i="8"/>
  <c r="J174" i="8"/>
  <c r="J175" i="8"/>
  <c r="J176" i="8"/>
  <c r="J177" i="8"/>
  <c r="J178" i="8"/>
  <c r="J179" i="8"/>
  <c r="J180" i="8"/>
  <c r="J181" i="8"/>
  <c r="J182" i="8"/>
  <c r="J183" i="8"/>
  <c r="J184" i="8"/>
  <c r="J185" i="8"/>
  <c r="J186" i="8"/>
  <c r="J187" i="8"/>
  <c r="J188" i="8"/>
  <c r="J189" i="8"/>
  <c r="J190" i="8"/>
  <c r="J191" i="8"/>
  <c r="J192" i="8"/>
  <c r="J193" i="8"/>
  <c r="J194" i="8"/>
  <c r="J195" i="8"/>
  <c r="J196" i="8"/>
  <c r="J197" i="8"/>
  <c r="J198" i="8"/>
  <c r="J199" i="8"/>
  <c r="J200" i="8"/>
  <c r="J201" i="8"/>
  <c r="J202" i="8"/>
  <c r="J203" i="8"/>
  <c r="J204" i="8"/>
  <c r="J205" i="8"/>
  <c r="J206" i="8"/>
  <c r="J207" i="8"/>
  <c r="J208" i="8"/>
  <c r="J209" i="8"/>
  <c r="J210" i="8"/>
  <c r="J211" i="8"/>
  <c r="J212" i="8"/>
  <c r="J213" i="8"/>
  <c r="J214" i="8"/>
  <c r="J215" i="8"/>
  <c r="J216" i="8"/>
  <c r="J217" i="8"/>
  <c r="J218" i="8"/>
  <c r="J219" i="8"/>
  <c r="J220" i="8"/>
  <c r="J221" i="8"/>
  <c r="J222" i="8"/>
  <c r="J223" i="8"/>
  <c r="J224" i="8"/>
  <c r="J225" i="8"/>
  <c r="J226" i="8"/>
  <c r="J227" i="8"/>
  <c r="J228" i="8"/>
  <c r="J229" i="8"/>
  <c r="J230" i="8"/>
  <c r="J231" i="8"/>
  <c r="J232" i="8"/>
  <c r="J233" i="8"/>
  <c r="J234" i="8"/>
  <c r="J235" i="8"/>
  <c r="J236" i="8"/>
  <c r="J237" i="8"/>
  <c r="J238" i="8"/>
  <c r="J239" i="8"/>
  <c r="J240" i="8"/>
  <c r="J241" i="8"/>
  <c r="J242" i="8"/>
  <c r="J243" i="8"/>
  <c r="J244" i="8"/>
  <c r="J245" i="8"/>
  <c r="J246" i="8"/>
  <c r="J247" i="8"/>
  <c r="J248" i="8"/>
  <c r="J249" i="8"/>
  <c r="J250" i="8"/>
  <c r="J251" i="8"/>
  <c r="J252" i="8"/>
  <c r="J253" i="8"/>
  <c r="J254" i="8"/>
  <c r="J255" i="8"/>
  <c r="J256" i="8"/>
  <c r="J257" i="8"/>
  <c r="J258" i="8"/>
  <c r="J259" i="8"/>
  <c r="J260" i="8"/>
  <c r="J261" i="8"/>
  <c r="J262" i="8"/>
  <c r="J263" i="8"/>
  <c r="J264" i="8"/>
  <c r="J265" i="8"/>
  <c r="J266" i="8"/>
  <c r="J267" i="8"/>
  <c r="J268" i="8"/>
  <c r="J269" i="8"/>
  <c r="J270" i="8"/>
  <c r="J271" i="8"/>
  <c r="J272" i="8"/>
  <c r="J273" i="8"/>
  <c r="J274" i="8"/>
  <c r="J275" i="8"/>
  <c r="J276" i="8"/>
  <c r="J277" i="8"/>
  <c r="J278" i="8"/>
  <c r="J279" i="8"/>
  <c r="J280" i="8"/>
  <c r="J281" i="8"/>
  <c r="J282" i="8"/>
  <c r="J283" i="8"/>
  <c r="J284" i="8"/>
  <c r="J285" i="8"/>
  <c r="J286" i="8"/>
  <c r="J287" i="8"/>
  <c r="J288" i="8"/>
  <c r="J289" i="8"/>
  <c r="J290" i="8"/>
  <c r="J291" i="8"/>
  <c r="J292" i="8"/>
  <c r="J293" i="8"/>
  <c r="J294" i="8"/>
  <c r="J295" i="8"/>
  <c r="J296" i="8"/>
  <c r="J297" i="8"/>
  <c r="J298" i="8"/>
  <c r="J299" i="8"/>
  <c r="J300" i="8"/>
  <c r="J301" i="8"/>
  <c r="J302" i="8"/>
  <c r="J303" i="8"/>
  <c r="J304" i="8"/>
  <c r="J305" i="8"/>
  <c r="J306" i="8"/>
  <c r="J307" i="8"/>
  <c r="J308" i="8"/>
  <c r="J309" i="8"/>
  <c r="J310" i="8"/>
  <c r="J311" i="8"/>
  <c r="J312" i="8"/>
  <c r="J313" i="8"/>
  <c r="J314" i="8"/>
  <c r="J315" i="8"/>
  <c r="J316" i="8"/>
  <c r="J317" i="8"/>
  <c r="J318" i="8"/>
  <c r="J319" i="8"/>
  <c r="J320" i="8"/>
  <c r="J321" i="8"/>
  <c r="J322" i="8"/>
  <c r="J323" i="8"/>
  <c r="J324" i="8"/>
  <c r="J325" i="8"/>
  <c r="J326" i="8"/>
  <c r="J327" i="8"/>
  <c r="J328" i="8"/>
  <c r="J329" i="8"/>
  <c r="J330" i="8"/>
  <c r="J331" i="8"/>
  <c r="J332" i="8"/>
  <c r="J333" i="8"/>
  <c r="J334" i="8"/>
  <c r="J335" i="8"/>
  <c r="J336" i="8"/>
  <c r="J337" i="8"/>
  <c r="J338" i="8"/>
  <c r="J339" i="8"/>
  <c r="J340" i="8"/>
  <c r="J341" i="8"/>
  <c r="J342" i="8"/>
  <c r="J343" i="8"/>
  <c r="J344" i="8"/>
  <c r="J345" i="8"/>
  <c r="J346" i="8"/>
  <c r="J347" i="8"/>
  <c r="J348" i="8"/>
  <c r="J349" i="8"/>
  <c r="J350" i="8"/>
  <c r="J351" i="8"/>
  <c r="J352" i="8"/>
  <c r="J353" i="8"/>
  <c r="J354" i="8"/>
  <c r="J355" i="8"/>
  <c r="J356" i="8"/>
  <c r="J357" i="8"/>
  <c r="J358" i="8"/>
  <c r="J359" i="8"/>
  <c r="J360" i="8"/>
  <c r="J361" i="8"/>
  <c r="J362" i="8"/>
  <c r="J363" i="8"/>
  <c r="J364" i="8"/>
  <c r="J365" i="8"/>
  <c r="J366" i="8"/>
  <c r="J367" i="8"/>
  <c r="J368" i="8"/>
  <c r="J369" i="8"/>
  <c r="J370" i="8"/>
  <c r="J371" i="8"/>
  <c r="J372" i="8"/>
  <c r="J373" i="8"/>
  <c r="J374" i="8"/>
  <c r="J375" i="8"/>
  <c r="J376" i="8"/>
  <c r="J377" i="8"/>
  <c r="J378" i="8"/>
  <c r="J379" i="8"/>
  <c r="J380" i="8"/>
  <c r="J381" i="8"/>
  <c r="J382" i="8"/>
  <c r="J383" i="8"/>
  <c r="J384" i="8"/>
  <c r="J385" i="8"/>
  <c r="J386" i="8"/>
  <c r="J387" i="8"/>
  <c r="J388" i="8"/>
  <c r="J389" i="8"/>
  <c r="J390" i="8"/>
  <c r="J391" i="8"/>
  <c r="J392" i="8"/>
  <c r="J393" i="8"/>
  <c r="J394" i="8"/>
  <c r="J395" i="8"/>
  <c r="J396" i="8"/>
  <c r="J397" i="8"/>
  <c r="J398" i="8"/>
  <c r="J399" i="8"/>
  <c r="J400" i="8"/>
  <c r="J401" i="8"/>
  <c r="J402" i="8"/>
  <c r="J403" i="8"/>
  <c r="J404" i="8"/>
  <c r="J405" i="8"/>
  <c r="J406" i="8"/>
  <c r="J407" i="8"/>
  <c r="J408" i="8"/>
  <c r="J409" i="8"/>
  <c r="J410" i="8"/>
  <c r="J411" i="8"/>
  <c r="J412" i="8"/>
  <c r="J413" i="8"/>
  <c r="J414" i="8"/>
  <c r="J415" i="8"/>
  <c r="J416" i="8"/>
  <c r="J417" i="8"/>
  <c r="J418" i="8"/>
  <c r="J419" i="8"/>
  <c r="J420" i="8"/>
  <c r="J421" i="8"/>
  <c r="J422" i="8"/>
  <c r="J423" i="8"/>
  <c r="J424" i="8"/>
  <c r="J425" i="8"/>
  <c r="J426" i="8"/>
  <c r="J427" i="8"/>
  <c r="J428" i="8"/>
  <c r="J429" i="8"/>
  <c r="J430" i="8"/>
  <c r="J431" i="8"/>
  <c r="J432" i="8"/>
  <c r="J433" i="8"/>
  <c r="J434" i="8"/>
  <c r="J435" i="8"/>
  <c r="J436" i="8"/>
  <c r="J437" i="8"/>
  <c r="J438" i="8"/>
  <c r="J439" i="8"/>
  <c r="J440" i="8"/>
  <c r="J441" i="8"/>
  <c r="J442" i="8"/>
  <c r="J443" i="8"/>
  <c r="J444" i="8"/>
  <c r="J445" i="8"/>
  <c r="J446" i="8"/>
  <c r="J447" i="8"/>
  <c r="J448" i="8"/>
  <c r="J449" i="8"/>
  <c r="J450" i="8"/>
  <c r="J451" i="8"/>
  <c r="J452" i="8"/>
  <c r="J453" i="8"/>
  <c r="J454" i="8"/>
  <c r="J455" i="8"/>
  <c r="J456" i="8"/>
  <c r="J457" i="8"/>
  <c r="J458" i="8"/>
  <c r="J459" i="8"/>
  <c r="J460" i="8"/>
  <c r="J461" i="8"/>
  <c r="J462" i="8"/>
  <c r="J463" i="8"/>
  <c r="J464" i="8"/>
  <c r="J465" i="8"/>
  <c r="J466" i="8"/>
  <c r="J467" i="8"/>
  <c r="J468" i="8"/>
  <c r="J469" i="8"/>
  <c r="J470" i="8"/>
  <c r="J471" i="8"/>
  <c r="J472" i="8"/>
  <c r="J473" i="8"/>
  <c r="J474" i="8"/>
  <c r="J475" i="8"/>
  <c r="J476" i="8"/>
  <c r="J477" i="8"/>
  <c r="J478" i="8"/>
  <c r="J479" i="8"/>
  <c r="J480" i="8"/>
  <c r="J481" i="8"/>
  <c r="J482" i="8"/>
  <c r="J483" i="8"/>
  <c r="J484" i="8"/>
  <c r="J485" i="8"/>
  <c r="J486" i="8"/>
  <c r="J487" i="8"/>
  <c r="J488" i="8"/>
  <c r="J489" i="8"/>
  <c r="J490" i="8"/>
  <c r="J491" i="8"/>
  <c r="J492" i="8"/>
  <c r="J493" i="8"/>
  <c r="J494" i="8"/>
  <c r="J495" i="8"/>
  <c r="J496" i="8"/>
  <c r="J497" i="8"/>
  <c r="J498" i="8"/>
  <c r="J499" i="8"/>
  <c r="J500" i="8"/>
  <c r="J501" i="8"/>
  <c r="J502" i="8"/>
  <c r="J503" i="8"/>
  <c r="J504" i="8"/>
  <c r="J505" i="8"/>
  <c r="J506" i="8"/>
  <c r="J507" i="8"/>
  <c r="J508" i="8"/>
  <c r="J509" i="8"/>
  <c r="J510" i="8"/>
  <c r="J511" i="8"/>
  <c r="J512" i="8"/>
  <c r="J513" i="8"/>
  <c r="J514" i="8"/>
  <c r="J515" i="8"/>
  <c r="J516" i="8"/>
  <c r="J517" i="8"/>
  <c r="J518" i="8"/>
  <c r="J519" i="8"/>
  <c r="J520" i="8"/>
  <c r="J521" i="8"/>
  <c r="J522" i="8"/>
  <c r="J523" i="8"/>
  <c r="J524" i="8"/>
  <c r="J525" i="8"/>
  <c r="J526" i="8"/>
  <c r="J527" i="8"/>
  <c r="J528" i="8"/>
  <c r="J529" i="8"/>
  <c r="J530" i="8"/>
  <c r="J531" i="8"/>
  <c r="J532" i="8"/>
  <c r="J533" i="8"/>
  <c r="J534" i="8"/>
  <c r="J535" i="8"/>
  <c r="J536" i="8"/>
  <c r="J537" i="8"/>
  <c r="J538" i="8"/>
  <c r="J539" i="8"/>
  <c r="J540" i="8"/>
  <c r="J541" i="8"/>
  <c r="J542" i="8"/>
  <c r="J543" i="8"/>
  <c r="J544" i="8"/>
  <c r="J545" i="8"/>
  <c r="J546" i="8"/>
  <c r="J547" i="8"/>
  <c r="J548" i="8"/>
  <c r="J549" i="8"/>
  <c r="J550" i="8"/>
  <c r="J551" i="8"/>
  <c r="J552" i="8"/>
  <c r="J553" i="8"/>
  <c r="J554" i="8"/>
  <c r="J555" i="8"/>
  <c r="J556" i="8"/>
  <c r="J557" i="8"/>
  <c r="J558" i="8"/>
  <c r="J559" i="8"/>
  <c r="J560" i="8"/>
  <c r="J561" i="8"/>
  <c r="J562" i="8"/>
  <c r="J563" i="8"/>
  <c r="J564" i="8"/>
  <c r="J565" i="8"/>
  <c r="J566" i="8"/>
  <c r="J567" i="8"/>
  <c r="J568" i="8"/>
  <c r="J569" i="8"/>
  <c r="J570" i="8"/>
  <c r="J571" i="8"/>
  <c r="J572" i="8"/>
  <c r="J573" i="8"/>
  <c r="J574" i="8"/>
  <c r="J575" i="8"/>
  <c r="J576" i="8"/>
  <c r="J577" i="8"/>
  <c r="J578" i="8"/>
  <c r="J579" i="8"/>
  <c r="J580" i="8"/>
  <c r="J581" i="8"/>
  <c r="J582" i="8"/>
  <c r="J583" i="8"/>
  <c r="J584" i="8"/>
  <c r="J585" i="8"/>
  <c r="J586" i="8"/>
  <c r="J587" i="8"/>
  <c r="J588" i="8"/>
  <c r="J589" i="8"/>
  <c r="J590" i="8"/>
  <c r="J591" i="8"/>
  <c r="J592" i="8"/>
  <c r="J593" i="8"/>
  <c r="J594" i="8"/>
  <c r="J595" i="8"/>
  <c r="J596" i="8"/>
  <c r="J597" i="8"/>
  <c r="J598" i="8"/>
  <c r="J599" i="8"/>
  <c r="J600" i="8"/>
  <c r="J601" i="8"/>
  <c r="J602" i="8"/>
  <c r="J603" i="8"/>
  <c r="J604" i="8"/>
  <c r="J605" i="8"/>
  <c r="J606" i="8"/>
  <c r="J607" i="8"/>
  <c r="J608" i="8"/>
  <c r="J609" i="8"/>
  <c r="J610" i="8"/>
  <c r="J611" i="8"/>
  <c r="J612" i="8"/>
  <c r="J613" i="8"/>
  <c r="J614" i="8"/>
  <c r="J615" i="8"/>
  <c r="J616" i="8"/>
  <c r="J617" i="8"/>
  <c r="J618" i="8"/>
  <c r="J619" i="8"/>
  <c r="J620" i="8"/>
  <c r="J621" i="8"/>
  <c r="J622" i="8"/>
  <c r="J623" i="8"/>
  <c r="J624" i="8"/>
  <c r="J625" i="8"/>
  <c r="J626" i="8"/>
  <c r="J627" i="8"/>
  <c r="J628" i="8"/>
  <c r="J629" i="8"/>
  <c r="J630" i="8"/>
  <c r="J631" i="8"/>
  <c r="J632" i="8"/>
  <c r="J633" i="8"/>
  <c r="J634" i="8"/>
  <c r="J635" i="8"/>
  <c r="J636" i="8"/>
  <c r="J637" i="8"/>
  <c r="J638" i="8"/>
  <c r="J639" i="8"/>
  <c r="J640" i="8"/>
  <c r="J641" i="8"/>
  <c r="J642" i="8"/>
  <c r="J643" i="8"/>
  <c r="J644" i="8"/>
  <c r="J645" i="8"/>
  <c r="J646" i="8"/>
  <c r="J647" i="8"/>
  <c r="J648" i="8"/>
  <c r="J649" i="8"/>
  <c r="J650" i="8"/>
  <c r="J651" i="8"/>
  <c r="J652" i="8"/>
  <c r="J653" i="8"/>
  <c r="J654" i="8"/>
  <c r="J655" i="8"/>
  <c r="J656" i="8"/>
  <c r="J657" i="8"/>
  <c r="J658" i="8"/>
  <c r="J659" i="8"/>
  <c r="J660" i="8"/>
  <c r="J661" i="8"/>
  <c r="J662" i="8"/>
  <c r="J663" i="8"/>
  <c r="J664" i="8"/>
  <c r="J665" i="8"/>
  <c r="J666" i="8"/>
  <c r="J667" i="8"/>
  <c r="J668" i="8"/>
  <c r="J669" i="8"/>
  <c r="J670" i="8"/>
  <c r="J671" i="8"/>
  <c r="J672" i="8"/>
  <c r="J673" i="8"/>
  <c r="J674" i="8"/>
  <c r="J675" i="8"/>
  <c r="J676" i="8"/>
  <c r="J677" i="8"/>
  <c r="J678" i="8"/>
  <c r="J679" i="8"/>
  <c r="J680" i="8"/>
  <c r="J681" i="8"/>
  <c r="J682" i="8"/>
  <c r="J683" i="8"/>
  <c r="J684" i="8"/>
  <c r="J685" i="8"/>
  <c r="J686" i="8"/>
  <c r="J687" i="8"/>
  <c r="J688" i="8"/>
  <c r="J689" i="8"/>
  <c r="J690" i="8"/>
  <c r="J691" i="8"/>
  <c r="J692" i="8"/>
  <c r="J693" i="8"/>
  <c r="J694" i="8"/>
  <c r="J695" i="8"/>
  <c r="J696" i="8"/>
  <c r="J697" i="8"/>
  <c r="J698" i="8"/>
  <c r="J699" i="8"/>
  <c r="J700" i="8"/>
  <c r="J701" i="8"/>
  <c r="J702" i="8"/>
  <c r="J703" i="8"/>
  <c r="J704" i="8"/>
  <c r="J705" i="8"/>
  <c r="J706" i="8"/>
  <c r="J707" i="8"/>
  <c r="J708" i="8"/>
  <c r="J709" i="8"/>
  <c r="J710" i="8"/>
  <c r="J711" i="8"/>
  <c r="J712" i="8"/>
  <c r="J713" i="8"/>
  <c r="J714" i="8"/>
  <c r="J715" i="8"/>
  <c r="J716" i="8"/>
  <c r="J717" i="8"/>
  <c r="J718" i="8"/>
  <c r="J719" i="8"/>
  <c r="J720" i="8"/>
  <c r="J721" i="8"/>
  <c r="J722" i="8"/>
  <c r="J723" i="8"/>
  <c r="J724" i="8"/>
  <c r="J725" i="8"/>
  <c r="J726" i="8"/>
  <c r="J727" i="8"/>
  <c r="J728" i="8"/>
  <c r="J729" i="8"/>
  <c r="J730" i="8"/>
  <c r="J731" i="8"/>
  <c r="J732" i="8"/>
  <c r="J733" i="8"/>
  <c r="J734" i="8"/>
  <c r="J735" i="8"/>
  <c r="J736" i="8"/>
  <c r="J737" i="8"/>
  <c r="J738" i="8"/>
  <c r="J739" i="8"/>
  <c r="J740" i="8"/>
  <c r="J741" i="8"/>
  <c r="J742" i="8"/>
  <c r="J743" i="8"/>
  <c r="J744" i="8"/>
  <c r="J745" i="8"/>
  <c r="J746" i="8"/>
  <c r="J747" i="8"/>
  <c r="J748" i="8"/>
  <c r="J749" i="8"/>
  <c r="J750" i="8"/>
  <c r="J751" i="8"/>
  <c r="J752" i="8"/>
  <c r="J753" i="8"/>
  <c r="J754" i="8"/>
  <c r="J755" i="8"/>
  <c r="J756" i="8"/>
  <c r="J757" i="8"/>
  <c r="J758" i="8"/>
  <c r="J759" i="8"/>
  <c r="J760" i="8"/>
  <c r="J761" i="8"/>
  <c r="J762" i="8"/>
  <c r="J763" i="8"/>
  <c r="J764" i="8"/>
  <c r="J765" i="8"/>
  <c r="J766" i="8"/>
  <c r="J767" i="8"/>
  <c r="J768" i="8"/>
  <c r="J769" i="8"/>
  <c r="J770" i="8"/>
  <c r="J771" i="8"/>
  <c r="J772" i="8"/>
  <c r="J773" i="8"/>
  <c r="J774" i="8"/>
  <c r="J775" i="8"/>
  <c r="J776" i="8"/>
  <c r="J777" i="8"/>
  <c r="J778" i="8"/>
  <c r="J779" i="8"/>
  <c r="J780" i="8"/>
  <c r="J781" i="8"/>
  <c r="J782" i="8"/>
  <c r="J783" i="8"/>
  <c r="J784" i="8"/>
  <c r="J785" i="8"/>
  <c r="J786" i="8"/>
  <c r="J787" i="8"/>
  <c r="J788" i="8"/>
  <c r="J789" i="8"/>
  <c r="J790" i="8"/>
  <c r="J791" i="8"/>
  <c r="J792" i="8"/>
  <c r="J793" i="8"/>
  <c r="J794" i="8"/>
  <c r="J795" i="8"/>
  <c r="J796" i="8"/>
  <c r="J797" i="8"/>
  <c r="J798" i="8"/>
  <c r="J799" i="8"/>
  <c r="J800" i="8"/>
  <c r="J801" i="8"/>
  <c r="J802" i="8"/>
  <c r="J803" i="8"/>
  <c r="J804" i="8"/>
  <c r="J805" i="8"/>
  <c r="J806" i="8"/>
  <c r="J807" i="8"/>
  <c r="J808" i="8"/>
  <c r="J809" i="8"/>
  <c r="J810" i="8"/>
  <c r="J811" i="8"/>
  <c r="J812" i="8"/>
  <c r="J813" i="8"/>
  <c r="J814" i="8"/>
  <c r="J815" i="8"/>
  <c r="J816" i="8"/>
  <c r="J817" i="8"/>
  <c r="J818" i="8"/>
  <c r="J819" i="8"/>
  <c r="J820" i="8"/>
  <c r="J821" i="8"/>
  <c r="J822" i="8"/>
  <c r="J823" i="8"/>
  <c r="J824" i="8"/>
  <c r="J825" i="8"/>
  <c r="J826" i="8"/>
  <c r="J827" i="8"/>
  <c r="J828" i="8"/>
  <c r="J829" i="8"/>
  <c r="J830" i="8"/>
  <c r="J831" i="8"/>
  <c r="J832" i="8"/>
  <c r="J833" i="8"/>
  <c r="J834" i="8"/>
  <c r="J835" i="8"/>
  <c r="J836" i="8"/>
  <c r="J837" i="8"/>
  <c r="J838" i="8"/>
  <c r="J839" i="8"/>
  <c r="J840" i="8"/>
  <c r="J841" i="8"/>
  <c r="J842" i="8"/>
  <c r="J843" i="8"/>
  <c r="J844" i="8"/>
  <c r="J845" i="8"/>
  <c r="J846" i="8"/>
  <c r="J847" i="8"/>
  <c r="J848" i="8"/>
  <c r="J849" i="8"/>
  <c r="J850" i="8"/>
  <c r="J851" i="8"/>
  <c r="J852" i="8"/>
  <c r="J853" i="8"/>
  <c r="J854" i="8"/>
  <c r="J855" i="8"/>
  <c r="J856" i="8"/>
  <c r="J857" i="8"/>
  <c r="J858" i="8"/>
  <c r="J859" i="8"/>
  <c r="J860" i="8"/>
  <c r="J861" i="8"/>
  <c r="J862" i="8"/>
  <c r="J863" i="8"/>
  <c r="J864" i="8"/>
  <c r="J865" i="8"/>
  <c r="J866" i="8"/>
  <c r="J867" i="8"/>
  <c r="J868" i="8"/>
  <c r="J869" i="8"/>
  <c r="J870" i="8"/>
  <c r="J871" i="8"/>
  <c r="J872" i="8"/>
  <c r="J873" i="8"/>
  <c r="J874" i="8"/>
  <c r="J875" i="8"/>
  <c r="J876" i="8"/>
  <c r="J877" i="8"/>
  <c r="J878" i="8"/>
  <c r="J879" i="8"/>
  <c r="J880" i="8"/>
  <c r="J881" i="8"/>
  <c r="J882" i="8"/>
  <c r="J883" i="8"/>
  <c r="J884" i="8"/>
  <c r="J885" i="8"/>
  <c r="J886" i="8"/>
  <c r="J887" i="8"/>
  <c r="J888" i="8"/>
  <c r="J889" i="8"/>
  <c r="J890" i="8"/>
  <c r="J891" i="8"/>
  <c r="J892" i="8"/>
  <c r="J893" i="8"/>
  <c r="J894" i="8"/>
  <c r="J895" i="8"/>
  <c r="J896" i="8"/>
  <c r="J897" i="8"/>
  <c r="J898" i="8"/>
  <c r="J899" i="8"/>
  <c r="J900" i="8"/>
  <c r="J901" i="8"/>
  <c r="J902" i="8"/>
  <c r="J903" i="8"/>
  <c r="J904" i="8"/>
  <c r="J905" i="8"/>
  <c r="J906" i="8"/>
  <c r="J907" i="8"/>
  <c r="J908" i="8"/>
  <c r="J909" i="8"/>
  <c r="J910" i="8"/>
  <c r="J911" i="8"/>
  <c r="J912" i="8"/>
  <c r="J913" i="8"/>
  <c r="J914" i="8"/>
  <c r="J915" i="8"/>
  <c r="J916" i="8"/>
  <c r="J917" i="8"/>
  <c r="J918" i="8"/>
  <c r="J919" i="8"/>
  <c r="J920" i="8"/>
  <c r="J921" i="8"/>
  <c r="J922" i="8"/>
  <c r="J923" i="8"/>
  <c r="J924" i="8"/>
  <c r="J925" i="8"/>
  <c r="J926" i="8"/>
  <c r="J927" i="8"/>
  <c r="J928" i="8"/>
  <c r="J929" i="8"/>
  <c r="J930" i="8"/>
  <c r="J931" i="8"/>
  <c r="J932" i="8"/>
  <c r="J933" i="8"/>
  <c r="J934" i="8"/>
  <c r="J935" i="8"/>
  <c r="J936" i="8"/>
  <c r="J937" i="8"/>
  <c r="J938" i="8"/>
  <c r="J939" i="8"/>
  <c r="J940" i="8"/>
  <c r="J941" i="8"/>
  <c r="J942" i="8"/>
  <c r="J943" i="8"/>
  <c r="J944" i="8"/>
  <c r="J945" i="8"/>
  <c r="J946" i="8"/>
  <c r="J947" i="8"/>
  <c r="J948" i="8"/>
  <c r="J949" i="8"/>
  <c r="J950" i="8"/>
  <c r="J951" i="8"/>
  <c r="J952" i="8"/>
  <c r="J953" i="8"/>
  <c r="J954" i="8"/>
  <c r="J955" i="8"/>
  <c r="J956" i="8"/>
  <c r="J957" i="8"/>
  <c r="J958" i="8"/>
  <c r="J959" i="8"/>
  <c r="J960" i="8"/>
  <c r="J961" i="8"/>
  <c r="J962" i="8"/>
  <c r="J963" i="8"/>
  <c r="J964" i="8"/>
  <c r="J965" i="8"/>
  <c r="J966" i="8"/>
  <c r="J967" i="8"/>
  <c r="J968" i="8"/>
  <c r="J969" i="8"/>
  <c r="J970" i="8"/>
  <c r="J971" i="8"/>
  <c r="J972" i="8"/>
  <c r="J973" i="8"/>
  <c r="J974" i="8"/>
  <c r="J975" i="8"/>
  <c r="J976" i="8"/>
  <c r="J977" i="8"/>
  <c r="J978" i="8"/>
  <c r="J979" i="8"/>
  <c r="J980" i="8"/>
  <c r="J981" i="8"/>
  <c r="J982" i="8"/>
  <c r="J983" i="8"/>
  <c r="J984" i="8"/>
  <c r="J985" i="8"/>
  <c r="J986" i="8"/>
  <c r="J987" i="8"/>
  <c r="J988" i="8"/>
  <c r="J989" i="8"/>
  <c r="J990" i="8"/>
  <c r="J991" i="8"/>
  <c r="J992" i="8"/>
  <c r="J993" i="8"/>
  <c r="J994" i="8"/>
  <c r="J995" i="8"/>
  <c r="J996" i="8"/>
  <c r="J997" i="8"/>
  <c r="J998" i="8"/>
  <c r="J999" i="8"/>
  <c r="J1000" i="8"/>
  <c r="J1001" i="8"/>
  <c r="J1002" i="8"/>
  <c r="J1003" i="8"/>
  <c r="J1004" i="8"/>
  <c r="J1005" i="8"/>
  <c r="J5" i="8"/>
  <c r="J6" i="32"/>
  <c r="J7" i="32"/>
  <c r="J8" i="32"/>
  <c r="J9" i="32"/>
  <c r="J10" i="32"/>
  <c r="J11" i="32"/>
  <c r="J12" i="32"/>
  <c r="J13" i="32"/>
  <c r="J14" i="32"/>
  <c r="J15" i="32"/>
  <c r="J16" i="32"/>
  <c r="J17" i="32"/>
  <c r="J18" i="32"/>
  <c r="J19" i="32"/>
  <c r="J20" i="32"/>
  <c r="J21" i="32"/>
  <c r="J22" i="32"/>
  <c r="J23" i="32"/>
  <c r="J24" i="32"/>
  <c r="J25" i="32"/>
  <c r="J26" i="32"/>
  <c r="J27" i="32"/>
  <c r="J28" i="32"/>
  <c r="J29" i="32"/>
  <c r="J30" i="32"/>
  <c r="J31" i="32"/>
  <c r="J32" i="32"/>
  <c r="J33" i="32"/>
  <c r="J34" i="32"/>
  <c r="J35" i="32"/>
  <c r="J36" i="32"/>
  <c r="J37" i="32"/>
  <c r="J38" i="32"/>
  <c r="J39" i="32"/>
  <c r="J40" i="32"/>
  <c r="J41" i="32"/>
  <c r="J42" i="32"/>
  <c r="J43" i="32"/>
  <c r="J44" i="32"/>
  <c r="J45" i="32"/>
  <c r="J46" i="32"/>
  <c r="J47" i="32"/>
  <c r="J48" i="32"/>
  <c r="J49" i="32"/>
  <c r="J50" i="32"/>
  <c r="J51" i="32"/>
  <c r="J52" i="32"/>
  <c r="J53" i="32"/>
  <c r="J54" i="32"/>
  <c r="J55" i="32"/>
  <c r="J56" i="32"/>
  <c r="J57" i="32"/>
  <c r="J58" i="32"/>
  <c r="J59" i="32"/>
  <c r="J60" i="32"/>
  <c r="J61" i="32"/>
  <c r="J62" i="32"/>
  <c r="J63" i="32"/>
  <c r="J64" i="32"/>
  <c r="J65" i="32"/>
  <c r="J66" i="32"/>
  <c r="J67" i="32"/>
  <c r="J68" i="32"/>
  <c r="J69" i="32"/>
  <c r="J70" i="32"/>
  <c r="J71" i="32"/>
  <c r="J72" i="32"/>
  <c r="J73" i="32"/>
  <c r="J74" i="32"/>
  <c r="J75" i="32"/>
  <c r="J76" i="32"/>
  <c r="J77" i="32"/>
  <c r="J78" i="32"/>
  <c r="J79" i="32"/>
  <c r="J80" i="32"/>
  <c r="J81" i="32"/>
  <c r="J82" i="32"/>
  <c r="J83" i="32"/>
  <c r="J84" i="32"/>
  <c r="J85" i="32"/>
  <c r="J86" i="32"/>
  <c r="J87" i="32"/>
  <c r="J88" i="32"/>
  <c r="J89" i="32"/>
  <c r="J90" i="32"/>
  <c r="J91" i="32"/>
  <c r="J92" i="32"/>
  <c r="J93" i="32"/>
  <c r="J94" i="32"/>
  <c r="J95" i="32"/>
  <c r="J96" i="32"/>
  <c r="J97" i="32"/>
  <c r="J98" i="32"/>
  <c r="J99" i="32"/>
  <c r="J100" i="32"/>
  <c r="J101" i="32"/>
  <c r="J102" i="32"/>
  <c r="J103" i="32"/>
  <c r="J104" i="32"/>
  <c r="J105" i="32"/>
  <c r="J106" i="32"/>
  <c r="J107" i="32"/>
  <c r="J108" i="32"/>
  <c r="J109" i="32"/>
  <c r="J110" i="32"/>
  <c r="J111" i="32"/>
  <c r="J112" i="32"/>
  <c r="J113" i="32"/>
  <c r="J114" i="32"/>
  <c r="J115" i="32"/>
  <c r="J116" i="32"/>
  <c r="J117" i="32"/>
  <c r="J118" i="32"/>
  <c r="J119" i="32"/>
  <c r="J120" i="32"/>
  <c r="J121" i="32"/>
  <c r="J122" i="32"/>
  <c r="J123" i="32"/>
  <c r="J124" i="32"/>
  <c r="J125" i="32"/>
  <c r="J126" i="32"/>
  <c r="J127" i="32"/>
  <c r="J128" i="32"/>
  <c r="J129" i="32"/>
  <c r="J130" i="32"/>
  <c r="J131" i="32"/>
  <c r="J132" i="32"/>
  <c r="J133" i="32"/>
  <c r="J134" i="32"/>
  <c r="J135" i="32"/>
  <c r="J136" i="32"/>
  <c r="J137" i="32"/>
  <c r="J138" i="32"/>
  <c r="J139" i="32"/>
  <c r="J140" i="32"/>
  <c r="J141" i="32"/>
  <c r="J142" i="32"/>
  <c r="J143" i="32"/>
  <c r="J144" i="32"/>
  <c r="J145" i="32"/>
  <c r="J146" i="32"/>
  <c r="J147" i="32"/>
  <c r="J148" i="32"/>
  <c r="J149" i="32"/>
  <c r="J150" i="32"/>
  <c r="J151" i="32"/>
  <c r="J152" i="32"/>
  <c r="J153" i="32"/>
  <c r="J154" i="32"/>
  <c r="J155" i="32"/>
  <c r="J156" i="32"/>
  <c r="J157" i="32"/>
  <c r="J158" i="32"/>
  <c r="J159" i="32"/>
  <c r="J160" i="32"/>
  <c r="J161" i="32"/>
  <c r="J162" i="32"/>
  <c r="J163" i="32"/>
  <c r="J164" i="32"/>
  <c r="J165" i="32"/>
  <c r="J166" i="32"/>
  <c r="J167" i="32"/>
  <c r="J168" i="32"/>
  <c r="J169" i="32"/>
  <c r="J170" i="32"/>
  <c r="J171" i="32"/>
  <c r="J172" i="32"/>
  <c r="J173" i="32"/>
  <c r="J174" i="32"/>
  <c r="J175" i="32"/>
  <c r="J176" i="32"/>
  <c r="J177" i="32"/>
  <c r="J178" i="32"/>
  <c r="J179" i="32"/>
  <c r="J180" i="32"/>
  <c r="J181" i="32"/>
  <c r="J182" i="32"/>
  <c r="J183" i="32"/>
  <c r="J184" i="32"/>
  <c r="J185" i="32"/>
  <c r="J186" i="32"/>
  <c r="J187" i="32"/>
  <c r="J188" i="32"/>
  <c r="J189" i="32"/>
  <c r="J190" i="32"/>
  <c r="J191" i="32"/>
  <c r="J192" i="32"/>
  <c r="J193" i="32"/>
  <c r="J194" i="32"/>
  <c r="J195" i="32"/>
  <c r="J196" i="32"/>
  <c r="J197" i="32"/>
  <c r="J198" i="32"/>
  <c r="J199" i="32"/>
  <c r="J200" i="32"/>
  <c r="J201" i="32"/>
  <c r="J202" i="32"/>
  <c r="J203" i="32"/>
  <c r="J204" i="32"/>
  <c r="J205" i="32"/>
  <c r="J206" i="32"/>
  <c r="J207" i="32"/>
  <c r="J208" i="32"/>
  <c r="J209" i="32"/>
  <c r="J210" i="32"/>
  <c r="J211" i="32"/>
  <c r="J212" i="32"/>
  <c r="J213" i="32"/>
  <c r="J214" i="32"/>
  <c r="J215" i="32"/>
  <c r="J216" i="32"/>
  <c r="J217" i="32"/>
  <c r="J218" i="32"/>
  <c r="J219" i="32"/>
  <c r="J220" i="32"/>
  <c r="J221" i="32"/>
  <c r="J222" i="32"/>
  <c r="J223" i="32"/>
  <c r="J224" i="32"/>
  <c r="J225" i="32"/>
  <c r="J226" i="32"/>
  <c r="J227" i="32"/>
  <c r="J228" i="32"/>
  <c r="J229" i="32"/>
  <c r="J230" i="32"/>
  <c r="J231" i="32"/>
  <c r="J232" i="32"/>
  <c r="J233" i="32"/>
  <c r="J234" i="32"/>
  <c r="J235" i="32"/>
  <c r="J236" i="32"/>
  <c r="J237" i="32"/>
  <c r="J238" i="32"/>
  <c r="J239" i="32"/>
  <c r="J240" i="32"/>
  <c r="J241" i="32"/>
  <c r="J242" i="32"/>
  <c r="J243" i="32"/>
  <c r="J244" i="32"/>
  <c r="J245" i="32"/>
  <c r="J246" i="32"/>
  <c r="J247" i="32"/>
  <c r="J248" i="32"/>
  <c r="J249" i="32"/>
  <c r="J250" i="32"/>
  <c r="J251" i="32"/>
  <c r="J252" i="32"/>
  <c r="J253" i="32"/>
  <c r="J254" i="32"/>
  <c r="J255" i="32"/>
  <c r="J256" i="32"/>
  <c r="J257" i="32"/>
  <c r="J258" i="32"/>
  <c r="J259" i="32"/>
  <c r="J260" i="32"/>
  <c r="J261" i="32"/>
  <c r="J262" i="32"/>
  <c r="J263" i="32"/>
  <c r="J264" i="32"/>
  <c r="J265" i="32"/>
  <c r="J266" i="32"/>
  <c r="J267" i="32"/>
  <c r="J268" i="32"/>
  <c r="J269" i="32"/>
  <c r="J270" i="32"/>
  <c r="J271" i="32"/>
  <c r="J272" i="32"/>
  <c r="J273" i="32"/>
  <c r="J274" i="32"/>
  <c r="J275" i="32"/>
  <c r="J276" i="32"/>
  <c r="J277" i="32"/>
  <c r="J278" i="32"/>
  <c r="J279" i="32"/>
  <c r="J280" i="32"/>
  <c r="J281" i="32"/>
  <c r="J282" i="32"/>
  <c r="J283" i="32"/>
  <c r="J284" i="32"/>
  <c r="J285" i="32"/>
  <c r="J286" i="32"/>
  <c r="J287" i="32"/>
  <c r="J288" i="32"/>
  <c r="J289" i="32"/>
  <c r="J290" i="32"/>
  <c r="J291" i="32"/>
  <c r="J292" i="32"/>
  <c r="J293" i="32"/>
  <c r="J294" i="32"/>
  <c r="J295" i="32"/>
  <c r="J296" i="32"/>
  <c r="J297" i="32"/>
  <c r="J298" i="32"/>
  <c r="J299" i="32"/>
  <c r="J300" i="32"/>
  <c r="J301" i="32"/>
  <c r="J302" i="32"/>
  <c r="J303" i="32"/>
  <c r="J304" i="32"/>
  <c r="J305" i="32"/>
  <c r="J306" i="32"/>
  <c r="J307" i="32"/>
  <c r="J308" i="32"/>
  <c r="J309" i="32"/>
  <c r="J310" i="32"/>
  <c r="J311" i="32"/>
  <c r="J312" i="32"/>
  <c r="J313" i="32"/>
  <c r="J314" i="32"/>
  <c r="J315" i="32"/>
  <c r="J316" i="32"/>
  <c r="J317" i="32"/>
  <c r="J318" i="32"/>
  <c r="J319" i="32"/>
  <c r="J320" i="32"/>
  <c r="J321" i="32"/>
  <c r="J322" i="32"/>
  <c r="J323" i="32"/>
  <c r="J324" i="32"/>
  <c r="J325" i="32"/>
  <c r="J326" i="32"/>
  <c r="J327" i="32"/>
  <c r="J328" i="32"/>
  <c r="J329" i="32"/>
  <c r="J330" i="32"/>
  <c r="J331" i="32"/>
  <c r="J332" i="32"/>
  <c r="J333" i="32"/>
  <c r="J334" i="32"/>
  <c r="J335" i="32"/>
  <c r="J336" i="32"/>
  <c r="J337" i="32"/>
  <c r="J338" i="32"/>
  <c r="J339" i="32"/>
  <c r="J340" i="32"/>
  <c r="J341" i="32"/>
  <c r="J342" i="32"/>
  <c r="J343" i="32"/>
  <c r="J344" i="32"/>
  <c r="J345" i="32"/>
  <c r="J346" i="32"/>
  <c r="J347" i="32"/>
  <c r="J348" i="32"/>
  <c r="J349" i="32"/>
  <c r="J350" i="32"/>
  <c r="J351" i="32"/>
  <c r="J352" i="32"/>
  <c r="J353" i="32"/>
  <c r="J354" i="32"/>
  <c r="J355" i="32"/>
  <c r="J356" i="32"/>
  <c r="J357" i="32"/>
  <c r="J358" i="32"/>
  <c r="J359" i="32"/>
  <c r="J360" i="32"/>
  <c r="J361" i="32"/>
  <c r="J362" i="32"/>
  <c r="J363" i="32"/>
  <c r="J364" i="32"/>
  <c r="J365" i="32"/>
  <c r="J366" i="32"/>
  <c r="J367" i="32"/>
  <c r="J368" i="32"/>
  <c r="J369" i="32"/>
  <c r="J370" i="32"/>
  <c r="J371" i="32"/>
  <c r="J372" i="32"/>
  <c r="J373" i="32"/>
  <c r="J374" i="32"/>
  <c r="J375" i="32"/>
  <c r="J376" i="32"/>
  <c r="J377" i="32"/>
  <c r="J378" i="32"/>
  <c r="J379" i="32"/>
  <c r="J380" i="32"/>
  <c r="J381" i="32"/>
  <c r="J382" i="32"/>
  <c r="J383" i="32"/>
  <c r="J384" i="32"/>
  <c r="J385" i="32"/>
  <c r="J386" i="32"/>
  <c r="J387" i="32"/>
  <c r="J388" i="32"/>
  <c r="J389" i="32"/>
  <c r="J390" i="32"/>
  <c r="J391" i="32"/>
  <c r="J392" i="32"/>
  <c r="J393" i="32"/>
  <c r="J394" i="32"/>
  <c r="J395" i="32"/>
  <c r="J396" i="32"/>
  <c r="J397" i="32"/>
  <c r="J398" i="32"/>
  <c r="J399" i="32"/>
  <c r="J400" i="32"/>
  <c r="J401" i="32"/>
  <c r="J402" i="32"/>
  <c r="J403" i="32"/>
  <c r="J404" i="32"/>
  <c r="J405" i="32"/>
  <c r="J406" i="32"/>
  <c r="J407" i="32"/>
  <c r="J408" i="32"/>
  <c r="J409" i="32"/>
  <c r="J410" i="32"/>
  <c r="J411" i="32"/>
  <c r="J412" i="32"/>
  <c r="J413" i="32"/>
  <c r="J414" i="32"/>
  <c r="J415" i="32"/>
  <c r="J416" i="32"/>
  <c r="J417" i="32"/>
  <c r="J418" i="32"/>
  <c r="J419" i="32"/>
  <c r="J420" i="32"/>
  <c r="J421" i="32"/>
  <c r="J422" i="32"/>
  <c r="J423" i="32"/>
  <c r="J424" i="32"/>
  <c r="J425" i="32"/>
  <c r="J426" i="32"/>
  <c r="J427" i="32"/>
  <c r="J428" i="32"/>
  <c r="J429" i="32"/>
  <c r="J430" i="32"/>
  <c r="J431" i="32"/>
  <c r="J432" i="32"/>
  <c r="J433" i="32"/>
  <c r="J434" i="32"/>
  <c r="J435" i="32"/>
  <c r="J436" i="32"/>
  <c r="J437" i="32"/>
  <c r="J438" i="32"/>
  <c r="J439" i="32"/>
  <c r="J440" i="32"/>
  <c r="J441" i="32"/>
  <c r="J442" i="32"/>
  <c r="J443" i="32"/>
  <c r="J444" i="32"/>
  <c r="J445" i="32"/>
  <c r="J446" i="32"/>
  <c r="J447" i="32"/>
  <c r="J448" i="32"/>
  <c r="J449" i="32"/>
  <c r="J450" i="32"/>
  <c r="J451" i="32"/>
  <c r="J452" i="32"/>
  <c r="J453" i="32"/>
  <c r="J454" i="32"/>
  <c r="J455" i="32"/>
  <c r="J456" i="32"/>
  <c r="J457" i="32"/>
  <c r="J458" i="32"/>
  <c r="J459" i="32"/>
  <c r="J460" i="32"/>
  <c r="J461" i="32"/>
  <c r="J462" i="32"/>
  <c r="J463" i="32"/>
  <c r="J464" i="32"/>
  <c r="J465" i="32"/>
  <c r="J466" i="32"/>
  <c r="J467" i="32"/>
  <c r="J468" i="32"/>
  <c r="J469" i="32"/>
  <c r="J470" i="32"/>
  <c r="J471" i="32"/>
  <c r="J472" i="32"/>
  <c r="J473" i="32"/>
  <c r="J474" i="32"/>
  <c r="J475" i="32"/>
  <c r="J476" i="32"/>
  <c r="J477" i="32"/>
  <c r="J478" i="32"/>
  <c r="J479" i="32"/>
  <c r="J480" i="32"/>
  <c r="J481" i="32"/>
  <c r="J482" i="32"/>
  <c r="J483" i="32"/>
  <c r="J484" i="32"/>
  <c r="J485" i="32"/>
  <c r="J486" i="32"/>
  <c r="J487" i="32"/>
  <c r="J488" i="32"/>
  <c r="J489" i="32"/>
  <c r="J490" i="32"/>
  <c r="J491" i="32"/>
  <c r="J492" i="32"/>
  <c r="J493" i="32"/>
  <c r="J494" i="32"/>
  <c r="J495" i="32"/>
  <c r="J496" i="32"/>
  <c r="J497" i="32"/>
  <c r="J498" i="32"/>
  <c r="J499" i="32"/>
  <c r="J500" i="32"/>
  <c r="J501" i="32"/>
  <c r="J502" i="32"/>
  <c r="J503" i="32"/>
  <c r="J504" i="32"/>
  <c r="J505" i="32"/>
  <c r="J506" i="32"/>
  <c r="J507" i="32"/>
  <c r="J508" i="32"/>
  <c r="J509" i="32"/>
  <c r="J510" i="32"/>
  <c r="J511" i="32"/>
  <c r="J512" i="32"/>
  <c r="J513" i="32"/>
  <c r="J514" i="32"/>
  <c r="J515" i="32"/>
  <c r="J516" i="32"/>
  <c r="J517" i="32"/>
  <c r="J518" i="32"/>
  <c r="J519" i="32"/>
  <c r="J520" i="32"/>
  <c r="J521" i="32"/>
  <c r="J522" i="32"/>
  <c r="J523" i="32"/>
  <c r="J524" i="32"/>
  <c r="J525" i="32"/>
  <c r="J526" i="32"/>
  <c r="J527" i="32"/>
  <c r="J528" i="32"/>
  <c r="J529" i="32"/>
  <c r="J530" i="32"/>
  <c r="J531" i="32"/>
  <c r="J532" i="32"/>
  <c r="J533" i="32"/>
  <c r="J534" i="32"/>
  <c r="J535" i="32"/>
  <c r="J536" i="32"/>
  <c r="J537" i="32"/>
  <c r="J538" i="32"/>
  <c r="J539" i="32"/>
  <c r="J540" i="32"/>
  <c r="J541" i="32"/>
  <c r="J542" i="32"/>
  <c r="J543" i="32"/>
  <c r="J544" i="32"/>
  <c r="J545" i="32"/>
  <c r="J546" i="32"/>
  <c r="J547" i="32"/>
  <c r="J548" i="32"/>
  <c r="J549" i="32"/>
  <c r="J550" i="32"/>
  <c r="J551" i="32"/>
  <c r="J552" i="32"/>
  <c r="J553" i="32"/>
  <c r="J554" i="32"/>
  <c r="J555" i="32"/>
  <c r="J556" i="32"/>
  <c r="J557" i="32"/>
  <c r="J558" i="32"/>
  <c r="J559" i="32"/>
  <c r="J560" i="32"/>
  <c r="J561" i="32"/>
  <c r="J562" i="32"/>
  <c r="J563" i="32"/>
  <c r="J564" i="32"/>
  <c r="J565" i="32"/>
  <c r="J566" i="32"/>
  <c r="J567" i="32"/>
  <c r="J568" i="32"/>
  <c r="J569" i="32"/>
  <c r="J570" i="32"/>
  <c r="J571" i="32"/>
  <c r="J572" i="32"/>
  <c r="J573" i="32"/>
  <c r="J574" i="32"/>
  <c r="J575" i="32"/>
  <c r="J576" i="32"/>
  <c r="J577" i="32"/>
  <c r="J578" i="32"/>
  <c r="J579" i="32"/>
  <c r="J580" i="32"/>
  <c r="J581" i="32"/>
  <c r="J582" i="32"/>
  <c r="J583" i="32"/>
  <c r="J584" i="32"/>
  <c r="J585" i="32"/>
  <c r="J586" i="32"/>
  <c r="J587" i="32"/>
  <c r="J588" i="32"/>
  <c r="J589" i="32"/>
  <c r="J590" i="32"/>
  <c r="J591" i="32"/>
  <c r="J592" i="32"/>
  <c r="J593" i="32"/>
  <c r="J594" i="32"/>
  <c r="J595" i="32"/>
  <c r="J596" i="32"/>
  <c r="J597" i="32"/>
  <c r="J598" i="32"/>
  <c r="J599" i="32"/>
  <c r="J600" i="32"/>
  <c r="J601" i="32"/>
  <c r="J602" i="32"/>
  <c r="J603" i="32"/>
  <c r="J604" i="32"/>
  <c r="J605" i="32"/>
  <c r="J606" i="32"/>
  <c r="J607" i="32"/>
  <c r="J608" i="32"/>
  <c r="J609" i="32"/>
  <c r="J610" i="32"/>
  <c r="J611" i="32"/>
  <c r="J612" i="32"/>
  <c r="J613" i="32"/>
  <c r="J614" i="32"/>
  <c r="J615" i="32"/>
  <c r="J616" i="32"/>
  <c r="J617" i="32"/>
  <c r="J618" i="32"/>
  <c r="J619" i="32"/>
  <c r="J620" i="32"/>
  <c r="J621" i="32"/>
  <c r="J622" i="32"/>
  <c r="J623" i="32"/>
  <c r="J624" i="32"/>
  <c r="J625" i="32"/>
  <c r="J626" i="32"/>
  <c r="J627" i="32"/>
  <c r="J628" i="32"/>
  <c r="J629" i="32"/>
  <c r="J630" i="32"/>
  <c r="J631" i="32"/>
  <c r="J632" i="32"/>
  <c r="J633" i="32"/>
  <c r="J634" i="32"/>
  <c r="J635" i="32"/>
  <c r="J636" i="32"/>
  <c r="J637" i="32"/>
  <c r="J638" i="32"/>
  <c r="J639" i="32"/>
  <c r="J640" i="32"/>
  <c r="J641" i="32"/>
  <c r="J642" i="32"/>
  <c r="J643" i="32"/>
  <c r="J644" i="32"/>
  <c r="J645" i="32"/>
  <c r="J646" i="32"/>
  <c r="J647" i="32"/>
  <c r="J648" i="32"/>
  <c r="J649" i="32"/>
  <c r="J650" i="32"/>
  <c r="J651" i="32"/>
  <c r="J652" i="32"/>
  <c r="J653" i="32"/>
  <c r="J654" i="32"/>
  <c r="J655" i="32"/>
  <c r="J656" i="32"/>
  <c r="J657" i="32"/>
  <c r="J658" i="32"/>
  <c r="J659" i="32"/>
  <c r="J660" i="32"/>
  <c r="J661" i="32"/>
  <c r="J662" i="32"/>
  <c r="J663" i="32"/>
  <c r="J664" i="32"/>
  <c r="J665" i="32"/>
  <c r="J666" i="32"/>
  <c r="J667" i="32"/>
  <c r="J668" i="32"/>
  <c r="J669" i="32"/>
  <c r="J670" i="32"/>
  <c r="J671" i="32"/>
  <c r="J672" i="32"/>
  <c r="J673" i="32"/>
  <c r="J674" i="32"/>
  <c r="J675" i="32"/>
  <c r="J676" i="32"/>
  <c r="J677" i="32"/>
  <c r="J678" i="32"/>
  <c r="J679" i="32"/>
  <c r="J680" i="32"/>
  <c r="J681" i="32"/>
  <c r="J682" i="32"/>
  <c r="J683" i="32"/>
  <c r="J684" i="32"/>
  <c r="J685" i="32"/>
  <c r="J686" i="32"/>
  <c r="J687" i="32"/>
  <c r="J688" i="32"/>
  <c r="J689" i="32"/>
  <c r="J690" i="32"/>
  <c r="J691" i="32"/>
  <c r="J692" i="32"/>
  <c r="J693" i="32"/>
  <c r="J694" i="32"/>
  <c r="J695" i="32"/>
  <c r="J696" i="32"/>
  <c r="J697" i="32"/>
  <c r="J698" i="32"/>
  <c r="J699" i="32"/>
  <c r="J700" i="32"/>
  <c r="J701" i="32"/>
  <c r="J702" i="32"/>
  <c r="J703" i="32"/>
  <c r="J704" i="32"/>
  <c r="J705" i="32"/>
  <c r="J706" i="32"/>
  <c r="J707" i="32"/>
  <c r="J708" i="32"/>
  <c r="J709" i="32"/>
  <c r="J710" i="32"/>
  <c r="J711" i="32"/>
  <c r="J712" i="32"/>
  <c r="J713" i="32"/>
  <c r="J714" i="32"/>
  <c r="J715" i="32"/>
  <c r="J716" i="32"/>
  <c r="J717" i="32"/>
  <c r="J718" i="32"/>
  <c r="J719" i="32"/>
  <c r="J720" i="32"/>
  <c r="J721" i="32"/>
  <c r="J722" i="32"/>
  <c r="J723" i="32"/>
  <c r="J724" i="32"/>
  <c r="J725" i="32"/>
  <c r="J726" i="32"/>
  <c r="J727" i="32"/>
  <c r="J728" i="32"/>
  <c r="J729" i="32"/>
  <c r="J730" i="32"/>
  <c r="J731" i="32"/>
  <c r="J732" i="32"/>
  <c r="J733" i="32"/>
  <c r="J734" i="32"/>
  <c r="J735" i="32"/>
  <c r="J736" i="32"/>
  <c r="J737" i="32"/>
  <c r="J738" i="32"/>
  <c r="J739" i="32"/>
  <c r="J740" i="32"/>
  <c r="J741" i="32"/>
  <c r="J742" i="32"/>
  <c r="J743" i="32"/>
  <c r="J744" i="32"/>
  <c r="J745" i="32"/>
  <c r="J746" i="32"/>
  <c r="J747" i="32"/>
  <c r="J748" i="32"/>
  <c r="J749" i="32"/>
  <c r="J750" i="32"/>
  <c r="J751" i="32"/>
  <c r="J752" i="32"/>
  <c r="J753" i="32"/>
  <c r="J754" i="32"/>
  <c r="J755" i="32"/>
  <c r="J756" i="32"/>
  <c r="J757" i="32"/>
  <c r="J758" i="32"/>
  <c r="J759" i="32"/>
  <c r="J760" i="32"/>
  <c r="J761" i="32"/>
  <c r="J762" i="32"/>
  <c r="J763" i="32"/>
  <c r="J764" i="32"/>
  <c r="J765" i="32"/>
  <c r="J766" i="32"/>
  <c r="J767" i="32"/>
  <c r="J768" i="32"/>
  <c r="J769" i="32"/>
  <c r="J770" i="32"/>
  <c r="J771" i="32"/>
  <c r="J772" i="32"/>
  <c r="J773" i="32"/>
  <c r="J774" i="32"/>
  <c r="J775" i="32"/>
  <c r="J776" i="32"/>
  <c r="J777" i="32"/>
  <c r="J778" i="32"/>
  <c r="J779" i="32"/>
  <c r="J780" i="32"/>
  <c r="J781" i="32"/>
  <c r="J782" i="32"/>
  <c r="J783" i="32"/>
  <c r="J784" i="32"/>
  <c r="J785" i="32"/>
  <c r="J786" i="32"/>
  <c r="J787" i="32"/>
  <c r="J788" i="32"/>
  <c r="J789" i="32"/>
  <c r="J790" i="32"/>
  <c r="J791" i="32"/>
  <c r="J792" i="32"/>
  <c r="J793" i="32"/>
  <c r="J794" i="32"/>
  <c r="J795" i="32"/>
  <c r="J796" i="32"/>
  <c r="J797" i="32"/>
  <c r="J798" i="32"/>
  <c r="J799" i="32"/>
  <c r="J800" i="32"/>
  <c r="J801" i="32"/>
  <c r="J802" i="32"/>
  <c r="J803" i="32"/>
  <c r="J804" i="32"/>
  <c r="J805" i="32"/>
  <c r="J806" i="32"/>
  <c r="J807" i="32"/>
  <c r="J808" i="32"/>
  <c r="J809" i="32"/>
  <c r="J810" i="32"/>
  <c r="J811" i="32"/>
  <c r="J812" i="32"/>
  <c r="J813" i="32"/>
  <c r="J814" i="32"/>
  <c r="J815" i="32"/>
  <c r="J816" i="32"/>
  <c r="J817" i="32"/>
  <c r="J818" i="32"/>
  <c r="J819" i="32"/>
  <c r="J820" i="32"/>
  <c r="J821" i="32"/>
  <c r="J822" i="32"/>
  <c r="J823" i="32"/>
  <c r="J824" i="32"/>
  <c r="J825" i="32"/>
  <c r="J826" i="32"/>
  <c r="J827" i="32"/>
  <c r="J828" i="32"/>
  <c r="J829" i="32"/>
  <c r="J830" i="32"/>
  <c r="J831" i="32"/>
  <c r="J832" i="32"/>
  <c r="J833" i="32"/>
  <c r="J834" i="32"/>
  <c r="J835" i="32"/>
  <c r="J836" i="32"/>
  <c r="J837" i="32"/>
  <c r="J838" i="32"/>
  <c r="J839" i="32"/>
  <c r="J840" i="32"/>
  <c r="J841" i="32"/>
  <c r="J842" i="32"/>
  <c r="J843" i="32"/>
  <c r="J844" i="32"/>
  <c r="J845" i="32"/>
  <c r="J846" i="32"/>
  <c r="J847" i="32"/>
  <c r="J848" i="32"/>
  <c r="J849" i="32"/>
  <c r="J850" i="32"/>
  <c r="J851" i="32"/>
  <c r="J852" i="32"/>
  <c r="J853" i="32"/>
  <c r="J854" i="32"/>
  <c r="J855" i="32"/>
  <c r="J856" i="32"/>
  <c r="J857" i="32"/>
  <c r="J858" i="32"/>
  <c r="J859" i="32"/>
  <c r="J860" i="32"/>
  <c r="J861" i="32"/>
  <c r="J862" i="32"/>
  <c r="J863" i="32"/>
  <c r="J864" i="32"/>
  <c r="J865" i="32"/>
  <c r="J866" i="32"/>
  <c r="J867" i="32"/>
  <c r="J868" i="32"/>
  <c r="J869" i="32"/>
  <c r="J870" i="32"/>
  <c r="J871" i="32"/>
  <c r="J872" i="32"/>
  <c r="J873" i="32"/>
  <c r="J874" i="32"/>
  <c r="J875" i="32"/>
  <c r="J876" i="32"/>
  <c r="J877" i="32"/>
  <c r="J878" i="32"/>
  <c r="J879" i="32"/>
  <c r="J880" i="32"/>
  <c r="J881" i="32"/>
  <c r="J882" i="32"/>
  <c r="J883" i="32"/>
  <c r="J884" i="32"/>
  <c r="J885" i="32"/>
  <c r="J886" i="32"/>
  <c r="J887" i="32"/>
  <c r="J888" i="32"/>
  <c r="J889" i="32"/>
  <c r="J890" i="32"/>
  <c r="J891" i="32"/>
  <c r="J892" i="32"/>
  <c r="J893" i="32"/>
  <c r="J894" i="32"/>
  <c r="J895" i="32"/>
  <c r="J896" i="32"/>
  <c r="J897" i="32"/>
  <c r="J898" i="32"/>
  <c r="J899" i="32"/>
  <c r="J900" i="32"/>
  <c r="J901" i="32"/>
  <c r="J902" i="32"/>
  <c r="J903" i="32"/>
  <c r="J904" i="32"/>
  <c r="J905" i="32"/>
  <c r="J906" i="32"/>
  <c r="J907" i="32"/>
  <c r="J908" i="32"/>
  <c r="J909" i="32"/>
  <c r="J910" i="32"/>
  <c r="J911" i="32"/>
  <c r="J912" i="32"/>
  <c r="J913" i="32"/>
  <c r="J914" i="32"/>
  <c r="J915" i="32"/>
  <c r="J916" i="32"/>
  <c r="J917" i="32"/>
  <c r="J918" i="32"/>
  <c r="J919" i="32"/>
  <c r="J920" i="32"/>
  <c r="J921" i="32"/>
  <c r="J922" i="32"/>
  <c r="J923" i="32"/>
  <c r="J924" i="32"/>
  <c r="J925" i="32"/>
  <c r="J926" i="32"/>
  <c r="J927" i="32"/>
  <c r="J928" i="32"/>
  <c r="J929" i="32"/>
  <c r="J930" i="32"/>
  <c r="J931" i="32"/>
  <c r="J932" i="32"/>
  <c r="J933" i="32"/>
  <c r="J934" i="32"/>
  <c r="J935" i="32"/>
  <c r="J936" i="32"/>
  <c r="J937" i="32"/>
  <c r="J938" i="32"/>
  <c r="J939" i="32"/>
  <c r="J940" i="32"/>
  <c r="J941" i="32"/>
  <c r="J942" i="32"/>
  <c r="J943" i="32"/>
  <c r="J944" i="32"/>
  <c r="J945" i="32"/>
  <c r="J946" i="32"/>
  <c r="J947" i="32"/>
  <c r="J948" i="32"/>
  <c r="J949" i="32"/>
  <c r="J950" i="32"/>
  <c r="J951" i="32"/>
  <c r="J952" i="32"/>
  <c r="J953" i="32"/>
  <c r="J954" i="32"/>
  <c r="J955" i="32"/>
  <c r="J956" i="32"/>
  <c r="J957" i="32"/>
  <c r="J958" i="32"/>
  <c r="J959" i="32"/>
  <c r="J960" i="32"/>
  <c r="J961" i="32"/>
  <c r="J962" i="32"/>
  <c r="J963" i="32"/>
  <c r="J964" i="32"/>
  <c r="J965" i="32"/>
  <c r="J966" i="32"/>
  <c r="J967" i="32"/>
  <c r="J968" i="32"/>
  <c r="J969" i="32"/>
  <c r="J970" i="32"/>
  <c r="J971" i="32"/>
  <c r="J972" i="32"/>
  <c r="J973" i="32"/>
  <c r="J974" i="32"/>
  <c r="J975" i="32"/>
  <c r="J976" i="32"/>
  <c r="J977" i="32"/>
  <c r="J978" i="32"/>
  <c r="J979" i="32"/>
  <c r="J980" i="32"/>
  <c r="J981" i="32"/>
  <c r="J982" i="32"/>
  <c r="J983" i="32"/>
  <c r="J984" i="32"/>
  <c r="J985" i="32"/>
  <c r="J986" i="32"/>
  <c r="J987" i="32"/>
  <c r="J988" i="32"/>
  <c r="J989" i="32"/>
  <c r="J990" i="32"/>
  <c r="J991" i="32"/>
  <c r="J992" i="32"/>
  <c r="J993" i="32"/>
  <c r="J994" i="32"/>
  <c r="J995" i="32"/>
  <c r="J996" i="32"/>
  <c r="J997" i="32"/>
  <c r="J998" i="32"/>
  <c r="J999" i="32"/>
  <c r="J1000" i="32"/>
  <c r="J1001" i="32"/>
  <c r="J1002" i="32"/>
  <c r="J1003" i="32"/>
  <c r="J1004" i="32"/>
  <c r="J1005" i="32"/>
  <c r="J6" i="1"/>
  <c r="J7" i="1"/>
  <c r="J8" i="1"/>
  <c r="J9" i="1"/>
  <c r="J10" i="1"/>
  <c r="J11" i="1"/>
  <c r="J12" i="1"/>
  <c r="J13" i="1"/>
  <c r="J14" i="1"/>
  <c r="J15" i="1"/>
  <c r="J16" i="1"/>
  <c r="J17" i="1"/>
  <c r="J18" i="1"/>
  <c r="J19" i="1"/>
  <c r="J20" i="1"/>
  <c r="J21" i="1"/>
  <c r="J22" i="1"/>
  <c r="J23" i="1"/>
  <c r="J24" i="1"/>
  <c r="J25" i="1"/>
  <c r="J26" i="1"/>
  <c r="J27" i="1"/>
  <c r="J28" i="1"/>
  <c r="J29" i="1"/>
  <c r="J30" i="1"/>
  <c r="J31" i="1"/>
  <c r="J32" i="1"/>
  <c r="J33" i="1"/>
  <c r="J34" i="1"/>
  <c r="J35" i="1"/>
  <c r="J36" i="1"/>
  <c r="J37" i="1"/>
  <c r="J38" i="1"/>
  <c r="J39" i="1"/>
  <c r="J40" i="1"/>
  <c r="J41" i="1"/>
  <c r="J42" i="1"/>
  <c r="J43" i="1"/>
  <c r="J44" i="1"/>
  <c r="J45" i="1"/>
  <c r="J46" i="1"/>
  <c r="J47" i="1"/>
  <c r="J48" i="1"/>
  <c r="J49" i="1"/>
  <c r="J50" i="1"/>
  <c r="J51" i="1"/>
  <c r="J52" i="1"/>
  <c r="J53" i="1"/>
  <c r="J54" i="1"/>
  <c r="J55" i="1"/>
  <c r="J56" i="1"/>
  <c r="J57" i="1"/>
  <c r="J58" i="1"/>
  <c r="J59" i="1"/>
  <c r="J60" i="1"/>
  <c r="J61" i="1"/>
  <c r="J62" i="1"/>
  <c r="J63" i="1"/>
  <c r="J64" i="1"/>
  <c r="J65" i="1"/>
  <c r="J66" i="1"/>
  <c r="J67" i="1"/>
  <c r="J68" i="1"/>
  <c r="J69" i="1"/>
  <c r="J70" i="1"/>
  <c r="J71" i="1"/>
  <c r="J72" i="1"/>
  <c r="J73" i="1"/>
  <c r="J74" i="1"/>
  <c r="J75" i="1"/>
  <c r="J76" i="1"/>
  <c r="J77" i="1"/>
  <c r="J78" i="1"/>
  <c r="J79" i="1"/>
  <c r="J80" i="1"/>
  <c r="J81" i="1"/>
  <c r="J82" i="1"/>
  <c r="J83" i="1"/>
  <c r="J84" i="1"/>
  <c r="J85" i="1"/>
  <c r="J86" i="1"/>
  <c r="J87" i="1"/>
  <c r="J88" i="1"/>
  <c r="J89" i="1"/>
  <c r="J90" i="1"/>
  <c r="J91" i="1"/>
  <c r="J92" i="1"/>
  <c r="J93" i="1"/>
  <c r="J94" i="1"/>
  <c r="J95" i="1"/>
  <c r="J96" i="1"/>
  <c r="J97" i="1"/>
  <c r="J98" i="1"/>
  <c r="J99" i="1"/>
  <c r="J100" i="1"/>
  <c r="J101" i="1"/>
  <c r="J102" i="1"/>
  <c r="J103" i="1"/>
  <c r="J104" i="1"/>
  <c r="J105" i="1"/>
  <c r="J106" i="1"/>
  <c r="J107" i="1"/>
  <c r="J108" i="1"/>
  <c r="J109" i="1"/>
  <c r="J110" i="1"/>
  <c r="J111" i="1"/>
  <c r="J112" i="1"/>
  <c r="J113" i="1"/>
  <c r="J114" i="1"/>
  <c r="J115" i="1"/>
  <c r="J116" i="1"/>
  <c r="J117" i="1"/>
  <c r="J118" i="1"/>
  <c r="J119" i="1"/>
  <c r="J120" i="1"/>
  <c r="J121" i="1"/>
  <c r="J122" i="1"/>
  <c r="J123" i="1"/>
  <c r="J124" i="1"/>
  <c r="J125" i="1"/>
  <c r="J126" i="1"/>
  <c r="J127" i="1"/>
  <c r="J128" i="1"/>
  <c r="J129" i="1"/>
  <c r="J130" i="1"/>
  <c r="J131" i="1"/>
  <c r="J132" i="1"/>
  <c r="J133" i="1"/>
  <c r="J134" i="1"/>
  <c r="J135" i="1"/>
  <c r="J136" i="1"/>
  <c r="J137" i="1"/>
  <c r="J138" i="1"/>
  <c r="J139" i="1"/>
  <c r="J140" i="1"/>
  <c r="J141" i="1"/>
  <c r="J142" i="1"/>
  <c r="J143" i="1"/>
  <c r="J144" i="1"/>
  <c r="J145" i="1"/>
  <c r="J146" i="1"/>
  <c r="J147" i="1"/>
  <c r="J148" i="1"/>
  <c r="J149" i="1"/>
  <c r="J150" i="1"/>
  <c r="J151" i="1"/>
  <c r="J152" i="1"/>
  <c r="J153" i="1"/>
  <c r="J154" i="1"/>
  <c r="J155" i="1"/>
  <c r="J156" i="1"/>
  <c r="J157" i="1"/>
  <c r="J158" i="1"/>
  <c r="J159" i="1"/>
  <c r="J160" i="1"/>
  <c r="J161" i="1"/>
  <c r="J162" i="1"/>
  <c r="J163" i="1"/>
  <c r="J164" i="1"/>
  <c r="J165" i="1"/>
  <c r="J166" i="1"/>
  <c r="J167" i="1"/>
  <c r="J168" i="1"/>
  <c r="J169" i="1"/>
  <c r="J170" i="1"/>
  <c r="J171" i="1"/>
  <c r="J172" i="1"/>
  <c r="J173" i="1"/>
  <c r="J174" i="1"/>
  <c r="J175" i="1"/>
  <c r="J176" i="1"/>
  <c r="J177" i="1"/>
  <c r="J178" i="1"/>
  <c r="J179" i="1"/>
  <c r="J180" i="1"/>
  <c r="J181" i="1"/>
  <c r="J182" i="1"/>
  <c r="J183" i="1"/>
  <c r="J184" i="1"/>
  <c r="J185" i="1"/>
  <c r="J186" i="1"/>
  <c r="J187" i="1"/>
  <c r="J188" i="1"/>
  <c r="J189" i="1"/>
  <c r="J190" i="1"/>
  <c r="J191" i="1"/>
  <c r="J192" i="1"/>
  <c r="J193" i="1"/>
  <c r="J194" i="1"/>
  <c r="J195" i="1"/>
  <c r="J196" i="1"/>
  <c r="J197" i="1"/>
  <c r="J198" i="1"/>
  <c r="J199" i="1"/>
  <c r="J200" i="1"/>
  <c r="J201" i="1"/>
  <c r="J202" i="1"/>
  <c r="J203" i="1"/>
  <c r="J204" i="1"/>
  <c r="J205" i="1"/>
  <c r="J206" i="1"/>
  <c r="J207" i="1"/>
  <c r="J208" i="1"/>
  <c r="J209" i="1"/>
  <c r="J210" i="1"/>
  <c r="J211" i="1"/>
  <c r="J212" i="1"/>
  <c r="J213" i="1"/>
  <c r="J214" i="1"/>
  <c r="J215" i="1"/>
  <c r="J216" i="1"/>
  <c r="J217" i="1"/>
  <c r="J218" i="1"/>
  <c r="J219" i="1"/>
  <c r="J220" i="1"/>
  <c r="J221" i="1"/>
  <c r="J222" i="1"/>
  <c r="J223" i="1"/>
  <c r="J224" i="1"/>
  <c r="J225" i="1"/>
  <c r="J226" i="1"/>
  <c r="J227" i="1"/>
  <c r="J228" i="1"/>
  <c r="J229" i="1"/>
  <c r="J230" i="1"/>
  <c r="J231" i="1"/>
  <c r="J232" i="1"/>
  <c r="J233" i="1"/>
  <c r="J234" i="1"/>
  <c r="J235" i="1"/>
  <c r="J236" i="1"/>
  <c r="J237" i="1"/>
  <c r="J238" i="1"/>
  <c r="J239" i="1"/>
  <c r="J240" i="1"/>
  <c r="J241" i="1"/>
  <c r="J242" i="1"/>
  <c r="J243" i="1"/>
  <c r="J244" i="1"/>
  <c r="J245" i="1"/>
  <c r="J246" i="1"/>
  <c r="J247" i="1"/>
  <c r="J248" i="1"/>
  <c r="J249" i="1"/>
  <c r="J250" i="1"/>
  <c r="J251" i="1"/>
  <c r="J252" i="1"/>
  <c r="J253" i="1"/>
  <c r="J254" i="1"/>
  <c r="J255" i="1"/>
  <c r="J256" i="1"/>
  <c r="J257" i="1"/>
  <c r="J258" i="1"/>
  <c r="J259" i="1"/>
  <c r="J260" i="1"/>
  <c r="J261" i="1"/>
  <c r="J262" i="1"/>
  <c r="J263" i="1"/>
  <c r="J264" i="1"/>
  <c r="J265" i="1"/>
  <c r="J266" i="1"/>
  <c r="J267" i="1"/>
  <c r="J268" i="1"/>
  <c r="J269" i="1"/>
  <c r="J270" i="1"/>
  <c r="J271" i="1"/>
  <c r="J272" i="1"/>
  <c r="J273" i="1"/>
  <c r="J274" i="1"/>
  <c r="J275" i="1"/>
  <c r="J276" i="1"/>
  <c r="J277" i="1"/>
  <c r="J278" i="1"/>
  <c r="J279" i="1"/>
  <c r="J280" i="1"/>
  <c r="J281" i="1"/>
  <c r="J282" i="1"/>
  <c r="J283" i="1"/>
  <c r="J284" i="1"/>
  <c r="J285" i="1"/>
  <c r="J286" i="1"/>
  <c r="J287" i="1"/>
  <c r="J288" i="1"/>
  <c r="J289" i="1"/>
  <c r="J290" i="1"/>
  <c r="J291" i="1"/>
  <c r="J292" i="1"/>
  <c r="J293" i="1"/>
  <c r="J294" i="1"/>
  <c r="J295" i="1"/>
  <c r="J296" i="1"/>
  <c r="J297" i="1"/>
  <c r="J298" i="1"/>
  <c r="J299" i="1"/>
  <c r="J300" i="1"/>
  <c r="J301" i="1"/>
  <c r="J302" i="1"/>
  <c r="J303" i="1"/>
  <c r="J304" i="1"/>
  <c r="J305" i="1"/>
  <c r="J306" i="1"/>
  <c r="J307" i="1"/>
  <c r="J308" i="1"/>
  <c r="J309" i="1"/>
  <c r="J310" i="1"/>
  <c r="J311" i="1"/>
  <c r="J312" i="1"/>
  <c r="J313" i="1"/>
  <c r="J314" i="1"/>
  <c r="J315" i="1"/>
  <c r="J316" i="1"/>
  <c r="J317" i="1"/>
  <c r="J318" i="1"/>
  <c r="J319" i="1"/>
  <c r="J320" i="1"/>
  <c r="J321" i="1"/>
  <c r="J322" i="1"/>
  <c r="J323" i="1"/>
  <c r="J324" i="1"/>
  <c r="J325" i="1"/>
  <c r="J326" i="1"/>
  <c r="J327" i="1"/>
  <c r="J328" i="1"/>
  <c r="J329" i="1"/>
  <c r="J330" i="1"/>
  <c r="J331" i="1"/>
  <c r="J332" i="1"/>
  <c r="J333" i="1"/>
  <c r="J334" i="1"/>
  <c r="J335" i="1"/>
  <c r="J336" i="1"/>
  <c r="J337" i="1"/>
  <c r="J338" i="1"/>
  <c r="J339" i="1"/>
  <c r="J340" i="1"/>
  <c r="J341" i="1"/>
  <c r="J342" i="1"/>
  <c r="J343" i="1"/>
  <c r="J344" i="1"/>
  <c r="J345" i="1"/>
  <c r="J346" i="1"/>
  <c r="J347" i="1"/>
  <c r="J348" i="1"/>
  <c r="J349" i="1"/>
  <c r="J350" i="1"/>
  <c r="J351" i="1"/>
  <c r="J352" i="1"/>
  <c r="J353" i="1"/>
  <c r="J354" i="1"/>
  <c r="J355" i="1"/>
  <c r="J356" i="1"/>
  <c r="J357" i="1"/>
  <c r="J358" i="1"/>
  <c r="J359" i="1"/>
  <c r="J360" i="1"/>
  <c r="J361" i="1"/>
  <c r="J362" i="1"/>
  <c r="J363" i="1"/>
  <c r="J364" i="1"/>
  <c r="J365" i="1"/>
  <c r="J366" i="1"/>
  <c r="J367" i="1"/>
  <c r="J368" i="1"/>
  <c r="J369" i="1"/>
  <c r="J370" i="1"/>
  <c r="J371" i="1"/>
  <c r="J372" i="1"/>
  <c r="J373" i="1"/>
  <c r="J374" i="1"/>
  <c r="J375" i="1"/>
  <c r="J376" i="1"/>
  <c r="J377" i="1"/>
  <c r="J378" i="1"/>
  <c r="J379" i="1"/>
  <c r="J380" i="1"/>
  <c r="J381" i="1"/>
  <c r="J382" i="1"/>
  <c r="J383" i="1"/>
  <c r="J384" i="1"/>
  <c r="J385" i="1"/>
  <c r="J386" i="1"/>
  <c r="J387" i="1"/>
  <c r="J388" i="1"/>
  <c r="J389" i="1"/>
  <c r="J390" i="1"/>
  <c r="J391" i="1"/>
  <c r="J392" i="1"/>
  <c r="J393" i="1"/>
  <c r="J394" i="1"/>
  <c r="J395" i="1"/>
  <c r="J396" i="1"/>
  <c r="J397" i="1"/>
  <c r="J398" i="1"/>
  <c r="J399" i="1"/>
  <c r="J400" i="1"/>
  <c r="J401" i="1"/>
  <c r="J402" i="1"/>
  <c r="J403" i="1"/>
  <c r="J404" i="1"/>
  <c r="J405" i="1"/>
  <c r="J406" i="1"/>
  <c r="J407" i="1"/>
  <c r="J408" i="1"/>
  <c r="J409" i="1"/>
  <c r="J410" i="1"/>
  <c r="J411" i="1"/>
  <c r="J412" i="1"/>
  <c r="J413" i="1"/>
  <c r="J414" i="1"/>
  <c r="J415" i="1"/>
  <c r="J416" i="1"/>
  <c r="J417" i="1"/>
  <c r="J418" i="1"/>
  <c r="J419" i="1"/>
  <c r="J420" i="1"/>
  <c r="J421" i="1"/>
  <c r="J422" i="1"/>
  <c r="J423" i="1"/>
  <c r="J424" i="1"/>
  <c r="J425" i="1"/>
  <c r="J426" i="1"/>
  <c r="J427" i="1"/>
  <c r="J428" i="1"/>
  <c r="J429" i="1"/>
  <c r="J430" i="1"/>
  <c r="J431" i="1"/>
  <c r="J432" i="1"/>
  <c r="J433" i="1"/>
  <c r="J434" i="1"/>
  <c r="J435" i="1"/>
  <c r="J436" i="1"/>
  <c r="J437" i="1"/>
  <c r="J438" i="1"/>
  <c r="J439" i="1"/>
  <c r="J440" i="1"/>
  <c r="J441" i="1"/>
  <c r="J442" i="1"/>
  <c r="J443" i="1"/>
  <c r="J444" i="1"/>
  <c r="J445" i="1"/>
  <c r="J446" i="1"/>
  <c r="J447" i="1"/>
  <c r="J448" i="1"/>
  <c r="J449" i="1"/>
  <c r="J450" i="1"/>
  <c r="J451" i="1"/>
  <c r="J452" i="1"/>
  <c r="J453" i="1"/>
  <c r="J454" i="1"/>
  <c r="J455" i="1"/>
  <c r="J456" i="1"/>
  <c r="J457" i="1"/>
  <c r="J458" i="1"/>
  <c r="J459" i="1"/>
  <c r="J460" i="1"/>
  <c r="J461" i="1"/>
  <c r="J462" i="1"/>
  <c r="J463" i="1"/>
  <c r="J464" i="1"/>
  <c r="J465" i="1"/>
  <c r="J466" i="1"/>
  <c r="J467" i="1"/>
  <c r="J468" i="1"/>
  <c r="J469" i="1"/>
  <c r="J470" i="1"/>
  <c r="J471" i="1"/>
  <c r="J472" i="1"/>
  <c r="J473" i="1"/>
  <c r="J474" i="1"/>
  <c r="J475" i="1"/>
  <c r="J476" i="1"/>
  <c r="J477" i="1"/>
  <c r="J478" i="1"/>
  <c r="J479" i="1"/>
  <c r="J480" i="1"/>
  <c r="J481" i="1"/>
  <c r="J482" i="1"/>
  <c r="J483" i="1"/>
  <c r="J484" i="1"/>
  <c r="J485" i="1"/>
  <c r="J486" i="1"/>
  <c r="J487" i="1"/>
  <c r="J488" i="1"/>
  <c r="J489" i="1"/>
  <c r="J490" i="1"/>
  <c r="J491" i="1"/>
  <c r="J492" i="1"/>
  <c r="J493" i="1"/>
  <c r="J494" i="1"/>
  <c r="J495" i="1"/>
  <c r="J496" i="1"/>
  <c r="J497" i="1"/>
  <c r="J498" i="1"/>
  <c r="J499" i="1"/>
  <c r="J500" i="1"/>
  <c r="J501" i="1"/>
  <c r="J502" i="1"/>
  <c r="J503" i="1"/>
  <c r="J504" i="1"/>
  <c r="J505" i="1"/>
  <c r="J506" i="1"/>
  <c r="J507" i="1"/>
  <c r="J508" i="1"/>
  <c r="J509" i="1"/>
  <c r="J510" i="1"/>
  <c r="J511" i="1"/>
  <c r="J512" i="1"/>
  <c r="J513" i="1"/>
  <c r="J514" i="1"/>
  <c r="J515" i="1"/>
  <c r="J516" i="1"/>
  <c r="J517" i="1"/>
  <c r="J518" i="1"/>
  <c r="J519" i="1"/>
  <c r="J520" i="1"/>
  <c r="J521" i="1"/>
  <c r="J522" i="1"/>
  <c r="J523" i="1"/>
  <c r="J524" i="1"/>
  <c r="J525" i="1"/>
  <c r="J526" i="1"/>
  <c r="J527" i="1"/>
  <c r="J528" i="1"/>
  <c r="J529" i="1"/>
  <c r="J530" i="1"/>
  <c r="J531" i="1"/>
  <c r="J532" i="1"/>
  <c r="J533" i="1"/>
  <c r="J534" i="1"/>
  <c r="J535" i="1"/>
  <c r="J536" i="1"/>
  <c r="J537" i="1"/>
  <c r="J538" i="1"/>
  <c r="J539" i="1"/>
  <c r="J540" i="1"/>
  <c r="J541" i="1"/>
  <c r="J542" i="1"/>
  <c r="J543" i="1"/>
  <c r="J544" i="1"/>
  <c r="J545" i="1"/>
  <c r="J546" i="1"/>
  <c r="J547" i="1"/>
  <c r="J548" i="1"/>
  <c r="J549" i="1"/>
  <c r="J550" i="1"/>
  <c r="J551" i="1"/>
  <c r="J552" i="1"/>
  <c r="J553" i="1"/>
  <c r="J554" i="1"/>
  <c r="J555" i="1"/>
  <c r="J556" i="1"/>
  <c r="J557" i="1"/>
  <c r="J558" i="1"/>
  <c r="J559" i="1"/>
  <c r="J560" i="1"/>
  <c r="J561" i="1"/>
  <c r="J562" i="1"/>
  <c r="J563" i="1"/>
  <c r="J564" i="1"/>
  <c r="J565" i="1"/>
  <c r="J566" i="1"/>
  <c r="J567" i="1"/>
  <c r="J568" i="1"/>
  <c r="J569" i="1"/>
  <c r="J570" i="1"/>
  <c r="J571" i="1"/>
  <c r="J572" i="1"/>
  <c r="J573" i="1"/>
  <c r="J574" i="1"/>
  <c r="J575" i="1"/>
  <c r="J576" i="1"/>
  <c r="J577" i="1"/>
  <c r="J578" i="1"/>
  <c r="J579" i="1"/>
  <c r="J580" i="1"/>
  <c r="J581" i="1"/>
  <c r="J582" i="1"/>
  <c r="J583" i="1"/>
  <c r="J584" i="1"/>
  <c r="J585" i="1"/>
  <c r="J586" i="1"/>
  <c r="J587" i="1"/>
  <c r="J588" i="1"/>
  <c r="J589" i="1"/>
  <c r="J590" i="1"/>
  <c r="J591" i="1"/>
  <c r="J592" i="1"/>
  <c r="J593" i="1"/>
  <c r="J594" i="1"/>
  <c r="J595" i="1"/>
  <c r="J596" i="1"/>
  <c r="J597" i="1"/>
  <c r="J598" i="1"/>
  <c r="J599" i="1"/>
  <c r="J600" i="1"/>
  <c r="J601" i="1"/>
  <c r="J602" i="1"/>
  <c r="J603" i="1"/>
  <c r="J604" i="1"/>
  <c r="J605" i="1"/>
  <c r="J606" i="1"/>
  <c r="J607" i="1"/>
  <c r="J608" i="1"/>
  <c r="J609" i="1"/>
  <c r="J610" i="1"/>
  <c r="J611" i="1"/>
  <c r="J612" i="1"/>
  <c r="J613" i="1"/>
  <c r="J614" i="1"/>
  <c r="J615" i="1"/>
  <c r="J616" i="1"/>
  <c r="J617" i="1"/>
  <c r="J618" i="1"/>
  <c r="J619" i="1"/>
  <c r="J620" i="1"/>
  <c r="J621" i="1"/>
  <c r="J622" i="1"/>
  <c r="J623" i="1"/>
  <c r="J624" i="1"/>
  <c r="J625" i="1"/>
  <c r="J626" i="1"/>
  <c r="J627" i="1"/>
  <c r="J628" i="1"/>
  <c r="J629" i="1"/>
  <c r="J630" i="1"/>
  <c r="J631" i="1"/>
  <c r="J632" i="1"/>
  <c r="J633" i="1"/>
  <c r="J634" i="1"/>
  <c r="J635" i="1"/>
  <c r="J636" i="1"/>
  <c r="J637" i="1"/>
  <c r="J638" i="1"/>
  <c r="J639" i="1"/>
  <c r="J640" i="1"/>
  <c r="J641" i="1"/>
  <c r="J642" i="1"/>
  <c r="J643" i="1"/>
  <c r="J644" i="1"/>
  <c r="J645" i="1"/>
  <c r="J646" i="1"/>
  <c r="J647" i="1"/>
  <c r="J648" i="1"/>
  <c r="J649" i="1"/>
  <c r="J650" i="1"/>
  <c r="J651" i="1"/>
  <c r="J652" i="1"/>
  <c r="J653" i="1"/>
  <c r="J654" i="1"/>
  <c r="J655" i="1"/>
  <c r="J656" i="1"/>
  <c r="J657" i="1"/>
  <c r="J658" i="1"/>
  <c r="J659" i="1"/>
  <c r="J660" i="1"/>
  <c r="J661" i="1"/>
  <c r="J662" i="1"/>
  <c r="J663" i="1"/>
  <c r="J664" i="1"/>
  <c r="J665" i="1"/>
  <c r="J666" i="1"/>
  <c r="J667" i="1"/>
  <c r="J668" i="1"/>
  <c r="J669" i="1"/>
  <c r="J670" i="1"/>
  <c r="J671" i="1"/>
  <c r="J672" i="1"/>
  <c r="J673" i="1"/>
  <c r="J674" i="1"/>
  <c r="J675" i="1"/>
  <c r="J676" i="1"/>
  <c r="J677" i="1"/>
  <c r="J678" i="1"/>
  <c r="J679" i="1"/>
  <c r="J680" i="1"/>
  <c r="J681" i="1"/>
  <c r="J682" i="1"/>
  <c r="J683" i="1"/>
  <c r="J684" i="1"/>
  <c r="J685" i="1"/>
  <c r="J686" i="1"/>
  <c r="J687" i="1"/>
  <c r="J688" i="1"/>
  <c r="J689" i="1"/>
  <c r="J690" i="1"/>
  <c r="J691" i="1"/>
  <c r="J692" i="1"/>
  <c r="J693" i="1"/>
  <c r="J694" i="1"/>
  <c r="J695" i="1"/>
  <c r="J696" i="1"/>
  <c r="J697" i="1"/>
  <c r="J698" i="1"/>
  <c r="J699" i="1"/>
  <c r="J700" i="1"/>
  <c r="J701" i="1"/>
  <c r="J702" i="1"/>
  <c r="J703" i="1"/>
  <c r="J704" i="1"/>
  <c r="J705" i="1"/>
  <c r="J706" i="1"/>
  <c r="J707" i="1"/>
  <c r="J708" i="1"/>
  <c r="J709" i="1"/>
  <c r="J710" i="1"/>
  <c r="J711" i="1"/>
  <c r="J712" i="1"/>
  <c r="J713" i="1"/>
  <c r="J714" i="1"/>
  <c r="J715" i="1"/>
  <c r="J716" i="1"/>
  <c r="J717" i="1"/>
  <c r="J718" i="1"/>
  <c r="J719" i="1"/>
  <c r="J720" i="1"/>
  <c r="J721" i="1"/>
  <c r="J722" i="1"/>
  <c r="J723" i="1"/>
  <c r="J724" i="1"/>
  <c r="J725" i="1"/>
  <c r="J726" i="1"/>
  <c r="J727" i="1"/>
  <c r="J728" i="1"/>
  <c r="J729" i="1"/>
  <c r="J730" i="1"/>
  <c r="J731" i="1"/>
  <c r="J732" i="1"/>
  <c r="J733" i="1"/>
  <c r="J734" i="1"/>
  <c r="J735" i="1"/>
  <c r="J736" i="1"/>
  <c r="J737" i="1"/>
  <c r="J738" i="1"/>
  <c r="J739" i="1"/>
  <c r="J740" i="1"/>
  <c r="J741" i="1"/>
  <c r="J742" i="1"/>
  <c r="J743" i="1"/>
  <c r="J744" i="1"/>
  <c r="J745" i="1"/>
  <c r="J746" i="1"/>
  <c r="J747" i="1"/>
  <c r="J748" i="1"/>
  <c r="J749" i="1"/>
  <c r="J750" i="1"/>
  <c r="J751" i="1"/>
  <c r="J752" i="1"/>
  <c r="J753" i="1"/>
  <c r="J754" i="1"/>
  <c r="J755" i="1"/>
  <c r="J756" i="1"/>
  <c r="J757" i="1"/>
  <c r="J758" i="1"/>
  <c r="J759" i="1"/>
  <c r="J760" i="1"/>
  <c r="J761" i="1"/>
  <c r="J762" i="1"/>
  <c r="J763" i="1"/>
  <c r="J764" i="1"/>
  <c r="J765" i="1"/>
  <c r="J766" i="1"/>
  <c r="J767" i="1"/>
  <c r="J768" i="1"/>
  <c r="J769" i="1"/>
  <c r="J770" i="1"/>
  <c r="J771" i="1"/>
  <c r="J772" i="1"/>
  <c r="J773" i="1"/>
  <c r="J774" i="1"/>
  <c r="J775" i="1"/>
  <c r="J776" i="1"/>
  <c r="J777" i="1"/>
  <c r="J778" i="1"/>
  <c r="J779" i="1"/>
  <c r="J780" i="1"/>
  <c r="J781" i="1"/>
  <c r="J782" i="1"/>
  <c r="J783" i="1"/>
  <c r="J784" i="1"/>
  <c r="J785" i="1"/>
  <c r="J786" i="1"/>
  <c r="J787" i="1"/>
  <c r="J788" i="1"/>
  <c r="J789" i="1"/>
  <c r="J790" i="1"/>
  <c r="J791" i="1"/>
  <c r="J792" i="1"/>
  <c r="J793" i="1"/>
  <c r="J794" i="1"/>
  <c r="J795" i="1"/>
  <c r="J796" i="1"/>
  <c r="J797" i="1"/>
  <c r="J798" i="1"/>
  <c r="J799" i="1"/>
  <c r="J800" i="1"/>
  <c r="J801" i="1"/>
  <c r="J802" i="1"/>
  <c r="J803" i="1"/>
  <c r="J804" i="1"/>
  <c r="J805" i="1"/>
  <c r="J806" i="1"/>
  <c r="J807" i="1"/>
  <c r="J808" i="1"/>
  <c r="J809" i="1"/>
  <c r="J810" i="1"/>
  <c r="J811" i="1"/>
  <c r="J812" i="1"/>
  <c r="J813" i="1"/>
  <c r="J814" i="1"/>
  <c r="J815" i="1"/>
  <c r="J816" i="1"/>
  <c r="J817" i="1"/>
  <c r="J818" i="1"/>
  <c r="J819" i="1"/>
  <c r="J820" i="1"/>
  <c r="J821" i="1"/>
  <c r="J822" i="1"/>
  <c r="J823" i="1"/>
  <c r="J824" i="1"/>
  <c r="J825" i="1"/>
  <c r="J826" i="1"/>
  <c r="J827" i="1"/>
  <c r="J828" i="1"/>
  <c r="J829" i="1"/>
  <c r="J830" i="1"/>
  <c r="J831" i="1"/>
  <c r="J832" i="1"/>
  <c r="J833" i="1"/>
  <c r="J834" i="1"/>
  <c r="J835" i="1"/>
  <c r="J836" i="1"/>
  <c r="J837" i="1"/>
  <c r="J838" i="1"/>
  <c r="J839" i="1"/>
  <c r="J840" i="1"/>
  <c r="J841" i="1"/>
  <c r="J842" i="1"/>
  <c r="J843" i="1"/>
  <c r="J844" i="1"/>
  <c r="J845" i="1"/>
  <c r="J846" i="1"/>
  <c r="J847" i="1"/>
  <c r="J848" i="1"/>
  <c r="J849" i="1"/>
  <c r="J850" i="1"/>
  <c r="J851" i="1"/>
  <c r="J852" i="1"/>
  <c r="J853" i="1"/>
  <c r="J854" i="1"/>
  <c r="J855" i="1"/>
  <c r="J856" i="1"/>
  <c r="J857" i="1"/>
  <c r="J858" i="1"/>
  <c r="J859" i="1"/>
  <c r="J860" i="1"/>
  <c r="J861" i="1"/>
  <c r="J862" i="1"/>
  <c r="J863" i="1"/>
  <c r="J864" i="1"/>
  <c r="J865" i="1"/>
  <c r="J866" i="1"/>
  <c r="J867" i="1"/>
  <c r="J868" i="1"/>
  <c r="J869" i="1"/>
  <c r="J870" i="1"/>
  <c r="J871" i="1"/>
  <c r="J872" i="1"/>
  <c r="J873" i="1"/>
  <c r="J874" i="1"/>
  <c r="J875" i="1"/>
  <c r="J876" i="1"/>
  <c r="J877" i="1"/>
  <c r="J878" i="1"/>
  <c r="J879" i="1"/>
  <c r="J880" i="1"/>
  <c r="J881" i="1"/>
  <c r="J882" i="1"/>
  <c r="J883" i="1"/>
  <c r="J884" i="1"/>
  <c r="J885" i="1"/>
  <c r="J886" i="1"/>
  <c r="J887" i="1"/>
  <c r="J888" i="1"/>
  <c r="J889" i="1"/>
  <c r="J890" i="1"/>
  <c r="J891" i="1"/>
  <c r="J892" i="1"/>
  <c r="J893" i="1"/>
  <c r="J894" i="1"/>
  <c r="J895" i="1"/>
  <c r="J896" i="1"/>
  <c r="J897" i="1"/>
  <c r="J898" i="1"/>
  <c r="J899" i="1"/>
  <c r="J900" i="1"/>
  <c r="J901" i="1"/>
  <c r="J902" i="1"/>
  <c r="J903" i="1"/>
  <c r="J904" i="1"/>
  <c r="J905" i="1"/>
  <c r="J906" i="1"/>
  <c r="J907" i="1"/>
  <c r="J908" i="1"/>
  <c r="J909" i="1"/>
  <c r="J910" i="1"/>
  <c r="J911" i="1"/>
  <c r="J912" i="1"/>
  <c r="J913" i="1"/>
  <c r="J914" i="1"/>
  <c r="J915" i="1"/>
  <c r="J916" i="1"/>
  <c r="J917" i="1"/>
  <c r="J918" i="1"/>
  <c r="J919" i="1"/>
  <c r="J920" i="1"/>
  <c r="J921" i="1"/>
  <c r="J922" i="1"/>
  <c r="J923" i="1"/>
  <c r="J924" i="1"/>
  <c r="J925" i="1"/>
  <c r="J926" i="1"/>
  <c r="J927" i="1"/>
  <c r="J928" i="1"/>
  <c r="J929" i="1"/>
  <c r="J930" i="1"/>
  <c r="J931" i="1"/>
  <c r="J932" i="1"/>
  <c r="J933" i="1"/>
  <c r="J934" i="1"/>
  <c r="J935" i="1"/>
  <c r="J936" i="1"/>
  <c r="J937" i="1"/>
  <c r="J938" i="1"/>
  <c r="J939" i="1"/>
  <c r="J940" i="1"/>
  <c r="J941" i="1"/>
  <c r="J942" i="1"/>
  <c r="J943" i="1"/>
  <c r="J944" i="1"/>
  <c r="J945" i="1"/>
  <c r="J946" i="1"/>
  <c r="J947" i="1"/>
  <c r="J948" i="1"/>
  <c r="J949" i="1"/>
  <c r="J950" i="1"/>
  <c r="J951" i="1"/>
  <c r="J952" i="1"/>
  <c r="J953" i="1"/>
  <c r="J954" i="1"/>
  <c r="J955" i="1"/>
  <c r="J956" i="1"/>
  <c r="J957" i="1"/>
  <c r="J958" i="1"/>
  <c r="J959" i="1"/>
  <c r="J960" i="1"/>
  <c r="J961" i="1"/>
  <c r="J962" i="1"/>
  <c r="J963" i="1"/>
  <c r="J964" i="1"/>
  <c r="J965" i="1"/>
  <c r="J966" i="1"/>
  <c r="J967" i="1"/>
  <c r="J968" i="1"/>
  <c r="J969" i="1"/>
  <c r="J970" i="1"/>
  <c r="J971" i="1"/>
  <c r="J972" i="1"/>
  <c r="J973" i="1"/>
  <c r="J974" i="1"/>
  <c r="J975" i="1"/>
  <c r="J976" i="1"/>
  <c r="J977" i="1"/>
  <c r="J978" i="1"/>
  <c r="J979" i="1"/>
  <c r="J980" i="1"/>
  <c r="J981" i="1"/>
  <c r="J982" i="1"/>
  <c r="J983" i="1"/>
  <c r="J984" i="1"/>
  <c r="J985" i="1"/>
  <c r="J986" i="1"/>
  <c r="J987" i="1"/>
  <c r="J988" i="1"/>
  <c r="J989" i="1"/>
  <c r="J990" i="1"/>
  <c r="J991" i="1"/>
  <c r="J992" i="1"/>
  <c r="J993" i="1"/>
  <c r="J994" i="1"/>
  <c r="J995" i="1"/>
  <c r="J996" i="1"/>
  <c r="J997" i="1"/>
  <c r="J998" i="1"/>
  <c r="J999" i="1"/>
  <c r="J1000" i="1"/>
  <c r="J1001" i="1"/>
  <c r="J1002" i="1"/>
  <c r="J1003" i="1"/>
  <c r="J1004" i="1"/>
  <c r="J1005" i="1"/>
  <c r="J6" i="37"/>
  <c r="J7" i="37"/>
  <c r="J8" i="37"/>
  <c r="J9" i="37"/>
  <c r="J10" i="37"/>
  <c r="J11" i="37"/>
  <c r="J12" i="37"/>
  <c r="J13" i="37"/>
  <c r="J14" i="37"/>
  <c r="J21" i="37"/>
  <c r="J22" i="37"/>
  <c r="J23" i="37"/>
  <c r="J24" i="37"/>
  <c r="J25" i="37"/>
  <c r="J26" i="37"/>
  <c r="J27" i="37"/>
  <c r="J28" i="37"/>
  <c r="J29" i="37"/>
  <c r="J30" i="37"/>
  <c r="J31" i="37"/>
  <c r="J32" i="37"/>
  <c r="J33" i="37"/>
  <c r="J34" i="37"/>
  <c r="J35" i="37"/>
  <c r="J36" i="37"/>
  <c r="J37" i="37"/>
  <c r="J38" i="37"/>
  <c r="J39" i="37"/>
  <c r="J40" i="37"/>
  <c r="J41" i="37"/>
  <c r="J42" i="37"/>
  <c r="J43" i="37"/>
  <c r="J44" i="37"/>
  <c r="J45" i="37"/>
  <c r="J46" i="37"/>
  <c r="J47" i="37"/>
  <c r="J48" i="37"/>
  <c r="J49" i="37"/>
  <c r="J50" i="37"/>
  <c r="J51" i="37"/>
  <c r="J52" i="37"/>
  <c r="J53" i="37"/>
  <c r="J54" i="37"/>
  <c r="J55" i="37"/>
  <c r="J56" i="37"/>
  <c r="J57" i="37"/>
  <c r="J58" i="37"/>
  <c r="J59" i="37"/>
  <c r="J60" i="37"/>
  <c r="J61" i="37"/>
  <c r="J62" i="37"/>
  <c r="J63" i="37"/>
  <c r="J64" i="37"/>
  <c r="J65" i="37"/>
  <c r="J66" i="37"/>
  <c r="J67" i="37"/>
  <c r="J68" i="37"/>
  <c r="J69" i="37"/>
  <c r="J70" i="37"/>
  <c r="J71" i="37"/>
  <c r="J72" i="37"/>
  <c r="J73" i="37"/>
  <c r="J74" i="37"/>
  <c r="J75" i="37"/>
  <c r="J76" i="37"/>
  <c r="J77" i="37"/>
  <c r="J78" i="37"/>
  <c r="J79" i="37"/>
  <c r="J80" i="37"/>
  <c r="J81" i="37"/>
  <c r="J82" i="37"/>
  <c r="J83" i="37"/>
  <c r="J84" i="37"/>
  <c r="J85" i="37"/>
  <c r="J86" i="37"/>
  <c r="J87" i="37"/>
  <c r="J88" i="37"/>
  <c r="J89" i="37"/>
  <c r="J90" i="37"/>
  <c r="J91" i="37"/>
  <c r="J92" i="37"/>
  <c r="J93" i="37"/>
  <c r="J94" i="37"/>
  <c r="J95" i="37"/>
  <c r="J96" i="37"/>
  <c r="J97" i="37"/>
  <c r="J98" i="37"/>
  <c r="J99" i="37"/>
  <c r="J100" i="37"/>
  <c r="J101" i="37"/>
  <c r="J102" i="37"/>
  <c r="J103" i="37"/>
  <c r="J104" i="37"/>
  <c r="J105" i="37"/>
  <c r="J106" i="37"/>
  <c r="J107" i="37"/>
  <c r="J108" i="37"/>
  <c r="J109" i="37"/>
  <c r="J110" i="37"/>
  <c r="J111" i="37"/>
  <c r="J112" i="37"/>
  <c r="J113" i="37"/>
  <c r="J114" i="37"/>
  <c r="J115" i="37"/>
  <c r="J116" i="37"/>
  <c r="J117" i="37"/>
  <c r="J118" i="37"/>
  <c r="J119" i="37"/>
  <c r="J120" i="37"/>
  <c r="J121" i="37"/>
  <c r="J122" i="37"/>
  <c r="J123" i="37"/>
  <c r="J124" i="37"/>
  <c r="J125" i="37"/>
  <c r="J126" i="37"/>
  <c r="J127" i="37"/>
  <c r="J128" i="37"/>
  <c r="J129" i="37"/>
  <c r="J130" i="37"/>
  <c r="J131" i="37"/>
  <c r="J132" i="37"/>
  <c r="J133" i="37"/>
  <c r="J134" i="37"/>
  <c r="J135" i="37"/>
  <c r="J136" i="37"/>
  <c r="J137" i="37"/>
  <c r="J138" i="37"/>
  <c r="J139" i="37"/>
  <c r="J140" i="37"/>
  <c r="J141" i="37"/>
  <c r="J142" i="37"/>
  <c r="J143" i="37"/>
  <c r="J144" i="37"/>
  <c r="J145" i="37"/>
  <c r="J146" i="37"/>
  <c r="J147" i="37"/>
  <c r="J148" i="37"/>
  <c r="J149" i="37"/>
  <c r="J150" i="37"/>
  <c r="J151" i="37"/>
  <c r="J152" i="37"/>
  <c r="J153" i="37"/>
  <c r="J154" i="37"/>
  <c r="J155" i="37"/>
  <c r="J156" i="37"/>
  <c r="J157" i="37"/>
  <c r="J158" i="37"/>
  <c r="J159" i="37"/>
  <c r="J160" i="37"/>
  <c r="J161" i="37"/>
  <c r="J162" i="37"/>
  <c r="J163" i="37"/>
  <c r="J164" i="37"/>
  <c r="J165" i="37"/>
  <c r="J166" i="37"/>
  <c r="J167" i="37"/>
  <c r="J168" i="37"/>
  <c r="J169" i="37"/>
  <c r="J170" i="37"/>
  <c r="J171" i="37"/>
  <c r="J172" i="37"/>
  <c r="J173" i="37"/>
  <c r="J174" i="37"/>
  <c r="J175" i="37"/>
  <c r="J176" i="37"/>
  <c r="J177" i="37"/>
  <c r="J178" i="37"/>
  <c r="J179" i="37"/>
  <c r="J180" i="37"/>
  <c r="J181" i="37"/>
  <c r="J182" i="37"/>
  <c r="J183" i="37"/>
  <c r="J184" i="37"/>
  <c r="J185" i="37"/>
  <c r="J186" i="37"/>
  <c r="J187" i="37"/>
  <c r="J188" i="37"/>
  <c r="J189" i="37"/>
  <c r="J190" i="37"/>
  <c r="J191" i="37"/>
  <c r="J192" i="37"/>
  <c r="J193" i="37"/>
  <c r="J194" i="37"/>
  <c r="J195" i="37"/>
  <c r="J196" i="37"/>
  <c r="J197" i="37"/>
  <c r="J198" i="37"/>
  <c r="J199" i="37"/>
  <c r="J200" i="37"/>
  <c r="J201" i="37"/>
  <c r="J202" i="37"/>
  <c r="J203" i="37"/>
  <c r="J204" i="37"/>
  <c r="J205" i="37"/>
  <c r="J206" i="37"/>
  <c r="J207" i="37"/>
  <c r="J208" i="37"/>
  <c r="J209" i="37"/>
  <c r="J210" i="37"/>
  <c r="J211" i="37"/>
  <c r="J212" i="37"/>
  <c r="J213" i="37"/>
  <c r="J214" i="37"/>
  <c r="J215" i="37"/>
  <c r="J216" i="37"/>
  <c r="J217" i="37"/>
  <c r="J218" i="37"/>
  <c r="J219" i="37"/>
  <c r="J220" i="37"/>
  <c r="J221" i="37"/>
  <c r="J222" i="37"/>
  <c r="J223" i="37"/>
  <c r="J224" i="37"/>
  <c r="J225" i="37"/>
  <c r="J226" i="37"/>
  <c r="J227" i="37"/>
  <c r="J228" i="37"/>
  <c r="J229" i="37"/>
  <c r="J230" i="37"/>
  <c r="J231" i="37"/>
  <c r="J232" i="37"/>
  <c r="J233" i="37"/>
  <c r="J234" i="37"/>
  <c r="J235" i="37"/>
  <c r="J236" i="37"/>
  <c r="J237" i="37"/>
  <c r="J238" i="37"/>
  <c r="J239" i="37"/>
  <c r="J240" i="37"/>
  <c r="J241" i="37"/>
  <c r="J242" i="37"/>
  <c r="J243" i="37"/>
  <c r="J244" i="37"/>
  <c r="J245" i="37"/>
  <c r="J246" i="37"/>
  <c r="J247" i="37"/>
  <c r="J248" i="37"/>
  <c r="J249" i="37"/>
  <c r="J250" i="37"/>
  <c r="J251" i="37"/>
  <c r="J252" i="37"/>
  <c r="J253" i="37"/>
  <c r="J254" i="37"/>
  <c r="J255" i="37"/>
  <c r="J256" i="37"/>
  <c r="J257" i="37"/>
  <c r="J258" i="37"/>
  <c r="J259" i="37"/>
  <c r="J260" i="37"/>
  <c r="J261" i="37"/>
  <c r="J262" i="37"/>
  <c r="J263" i="37"/>
  <c r="J264" i="37"/>
  <c r="J265" i="37"/>
  <c r="J266" i="37"/>
  <c r="J267" i="37"/>
  <c r="J268" i="37"/>
  <c r="J269" i="37"/>
  <c r="J270" i="37"/>
  <c r="J271" i="37"/>
  <c r="J272" i="37"/>
  <c r="J273" i="37"/>
  <c r="J274" i="37"/>
  <c r="J275" i="37"/>
  <c r="J276" i="37"/>
  <c r="J277" i="37"/>
  <c r="J278" i="37"/>
  <c r="J279" i="37"/>
  <c r="J280" i="37"/>
  <c r="J281" i="37"/>
  <c r="J282" i="37"/>
  <c r="J283" i="37"/>
  <c r="J284" i="37"/>
  <c r="J285" i="37"/>
  <c r="J286" i="37"/>
  <c r="J287" i="37"/>
  <c r="J288" i="37"/>
  <c r="J289" i="37"/>
  <c r="J290" i="37"/>
  <c r="J291" i="37"/>
  <c r="J292" i="37"/>
  <c r="J293" i="37"/>
  <c r="J294" i="37"/>
  <c r="J295" i="37"/>
  <c r="J296" i="37"/>
  <c r="J297" i="37"/>
  <c r="J298" i="37"/>
  <c r="J299" i="37"/>
  <c r="J300" i="37"/>
  <c r="J301" i="37"/>
  <c r="J302" i="37"/>
  <c r="J303" i="37"/>
  <c r="J304" i="37"/>
  <c r="J305" i="37"/>
  <c r="J306" i="37"/>
  <c r="J307" i="37"/>
  <c r="J308" i="37"/>
  <c r="J309" i="37"/>
  <c r="J310" i="37"/>
  <c r="J311" i="37"/>
  <c r="J312" i="37"/>
  <c r="J313" i="37"/>
  <c r="J314" i="37"/>
  <c r="J315" i="37"/>
  <c r="J316" i="37"/>
  <c r="J317" i="37"/>
  <c r="J318" i="37"/>
  <c r="J319" i="37"/>
  <c r="J320" i="37"/>
  <c r="J321" i="37"/>
  <c r="J322" i="37"/>
  <c r="J323" i="37"/>
  <c r="J324" i="37"/>
  <c r="J325" i="37"/>
  <c r="J326" i="37"/>
  <c r="J327" i="37"/>
  <c r="J328" i="37"/>
  <c r="J329" i="37"/>
  <c r="J330" i="37"/>
  <c r="J331" i="37"/>
  <c r="J332" i="37"/>
  <c r="J333" i="37"/>
  <c r="J334" i="37"/>
  <c r="J335" i="37"/>
  <c r="J336" i="37"/>
  <c r="J337" i="37"/>
  <c r="J338" i="37"/>
  <c r="J339" i="37"/>
  <c r="J340" i="37"/>
  <c r="J341" i="37"/>
  <c r="J342" i="37"/>
  <c r="J343" i="37"/>
  <c r="J344" i="37"/>
  <c r="J345" i="37"/>
  <c r="J346" i="37"/>
  <c r="J347" i="37"/>
  <c r="J348" i="37"/>
  <c r="J349" i="37"/>
  <c r="J350" i="37"/>
  <c r="J351" i="37"/>
  <c r="J352" i="37"/>
  <c r="J353" i="37"/>
  <c r="J354" i="37"/>
  <c r="J355" i="37"/>
  <c r="J356" i="37"/>
  <c r="J357" i="37"/>
  <c r="J358" i="37"/>
  <c r="J359" i="37"/>
  <c r="J360" i="37"/>
  <c r="J361" i="37"/>
  <c r="J362" i="37"/>
  <c r="J363" i="37"/>
  <c r="J364" i="37"/>
  <c r="J365" i="37"/>
  <c r="J366" i="37"/>
  <c r="J367" i="37"/>
  <c r="J368" i="37"/>
  <c r="J369" i="37"/>
  <c r="J370" i="37"/>
  <c r="J371" i="37"/>
  <c r="J372" i="37"/>
  <c r="J373" i="37"/>
  <c r="J374" i="37"/>
  <c r="J375" i="37"/>
  <c r="J376" i="37"/>
  <c r="J377" i="37"/>
  <c r="J378" i="37"/>
  <c r="J379" i="37"/>
  <c r="J380" i="37"/>
  <c r="J381" i="37"/>
  <c r="J382" i="37"/>
  <c r="J383" i="37"/>
  <c r="J384" i="37"/>
  <c r="J385" i="37"/>
  <c r="J386" i="37"/>
  <c r="J387" i="37"/>
  <c r="J388" i="37"/>
  <c r="J389" i="37"/>
  <c r="J390" i="37"/>
  <c r="J391" i="37"/>
  <c r="J392" i="37"/>
  <c r="J393" i="37"/>
  <c r="J394" i="37"/>
  <c r="J395" i="37"/>
  <c r="J396" i="37"/>
  <c r="J397" i="37"/>
  <c r="J398" i="37"/>
  <c r="J399" i="37"/>
  <c r="J400" i="37"/>
  <c r="J401" i="37"/>
  <c r="J402" i="37"/>
  <c r="J403" i="37"/>
  <c r="J404" i="37"/>
  <c r="J405" i="37"/>
  <c r="J406" i="37"/>
  <c r="J407" i="37"/>
  <c r="J408" i="37"/>
  <c r="J409" i="37"/>
  <c r="J410" i="37"/>
  <c r="J411" i="37"/>
  <c r="J412" i="37"/>
  <c r="J413" i="37"/>
  <c r="J414" i="37"/>
  <c r="J415" i="37"/>
  <c r="J416" i="37"/>
  <c r="J417" i="37"/>
  <c r="J418" i="37"/>
  <c r="J419" i="37"/>
  <c r="J420" i="37"/>
  <c r="J421" i="37"/>
  <c r="J422" i="37"/>
  <c r="J423" i="37"/>
  <c r="J424" i="37"/>
  <c r="J425" i="37"/>
  <c r="J426" i="37"/>
  <c r="J427" i="37"/>
  <c r="J428" i="37"/>
  <c r="J429" i="37"/>
  <c r="J430" i="37"/>
  <c r="J431" i="37"/>
  <c r="J432" i="37"/>
  <c r="J433" i="37"/>
  <c r="J434" i="37"/>
  <c r="J435" i="37"/>
  <c r="J436" i="37"/>
  <c r="J437" i="37"/>
  <c r="J438" i="37"/>
  <c r="J439" i="37"/>
  <c r="J440" i="37"/>
  <c r="J441" i="37"/>
  <c r="J442" i="37"/>
  <c r="J443" i="37"/>
  <c r="J444" i="37"/>
  <c r="J445" i="37"/>
  <c r="J446" i="37"/>
  <c r="J447" i="37"/>
  <c r="J448" i="37"/>
  <c r="J449" i="37"/>
  <c r="J450" i="37"/>
  <c r="J451" i="37"/>
  <c r="J452" i="37"/>
  <c r="J453" i="37"/>
  <c r="J454" i="37"/>
  <c r="J455" i="37"/>
  <c r="J456" i="37"/>
  <c r="J457" i="37"/>
  <c r="J458" i="37"/>
  <c r="J459" i="37"/>
  <c r="J460" i="37"/>
  <c r="J461" i="37"/>
  <c r="J462" i="37"/>
  <c r="J463" i="37"/>
  <c r="J464" i="37"/>
  <c r="J465" i="37"/>
  <c r="J466" i="37"/>
  <c r="J467" i="37"/>
  <c r="J468" i="37"/>
  <c r="J469" i="37"/>
  <c r="J470" i="37"/>
  <c r="J471" i="37"/>
  <c r="J472" i="37"/>
  <c r="J473" i="37"/>
  <c r="J474" i="37"/>
  <c r="J475" i="37"/>
  <c r="J476" i="37"/>
  <c r="J477" i="37"/>
  <c r="J478" i="37"/>
  <c r="J479" i="37"/>
  <c r="J480" i="37"/>
  <c r="J481" i="37"/>
  <c r="J482" i="37"/>
  <c r="J483" i="37"/>
  <c r="J484" i="37"/>
  <c r="J485" i="37"/>
  <c r="J486" i="37"/>
  <c r="J487" i="37"/>
  <c r="J488" i="37"/>
  <c r="J489" i="37"/>
  <c r="J490" i="37"/>
  <c r="J491" i="37"/>
  <c r="J492" i="37"/>
  <c r="J493" i="37"/>
  <c r="J494" i="37"/>
  <c r="J495" i="37"/>
  <c r="J496" i="37"/>
  <c r="J497" i="37"/>
  <c r="J498" i="37"/>
  <c r="J499" i="37"/>
  <c r="J500" i="37"/>
  <c r="J501" i="37"/>
  <c r="J502" i="37"/>
  <c r="J503" i="37"/>
  <c r="J504" i="37"/>
  <c r="J505" i="37"/>
  <c r="J506" i="37"/>
  <c r="J507" i="37"/>
  <c r="J508" i="37"/>
  <c r="J509" i="37"/>
  <c r="J510" i="37"/>
  <c r="J511" i="37"/>
  <c r="J512" i="37"/>
  <c r="J513" i="37"/>
  <c r="J514" i="37"/>
  <c r="J515" i="37"/>
  <c r="J516" i="37"/>
  <c r="J517" i="37"/>
  <c r="J518" i="37"/>
  <c r="J519" i="37"/>
  <c r="J520" i="37"/>
  <c r="J521" i="37"/>
  <c r="J522" i="37"/>
  <c r="J523" i="37"/>
  <c r="J524" i="37"/>
  <c r="J525" i="37"/>
  <c r="J526" i="37"/>
  <c r="J527" i="37"/>
  <c r="J528" i="37"/>
  <c r="J529" i="37"/>
  <c r="J530" i="37"/>
  <c r="J531" i="37"/>
  <c r="J532" i="37"/>
  <c r="J533" i="37"/>
  <c r="J534" i="37"/>
  <c r="J535" i="37"/>
  <c r="J536" i="37"/>
  <c r="J537" i="37"/>
  <c r="J538" i="37"/>
  <c r="J539" i="37"/>
  <c r="J540" i="37"/>
  <c r="J541" i="37"/>
  <c r="J542" i="37"/>
  <c r="J543" i="37"/>
  <c r="J544" i="37"/>
  <c r="J545" i="37"/>
  <c r="J546" i="37"/>
  <c r="J547" i="37"/>
  <c r="J548" i="37"/>
  <c r="J549" i="37"/>
  <c r="J550" i="37"/>
  <c r="J551" i="37"/>
  <c r="J552" i="37"/>
  <c r="J553" i="37"/>
  <c r="J554" i="37"/>
  <c r="J555" i="37"/>
  <c r="J556" i="37"/>
  <c r="J557" i="37"/>
  <c r="J558" i="37"/>
  <c r="J559" i="37"/>
  <c r="J560" i="37"/>
  <c r="J561" i="37"/>
  <c r="J562" i="37"/>
  <c r="J563" i="37"/>
  <c r="J564" i="37"/>
  <c r="J565" i="37"/>
  <c r="J566" i="37"/>
  <c r="J567" i="37"/>
  <c r="J568" i="37"/>
  <c r="J569" i="37"/>
  <c r="J570" i="37"/>
  <c r="J571" i="37"/>
  <c r="J572" i="37"/>
  <c r="J573" i="37"/>
  <c r="J574" i="37"/>
  <c r="J575" i="37"/>
  <c r="J576" i="37"/>
  <c r="J577" i="37"/>
  <c r="J578" i="37"/>
  <c r="J579" i="37"/>
  <c r="J580" i="37"/>
  <c r="J581" i="37"/>
  <c r="J582" i="37"/>
  <c r="J583" i="37"/>
  <c r="J584" i="37"/>
  <c r="J585" i="37"/>
  <c r="J586" i="37"/>
  <c r="J587" i="37"/>
  <c r="J588" i="37"/>
  <c r="J589" i="37"/>
  <c r="J590" i="37"/>
  <c r="J591" i="37"/>
  <c r="J592" i="37"/>
  <c r="J593" i="37"/>
  <c r="J594" i="37"/>
  <c r="J595" i="37"/>
  <c r="J596" i="37"/>
  <c r="J597" i="37"/>
  <c r="J598" i="37"/>
  <c r="J599" i="37"/>
  <c r="J600" i="37"/>
  <c r="J601" i="37"/>
  <c r="J602" i="37"/>
  <c r="J603" i="37"/>
  <c r="J604" i="37"/>
  <c r="J605" i="37"/>
  <c r="J606" i="37"/>
  <c r="J607" i="37"/>
  <c r="J608" i="37"/>
  <c r="J609" i="37"/>
  <c r="J610" i="37"/>
  <c r="J611" i="37"/>
  <c r="J612" i="37"/>
  <c r="J613" i="37"/>
  <c r="J614" i="37"/>
  <c r="J615" i="37"/>
  <c r="J616" i="37"/>
  <c r="J617" i="37"/>
  <c r="J618" i="37"/>
  <c r="J619" i="37"/>
  <c r="J620" i="37"/>
  <c r="J621" i="37"/>
  <c r="J622" i="37"/>
  <c r="J623" i="37"/>
  <c r="J624" i="37"/>
  <c r="J625" i="37"/>
  <c r="J626" i="37"/>
  <c r="J627" i="37"/>
  <c r="J628" i="37"/>
  <c r="J629" i="37"/>
  <c r="J630" i="37"/>
  <c r="J631" i="37"/>
  <c r="J632" i="37"/>
  <c r="J633" i="37"/>
  <c r="J634" i="37"/>
  <c r="J635" i="37"/>
  <c r="J636" i="37"/>
  <c r="J637" i="37"/>
  <c r="J638" i="37"/>
  <c r="J639" i="37"/>
  <c r="J640" i="37"/>
  <c r="J641" i="37"/>
  <c r="J642" i="37"/>
  <c r="J643" i="37"/>
  <c r="J644" i="37"/>
  <c r="J645" i="37"/>
  <c r="J646" i="37"/>
  <c r="J647" i="37"/>
  <c r="J648" i="37"/>
  <c r="J649" i="37"/>
  <c r="J650" i="37"/>
  <c r="J651" i="37"/>
  <c r="J652" i="37"/>
  <c r="J653" i="37"/>
  <c r="J654" i="37"/>
  <c r="J655" i="37"/>
  <c r="J656" i="37"/>
  <c r="J657" i="37"/>
  <c r="J658" i="37"/>
  <c r="J659" i="37"/>
  <c r="J660" i="37"/>
  <c r="J661" i="37"/>
  <c r="J662" i="37"/>
  <c r="J663" i="37"/>
  <c r="J664" i="37"/>
  <c r="J665" i="37"/>
  <c r="J666" i="37"/>
  <c r="J667" i="37"/>
  <c r="J668" i="37"/>
  <c r="J669" i="37"/>
  <c r="J670" i="37"/>
  <c r="J671" i="37"/>
  <c r="J672" i="37"/>
  <c r="J673" i="37"/>
  <c r="J674" i="37"/>
  <c r="J675" i="37"/>
  <c r="J676" i="37"/>
  <c r="J677" i="37"/>
  <c r="J678" i="37"/>
  <c r="J679" i="37"/>
  <c r="J680" i="37"/>
  <c r="J681" i="37"/>
  <c r="J682" i="37"/>
  <c r="J683" i="37"/>
  <c r="J684" i="37"/>
  <c r="J685" i="37"/>
  <c r="J686" i="37"/>
  <c r="J687" i="37"/>
  <c r="J688" i="37"/>
  <c r="J689" i="37"/>
  <c r="J690" i="37"/>
  <c r="J691" i="37"/>
  <c r="J692" i="37"/>
  <c r="J693" i="37"/>
  <c r="J694" i="37"/>
  <c r="J695" i="37"/>
  <c r="J696" i="37"/>
  <c r="J697" i="37"/>
  <c r="J698" i="37"/>
  <c r="J699" i="37"/>
  <c r="J700" i="37"/>
  <c r="J701" i="37"/>
  <c r="J702" i="37"/>
  <c r="J703" i="37"/>
  <c r="J704" i="37"/>
  <c r="J705" i="37"/>
  <c r="J706" i="37"/>
  <c r="J707" i="37"/>
  <c r="J708" i="37"/>
  <c r="J709" i="37"/>
  <c r="J710" i="37"/>
  <c r="J711" i="37"/>
  <c r="J712" i="37"/>
  <c r="J713" i="37"/>
  <c r="J714" i="37"/>
  <c r="J715" i="37"/>
  <c r="J716" i="37"/>
  <c r="J717" i="37"/>
  <c r="J718" i="37"/>
  <c r="J719" i="37"/>
  <c r="J720" i="37"/>
  <c r="J721" i="37"/>
  <c r="J722" i="37"/>
  <c r="J723" i="37"/>
  <c r="J724" i="37"/>
  <c r="J725" i="37"/>
  <c r="J726" i="37"/>
  <c r="J727" i="37"/>
  <c r="J728" i="37"/>
  <c r="J729" i="37"/>
  <c r="J730" i="37"/>
  <c r="J731" i="37"/>
  <c r="J732" i="37"/>
  <c r="J733" i="37"/>
  <c r="J734" i="37"/>
  <c r="J735" i="37"/>
  <c r="J736" i="37"/>
  <c r="J737" i="37"/>
  <c r="J738" i="37"/>
  <c r="J739" i="37"/>
  <c r="J740" i="37"/>
  <c r="J741" i="37"/>
  <c r="J742" i="37"/>
  <c r="J743" i="37"/>
  <c r="J744" i="37"/>
  <c r="J745" i="37"/>
  <c r="J746" i="37"/>
  <c r="J747" i="37"/>
  <c r="J748" i="37"/>
  <c r="J749" i="37"/>
  <c r="J750" i="37"/>
  <c r="J751" i="37"/>
  <c r="J752" i="37"/>
  <c r="J753" i="37"/>
  <c r="J754" i="37"/>
  <c r="J755" i="37"/>
  <c r="J756" i="37"/>
  <c r="J757" i="37"/>
  <c r="J758" i="37"/>
  <c r="J759" i="37"/>
  <c r="J760" i="37"/>
  <c r="J761" i="37"/>
  <c r="J762" i="37"/>
  <c r="J763" i="37"/>
  <c r="J764" i="37"/>
  <c r="J765" i="37"/>
  <c r="J766" i="37"/>
  <c r="J767" i="37"/>
  <c r="J768" i="37"/>
  <c r="J769" i="37"/>
  <c r="J770" i="37"/>
  <c r="J771" i="37"/>
  <c r="J772" i="37"/>
  <c r="J773" i="37"/>
  <c r="J774" i="37"/>
  <c r="J775" i="37"/>
  <c r="J776" i="37"/>
  <c r="J777" i="37"/>
  <c r="J778" i="37"/>
  <c r="J779" i="37"/>
  <c r="J780" i="37"/>
  <c r="J781" i="37"/>
  <c r="J782" i="37"/>
  <c r="J783" i="37"/>
  <c r="J784" i="37"/>
  <c r="J785" i="37"/>
  <c r="J786" i="37"/>
  <c r="J787" i="37"/>
  <c r="J788" i="37"/>
  <c r="J789" i="37"/>
  <c r="J790" i="37"/>
  <c r="J791" i="37"/>
  <c r="J792" i="37"/>
  <c r="J793" i="37"/>
  <c r="J794" i="37"/>
  <c r="J795" i="37"/>
  <c r="J796" i="37"/>
  <c r="J797" i="37"/>
  <c r="J798" i="37"/>
  <c r="J799" i="37"/>
  <c r="J800" i="37"/>
  <c r="J801" i="37"/>
  <c r="J802" i="37"/>
  <c r="J803" i="37"/>
  <c r="J804" i="37"/>
  <c r="J805" i="37"/>
  <c r="J806" i="37"/>
  <c r="J807" i="37"/>
  <c r="J808" i="37"/>
  <c r="J809" i="37"/>
  <c r="J810" i="37"/>
  <c r="J811" i="37"/>
  <c r="J812" i="37"/>
  <c r="J813" i="37"/>
  <c r="J814" i="37"/>
  <c r="J815" i="37"/>
  <c r="J816" i="37"/>
  <c r="J817" i="37"/>
  <c r="J818" i="37"/>
  <c r="J819" i="37"/>
  <c r="J820" i="37"/>
  <c r="J821" i="37"/>
  <c r="J822" i="37"/>
  <c r="J823" i="37"/>
  <c r="J824" i="37"/>
  <c r="J825" i="37"/>
  <c r="J826" i="37"/>
  <c r="J827" i="37"/>
  <c r="J828" i="37"/>
  <c r="J829" i="37"/>
  <c r="J830" i="37"/>
  <c r="J831" i="37"/>
  <c r="J832" i="37"/>
  <c r="J833" i="37"/>
  <c r="J834" i="37"/>
  <c r="J835" i="37"/>
  <c r="J836" i="37"/>
  <c r="J837" i="37"/>
  <c r="J838" i="37"/>
  <c r="J839" i="37"/>
  <c r="J840" i="37"/>
  <c r="J841" i="37"/>
  <c r="J842" i="37"/>
  <c r="J843" i="37"/>
  <c r="J844" i="37"/>
  <c r="J845" i="37"/>
  <c r="J846" i="37"/>
  <c r="J847" i="37"/>
  <c r="J848" i="37"/>
  <c r="J849" i="37"/>
  <c r="J850" i="37"/>
  <c r="J851" i="37"/>
  <c r="J852" i="37"/>
  <c r="J853" i="37"/>
  <c r="J854" i="37"/>
  <c r="J855" i="37"/>
  <c r="J856" i="37"/>
  <c r="J857" i="37"/>
  <c r="J858" i="37"/>
  <c r="J859" i="37"/>
  <c r="J860" i="37"/>
  <c r="J861" i="37"/>
  <c r="J862" i="37"/>
  <c r="J863" i="37"/>
  <c r="J864" i="37"/>
  <c r="J865" i="37"/>
  <c r="J866" i="37"/>
  <c r="J867" i="37"/>
  <c r="J868" i="37"/>
  <c r="J869" i="37"/>
  <c r="J870" i="37"/>
  <c r="J871" i="37"/>
  <c r="J872" i="37"/>
  <c r="J873" i="37"/>
  <c r="J874" i="37"/>
  <c r="J875" i="37"/>
  <c r="J876" i="37"/>
  <c r="J877" i="37"/>
  <c r="J878" i="37"/>
  <c r="J879" i="37"/>
  <c r="J880" i="37"/>
  <c r="J881" i="37"/>
  <c r="J882" i="37"/>
  <c r="J883" i="37"/>
  <c r="J884" i="37"/>
  <c r="J885" i="37"/>
  <c r="J886" i="37"/>
  <c r="J887" i="37"/>
  <c r="J888" i="37"/>
  <c r="J889" i="37"/>
  <c r="J890" i="37"/>
  <c r="J891" i="37"/>
  <c r="J892" i="37"/>
  <c r="J893" i="37"/>
  <c r="J894" i="37"/>
  <c r="J895" i="37"/>
  <c r="J896" i="37"/>
  <c r="J897" i="37"/>
  <c r="J898" i="37"/>
  <c r="J899" i="37"/>
  <c r="J900" i="37"/>
  <c r="J901" i="37"/>
  <c r="J902" i="37"/>
  <c r="J903" i="37"/>
  <c r="J904" i="37"/>
  <c r="J905" i="37"/>
  <c r="J906" i="37"/>
  <c r="J907" i="37"/>
  <c r="J908" i="37"/>
  <c r="J909" i="37"/>
  <c r="J910" i="37"/>
  <c r="J911" i="37"/>
  <c r="J912" i="37"/>
  <c r="J913" i="37"/>
  <c r="J914" i="37"/>
  <c r="J915" i="37"/>
  <c r="J916" i="37"/>
  <c r="J917" i="37"/>
  <c r="J918" i="37"/>
  <c r="J919" i="37"/>
  <c r="J920" i="37"/>
  <c r="J921" i="37"/>
  <c r="J922" i="37"/>
  <c r="J923" i="37"/>
  <c r="J924" i="37"/>
  <c r="J925" i="37"/>
  <c r="J926" i="37"/>
  <c r="J927" i="37"/>
  <c r="J928" i="37"/>
  <c r="J929" i="37"/>
  <c r="J930" i="37"/>
  <c r="J931" i="37"/>
  <c r="J932" i="37"/>
  <c r="J933" i="37"/>
  <c r="J934" i="37"/>
  <c r="J935" i="37"/>
  <c r="J936" i="37"/>
  <c r="J937" i="37"/>
  <c r="J938" i="37"/>
  <c r="J939" i="37"/>
  <c r="J940" i="37"/>
  <c r="J941" i="37"/>
  <c r="J942" i="37"/>
  <c r="J943" i="37"/>
  <c r="J944" i="37"/>
  <c r="J945" i="37"/>
  <c r="J946" i="37"/>
  <c r="J947" i="37"/>
  <c r="J948" i="37"/>
  <c r="J949" i="37"/>
  <c r="J950" i="37"/>
  <c r="J951" i="37"/>
  <c r="J952" i="37"/>
  <c r="J953" i="37"/>
  <c r="J954" i="37"/>
  <c r="J955" i="37"/>
  <c r="J956" i="37"/>
  <c r="J957" i="37"/>
  <c r="J958" i="37"/>
  <c r="J959" i="37"/>
  <c r="J960" i="37"/>
  <c r="J961" i="37"/>
  <c r="J962" i="37"/>
  <c r="J963" i="37"/>
  <c r="J964" i="37"/>
  <c r="J965" i="37"/>
  <c r="J966" i="37"/>
  <c r="J967" i="37"/>
  <c r="J968" i="37"/>
  <c r="J969" i="37"/>
  <c r="J970" i="37"/>
  <c r="J971" i="37"/>
  <c r="J972" i="37"/>
  <c r="J973" i="37"/>
  <c r="J974" i="37"/>
  <c r="J975" i="37"/>
  <c r="J976" i="37"/>
  <c r="J977" i="37"/>
  <c r="J978" i="37"/>
  <c r="J979" i="37"/>
  <c r="J980" i="37"/>
  <c r="J981" i="37"/>
  <c r="J982" i="37"/>
  <c r="J983" i="37"/>
  <c r="J984" i="37"/>
  <c r="J985" i="37"/>
  <c r="J986" i="37"/>
  <c r="J987" i="37"/>
  <c r="J988" i="37"/>
  <c r="J989" i="37"/>
  <c r="J990" i="37"/>
  <c r="J991" i="37"/>
  <c r="J992" i="37"/>
  <c r="J993" i="37"/>
  <c r="J994" i="37"/>
  <c r="J995" i="37"/>
  <c r="J996" i="37"/>
  <c r="J997" i="37"/>
  <c r="J998" i="37"/>
  <c r="J999" i="37"/>
  <c r="J1000" i="37"/>
  <c r="J1001" i="37"/>
  <c r="J1002" i="37"/>
  <c r="J1003" i="37"/>
  <c r="J1004" i="37"/>
  <c r="J1005" i="37"/>
  <c r="J5" i="37"/>
  <c r="C36" i="4"/>
  <c r="C37" i="4"/>
  <c r="C38" i="4"/>
  <c r="C39" i="4"/>
  <c r="C40" i="4"/>
  <c r="C41" i="4"/>
  <c r="C42" i="4"/>
  <c r="C43" i="4"/>
  <c r="C44" i="4"/>
  <c r="C45" i="4"/>
  <c r="C46" i="4"/>
  <c r="C47" i="4"/>
  <c r="C48" i="4"/>
  <c r="C49" i="4"/>
  <c r="C50" i="4"/>
  <c r="C51" i="4"/>
  <c r="C52" i="4"/>
  <c r="C53" i="4"/>
  <c r="C54" i="4"/>
  <c r="C55" i="4"/>
  <c r="C56" i="4"/>
  <c r="C57" i="4"/>
  <c r="C58" i="4"/>
  <c r="C59" i="4"/>
  <c r="C60" i="4"/>
  <c r="C61" i="4"/>
  <c r="C62" i="4"/>
  <c r="C63" i="4"/>
  <c r="C64" i="4"/>
  <c r="C65" i="4"/>
  <c r="C66" i="4"/>
  <c r="C67" i="4"/>
  <c r="C68" i="4"/>
  <c r="C69" i="4"/>
  <c r="C70" i="4"/>
  <c r="C71" i="4"/>
  <c r="C72" i="4"/>
  <c r="C73" i="4"/>
  <c r="C74" i="4"/>
  <c r="C75" i="4"/>
  <c r="C76" i="4"/>
  <c r="C77" i="4"/>
  <c r="C78" i="4"/>
  <c r="C79" i="4"/>
  <c r="C80" i="4"/>
  <c r="C81" i="4"/>
  <c r="C82" i="4"/>
  <c r="C83" i="4"/>
  <c r="C84" i="4"/>
  <c r="C85" i="4"/>
  <c r="C86" i="4"/>
  <c r="C87" i="4"/>
  <c r="C88" i="4"/>
  <c r="C89" i="4"/>
  <c r="C90" i="4"/>
  <c r="C91" i="4"/>
  <c r="C92" i="4"/>
  <c r="C93" i="4"/>
  <c r="C94" i="4"/>
  <c r="C95" i="4"/>
  <c r="C96" i="4"/>
  <c r="C97" i="4"/>
  <c r="C98" i="4"/>
  <c r="C99" i="4"/>
  <c r="C100" i="4"/>
  <c r="C101" i="4"/>
  <c r="C102" i="4"/>
  <c r="C103" i="4"/>
  <c r="C104" i="4"/>
  <c r="C105" i="4"/>
  <c r="C106" i="4"/>
  <c r="C107" i="4"/>
  <c r="C108" i="4"/>
  <c r="C109" i="4"/>
  <c r="C110" i="4"/>
  <c r="C111" i="4"/>
  <c r="C112" i="4"/>
  <c r="C113" i="4"/>
  <c r="C114" i="4"/>
  <c r="C115" i="4"/>
  <c r="C116" i="4"/>
  <c r="C117" i="4"/>
  <c r="C118" i="4"/>
  <c r="C119" i="4"/>
  <c r="C120" i="4"/>
  <c r="C121" i="4"/>
  <c r="C122" i="4"/>
  <c r="C123" i="4"/>
  <c r="C124" i="4"/>
  <c r="C125" i="4"/>
  <c r="C126" i="4"/>
  <c r="C127" i="4"/>
  <c r="C128" i="4"/>
  <c r="C129" i="4"/>
  <c r="C130" i="4"/>
  <c r="C131" i="4"/>
  <c r="C132" i="4"/>
  <c r="C133" i="4"/>
  <c r="C134" i="4"/>
  <c r="C135" i="4"/>
  <c r="C136" i="4"/>
  <c r="C35" i="4"/>
  <c r="D72" i="4" l="1"/>
  <c r="D73" i="4"/>
  <c r="D74" i="4"/>
  <c r="D75" i="4"/>
  <c r="D76" i="4"/>
  <c r="D77" i="4"/>
  <c r="D78" i="4"/>
  <c r="D79" i="4"/>
  <c r="D80" i="4"/>
  <c r="D81" i="4"/>
  <c r="D40" i="4"/>
  <c r="D41" i="4"/>
  <c r="D42" i="4"/>
  <c r="D43" i="4"/>
  <c r="D44" i="4"/>
  <c r="D45" i="4"/>
  <c r="D46" i="4"/>
  <c r="D47" i="4"/>
  <c r="D48" i="4"/>
  <c r="D49" i="4"/>
  <c r="D50" i="4"/>
  <c r="D51" i="4"/>
  <c r="D52" i="4"/>
  <c r="D53" i="4"/>
  <c r="D54" i="4"/>
  <c r="D55" i="4"/>
  <c r="D56" i="4"/>
  <c r="D57" i="4"/>
  <c r="D58" i="4"/>
  <c r="D59" i="4"/>
  <c r="D60" i="4"/>
  <c r="D61" i="4"/>
  <c r="D62" i="4"/>
  <c r="D63" i="4"/>
  <c r="D64" i="4"/>
  <c r="D65" i="4"/>
  <c r="D66" i="4"/>
  <c r="D67" i="4"/>
  <c r="D68" i="4"/>
  <c r="D69" i="4"/>
  <c r="D70" i="4"/>
  <c r="D71" i="4"/>
  <c r="R6" i="8" l="1"/>
  <c r="R7" i="8"/>
  <c r="R8" i="8"/>
  <c r="R9" i="8"/>
  <c r="R10" i="8"/>
  <c r="R11" i="8"/>
  <c r="R12" i="8"/>
  <c r="R13" i="8"/>
  <c r="R14" i="8"/>
  <c r="R15" i="8"/>
  <c r="R16" i="8"/>
  <c r="R17" i="8"/>
  <c r="R18" i="8"/>
  <c r="R19" i="8"/>
  <c r="R20" i="8"/>
  <c r="R21" i="8"/>
  <c r="R22" i="8"/>
  <c r="R23" i="8"/>
  <c r="R24" i="8"/>
  <c r="R25" i="8"/>
  <c r="R26" i="8"/>
  <c r="R27" i="8"/>
  <c r="R28" i="8"/>
  <c r="R29" i="8"/>
  <c r="R30" i="8"/>
  <c r="R31" i="8"/>
  <c r="R32" i="8"/>
  <c r="R33" i="8"/>
  <c r="R34" i="8"/>
  <c r="R35" i="8"/>
  <c r="R36" i="8"/>
  <c r="R37" i="8"/>
  <c r="R38" i="8"/>
  <c r="R39" i="8"/>
  <c r="R40" i="8"/>
  <c r="R41" i="8"/>
  <c r="R42" i="8"/>
  <c r="R43" i="8"/>
  <c r="R44" i="8"/>
  <c r="R45" i="8"/>
  <c r="R46" i="8"/>
  <c r="R47" i="8"/>
  <c r="R48" i="8"/>
  <c r="R49" i="8"/>
  <c r="R50" i="8"/>
  <c r="R51" i="8"/>
  <c r="R52" i="8"/>
  <c r="R53" i="8"/>
  <c r="R54" i="8"/>
  <c r="R55" i="8"/>
  <c r="R56" i="8"/>
  <c r="R57" i="8"/>
  <c r="R58" i="8"/>
  <c r="R59" i="8"/>
  <c r="R60" i="8"/>
  <c r="R61" i="8"/>
  <c r="R62" i="8"/>
  <c r="R63" i="8"/>
  <c r="R64" i="8"/>
  <c r="R65" i="8"/>
  <c r="R66" i="8"/>
  <c r="R67" i="8"/>
  <c r="R68" i="8"/>
  <c r="R69" i="8"/>
  <c r="R70" i="8"/>
  <c r="R71" i="8"/>
  <c r="R72" i="8"/>
  <c r="R73" i="8"/>
  <c r="R74" i="8"/>
  <c r="R75" i="8"/>
  <c r="R76" i="8"/>
  <c r="R77" i="8"/>
  <c r="R78" i="8"/>
  <c r="R79" i="8"/>
  <c r="R80" i="8"/>
  <c r="R81" i="8"/>
  <c r="R82" i="8"/>
  <c r="R83" i="8"/>
  <c r="R84" i="8"/>
  <c r="R85" i="8"/>
  <c r="R86" i="8"/>
  <c r="R87" i="8"/>
  <c r="R88" i="8"/>
  <c r="R89" i="8"/>
  <c r="R90" i="8"/>
  <c r="R91" i="8"/>
  <c r="R92" i="8"/>
  <c r="R93" i="8"/>
  <c r="R94" i="8"/>
  <c r="R95" i="8"/>
  <c r="R96" i="8"/>
  <c r="R97" i="8"/>
  <c r="R98" i="8"/>
  <c r="R99" i="8"/>
  <c r="R100" i="8"/>
  <c r="R101" i="8"/>
  <c r="R102" i="8"/>
  <c r="R103" i="8"/>
  <c r="R104" i="8"/>
  <c r="R105" i="8"/>
  <c r="R106" i="8"/>
  <c r="R107" i="8"/>
  <c r="R108" i="8"/>
  <c r="R109" i="8"/>
  <c r="R110" i="8"/>
  <c r="R111" i="8"/>
  <c r="R112" i="8"/>
  <c r="R113" i="8"/>
  <c r="R114" i="8"/>
  <c r="R115" i="8"/>
  <c r="R116" i="8"/>
  <c r="R117" i="8"/>
  <c r="R118" i="8"/>
  <c r="R119" i="8"/>
  <c r="R120" i="8"/>
  <c r="R121" i="8"/>
  <c r="R122" i="8"/>
  <c r="R123" i="8"/>
  <c r="R124" i="8"/>
  <c r="R125" i="8"/>
  <c r="R126" i="8"/>
  <c r="R127" i="8"/>
  <c r="R128" i="8"/>
  <c r="R129" i="8"/>
  <c r="R130" i="8"/>
  <c r="R131" i="8"/>
  <c r="R132" i="8"/>
  <c r="R133" i="8"/>
  <c r="R134" i="8"/>
  <c r="R135" i="8"/>
  <c r="R136" i="8"/>
  <c r="R137" i="8"/>
  <c r="R138" i="8"/>
  <c r="R139" i="8"/>
  <c r="R140" i="8"/>
  <c r="R141" i="8"/>
  <c r="R142" i="8"/>
  <c r="R143" i="8"/>
  <c r="R144" i="8"/>
  <c r="R145" i="8"/>
  <c r="R146" i="8"/>
  <c r="R147" i="8"/>
  <c r="R148" i="8"/>
  <c r="R149" i="8"/>
  <c r="R150" i="8"/>
  <c r="R151" i="8"/>
  <c r="R152" i="8"/>
  <c r="R153" i="8"/>
  <c r="R154" i="8"/>
  <c r="R155" i="8"/>
  <c r="R156" i="8"/>
  <c r="R157" i="8"/>
  <c r="R158" i="8"/>
  <c r="R159" i="8"/>
  <c r="R160" i="8"/>
  <c r="R161" i="8"/>
  <c r="R162" i="8"/>
  <c r="R163" i="8"/>
  <c r="R164" i="8"/>
  <c r="R165" i="8"/>
  <c r="R166" i="8"/>
  <c r="R167" i="8"/>
  <c r="R168" i="8"/>
  <c r="R169" i="8"/>
  <c r="R170" i="8"/>
  <c r="R171" i="8"/>
  <c r="R172" i="8"/>
  <c r="R173" i="8"/>
  <c r="R174" i="8"/>
  <c r="R175" i="8"/>
  <c r="R176" i="8"/>
  <c r="R177" i="8"/>
  <c r="R178" i="8"/>
  <c r="R179" i="8"/>
  <c r="R180" i="8"/>
  <c r="R181" i="8"/>
  <c r="R182" i="8"/>
  <c r="R183" i="8"/>
  <c r="R184" i="8"/>
  <c r="R185" i="8"/>
  <c r="R186" i="8"/>
  <c r="R187" i="8"/>
  <c r="R188" i="8"/>
  <c r="R189" i="8"/>
  <c r="R190" i="8"/>
  <c r="R191" i="8"/>
  <c r="R192" i="8"/>
  <c r="R193" i="8"/>
  <c r="R194" i="8"/>
  <c r="R195" i="8"/>
  <c r="R196" i="8"/>
  <c r="R197" i="8"/>
  <c r="R198" i="8"/>
  <c r="R199" i="8"/>
  <c r="R200" i="8"/>
  <c r="R201" i="8"/>
  <c r="R202" i="8"/>
  <c r="R203" i="8"/>
  <c r="R204" i="8"/>
  <c r="R205" i="8"/>
  <c r="R206" i="8"/>
  <c r="R207" i="8"/>
  <c r="R208" i="8"/>
  <c r="R209" i="8"/>
  <c r="R210" i="8"/>
  <c r="R211" i="8"/>
  <c r="R212" i="8"/>
  <c r="R213" i="8"/>
  <c r="R214" i="8"/>
  <c r="R215" i="8"/>
  <c r="R216" i="8"/>
  <c r="R217" i="8"/>
  <c r="R218" i="8"/>
  <c r="R219" i="8"/>
  <c r="R220" i="8"/>
  <c r="R221" i="8"/>
  <c r="R222" i="8"/>
  <c r="R223" i="8"/>
  <c r="R224" i="8"/>
  <c r="R225" i="8"/>
  <c r="R226" i="8"/>
  <c r="R227" i="8"/>
  <c r="R228" i="8"/>
  <c r="R229" i="8"/>
  <c r="R230" i="8"/>
  <c r="R231" i="8"/>
  <c r="R232" i="8"/>
  <c r="R233" i="8"/>
  <c r="R234" i="8"/>
  <c r="R235" i="8"/>
  <c r="R236" i="8"/>
  <c r="R237" i="8"/>
  <c r="R238" i="8"/>
  <c r="R239" i="8"/>
  <c r="R240" i="8"/>
  <c r="R241" i="8"/>
  <c r="R242" i="8"/>
  <c r="R243" i="8"/>
  <c r="R244" i="8"/>
  <c r="R245" i="8"/>
  <c r="R246" i="8"/>
  <c r="R247" i="8"/>
  <c r="R248" i="8"/>
  <c r="R249" i="8"/>
  <c r="R250" i="8"/>
  <c r="R251" i="8"/>
  <c r="R252" i="8"/>
  <c r="R253" i="8"/>
  <c r="R254" i="8"/>
  <c r="R255" i="8"/>
  <c r="R256" i="8"/>
  <c r="R257" i="8"/>
  <c r="R258" i="8"/>
  <c r="R259" i="8"/>
  <c r="R260" i="8"/>
  <c r="R261" i="8"/>
  <c r="R262" i="8"/>
  <c r="R263" i="8"/>
  <c r="R264" i="8"/>
  <c r="R265" i="8"/>
  <c r="R266" i="8"/>
  <c r="R267" i="8"/>
  <c r="R268" i="8"/>
  <c r="R269" i="8"/>
  <c r="R270" i="8"/>
  <c r="R271" i="8"/>
  <c r="R272" i="8"/>
  <c r="R273" i="8"/>
  <c r="R274" i="8"/>
  <c r="R275" i="8"/>
  <c r="R276" i="8"/>
  <c r="R277" i="8"/>
  <c r="R278" i="8"/>
  <c r="R279" i="8"/>
  <c r="R280" i="8"/>
  <c r="R281" i="8"/>
  <c r="R282" i="8"/>
  <c r="R283" i="8"/>
  <c r="R284" i="8"/>
  <c r="R285" i="8"/>
  <c r="R286" i="8"/>
  <c r="R287" i="8"/>
  <c r="R288" i="8"/>
  <c r="R289" i="8"/>
  <c r="R290" i="8"/>
  <c r="R291" i="8"/>
  <c r="R292" i="8"/>
  <c r="R293" i="8"/>
  <c r="R294" i="8"/>
  <c r="R295" i="8"/>
  <c r="R296" i="8"/>
  <c r="R297" i="8"/>
  <c r="R298" i="8"/>
  <c r="R299" i="8"/>
  <c r="R300" i="8"/>
  <c r="R301" i="8"/>
  <c r="R302" i="8"/>
  <c r="R303" i="8"/>
  <c r="R304" i="8"/>
  <c r="R305" i="8"/>
  <c r="R306" i="8"/>
  <c r="R307" i="8"/>
  <c r="R308" i="8"/>
  <c r="R309" i="8"/>
  <c r="R310" i="8"/>
  <c r="R311" i="8"/>
  <c r="R312" i="8"/>
  <c r="R313" i="8"/>
  <c r="R314" i="8"/>
  <c r="R315" i="8"/>
  <c r="R316" i="8"/>
  <c r="R317" i="8"/>
  <c r="R318" i="8"/>
  <c r="R319" i="8"/>
  <c r="R320" i="8"/>
  <c r="R321" i="8"/>
  <c r="R322" i="8"/>
  <c r="R323" i="8"/>
  <c r="R324" i="8"/>
  <c r="R325" i="8"/>
  <c r="R326" i="8"/>
  <c r="R327" i="8"/>
  <c r="R328" i="8"/>
  <c r="R329" i="8"/>
  <c r="R330" i="8"/>
  <c r="R331" i="8"/>
  <c r="R332" i="8"/>
  <c r="R333" i="8"/>
  <c r="R334" i="8"/>
  <c r="R335" i="8"/>
  <c r="R336" i="8"/>
  <c r="R337" i="8"/>
  <c r="R338" i="8"/>
  <c r="R339" i="8"/>
  <c r="R340" i="8"/>
  <c r="R341" i="8"/>
  <c r="R342" i="8"/>
  <c r="R343" i="8"/>
  <c r="R344" i="8"/>
  <c r="R345" i="8"/>
  <c r="R346" i="8"/>
  <c r="R347" i="8"/>
  <c r="R348" i="8"/>
  <c r="R349" i="8"/>
  <c r="R350" i="8"/>
  <c r="R351" i="8"/>
  <c r="R352" i="8"/>
  <c r="R353" i="8"/>
  <c r="R354" i="8"/>
  <c r="R355" i="8"/>
  <c r="R356" i="8"/>
  <c r="R357" i="8"/>
  <c r="R358" i="8"/>
  <c r="R359" i="8"/>
  <c r="R360" i="8"/>
  <c r="R361" i="8"/>
  <c r="R362" i="8"/>
  <c r="R363" i="8"/>
  <c r="R364" i="8"/>
  <c r="R365" i="8"/>
  <c r="R366" i="8"/>
  <c r="R367" i="8"/>
  <c r="R368" i="8"/>
  <c r="R369" i="8"/>
  <c r="R370" i="8"/>
  <c r="R371" i="8"/>
  <c r="R372" i="8"/>
  <c r="R373" i="8"/>
  <c r="R374" i="8"/>
  <c r="R375" i="8"/>
  <c r="R376" i="8"/>
  <c r="R377" i="8"/>
  <c r="R378" i="8"/>
  <c r="R379" i="8"/>
  <c r="R380" i="8"/>
  <c r="R381" i="8"/>
  <c r="R382" i="8"/>
  <c r="R383" i="8"/>
  <c r="R384" i="8"/>
  <c r="R385" i="8"/>
  <c r="R386" i="8"/>
  <c r="R387" i="8"/>
  <c r="R388" i="8"/>
  <c r="R389" i="8"/>
  <c r="R390" i="8"/>
  <c r="R391" i="8"/>
  <c r="R392" i="8"/>
  <c r="R393" i="8"/>
  <c r="R394" i="8"/>
  <c r="R395" i="8"/>
  <c r="R396" i="8"/>
  <c r="R397" i="8"/>
  <c r="R398" i="8"/>
  <c r="R399" i="8"/>
  <c r="R400" i="8"/>
  <c r="R401" i="8"/>
  <c r="R402" i="8"/>
  <c r="R403" i="8"/>
  <c r="R404" i="8"/>
  <c r="R405" i="8"/>
  <c r="R406" i="8"/>
  <c r="R407" i="8"/>
  <c r="R408" i="8"/>
  <c r="R409" i="8"/>
  <c r="R410" i="8"/>
  <c r="R411" i="8"/>
  <c r="R412" i="8"/>
  <c r="R413" i="8"/>
  <c r="R414" i="8"/>
  <c r="R415" i="8"/>
  <c r="R416" i="8"/>
  <c r="R417" i="8"/>
  <c r="R418" i="8"/>
  <c r="R419" i="8"/>
  <c r="R420" i="8"/>
  <c r="R421" i="8"/>
  <c r="R422" i="8"/>
  <c r="R423" i="8"/>
  <c r="R424" i="8"/>
  <c r="R425" i="8"/>
  <c r="R426" i="8"/>
  <c r="R427" i="8"/>
  <c r="R428" i="8"/>
  <c r="R429" i="8"/>
  <c r="R430" i="8"/>
  <c r="R431" i="8"/>
  <c r="R432" i="8"/>
  <c r="R433" i="8"/>
  <c r="R434" i="8"/>
  <c r="R435" i="8"/>
  <c r="R436" i="8"/>
  <c r="R437" i="8"/>
  <c r="R438" i="8"/>
  <c r="R439" i="8"/>
  <c r="R440" i="8"/>
  <c r="R441" i="8"/>
  <c r="R442" i="8"/>
  <c r="R443" i="8"/>
  <c r="R444" i="8"/>
  <c r="R445" i="8"/>
  <c r="R446" i="8"/>
  <c r="R447" i="8"/>
  <c r="R448" i="8"/>
  <c r="R449" i="8"/>
  <c r="R450" i="8"/>
  <c r="R451" i="8"/>
  <c r="R452" i="8"/>
  <c r="R453" i="8"/>
  <c r="R454" i="8"/>
  <c r="R455" i="8"/>
  <c r="R456" i="8"/>
  <c r="R457" i="8"/>
  <c r="R458" i="8"/>
  <c r="R459" i="8"/>
  <c r="R460" i="8"/>
  <c r="R461" i="8"/>
  <c r="R462" i="8"/>
  <c r="R463" i="8"/>
  <c r="R464" i="8"/>
  <c r="R465" i="8"/>
  <c r="R466" i="8"/>
  <c r="R467" i="8"/>
  <c r="R468" i="8"/>
  <c r="R469" i="8"/>
  <c r="R470" i="8"/>
  <c r="R471" i="8"/>
  <c r="R472" i="8"/>
  <c r="R473" i="8"/>
  <c r="R474" i="8"/>
  <c r="R475" i="8"/>
  <c r="R476" i="8"/>
  <c r="R477" i="8"/>
  <c r="R478" i="8"/>
  <c r="R479" i="8"/>
  <c r="R480" i="8"/>
  <c r="R481" i="8"/>
  <c r="R482" i="8"/>
  <c r="R483" i="8"/>
  <c r="R484" i="8"/>
  <c r="R485" i="8"/>
  <c r="R486" i="8"/>
  <c r="R487" i="8"/>
  <c r="R488" i="8"/>
  <c r="R489" i="8"/>
  <c r="R490" i="8"/>
  <c r="R491" i="8"/>
  <c r="R492" i="8"/>
  <c r="R493" i="8"/>
  <c r="R494" i="8"/>
  <c r="R495" i="8"/>
  <c r="R496" i="8"/>
  <c r="R497" i="8"/>
  <c r="R498" i="8"/>
  <c r="R499" i="8"/>
  <c r="R500" i="8"/>
  <c r="R501" i="8"/>
  <c r="R502" i="8"/>
  <c r="R503" i="8"/>
  <c r="R504" i="8"/>
  <c r="R505" i="8"/>
  <c r="R506" i="8"/>
  <c r="R507" i="8"/>
  <c r="R508" i="8"/>
  <c r="R509" i="8"/>
  <c r="R510" i="8"/>
  <c r="R511" i="8"/>
  <c r="R512" i="8"/>
  <c r="R513" i="8"/>
  <c r="R514" i="8"/>
  <c r="R515" i="8"/>
  <c r="R516" i="8"/>
  <c r="R517" i="8"/>
  <c r="R518" i="8"/>
  <c r="R519" i="8"/>
  <c r="R520" i="8"/>
  <c r="R521" i="8"/>
  <c r="R522" i="8"/>
  <c r="R523" i="8"/>
  <c r="R524" i="8"/>
  <c r="R525" i="8"/>
  <c r="R526" i="8"/>
  <c r="R527" i="8"/>
  <c r="R528" i="8"/>
  <c r="R529" i="8"/>
  <c r="R530" i="8"/>
  <c r="R531" i="8"/>
  <c r="R532" i="8"/>
  <c r="R533" i="8"/>
  <c r="R534" i="8"/>
  <c r="R535" i="8"/>
  <c r="R536" i="8"/>
  <c r="R537" i="8"/>
  <c r="R538" i="8"/>
  <c r="R539" i="8"/>
  <c r="R540" i="8"/>
  <c r="R541" i="8"/>
  <c r="R542" i="8"/>
  <c r="R543" i="8"/>
  <c r="R544" i="8"/>
  <c r="R545" i="8"/>
  <c r="R546" i="8"/>
  <c r="R547" i="8"/>
  <c r="R548" i="8"/>
  <c r="R549" i="8"/>
  <c r="R550" i="8"/>
  <c r="R551" i="8"/>
  <c r="R552" i="8"/>
  <c r="R553" i="8"/>
  <c r="R554" i="8"/>
  <c r="R555" i="8"/>
  <c r="R556" i="8"/>
  <c r="R557" i="8"/>
  <c r="R558" i="8"/>
  <c r="R559" i="8"/>
  <c r="R560" i="8"/>
  <c r="R561" i="8"/>
  <c r="R562" i="8"/>
  <c r="R563" i="8"/>
  <c r="R564" i="8"/>
  <c r="R565" i="8"/>
  <c r="R566" i="8"/>
  <c r="R567" i="8"/>
  <c r="R568" i="8"/>
  <c r="R569" i="8"/>
  <c r="R570" i="8"/>
  <c r="R571" i="8"/>
  <c r="R572" i="8"/>
  <c r="R573" i="8"/>
  <c r="R574" i="8"/>
  <c r="R575" i="8"/>
  <c r="R576" i="8"/>
  <c r="R577" i="8"/>
  <c r="R578" i="8"/>
  <c r="R579" i="8"/>
  <c r="R580" i="8"/>
  <c r="R581" i="8"/>
  <c r="R582" i="8"/>
  <c r="R583" i="8"/>
  <c r="R584" i="8"/>
  <c r="R585" i="8"/>
  <c r="R586" i="8"/>
  <c r="R587" i="8"/>
  <c r="R588" i="8"/>
  <c r="R589" i="8"/>
  <c r="R590" i="8"/>
  <c r="R591" i="8"/>
  <c r="R592" i="8"/>
  <c r="R593" i="8"/>
  <c r="R594" i="8"/>
  <c r="R595" i="8"/>
  <c r="R596" i="8"/>
  <c r="R597" i="8"/>
  <c r="R598" i="8"/>
  <c r="R599" i="8"/>
  <c r="R600" i="8"/>
  <c r="R601" i="8"/>
  <c r="R602" i="8"/>
  <c r="R603" i="8"/>
  <c r="R604" i="8"/>
  <c r="R605" i="8"/>
  <c r="R606" i="8"/>
  <c r="R607" i="8"/>
  <c r="R608" i="8"/>
  <c r="R609" i="8"/>
  <c r="R610" i="8"/>
  <c r="R611" i="8"/>
  <c r="R612" i="8"/>
  <c r="R613" i="8"/>
  <c r="R614" i="8"/>
  <c r="R615" i="8"/>
  <c r="R616" i="8"/>
  <c r="R617" i="8"/>
  <c r="R618" i="8"/>
  <c r="R619" i="8"/>
  <c r="R620" i="8"/>
  <c r="R621" i="8"/>
  <c r="R622" i="8"/>
  <c r="R623" i="8"/>
  <c r="R624" i="8"/>
  <c r="R625" i="8"/>
  <c r="R626" i="8"/>
  <c r="R627" i="8"/>
  <c r="R628" i="8"/>
  <c r="R629" i="8"/>
  <c r="R630" i="8"/>
  <c r="R631" i="8"/>
  <c r="R632" i="8"/>
  <c r="R633" i="8"/>
  <c r="R634" i="8"/>
  <c r="R635" i="8"/>
  <c r="R636" i="8"/>
  <c r="R637" i="8"/>
  <c r="R638" i="8"/>
  <c r="R639" i="8"/>
  <c r="R640" i="8"/>
  <c r="R641" i="8"/>
  <c r="R642" i="8"/>
  <c r="R643" i="8"/>
  <c r="R644" i="8"/>
  <c r="R645" i="8"/>
  <c r="R646" i="8"/>
  <c r="R647" i="8"/>
  <c r="R648" i="8"/>
  <c r="R649" i="8"/>
  <c r="R650" i="8"/>
  <c r="R651" i="8"/>
  <c r="R652" i="8"/>
  <c r="R653" i="8"/>
  <c r="R654" i="8"/>
  <c r="R655" i="8"/>
  <c r="R656" i="8"/>
  <c r="R657" i="8"/>
  <c r="R658" i="8"/>
  <c r="R659" i="8"/>
  <c r="R660" i="8"/>
  <c r="R661" i="8"/>
  <c r="R662" i="8"/>
  <c r="R663" i="8"/>
  <c r="R664" i="8"/>
  <c r="R665" i="8"/>
  <c r="R666" i="8"/>
  <c r="R667" i="8"/>
  <c r="R668" i="8"/>
  <c r="R669" i="8"/>
  <c r="R670" i="8"/>
  <c r="R671" i="8"/>
  <c r="R672" i="8"/>
  <c r="R673" i="8"/>
  <c r="R674" i="8"/>
  <c r="R675" i="8"/>
  <c r="R676" i="8"/>
  <c r="R677" i="8"/>
  <c r="R678" i="8"/>
  <c r="R679" i="8"/>
  <c r="R680" i="8"/>
  <c r="R681" i="8"/>
  <c r="R682" i="8"/>
  <c r="R683" i="8"/>
  <c r="R684" i="8"/>
  <c r="R685" i="8"/>
  <c r="R686" i="8"/>
  <c r="R687" i="8"/>
  <c r="R688" i="8"/>
  <c r="R689" i="8"/>
  <c r="R690" i="8"/>
  <c r="R691" i="8"/>
  <c r="R692" i="8"/>
  <c r="R693" i="8"/>
  <c r="R694" i="8"/>
  <c r="R695" i="8"/>
  <c r="R696" i="8"/>
  <c r="R697" i="8"/>
  <c r="R698" i="8"/>
  <c r="R699" i="8"/>
  <c r="R700" i="8"/>
  <c r="R701" i="8"/>
  <c r="R702" i="8"/>
  <c r="R703" i="8"/>
  <c r="R704" i="8"/>
  <c r="R705" i="8"/>
  <c r="R706" i="8"/>
  <c r="R707" i="8"/>
  <c r="R708" i="8"/>
  <c r="R709" i="8"/>
  <c r="R710" i="8"/>
  <c r="R711" i="8"/>
  <c r="R712" i="8"/>
  <c r="R713" i="8"/>
  <c r="R714" i="8"/>
  <c r="R715" i="8"/>
  <c r="R716" i="8"/>
  <c r="R717" i="8"/>
  <c r="R718" i="8"/>
  <c r="R719" i="8"/>
  <c r="R720" i="8"/>
  <c r="R721" i="8"/>
  <c r="R722" i="8"/>
  <c r="R723" i="8"/>
  <c r="R724" i="8"/>
  <c r="R725" i="8"/>
  <c r="R726" i="8"/>
  <c r="R727" i="8"/>
  <c r="R728" i="8"/>
  <c r="R729" i="8"/>
  <c r="R730" i="8"/>
  <c r="R731" i="8"/>
  <c r="R732" i="8"/>
  <c r="R733" i="8"/>
  <c r="R734" i="8"/>
  <c r="R735" i="8"/>
  <c r="R736" i="8"/>
  <c r="R737" i="8"/>
  <c r="R738" i="8"/>
  <c r="R739" i="8"/>
  <c r="R740" i="8"/>
  <c r="R741" i="8"/>
  <c r="R742" i="8"/>
  <c r="R743" i="8"/>
  <c r="R744" i="8"/>
  <c r="R745" i="8"/>
  <c r="R746" i="8"/>
  <c r="R747" i="8"/>
  <c r="R748" i="8"/>
  <c r="R749" i="8"/>
  <c r="R750" i="8"/>
  <c r="R751" i="8"/>
  <c r="R752" i="8"/>
  <c r="R753" i="8"/>
  <c r="R754" i="8"/>
  <c r="R755" i="8"/>
  <c r="R756" i="8"/>
  <c r="R757" i="8"/>
  <c r="R758" i="8"/>
  <c r="R759" i="8"/>
  <c r="R760" i="8"/>
  <c r="R761" i="8"/>
  <c r="R762" i="8"/>
  <c r="R763" i="8"/>
  <c r="R764" i="8"/>
  <c r="R765" i="8"/>
  <c r="R766" i="8"/>
  <c r="R767" i="8"/>
  <c r="R768" i="8"/>
  <c r="R769" i="8"/>
  <c r="R770" i="8"/>
  <c r="R771" i="8"/>
  <c r="R772" i="8"/>
  <c r="R773" i="8"/>
  <c r="R774" i="8"/>
  <c r="R775" i="8"/>
  <c r="R776" i="8"/>
  <c r="R777" i="8"/>
  <c r="R778" i="8"/>
  <c r="R779" i="8"/>
  <c r="R780" i="8"/>
  <c r="R781" i="8"/>
  <c r="R782" i="8"/>
  <c r="R783" i="8"/>
  <c r="R784" i="8"/>
  <c r="R785" i="8"/>
  <c r="R786" i="8"/>
  <c r="R787" i="8"/>
  <c r="R788" i="8"/>
  <c r="R789" i="8"/>
  <c r="R790" i="8"/>
  <c r="R791" i="8"/>
  <c r="R792" i="8"/>
  <c r="R793" i="8"/>
  <c r="R794" i="8"/>
  <c r="R795" i="8"/>
  <c r="R796" i="8"/>
  <c r="R797" i="8"/>
  <c r="R798" i="8"/>
  <c r="R799" i="8"/>
  <c r="R800" i="8"/>
  <c r="R801" i="8"/>
  <c r="R802" i="8"/>
  <c r="R803" i="8"/>
  <c r="R804" i="8"/>
  <c r="R805" i="8"/>
  <c r="R806" i="8"/>
  <c r="R807" i="8"/>
  <c r="R808" i="8"/>
  <c r="R809" i="8"/>
  <c r="R810" i="8"/>
  <c r="R811" i="8"/>
  <c r="R812" i="8"/>
  <c r="R813" i="8"/>
  <c r="R814" i="8"/>
  <c r="R815" i="8"/>
  <c r="R816" i="8"/>
  <c r="R817" i="8"/>
  <c r="R818" i="8"/>
  <c r="R819" i="8"/>
  <c r="R820" i="8"/>
  <c r="R821" i="8"/>
  <c r="R822" i="8"/>
  <c r="R823" i="8"/>
  <c r="R824" i="8"/>
  <c r="R825" i="8"/>
  <c r="R826" i="8"/>
  <c r="R827" i="8"/>
  <c r="R828" i="8"/>
  <c r="R829" i="8"/>
  <c r="R830" i="8"/>
  <c r="R831" i="8"/>
  <c r="R832" i="8"/>
  <c r="R833" i="8"/>
  <c r="R834" i="8"/>
  <c r="R835" i="8"/>
  <c r="R836" i="8"/>
  <c r="R837" i="8"/>
  <c r="R838" i="8"/>
  <c r="R839" i="8"/>
  <c r="R840" i="8"/>
  <c r="R841" i="8"/>
  <c r="R842" i="8"/>
  <c r="R843" i="8"/>
  <c r="R844" i="8"/>
  <c r="R845" i="8"/>
  <c r="R846" i="8"/>
  <c r="R847" i="8"/>
  <c r="R848" i="8"/>
  <c r="R849" i="8"/>
  <c r="R850" i="8"/>
  <c r="R851" i="8"/>
  <c r="R852" i="8"/>
  <c r="R853" i="8"/>
  <c r="R854" i="8"/>
  <c r="R855" i="8"/>
  <c r="R856" i="8"/>
  <c r="R857" i="8"/>
  <c r="R858" i="8"/>
  <c r="R859" i="8"/>
  <c r="R860" i="8"/>
  <c r="R861" i="8"/>
  <c r="R862" i="8"/>
  <c r="R863" i="8"/>
  <c r="R864" i="8"/>
  <c r="R865" i="8"/>
  <c r="R866" i="8"/>
  <c r="R867" i="8"/>
  <c r="R868" i="8"/>
  <c r="R869" i="8"/>
  <c r="R870" i="8"/>
  <c r="R871" i="8"/>
  <c r="R872" i="8"/>
  <c r="R873" i="8"/>
  <c r="R874" i="8"/>
  <c r="R875" i="8"/>
  <c r="R876" i="8"/>
  <c r="R877" i="8"/>
  <c r="R878" i="8"/>
  <c r="R879" i="8"/>
  <c r="R880" i="8"/>
  <c r="R881" i="8"/>
  <c r="R882" i="8"/>
  <c r="R883" i="8"/>
  <c r="R884" i="8"/>
  <c r="R885" i="8"/>
  <c r="R886" i="8"/>
  <c r="R887" i="8"/>
  <c r="R888" i="8"/>
  <c r="R889" i="8"/>
  <c r="R890" i="8"/>
  <c r="R891" i="8"/>
  <c r="R892" i="8"/>
  <c r="R893" i="8"/>
  <c r="R894" i="8"/>
  <c r="R895" i="8"/>
  <c r="R896" i="8"/>
  <c r="R897" i="8"/>
  <c r="R898" i="8"/>
  <c r="R899" i="8"/>
  <c r="R900" i="8"/>
  <c r="R901" i="8"/>
  <c r="R902" i="8"/>
  <c r="R903" i="8"/>
  <c r="R904" i="8"/>
  <c r="R905" i="8"/>
  <c r="R906" i="8"/>
  <c r="R907" i="8"/>
  <c r="R908" i="8"/>
  <c r="R909" i="8"/>
  <c r="R910" i="8"/>
  <c r="R911" i="8"/>
  <c r="R912" i="8"/>
  <c r="R913" i="8"/>
  <c r="R914" i="8"/>
  <c r="R915" i="8"/>
  <c r="R916" i="8"/>
  <c r="R917" i="8"/>
  <c r="R918" i="8"/>
  <c r="R919" i="8"/>
  <c r="R920" i="8"/>
  <c r="R921" i="8"/>
  <c r="R922" i="8"/>
  <c r="R923" i="8"/>
  <c r="R924" i="8"/>
  <c r="R925" i="8"/>
  <c r="R926" i="8"/>
  <c r="R927" i="8"/>
  <c r="R928" i="8"/>
  <c r="R929" i="8"/>
  <c r="R930" i="8"/>
  <c r="R931" i="8"/>
  <c r="R932" i="8"/>
  <c r="R933" i="8"/>
  <c r="R934" i="8"/>
  <c r="R935" i="8"/>
  <c r="R936" i="8"/>
  <c r="R937" i="8"/>
  <c r="R938" i="8"/>
  <c r="R939" i="8"/>
  <c r="R940" i="8"/>
  <c r="R941" i="8"/>
  <c r="R942" i="8"/>
  <c r="R943" i="8"/>
  <c r="R944" i="8"/>
  <c r="R945" i="8"/>
  <c r="R946" i="8"/>
  <c r="R947" i="8"/>
  <c r="R948" i="8"/>
  <c r="R949" i="8"/>
  <c r="R950" i="8"/>
  <c r="R951" i="8"/>
  <c r="R952" i="8"/>
  <c r="R953" i="8"/>
  <c r="R954" i="8"/>
  <c r="R955" i="8"/>
  <c r="R956" i="8"/>
  <c r="R957" i="8"/>
  <c r="R958" i="8"/>
  <c r="R959" i="8"/>
  <c r="R960" i="8"/>
  <c r="R961" i="8"/>
  <c r="R962" i="8"/>
  <c r="R963" i="8"/>
  <c r="R964" i="8"/>
  <c r="R965" i="8"/>
  <c r="R966" i="8"/>
  <c r="R967" i="8"/>
  <c r="R968" i="8"/>
  <c r="R969" i="8"/>
  <c r="R970" i="8"/>
  <c r="R971" i="8"/>
  <c r="R972" i="8"/>
  <c r="R973" i="8"/>
  <c r="R974" i="8"/>
  <c r="R975" i="8"/>
  <c r="R976" i="8"/>
  <c r="R977" i="8"/>
  <c r="R978" i="8"/>
  <c r="R979" i="8"/>
  <c r="R980" i="8"/>
  <c r="R981" i="8"/>
  <c r="R982" i="8"/>
  <c r="R983" i="8"/>
  <c r="R984" i="8"/>
  <c r="R985" i="8"/>
  <c r="R986" i="8"/>
  <c r="R987" i="8"/>
  <c r="R988" i="8"/>
  <c r="R989" i="8"/>
  <c r="R990" i="8"/>
  <c r="R991" i="8"/>
  <c r="R992" i="8"/>
  <c r="R993" i="8"/>
  <c r="R994" i="8"/>
  <c r="R995" i="8"/>
  <c r="R996" i="8"/>
  <c r="R997" i="8"/>
  <c r="R998" i="8"/>
  <c r="R999" i="8"/>
  <c r="R1000" i="8"/>
  <c r="R1001" i="8"/>
  <c r="R1002" i="8"/>
  <c r="R1003" i="8"/>
  <c r="R1004" i="8"/>
  <c r="R1005" i="8"/>
  <c r="R5" i="8"/>
  <c r="V17" i="38" l="1"/>
  <c r="V16" i="38"/>
  <c r="T16" i="38"/>
  <c r="V15" i="38"/>
  <c r="T15" i="38"/>
  <c r="V14" i="38"/>
  <c r="T14" i="38"/>
  <c r="V13" i="38"/>
  <c r="T13" i="38"/>
  <c r="R6" i="36" l="1"/>
  <c r="R7" i="36"/>
  <c r="Q8" i="36"/>
  <c r="R8" i="36"/>
  <c r="Q9" i="36"/>
  <c r="R9" i="36"/>
  <c r="Q10" i="36"/>
  <c r="R10" i="36"/>
  <c r="Q11" i="36"/>
  <c r="R11" i="36"/>
  <c r="Q12" i="36"/>
  <c r="R12" i="36"/>
  <c r="Q13" i="36"/>
  <c r="R13" i="36"/>
  <c r="Q14" i="36"/>
  <c r="R14" i="36"/>
  <c r="Q15" i="36"/>
  <c r="R15" i="36"/>
  <c r="Q16" i="36"/>
  <c r="R16" i="36"/>
  <c r="Q17" i="36"/>
  <c r="R17" i="36"/>
  <c r="Q18" i="36"/>
  <c r="R18" i="36"/>
  <c r="Q19" i="36"/>
  <c r="R19" i="36"/>
  <c r="Q20" i="36"/>
  <c r="R20" i="36"/>
  <c r="Q21" i="36"/>
  <c r="R21" i="36"/>
  <c r="Q22" i="36"/>
  <c r="R22" i="36"/>
  <c r="Q23" i="36"/>
  <c r="R23" i="36"/>
  <c r="Q24" i="36"/>
  <c r="R24" i="36"/>
  <c r="Q25" i="36"/>
  <c r="R25" i="36"/>
  <c r="Q26" i="36"/>
  <c r="R26" i="36"/>
  <c r="Q27" i="36"/>
  <c r="R27" i="36"/>
  <c r="Q28" i="36"/>
  <c r="R28" i="36"/>
  <c r="Q29" i="36"/>
  <c r="R29" i="36"/>
  <c r="Q30" i="36"/>
  <c r="R30" i="36"/>
  <c r="Q31" i="36"/>
  <c r="R31" i="36"/>
  <c r="Q32" i="36"/>
  <c r="R32" i="36"/>
  <c r="Q33" i="36"/>
  <c r="R33" i="36"/>
  <c r="Q34" i="36"/>
  <c r="R34" i="36"/>
  <c r="Q35" i="36"/>
  <c r="R35" i="36"/>
  <c r="Q36" i="36"/>
  <c r="R36" i="36"/>
  <c r="Q37" i="36"/>
  <c r="R37" i="36"/>
  <c r="Q38" i="36"/>
  <c r="R38" i="36"/>
  <c r="Q39" i="36"/>
  <c r="R39" i="36"/>
  <c r="Q40" i="36"/>
  <c r="R40" i="36"/>
  <c r="Q41" i="36"/>
  <c r="R41" i="36"/>
  <c r="Q42" i="36"/>
  <c r="R42" i="36"/>
  <c r="Q43" i="36"/>
  <c r="R43" i="36"/>
  <c r="Q44" i="36"/>
  <c r="R44" i="36"/>
  <c r="Q45" i="36"/>
  <c r="R45" i="36"/>
  <c r="Q46" i="36"/>
  <c r="R46" i="36"/>
  <c r="Q47" i="36"/>
  <c r="R47" i="36"/>
  <c r="Q48" i="36"/>
  <c r="R48" i="36"/>
  <c r="Q49" i="36"/>
  <c r="R49" i="36"/>
  <c r="Q50" i="36"/>
  <c r="R50" i="36"/>
  <c r="Q51" i="36"/>
  <c r="R51" i="36"/>
  <c r="Q52" i="36"/>
  <c r="R52" i="36"/>
  <c r="Q53" i="36"/>
  <c r="R53" i="36"/>
  <c r="Q54" i="36"/>
  <c r="R54" i="36"/>
  <c r="Q55" i="36"/>
  <c r="R55" i="36"/>
  <c r="Q56" i="36"/>
  <c r="R56" i="36"/>
  <c r="Q57" i="36"/>
  <c r="R57" i="36"/>
  <c r="Q58" i="36"/>
  <c r="R58" i="36"/>
  <c r="Q59" i="36"/>
  <c r="R59" i="36"/>
  <c r="Q60" i="36"/>
  <c r="R60" i="36"/>
  <c r="Q61" i="36"/>
  <c r="R61" i="36"/>
  <c r="Q62" i="36"/>
  <c r="R62" i="36"/>
  <c r="Q63" i="36"/>
  <c r="R63" i="36"/>
  <c r="Q64" i="36"/>
  <c r="R64" i="36"/>
  <c r="Q65" i="36"/>
  <c r="R65" i="36"/>
  <c r="Q66" i="36"/>
  <c r="R66" i="36"/>
  <c r="Q67" i="36"/>
  <c r="R67" i="36"/>
  <c r="Q68" i="36"/>
  <c r="R68" i="36"/>
  <c r="Q69" i="36"/>
  <c r="R69" i="36"/>
  <c r="Q70" i="36"/>
  <c r="R70" i="36"/>
  <c r="Q71" i="36"/>
  <c r="R71" i="36"/>
  <c r="Q72" i="36"/>
  <c r="R72" i="36"/>
  <c r="Q73" i="36"/>
  <c r="R73" i="36"/>
  <c r="Q74" i="36"/>
  <c r="R74" i="36"/>
  <c r="Q75" i="36"/>
  <c r="R75" i="36"/>
  <c r="Q76" i="36"/>
  <c r="R76" i="36"/>
  <c r="Q77" i="36"/>
  <c r="R77" i="36"/>
  <c r="Q78" i="36"/>
  <c r="R78" i="36"/>
  <c r="Q79" i="36"/>
  <c r="R79" i="36"/>
  <c r="Q80" i="36"/>
  <c r="R80" i="36"/>
  <c r="Q81" i="36"/>
  <c r="R81" i="36"/>
  <c r="Q82" i="36"/>
  <c r="R82" i="36"/>
  <c r="Q83" i="36"/>
  <c r="R83" i="36"/>
  <c r="Q84" i="36"/>
  <c r="R84" i="36"/>
  <c r="Q85" i="36"/>
  <c r="R85" i="36"/>
  <c r="Q86" i="36"/>
  <c r="R86" i="36"/>
  <c r="Q87" i="36"/>
  <c r="R87" i="36"/>
  <c r="Q88" i="36"/>
  <c r="R88" i="36"/>
  <c r="Q89" i="36"/>
  <c r="R89" i="36"/>
  <c r="Q90" i="36"/>
  <c r="R90" i="36"/>
  <c r="Q91" i="36"/>
  <c r="R91" i="36"/>
  <c r="Q92" i="36"/>
  <c r="R92" i="36"/>
  <c r="Q93" i="36"/>
  <c r="R93" i="36"/>
  <c r="Q94" i="36"/>
  <c r="R94" i="36"/>
  <c r="Q95" i="36"/>
  <c r="R95" i="36"/>
  <c r="Q96" i="36"/>
  <c r="R96" i="36"/>
  <c r="Q97" i="36"/>
  <c r="R97" i="36"/>
  <c r="Q98" i="36"/>
  <c r="R98" i="36"/>
  <c r="Q99" i="36"/>
  <c r="R99" i="36"/>
  <c r="Q100" i="36"/>
  <c r="R100" i="36"/>
  <c r="Q101" i="36"/>
  <c r="R101" i="36"/>
  <c r="Q102" i="36"/>
  <c r="R102" i="36"/>
  <c r="Q103" i="36"/>
  <c r="R103" i="36"/>
  <c r="Q104" i="36"/>
  <c r="R104" i="36"/>
  <c r="Q105" i="36"/>
  <c r="R105" i="36"/>
  <c r="Q106" i="36"/>
  <c r="R106" i="36"/>
  <c r="Q107" i="36"/>
  <c r="R107" i="36"/>
  <c r="Q108" i="36"/>
  <c r="R108" i="36"/>
  <c r="Q109" i="36"/>
  <c r="R109" i="36"/>
  <c r="Q110" i="36"/>
  <c r="R110" i="36"/>
  <c r="Q111" i="36"/>
  <c r="R111" i="36"/>
  <c r="Q112" i="36"/>
  <c r="R112" i="36"/>
  <c r="Q113" i="36"/>
  <c r="R113" i="36"/>
  <c r="Q114" i="36"/>
  <c r="R114" i="36"/>
  <c r="Q115" i="36"/>
  <c r="R115" i="36"/>
  <c r="Q116" i="36"/>
  <c r="R116" i="36"/>
  <c r="Q117" i="36"/>
  <c r="R117" i="36"/>
  <c r="Q118" i="36"/>
  <c r="R118" i="36"/>
  <c r="Q119" i="36"/>
  <c r="R119" i="36"/>
  <c r="Q120" i="36"/>
  <c r="R120" i="36"/>
  <c r="Q121" i="36"/>
  <c r="R121" i="36"/>
  <c r="Q122" i="36"/>
  <c r="R122" i="36"/>
  <c r="Q123" i="36"/>
  <c r="R123" i="36"/>
  <c r="Q124" i="36"/>
  <c r="R124" i="36"/>
  <c r="Q125" i="36"/>
  <c r="R125" i="36"/>
  <c r="Q126" i="36"/>
  <c r="R126" i="36"/>
  <c r="Q127" i="36"/>
  <c r="R127" i="36"/>
  <c r="Q128" i="36"/>
  <c r="R128" i="36"/>
  <c r="Q129" i="36"/>
  <c r="R129" i="36"/>
  <c r="Q130" i="36"/>
  <c r="R130" i="36"/>
  <c r="Q131" i="36"/>
  <c r="R131" i="36"/>
  <c r="Q132" i="36"/>
  <c r="R132" i="36"/>
  <c r="Q133" i="36"/>
  <c r="R133" i="36"/>
  <c r="Q134" i="36"/>
  <c r="R134" i="36"/>
  <c r="Q135" i="36"/>
  <c r="R135" i="36"/>
  <c r="Q136" i="36"/>
  <c r="R136" i="36"/>
  <c r="Q137" i="36"/>
  <c r="R137" i="36"/>
  <c r="Q138" i="36"/>
  <c r="R138" i="36"/>
  <c r="Q139" i="36"/>
  <c r="R139" i="36"/>
  <c r="Q140" i="36"/>
  <c r="R140" i="36"/>
  <c r="Q141" i="36"/>
  <c r="R141" i="36"/>
  <c r="Q142" i="36"/>
  <c r="R142" i="36"/>
  <c r="Q143" i="36"/>
  <c r="R143" i="36"/>
  <c r="Q144" i="36"/>
  <c r="R144" i="36"/>
  <c r="Q145" i="36"/>
  <c r="R145" i="36"/>
  <c r="Q146" i="36"/>
  <c r="R146" i="36"/>
  <c r="Q147" i="36"/>
  <c r="R147" i="36"/>
  <c r="Q148" i="36"/>
  <c r="R148" i="36"/>
  <c r="Q149" i="36"/>
  <c r="R149" i="36"/>
  <c r="Q150" i="36"/>
  <c r="R150" i="36"/>
  <c r="Q151" i="36"/>
  <c r="R151" i="36"/>
  <c r="Q152" i="36"/>
  <c r="R152" i="36"/>
  <c r="Q153" i="36"/>
  <c r="R153" i="36"/>
  <c r="Q154" i="36"/>
  <c r="R154" i="36"/>
  <c r="Q155" i="36"/>
  <c r="R155" i="36"/>
  <c r="Q156" i="36"/>
  <c r="R156" i="36"/>
  <c r="Q157" i="36"/>
  <c r="R157" i="36"/>
  <c r="Q158" i="36"/>
  <c r="R158" i="36"/>
  <c r="Q159" i="36"/>
  <c r="R159" i="36"/>
  <c r="Q160" i="36"/>
  <c r="R160" i="36"/>
  <c r="Q161" i="36"/>
  <c r="R161" i="36"/>
  <c r="Q162" i="36"/>
  <c r="R162" i="36"/>
  <c r="Q163" i="36"/>
  <c r="R163" i="36"/>
  <c r="Q164" i="36"/>
  <c r="R164" i="36"/>
  <c r="Q165" i="36"/>
  <c r="R165" i="36"/>
  <c r="Q166" i="36"/>
  <c r="R166" i="36"/>
  <c r="Q167" i="36"/>
  <c r="R167" i="36"/>
  <c r="Q168" i="36"/>
  <c r="R168" i="36"/>
  <c r="Q169" i="36"/>
  <c r="R169" i="36"/>
  <c r="Q170" i="36"/>
  <c r="R170" i="36"/>
  <c r="Q171" i="36"/>
  <c r="R171" i="36"/>
  <c r="Q172" i="36"/>
  <c r="R172" i="36"/>
  <c r="Q173" i="36"/>
  <c r="R173" i="36"/>
  <c r="Q174" i="36"/>
  <c r="R174" i="36"/>
  <c r="Q175" i="36"/>
  <c r="R175" i="36"/>
  <c r="Q176" i="36"/>
  <c r="R176" i="36"/>
  <c r="Q177" i="36"/>
  <c r="R177" i="36"/>
  <c r="Q178" i="36"/>
  <c r="R178" i="36"/>
  <c r="Q179" i="36"/>
  <c r="R179" i="36"/>
  <c r="Q180" i="36"/>
  <c r="R180" i="36"/>
  <c r="Q181" i="36"/>
  <c r="R181" i="36"/>
  <c r="Q182" i="36"/>
  <c r="R182" i="36"/>
  <c r="Q183" i="36"/>
  <c r="R183" i="36"/>
  <c r="Q184" i="36"/>
  <c r="R184" i="36"/>
  <c r="Q185" i="36"/>
  <c r="R185" i="36"/>
  <c r="Q186" i="36"/>
  <c r="R186" i="36"/>
  <c r="Q187" i="36"/>
  <c r="R187" i="36"/>
  <c r="Q188" i="36"/>
  <c r="R188" i="36"/>
  <c r="Q189" i="36"/>
  <c r="R189" i="36"/>
  <c r="Q190" i="36"/>
  <c r="R190" i="36"/>
  <c r="Q191" i="36"/>
  <c r="R191" i="36"/>
  <c r="Q192" i="36"/>
  <c r="R192" i="36"/>
  <c r="Q193" i="36"/>
  <c r="R193" i="36"/>
  <c r="Q194" i="36"/>
  <c r="R194" i="36"/>
  <c r="Q195" i="36"/>
  <c r="R195" i="36"/>
  <c r="Q196" i="36"/>
  <c r="R196" i="36"/>
  <c r="Q197" i="36"/>
  <c r="R197" i="36"/>
  <c r="Q198" i="36"/>
  <c r="R198" i="36"/>
  <c r="Q199" i="36"/>
  <c r="R199" i="36"/>
  <c r="Q200" i="36"/>
  <c r="R200" i="36"/>
  <c r="Q201" i="36"/>
  <c r="R201" i="36"/>
  <c r="Q202" i="36"/>
  <c r="R202" i="36"/>
  <c r="Q203" i="36"/>
  <c r="R203" i="36"/>
  <c r="Q204" i="36"/>
  <c r="R204" i="36"/>
  <c r="Q205" i="36"/>
  <c r="R205" i="36"/>
  <c r="Q206" i="36"/>
  <c r="R206" i="36"/>
  <c r="Q207" i="36"/>
  <c r="R207" i="36"/>
  <c r="Q208" i="36"/>
  <c r="R208" i="36"/>
  <c r="Q209" i="36"/>
  <c r="R209" i="36"/>
  <c r="Q210" i="36"/>
  <c r="R210" i="36"/>
  <c r="Q211" i="36"/>
  <c r="R211" i="36"/>
  <c r="Q212" i="36"/>
  <c r="R212" i="36"/>
  <c r="Q213" i="36"/>
  <c r="R213" i="36"/>
  <c r="Q214" i="36"/>
  <c r="R214" i="36"/>
  <c r="Q215" i="36"/>
  <c r="R215" i="36"/>
  <c r="Q216" i="36"/>
  <c r="R216" i="36"/>
  <c r="Q217" i="36"/>
  <c r="R217" i="36"/>
  <c r="Q218" i="36"/>
  <c r="R218" i="36"/>
  <c r="Q219" i="36"/>
  <c r="R219" i="36"/>
  <c r="Q220" i="36"/>
  <c r="R220" i="36"/>
  <c r="Q221" i="36"/>
  <c r="R221" i="36"/>
  <c r="Q222" i="36"/>
  <c r="R222" i="36"/>
  <c r="Q223" i="36"/>
  <c r="R223" i="36"/>
  <c r="Q224" i="36"/>
  <c r="R224" i="36"/>
  <c r="Q225" i="36"/>
  <c r="R225" i="36"/>
  <c r="Q226" i="36"/>
  <c r="R226" i="36"/>
  <c r="Q227" i="36"/>
  <c r="R227" i="36"/>
  <c r="Q228" i="36"/>
  <c r="R228" i="36"/>
  <c r="Q229" i="36"/>
  <c r="R229" i="36"/>
  <c r="Q230" i="36"/>
  <c r="R230" i="36"/>
  <c r="Q231" i="36"/>
  <c r="R231" i="36"/>
  <c r="Q232" i="36"/>
  <c r="R232" i="36"/>
  <c r="Q233" i="36"/>
  <c r="R233" i="36"/>
  <c r="Q234" i="36"/>
  <c r="R234" i="36"/>
  <c r="Q235" i="36"/>
  <c r="R235" i="36"/>
  <c r="Q236" i="36"/>
  <c r="R236" i="36"/>
  <c r="Q237" i="36"/>
  <c r="R237" i="36"/>
  <c r="Q238" i="36"/>
  <c r="R238" i="36"/>
  <c r="Q239" i="36"/>
  <c r="R239" i="36"/>
  <c r="Q240" i="36"/>
  <c r="R240" i="36"/>
  <c r="Q241" i="36"/>
  <c r="R241" i="36"/>
  <c r="Q242" i="36"/>
  <c r="R242" i="36"/>
  <c r="Q243" i="36"/>
  <c r="R243" i="36"/>
  <c r="Q244" i="36"/>
  <c r="R244" i="36"/>
  <c r="Q245" i="36"/>
  <c r="R245" i="36"/>
  <c r="Q246" i="36"/>
  <c r="R246" i="36"/>
  <c r="Q247" i="36"/>
  <c r="R247" i="36"/>
  <c r="Q248" i="36"/>
  <c r="R248" i="36"/>
  <c r="Q249" i="36"/>
  <c r="R249" i="36"/>
  <c r="Q250" i="36"/>
  <c r="R250" i="36"/>
  <c r="Q251" i="36"/>
  <c r="R251" i="36"/>
  <c r="Q252" i="36"/>
  <c r="R252" i="36"/>
  <c r="Q253" i="36"/>
  <c r="R253" i="36"/>
  <c r="Q254" i="36"/>
  <c r="R254" i="36"/>
  <c r="Q255" i="36"/>
  <c r="R255" i="36"/>
  <c r="Q256" i="36"/>
  <c r="R256" i="36"/>
  <c r="Q257" i="36"/>
  <c r="R257" i="36"/>
  <c r="Q258" i="36"/>
  <c r="R258" i="36"/>
  <c r="Q259" i="36"/>
  <c r="R259" i="36"/>
  <c r="Q260" i="36"/>
  <c r="R260" i="36"/>
  <c r="Q261" i="36"/>
  <c r="R261" i="36"/>
  <c r="Q262" i="36"/>
  <c r="R262" i="36"/>
  <c r="Q263" i="36"/>
  <c r="R263" i="36"/>
  <c r="Q264" i="36"/>
  <c r="R264" i="36"/>
  <c r="Q265" i="36"/>
  <c r="R265" i="36"/>
  <c r="Q266" i="36"/>
  <c r="R266" i="36"/>
  <c r="Q267" i="36"/>
  <c r="R267" i="36"/>
  <c r="Q268" i="36"/>
  <c r="R268" i="36"/>
  <c r="Q269" i="36"/>
  <c r="R269" i="36"/>
  <c r="Q270" i="36"/>
  <c r="R270" i="36"/>
  <c r="Q271" i="36"/>
  <c r="R271" i="36"/>
  <c r="Q272" i="36"/>
  <c r="R272" i="36"/>
  <c r="Q273" i="36"/>
  <c r="R273" i="36"/>
  <c r="Q274" i="36"/>
  <c r="R274" i="36"/>
  <c r="Q275" i="36"/>
  <c r="R275" i="36"/>
  <c r="Q276" i="36"/>
  <c r="R276" i="36"/>
  <c r="Q277" i="36"/>
  <c r="R277" i="36"/>
  <c r="Q278" i="36"/>
  <c r="R278" i="36"/>
  <c r="Q279" i="36"/>
  <c r="R279" i="36"/>
  <c r="Q280" i="36"/>
  <c r="R280" i="36"/>
  <c r="Q281" i="36"/>
  <c r="R281" i="36"/>
  <c r="Q282" i="36"/>
  <c r="R282" i="36"/>
  <c r="Q283" i="36"/>
  <c r="R283" i="36"/>
  <c r="Q284" i="36"/>
  <c r="R284" i="36"/>
  <c r="Q285" i="36"/>
  <c r="R285" i="36"/>
  <c r="Q286" i="36"/>
  <c r="R286" i="36"/>
  <c r="Q287" i="36"/>
  <c r="R287" i="36"/>
  <c r="Q288" i="36"/>
  <c r="R288" i="36"/>
  <c r="Q289" i="36"/>
  <c r="R289" i="36"/>
  <c r="Q290" i="36"/>
  <c r="R290" i="36"/>
  <c r="Q291" i="36"/>
  <c r="R291" i="36"/>
  <c r="Q292" i="36"/>
  <c r="R292" i="36"/>
  <c r="Q293" i="36"/>
  <c r="R293" i="36"/>
  <c r="Q294" i="36"/>
  <c r="R294" i="36"/>
  <c r="Q295" i="36"/>
  <c r="R295" i="36"/>
  <c r="Q296" i="36"/>
  <c r="R296" i="36"/>
  <c r="Q297" i="36"/>
  <c r="R297" i="36"/>
  <c r="Q298" i="36"/>
  <c r="R298" i="36"/>
  <c r="Q299" i="36"/>
  <c r="R299" i="36"/>
  <c r="Q300" i="36"/>
  <c r="R300" i="36"/>
  <c r="Q301" i="36"/>
  <c r="R301" i="36"/>
  <c r="Q302" i="36"/>
  <c r="R302" i="36"/>
  <c r="Q303" i="36"/>
  <c r="R303" i="36"/>
  <c r="Q304" i="36"/>
  <c r="R304" i="36"/>
  <c r="Q305" i="36"/>
  <c r="R305" i="36"/>
  <c r="Q306" i="36"/>
  <c r="R306" i="36"/>
  <c r="Q307" i="36"/>
  <c r="R307" i="36"/>
  <c r="Q308" i="36"/>
  <c r="R308" i="36"/>
  <c r="Q309" i="36"/>
  <c r="R309" i="36"/>
  <c r="Q310" i="36"/>
  <c r="R310" i="36"/>
  <c r="Q311" i="36"/>
  <c r="R311" i="36"/>
  <c r="Q312" i="36"/>
  <c r="R312" i="36"/>
  <c r="Q313" i="36"/>
  <c r="R313" i="36"/>
  <c r="Q314" i="36"/>
  <c r="R314" i="36"/>
  <c r="Q315" i="36"/>
  <c r="R315" i="36"/>
  <c r="Q316" i="36"/>
  <c r="R316" i="36"/>
  <c r="Q317" i="36"/>
  <c r="R317" i="36"/>
  <c r="Q318" i="36"/>
  <c r="R318" i="36"/>
  <c r="Q319" i="36"/>
  <c r="R319" i="36"/>
  <c r="Q320" i="36"/>
  <c r="R320" i="36"/>
  <c r="Q321" i="36"/>
  <c r="R321" i="36"/>
  <c r="Q322" i="36"/>
  <c r="R322" i="36"/>
  <c r="Q323" i="36"/>
  <c r="R323" i="36"/>
  <c r="Q324" i="36"/>
  <c r="R324" i="36"/>
  <c r="Q325" i="36"/>
  <c r="R325" i="36"/>
  <c r="Q326" i="36"/>
  <c r="R326" i="36"/>
  <c r="Q327" i="36"/>
  <c r="R327" i="36"/>
  <c r="Q328" i="36"/>
  <c r="R328" i="36"/>
  <c r="Q329" i="36"/>
  <c r="R329" i="36"/>
  <c r="Q330" i="36"/>
  <c r="R330" i="36"/>
  <c r="Q331" i="36"/>
  <c r="R331" i="36"/>
  <c r="Q332" i="36"/>
  <c r="R332" i="36"/>
  <c r="Q333" i="36"/>
  <c r="R333" i="36"/>
  <c r="Q334" i="36"/>
  <c r="R334" i="36"/>
  <c r="Q335" i="36"/>
  <c r="R335" i="36"/>
  <c r="Q336" i="36"/>
  <c r="R336" i="36"/>
  <c r="Q337" i="36"/>
  <c r="R337" i="36"/>
  <c r="Q338" i="36"/>
  <c r="R338" i="36"/>
  <c r="Q339" i="36"/>
  <c r="R339" i="36"/>
  <c r="Q340" i="36"/>
  <c r="R340" i="36"/>
  <c r="Q341" i="36"/>
  <c r="R341" i="36"/>
  <c r="Q342" i="36"/>
  <c r="R342" i="36"/>
  <c r="Q343" i="36"/>
  <c r="R343" i="36"/>
  <c r="Q344" i="36"/>
  <c r="R344" i="36"/>
  <c r="Q345" i="36"/>
  <c r="R345" i="36"/>
  <c r="Q346" i="36"/>
  <c r="R346" i="36"/>
  <c r="Q347" i="36"/>
  <c r="R347" i="36"/>
  <c r="Q348" i="36"/>
  <c r="R348" i="36"/>
  <c r="Q349" i="36"/>
  <c r="R349" i="36"/>
  <c r="Q350" i="36"/>
  <c r="R350" i="36"/>
  <c r="Q351" i="36"/>
  <c r="R351" i="36"/>
  <c r="Q352" i="36"/>
  <c r="R352" i="36"/>
  <c r="Q353" i="36"/>
  <c r="R353" i="36"/>
  <c r="Q354" i="36"/>
  <c r="R354" i="36"/>
  <c r="Q355" i="36"/>
  <c r="R355" i="36"/>
  <c r="Q356" i="36"/>
  <c r="R356" i="36"/>
  <c r="Q357" i="36"/>
  <c r="R357" i="36"/>
  <c r="Q358" i="36"/>
  <c r="R358" i="36"/>
  <c r="Q359" i="36"/>
  <c r="R359" i="36"/>
  <c r="Q360" i="36"/>
  <c r="R360" i="36"/>
  <c r="Q361" i="36"/>
  <c r="R361" i="36"/>
  <c r="Q362" i="36"/>
  <c r="R362" i="36"/>
  <c r="Q363" i="36"/>
  <c r="R363" i="36"/>
  <c r="Q364" i="36"/>
  <c r="R364" i="36"/>
  <c r="Q365" i="36"/>
  <c r="R365" i="36"/>
  <c r="Q366" i="36"/>
  <c r="R366" i="36"/>
  <c r="Q367" i="36"/>
  <c r="R367" i="36"/>
  <c r="Q368" i="36"/>
  <c r="R368" i="36"/>
  <c r="Q369" i="36"/>
  <c r="R369" i="36"/>
  <c r="Q370" i="36"/>
  <c r="R370" i="36"/>
  <c r="Q371" i="36"/>
  <c r="R371" i="36"/>
  <c r="Q372" i="36"/>
  <c r="R372" i="36"/>
  <c r="Q373" i="36"/>
  <c r="R373" i="36"/>
  <c r="Q374" i="36"/>
  <c r="R374" i="36"/>
  <c r="Q375" i="36"/>
  <c r="R375" i="36"/>
  <c r="Q376" i="36"/>
  <c r="R376" i="36"/>
  <c r="Q377" i="36"/>
  <c r="R377" i="36"/>
  <c r="Q378" i="36"/>
  <c r="R378" i="36"/>
  <c r="Q379" i="36"/>
  <c r="R379" i="36"/>
  <c r="Q380" i="36"/>
  <c r="R380" i="36"/>
  <c r="Q381" i="36"/>
  <c r="R381" i="36"/>
  <c r="Q382" i="36"/>
  <c r="R382" i="36"/>
  <c r="Q383" i="36"/>
  <c r="R383" i="36"/>
  <c r="Q384" i="36"/>
  <c r="R384" i="36"/>
  <c r="Q385" i="36"/>
  <c r="R385" i="36"/>
  <c r="Q386" i="36"/>
  <c r="R386" i="36"/>
  <c r="Q387" i="36"/>
  <c r="R387" i="36"/>
  <c r="Q388" i="36"/>
  <c r="R388" i="36"/>
  <c r="Q389" i="36"/>
  <c r="R389" i="36"/>
  <c r="Q390" i="36"/>
  <c r="R390" i="36"/>
  <c r="Q391" i="36"/>
  <c r="R391" i="36"/>
  <c r="Q392" i="36"/>
  <c r="R392" i="36"/>
  <c r="Q393" i="36"/>
  <c r="R393" i="36"/>
  <c r="Q394" i="36"/>
  <c r="R394" i="36"/>
  <c r="Q395" i="36"/>
  <c r="R395" i="36"/>
  <c r="Q396" i="36"/>
  <c r="R396" i="36"/>
  <c r="Q397" i="36"/>
  <c r="R397" i="36"/>
  <c r="Q398" i="36"/>
  <c r="R398" i="36"/>
  <c r="Q399" i="36"/>
  <c r="R399" i="36"/>
  <c r="Q400" i="36"/>
  <c r="R400" i="36"/>
  <c r="Q401" i="36"/>
  <c r="R401" i="36"/>
  <c r="Q402" i="36"/>
  <c r="R402" i="36"/>
  <c r="Q403" i="36"/>
  <c r="R403" i="36"/>
  <c r="Q404" i="36"/>
  <c r="R404" i="36"/>
  <c r="Q405" i="36"/>
  <c r="R405" i="36"/>
  <c r="Q406" i="36"/>
  <c r="R406" i="36"/>
  <c r="Q407" i="36"/>
  <c r="R407" i="36"/>
  <c r="Q408" i="36"/>
  <c r="R408" i="36"/>
  <c r="Q409" i="36"/>
  <c r="R409" i="36"/>
  <c r="Q410" i="36"/>
  <c r="R410" i="36"/>
  <c r="Q411" i="36"/>
  <c r="R411" i="36"/>
  <c r="Q412" i="36"/>
  <c r="R412" i="36"/>
  <c r="Q413" i="36"/>
  <c r="R413" i="36"/>
  <c r="Q414" i="36"/>
  <c r="R414" i="36"/>
  <c r="Q415" i="36"/>
  <c r="R415" i="36"/>
  <c r="Q416" i="36"/>
  <c r="R416" i="36"/>
  <c r="Q417" i="36"/>
  <c r="R417" i="36"/>
  <c r="Q418" i="36"/>
  <c r="R418" i="36"/>
  <c r="Q419" i="36"/>
  <c r="R419" i="36"/>
  <c r="Q420" i="36"/>
  <c r="R420" i="36"/>
  <c r="Q421" i="36"/>
  <c r="R421" i="36"/>
  <c r="Q422" i="36"/>
  <c r="R422" i="36"/>
  <c r="Q423" i="36"/>
  <c r="R423" i="36"/>
  <c r="Q424" i="36"/>
  <c r="R424" i="36"/>
  <c r="Q425" i="36"/>
  <c r="R425" i="36"/>
  <c r="Q426" i="36"/>
  <c r="R426" i="36"/>
  <c r="Q427" i="36"/>
  <c r="R427" i="36"/>
  <c r="Q428" i="36"/>
  <c r="R428" i="36"/>
  <c r="Q429" i="36"/>
  <c r="R429" i="36"/>
  <c r="Q430" i="36"/>
  <c r="R430" i="36"/>
  <c r="Q431" i="36"/>
  <c r="R431" i="36"/>
  <c r="Q432" i="36"/>
  <c r="R432" i="36"/>
  <c r="Q433" i="36"/>
  <c r="R433" i="36"/>
  <c r="Q434" i="36"/>
  <c r="R434" i="36"/>
  <c r="Q435" i="36"/>
  <c r="R435" i="36"/>
  <c r="Q436" i="36"/>
  <c r="R436" i="36"/>
  <c r="Q437" i="36"/>
  <c r="R437" i="36"/>
  <c r="Q438" i="36"/>
  <c r="R438" i="36"/>
  <c r="Q439" i="36"/>
  <c r="R439" i="36"/>
  <c r="Q440" i="36"/>
  <c r="R440" i="36"/>
  <c r="Q441" i="36"/>
  <c r="R441" i="36"/>
  <c r="Q442" i="36"/>
  <c r="R442" i="36"/>
  <c r="Q443" i="36"/>
  <c r="R443" i="36"/>
  <c r="Q444" i="36"/>
  <c r="R444" i="36"/>
  <c r="Q445" i="36"/>
  <c r="R445" i="36"/>
  <c r="Q446" i="36"/>
  <c r="R446" i="36"/>
  <c r="Q447" i="36"/>
  <c r="R447" i="36"/>
  <c r="Q448" i="36"/>
  <c r="R448" i="36"/>
  <c r="Q449" i="36"/>
  <c r="R449" i="36"/>
  <c r="Q450" i="36"/>
  <c r="R450" i="36"/>
  <c r="Q451" i="36"/>
  <c r="R451" i="36"/>
  <c r="Q452" i="36"/>
  <c r="R452" i="36"/>
  <c r="Q453" i="36"/>
  <c r="R453" i="36"/>
  <c r="Q454" i="36"/>
  <c r="R454" i="36"/>
  <c r="Q455" i="36"/>
  <c r="R455" i="36"/>
  <c r="Q456" i="36"/>
  <c r="R456" i="36"/>
  <c r="Q457" i="36"/>
  <c r="R457" i="36"/>
  <c r="Q458" i="36"/>
  <c r="R458" i="36"/>
  <c r="Q459" i="36"/>
  <c r="R459" i="36"/>
  <c r="Q460" i="36"/>
  <c r="R460" i="36"/>
  <c r="Q461" i="36"/>
  <c r="R461" i="36"/>
  <c r="Q462" i="36"/>
  <c r="R462" i="36"/>
  <c r="Q463" i="36"/>
  <c r="R463" i="36"/>
  <c r="Q464" i="36"/>
  <c r="R464" i="36"/>
  <c r="Q465" i="36"/>
  <c r="R465" i="36"/>
  <c r="Q466" i="36"/>
  <c r="R466" i="36"/>
  <c r="Q467" i="36"/>
  <c r="R467" i="36"/>
  <c r="Q468" i="36"/>
  <c r="R468" i="36"/>
  <c r="Q469" i="36"/>
  <c r="R469" i="36"/>
  <c r="Q470" i="36"/>
  <c r="R470" i="36"/>
  <c r="Q471" i="36"/>
  <c r="R471" i="36"/>
  <c r="Q472" i="36"/>
  <c r="R472" i="36"/>
  <c r="Q473" i="36"/>
  <c r="R473" i="36"/>
  <c r="Q474" i="36"/>
  <c r="R474" i="36"/>
  <c r="Q475" i="36"/>
  <c r="R475" i="36"/>
  <c r="Q476" i="36"/>
  <c r="R476" i="36"/>
  <c r="Q477" i="36"/>
  <c r="R477" i="36"/>
  <c r="Q478" i="36"/>
  <c r="R478" i="36"/>
  <c r="Q479" i="36"/>
  <c r="R479" i="36"/>
  <c r="Q480" i="36"/>
  <c r="R480" i="36"/>
  <c r="Q481" i="36"/>
  <c r="R481" i="36"/>
  <c r="Q482" i="36"/>
  <c r="R482" i="36"/>
  <c r="Q483" i="36"/>
  <c r="R483" i="36"/>
  <c r="Q484" i="36"/>
  <c r="R484" i="36"/>
  <c r="Q485" i="36"/>
  <c r="R485" i="36"/>
  <c r="Q486" i="36"/>
  <c r="R486" i="36"/>
  <c r="Q487" i="36"/>
  <c r="R487" i="36"/>
  <c r="Q488" i="36"/>
  <c r="R488" i="36"/>
  <c r="Q489" i="36"/>
  <c r="R489" i="36"/>
  <c r="Q490" i="36"/>
  <c r="R490" i="36"/>
  <c r="Q491" i="36"/>
  <c r="R491" i="36"/>
  <c r="Q492" i="36"/>
  <c r="R492" i="36"/>
  <c r="Q493" i="36"/>
  <c r="R493" i="36"/>
  <c r="Q494" i="36"/>
  <c r="R494" i="36"/>
  <c r="Q495" i="36"/>
  <c r="R495" i="36"/>
  <c r="Q496" i="36"/>
  <c r="R496" i="36"/>
  <c r="Q497" i="36"/>
  <c r="R497" i="36"/>
  <c r="Q498" i="36"/>
  <c r="R498" i="36"/>
  <c r="Q499" i="36"/>
  <c r="R499" i="36"/>
  <c r="Q500" i="36"/>
  <c r="R500" i="36"/>
  <c r="Q501" i="36"/>
  <c r="R501" i="36"/>
  <c r="Q502" i="36"/>
  <c r="R502" i="36"/>
  <c r="Q503" i="36"/>
  <c r="R503" i="36"/>
  <c r="Q504" i="36"/>
  <c r="R504" i="36"/>
  <c r="Q505" i="36"/>
  <c r="R505" i="36"/>
  <c r="Q506" i="36"/>
  <c r="R506" i="36"/>
  <c r="Q507" i="36"/>
  <c r="R507" i="36"/>
  <c r="Q508" i="36"/>
  <c r="R508" i="36"/>
  <c r="Q509" i="36"/>
  <c r="R509" i="36"/>
  <c r="Q510" i="36"/>
  <c r="R510" i="36"/>
  <c r="Q511" i="36"/>
  <c r="R511" i="36"/>
  <c r="Q512" i="36"/>
  <c r="R512" i="36"/>
  <c r="Q513" i="36"/>
  <c r="R513" i="36"/>
  <c r="Q514" i="36"/>
  <c r="R514" i="36"/>
  <c r="Q515" i="36"/>
  <c r="R515" i="36"/>
  <c r="Q516" i="36"/>
  <c r="R516" i="36"/>
  <c r="Q517" i="36"/>
  <c r="R517" i="36"/>
  <c r="Q518" i="36"/>
  <c r="R518" i="36"/>
  <c r="Q519" i="36"/>
  <c r="R519" i="36"/>
  <c r="Q520" i="36"/>
  <c r="R520" i="36"/>
  <c r="Q521" i="36"/>
  <c r="R521" i="36"/>
  <c r="Q522" i="36"/>
  <c r="R522" i="36"/>
  <c r="Q523" i="36"/>
  <c r="R523" i="36"/>
  <c r="Q524" i="36"/>
  <c r="R524" i="36"/>
  <c r="Q525" i="36"/>
  <c r="R525" i="36"/>
  <c r="Q526" i="36"/>
  <c r="R526" i="36"/>
  <c r="Q527" i="36"/>
  <c r="R527" i="36"/>
  <c r="Q528" i="36"/>
  <c r="R528" i="36"/>
  <c r="Q529" i="36"/>
  <c r="R529" i="36"/>
  <c r="Q530" i="36"/>
  <c r="R530" i="36"/>
  <c r="Q531" i="36"/>
  <c r="R531" i="36"/>
  <c r="Q532" i="36"/>
  <c r="R532" i="36"/>
  <c r="Q533" i="36"/>
  <c r="R533" i="36"/>
  <c r="Q534" i="36"/>
  <c r="R534" i="36"/>
  <c r="Q535" i="36"/>
  <c r="R535" i="36"/>
  <c r="Q536" i="36"/>
  <c r="R536" i="36"/>
  <c r="Q537" i="36"/>
  <c r="R537" i="36"/>
  <c r="Q538" i="36"/>
  <c r="R538" i="36"/>
  <c r="Q539" i="36"/>
  <c r="R539" i="36"/>
  <c r="Q540" i="36"/>
  <c r="R540" i="36"/>
  <c r="Q541" i="36"/>
  <c r="R541" i="36"/>
  <c r="Q542" i="36"/>
  <c r="R542" i="36"/>
  <c r="Q543" i="36"/>
  <c r="R543" i="36"/>
  <c r="Q544" i="36"/>
  <c r="R544" i="36"/>
  <c r="Q545" i="36"/>
  <c r="R545" i="36"/>
  <c r="Q546" i="36"/>
  <c r="R546" i="36"/>
  <c r="Q547" i="36"/>
  <c r="R547" i="36"/>
  <c r="Q548" i="36"/>
  <c r="R548" i="36"/>
  <c r="Q549" i="36"/>
  <c r="R549" i="36"/>
  <c r="Q550" i="36"/>
  <c r="R550" i="36"/>
  <c r="Q551" i="36"/>
  <c r="R551" i="36"/>
  <c r="Q552" i="36"/>
  <c r="R552" i="36"/>
  <c r="Q553" i="36"/>
  <c r="R553" i="36"/>
  <c r="Q554" i="36"/>
  <c r="R554" i="36"/>
  <c r="Q555" i="36"/>
  <c r="R555" i="36"/>
  <c r="Q556" i="36"/>
  <c r="R556" i="36"/>
  <c r="Q557" i="36"/>
  <c r="R557" i="36"/>
  <c r="Q558" i="36"/>
  <c r="R558" i="36"/>
  <c r="Q559" i="36"/>
  <c r="R559" i="36"/>
  <c r="Q560" i="36"/>
  <c r="R560" i="36"/>
  <c r="Q561" i="36"/>
  <c r="R561" i="36"/>
  <c r="Q562" i="36"/>
  <c r="R562" i="36"/>
  <c r="Q563" i="36"/>
  <c r="R563" i="36"/>
  <c r="Q564" i="36"/>
  <c r="R564" i="36"/>
  <c r="Q565" i="36"/>
  <c r="R565" i="36"/>
  <c r="Q566" i="36"/>
  <c r="R566" i="36"/>
  <c r="Q567" i="36"/>
  <c r="R567" i="36"/>
  <c r="Q568" i="36"/>
  <c r="R568" i="36"/>
  <c r="Q569" i="36"/>
  <c r="R569" i="36"/>
  <c r="Q570" i="36"/>
  <c r="R570" i="36"/>
  <c r="Q571" i="36"/>
  <c r="R571" i="36"/>
  <c r="Q572" i="36"/>
  <c r="R572" i="36"/>
  <c r="Q573" i="36"/>
  <c r="R573" i="36"/>
  <c r="Q574" i="36"/>
  <c r="R574" i="36"/>
  <c r="Q575" i="36"/>
  <c r="R575" i="36"/>
  <c r="Q576" i="36"/>
  <c r="R576" i="36"/>
  <c r="Q577" i="36"/>
  <c r="R577" i="36"/>
  <c r="Q578" i="36"/>
  <c r="R578" i="36"/>
  <c r="Q579" i="36"/>
  <c r="R579" i="36"/>
  <c r="Q580" i="36"/>
  <c r="R580" i="36"/>
  <c r="Q581" i="36"/>
  <c r="R581" i="36"/>
  <c r="Q582" i="36"/>
  <c r="R582" i="36"/>
  <c r="Q583" i="36"/>
  <c r="R583" i="36"/>
  <c r="Q584" i="36"/>
  <c r="R584" i="36"/>
  <c r="Q585" i="36"/>
  <c r="R585" i="36"/>
  <c r="Q586" i="36"/>
  <c r="R586" i="36"/>
  <c r="Q587" i="36"/>
  <c r="R587" i="36"/>
  <c r="Q588" i="36"/>
  <c r="R588" i="36"/>
  <c r="Q589" i="36"/>
  <c r="R589" i="36"/>
  <c r="Q590" i="36"/>
  <c r="R590" i="36"/>
  <c r="Q591" i="36"/>
  <c r="R591" i="36"/>
  <c r="Q592" i="36"/>
  <c r="R592" i="36"/>
  <c r="Q593" i="36"/>
  <c r="R593" i="36"/>
  <c r="Q594" i="36"/>
  <c r="R594" i="36"/>
  <c r="Q595" i="36"/>
  <c r="R595" i="36"/>
  <c r="Q596" i="36"/>
  <c r="R596" i="36"/>
  <c r="Q597" i="36"/>
  <c r="R597" i="36"/>
  <c r="Q598" i="36"/>
  <c r="R598" i="36"/>
  <c r="Q599" i="36"/>
  <c r="R599" i="36"/>
  <c r="Q600" i="36"/>
  <c r="R600" i="36"/>
  <c r="Q601" i="36"/>
  <c r="R601" i="36"/>
  <c r="Q602" i="36"/>
  <c r="R602" i="36"/>
  <c r="Q603" i="36"/>
  <c r="R603" i="36"/>
  <c r="Q604" i="36"/>
  <c r="R604" i="36"/>
  <c r="Q605" i="36"/>
  <c r="R605" i="36"/>
  <c r="Q606" i="36"/>
  <c r="R606" i="36"/>
  <c r="Q607" i="36"/>
  <c r="R607" i="36"/>
  <c r="Q608" i="36"/>
  <c r="R608" i="36"/>
  <c r="Q609" i="36"/>
  <c r="R609" i="36"/>
  <c r="Q610" i="36"/>
  <c r="R610" i="36"/>
  <c r="Q611" i="36"/>
  <c r="R611" i="36"/>
  <c r="Q612" i="36"/>
  <c r="R612" i="36"/>
  <c r="Q613" i="36"/>
  <c r="R613" i="36"/>
  <c r="Q614" i="36"/>
  <c r="R614" i="36"/>
  <c r="Q615" i="36"/>
  <c r="R615" i="36"/>
  <c r="Q616" i="36"/>
  <c r="R616" i="36"/>
  <c r="Q617" i="36"/>
  <c r="R617" i="36"/>
  <c r="Q618" i="36"/>
  <c r="R618" i="36"/>
  <c r="Q619" i="36"/>
  <c r="R619" i="36"/>
  <c r="Q620" i="36"/>
  <c r="R620" i="36"/>
  <c r="Q621" i="36"/>
  <c r="R621" i="36"/>
  <c r="Q622" i="36"/>
  <c r="R622" i="36"/>
  <c r="Q623" i="36"/>
  <c r="R623" i="36"/>
  <c r="Q624" i="36"/>
  <c r="R624" i="36"/>
  <c r="Q625" i="36"/>
  <c r="R625" i="36"/>
  <c r="Q626" i="36"/>
  <c r="R626" i="36"/>
  <c r="Q627" i="36"/>
  <c r="R627" i="36"/>
  <c r="Q628" i="36"/>
  <c r="R628" i="36"/>
  <c r="Q629" i="36"/>
  <c r="R629" i="36"/>
  <c r="Q630" i="36"/>
  <c r="R630" i="36"/>
  <c r="Q631" i="36"/>
  <c r="R631" i="36"/>
  <c r="Q632" i="36"/>
  <c r="R632" i="36"/>
  <c r="Q633" i="36"/>
  <c r="R633" i="36"/>
  <c r="Q634" i="36"/>
  <c r="R634" i="36"/>
  <c r="Q635" i="36"/>
  <c r="R635" i="36"/>
  <c r="Q636" i="36"/>
  <c r="R636" i="36"/>
  <c r="Q637" i="36"/>
  <c r="R637" i="36"/>
  <c r="Q638" i="36"/>
  <c r="R638" i="36"/>
  <c r="Q639" i="36"/>
  <c r="R639" i="36"/>
  <c r="Q640" i="36"/>
  <c r="R640" i="36"/>
  <c r="Q641" i="36"/>
  <c r="R641" i="36"/>
  <c r="Q642" i="36"/>
  <c r="R642" i="36"/>
  <c r="Q643" i="36"/>
  <c r="R643" i="36"/>
  <c r="Q644" i="36"/>
  <c r="R644" i="36"/>
  <c r="Q645" i="36"/>
  <c r="R645" i="36"/>
  <c r="Q646" i="36"/>
  <c r="R646" i="36"/>
  <c r="Q647" i="36"/>
  <c r="R647" i="36"/>
  <c r="Q648" i="36"/>
  <c r="R648" i="36"/>
  <c r="Q649" i="36"/>
  <c r="R649" i="36"/>
  <c r="Q650" i="36"/>
  <c r="R650" i="36"/>
  <c r="Q651" i="36"/>
  <c r="R651" i="36"/>
  <c r="Q652" i="36"/>
  <c r="R652" i="36"/>
  <c r="Q653" i="36"/>
  <c r="R653" i="36"/>
  <c r="Q654" i="36"/>
  <c r="R654" i="36"/>
  <c r="Q655" i="36"/>
  <c r="R655" i="36"/>
  <c r="Q656" i="36"/>
  <c r="R656" i="36"/>
  <c r="Q657" i="36"/>
  <c r="R657" i="36"/>
  <c r="Q658" i="36"/>
  <c r="R658" i="36"/>
  <c r="Q659" i="36"/>
  <c r="R659" i="36"/>
  <c r="Q660" i="36"/>
  <c r="R660" i="36"/>
  <c r="Q661" i="36"/>
  <c r="R661" i="36"/>
  <c r="Q662" i="36"/>
  <c r="R662" i="36"/>
  <c r="Q663" i="36"/>
  <c r="R663" i="36"/>
  <c r="Q664" i="36"/>
  <c r="R664" i="36"/>
  <c r="Q665" i="36"/>
  <c r="R665" i="36"/>
  <c r="Q666" i="36"/>
  <c r="R666" i="36"/>
  <c r="Q667" i="36"/>
  <c r="R667" i="36"/>
  <c r="Q668" i="36"/>
  <c r="R668" i="36"/>
  <c r="Q669" i="36"/>
  <c r="R669" i="36"/>
  <c r="Q670" i="36"/>
  <c r="R670" i="36"/>
  <c r="Q671" i="36"/>
  <c r="R671" i="36"/>
  <c r="Q672" i="36"/>
  <c r="R672" i="36"/>
  <c r="Q673" i="36"/>
  <c r="R673" i="36"/>
  <c r="Q674" i="36"/>
  <c r="R674" i="36"/>
  <c r="Q675" i="36"/>
  <c r="R675" i="36"/>
  <c r="Q676" i="36"/>
  <c r="R676" i="36"/>
  <c r="Q677" i="36"/>
  <c r="R677" i="36"/>
  <c r="Q678" i="36"/>
  <c r="R678" i="36"/>
  <c r="Q679" i="36"/>
  <c r="R679" i="36"/>
  <c r="Q680" i="36"/>
  <c r="R680" i="36"/>
  <c r="Q681" i="36"/>
  <c r="R681" i="36"/>
  <c r="Q682" i="36"/>
  <c r="R682" i="36"/>
  <c r="Q683" i="36"/>
  <c r="R683" i="36"/>
  <c r="Q684" i="36"/>
  <c r="R684" i="36"/>
  <c r="Q685" i="36"/>
  <c r="R685" i="36"/>
  <c r="Q686" i="36"/>
  <c r="R686" i="36"/>
  <c r="Q687" i="36"/>
  <c r="R687" i="36"/>
  <c r="Q688" i="36"/>
  <c r="R688" i="36"/>
  <c r="Q689" i="36"/>
  <c r="R689" i="36"/>
  <c r="Q690" i="36"/>
  <c r="R690" i="36"/>
  <c r="Q691" i="36"/>
  <c r="R691" i="36"/>
  <c r="Q692" i="36"/>
  <c r="R692" i="36"/>
  <c r="Q693" i="36"/>
  <c r="R693" i="36"/>
  <c r="Q694" i="36"/>
  <c r="R694" i="36"/>
  <c r="Q695" i="36"/>
  <c r="R695" i="36"/>
  <c r="Q696" i="36"/>
  <c r="R696" i="36"/>
  <c r="Q697" i="36"/>
  <c r="R697" i="36"/>
  <c r="Q698" i="36"/>
  <c r="R698" i="36"/>
  <c r="Q699" i="36"/>
  <c r="R699" i="36"/>
  <c r="Q700" i="36"/>
  <c r="R700" i="36"/>
  <c r="Q701" i="36"/>
  <c r="R701" i="36"/>
  <c r="Q702" i="36"/>
  <c r="R702" i="36"/>
  <c r="Q703" i="36"/>
  <c r="R703" i="36"/>
  <c r="Q704" i="36"/>
  <c r="R704" i="36"/>
  <c r="Q705" i="36"/>
  <c r="R705" i="36"/>
  <c r="Q706" i="36"/>
  <c r="R706" i="36"/>
  <c r="Q707" i="36"/>
  <c r="R707" i="36"/>
  <c r="Q708" i="36"/>
  <c r="R708" i="36"/>
  <c r="Q709" i="36"/>
  <c r="R709" i="36"/>
  <c r="Q710" i="36"/>
  <c r="R710" i="36"/>
  <c r="Q711" i="36"/>
  <c r="R711" i="36"/>
  <c r="Q712" i="36"/>
  <c r="R712" i="36"/>
  <c r="Q713" i="36"/>
  <c r="R713" i="36"/>
  <c r="Q714" i="36"/>
  <c r="R714" i="36"/>
  <c r="Q715" i="36"/>
  <c r="R715" i="36"/>
  <c r="Q716" i="36"/>
  <c r="R716" i="36"/>
  <c r="Q717" i="36"/>
  <c r="R717" i="36"/>
  <c r="Q718" i="36"/>
  <c r="R718" i="36"/>
  <c r="Q719" i="36"/>
  <c r="R719" i="36"/>
  <c r="Q720" i="36"/>
  <c r="R720" i="36"/>
  <c r="Q721" i="36"/>
  <c r="R721" i="36"/>
  <c r="Q722" i="36"/>
  <c r="R722" i="36"/>
  <c r="Q723" i="36"/>
  <c r="R723" i="36"/>
  <c r="Q724" i="36"/>
  <c r="R724" i="36"/>
  <c r="Q725" i="36"/>
  <c r="R725" i="36"/>
  <c r="Q726" i="36"/>
  <c r="R726" i="36"/>
  <c r="Q727" i="36"/>
  <c r="R727" i="36"/>
  <c r="Q728" i="36"/>
  <c r="R728" i="36"/>
  <c r="Q729" i="36"/>
  <c r="R729" i="36"/>
  <c r="Q730" i="36"/>
  <c r="R730" i="36"/>
  <c r="Q731" i="36"/>
  <c r="R731" i="36"/>
  <c r="Q732" i="36"/>
  <c r="R732" i="36"/>
  <c r="Q733" i="36"/>
  <c r="R733" i="36"/>
  <c r="Q734" i="36"/>
  <c r="R734" i="36"/>
  <c r="Q735" i="36"/>
  <c r="R735" i="36"/>
  <c r="Q736" i="36"/>
  <c r="R736" i="36"/>
  <c r="Q737" i="36"/>
  <c r="R737" i="36"/>
  <c r="Q738" i="36"/>
  <c r="R738" i="36"/>
  <c r="Q739" i="36"/>
  <c r="R739" i="36"/>
  <c r="Q740" i="36"/>
  <c r="R740" i="36"/>
  <c r="Q741" i="36"/>
  <c r="R741" i="36"/>
  <c r="Q742" i="36"/>
  <c r="R742" i="36"/>
  <c r="Q743" i="36"/>
  <c r="R743" i="36"/>
  <c r="Q744" i="36"/>
  <c r="R744" i="36"/>
  <c r="Q745" i="36"/>
  <c r="R745" i="36"/>
  <c r="Q746" i="36"/>
  <c r="R746" i="36"/>
  <c r="Q747" i="36"/>
  <c r="R747" i="36"/>
  <c r="Q748" i="36"/>
  <c r="R748" i="36"/>
  <c r="Q749" i="36"/>
  <c r="R749" i="36"/>
  <c r="Q750" i="36"/>
  <c r="R750" i="36"/>
  <c r="Q751" i="36"/>
  <c r="R751" i="36"/>
  <c r="Q752" i="36"/>
  <c r="R752" i="36"/>
  <c r="Q753" i="36"/>
  <c r="R753" i="36"/>
  <c r="Q754" i="36"/>
  <c r="R754" i="36"/>
  <c r="Q755" i="36"/>
  <c r="R755" i="36"/>
  <c r="Q756" i="36"/>
  <c r="R756" i="36"/>
  <c r="Q757" i="36"/>
  <c r="R757" i="36"/>
  <c r="Q758" i="36"/>
  <c r="R758" i="36"/>
  <c r="Q759" i="36"/>
  <c r="R759" i="36"/>
  <c r="Q760" i="36"/>
  <c r="R760" i="36"/>
  <c r="Q761" i="36"/>
  <c r="R761" i="36"/>
  <c r="Q762" i="36"/>
  <c r="R762" i="36"/>
  <c r="Q763" i="36"/>
  <c r="R763" i="36"/>
  <c r="Q764" i="36"/>
  <c r="R764" i="36"/>
  <c r="Q765" i="36"/>
  <c r="R765" i="36"/>
  <c r="Q766" i="36"/>
  <c r="R766" i="36"/>
  <c r="Q767" i="36"/>
  <c r="R767" i="36"/>
  <c r="Q768" i="36"/>
  <c r="R768" i="36"/>
  <c r="Q769" i="36"/>
  <c r="R769" i="36"/>
  <c r="Q770" i="36"/>
  <c r="R770" i="36"/>
  <c r="Q771" i="36"/>
  <c r="R771" i="36"/>
  <c r="Q772" i="36"/>
  <c r="R772" i="36"/>
  <c r="Q773" i="36"/>
  <c r="R773" i="36"/>
  <c r="Q774" i="36"/>
  <c r="R774" i="36"/>
  <c r="Q775" i="36"/>
  <c r="R775" i="36"/>
  <c r="Q776" i="36"/>
  <c r="R776" i="36"/>
  <c r="Q777" i="36"/>
  <c r="R777" i="36"/>
  <c r="Q778" i="36"/>
  <c r="R778" i="36"/>
  <c r="Q779" i="36"/>
  <c r="R779" i="36"/>
  <c r="Q780" i="36"/>
  <c r="R780" i="36"/>
  <c r="Q781" i="36"/>
  <c r="R781" i="36"/>
  <c r="Q782" i="36"/>
  <c r="R782" i="36"/>
  <c r="Q783" i="36"/>
  <c r="R783" i="36"/>
  <c r="Q784" i="36"/>
  <c r="R784" i="36"/>
  <c r="Q785" i="36"/>
  <c r="R785" i="36"/>
  <c r="Q786" i="36"/>
  <c r="R786" i="36"/>
  <c r="Q787" i="36"/>
  <c r="R787" i="36"/>
  <c r="Q788" i="36"/>
  <c r="R788" i="36"/>
  <c r="Q789" i="36"/>
  <c r="R789" i="36"/>
  <c r="Q790" i="36"/>
  <c r="R790" i="36"/>
  <c r="Q791" i="36"/>
  <c r="R791" i="36"/>
  <c r="Q792" i="36"/>
  <c r="R792" i="36"/>
  <c r="Q793" i="36"/>
  <c r="R793" i="36"/>
  <c r="Q794" i="36"/>
  <c r="R794" i="36"/>
  <c r="Q795" i="36"/>
  <c r="R795" i="36"/>
  <c r="Q796" i="36"/>
  <c r="R796" i="36"/>
  <c r="Q797" i="36"/>
  <c r="R797" i="36"/>
  <c r="Q798" i="36"/>
  <c r="R798" i="36"/>
  <c r="Q799" i="36"/>
  <c r="R799" i="36"/>
  <c r="Q800" i="36"/>
  <c r="R800" i="36"/>
  <c r="Q801" i="36"/>
  <c r="R801" i="36"/>
  <c r="Q802" i="36"/>
  <c r="R802" i="36"/>
  <c r="Q803" i="36"/>
  <c r="R803" i="36"/>
  <c r="Q804" i="36"/>
  <c r="R804" i="36"/>
  <c r="Q805" i="36"/>
  <c r="R805" i="36"/>
  <c r="Q806" i="36"/>
  <c r="R806" i="36"/>
  <c r="Q807" i="36"/>
  <c r="R807" i="36"/>
  <c r="Q808" i="36"/>
  <c r="R808" i="36"/>
  <c r="Q809" i="36"/>
  <c r="R809" i="36"/>
  <c r="Q810" i="36"/>
  <c r="R810" i="36"/>
  <c r="Q811" i="36"/>
  <c r="R811" i="36"/>
  <c r="Q812" i="36"/>
  <c r="R812" i="36"/>
  <c r="Q813" i="36"/>
  <c r="R813" i="36"/>
  <c r="Q814" i="36"/>
  <c r="R814" i="36"/>
  <c r="Q815" i="36"/>
  <c r="R815" i="36"/>
  <c r="Q816" i="36"/>
  <c r="R816" i="36"/>
  <c r="Q817" i="36"/>
  <c r="R817" i="36"/>
  <c r="Q818" i="36"/>
  <c r="R818" i="36"/>
  <c r="Q819" i="36"/>
  <c r="R819" i="36"/>
  <c r="Q820" i="36"/>
  <c r="R820" i="36"/>
  <c r="Q821" i="36"/>
  <c r="R821" i="36"/>
  <c r="Q822" i="36"/>
  <c r="R822" i="36"/>
  <c r="Q823" i="36"/>
  <c r="R823" i="36"/>
  <c r="Q824" i="36"/>
  <c r="R824" i="36"/>
  <c r="Q825" i="36"/>
  <c r="R825" i="36"/>
  <c r="Q826" i="36"/>
  <c r="R826" i="36"/>
  <c r="Q827" i="36"/>
  <c r="R827" i="36"/>
  <c r="Q828" i="36"/>
  <c r="R828" i="36"/>
  <c r="Q829" i="36"/>
  <c r="R829" i="36"/>
  <c r="Q830" i="36"/>
  <c r="R830" i="36"/>
  <c r="Q831" i="36"/>
  <c r="R831" i="36"/>
  <c r="Q832" i="36"/>
  <c r="R832" i="36"/>
  <c r="Q833" i="36"/>
  <c r="R833" i="36"/>
  <c r="Q834" i="36"/>
  <c r="R834" i="36"/>
  <c r="Q835" i="36"/>
  <c r="R835" i="36"/>
  <c r="Q836" i="36"/>
  <c r="R836" i="36"/>
  <c r="Q837" i="36"/>
  <c r="R837" i="36"/>
  <c r="Q838" i="36"/>
  <c r="R838" i="36"/>
  <c r="Q839" i="36"/>
  <c r="R839" i="36"/>
  <c r="Q840" i="36"/>
  <c r="R840" i="36"/>
  <c r="Q841" i="36"/>
  <c r="R841" i="36"/>
  <c r="Q842" i="36"/>
  <c r="R842" i="36"/>
  <c r="Q843" i="36"/>
  <c r="R843" i="36"/>
  <c r="Q844" i="36"/>
  <c r="R844" i="36"/>
  <c r="Q845" i="36"/>
  <c r="R845" i="36"/>
  <c r="Q846" i="36"/>
  <c r="R846" i="36"/>
  <c r="Q847" i="36"/>
  <c r="R847" i="36"/>
  <c r="Q848" i="36"/>
  <c r="R848" i="36"/>
  <c r="Q849" i="36"/>
  <c r="R849" i="36"/>
  <c r="Q850" i="36"/>
  <c r="R850" i="36"/>
  <c r="Q851" i="36"/>
  <c r="R851" i="36"/>
  <c r="Q852" i="36"/>
  <c r="R852" i="36"/>
  <c r="Q853" i="36"/>
  <c r="R853" i="36"/>
  <c r="Q854" i="36"/>
  <c r="R854" i="36"/>
  <c r="Q855" i="36"/>
  <c r="R855" i="36"/>
  <c r="Q856" i="36"/>
  <c r="R856" i="36"/>
  <c r="Q857" i="36"/>
  <c r="R857" i="36"/>
  <c r="Q858" i="36"/>
  <c r="R858" i="36"/>
  <c r="Q859" i="36"/>
  <c r="R859" i="36"/>
  <c r="Q860" i="36"/>
  <c r="R860" i="36"/>
  <c r="Q861" i="36"/>
  <c r="R861" i="36"/>
  <c r="Q862" i="36"/>
  <c r="R862" i="36"/>
  <c r="Q863" i="36"/>
  <c r="R863" i="36"/>
  <c r="Q864" i="36"/>
  <c r="R864" i="36"/>
  <c r="Q865" i="36"/>
  <c r="R865" i="36"/>
  <c r="Q866" i="36"/>
  <c r="R866" i="36"/>
  <c r="Q867" i="36"/>
  <c r="R867" i="36"/>
  <c r="Q868" i="36"/>
  <c r="R868" i="36"/>
  <c r="Q869" i="36"/>
  <c r="R869" i="36"/>
  <c r="Q870" i="36"/>
  <c r="R870" i="36"/>
  <c r="Q871" i="36"/>
  <c r="R871" i="36"/>
  <c r="Q872" i="36"/>
  <c r="R872" i="36"/>
  <c r="Q873" i="36"/>
  <c r="R873" i="36"/>
  <c r="Q874" i="36"/>
  <c r="R874" i="36"/>
  <c r="Q875" i="36"/>
  <c r="R875" i="36"/>
  <c r="Q876" i="36"/>
  <c r="R876" i="36"/>
  <c r="Q877" i="36"/>
  <c r="R877" i="36"/>
  <c r="Q878" i="36"/>
  <c r="R878" i="36"/>
  <c r="Q879" i="36"/>
  <c r="R879" i="36"/>
  <c r="Q880" i="36"/>
  <c r="R880" i="36"/>
  <c r="Q881" i="36"/>
  <c r="R881" i="36"/>
  <c r="Q882" i="36"/>
  <c r="R882" i="36"/>
  <c r="Q883" i="36"/>
  <c r="R883" i="36"/>
  <c r="Q884" i="36"/>
  <c r="R884" i="36"/>
  <c r="Q885" i="36"/>
  <c r="R885" i="36"/>
  <c r="Q886" i="36"/>
  <c r="R886" i="36"/>
  <c r="Q887" i="36"/>
  <c r="R887" i="36"/>
  <c r="Q888" i="36"/>
  <c r="R888" i="36"/>
  <c r="Q889" i="36"/>
  <c r="R889" i="36"/>
  <c r="Q890" i="36"/>
  <c r="R890" i="36"/>
  <c r="Q891" i="36"/>
  <c r="R891" i="36"/>
  <c r="Q892" i="36"/>
  <c r="R892" i="36"/>
  <c r="Q893" i="36"/>
  <c r="R893" i="36"/>
  <c r="Q894" i="36"/>
  <c r="R894" i="36"/>
  <c r="Q895" i="36"/>
  <c r="R895" i="36"/>
  <c r="Q896" i="36"/>
  <c r="R896" i="36"/>
  <c r="Q897" i="36"/>
  <c r="R897" i="36"/>
  <c r="Q898" i="36"/>
  <c r="R898" i="36"/>
  <c r="Q899" i="36"/>
  <c r="R899" i="36"/>
  <c r="Q900" i="36"/>
  <c r="R900" i="36"/>
  <c r="Q901" i="36"/>
  <c r="R901" i="36"/>
  <c r="Q902" i="36"/>
  <c r="R902" i="36"/>
  <c r="Q903" i="36"/>
  <c r="R903" i="36"/>
  <c r="Q904" i="36"/>
  <c r="R904" i="36"/>
  <c r="Q905" i="36"/>
  <c r="R905" i="36"/>
  <c r="Q906" i="36"/>
  <c r="R906" i="36"/>
  <c r="Q907" i="36"/>
  <c r="R907" i="36"/>
  <c r="Q908" i="36"/>
  <c r="R908" i="36"/>
  <c r="Q909" i="36"/>
  <c r="R909" i="36"/>
  <c r="Q910" i="36"/>
  <c r="R910" i="36"/>
  <c r="Q911" i="36"/>
  <c r="R911" i="36"/>
  <c r="Q912" i="36"/>
  <c r="R912" i="36"/>
  <c r="Q913" i="36"/>
  <c r="R913" i="36"/>
  <c r="Q914" i="36"/>
  <c r="R914" i="36"/>
  <c r="Q915" i="36"/>
  <c r="R915" i="36"/>
  <c r="Q916" i="36"/>
  <c r="R916" i="36"/>
  <c r="Q917" i="36"/>
  <c r="R917" i="36"/>
  <c r="Q918" i="36"/>
  <c r="R918" i="36"/>
  <c r="Q919" i="36"/>
  <c r="R919" i="36"/>
  <c r="Q920" i="36"/>
  <c r="R920" i="36"/>
  <c r="Q921" i="36"/>
  <c r="R921" i="36"/>
  <c r="Q922" i="36"/>
  <c r="R922" i="36"/>
  <c r="Q923" i="36"/>
  <c r="R923" i="36"/>
  <c r="Q924" i="36"/>
  <c r="R924" i="36"/>
  <c r="Q925" i="36"/>
  <c r="R925" i="36"/>
  <c r="Q926" i="36"/>
  <c r="R926" i="36"/>
  <c r="Q927" i="36"/>
  <c r="R927" i="36"/>
  <c r="Q928" i="36"/>
  <c r="R928" i="36"/>
  <c r="Q929" i="36"/>
  <c r="R929" i="36"/>
  <c r="Q930" i="36"/>
  <c r="R930" i="36"/>
  <c r="Q931" i="36"/>
  <c r="R931" i="36"/>
  <c r="Q932" i="36"/>
  <c r="R932" i="36"/>
  <c r="Q933" i="36"/>
  <c r="R933" i="36"/>
  <c r="Q934" i="36"/>
  <c r="R934" i="36"/>
  <c r="Q935" i="36"/>
  <c r="R935" i="36"/>
  <c r="Q936" i="36"/>
  <c r="R936" i="36"/>
  <c r="Q937" i="36"/>
  <c r="R937" i="36"/>
  <c r="Q938" i="36"/>
  <c r="R938" i="36"/>
  <c r="Q939" i="36"/>
  <c r="R939" i="36"/>
  <c r="Q940" i="36"/>
  <c r="R940" i="36"/>
  <c r="Q941" i="36"/>
  <c r="R941" i="36"/>
  <c r="Q942" i="36"/>
  <c r="R942" i="36"/>
  <c r="Q943" i="36"/>
  <c r="R943" i="36"/>
  <c r="Q944" i="36"/>
  <c r="R944" i="36"/>
  <c r="Q945" i="36"/>
  <c r="R945" i="36"/>
  <c r="Q946" i="36"/>
  <c r="R946" i="36"/>
  <c r="Q947" i="36"/>
  <c r="R947" i="36"/>
  <c r="Q948" i="36"/>
  <c r="R948" i="36"/>
  <c r="Q949" i="36"/>
  <c r="R949" i="36"/>
  <c r="Q950" i="36"/>
  <c r="R950" i="36"/>
  <c r="Q951" i="36"/>
  <c r="R951" i="36"/>
  <c r="Q952" i="36"/>
  <c r="R952" i="36"/>
  <c r="Q953" i="36"/>
  <c r="R953" i="36"/>
  <c r="Q954" i="36"/>
  <c r="R954" i="36"/>
  <c r="Q955" i="36"/>
  <c r="R955" i="36"/>
  <c r="Q956" i="36"/>
  <c r="R956" i="36"/>
  <c r="Q957" i="36"/>
  <c r="R957" i="36"/>
  <c r="Q958" i="36"/>
  <c r="R958" i="36"/>
  <c r="Q959" i="36"/>
  <c r="R959" i="36"/>
  <c r="Q960" i="36"/>
  <c r="R960" i="36"/>
  <c r="Q961" i="36"/>
  <c r="R961" i="36"/>
  <c r="Q962" i="36"/>
  <c r="R962" i="36"/>
  <c r="Q963" i="36"/>
  <c r="R963" i="36"/>
  <c r="Q964" i="36"/>
  <c r="R964" i="36"/>
  <c r="Q965" i="36"/>
  <c r="R965" i="36"/>
  <c r="Q966" i="36"/>
  <c r="R966" i="36"/>
  <c r="Q967" i="36"/>
  <c r="R967" i="36"/>
  <c r="Q968" i="36"/>
  <c r="R968" i="36"/>
  <c r="Q969" i="36"/>
  <c r="R969" i="36"/>
  <c r="Q970" i="36"/>
  <c r="R970" i="36"/>
  <c r="Q971" i="36"/>
  <c r="R971" i="36"/>
  <c r="Q972" i="36"/>
  <c r="R972" i="36"/>
  <c r="Q973" i="36"/>
  <c r="R973" i="36"/>
  <c r="Q974" i="36"/>
  <c r="R974" i="36"/>
  <c r="Q975" i="36"/>
  <c r="R975" i="36"/>
  <c r="Q976" i="36"/>
  <c r="R976" i="36"/>
  <c r="Q977" i="36"/>
  <c r="R977" i="36"/>
  <c r="Q978" i="36"/>
  <c r="R978" i="36"/>
  <c r="Q979" i="36"/>
  <c r="R979" i="36"/>
  <c r="Q980" i="36"/>
  <c r="R980" i="36"/>
  <c r="Q981" i="36"/>
  <c r="R981" i="36"/>
  <c r="Q982" i="36"/>
  <c r="R982" i="36"/>
  <c r="Q983" i="36"/>
  <c r="R983" i="36"/>
  <c r="Q984" i="36"/>
  <c r="R984" i="36"/>
  <c r="Q985" i="36"/>
  <c r="R985" i="36"/>
  <c r="Q986" i="36"/>
  <c r="R986" i="36"/>
  <c r="Q987" i="36"/>
  <c r="R987" i="36"/>
  <c r="Q988" i="36"/>
  <c r="R988" i="36"/>
  <c r="Q989" i="36"/>
  <c r="R989" i="36"/>
  <c r="Q990" i="36"/>
  <c r="R990" i="36"/>
  <c r="Q991" i="36"/>
  <c r="R991" i="36"/>
  <c r="Q992" i="36"/>
  <c r="R992" i="36"/>
  <c r="Q993" i="36"/>
  <c r="R993" i="36"/>
  <c r="Q994" i="36"/>
  <c r="R994" i="36"/>
  <c r="Q995" i="36"/>
  <c r="R995" i="36"/>
  <c r="Q996" i="36"/>
  <c r="R996" i="36"/>
  <c r="Q997" i="36"/>
  <c r="R997" i="36"/>
  <c r="Q998" i="36"/>
  <c r="R998" i="36"/>
  <c r="Q999" i="36"/>
  <c r="R999" i="36"/>
  <c r="Q1000" i="36"/>
  <c r="R1000" i="36"/>
  <c r="Q1001" i="36"/>
  <c r="R1001" i="36"/>
  <c r="Q1002" i="36"/>
  <c r="R1002" i="36"/>
  <c r="Q1003" i="36"/>
  <c r="R1003" i="36"/>
  <c r="Q1004" i="36"/>
  <c r="R1004" i="36"/>
  <c r="Q1005" i="36"/>
  <c r="R1005" i="36"/>
  <c r="Q22" i="8"/>
  <c r="Q23" i="8"/>
  <c r="Q24" i="8"/>
  <c r="Q25" i="8"/>
  <c r="Q26" i="8"/>
  <c r="Q27" i="8"/>
  <c r="Q28" i="8"/>
  <c r="Q29" i="8"/>
  <c r="Q30" i="8"/>
  <c r="Q31" i="8"/>
  <c r="Q32" i="8"/>
  <c r="Q33" i="8"/>
  <c r="Q34" i="8"/>
  <c r="Q35" i="8"/>
  <c r="Q36" i="8"/>
  <c r="Q37" i="8"/>
  <c r="Q38" i="8"/>
  <c r="Q39" i="8"/>
  <c r="Q40" i="8"/>
  <c r="Q41" i="8"/>
  <c r="Q42" i="8"/>
  <c r="Q43" i="8"/>
  <c r="Q44" i="8"/>
  <c r="Q45" i="8"/>
  <c r="Q46" i="8"/>
  <c r="Q47" i="8"/>
  <c r="Q48" i="8"/>
  <c r="Q49" i="8"/>
  <c r="Q50" i="8"/>
  <c r="Q51" i="8"/>
  <c r="Q52" i="8"/>
  <c r="Q53" i="8"/>
  <c r="Q54" i="8"/>
  <c r="Q55" i="8"/>
  <c r="Q56" i="8"/>
  <c r="Q57" i="8"/>
  <c r="Q58" i="8"/>
  <c r="Q59" i="8"/>
  <c r="Q60" i="8"/>
  <c r="Q61" i="8"/>
  <c r="Q62" i="8"/>
  <c r="Q63" i="8"/>
  <c r="Q64" i="8"/>
  <c r="Q65" i="8"/>
  <c r="Q66" i="8"/>
  <c r="Q67" i="8"/>
  <c r="Q68" i="8"/>
  <c r="Q69" i="8"/>
  <c r="Q70" i="8"/>
  <c r="Q71" i="8"/>
  <c r="Q72" i="8"/>
  <c r="Q73" i="8"/>
  <c r="Q74" i="8"/>
  <c r="Q75" i="8"/>
  <c r="Q76" i="8"/>
  <c r="Q77" i="8"/>
  <c r="Q78" i="8"/>
  <c r="Q79" i="8"/>
  <c r="Q80" i="8"/>
  <c r="Q81" i="8"/>
  <c r="Q82" i="8"/>
  <c r="Q83" i="8"/>
  <c r="Q84" i="8"/>
  <c r="Q85" i="8"/>
  <c r="Q86" i="8"/>
  <c r="Q87" i="8"/>
  <c r="Q88" i="8"/>
  <c r="Q89" i="8"/>
  <c r="Q90" i="8"/>
  <c r="Q91" i="8"/>
  <c r="Q92" i="8"/>
  <c r="Q93" i="8"/>
  <c r="Q94" i="8"/>
  <c r="Q95" i="8"/>
  <c r="Q96" i="8"/>
  <c r="Q97" i="8"/>
  <c r="Q98" i="8"/>
  <c r="Q99" i="8"/>
  <c r="Q100" i="8"/>
  <c r="Q101" i="8"/>
  <c r="Q102" i="8"/>
  <c r="Q103" i="8"/>
  <c r="Q104" i="8"/>
  <c r="Q105" i="8"/>
  <c r="Q106" i="8"/>
  <c r="Q107" i="8"/>
  <c r="Q108" i="8"/>
  <c r="Q109" i="8"/>
  <c r="Q110" i="8"/>
  <c r="Q111" i="8"/>
  <c r="Q112" i="8"/>
  <c r="Q113" i="8"/>
  <c r="Q114" i="8"/>
  <c r="Q115" i="8"/>
  <c r="Q116" i="8"/>
  <c r="Q117" i="8"/>
  <c r="Q118" i="8"/>
  <c r="Q119" i="8"/>
  <c r="Q120" i="8"/>
  <c r="Q121" i="8"/>
  <c r="Q122" i="8"/>
  <c r="Q123" i="8"/>
  <c r="Q124" i="8"/>
  <c r="Q125" i="8"/>
  <c r="Q126" i="8"/>
  <c r="Q127" i="8"/>
  <c r="Q128" i="8"/>
  <c r="Q129" i="8"/>
  <c r="Q130" i="8"/>
  <c r="Q131" i="8"/>
  <c r="Q132" i="8"/>
  <c r="Q133" i="8"/>
  <c r="Q134" i="8"/>
  <c r="Q135" i="8"/>
  <c r="Q136" i="8"/>
  <c r="Q137" i="8"/>
  <c r="Q138" i="8"/>
  <c r="Q139" i="8"/>
  <c r="Q140" i="8"/>
  <c r="Q141" i="8"/>
  <c r="Q142" i="8"/>
  <c r="Q143" i="8"/>
  <c r="Q144" i="8"/>
  <c r="Q145" i="8"/>
  <c r="Q146" i="8"/>
  <c r="Q147" i="8"/>
  <c r="Q148" i="8"/>
  <c r="Q149" i="8"/>
  <c r="Q150" i="8"/>
  <c r="Q151" i="8"/>
  <c r="Q152" i="8"/>
  <c r="Q153" i="8"/>
  <c r="Q154" i="8"/>
  <c r="Q155" i="8"/>
  <c r="Q156" i="8"/>
  <c r="Q157" i="8"/>
  <c r="Q158" i="8"/>
  <c r="Q159" i="8"/>
  <c r="Q160" i="8"/>
  <c r="Q161" i="8"/>
  <c r="Q162" i="8"/>
  <c r="Q163" i="8"/>
  <c r="Q164" i="8"/>
  <c r="Q165" i="8"/>
  <c r="Q166" i="8"/>
  <c r="Q167" i="8"/>
  <c r="Q168" i="8"/>
  <c r="Q169" i="8"/>
  <c r="Q170" i="8"/>
  <c r="Q171" i="8"/>
  <c r="Q172" i="8"/>
  <c r="Q173" i="8"/>
  <c r="Q174" i="8"/>
  <c r="Q175" i="8"/>
  <c r="Q176" i="8"/>
  <c r="Q177" i="8"/>
  <c r="Q178" i="8"/>
  <c r="Q179" i="8"/>
  <c r="Q180" i="8"/>
  <c r="Q181" i="8"/>
  <c r="Q182" i="8"/>
  <c r="Q183" i="8"/>
  <c r="Q184" i="8"/>
  <c r="Q185" i="8"/>
  <c r="Q186" i="8"/>
  <c r="Q187" i="8"/>
  <c r="Q188" i="8"/>
  <c r="Q189" i="8"/>
  <c r="Q190" i="8"/>
  <c r="Q191" i="8"/>
  <c r="Q192" i="8"/>
  <c r="Q193" i="8"/>
  <c r="Q194" i="8"/>
  <c r="Q195" i="8"/>
  <c r="Q196" i="8"/>
  <c r="Q197" i="8"/>
  <c r="Q198" i="8"/>
  <c r="Q199" i="8"/>
  <c r="Q200" i="8"/>
  <c r="Q201" i="8"/>
  <c r="Q202" i="8"/>
  <c r="Q203" i="8"/>
  <c r="Q204" i="8"/>
  <c r="Q205" i="8"/>
  <c r="Q206" i="8"/>
  <c r="Q207" i="8"/>
  <c r="Q208" i="8"/>
  <c r="Q209" i="8"/>
  <c r="Q210" i="8"/>
  <c r="Q211" i="8"/>
  <c r="Q212" i="8"/>
  <c r="Q213" i="8"/>
  <c r="Q214" i="8"/>
  <c r="Q215" i="8"/>
  <c r="Q216" i="8"/>
  <c r="Q217" i="8"/>
  <c r="Q218" i="8"/>
  <c r="Q219" i="8"/>
  <c r="Q220" i="8"/>
  <c r="Q221" i="8"/>
  <c r="Q222" i="8"/>
  <c r="Q223" i="8"/>
  <c r="Q224" i="8"/>
  <c r="Q225" i="8"/>
  <c r="Q226" i="8"/>
  <c r="Q227" i="8"/>
  <c r="Q228" i="8"/>
  <c r="Q229" i="8"/>
  <c r="Q230" i="8"/>
  <c r="Q231" i="8"/>
  <c r="Q232" i="8"/>
  <c r="Q233" i="8"/>
  <c r="Q234" i="8"/>
  <c r="Q235" i="8"/>
  <c r="Q236" i="8"/>
  <c r="Q237" i="8"/>
  <c r="Q238" i="8"/>
  <c r="Q239" i="8"/>
  <c r="Q240" i="8"/>
  <c r="Q241" i="8"/>
  <c r="Q242" i="8"/>
  <c r="Q243" i="8"/>
  <c r="Q244" i="8"/>
  <c r="Q245" i="8"/>
  <c r="Q246" i="8"/>
  <c r="Q247" i="8"/>
  <c r="Q248" i="8"/>
  <c r="Q249" i="8"/>
  <c r="Q250" i="8"/>
  <c r="Q251" i="8"/>
  <c r="Q252" i="8"/>
  <c r="Q253" i="8"/>
  <c r="Q254" i="8"/>
  <c r="Q255" i="8"/>
  <c r="Q256" i="8"/>
  <c r="Q257" i="8"/>
  <c r="Q258" i="8"/>
  <c r="Q259" i="8"/>
  <c r="Q260" i="8"/>
  <c r="Q261" i="8"/>
  <c r="Q262" i="8"/>
  <c r="Q263" i="8"/>
  <c r="Q264" i="8"/>
  <c r="Q265" i="8"/>
  <c r="Q266" i="8"/>
  <c r="Q267" i="8"/>
  <c r="Q268" i="8"/>
  <c r="Q269" i="8"/>
  <c r="Q270" i="8"/>
  <c r="Q271" i="8"/>
  <c r="Q272" i="8"/>
  <c r="Q273" i="8"/>
  <c r="Q274" i="8"/>
  <c r="Q275" i="8"/>
  <c r="Q276" i="8"/>
  <c r="Q277" i="8"/>
  <c r="Q278" i="8"/>
  <c r="Q279" i="8"/>
  <c r="Q280" i="8"/>
  <c r="Q281" i="8"/>
  <c r="Q282" i="8"/>
  <c r="Q283" i="8"/>
  <c r="Q284" i="8"/>
  <c r="Q285" i="8"/>
  <c r="Q286" i="8"/>
  <c r="Q287" i="8"/>
  <c r="Q288" i="8"/>
  <c r="Q289" i="8"/>
  <c r="Q290" i="8"/>
  <c r="Q291" i="8"/>
  <c r="Q292" i="8"/>
  <c r="Q293" i="8"/>
  <c r="Q294" i="8"/>
  <c r="Q295" i="8"/>
  <c r="Q296" i="8"/>
  <c r="Q297" i="8"/>
  <c r="Q298" i="8"/>
  <c r="Q299" i="8"/>
  <c r="Q300" i="8"/>
  <c r="Q301" i="8"/>
  <c r="Q302" i="8"/>
  <c r="Q303" i="8"/>
  <c r="Q304" i="8"/>
  <c r="Q305" i="8"/>
  <c r="Q306" i="8"/>
  <c r="Q307" i="8"/>
  <c r="Q308" i="8"/>
  <c r="Q309" i="8"/>
  <c r="Q310" i="8"/>
  <c r="Q311" i="8"/>
  <c r="Q312" i="8"/>
  <c r="Q313" i="8"/>
  <c r="Q314" i="8"/>
  <c r="Q315" i="8"/>
  <c r="Q316" i="8"/>
  <c r="Q317" i="8"/>
  <c r="Q318" i="8"/>
  <c r="Q319" i="8"/>
  <c r="Q320" i="8"/>
  <c r="Q321" i="8"/>
  <c r="Q322" i="8"/>
  <c r="Q323" i="8"/>
  <c r="Q324" i="8"/>
  <c r="Q325" i="8"/>
  <c r="Q326" i="8"/>
  <c r="Q327" i="8"/>
  <c r="Q328" i="8"/>
  <c r="Q329" i="8"/>
  <c r="Q330" i="8"/>
  <c r="Q331" i="8"/>
  <c r="Q332" i="8"/>
  <c r="Q333" i="8"/>
  <c r="Q334" i="8"/>
  <c r="Q335" i="8"/>
  <c r="Q336" i="8"/>
  <c r="Q337" i="8"/>
  <c r="Q338" i="8"/>
  <c r="Q339" i="8"/>
  <c r="Q340" i="8"/>
  <c r="Q341" i="8"/>
  <c r="Q342" i="8"/>
  <c r="Q343" i="8"/>
  <c r="Q344" i="8"/>
  <c r="Q345" i="8"/>
  <c r="Q346" i="8"/>
  <c r="Q347" i="8"/>
  <c r="Q348" i="8"/>
  <c r="Q349" i="8"/>
  <c r="Q350" i="8"/>
  <c r="Q351" i="8"/>
  <c r="Q352" i="8"/>
  <c r="Q353" i="8"/>
  <c r="Q354" i="8"/>
  <c r="Q355" i="8"/>
  <c r="Q356" i="8"/>
  <c r="Q357" i="8"/>
  <c r="Q358" i="8"/>
  <c r="Q359" i="8"/>
  <c r="Q360" i="8"/>
  <c r="Q361" i="8"/>
  <c r="Q362" i="8"/>
  <c r="Q363" i="8"/>
  <c r="Q364" i="8"/>
  <c r="Q365" i="8"/>
  <c r="Q366" i="8"/>
  <c r="Q367" i="8"/>
  <c r="Q368" i="8"/>
  <c r="Q369" i="8"/>
  <c r="Q370" i="8"/>
  <c r="Q371" i="8"/>
  <c r="Q372" i="8"/>
  <c r="Q373" i="8"/>
  <c r="Q374" i="8"/>
  <c r="Q375" i="8"/>
  <c r="Q376" i="8"/>
  <c r="Q377" i="8"/>
  <c r="Q378" i="8"/>
  <c r="Q379" i="8"/>
  <c r="Q380" i="8"/>
  <c r="Q381" i="8"/>
  <c r="Q382" i="8"/>
  <c r="Q383" i="8"/>
  <c r="Q384" i="8"/>
  <c r="Q385" i="8"/>
  <c r="Q386" i="8"/>
  <c r="Q387" i="8"/>
  <c r="Q388" i="8"/>
  <c r="Q389" i="8"/>
  <c r="Q390" i="8"/>
  <c r="Q391" i="8"/>
  <c r="Q392" i="8"/>
  <c r="Q393" i="8"/>
  <c r="Q394" i="8"/>
  <c r="Q395" i="8"/>
  <c r="Q396" i="8"/>
  <c r="Q397" i="8"/>
  <c r="Q398" i="8"/>
  <c r="Q399" i="8"/>
  <c r="Q400" i="8"/>
  <c r="Q401" i="8"/>
  <c r="Q402" i="8"/>
  <c r="Q403" i="8"/>
  <c r="Q404" i="8"/>
  <c r="Q405" i="8"/>
  <c r="Q406" i="8"/>
  <c r="Q407" i="8"/>
  <c r="Q408" i="8"/>
  <c r="Q409" i="8"/>
  <c r="Q410" i="8"/>
  <c r="Q411" i="8"/>
  <c r="Q412" i="8"/>
  <c r="Q413" i="8"/>
  <c r="Q414" i="8"/>
  <c r="Q415" i="8"/>
  <c r="Q416" i="8"/>
  <c r="Q417" i="8"/>
  <c r="Q418" i="8"/>
  <c r="Q419" i="8"/>
  <c r="Q420" i="8"/>
  <c r="Q421" i="8"/>
  <c r="Q422" i="8"/>
  <c r="Q423" i="8"/>
  <c r="Q424" i="8"/>
  <c r="Q425" i="8"/>
  <c r="Q426" i="8"/>
  <c r="Q427" i="8"/>
  <c r="Q428" i="8"/>
  <c r="Q429" i="8"/>
  <c r="Q430" i="8"/>
  <c r="Q431" i="8"/>
  <c r="Q432" i="8"/>
  <c r="Q433" i="8"/>
  <c r="Q434" i="8"/>
  <c r="Q435" i="8"/>
  <c r="Q436" i="8"/>
  <c r="Q437" i="8"/>
  <c r="Q438" i="8"/>
  <c r="Q439" i="8"/>
  <c r="Q440" i="8"/>
  <c r="Q441" i="8"/>
  <c r="Q442" i="8"/>
  <c r="Q443" i="8"/>
  <c r="Q444" i="8"/>
  <c r="Q445" i="8"/>
  <c r="Q446" i="8"/>
  <c r="Q447" i="8"/>
  <c r="Q448" i="8"/>
  <c r="Q449" i="8"/>
  <c r="Q450" i="8"/>
  <c r="Q451" i="8"/>
  <c r="Q452" i="8"/>
  <c r="Q453" i="8"/>
  <c r="Q454" i="8"/>
  <c r="Q455" i="8"/>
  <c r="Q456" i="8"/>
  <c r="Q457" i="8"/>
  <c r="Q458" i="8"/>
  <c r="Q459" i="8"/>
  <c r="Q460" i="8"/>
  <c r="Q461" i="8"/>
  <c r="Q462" i="8"/>
  <c r="Q463" i="8"/>
  <c r="Q464" i="8"/>
  <c r="Q465" i="8"/>
  <c r="Q466" i="8"/>
  <c r="Q467" i="8"/>
  <c r="Q468" i="8"/>
  <c r="Q469" i="8"/>
  <c r="Q470" i="8"/>
  <c r="Q471" i="8"/>
  <c r="Q472" i="8"/>
  <c r="Q473" i="8"/>
  <c r="Q474" i="8"/>
  <c r="Q475" i="8"/>
  <c r="Q476" i="8"/>
  <c r="Q477" i="8"/>
  <c r="Q478" i="8"/>
  <c r="Q479" i="8"/>
  <c r="Q480" i="8"/>
  <c r="Q481" i="8"/>
  <c r="Q482" i="8"/>
  <c r="Q483" i="8"/>
  <c r="Q484" i="8"/>
  <c r="Q485" i="8"/>
  <c r="Q486" i="8"/>
  <c r="Q487" i="8"/>
  <c r="Q488" i="8"/>
  <c r="Q489" i="8"/>
  <c r="Q490" i="8"/>
  <c r="Q491" i="8"/>
  <c r="Q492" i="8"/>
  <c r="Q493" i="8"/>
  <c r="Q494" i="8"/>
  <c r="Q495" i="8"/>
  <c r="Q496" i="8"/>
  <c r="Q497" i="8"/>
  <c r="Q498" i="8"/>
  <c r="Q499" i="8"/>
  <c r="Q500" i="8"/>
  <c r="Q501" i="8"/>
  <c r="Q502" i="8"/>
  <c r="Q503" i="8"/>
  <c r="Q504" i="8"/>
  <c r="Q505" i="8"/>
  <c r="Q506" i="8"/>
  <c r="Q507" i="8"/>
  <c r="Q508" i="8"/>
  <c r="Q509" i="8"/>
  <c r="Q510" i="8"/>
  <c r="Q511" i="8"/>
  <c r="Q512" i="8"/>
  <c r="Q513" i="8"/>
  <c r="Q514" i="8"/>
  <c r="Q515" i="8"/>
  <c r="Q516" i="8"/>
  <c r="Q517" i="8"/>
  <c r="Q518" i="8"/>
  <c r="Q519" i="8"/>
  <c r="Q520" i="8"/>
  <c r="Q521" i="8"/>
  <c r="Q522" i="8"/>
  <c r="Q523" i="8"/>
  <c r="Q524" i="8"/>
  <c r="Q525" i="8"/>
  <c r="Q526" i="8"/>
  <c r="Q527" i="8"/>
  <c r="Q528" i="8"/>
  <c r="Q529" i="8"/>
  <c r="Q530" i="8"/>
  <c r="Q531" i="8"/>
  <c r="Q532" i="8"/>
  <c r="Q533" i="8"/>
  <c r="Q534" i="8"/>
  <c r="Q535" i="8"/>
  <c r="Q536" i="8"/>
  <c r="Q537" i="8"/>
  <c r="Q538" i="8"/>
  <c r="Q539" i="8"/>
  <c r="Q540" i="8"/>
  <c r="Q541" i="8"/>
  <c r="Q542" i="8"/>
  <c r="Q543" i="8"/>
  <c r="Q544" i="8"/>
  <c r="Q545" i="8"/>
  <c r="Q546" i="8"/>
  <c r="Q547" i="8"/>
  <c r="Q548" i="8"/>
  <c r="Q549" i="8"/>
  <c r="Q550" i="8"/>
  <c r="Q551" i="8"/>
  <c r="Q552" i="8"/>
  <c r="Q553" i="8"/>
  <c r="Q554" i="8"/>
  <c r="Q555" i="8"/>
  <c r="Q556" i="8"/>
  <c r="Q557" i="8"/>
  <c r="Q558" i="8"/>
  <c r="Q559" i="8"/>
  <c r="Q560" i="8"/>
  <c r="Q561" i="8"/>
  <c r="Q562" i="8"/>
  <c r="Q563" i="8"/>
  <c r="Q564" i="8"/>
  <c r="Q565" i="8"/>
  <c r="Q566" i="8"/>
  <c r="Q567" i="8"/>
  <c r="Q568" i="8"/>
  <c r="Q569" i="8"/>
  <c r="Q570" i="8"/>
  <c r="Q571" i="8"/>
  <c r="Q572" i="8"/>
  <c r="Q573" i="8"/>
  <c r="Q574" i="8"/>
  <c r="Q575" i="8"/>
  <c r="Q576" i="8"/>
  <c r="Q577" i="8"/>
  <c r="Q578" i="8"/>
  <c r="Q579" i="8"/>
  <c r="Q580" i="8"/>
  <c r="Q581" i="8"/>
  <c r="Q582" i="8"/>
  <c r="Q583" i="8"/>
  <c r="Q584" i="8"/>
  <c r="Q585" i="8"/>
  <c r="Q586" i="8"/>
  <c r="Q587" i="8"/>
  <c r="Q588" i="8"/>
  <c r="Q589" i="8"/>
  <c r="Q590" i="8"/>
  <c r="Q591" i="8"/>
  <c r="Q592" i="8"/>
  <c r="Q593" i="8"/>
  <c r="Q594" i="8"/>
  <c r="Q595" i="8"/>
  <c r="Q596" i="8"/>
  <c r="Q597" i="8"/>
  <c r="Q598" i="8"/>
  <c r="Q599" i="8"/>
  <c r="Q600" i="8"/>
  <c r="Q601" i="8"/>
  <c r="Q602" i="8"/>
  <c r="Q603" i="8"/>
  <c r="Q604" i="8"/>
  <c r="Q605" i="8"/>
  <c r="Q606" i="8"/>
  <c r="Q607" i="8"/>
  <c r="Q608" i="8"/>
  <c r="Q609" i="8"/>
  <c r="Q610" i="8"/>
  <c r="Q611" i="8"/>
  <c r="Q612" i="8"/>
  <c r="Q613" i="8"/>
  <c r="Q614" i="8"/>
  <c r="Q615" i="8"/>
  <c r="Q616" i="8"/>
  <c r="Q617" i="8"/>
  <c r="Q618" i="8"/>
  <c r="Q619" i="8"/>
  <c r="Q620" i="8"/>
  <c r="Q621" i="8"/>
  <c r="Q622" i="8"/>
  <c r="Q623" i="8"/>
  <c r="Q624" i="8"/>
  <c r="Q625" i="8"/>
  <c r="Q626" i="8"/>
  <c r="Q627" i="8"/>
  <c r="Q628" i="8"/>
  <c r="Q629" i="8"/>
  <c r="Q630" i="8"/>
  <c r="Q631" i="8"/>
  <c r="Q632" i="8"/>
  <c r="Q633" i="8"/>
  <c r="Q634" i="8"/>
  <c r="Q635" i="8"/>
  <c r="Q636" i="8"/>
  <c r="Q637" i="8"/>
  <c r="Q638" i="8"/>
  <c r="Q639" i="8"/>
  <c r="Q640" i="8"/>
  <c r="Q641" i="8"/>
  <c r="Q642" i="8"/>
  <c r="Q643" i="8"/>
  <c r="Q644" i="8"/>
  <c r="Q645" i="8"/>
  <c r="Q646" i="8"/>
  <c r="Q647" i="8"/>
  <c r="Q648" i="8"/>
  <c r="Q649" i="8"/>
  <c r="Q650" i="8"/>
  <c r="Q651" i="8"/>
  <c r="Q652" i="8"/>
  <c r="Q653" i="8"/>
  <c r="Q654" i="8"/>
  <c r="Q655" i="8"/>
  <c r="Q656" i="8"/>
  <c r="Q657" i="8"/>
  <c r="Q658" i="8"/>
  <c r="Q659" i="8"/>
  <c r="Q660" i="8"/>
  <c r="Q661" i="8"/>
  <c r="Q662" i="8"/>
  <c r="Q663" i="8"/>
  <c r="Q664" i="8"/>
  <c r="Q665" i="8"/>
  <c r="Q666" i="8"/>
  <c r="Q667" i="8"/>
  <c r="Q668" i="8"/>
  <c r="Q669" i="8"/>
  <c r="Q670" i="8"/>
  <c r="Q671" i="8"/>
  <c r="Q672" i="8"/>
  <c r="Q673" i="8"/>
  <c r="Q674" i="8"/>
  <c r="Q675" i="8"/>
  <c r="Q676" i="8"/>
  <c r="Q677" i="8"/>
  <c r="Q678" i="8"/>
  <c r="Q679" i="8"/>
  <c r="Q680" i="8"/>
  <c r="Q681" i="8"/>
  <c r="Q682" i="8"/>
  <c r="Q683" i="8"/>
  <c r="Q684" i="8"/>
  <c r="Q685" i="8"/>
  <c r="Q686" i="8"/>
  <c r="Q687" i="8"/>
  <c r="Q688" i="8"/>
  <c r="Q689" i="8"/>
  <c r="Q690" i="8"/>
  <c r="Q691" i="8"/>
  <c r="Q692" i="8"/>
  <c r="Q693" i="8"/>
  <c r="Q694" i="8"/>
  <c r="Q695" i="8"/>
  <c r="Q696" i="8"/>
  <c r="Q697" i="8"/>
  <c r="Q698" i="8"/>
  <c r="Q699" i="8"/>
  <c r="Q700" i="8"/>
  <c r="Q701" i="8"/>
  <c r="Q702" i="8"/>
  <c r="Q703" i="8"/>
  <c r="Q704" i="8"/>
  <c r="Q705" i="8"/>
  <c r="Q706" i="8"/>
  <c r="Q707" i="8"/>
  <c r="Q708" i="8"/>
  <c r="Q709" i="8"/>
  <c r="Q710" i="8"/>
  <c r="Q711" i="8"/>
  <c r="Q712" i="8"/>
  <c r="Q713" i="8"/>
  <c r="Q714" i="8"/>
  <c r="Q715" i="8"/>
  <c r="Q716" i="8"/>
  <c r="Q717" i="8"/>
  <c r="Q718" i="8"/>
  <c r="Q719" i="8"/>
  <c r="Q720" i="8"/>
  <c r="Q721" i="8"/>
  <c r="Q722" i="8"/>
  <c r="Q723" i="8"/>
  <c r="Q724" i="8"/>
  <c r="Q725" i="8"/>
  <c r="Q726" i="8"/>
  <c r="Q727" i="8"/>
  <c r="Q728" i="8"/>
  <c r="Q729" i="8"/>
  <c r="Q730" i="8"/>
  <c r="Q731" i="8"/>
  <c r="Q732" i="8"/>
  <c r="Q733" i="8"/>
  <c r="Q734" i="8"/>
  <c r="Q735" i="8"/>
  <c r="Q736" i="8"/>
  <c r="Q737" i="8"/>
  <c r="Q738" i="8"/>
  <c r="Q739" i="8"/>
  <c r="Q740" i="8"/>
  <c r="Q741" i="8"/>
  <c r="Q742" i="8"/>
  <c r="Q743" i="8"/>
  <c r="Q744" i="8"/>
  <c r="Q745" i="8"/>
  <c r="Q746" i="8"/>
  <c r="Q747" i="8"/>
  <c r="Q748" i="8"/>
  <c r="Q749" i="8"/>
  <c r="Q750" i="8"/>
  <c r="Q751" i="8"/>
  <c r="Q752" i="8"/>
  <c r="Q753" i="8"/>
  <c r="Q754" i="8"/>
  <c r="Q755" i="8"/>
  <c r="Q756" i="8"/>
  <c r="Q757" i="8"/>
  <c r="Q758" i="8"/>
  <c r="Q759" i="8"/>
  <c r="Q760" i="8"/>
  <c r="Q761" i="8"/>
  <c r="Q762" i="8"/>
  <c r="Q763" i="8"/>
  <c r="Q764" i="8"/>
  <c r="Q765" i="8"/>
  <c r="Q766" i="8"/>
  <c r="Q767" i="8"/>
  <c r="Q768" i="8"/>
  <c r="Q769" i="8"/>
  <c r="Q770" i="8"/>
  <c r="Q771" i="8"/>
  <c r="Q772" i="8"/>
  <c r="Q773" i="8"/>
  <c r="Q774" i="8"/>
  <c r="Q775" i="8"/>
  <c r="Q776" i="8"/>
  <c r="Q777" i="8"/>
  <c r="Q778" i="8"/>
  <c r="Q779" i="8"/>
  <c r="Q780" i="8"/>
  <c r="Q781" i="8"/>
  <c r="Q782" i="8"/>
  <c r="Q783" i="8"/>
  <c r="Q784" i="8"/>
  <c r="Q785" i="8"/>
  <c r="Q786" i="8"/>
  <c r="Q787" i="8"/>
  <c r="Q788" i="8"/>
  <c r="Q789" i="8"/>
  <c r="Q790" i="8"/>
  <c r="Q791" i="8"/>
  <c r="Q792" i="8"/>
  <c r="Q793" i="8"/>
  <c r="Q794" i="8"/>
  <c r="Q795" i="8"/>
  <c r="Q796" i="8"/>
  <c r="Q797" i="8"/>
  <c r="Q798" i="8"/>
  <c r="Q799" i="8"/>
  <c r="Q800" i="8"/>
  <c r="Q801" i="8"/>
  <c r="Q802" i="8"/>
  <c r="Q803" i="8"/>
  <c r="Q804" i="8"/>
  <c r="Q805" i="8"/>
  <c r="Q806" i="8"/>
  <c r="Q807" i="8"/>
  <c r="Q808" i="8"/>
  <c r="Q809" i="8"/>
  <c r="Q810" i="8"/>
  <c r="Q811" i="8"/>
  <c r="Q812" i="8"/>
  <c r="Q813" i="8"/>
  <c r="Q814" i="8"/>
  <c r="Q815" i="8"/>
  <c r="Q816" i="8"/>
  <c r="Q817" i="8"/>
  <c r="Q818" i="8"/>
  <c r="Q819" i="8"/>
  <c r="Q820" i="8"/>
  <c r="Q821" i="8"/>
  <c r="Q822" i="8"/>
  <c r="Q823" i="8"/>
  <c r="Q824" i="8"/>
  <c r="Q825" i="8"/>
  <c r="Q826" i="8"/>
  <c r="Q827" i="8"/>
  <c r="Q828" i="8"/>
  <c r="Q829" i="8"/>
  <c r="Q830" i="8"/>
  <c r="Q831" i="8"/>
  <c r="Q832" i="8"/>
  <c r="Q833" i="8"/>
  <c r="Q834" i="8"/>
  <c r="Q835" i="8"/>
  <c r="Q836" i="8"/>
  <c r="Q837" i="8"/>
  <c r="Q838" i="8"/>
  <c r="Q839" i="8"/>
  <c r="Q840" i="8"/>
  <c r="Q841" i="8"/>
  <c r="Q842" i="8"/>
  <c r="Q843" i="8"/>
  <c r="Q844" i="8"/>
  <c r="Q845" i="8"/>
  <c r="Q846" i="8"/>
  <c r="Q847" i="8"/>
  <c r="Q848" i="8"/>
  <c r="Q849" i="8"/>
  <c r="Q850" i="8"/>
  <c r="Q851" i="8"/>
  <c r="Q852" i="8"/>
  <c r="Q853" i="8"/>
  <c r="Q854" i="8"/>
  <c r="Q855" i="8"/>
  <c r="Q856" i="8"/>
  <c r="Q857" i="8"/>
  <c r="Q858" i="8"/>
  <c r="Q859" i="8"/>
  <c r="Q860" i="8"/>
  <c r="Q861" i="8"/>
  <c r="Q862" i="8"/>
  <c r="Q863" i="8"/>
  <c r="Q864" i="8"/>
  <c r="Q865" i="8"/>
  <c r="Q866" i="8"/>
  <c r="Q867" i="8"/>
  <c r="Q868" i="8"/>
  <c r="Q869" i="8"/>
  <c r="Q870" i="8"/>
  <c r="Q871" i="8"/>
  <c r="Q872" i="8"/>
  <c r="Q873" i="8"/>
  <c r="Q874" i="8"/>
  <c r="Q875" i="8"/>
  <c r="Q876" i="8"/>
  <c r="Q877" i="8"/>
  <c r="Q878" i="8"/>
  <c r="Q879" i="8"/>
  <c r="Q880" i="8"/>
  <c r="Q881" i="8"/>
  <c r="Q882" i="8"/>
  <c r="Q883" i="8"/>
  <c r="Q884" i="8"/>
  <c r="Q885" i="8"/>
  <c r="Q886" i="8"/>
  <c r="Q887" i="8"/>
  <c r="Q888" i="8"/>
  <c r="Q889" i="8"/>
  <c r="Q890" i="8"/>
  <c r="Q891" i="8"/>
  <c r="Q892" i="8"/>
  <c r="Q893" i="8"/>
  <c r="Q894" i="8"/>
  <c r="Q895" i="8"/>
  <c r="Q896" i="8"/>
  <c r="Q897" i="8"/>
  <c r="Q898" i="8"/>
  <c r="Q899" i="8"/>
  <c r="Q900" i="8"/>
  <c r="Q901" i="8"/>
  <c r="Q902" i="8"/>
  <c r="Q903" i="8"/>
  <c r="Q904" i="8"/>
  <c r="Q905" i="8"/>
  <c r="Q906" i="8"/>
  <c r="Q907" i="8"/>
  <c r="Q908" i="8"/>
  <c r="Q909" i="8"/>
  <c r="Q910" i="8"/>
  <c r="Q911" i="8"/>
  <c r="Q912" i="8"/>
  <c r="Q913" i="8"/>
  <c r="Q914" i="8"/>
  <c r="Q915" i="8"/>
  <c r="Q916" i="8"/>
  <c r="Q917" i="8"/>
  <c r="Q918" i="8"/>
  <c r="Q919" i="8"/>
  <c r="Q920" i="8"/>
  <c r="Q921" i="8"/>
  <c r="Q922" i="8"/>
  <c r="Q923" i="8"/>
  <c r="Q924" i="8"/>
  <c r="Q925" i="8"/>
  <c r="Q926" i="8"/>
  <c r="Q927" i="8"/>
  <c r="Q928" i="8"/>
  <c r="Q929" i="8"/>
  <c r="Q930" i="8"/>
  <c r="Q931" i="8"/>
  <c r="Q932" i="8"/>
  <c r="Q933" i="8"/>
  <c r="Q934" i="8"/>
  <c r="Q935" i="8"/>
  <c r="Q936" i="8"/>
  <c r="Q937" i="8"/>
  <c r="Q938" i="8"/>
  <c r="Q939" i="8"/>
  <c r="Q940" i="8"/>
  <c r="Q941" i="8"/>
  <c r="Q942" i="8"/>
  <c r="Q943" i="8"/>
  <c r="Q944" i="8"/>
  <c r="Q945" i="8"/>
  <c r="Q946" i="8"/>
  <c r="Q947" i="8"/>
  <c r="Q948" i="8"/>
  <c r="Q949" i="8"/>
  <c r="Q950" i="8"/>
  <c r="Q951" i="8"/>
  <c r="Q952" i="8"/>
  <c r="Q953" i="8"/>
  <c r="Q954" i="8"/>
  <c r="Q955" i="8"/>
  <c r="Q956" i="8"/>
  <c r="Q957" i="8"/>
  <c r="Q958" i="8"/>
  <c r="Q959" i="8"/>
  <c r="Q960" i="8"/>
  <c r="Q961" i="8"/>
  <c r="Q962" i="8"/>
  <c r="Q963" i="8"/>
  <c r="Q964" i="8"/>
  <c r="Q965" i="8"/>
  <c r="Q966" i="8"/>
  <c r="Q967" i="8"/>
  <c r="Q968" i="8"/>
  <c r="Q969" i="8"/>
  <c r="Q970" i="8"/>
  <c r="Q971" i="8"/>
  <c r="Q972" i="8"/>
  <c r="Q973" i="8"/>
  <c r="Q974" i="8"/>
  <c r="Q975" i="8"/>
  <c r="Q976" i="8"/>
  <c r="Q977" i="8"/>
  <c r="Q978" i="8"/>
  <c r="Q979" i="8"/>
  <c r="Q980" i="8"/>
  <c r="Q981" i="8"/>
  <c r="Q982" i="8"/>
  <c r="Q983" i="8"/>
  <c r="Q984" i="8"/>
  <c r="Q985" i="8"/>
  <c r="Q986" i="8"/>
  <c r="Q987" i="8"/>
  <c r="Q988" i="8"/>
  <c r="Q989" i="8"/>
  <c r="Q990" i="8"/>
  <c r="Q991" i="8"/>
  <c r="Q992" i="8"/>
  <c r="Q993" i="8"/>
  <c r="Q994" i="8"/>
  <c r="Q995" i="8"/>
  <c r="Q996" i="8"/>
  <c r="Q997" i="8"/>
  <c r="Q998" i="8"/>
  <c r="Q999" i="8"/>
  <c r="Q1000" i="8"/>
  <c r="Q1001" i="8"/>
  <c r="Q1002" i="8"/>
  <c r="Q1003" i="8"/>
  <c r="Q1004" i="8"/>
  <c r="Q1005" i="8"/>
  <c r="R5" i="36"/>
  <c r="V17" i="5"/>
  <c r="T14" i="5"/>
  <c r="T13" i="5"/>
  <c r="Q33" i="1"/>
  <c r="Q34" i="1"/>
  <c r="Q35" i="1"/>
  <c r="Q36" i="1"/>
  <c r="Q37" i="1"/>
  <c r="Q38" i="1"/>
  <c r="Q39" i="1"/>
  <c r="Q40" i="1"/>
  <c r="Q41" i="1"/>
  <c r="Q42" i="1"/>
  <c r="Q43" i="1"/>
  <c r="Q44" i="1"/>
  <c r="Q45" i="1"/>
  <c r="Q46" i="1"/>
  <c r="Q47" i="1"/>
  <c r="Q48" i="1"/>
  <c r="Q49" i="1"/>
  <c r="Q50" i="1"/>
  <c r="Q51" i="1"/>
  <c r="Q52" i="1"/>
  <c r="Q53" i="1"/>
  <c r="Q54" i="1"/>
  <c r="Q55" i="1"/>
  <c r="Q56" i="1"/>
  <c r="Q57" i="1"/>
  <c r="Q58" i="1"/>
  <c r="Q59" i="1"/>
  <c r="Q60" i="1"/>
  <c r="Q61" i="1"/>
  <c r="R6" i="27"/>
  <c r="R7" i="27"/>
  <c r="R8" i="27"/>
  <c r="R9" i="27"/>
  <c r="R10" i="27"/>
  <c r="R11" i="27"/>
  <c r="R12" i="27"/>
  <c r="R13" i="27"/>
  <c r="R14" i="27"/>
  <c r="R15" i="27"/>
  <c r="R16" i="27"/>
  <c r="R17" i="27"/>
  <c r="R18" i="27"/>
  <c r="R19" i="27"/>
  <c r="R20" i="27"/>
  <c r="R21" i="27"/>
  <c r="R22" i="27"/>
  <c r="R23" i="27"/>
  <c r="R24" i="27"/>
  <c r="R25" i="27"/>
  <c r="R26" i="27"/>
  <c r="R27" i="27"/>
  <c r="R28" i="27"/>
  <c r="R29" i="27"/>
  <c r="R30" i="27"/>
  <c r="R31" i="27"/>
  <c r="R32" i="27"/>
  <c r="R33" i="27"/>
  <c r="R34" i="27"/>
  <c r="R35" i="27"/>
  <c r="R36" i="27"/>
  <c r="R37" i="27"/>
  <c r="R38" i="27"/>
  <c r="R39" i="27"/>
  <c r="R40" i="27"/>
  <c r="R41" i="27"/>
  <c r="R42" i="27"/>
  <c r="R43" i="27"/>
  <c r="R44" i="27"/>
  <c r="R45" i="27"/>
  <c r="R46" i="27"/>
  <c r="R47" i="27"/>
  <c r="R48" i="27"/>
  <c r="R49" i="27"/>
  <c r="R50" i="27"/>
  <c r="R51" i="27"/>
  <c r="R52" i="27"/>
  <c r="R53" i="27"/>
  <c r="R54" i="27"/>
  <c r="R55" i="27"/>
  <c r="R56" i="27"/>
  <c r="R57" i="27"/>
  <c r="R58" i="27"/>
  <c r="R59" i="27"/>
  <c r="R60" i="27"/>
  <c r="R61" i="27"/>
  <c r="R62" i="27"/>
  <c r="R63" i="27"/>
  <c r="R64" i="27"/>
  <c r="R65" i="27"/>
  <c r="R66" i="27"/>
  <c r="R67" i="27"/>
  <c r="R68" i="27"/>
  <c r="R69" i="27"/>
  <c r="R70" i="27"/>
  <c r="R71" i="27"/>
  <c r="R72" i="27"/>
  <c r="R73" i="27"/>
  <c r="R74" i="27"/>
  <c r="R75" i="27"/>
  <c r="R76" i="27"/>
  <c r="R77" i="27"/>
  <c r="R78" i="27"/>
  <c r="R79" i="27"/>
  <c r="R80" i="27"/>
  <c r="R81" i="27"/>
  <c r="R82" i="27"/>
  <c r="R83" i="27"/>
  <c r="R84" i="27"/>
  <c r="R85" i="27"/>
  <c r="R86" i="27"/>
  <c r="R87" i="27"/>
  <c r="R88" i="27"/>
  <c r="R89" i="27"/>
  <c r="R90" i="27"/>
  <c r="R91" i="27"/>
  <c r="R92" i="27"/>
  <c r="R93" i="27"/>
  <c r="R94" i="27"/>
  <c r="R95" i="27"/>
  <c r="R96" i="27"/>
  <c r="R97" i="27"/>
  <c r="R98" i="27"/>
  <c r="R99" i="27"/>
  <c r="R100" i="27"/>
  <c r="R101" i="27"/>
  <c r="R102" i="27"/>
  <c r="R103" i="27"/>
  <c r="R104" i="27"/>
  <c r="R105" i="27"/>
  <c r="R106" i="27"/>
  <c r="R107" i="27"/>
  <c r="R108" i="27"/>
  <c r="R109" i="27"/>
  <c r="R110" i="27"/>
  <c r="R111" i="27"/>
  <c r="R112" i="27"/>
  <c r="R113" i="27"/>
  <c r="R114" i="27"/>
  <c r="R115" i="27"/>
  <c r="R116" i="27"/>
  <c r="R117" i="27"/>
  <c r="R118" i="27"/>
  <c r="R119" i="27"/>
  <c r="R120" i="27"/>
  <c r="R121" i="27"/>
  <c r="R122" i="27"/>
  <c r="R123" i="27"/>
  <c r="R124" i="27"/>
  <c r="R125" i="27"/>
  <c r="R126" i="27"/>
  <c r="R127" i="27"/>
  <c r="R128" i="27"/>
  <c r="R129" i="27"/>
  <c r="R130" i="27"/>
  <c r="R131" i="27"/>
  <c r="R132" i="27"/>
  <c r="R133" i="27"/>
  <c r="R134" i="27"/>
  <c r="R135" i="27"/>
  <c r="R136" i="27"/>
  <c r="R137" i="27"/>
  <c r="R138" i="27"/>
  <c r="R139" i="27"/>
  <c r="R140" i="27"/>
  <c r="R141" i="27"/>
  <c r="R142" i="27"/>
  <c r="R143" i="27"/>
  <c r="R144" i="27"/>
  <c r="R145" i="27"/>
  <c r="R146" i="27"/>
  <c r="R147" i="27"/>
  <c r="R148" i="27"/>
  <c r="R149" i="27"/>
  <c r="R150" i="27"/>
  <c r="R151" i="27"/>
  <c r="R152" i="27"/>
  <c r="R153" i="27"/>
  <c r="R154" i="27"/>
  <c r="R155" i="27"/>
  <c r="R156" i="27"/>
  <c r="R157" i="27"/>
  <c r="R158" i="27"/>
  <c r="R159" i="27"/>
  <c r="R160" i="27"/>
  <c r="R161" i="27"/>
  <c r="R162" i="27"/>
  <c r="R163" i="27"/>
  <c r="R164" i="27"/>
  <c r="R165" i="27"/>
  <c r="R166" i="27"/>
  <c r="R167" i="27"/>
  <c r="R168" i="27"/>
  <c r="R169" i="27"/>
  <c r="R170" i="27"/>
  <c r="R171" i="27"/>
  <c r="R172" i="27"/>
  <c r="R173" i="27"/>
  <c r="R174" i="27"/>
  <c r="R175" i="27"/>
  <c r="R176" i="27"/>
  <c r="R177" i="27"/>
  <c r="R178" i="27"/>
  <c r="R179" i="27"/>
  <c r="R180" i="27"/>
  <c r="R181" i="27"/>
  <c r="R182" i="27"/>
  <c r="R183" i="27"/>
  <c r="R184" i="27"/>
  <c r="R185" i="27"/>
  <c r="R186" i="27"/>
  <c r="R187" i="27"/>
  <c r="R188" i="27"/>
  <c r="R189" i="27"/>
  <c r="R190" i="27"/>
  <c r="R191" i="27"/>
  <c r="R192" i="27"/>
  <c r="R193" i="27"/>
  <c r="R194" i="27"/>
  <c r="R195" i="27"/>
  <c r="R196" i="27"/>
  <c r="R197" i="27"/>
  <c r="R198" i="27"/>
  <c r="R199" i="27"/>
  <c r="R200" i="27"/>
  <c r="R201" i="27"/>
  <c r="R202" i="27"/>
  <c r="R203" i="27"/>
  <c r="R204" i="27"/>
  <c r="R205" i="27"/>
  <c r="R206" i="27"/>
  <c r="R207" i="27"/>
  <c r="R208" i="27"/>
  <c r="R209" i="27"/>
  <c r="R210" i="27"/>
  <c r="R211" i="27"/>
  <c r="R212" i="27"/>
  <c r="R213" i="27"/>
  <c r="R214" i="27"/>
  <c r="R215" i="27"/>
  <c r="R216" i="27"/>
  <c r="R217" i="27"/>
  <c r="R218" i="27"/>
  <c r="R219" i="27"/>
  <c r="R220" i="27"/>
  <c r="R221" i="27"/>
  <c r="R222" i="27"/>
  <c r="R223" i="27"/>
  <c r="R224" i="27"/>
  <c r="R225" i="27"/>
  <c r="R226" i="27"/>
  <c r="R227" i="27"/>
  <c r="R228" i="27"/>
  <c r="R229" i="27"/>
  <c r="R230" i="27"/>
  <c r="R231" i="27"/>
  <c r="R232" i="27"/>
  <c r="R233" i="27"/>
  <c r="R234" i="27"/>
  <c r="R235" i="27"/>
  <c r="R236" i="27"/>
  <c r="R237" i="27"/>
  <c r="R238" i="27"/>
  <c r="R239" i="27"/>
  <c r="R240" i="27"/>
  <c r="R241" i="27"/>
  <c r="R242" i="27"/>
  <c r="R243" i="27"/>
  <c r="R244" i="27"/>
  <c r="R245" i="27"/>
  <c r="R246" i="27"/>
  <c r="R247" i="27"/>
  <c r="R248" i="27"/>
  <c r="R249" i="27"/>
  <c r="R250" i="27"/>
  <c r="R251" i="27"/>
  <c r="R252" i="27"/>
  <c r="R253" i="27"/>
  <c r="R254" i="27"/>
  <c r="R255" i="27"/>
  <c r="R256" i="27"/>
  <c r="R257" i="27"/>
  <c r="R258" i="27"/>
  <c r="R259" i="27"/>
  <c r="R260" i="27"/>
  <c r="R261" i="27"/>
  <c r="R262" i="27"/>
  <c r="R263" i="27"/>
  <c r="R264" i="27"/>
  <c r="R265" i="27"/>
  <c r="R266" i="27"/>
  <c r="R267" i="27"/>
  <c r="R268" i="27"/>
  <c r="R269" i="27"/>
  <c r="R270" i="27"/>
  <c r="R271" i="27"/>
  <c r="R272" i="27"/>
  <c r="R273" i="27"/>
  <c r="R274" i="27"/>
  <c r="R275" i="27"/>
  <c r="R276" i="27"/>
  <c r="R277" i="27"/>
  <c r="R278" i="27"/>
  <c r="R279" i="27"/>
  <c r="R280" i="27"/>
  <c r="R281" i="27"/>
  <c r="R282" i="27"/>
  <c r="R283" i="27"/>
  <c r="R284" i="27"/>
  <c r="R285" i="27"/>
  <c r="R286" i="27"/>
  <c r="R287" i="27"/>
  <c r="R288" i="27"/>
  <c r="R289" i="27"/>
  <c r="R290" i="27"/>
  <c r="R291" i="27"/>
  <c r="R292" i="27"/>
  <c r="R293" i="27"/>
  <c r="R294" i="27"/>
  <c r="R295" i="27"/>
  <c r="R296" i="27"/>
  <c r="R297" i="27"/>
  <c r="R298" i="27"/>
  <c r="R299" i="27"/>
  <c r="R300" i="27"/>
  <c r="R301" i="27"/>
  <c r="R302" i="27"/>
  <c r="R303" i="27"/>
  <c r="R304" i="27"/>
  <c r="R305" i="27"/>
  <c r="R306" i="27"/>
  <c r="R307" i="27"/>
  <c r="R308" i="27"/>
  <c r="R309" i="27"/>
  <c r="R310" i="27"/>
  <c r="R311" i="27"/>
  <c r="R312" i="27"/>
  <c r="R313" i="27"/>
  <c r="R314" i="27"/>
  <c r="R315" i="27"/>
  <c r="R316" i="27"/>
  <c r="R317" i="27"/>
  <c r="R318" i="27"/>
  <c r="R319" i="27"/>
  <c r="R320" i="27"/>
  <c r="R321" i="27"/>
  <c r="R322" i="27"/>
  <c r="R323" i="27"/>
  <c r="R324" i="27"/>
  <c r="R325" i="27"/>
  <c r="R326" i="27"/>
  <c r="R327" i="27"/>
  <c r="R328" i="27"/>
  <c r="R329" i="27"/>
  <c r="R330" i="27"/>
  <c r="R331" i="27"/>
  <c r="R332" i="27"/>
  <c r="R333" i="27"/>
  <c r="R334" i="27"/>
  <c r="R335" i="27"/>
  <c r="R336" i="27"/>
  <c r="R337" i="27"/>
  <c r="R338" i="27"/>
  <c r="R339" i="27"/>
  <c r="R340" i="27"/>
  <c r="R341" i="27"/>
  <c r="R342" i="27"/>
  <c r="R343" i="27"/>
  <c r="R344" i="27"/>
  <c r="R345" i="27"/>
  <c r="R346" i="27"/>
  <c r="R347" i="27"/>
  <c r="R348" i="27"/>
  <c r="R349" i="27"/>
  <c r="R350" i="27"/>
  <c r="R351" i="27"/>
  <c r="R352" i="27"/>
  <c r="R353" i="27"/>
  <c r="R354" i="27"/>
  <c r="R355" i="27"/>
  <c r="R356" i="27"/>
  <c r="R357" i="27"/>
  <c r="R358" i="27"/>
  <c r="R359" i="27"/>
  <c r="R360" i="27"/>
  <c r="R361" i="27"/>
  <c r="R362" i="27"/>
  <c r="R363" i="27"/>
  <c r="R364" i="27"/>
  <c r="R365" i="27"/>
  <c r="R366" i="27"/>
  <c r="R367" i="27"/>
  <c r="R368" i="27"/>
  <c r="R369" i="27"/>
  <c r="R370" i="27"/>
  <c r="R371" i="27"/>
  <c r="R372" i="27"/>
  <c r="R373" i="27"/>
  <c r="R374" i="27"/>
  <c r="R375" i="27"/>
  <c r="R376" i="27"/>
  <c r="R377" i="27"/>
  <c r="R378" i="27"/>
  <c r="R379" i="27"/>
  <c r="R380" i="27"/>
  <c r="R381" i="27"/>
  <c r="R382" i="27"/>
  <c r="R383" i="27"/>
  <c r="R384" i="27"/>
  <c r="R385" i="27"/>
  <c r="R386" i="27"/>
  <c r="R387" i="27"/>
  <c r="R388" i="27"/>
  <c r="R389" i="27"/>
  <c r="R390" i="27"/>
  <c r="R391" i="27"/>
  <c r="R392" i="27"/>
  <c r="R393" i="27"/>
  <c r="R394" i="27"/>
  <c r="R395" i="27"/>
  <c r="R396" i="27"/>
  <c r="R397" i="27"/>
  <c r="R398" i="27"/>
  <c r="R399" i="27"/>
  <c r="R400" i="27"/>
  <c r="R401" i="27"/>
  <c r="R402" i="27"/>
  <c r="R403" i="27"/>
  <c r="R404" i="27"/>
  <c r="R405" i="27"/>
  <c r="R406" i="27"/>
  <c r="R407" i="27"/>
  <c r="R408" i="27"/>
  <c r="R409" i="27"/>
  <c r="R410" i="27"/>
  <c r="R411" i="27"/>
  <c r="R412" i="27"/>
  <c r="R413" i="27"/>
  <c r="R414" i="27"/>
  <c r="R415" i="27"/>
  <c r="R416" i="27"/>
  <c r="R417" i="27"/>
  <c r="R418" i="27"/>
  <c r="R419" i="27"/>
  <c r="R420" i="27"/>
  <c r="R421" i="27"/>
  <c r="R422" i="27"/>
  <c r="R423" i="27"/>
  <c r="R424" i="27"/>
  <c r="R425" i="27"/>
  <c r="R426" i="27"/>
  <c r="R427" i="27"/>
  <c r="R428" i="27"/>
  <c r="R429" i="27"/>
  <c r="R430" i="27"/>
  <c r="R431" i="27"/>
  <c r="R432" i="27"/>
  <c r="R433" i="27"/>
  <c r="R434" i="27"/>
  <c r="R435" i="27"/>
  <c r="R436" i="27"/>
  <c r="R437" i="27"/>
  <c r="R438" i="27"/>
  <c r="R439" i="27"/>
  <c r="R440" i="27"/>
  <c r="R441" i="27"/>
  <c r="R442" i="27"/>
  <c r="R443" i="27"/>
  <c r="R444" i="27"/>
  <c r="R445" i="27"/>
  <c r="R446" i="27"/>
  <c r="R447" i="27"/>
  <c r="R448" i="27"/>
  <c r="R449" i="27"/>
  <c r="R450" i="27"/>
  <c r="R451" i="27"/>
  <c r="R452" i="27"/>
  <c r="R453" i="27"/>
  <c r="R454" i="27"/>
  <c r="R455" i="27"/>
  <c r="R456" i="27"/>
  <c r="R457" i="27"/>
  <c r="R458" i="27"/>
  <c r="R459" i="27"/>
  <c r="R460" i="27"/>
  <c r="R461" i="27"/>
  <c r="R462" i="27"/>
  <c r="R463" i="27"/>
  <c r="R464" i="27"/>
  <c r="R465" i="27"/>
  <c r="R466" i="27"/>
  <c r="R467" i="27"/>
  <c r="R468" i="27"/>
  <c r="R469" i="27"/>
  <c r="R470" i="27"/>
  <c r="R471" i="27"/>
  <c r="R472" i="27"/>
  <c r="R473" i="27"/>
  <c r="R474" i="27"/>
  <c r="R475" i="27"/>
  <c r="R476" i="27"/>
  <c r="R477" i="27"/>
  <c r="R478" i="27"/>
  <c r="R479" i="27"/>
  <c r="R480" i="27"/>
  <c r="R481" i="27"/>
  <c r="R482" i="27"/>
  <c r="R483" i="27"/>
  <c r="R484" i="27"/>
  <c r="R485" i="27"/>
  <c r="R486" i="27"/>
  <c r="R487" i="27"/>
  <c r="R488" i="27"/>
  <c r="R489" i="27"/>
  <c r="R490" i="27"/>
  <c r="R491" i="27"/>
  <c r="R492" i="27"/>
  <c r="R493" i="27"/>
  <c r="R494" i="27"/>
  <c r="R495" i="27"/>
  <c r="R496" i="27"/>
  <c r="R497" i="27"/>
  <c r="R498" i="27"/>
  <c r="R499" i="27"/>
  <c r="R500" i="27"/>
  <c r="R501" i="27"/>
  <c r="R502" i="27"/>
  <c r="R503" i="27"/>
  <c r="R504" i="27"/>
  <c r="R505" i="27"/>
  <c r="R506" i="27"/>
  <c r="R507" i="27"/>
  <c r="R508" i="27"/>
  <c r="R509" i="27"/>
  <c r="R510" i="27"/>
  <c r="R511" i="27"/>
  <c r="R512" i="27"/>
  <c r="R513" i="27"/>
  <c r="R514" i="27"/>
  <c r="R515" i="27"/>
  <c r="R516" i="27"/>
  <c r="R517" i="27"/>
  <c r="R518" i="27"/>
  <c r="R519" i="27"/>
  <c r="R520" i="27"/>
  <c r="R521" i="27"/>
  <c r="R522" i="27"/>
  <c r="R523" i="27"/>
  <c r="R524" i="27"/>
  <c r="R525" i="27"/>
  <c r="R526" i="27"/>
  <c r="R527" i="27"/>
  <c r="R528" i="27"/>
  <c r="R529" i="27"/>
  <c r="R530" i="27"/>
  <c r="R531" i="27"/>
  <c r="R532" i="27"/>
  <c r="R533" i="27"/>
  <c r="R534" i="27"/>
  <c r="R535" i="27"/>
  <c r="R536" i="27"/>
  <c r="R537" i="27"/>
  <c r="R538" i="27"/>
  <c r="R539" i="27"/>
  <c r="R540" i="27"/>
  <c r="R541" i="27"/>
  <c r="R542" i="27"/>
  <c r="R543" i="27"/>
  <c r="R544" i="27"/>
  <c r="R545" i="27"/>
  <c r="R546" i="27"/>
  <c r="R547" i="27"/>
  <c r="R548" i="27"/>
  <c r="R549" i="27"/>
  <c r="R550" i="27"/>
  <c r="R551" i="27"/>
  <c r="R552" i="27"/>
  <c r="R553" i="27"/>
  <c r="R554" i="27"/>
  <c r="R555" i="27"/>
  <c r="R556" i="27"/>
  <c r="R557" i="27"/>
  <c r="R558" i="27"/>
  <c r="R559" i="27"/>
  <c r="R560" i="27"/>
  <c r="R561" i="27"/>
  <c r="R562" i="27"/>
  <c r="R563" i="27"/>
  <c r="R564" i="27"/>
  <c r="R565" i="27"/>
  <c r="R566" i="27"/>
  <c r="R567" i="27"/>
  <c r="R568" i="27"/>
  <c r="R569" i="27"/>
  <c r="R570" i="27"/>
  <c r="R571" i="27"/>
  <c r="R572" i="27"/>
  <c r="R573" i="27"/>
  <c r="R574" i="27"/>
  <c r="R575" i="27"/>
  <c r="R576" i="27"/>
  <c r="R577" i="27"/>
  <c r="R578" i="27"/>
  <c r="R579" i="27"/>
  <c r="R580" i="27"/>
  <c r="R581" i="27"/>
  <c r="R582" i="27"/>
  <c r="R583" i="27"/>
  <c r="R584" i="27"/>
  <c r="R585" i="27"/>
  <c r="R586" i="27"/>
  <c r="R587" i="27"/>
  <c r="R588" i="27"/>
  <c r="R589" i="27"/>
  <c r="R590" i="27"/>
  <c r="R591" i="27"/>
  <c r="R592" i="27"/>
  <c r="R593" i="27"/>
  <c r="R594" i="27"/>
  <c r="R595" i="27"/>
  <c r="R596" i="27"/>
  <c r="R597" i="27"/>
  <c r="R598" i="27"/>
  <c r="R599" i="27"/>
  <c r="R600" i="27"/>
  <c r="R601" i="27"/>
  <c r="R602" i="27"/>
  <c r="R603" i="27"/>
  <c r="R604" i="27"/>
  <c r="R605" i="27"/>
  <c r="R606" i="27"/>
  <c r="R607" i="27"/>
  <c r="R608" i="27"/>
  <c r="R609" i="27"/>
  <c r="R610" i="27"/>
  <c r="R611" i="27"/>
  <c r="R612" i="27"/>
  <c r="R613" i="27"/>
  <c r="R614" i="27"/>
  <c r="R615" i="27"/>
  <c r="R616" i="27"/>
  <c r="R617" i="27"/>
  <c r="R618" i="27"/>
  <c r="R619" i="27"/>
  <c r="R620" i="27"/>
  <c r="R621" i="27"/>
  <c r="R622" i="27"/>
  <c r="R623" i="27"/>
  <c r="R624" i="27"/>
  <c r="R625" i="27"/>
  <c r="R626" i="27"/>
  <c r="R627" i="27"/>
  <c r="R628" i="27"/>
  <c r="R629" i="27"/>
  <c r="R630" i="27"/>
  <c r="R631" i="27"/>
  <c r="R632" i="27"/>
  <c r="R633" i="27"/>
  <c r="R634" i="27"/>
  <c r="R635" i="27"/>
  <c r="R636" i="27"/>
  <c r="R637" i="27"/>
  <c r="R638" i="27"/>
  <c r="R639" i="27"/>
  <c r="R640" i="27"/>
  <c r="R641" i="27"/>
  <c r="R642" i="27"/>
  <c r="R643" i="27"/>
  <c r="R644" i="27"/>
  <c r="R645" i="27"/>
  <c r="R646" i="27"/>
  <c r="R647" i="27"/>
  <c r="R648" i="27"/>
  <c r="R649" i="27"/>
  <c r="R650" i="27"/>
  <c r="R651" i="27"/>
  <c r="R652" i="27"/>
  <c r="R653" i="27"/>
  <c r="R654" i="27"/>
  <c r="R655" i="27"/>
  <c r="R656" i="27"/>
  <c r="R657" i="27"/>
  <c r="R658" i="27"/>
  <c r="R659" i="27"/>
  <c r="R660" i="27"/>
  <c r="R661" i="27"/>
  <c r="R662" i="27"/>
  <c r="R663" i="27"/>
  <c r="R664" i="27"/>
  <c r="R665" i="27"/>
  <c r="R666" i="27"/>
  <c r="R667" i="27"/>
  <c r="R668" i="27"/>
  <c r="R669" i="27"/>
  <c r="R670" i="27"/>
  <c r="R671" i="27"/>
  <c r="R672" i="27"/>
  <c r="R673" i="27"/>
  <c r="R674" i="27"/>
  <c r="R675" i="27"/>
  <c r="R676" i="27"/>
  <c r="R677" i="27"/>
  <c r="R678" i="27"/>
  <c r="R679" i="27"/>
  <c r="R680" i="27"/>
  <c r="R681" i="27"/>
  <c r="R682" i="27"/>
  <c r="R683" i="27"/>
  <c r="R684" i="27"/>
  <c r="R685" i="27"/>
  <c r="R686" i="27"/>
  <c r="R687" i="27"/>
  <c r="R688" i="27"/>
  <c r="R689" i="27"/>
  <c r="R690" i="27"/>
  <c r="R691" i="27"/>
  <c r="R692" i="27"/>
  <c r="R693" i="27"/>
  <c r="R694" i="27"/>
  <c r="R695" i="27"/>
  <c r="R696" i="27"/>
  <c r="R697" i="27"/>
  <c r="R698" i="27"/>
  <c r="R699" i="27"/>
  <c r="R700" i="27"/>
  <c r="R701" i="27"/>
  <c r="R702" i="27"/>
  <c r="R703" i="27"/>
  <c r="R704" i="27"/>
  <c r="R705" i="27"/>
  <c r="R706" i="27"/>
  <c r="R707" i="27"/>
  <c r="R708" i="27"/>
  <c r="R709" i="27"/>
  <c r="R710" i="27"/>
  <c r="R711" i="27"/>
  <c r="R712" i="27"/>
  <c r="R713" i="27"/>
  <c r="R714" i="27"/>
  <c r="R715" i="27"/>
  <c r="R716" i="27"/>
  <c r="R717" i="27"/>
  <c r="R718" i="27"/>
  <c r="R719" i="27"/>
  <c r="R720" i="27"/>
  <c r="R721" i="27"/>
  <c r="R722" i="27"/>
  <c r="R723" i="27"/>
  <c r="R724" i="27"/>
  <c r="R725" i="27"/>
  <c r="R726" i="27"/>
  <c r="R727" i="27"/>
  <c r="R728" i="27"/>
  <c r="R729" i="27"/>
  <c r="R730" i="27"/>
  <c r="R731" i="27"/>
  <c r="R732" i="27"/>
  <c r="R733" i="27"/>
  <c r="R734" i="27"/>
  <c r="R735" i="27"/>
  <c r="R736" i="27"/>
  <c r="R737" i="27"/>
  <c r="R738" i="27"/>
  <c r="R739" i="27"/>
  <c r="R740" i="27"/>
  <c r="R741" i="27"/>
  <c r="R742" i="27"/>
  <c r="R743" i="27"/>
  <c r="R744" i="27"/>
  <c r="R745" i="27"/>
  <c r="R746" i="27"/>
  <c r="R747" i="27"/>
  <c r="R748" i="27"/>
  <c r="R749" i="27"/>
  <c r="R750" i="27"/>
  <c r="R751" i="27"/>
  <c r="R752" i="27"/>
  <c r="R753" i="27"/>
  <c r="R754" i="27"/>
  <c r="R755" i="27"/>
  <c r="R756" i="27"/>
  <c r="R757" i="27"/>
  <c r="R758" i="27"/>
  <c r="R759" i="27"/>
  <c r="R760" i="27"/>
  <c r="R761" i="27"/>
  <c r="R762" i="27"/>
  <c r="R763" i="27"/>
  <c r="R764" i="27"/>
  <c r="R765" i="27"/>
  <c r="R766" i="27"/>
  <c r="R767" i="27"/>
  <c r="R768" i="27"/>
  <c r="R769" i="27"/>
  <c r="R770" i="27"/>
  <c r="R771" i="27"/>
  <c r="R772" i="27"/>
  <c r="R773" i="27"/>
  <c r="R774" i="27"/>
  <c r="R775" i="27"/>
  <c r="R776" i="27"/>
  <c r="R777" i="27"/>
  <c r="R778" i="27"/>
  <c r="R779" i="27"/>
  <c r="R780" i="27"/>
  <c r="R781" i="27"/>
  <c r="R782" i="27"/>
  <c r="R783" i="27"/>
  <c r="R784" i="27"/>
  <c r="R785" i="27"/>
  <c r="R786" i="27"/>
  <c r="R787" i="27"/>
  <c r="R788" i="27"/>
  <c r="R789" i="27"/>
  <c r="R790" i="27"/>
  <c r="R791" i="27"/>
  <c r="R792" i="27"/>
  <c r="R793" i="27"/>
  <c r="R794" i="27"/>
  <c r="R795" i="27"/>
  <c r="R796" i="27"/>
  <c r="R797" i="27"/>
  <c r="R798" i="27"/>
  <c r="R799" i="27"/>
  <c r="R800" i="27"/>
  <c r="R801" i="27"/>
  <c r="R802" i="27"/>
  <c r="R803" i="27"/>
  <c r="R804" i="27"/>
  <c r="R805" i="27"/>
  <c r="R806" i="27"/>
  <c r="R807" i="27"/>
  <c r="R808" i="27"/>
  <c r="R809" i="27"/>
  <c r="R810" i="27"/>
  <c r="R811" i="27"/>
  <c r="R812" i="27"/>
  <c r="R813" i="27"/>
  <c r="R814" i="27"/>
  <c r="R815" i="27"/>
  <c r="R816" i="27"/>
  <c r="R817" i="27"/>
  <c r="R818" i="27"/>
  <c r="R819" i="27"/>
  <c r="R820" i="27"/>
  <c r="R821" i="27"/>
  <c r="R822" i="27"/>
  <c r="R823" i="27"/>
  <c r="R824" i="27"/>
  <c r="R825" i="27"/>
  <c r="R826" i="27"/>
  <c r="R827" i="27"/>
  <c r="R828" i="27"/>
  <c r="R829" i="27"/>
  <c r="R830" i="27"/>
  <c r="R831" i="27"/>
  <c r="R832" i="27"/>
  <c r="R833" i="27"/>
  <c r="R834" i="27"/>
  <c r="R835" i="27"/>
  <c r="R836" i="27"/>
  <c r="R837" i="27"/>
  <c r="R838" i="27"/>
  <c r="R839" i="27"/>
  <c r="R840" i="27"/>
  <c r="R841" i="27"/>
  <c r="R842" i="27"/>
  <c r="R843" i="27"/>
  <c r="R844" i="27"/>
  <c r="R845" i="27"/>
  <c r="R846" i="27"/>
  <c r="R847" i="27"/>
  <c r="R848" i="27"/>
  <c r="R849" i="27"/>
  <c r="R850" i="27"/>
  <c r="R851" i="27"/>
  <c r="R852" i="27"/>
  <c r="R853" i="27"/>
  <c r="R854" i="27"/>
  <c r="R855" i="27"/>
  <c r="R856" i="27"/>
  <c r="R857" i="27"/>
  <c r="R858" i="27"/>
  <c r="R859" i="27"/>
  <c r="R860" i="27"/>
  <c r="R861" i="27"/>
  <c r="R862" i="27"/>
  <c r="R863" i="27"/>
  <c r="R864" i="27"/>
  <c r="R865" i="27"/>
  <c r="R866" i="27"/>
  <c r="R867" i="27"/>
  <c r="R868" i="27"/>
  <c r="R869" i="27"/>
  <c r="R870" i="27"/>
  <c r="R871" i="27"/>
  <c r="R872" i="27"/>
  <c r="R873" i="27"/>
  <c r="R874" i="27"/>
  <c r="R875" i="27"/>
  <c r="R876" i="27"/>
  <c r="R877" i="27"/>
  <c r="R878" i="27"/>
  <c r="R879" i="27"/>
  <c r="R880" i="27"/>
  <c r="R881" i="27"/>
  <c r="R882" i="27"/>
  <c r="R883" i="27"/>
  <c r="R884" i="27"/>
  <c r="R885" i="27"/>
  <c r="R886" i="27"/>
  <c r="R887" i="27"/>
  <c r="R888" i="27"/>
  <c r="R889" i="27"/>
  <c r="R890" i="27"/>
  <c r="R891" i="27"/>
  <c r="R892" i="27"/>
  <c r="R893" i="27"/>
  <c r="R894" i="27"/>
  <c r="R895" i="27"/>
  <c r="R896" i="27"/>
  <c r="R897" i="27"/>
  <c r="R898" i="27"/>
  <c r="R899" i="27"/>
  <c r="R900" i="27"/>
  <c r="R901" i="27"/>
  <c r="R902" i="27"/>
  <c r="R903" i="27"/>
  <c r="R904" i="27"/>
  <c r="R905" i="27"/>
  <c r="R906" i="27"/>
  <c r="R907" i="27"/>
  <c r="R908" i="27"/>
  <c r="R909" i="27"/>
  <c r="R910" i="27"/>
  <c r="R911" i="27"/>
  <c r="R912" i="27"/>
  <c r="R913" i="27"/>
  <c r="R914" i="27"/>
  <c r="R915" i="27"/>
  <c r="R916" i="27"/>
  <c r="R917" i="27"/>
  <c r="R918" i="27"/>
  <c r="R919" i="27"/>
  <c r="R920" i="27"/>
  <c r="R921" i="27"/>
  <c r="R922" i="27"/>
  <c r="R923" i="27"/>
  <c r="R924" i="27"/>
  <c r="R925" i="27"/>
  <c r="R926" i="27"/>
  <c r="R927" i="27"/>
  <c r="R928" i="27"/>
  <c r="R929" i="27"/>
  <c r="R930" i="27"/>
  <c r="R931" i="27"/>
  <c r="R932" i="27"/>
  <c r="R933" i="27"/>
  <c r="R934" i="27"/>
  <c r="R935" i="27"/>
  <c r="R936" i="27"/>
  <c r="R937" i="27"/>
  <c r="R938" i="27"/>
  <c r="R939" i="27"/>
  <c r="R940" i="27"/>
  <c r="R941" i="27"/>
  <c r="R942" i="27"/>
  <c r="R943" i="27"/>
  <c r="R944" i="27"/>
  <c r="R945" i="27"/>
  <c r="R946" i="27"/>
  <c r="R947" i="27"/>
  <c r="R948" i="27"/>
  <c r="R949" i="27"/>
  <c r="R950" i="27"/>
  <c r="R951" i="27"/>
  <c r="R952" i="27"/>
  <c r="R953" i="27"/>
  <c r="R954" i="27"/>
  <c r="R955" i="27"/>
  <c r="R956" i="27"/>
  <c r="R957" i="27"/>
  <c r="R958" i="27"/>
  <c r="R959" i="27"/>
  <c r="R960" i="27"/>
  <c r="R961" i="27"/>
  <c r="R962" i="27"/>
  <c r="R963" i="27"/>
  <c r="R964" i="27"/>
  <c r="R965" i="27"/>
  <c r="R966" i="27"/>
  <c r="R967" i="27"/>
  <c r="R968" i="27"/>
  <c r="R969" i="27"/>
  <c r="R970" i="27"/>
  <c r="R971" i="27"/>
  <c r="R972" i="27"/>
  <c r="R973" i="27"/>
  <c r="R974" i="27"/>
  <c r="R975" i="27"/>
  <c r="R976" i="27"/>
  <c r="R977" i="27"/>
  <c r="R978" i="27"/>
  <c r="R979" i="27"/>
  <c r="R980" i="27"/>
  <c r="R981" i="27"/>
  <c r="R982" i="27"/>
  <c r="R983" i="27"/>
  <c r="R984" i="27"/>
  <c r="R985" i="27"/>
  <c r="R986" i="27"/>
  <c r="R987" i="27"/>
  <c r="R988" i="27"/>
  <c r="R989" i="27"/>
  <c r="R990" i="27"/>
  <c r="R991" i="27"/>
  <c r="R992" i="27"/>
  <c r="R993" i="27"/>
  <c r="R994" i="27"/>
  <c r="R995" i="27"/>
  <c r="R996" i="27"/>
  <c r="R997" i="27"/>
  <c r="R998" i="27"/>
  <c r="R999" i="27"/>
  <c r="R1000" i="27"/>
  <c r="R1001" i="27"/>
  <c r="R1002" i="27"/>
  <c r="R1003" i="27"/>
  <c r="R1004" i="27"/>
  <c r="R1005" i="27"/>
  <c r="R5" i="27"/>
  <c r="AD6" i="27"/>
  <c r="AE6" i="27"/>
  <c r="AD7" i="27"/>
  <c r="AE7" i="27"/>
  <c r="Q8" i="27"/>
  <c r="AD8" i="27"/>
  <c r="AE8" i="27"/>
  <c r="Q9" i="27"/>
  <c r="AD9" i="27"/>
  <c r="AE9" i="27"/>
  <c r="Q10" i="27"/>
  <c r="AD10" i="27"/>
  <c r="AE10" i="27"/>
  <c r="Q11" i="27"/>
  <c r="AD11" i="27"/>
  <c r="AE11" i="27"/>
  <c r="Q12" i="27"/>
  <c r="AD12" i="27"/>
  <c r="AE12" i="27"/>
  <c r="Q13" i="27"/>
  <c r="AD13" i="27"/>
  <c r="AE13" i="27"/>
  <c r="Q14" i="27"/>
  <c r="AD14" i="27"/>
  <c r="AE14" i="27"/>
  <c r="Q15" i="27"/>
  <c r="AD15" i="27"/>
  <c r="AE15" i="27"/>
  <c r="Q16" i="27"/>
  <c r="AD16" i="27"/>
  <c r="AE16" i="27"/>
  <c r="Q17" i="27"/>
  <c r="AD17" i="27"/>
  <c r="AE17" i="27"/>
  <c r="Q18" i="27"/>
  <c r="AD18" i="27"/>
  <c r="AE18" i="27"/>
  <c r="Q19" i="27"/>
  <c r="AD19" i="27"/>
  <c r="AE19" i="27"/>
  <c r="Q20" i="27"/>
  <c r="AD20" i="27"/>
  <c r="AE20" i="27"/>
  <c r="Q21" i="27"/>
  <c r="AD21" i="27"/>
  <c r="AE21" i="27"/>
  <c r="Q22" i="27"/>
  <c r="AD22" i="27"/>
  <c r="AE22" i="27"/>
  <c r="Q23" i="27"/>
  <c r="AD23" i="27"/>
  <c r="AE23" i="27"/>
  <c r="Q24" i="27"/>
  <c r="AD24" i="27"/>
  <c r="AE24" i="27"/>
  <c r="Q25" i="27"/>
  <c r="AD25" i="27"/>
  <c r="AE25" i="27"/>
  <c r="Q26" i="27"/>
  <c r="AD26" i="27"/>
  <c r="AE26" i="27"/>
  <c r="Q27" i="27"/>
  <c r="AD27" i="27"/>
  <c r="AE27" i="27"/>
  <c r="Q28" i="27"/>
  <c r="AD28" i="27"/>
  <c r="AE28" i="27"/>
  <c r="Q29" i="27"/>
  <c r="AD29" i="27"/>
  <c r="AE29" i="27"/>
  <c r="Q30" i="27"/>
  <c r="AD30" i="27"/>
  <c r="AE30" i="27"/>
  <c r="Q31" i="27"/>
  <c r="AD31" i="27"/>
  <c r="AE31" i="27"/>
  <c r="Q32" i="27"/>
  <c r="AD32" i="27"/>
  <c r="AE32" i="27"/>
  <c r="Q33" i="27"/>
  <c r="AD33" i="27"/>
  <c r="AE33" i="27"/>
  <c r="Q34" i="27"/>
  <c r="AD34" i="27"/>
  <c r="AE34" i="27"/>
  <c r="Q35" i="27"/>
  <c r="AD35" i="27"/>
  <c r="AE35" i="27"/>
  <c r="Q36" i="27"/>
  <c r="AD36" i="27"/>
  <c r="AE36" i="27"/>
  <c r="Q37" i="27"/>
  <c r="AD37" i="27"/>
  <c r="AE37" i="27"/>
  <c r="Q38" i="27"/>
  <c r="AD38" i="27"/>
  <c r="AE38" i="27"/>
  <c r="Q39" i="27"/>
  <c r="AD39" i="27"/>
  <c r="AE39" i="27"/>
  <c r="Q40" i="27"/>
  <c r="AD40" i="27"/>
  <c r="AE40" i="27"/>
  <c r="Q41" i="27"/>
  <c r="AD41" i="27"/>
  <c r="AE41" i="27"/>
  <c r="Q42" i="27"/>
  <c r="AD42" i="27"/>
  <c r="AE42" i="27"/>
  <c r="Q43" i="27"/>
  <c r="AD43" i="27"/>
  <c r="AE43" i="27"/>
  <c r="Q44" i="27"/>
  <c r="AD44" i="27"/>
  <c r="AE44" i="27"/>
  <c r="Q45" i="27"/>
  <c r="AD45" i="27"/>
  <c r="AE45" i="27"/>
  <c r="Q46" i="27"/>
  <c r="AD46" i="27"/>
  <c r="AE46" i="27"/>
  <c r="Q47" i="27"/>
  <c r="AD47" i="27"/>
  <c r="AE47" i="27"/>
  <c r="Q48" i="27"/>
  <c r="AD48" i="27"/>
  <c r="AE48" i="27"/>
  <c r="Q49" i="27"/>
  <c r="AD49" i="27"/>
  <c r="AE49" i="27"/>
  <c r="Q50" i="27"/>
  <c r="AD50" i="27"/>
  <c r="AE50" i="27"/>
  <c r="Q51" i="27"/>
  <c r="AD51" i="27"/>
  <c r="AE51" i="27"/>
  <c r="Q52" i="27"/>
  <c r="AD52" i="27"/>
  <c r="AE52" i="27"/>
  <c r="Q53" i="27"/>
  <c r="AD53" i="27"/>
  <c r="AE53" i="27"/>
  <c r="Q54" i="27"/>
  <c r="AD54" i="27"/>
  <c r="AE54" i="27"/>
  <c r="Q55" i="27"/>
  <c r="AD55" i="27"/>
  <c r="AE55" i="27"/>
  <c r="Q56" i="27"/>
  <c r="AD56" i="27"/>
  <c r="AE56" i="27"/>
  <c r="Q57" i="27"/>
  <c r="AD57" i="27"/>
  <c r="AE57" i="27"/>
  <c r="Q58" i="27"/>
  <c r="AD58" i="27"/>
  <c r="AE58" i="27"/>
  <c r="Q59" i="27"/>
  <c r="AD59" i="27"/>
  <c r="AE59" i="27"/>
  <c r="Q60" i="27"/>
  <c r="AD60" i="27"/>
  <c r="AE60" i="27"/>
  <c r="Q61" i="27"/>
  <c r="AD61" i="27"/>
  <c r="AE61" i="27"/>
  <c r="Q62" i="27"/>
  <c r="AD62" i="27"/>
  <c r="AE62" i="27"/>
  <c r="Q63" i="27"/>
  <c r="AD63" i="27"/>
  <c r="AE63" i="27"/>
  <c r="Q64" i="27"/>
  <c r="AD64" i="27"/>
  <c r="AE64" i="27"/>
  <c r="Q65" i="27"/>
  <c r="AD65" i="27"/>
  <c r="AE65" i="27"/>
  <c r="Q66" i="27"/>
  <c r="AD66" i="27"/>
  <c r="AE66" i="27"/>
  <c r="Q67" i="27"/>
  <c r="AD67" i="27"/>
  <c r="AE67" i="27"/>
  <c r="Q68" i="27"/>
  <c r="AD68" i="27"/>
  <c r="AE68" i="27"/>
  <c r="Q69" i="27"/>
  <c r="AD69" i="27"/>
  <c r="AE69" i="27"/>
  <c r="Q70" i="27"/>
  <c r="AD70" i="27"/>
  <c r="AE70" i="27"/>
  <c r="Q71" i="27"/>
  <c r="AD71" i="27"/>
  <c r="AE71" i="27"/>
  <c r="Q72" i="27"/>
  <c r="AD72" i="27"/>
  <c r="AE72" i="27"/>
  <c r="Q73" i="27"/>
  <c r="AD73" i="27"/>
  <c r="AE73" i="27"/>
  <c r="Q74" i="27"/>
  <c r="AD74" i="27"/>
  <c r="AE74" i="27"/>
  <c r="Q75" i="27"/>
  <c r="AD75" i="27"/>
  <c r="AE75" i="27"/>
  <c r="Q76" i="27"/>
  <c r="AD76" i="27"/>
  <c r="AE76" i="27"/>
  <c r="Q77" i="27"/>
  <c r="AD77" i="27"/>
  <c r="AE77" i="27"/>
  <c r="Q78" i="27"/>
  <c r="AD78" i="27"/>
  <c r="AE78" i="27"/>
  <c r="Q79" i="27"/>
  <c r="AD79" i="27"/>
  <c r="AE79" i="27"/>
  <c r="Q80" i="27"/>
  <c r="AD80" i="27"/>
  <c r="AE80" i="27"/>
  <c r="Q81" i="27"/>
  <c r="AD81" i="27"/>
  <c r="AE81" i="27"/>
  <c r="Q82" i="27"/>
  <c r="AD82" i="27"/>
  <c r="AE82" i="27"/>
  <c r="Q83" i="27"/>
  <c r="AD83" i="27"/>
  <c r="AE83" i="27"/>
  <c r="Q84" i="27"/>
  <c r="AD84" i="27"/>
  <c r="AE84" i="27"/>
  <c r="Q85" i="27"/>
  <c r="AD85" i="27"/>
  <c r="AE85" i="27"/>
  <c r="Q86" i="27"/>
  <c r="AD86" i="27"/>
  <c r="AE86" i="27"/>
  <c r="Q87" i="27"/>
  <c r="AD87" i="27"/>
  <c r="AE87" i="27"/>
  <c r="Q88" i="27"/>
  <c r="AD88" i="27"/>
  <c r="AE88" i="27"/>
  <c r="Q89" i="27"/>
  <c r="AD89" i="27"/>
  <c r="AE89" i="27"/>
  <c r="Q90" i="27"/>
  <c r="AD90" i="27"/>
  <c r="AE90" i="27"/>
  <c r="Q91" i="27"/>
  <c r="AD91" i="27"/>
  <c r="AE91" i="27"/>
  <c r="Q92" i="27"/>
  <c r="AD92" i="27"/>
  <c r="AE92" i="27"/>
  <c r="Q93" i="27"/>
  <c r="AD93" i="27"/>
  <c r="AE93" i="27"/>
  <c r="Q94" i="27"/>
  <c r="AD94" i="27"/>
  <c r="AE94" i="27"/>
  <c r="Q95" i="27"/>
  <c r="AD95" i="27"/>
  <c r="AE95" i="27"/>
  <c r="Q96" i="27"/>
  <c r="AD96" i="27"/>
  <c r="AE96" i="27"/>
  <c r="Q97" i="27"/>
  <c r="AD97" i="27"/>
  <c r="AE97" i="27"/>
  <c r="Q98" i="27"/>
  <c r="AD98" i="27"/>
  <c r="AE98" i="27"/>
  <c r="Q99" i="27"/>
  <c r="AD99" i="27"/>
  <c r="AE99" i="27"/>
  <c r="Q100" i="27"/>
  <c r="AD100" i="27"/>
  <c r="AE100" i="27"/>
  <c r="Q101" i="27"/>
  <c r="AD101" i="27"/>
  <c r="AE101" i="27"/>
  <c r="Q102" i="27"/>
  <c r="AD102" i="27"/>
  <c r="AE102" i="27"/>
  <c r="Q103" i="27"/>
  <c r="AD103" i="27"/>
  <c r="AE103" i="27"/>
  <c r="Q104" i="27"/>
  <c r="AD104" i="27"/>
  <c r="AE104" i="27"/>
  <c r="Q105" i="27"/>
  <c r="AD105" i="27"/>
  <c r="AE105" i="27"/>
  <c r="Q106" i="27"/>
  <c r="AD106" i="27"/>
  <c r="AE106" i="27"/>
  <c r="Q107" i="27"/>
  <c r="AD107" i="27"/>
  <c r="AE107" i="27"/>
  <c r="Q108" i="27"/>
  <c r="AD108" i="27"/>
  <c r="AE108" i="27"/>
  <c r="Q109" i="27"/>
  <c r="AD109" i="27"/>
  <c r="AE109" i="27"/>
  <c r="Q110" i="27"/>
  <c r="AD110" i="27"/>
  <c r="AE110" i="27"/>
  <c r="Q111" i="27"/>
  <c r="AD111" i="27"/>
  <c r="AE111" i="27"/>
  <c r="Q112" i="27"/>
  <c r="AD112" i="27"/>
  <c r="AE112" i="27"/>
  <c r="Q113" i="27"/>
  <c r="AD113" i="27"/>
  <c r="AE113" i="27"/>
  <c r="Q114" i="27"/>
  <c r="AD114" i="27"/>
  <c r="AE114" i="27"/>
  <c r="Q115" i="27"/>
  <c r="AD115" i="27"/>
  <c r="AE115" i="27"/>
  <c r="Q116" i="27"/>
  <c r="AD116" i="27"/>
  <c r="AE116" i="27"/>
  <c r="Q117" i="27"/>
  <c r="AD117" i="27"/>
  <c r="AE117" i="27"/>
  <c r="Q118" i="27"/>
  <c r="AD118" i="27"/>
  <c r="AE118" i="27"/>
  <c r="Q119" i="27"/>
  <c r="AD119" i="27"/>
  <c r="AE119" i="27"/>
  <c r="Q120" i="27"/>
  <c r="AD120" i="27"/>
  <c r="AE120" i="27"/>
  <c r="Q121" i="27"/>
  <c r="AD121" i="27"/>
  <c r="AE121" i="27"/>
  <c r="Q122" i="27"/>
  <c r="AD122" i="27"/>
  <c r="AE122" i="27"/>
  <c r="Q123" i="27"/>
  <c r="AD123" i="27"/>
  <c r="AE123" i="27"/>
  <c r="Q124" i="27"/>
  <c r="AD124" i="27"/>
  <c r="AE124" i="27"/>
  <c r="Q125" i="27"/>
  <c r="AD125" i="27"/>
  <c r="AE125" i="27"/>
  <c r="Q126" i="27"/>
  <c r="AD126" i="27"/>
  <c r="AE126" i="27"/>
  <c r="Q127" i="27"/>
  <c r="AD127" i="27"/>
  <c r="AE127" i="27"/>
  <c r="Q128" i="27"/>
  <c r="AD128" i="27"/>
  <c r="AE128" i="27"/>
  <c r="Q129" i="27"/>
  <c r="AD129" i="27"/>
  <c r="AE129" i="27"/>
  <c r="Q130" i="27"/>
  <c r="AD130" i="27"/>
  <c r="AE130" i="27"/>
  <c r="Q131" i="27"/>
  <c r="AD131" i="27"/>
  <c r="AE131" i="27"/>
  <c r="Q132" i="27"/>
  <c r="AD132" i="27"/>
  <c r="AE132" i="27"/>
  <c r="Q133" i="27"/>
  <c r="AD133" i="27"/>
  <c r="AE133" i="27"/>
  <c r="Q134" i="27"/>
  <c r="AD134" i="27"/>
  <c r="AE134" i="27"/>
  <c r="Q135" i="27"/>
  <c r="AD135" i="27"/>
  <c r="AE135" i="27"/>
  <c r="Q136" i="27"/>
  <c r="AD136" i="27"/>
  <c r="AE136" i="27"/>
  <c r="Q137" i="27"/>
  <c r="AD137" i="27"/>
  <c r="AE137" i="27"/>
  <c r="Q138" i="27"/>
  <c r="AD138" i="27"/>
  <c r="AE138" i="27"/>
  <c r="Q139" i="27"/>
  <c r="AD139" i="27"/>
  <c r="AE139" i="27"/>
  <c r="Q140" i="27"/>
  <c r="AD140" i="27"/>
  <c r="AE140" i="27"/>
  <c r="Q141" i="27"/>
  <c r="AD141" i="27"/>
  <c r="AE141" i="27"/>
  <c r="Q142" i="27"/>
  <c r="AD142" i="27"/>
  <c r="AE142" i="27"/>
  <c r="Q143" i="27"/>
  <c r="AD143" i="27"/>
  <c r="AE143" i="27"/>
  <c r="Q144" i="27"/>
  <c r="AD144" i="27"/>
  <c r="AE144" i="27"/>
  <c r="Q145" i="27"/>
  <c r="AD145" i="27"/>
  <c r="AE145" i="27"/>
  <c r="Q146" i="27"/>
  <c r="AD146" i="27"/>
  <c r="AE146" i="27"/>
  <c r="Q147" i="27"/>
  <c r="AD147" i="27"/>
  <c r="AE147" i="27"/>
  <c r="Q148" i="27"/>
  <c r="AD148" i="27"/>
  <c r="AE148" i="27"/>
  <c r="Q149" i="27"/>
  <c r="AD149" i="27"/>
  <c r="AE149" i="27"/>
  <c r="Q150" i="27"/>
  <c r="AD150" i="27"/>
  <c r="AE150" i="27"/>
  <c r="Q151" i="27"/>
  <c r="AD151" i="27"/>
  <c r="AE151" i="27"/>
  <c r="Q152" i="27"/>
  <c r="AD152" i="27"/>
  <c r="AE152" i="27"/>
  <c r="Q153" i="27"/>
  <c r="AD153" i="27"/>
  <c r="AE153" i="27"/>
  <c r="Q154" i="27"/>
  <c r="AD154" i="27"/>
  <c r="AE154" i="27"/>
  <c r="Q155" i="27"/>
  <c r="AD155" i="27"/>
  <c r="AE155" i="27"/>
  <c r="Q156" i="27"/>
  <c r="AD156" i="27"/>
  <c r="AE156" i="27"/>
  <c r="Q157" i="27"/>
  <c r="AD157" i="27"/>
  <c r="AE157" i="27"/>
  <c r="Q158" i="27"/>
  <c r="AD158" i="27"/>
  <c r="AE158" i="27"/>
  <c r="Q159" i="27"/>
  <c r="AD159" i="27"/>
  <c r="AE159" i="27"/>
  <c r="Q160" i="27"/>
  <c r="AD160" i="27"/>
  <c r="AE160" i="27"/>
  <c r="Q161" i="27"/>
  <c r="AD161" i="27"/>
  <c r="AE161" i="27"/>
  <c r="Q162" i="27"/>
  <c r="AD162" i="27"/>
  <c r="AE162" i="27"/>
  <c r="Q163" i="27"/>
  <c r="AD163" i="27"/>
  <c r="AE163" i="27"/>
  <c r="Q164" i="27"/>
  <c r="AD164" i="27"/>
  <c r="AE164" i="27"/>
  <c r="Q165" i="27"/>
  <c r="AD165" i="27"/>
  <c r="AE165" i="27"/>
  <c r="Q166" i="27"/>
  <c r="AD166" i="27"/>
  <c r="AE166" i="27"/>
  <c r="Q167" i="27"/>
  <c r="AD167" i="27"/>
  <c r="AE167" i="27"/>
  <c r="Q168" i="27"/>
  <c r="AD168" i="27"/>
  <c r="AE168" i="27"/>
  <c r="Q169" i="27"/>
  <c r="AD169" i="27"/>
  <c r="AE169" i="27"/>
  <c r="Q170" i="27"/>
  <c r="AD170" i="27"/>
  <c r="AE170" i="27"/>
  <c r="Q171" i="27"/>
  <c r="AD171" i="27"/>
  <c r="AE171" i="27"/>
  <c r="Q172" i="27"/>
  <c r="AD172" i="27"/>
  <c r="AE172" i="27"/>
  <c r="Q173" i="27"/>
  <c r="AD173" i="27"/>
  <c r="AE173" i="27"/>
  <c r="Q174" i="27"/>
  <c r="AD174" i="27"/>
  <c r="AE174" i="27"/>
  <c r="Q175" i="27"/>
  <c r="AD175" i="27"/>
  <c r="AE175" i="27"/>
  <c r="Q176" i="27"/>
  <c r="AD176" i="27"/>
  <c r="AE176" i="27"/>
  <c r="Q177" i="27"/>
  <c r="AD177" i="27"/>
  <c r="AE177" i="27"/>
  <c r="Q178" i="27"/>
  <c r="AD178" i="27"/>
  <c r="AE178" i="27"/>
  <c r="Q179" i="27"/>
  <c r="AD179" i="27"/>
  <c r="AE179" i="27"/>
  <c r="Q180" i="27"/>
  <c r="AD180" i="27"/>
  <c r="AE180" i="27"/>
  <c r="Q181" i="27"/>
  <c r="AD181" i="27"/>
  <c r="AE181" i="27"/>
  <c r="Q182" i="27"/>
  <c r="AD182" i="27"/>
  <c r="AE182" i="27"/>
  <c r="Q183" i="27"/>
  <c r="AD183" i="27"/>
  <c r="AE183" i="27"/>
  <c r="Q184" i="27"/>
  <c r="AD184" i="27"/>
  <c r="AE184" i="27"/>
  <c r="Q185" i="27"/>
  <c r="AD185" i="27"/>
  <c r="AE185" i="27"/>
  <c r="Q186" i="27"/>
  <c r="AD186" i="27"/>
  <c r="AE186" i="27"/>
  <c r="Q187" i="27"/>
  <c r="AD187" i="27"/>
  <c r="AE187" i="27"/>
  <c r="Q188" i="27"/>
  <c r="AD188" i="27"/>
  <c r="AE188" i="27"/>
  <c r="Q189" i="27"/>
  <c r="AD189" i="27"/>
  <c r="AE189" i="27"/>
  <c r="Q190" i="27"/>
  <c r="AD190" i="27"/>
  <c r="AE190" i="27"/>
  <c r="Q191" i="27"/>
  <c r="AD191" i="27"/>
  <c r="AE191" i="27"/>
  <c r="Q192" i="27"/>
  <c r="AD192" i="27"/>
  <c r="AE192" i="27"/>
  <c r="Q193" i="27"/>
  <c r="AD193" i="27"/>
  <c r="AE193" i="27"/>
  <c r="Q194" i="27"/>
  <c r="AD194" i="27"/>
  <c r="AE194" i="27"/>
  <c r="Q195" i="27"/>
  <c r="AD195" i="27"/>
  <c r="AE195" i="27"/>
  <c r="Q196" i="27"/>
  <c r="AD196" i="27"/>
  <c r="AE196" i="27"/>
  <c r="Q197" i="27"/>
  <c r="AD197" i="27"/>
  <c r="AE197" i="27"/>
  <c r="Q198" i="27"/>
  <c r="AD198" i="27"/>
  <c r="AE198" i="27"/>
  <c r="Q199" i="27"/>
  <c r="AD199" i="27"/>
  <c r="AE199" i="27"/>
  <c r="Q200" i="27"/>
  <c r="AD200" i="27"/>
  <c r="AE200" i="27"/>
  <c r="Q201" i="27"/>
  <c r="AD201" i="27"/>
  <c r="AE201" i="27"/>
  <c r="Q202" i="27"/>
  <c r="AD202" i="27"/>
  <c r="AE202" i="27"/>
  <c r="Q203" i="27"/>
  <c r="AD203" i="27"/>
  <c r="AE203" i="27"/>
  <c r="Q204" i="27"/>
  <c r="AD204" i="27"/>
  <c r="AE204" i="27"/>
  <c r="Q205" i="27"/>
  <c r="AD205" i="27"/>
  <c r="AE205" i="27"/>
  <c r="Q206" i="27"/>
  <c r="AD206" i="27"/>
  <c r="AE206" i="27"/>
  <c r="Q207" i="27"/>
  <c r="AD207" i="27"/>
  <c r="AE207" i="27"/>
  <c r="Q208" i="27"/>
  <c r="AD208" i="27"/>
  <c r="AE208" i="27"/>
  <c r="Q209" i="27"/>
  <c r="AD209" i="27"/>
  <c r="AE209" i="27"/>
  <c r="Q210" i="27"/>
  <c r="AD210" i="27"/>
  <c r="AE210" i="27"/>
  <c r="Q211" i="27"/>
  <c r="AD211" i="27"/>
  <c r="AE211" i="27"/>
  <c r="Q212" i="27"/>
  <c r="AD212" i="27"/>
  <c r="AE212" i="27"/>
  <c r="Q213" i="27"/>
  <c r="AD213" i="27"/>
  <c r="AE213" i="27"/>
  <c r="Q214" i="27"/>
  <c r="AD214" i="27"/>
  <c r="AE214" i="27"/>
  <c r="Q215" i="27"/>
  <c r="AD215" i="27"/>
  <c r="AE215" i="27"/>
  <c r="Q216" i="27"/>
  <c r="AD216" i="27"/>
  <c r="AE216" i="27"/>
  <c r="Q217" i="27"/>
  <c r="AD217" i="27"/>
  <c r="AE217" i="27"/>
  <c r="Q218" i="27"/>
  <c r="AD218" i="27"/>
  <c r="AE218" i="27"/>
  <c r="Q219" i="27"/>
  <c r="AD219" i="27"/>
  <c r="AE219" i="27"/>
  <c r="Q220" i="27"/>
  <c r="AD220" i="27"/>
  <c r="AE220" i="27"/>
  <c r="Q221" i="27"/>
  <c r="AD221" i="27"/>
  <c r="AE221" i="27"/>
  <c r="Q222" i="27"/>
  <c r="AD222" i="27"/>
  <c r="AE222" i="27"/>
  <c r="Q223" i="27"/>
  <c r="AD223" i="27"/>
  <c r="AE223" i="27"/>
  <c r="Q224" i="27"/>
  <c r="AD224" i="27"/>
  <c r="AE224" i="27"/>
  <c r="Q225" i="27"/>
  <c r="AD225" i="27"/>
  <c r="AE225" i="27"/>
  <c r="Q226" i="27"/>
  <c r="AD226" i="27"/>
  <c r="AE226" i="27"/>
  <c r="Q227" i="27"/>
  <c r="AD227" i="27"/>
  <c r="AE227" i="27"/>
  <c r="Q228" i="27"/>
  <c r="AD228" i="27"/>
  <c r="AE228" i="27"/>
  <c r="Q229" i="27"/>
  <c r="AD229" i="27"/>
  <c r="AE229" i="27"/>
  <c r="Q230" i="27"/>
  <c r="AD230" i="27"/>
  <c r="AE230" i="27"/>
  <c r="Q231" i="27"/>
  <c r="AD231" i="27"/>
  <c r="AE231" i="27"/>
  <c r="Q232" i="27"/>
  <c r="AD232" i="27"/>
  <c r="AE232" i="27"/>
  <c r="Q233" i="27"/>
  <c r="AD233" i="27"/>
  <c r="AE233" i="27"/>
  <c r="Q234" i="27"/>
  <c r="AD234" i="27"/>
  <c r="AE234" i="27"/>
  <c r="Q235" i="27"/>
  <c r="AD235" i="27"/>
  <c r="AE235" i="27"/>
  <c r="Q236" i="27"/>
  <c r="AD236" i="27"/>
  <c r="AE236" i="27"/>
  <c r="Q237" i="27"/>
  <c r="AD237" i="27"/>
  <c r="AE237" i="27"/>
  <c r="Q238" i="27"/>
  <c r="AD238" i="27"/>
  <c r="AE238" i="27"/>
  <c r="Q239" i="27"/>
  <c r="AD239" i="27"/>
  <c r="AE239" i="27"/>
  <c r="Q240" i="27"/>
  <c r="AD240" i="27"/>
  <c r="AE240" i="27"/>
  <c r="Q241" i="27"/>
  <c r="AD241" i="27"/>
  <c r="AE241" i="27"/>
  <c r="Q242" i="27"/>
  <c r="AD242" i="27"/>
  <c r="AE242" i="27"/>
  <c r="Q243" i="27"/>
  <c r="AD243" i="27"/>
  <c r="AE243" i="27"/>
  <c r="Q244" i="27"/>
  <c r="AD244" i="27"/>
  <c r="AE244" i="27"/>
  <c r="Q245" i="27"/>
  <c r="AD245" i="27"/>
  <c r="AE245" i="27"/>
  <c r="Q246" i="27"/>
  <c r="AD246" i="27"/>
  <c r="AE246" i="27"/>
  <c r="Q247" i="27"/>
  <c r="AD247" i="27"/>
  <c r="AE247" i="27"/>
  <c r="Q248" i="27"/>
  <c r="AD248" i="27"/>
  <c r="AE248" i="27"/>
  <c r="Q249" i="27"/>
  <c r="AD249" i="27"/>
  <c r="AE249" i="27"/>
  <c r="Q250" i="27"/>
  <c r="AD250" i="27"/>
  <c r="AE250" i="27"/>
  <c r="Q251" i="27"/>
  <c r="AD251" i="27"/>
  <c r="AE251" i="27"/>
  <c r="Q252" i="27"/>
  <c r="AD252" i="27"/>
  <c r="AE252" i="27"/>
  <c r="Q253" i="27"/>
  <c r="AD253" i="27"/>
  <c r="AE253" i="27"/>
  <c r="Q254" i="27"/>
  <c r="AD254" i="27"/>
  <c r="AE254" i="27"/>
  <c r="Q255" i="27"/>
  <c r="AD255" i="27"/>
  <c r="AE255" i="27"/>
  <c r="Q256" i="27"/>
  <c r="AD256" i="27"/>
  <c r="AE256" i="27"/>
  <c r="Q257" i="27"/>
  <c r="AD257" i="27"/>
  <c r="AE257" i="27"/>
  <c r="Q258" i="27"/>
  <c r="AD258" i="27"/>
  <c r="AE258" i="27"/>
  <c r="Q259" i="27"/>
  <c r="AD259" i="27"/>
  <c r="AE259" i="27"/>
  <c r="Q260" i="27"/>
  <c r="AD260" i="27"/>
  <c r="AE260" i="27"/>
  <c r="Q261" i="27"/>
  <c r="AD261" i="27"/>
  <c r="AE261" i="27"/>
  <c r="Q262" i="27"/>
  <c r="AD262" i="27"/>
  <c r="AE262" i="27"/>
  <c r="Q263" i="27"/>
  <c r="AD263" i="27"/>
  <c r="AE263" i="27"/>
  <c r="Q264" i="27"/>
  <c r="AD264" i="27"/>
  <c r="AE264" i="27"/>
  <c r="Q265" i="27"/>
  <c r="AD265" i="27"/>
  <c r="AE265" i="27"/>
  <c r="Q266" i="27"/>
  <c r="AD266" i="27"/>
  <c r="AE266" i="27"/>
  <c r="Q267" i="27"/>
  <c r="AD267" i="27"/>
  <c r="AE267" i="27"/>
  <c r="Q268" i="27"/>
  <c r="AD268" i="27"/>
  <c r="AE268" i="27"/>
  <c r="Q269" i="27"/>
  <c r="AD269" i="27"/>
  <c r="AE269" i="27"/>
  <c r="Q270" i="27"/>
  <c r="AD270" i="27"/>
  <c r="AE270" i="27"/>
  <c r="Q271" i="27"/>
  <c r="AD271" i="27"/>
  <c r="AE271" i="27"/>
  <c r="Q272" i="27"/>
  <c r="AD272" i="27"/>
  <c r="AE272" i="27"/>
  <c r="Q273" i="27"/>
  <c r="AD273" i="27"/>
  <c r="AE273" i="27"/>
  <c r="Q274" i="27"/>
  <c r="AD274" i="27"/>
  <c r="AE274" i="27"/>
  <c r="Q275" i="27"/>
  <c r="AD275" i="27"/>
  <c r="AE275" i="27"/>
  <c r="Q276" i="27"/>
  <c r="AD276" i="27"/>
  <c r="AE276" i="27"/>
  <c r="Q277" i="27"/>
  <c r="AD277" i="27"/>
  <c r="AE277" i="27"/>
  <c r="Q278" i="27"/>
  <c r="AD278" i="27"/>
  <c r="AE278" i="27"/>
  <c r="Q279" i="27"/>
  <c r="AD279" i="27"/>
  <c r="AE279" i="27"/>
  <c r="Q280" i="27"/>
  <c r="AD280" i="27"/>
  <c r="AE280" i="27"/>
  <c r="Q281" i="27"/>
  <c r="AD281" i="27"/>
  <c r="AE281" i="27"/>
  <c r="Q282" i="27"/>
  <c r="AD282" i="27"/>
  <c r="AE282" i="27"/>
  <c r="Q283" i="27"/>
  <c r="AD283" i="27"/>
  <c r="AE283" i="27"/>
  <c r="Q284" i="27"/>
  <c r="AD284" i="27"/>
  <c r="AE284" i="27"/>
  <c r="Q285" i="27"/>
  <c r="AD285" i="27"/>
  <c r="AE285" i="27"/>
  <c r="Q286" i="27"/>
  <c r="AD286" i="27"/>
  <c r="AE286" i="27"/>
  <c r="Q287" i="27"/>
  <c r="AD287" i="27"/>
  <c r="AE287" i="27"/>
  <c r="Q288" i="27"/>
  <c r="AD288" i="27"/>
  <c r="AE288" i="27"/>
  <c r="Q289" i="27"/>
  <c r="AD289" i="27"/>
  <c r="AE289" i="27"/>
  <c r="Q290" i="27"/>
  <c r="AD290" i="27"/>
  <c r="AE290" i="27"/>
  <c r="Q291" i="27"/>
  <c r="AD291" i="27"/>
  <c r="AE291" i="27"/>
  <c r="Q292" i="27"/>
  <c r="AD292" i="27"/>
  <c r="AE292" i="27"/>
  <c r="Q293" i="27"/>
  <c r="AD293" i="27"/>
  <c r="AE293" i="27"/>
  <c r="Q294" i="27"/>
  <c r="AD294" i="27"/>
  <c r="AE294" i="27"/>
  <c r="Q295" i="27"/>
  <c r="AD295" i="27"/>
  <c r="AE295" i="27"/>
  <c r="Q296" i="27"/>
  <c r="AD296" i="27"/>
  <c r="AE296" i="27"/>
  <c r="Q297" i="27"/>
  <c r="AD297" i="27"/>
  <c r="AE297" i="27"/>
  <c r="Q298" i="27"/>
  <c r="AD298" i="27"/>
  <c r="AE298" i="27"/>
  <c r="Q299" i="27"/>
  <c r="AD299" i="27"/>
  <c r="AE299" i="27"/>
  <c r="Q300" i="27"/>
  <c r="AD300" i="27"/>
  <c r="AE300" i="27"/>
  <c r="Q301" i="27"/>
  <c r="AD301" i="27"/>
  <c r="AE301" i="27"/>
  <c r="Q302" i="27"/>
  <c r="AD302" i="27"/>
  <c r="AE302" i="27"/>
  <c r="Q303" i="27"/>
  <c r="AD303" i="27"/>
  <c r="AE303" i="27"/>
  <c r="Q304" i="27"/>
  <c r="AD304" i="27"/>
  <c r="AE304" i="27"/>
  <c r="Q305" i="27"/>
  <c r="AD305" i="27"/>
  <c r="AE305" i="27"/>
  <c r="Q306" i="27"/>
  <c r="AD306" i="27"/>
  <c r="AE306" i="27"/>
  <c r="Q307" i="27"/>
  <c r="AD307" i="27"/>
  <c r="AE307" i="27"/>
  <c r="Q308" i="27"/>
  <c r="AD308" i="27"/>
  <c r="AE308" i="27"/>
  <c r="Q309" i="27"/>
  <c r="AD309" i="27"/>
  <c r="AE309" i="27"/>
  <c r="Q310" i="27"/>
  <c r="AD310" i="27"/>
  <c r="AE310" i="27"/>
  <c r="Q311" i="27"/>
  <c r="AD311" i="27"/>
  <c r="AE311" i="27"/>
  <c r="Q312" i="27"/>
  <c r="AD312" i="27"/>
  <c r="AE312" i="27"/>
  <c r="Q313" i="27"/>
  <c r="AD313" i="27"/>
  <c r="AE313" i="27"/>
  <c r="Q314" i="27"/>
  <c r="AD314" i="27"/>
  <c r="AE314" i="27"/>
  <c r="Q315" i="27"/>
  <c r="AD315" i="27"/>
  <c r="AE315" i="27"/>
  <c r="Q316" i="27"/>
  <c r="AD316" i="27"/>
  <c r="AE316" i="27"/>
  <c r="Q317" i="27"/>
  <c r="AD317" i="27"/>
  <c r="AE317" i="27"/>
  <c r="Q318" i="27"/>
  <c r="AD318" i="27"/>
  <c r="AE318" i="27"/>
  <c r="Q319" i="27"/>
  <c r="AD319" i="27"/>
  <c r="AE319" i="27"/>
  <c r="Q320" i="27"/>
  <c r="AD320" i="27"/>
  <c r="AE320" i="27"/>
  <c r="Q321" i="27"/>
  <c r="AD321" i="27"/>
  <c r="AE321" i="27"/>
  <c r="Q322" i="27"/>
  <c r="AD322" i="27"/>
  <c r="AE322" i="27"/>
  <c r="Q323" i="27"/>
  <c r="AD323" i="27"/>
  <c r="AE323" i="27"/>
  <c r="Q324" i="27"/>
  <c r="AD324" i="27"/>
  <c r="AE324" i="27"/>
  <c r="Q325" i="27"/>
  <c r="AD325" i="27"/>
  <c r="AE325" i="27"/>
  <c r="Q326" i="27"/>
  <c r="AD326" i="27"/>
  <c r="AE326" i="27"/>
  <c r="Q327" i="27"/>
  <c r="AD327" i="27"/>
  <c r="AE327" i="27"/>
  <c r="Q328" i="27"/>
  <c r="AD328" i="27"/>
  <c r="AE328" i="27"/>
  <c r="Q329" i="27"/>
  <c r="AD329" i="27"/>
  <c r="AE329" i="27"/>
  <c r="Q330" i="27"/>
  <c r="AD330" i="27"/>
  <c r="AE330" i="27"/>
  <c r="Q331" i="27"/>
  <c r="AD331" i="27"/>
  <c r="AE331" i="27"/>
  <c r="Q332" i="27"/>
  <c r="AD332" i="27"/>
  <c r="AE332" i="27"/>
  <c r="Q333" i="27"/>
  <c r="AD333" i="27"/>
  <c r="AE333" i="27"/>
  <c r="Q334" i="27"/>
  <c r="AD334" i="27"/>
  <c r="AE334" i="27"/>
  <c r="Q335" i="27"/>
  <c r="AD335" i="27"/>
  <c r="AE335" i="27"/>
  <c r="Q336" i="27"/>
  <c r="AD336" i="27"/>
  <c r="AE336" i="27"/>
  <c r="Q337" i="27"/>
  <c r="AD337" i="27"/>
  <c r="AE337" i="27"/>
  <c r="Q338" i="27"/>
  <c r="AD338" i="27"/>
  <c r="AE338" i="27"/>
  <c r="Q339" i="27"/>
  <c r="AD339" i="27"/>
  <c r="AE339" i="27"/>
  <c r="Q340" i="27"/>
  <c r="AD340" i="27"/>
  <c r="AE340" i="27"/>
  <c r="Q341" i="27"/>
  <c r="AD341" i="27"/>
  <c r="AE341" i="27"/>
  <c r="Q342" i="27"/>
  <c r="AD342" i="27"/>
  <c r="AE342" i="27"/>
  <c r="Q343" i="27"/>
  <c r="AD343" i="27"/>
  <c r="AE343" i="27"/>
  <c r="Q344" i="27"/>
  <c r="AD344" i="27"/>
  <c r="AE344" i="27"/>
  <c r="Q345" i="27"/>
  <c r="AD345" i="27"/>
  <c r="AE345" i="27"/>
  <c r="Q346" i="27"/>
  <c r="AD346" i="27"/>
  <c r="AE346" i="27"/>
  <c r="Q347" i="27"/>
  <c r="AD347" i="27"/>
  <c r="AE347" i="27"/>
  <c r="Q348" i="27"/>
  <c r="AD348" i="27"/>
  <c r="AE348" i="27"/>
  <c r="Q349" i="27"/>
  <c r="AD349" i="27"/>
  <c r="AE349" i="27"/>
  <c r="Q350" i="27"/>
  <c r="AD350" i="27"/>
  <c r="AE350" i="27"/>
  <c r="Q351" i="27"/>
  <c r="AD351" i="27"/>
  <c r="AE351" i="27"/>
  <c r="Q352" i="27"/>
  <c r="AD352" i="27"/>
  <c r="AE352" i="27"/>
  <c r="Q353" i="27"/>
  <c r="AD353" i="27"/>
  <c r="AE353" i="27"/>
  <c r="Q354" i="27"/>
  <c r="AD354" i="27"/>
  <c r="AE354" i="27"/>
  <c r="Q355" i="27"/>
  <c r="AD355" i="27"/>
  <c r="AE355" i="27"/>
  <c r="Q356" i="27"/>
  <c r="AD356" i="27"/>
  <c r="AE356" i="27"/>
  <c r="Q357" i="27"/>
  <c r="AD357" i="27"/>
  <c r="AE357" i="27"/>
  <c r="Q358" i="27"/>
  <c r="AD358" i="27"/>
  <c r="AE358" i="27"/>
  <c r="Q359" i="27"/>
  <c r="AD359" i="27"/>
  <c r="AE359" i="27"/>
  <c r="Q360" i="27"/>
  <c r="AD360" i="27"/>
  <c r="AE360" i="27"/>
  <c r="Q361" i="27"/>
  <c r="AD361" i="27"/>
  <c r="AE361" i="27"/>
  <c r="Q362" i="27"/>
  <c r="AD362" i="27"/>
  <c r="AE362" i="27"/>
  <c r="Q363" i="27"/>
  <c r="AD363" i="27"/>
  <c r="AE363" i="27"/>
  <c r="Q364" i="27"/>
  <c r="AD364" i="27"/>
  <c r="AE364" i="27"/>
  <c r="Q365" i="27"/>
  <c r="AD365" i="27"/>
  <c r="AE365" i="27"/>
  <c r="Q366" i="27"/>
  <c r="AD366" i="27"/>
  <c r="AE366" i="27"/>
  <c r="Q367" i="27"/>
  <c r="AD367" i="27"/>
  <c r="AE367" i="27"/>
  <c r="Q368" i="27"/>
  <c r="AD368" i="27"/>
  <c r="AE368" i="27"/>
  <c r="Q369" i="27"/>
  <c r="AD369" i="27"/>
  <c r="AE369" i="27"/>
  <c r="Q370" i="27"/>
  <c r="AD370" i="27"/>
  <c r="AE370" i="27"/>
  <c r="Q371" i="27"/>
  <c r="AD371" i="27"/>
  <c r="AE371" i="27"/>
  <c r="Q372" i="27"/>
  <c r="AD372" i="27"/>
  <c r="AE372" i="27"/>
  <c r="Q373" i="27"/>
  <c r="AD373" i="27"/>
  <c r="AE373" i="27"/>
  <c r="Q374" i="27"/>
  <c r="AD374" i="27"/>
  <c r="AE374" i="27"/>
  <c r="Q375" i="27"/>
  <c r="AD375" i="27"/>
  <c r="AE375" i="27"/>
  <c r="Q376" i="27"/>
  <c r="AD376" i="27"/>
  <c r="AE376" i="27"/>
  <c r="Q377" i="27"/>
  <c r="AD377" i="27"/>
  <c r="AE377" i="27"/>
  <c r="Q378" i="27"/>
  <c r="AD378" i="27"/>
  <c r="AE378" i="27"/>
  <c r="Q379" i="27"/>
  <c r="AD379" i="27"/>
  <c r="AE379" i="27"/>
  <c r="Q380" i="27"/>
  <c r="AD380" i="27"/>
  <c r="AE380" i="27"/>
  <c r="Q381" i="27"/>
  <c r="AD381" i="27"/>
  <c r="AE381" i="27"/>
  <c r="Q382" i="27"/>
  <c r="AD382" i="27"/>
  <c r="AE382" i="27"/>
  <c r="Q383" i="27"/>
  <c r="AD383" i="27"/>
  <c r="AE383" i="27"/>
  <c r="Q384" i="27"/>
  <c r="AD384" i="27"/>
  <c r="AE384" i="27"/>
  <c r="Q385" i="27"/>
  <c r="AD385" i="27"/>
  <c r="AE385" i="27"/>
  <c r="Q386" i="27"/>
  <c r="AD386" i="27"/>
  <c r="AE386" i="27"/>
  <c r="Q387" i="27"/>
  <c r="AD387" i="27"/>
  <c r="AE387" i="27"/>
  <c r="Q388" i="27"/>
  <c r="AD388" i="27"/>
  <c r="AE388" i="27"/>
  <c r="Q389" i="27"/>
  <c r="AD389" i="27"/>
  <c r="AE389" i="27"/>
  <c r="Q390" i="27"/>
  <c r="AD390" i="27"/>
  <c r="AE390" i="27"/>
  <c r="Q391" i="27"/>
  <c r="AD391" i="27"/>
  <c r="AE391" i="27"/>
  <c r="Q392" i="27"/>
  <c r="AD392" i="27"/>
  <c r="AE392" i="27"/>
  <c r="Q393" i="27"/>
  <c r="AD393" i="27"/>
  <c r="AE393" i="27"/>
  <c r="Q394" i="27"/>
  <c r="AD394" i="27"/>
  <c r="AE394" i="27"/>
  <c r="Q395" i="27"/>
  <c r="AD395" i="27"/>
  <c r="AE395" i="27"/>
  <c r="Q396" i="27"/>
  <c r="AD396" i="27"/>
  <c r="AE396" i="27"/>
  <c r="Q397" i="27"/>
  <c r="AD397" i="27"/>
  <c r="AE397" i="27"/>
  <c r="Q398" i="27"/>
  <c r="AD398" i="27"/>
  <c r="AE398" i="27"/>
  <c r="Q399" i="27"/>
  <c r="AD399" i="27"/>
  <c r="AE399" i="27"/>
  <c r="Q400" i="27"/>
  <c r="AD400" i="27"/>
  <c r="AE400" i="27"/>
  <c r="Q401" i="27"/>
  <c r="AD401" i="27"/>
  <c r="AE401" i="27"/>
  <c r="Q402" i="27"/>
  <c r="AD402" i="27"/>
  <c r="AE402" i="27"/>
  <c r="Q403" i="27"/>
  <c r="AD403" i="27"/>
  <c r="AE403" i="27"/>
  <c r="Q404" i="27"/>
  <c r="AD404" i="27"/>
  <c r="AE404" i="27"/>
  <c r="Q405" i="27"/>
  <c r="AD405" i="27"/>
  <c r="AE405" i="27"/>
  <c r="Q406" i="27"/>
  <c r="AD406" i="27"/>
  <c r="AE406" i="27"/>
  <c r="Q407" i="27"/>
  <c r="AD407" i="27"/>
  <c r="AE407" i="27"/>
  <c r="Q408" i="27"/>
  <c r="AD408" i="27"/>
  <c r="AE408" i="27"/>
  <c r="Q409" i="27"/>
  <c r="AD409" i="27"/>
  <c r="AE409" i="27"/>
  <c r="Q410" i="27"/>
  <c r="AD410" i="27"/>
  <c r="AE410" i="27"/>
  <c r="Q411" i="27"/>
  <c r="AD411" i="27"/>
  <c r="AE411" i="27"/>
  <c r="Q412" i="27"/>
  <c r="AD412" i="27"/>
  <c r="AE412" i="27"/>
  <c r="Q413" i="27"/>
  <c r="AD413" i="27"/>
  <c r="AE413" i="27"/>
  <c r="Q414" i="27"/>
  <c r="AD414" i="27"/>
  <c r="AE414" i="27"/>
  <c r="Q415" i="27"/>
  <c r="AD415" i="27"/>
  <c r="AE415" i="27"/>
  <c r="Q416" i="27"/>
  <c r="AD416" i="27"/>
  <c r="AE416" i="27"/>
  <c r="Q417" i="27"/>
  <c r="AD417" i="27"/>
  <c r="AE417" i="27"/>
  <c r="Q418" i="27"/>
  <c r="AD418" i="27"/>
  <c r="AE418" i="27"/>
  <c r="Q419" i="27"/>
  <c r="AD419" i="27"/>
  <c r="AE419" i="27"/>
  <c r="Q420" i="27"/>
  <c r="AD420" i="27"/>
  <c r="AE420" i="27"/>
  <c r="Q421" i="27"/>
  <c r="AD421" i="27"/>
  <c r="AE421" i="27"/>
  <c r="Q422" i="27"/>
  <c r="AD422" i="27"/>
  <c r="AE422" i="27"/>
  <c r="Q423" i="27"/>
  <c r="AD423" i="27"/>
  <c r="AE423" i="27"/>
  <c r="Q424" i="27"/>
  <c r="AD424" i="27"/>
  <c r="AE424" i="27"/>
  <c r="Q425" i="27"/>
  <c r="AD425" i="27"/>
  <c r="AE425" i="27"/>
  <c r="Q426" i="27"/>
  <c r="AD426" i="27"/>
  <c r="AE426" i="27"/>
  <c r="Q427" i="27"/>
  <c r="AD427" i="27"/>
  <c r="AE427" i="27"/>
  <c r="Q428" i="27"/>
  <c r="AD428" i="27"/>
  <c r="AE428" i="27"/>
  <c r="Q429" i="27"/>
  <c r="AD429" i="27"/>
  <c r="AE429" i="27"/>
  <c r="Q430" i="27"/>
  <c r="AD430" i="27"/>
  <c r="AE430" i="27"/>
  <c r="Q431" i="27"/>
  <c r="AD431" i="27"/>
  <c r="AE431" i="27"/>
  <c r="Q432" i="27"/>
  <c r="AD432" i="27"/>
  <c r="AE432" i="27"/>
  <c r="Q433" i="27"/>
  <c r="AD433" i="27"/>
  <c r="AE433" i="27"/>
  <c r="Q434" i="27"/>
  <c r="AD434" i="27"/>
  <c r="AE434" i="27"/>
  <c r="Q435" i="27"/>
  <c r="AD435" i="27"/>
  <c r="AE435" i="27"/>
  <c r="Q436" i="27"/>
  <c r="AD436" i="27"/>
  <c r="AE436" i="27"/>
  <c r="Q437" i="27"/>
  <c r="AD437" i="27"/>
  <c r="AE437" i="27"/>
  <c r="Q438" i="27"/>
  <c r="AD438" i="27"/>
  <c r="AE438" i="27"/>
  <c r="Q439" i="27"/>
  <c r="AD439" i="27"/>
  <c r="AE439" i="27"/>
  <c r="Q440" i="27"/>
  <c r="AD440" i="27"/>
  <c r="AE440" i="27"/>
  <c r="Q441" i="27"/>
  <c r="AD441" i="27"/>
  <c r="AE441" i="27"/>
  <c r="Q442" i="27"/>
  <c r="AD442" i="27"/>
  <c r="AE442" i="27"/>
  <c r="Q443" i="27"/>
  <c r="AD443" i="27"/>
  <c r="AE443" i="27"/>
  <c r="Q444" i="27"/>
  <c r="AD444" i="27"/>
  <c r="AE444" i="27"/>
  <c r="Q445" i="27"/>
  <c r="AD445" i="27"/>
  <c r="AE445" i="27"/>
  <c r="Q446" i="27"/>
  <c r="AD446" i="27"/>
  <c r="AE446" i="27"/>
  <c r="Q447" i="27"/>
  <c r="AD447" i="27"/>
  <c r="AE447" i="27"/>
  <c r="Q448" i="27"/>
  <c r="AD448" i="27"/>
  <c r="AE448" i="27"/>
  <c r="Q449" i="27"/>
  <c r="AD449" i="27"/>
  <c r="AE449" i="27"/>
  <c r="Q450" i="27"/>
  <c r="AD450" i="27"/>
  <c r="AE450" i="27"/>
  <c r="Q451" i="27"/>
  <c r="AD451" i="27"/>
  <c r="AE451" i="27"/>
  <c r="Q452" i="27"/>
  <c r="AD452" i="27"/>
  <c r="AE452" i="27"/>
  <c r="Q453" i="27"/>
  <c r="AD453" i="27"/>
  <c r="AE453" i="27"/>
  <c r="Q454" i="27"/>
  <c r="AD454" i="27"/>
  <c r="AE454" i="27"/>
  <c r="Q455" i="27"/>
  <c r="AD455" i="27"/>
  <c r="AE455" i="27"/>
  <c r="Q456" i="27"/>
  <c r="AD456" i="27"/>
  <c r="AE456" i="27"/>
  <c r="Q457" i="27"/>
  <c r="AD457" i="27"/>
  <c r="AE457" i="27"/>
  <c r="Q458" i="27"/>
  <c r="AD458" i="27"/>
  <c r="AE458" i="27"/>
  <c r="Q459" i="27"/>
  <c r="AD459" i="27"/>
  <c r="AE459" i="27"/>
  <c r="Q460" i="27"/>
  <c r="AD460" i="27"/>
  <c r="AE460" i="27"/>
  <c r="Q461" i="27"/>
  <c r="AD461" i="27"/>
  <c r="AE461" i="27"/>
  <c r="Q462" i="27"/>
  <c r="AD462" i="27"/>
  <c r="AE462" i="27"/>
  <c r="Q463" i="27"/>
  <c r="AD463" i="27"/>
  <c r="AE463" i="27"/>
  <c r="Q464" i="27"/>
  <c r="AD464" i="27"/>
  <c r="AE464" i="27"/>
  <c r="Q465" i="27"/>
  <c r="AD465" i="27"/>
  <c r="AE465" i="27"/>
  <c r="Q466" i="27"/>
  <c r="AD466" i="27"/>
  <c r="AE466" i="27"/>
  <c r="Q467" i="27"/>
  <c r="AD467" i="27"/>
  <c r="AE467" i="27"/>
  <c r="Q468" i="27"/>
  <c r="AD468" i="27"/>
  <c r="AE468" i="27"/>
  <c r="Q469" i="27"/>
  <c r="AD469" i="27"/>
  <c r="AE469" i="27"/>
  <c r="Q470" i="27"/>
  <c r="AD470" i="27"/>
  <c r="AE470" i="27"/>
  <c r="Q471" i="27"/>
  <c r="AD471" i="27"/>
  <c r="AE471" i="27"/>
  <c r="Q472" i="27"/>
  <c r="AD472" i="27"/>
  <c r="AE472" i="27"/>
  <c r="Q473" i="27"/>
  <c r="AD473" i="27"/>
  <c r="AE473" i="27"/>
  <c r="Q474" i="27"/>
  <c r="AD474" i="27"/>
  <c r="AE474" i="27"/>
  <c r="Q475" i="27"/>
  <c r="AD475" i="27"/>
  <c r="AE475" i="27"/>
  <c r="Q476" i="27"/>
  <c r="AD476" i="27"/>
  <c r="AE476" i="27"/>
  <c r="Q477" i="27"/>
  <c r="AD477" i="27"/>
  <c r="AE477" i="27"/>
  <c r="Q478" i="27"/>
  <c r="AD478" i="27"/>
  <c r="AE478" i="27"/>
  <c r="Q479" i="27"/>
  <c r="AD479" i="27"/>
  <c r="AE479" i="27"/>
  <c r="Q480" i="27"/>
  <c r="AD480" i="27"/>
  <c r="AE480" i="27"/>
  <c r="Q481" i="27"/>
  <c r="AD481" i="27"/>
  <c r="AE481" i="27"/>
  <c r="Q482" i="27"/>
  <c r="AD482" i="27"/>
  <c r="AE482" i="27"/>
  <c r="Q483" i="27"/>
  <c r="AD483" i="27"/>
  <c r="AE483" i="27"/>
  <c r="Q484" i="27"/>
  <c r="AD484" i="27"/>
  <c r="AE484" i="27"/>
  <c r="Q485" i="27"/>
  <c r="AD485" i="27"/>
  <c r="AE485" i="27"/>
  <c r="Q486" i="27"/>
  <c r="AD486" i="27"/>
  <c r="AE486" i="27"/>
  <c r="Q487" i="27"/>
  <c r="AD487" i="27"/>
  <c r="AE487" i="27"/>
  <c r="Q488" i="27"/>
  <c r="AD488" i="27"/>
  <c r="AE488" i="27"/>
  <c r="Q489" i="27"/>
  <c r="AD489" i="27"/>
  <c r="AE489" i="27"/>
  <c r="Q490" i="27"/>
  <c r="AD490" i="27"/>
  <c r="AE490" i="27"/>
  <c r="Q491" i="27"/>
  <c r="AD491" i="27"/>
  <c r="AE491" i="27"/>
  <c r="Q492" i="27"/>
  <c r="AD492" i="27"/>
  <c r="AE492" i="27"/>
  <c r="Q493" i="27"/>
  <c r="AD493" i="27"/>
  <c r="AE493" i="27"/>
  <c r="Q494" i="27"/>
  <c r="AD494" i="27"/>
  <c r="AE494" i="27"/>
  <c r="Q495" i="27"/>
  <c r="AD495" i="27"/>
  <c r="AE495" i="27"/>
  <c r="Q496" i="27"/>
  <c r="AD496" i="27"/>
  <c r="AE496" i="27"/>
  <c r="Q497" i="27"/>
  <c r="AD497" i="27"/>
  <c r="AE497" i="27"/>
  <c r="Q498" i="27"/>
  <c r="AD498" i="27"/>
  <c r="AE498" i="27"/>
  <c r="Q499" i="27"/>
  <c r="AD499" i="27"/>
  <c r="AE499" i="27"/>
  <c r="Q500" i="27"/>
  <c r="AD500" i="27"/>
  <c r="AE500" i="27"/>
  <c r="Q501" i="27"/>
  <c r="AD501" i="27"/>
  <c r="AE501" i="27"/>
  <c r="Q502" i="27"/>
  <c r="AD502" i="27"/>
  <c r="AE502" i="27"/>
  <c r="Q503" i="27"/>
  <c r="AD503" i="27"/>
  <c r="AE503" i="27"/>
  <c r="Q504" i="27"/>
  <c r="AD504" i="27"/>
  <c r="AE504" i="27"/>
  <c r="Q505" i="27"/>
  <c r="AD505" i="27"/>
  <c r="AE505" i="27"/>
  <c r="Q506" i="27"/>
  <c r="AD506" i="27"/>
  <c r="AE506" i="27"/>
  <c r="Q507" i="27"/>
  <c r="AD507" i="27"/>
  <c r="AE507" i="27"/>
  <c r="Q508" i="27"/>
  <c r="AD508" i="27"/>
  <c r="AE508" i="27"/>
  <c r="Q509" i="27"/>
  <c r="AD509" i="27"/>
  <c r="AE509" i="27"/>
  <c r="Q510" i="27"/>
  <c r="AD510" i="27"/>
  <c r="AE510" i="27"/>
  <c r="Q511" i="27"/>
  <c r="AD511" i="27"/>
  <c r="AE511" i="27"/>
  <c r="Q512" i="27"/>
  <c r="AD512" i="27"/>
  <c r="AE512" i="27"/>
  <c r="Q513" i="27"/>
  <c r="AD513" i="27"/>
  <c r="AE513" i="27"/>
  <c r="Q514" i="27"/>
  <c r="AD514" i="27"/>
  <c r="AE514" i="27"/>
  <c r="Q515" i="27"/>
  <c r="AD515" i="27"/>
  <c r="AE515" i="27"/>
  <c r="Q516" i="27"/>
  <c r="AD516" i="27"/>
  <c r="AE516" i="27"/>
  <c r="Q517" i="27"/>
  <c r="AD517" i="27"/>
  <c r="AE517" i="27"/>
  <c r="Q518" i="27"/>
  <c r="AD518" i="27"/>
  <c r="AE518" i="27"/>
  <c r="Q519" i="27"/>
  <c r="AD519" i="27"/>
  <c r="AE519" i="27"/>
  <c r="Q520" i="27"/>
  <c r="AD520" i="27"/>
  <c r="AE520" i="27"/>
  <c r="Q521" i="27"/>
  <c r="AD521" i="27"/>
  <c r="AE521" i="27"/>
  <c r="Q522" i="27"/>
  <c r="AD522" i="27"/>
  <c r="AE522" i="27"/>
  <c r="Q523" i="27"/>
  <c r="AD523" i="27"/>
  <c r="AE523" i="27"/>
  <c r="Q524" i="27"/>
  <c r="AD524" i="27"/>
  <c r="AE524" i="27"/>
  <c r="Q525" i="27"/>
  <c r="AD525" i="27"/>
  <c r="AE525" i="27"/>
  <c r="Q526" i="27"/>
  <c r="AD526" i="27"/>
  <c r="AE526" i="27"/>
  <c r="Q527" i="27"/>
  <c r="AD527" i="27"/>
  <c r="AE527" i="27"/>
  <c r="Q528" i="27"/>
  <c r="AD528" i="27"/>
  <c r="AE528" i="27"/>
  <c r="Q529" i="27"/>
  <c r="AD529" i="27"/>
  <c r="AE529" i="27"/>
  <c r="Q530" i="27"/>
  <c r="AD530" i="27"/>
  <c r="AE530" i="27"/>
  <c r="Q531" i="27"/>
  <c r="AD531" i="27"/>
  <c r="AE531" i="27"/>
  <c r="Q532" i="27"/>
  <c r="AD532" i="27"/>
  <c r="AE532" i="27"/>
  <c r="Q533" i="27"/>
  <c r="AD533" i="27"/>
  <c r="AE533" i="27"/>
  <c r="Q534" i="27"/>
  <c r="AD534" i="27"/>
  <c r="AE534" i="27"/>
  <c r="Q535" i="27"/>
  <c r="AD535" i="27"/>
  <c r="AE535" i="27"/>
  <c r="Q536" i="27"/>
  <c r="AD536" i="27"/>
  <c r="AE536" i="27"/>
  <c r="Q537" i="27"/>
  <c r="AD537" i="27"/>
  <c r="AE537" i="27"/>
  <c r="Q538" i="27"/>
  <c r="AD538" i="27"/>
  <c r="AE538" i="27"/>
  <c r="Q539" i="27"/>
  <c r="AD539" i="27"/>
  <c r="AE539" i="27"/>
  <c r="Q540" i="27"/>
  <c r="AD540" i="27"/>
  <c r="AE540" i="27"/>
  <c r="Q541" i="27"/>
  <c r="AD541" i="27"/>
  <c r="AE541" i="27"/>
  <c r="Q542" i="27"/>
  <c r="AD542" i="27"/>
  <c r="AE542" i="27"/>
  <c r="Q543" i="27"/>
  <c r="AD543" i="27"/>
  <c r="AE543" i="27"/>
  <c r="Q544" i="27"/>
  <c r="AD544" i="27"/>
  <c r="AE544" i="27"/>
  <c r="Q545" i="27"/>
  <c r="AD545" i="27"/>
  <c r="AE545" i="27"/>
  <c r="Q546" i="27"/>
  <c r="AD546" i="27"/>
  <c r="AE546" i="27"/>
  <c r="Q547" i="27"/>
  <c r="AD547" i="27"/>
  <c r="AE547" i="27"/>
  <c r="Q548" i="27"/>
  <c r="AD548" i="27"/>
  <c r="AE548" i="27"/>
  <c r="Q549" i="27"/>
  <c r="AD549" i="27"/>
  <c r="AE549" i="27"/>
  <c r="Q550" i="27"/>
  <c r="AD550" i="27"/>
  <c r="AE550" i="27"/>
  <c r="Q551" i="27"/>
  <c r="AD551" i="27"/>
  <c r="AE551" i="27"/>
  <c r="Q552" i="27"/>
  <c r="AD552" i="27"/>
  <c r="AE552" i="27"/>
  <c r="Q553" i="27"/>
  <c r="AD553" i="27"/>
  <c r="AE553" i="27"/>
  <c r="Q554" i="27"/>
  <c r="AD554" i="27"/>
  <c r="AE554" i="27"/>
  <c r="Q555" i="27"/>
  <c r="AD555" i="27"/>
  <c r="AE555" i="27"/>
  <c r="Q556" i="27"/>
  <c r="AD556" i="27"/>
  <c r="AE556" i="27"/>
  <c r="Q557" i="27"/>
  <c r="AD557" i="27"/>
  <c r="AE557" i="27"/>
  <c r="Q558" i="27"/>
  <c r="AD558" i="27"/>
  <c r="AE558" i="27"/>
  <c r="Q559" i="27"/>
  <c r="AD559" i="27"/>
  <c r="AE559" i="27"/>
  <c r="Q560" i="27"/>
  <c r="AD560" i="27"/>
  <c r="AE560" i="27"/>
  <c r="Q561" i="27"/>
  <c r="AD561" i="27"/>
  <c r="AE561" i="27"/>
  <c r="Q562" i="27"/>
  <c r="AD562" i="27"/>
  <c r="AE562" i="27"/>
  <c r="Q563" i="27"/>
  <c r="AD563" i="27"/>
  <c r="AE563" i="27"/>
  <c r="Q564" i="27"/>
  <c r="AD564" i="27"/>
  <c r="AE564" i="27"/>
  <c r="Q565" i="27"/>
  <c r="AD565" i="27"/>
  <c r="AE565" i="27"/>
  <c r="Q566" i="27"/>
  <c r="AD566" i="27"/>
  <c r="AE566" i="27"/>
  <c r="Q567" i="27"/>
  <c r="AD567" i="27"/>
  <c r="AE567" i="27"/>
  <c r="Q568" i="27"/>
  <c r="AD568" i="27"/>
  <c r="AE568" i="27"/>
  <c r="Q569" i="27"/>
  <c r="AD569" i="27"/>
  <c r="AE569" i="27"/>
  <c r="Q570" i="27"/>
  <c r="AD570" i="27"/>
  <c r="AE570" i="27"/>
  <c r="Q571" i="27"/>
  <c r="AD571" i="27"/>
  <c r="AE571" i="27"/>
  <c r="Q572" i="27"/>
  <c r="AD572" i="27"/>
  <c r="AE572" i="27"/>
  <c r="Q573" i="27"/>
  <c r="AD573" i="27"/>
  <c r="AE573" i="27"/>
  <c r="Q574" i="27"/>
  <c r="AD574" i="27"/>
  <c r="AE574" i="27"/>
  <c r="Q575" i="27"/>
  <c r="AD575" i="27"/>
  <c r="AE575" i="27"/>
  <c r="Q576" i="27"/>
  <c r="AD576" i="27"/>
  <c r="AE576" i="27"/>
  <c r="Q577" i="27"/>
  <c r="AD577" i="27"/>
  <c r="AE577" i="27"/>
  <c r="Q578" i="27"/>
  <c r="AD578" i="27"/>
  <c r="AE578" i="27"/>
  <c r="Q579" i="27"/>
  <c r="AD579" i="27"/>
  <c r="AE579" i="27"/>
  <c r="Q580" i="27"/>
  <c r="AD580" i="27"/>
  <c r="AE580" i="27"/>
  <c r="Q581" i="27"/>
  <c r="AD581" i="27"/>
  <c r="AE581" i="27"/>
  <c r="Q582" i="27"/>
  <c r="AD582" i="27"/>
  <c r="AE582" i="27"/>
  <c r="Q583" i="27"/>
  <c r="AD583" i="27"/>
  <c r="AE583" i="27"/>
  <c r="Q584" i="27"/>
  <c r="AD584" i="27"/>
  <c r="AE584" i="27"/>
  <c r="Q585" i="27"/>
  <c r="AD585" i="27"/>
  <c r="AE585" i="27"/>
  <c r="Q586" i="27"/>
  <c r="AD586" i="27"/>
  <c r="AE586" i="27"/>
  <c r="Q587" i="27"/>
  <c r="AD587" i="27"/>
  <c r="AE587" i="27"/>
  <c r="Q588" i="27"/>
  <c r="AD588" i="27"/>
  <c r="AE588" i="27"/>
  <c r="Q589" i="27"/>
  <c r="AD589" i="27"/>
  <c r="AE589" i="27"/>
  <c r="Q590" i="27"/>
  <c r="AD590" i="27"/>
  <c r="AE590" i="27"/>
  <c r="Q591" i="27"/>
  <c r="AD591" i="27"/>
  <c r="AE591" i="27"/>
  <c r="Q592" i="27"/>
  <c r="AD592" i="27"/>
  <c r="AE592" i="27"/>
  <c r="Q593" i="27"/>
  <c r="AD593" i="27"/>
  <c r="AE593" i="27"/>
  <c r="Q594" i="27"/>
  <c r="AD594" i="27"/>
  <c r="AE594" i="27"/>
  <c r="Q595" i="27"/>
  <c r="AD595" i="27"/>
  <c r="AE595" i="27"/>
  <c r="Q596" i="27"/>
  <c r="AD596" i="27"/>
  <c r="AE596" i="27"/>
  <c r="Q597" i="27"/>
  <c r="AD597" i="27"/>
  <c r="AE597" i="27"/>
  <c r="Q598" i="27"/>
  <c r="AD598" i="27"/>
  <c r="AE598" i="27"/>
  <c r="Q599" i="27"/>
  <c r="AD599" i="27"/>
  <c r="AE599" i="27"/>
  <c r="Q600" i="27"/>
  <c r="AD600" i="27"/>
  <c r="AE600" i="27"/>
  <c r="Q601" i="27"/>
  <c r="AD601" i="27"/>
  <c r="AE601" i="27"/>
  <c r="Q602" i="27"/>
  <c r="AD602" i="27"/>
  <c r="AE602" i="27"/>
  <c r="Q603" i="27"/>
  <c r="AD603" i="27"/>
  <c r="AE603" i="27"/>
  <c r="Q604" i="27"/>
  <c r="AD604" i="27"/>
  <c r="AE604" i="27"/>
  <c r="Q605" i="27"/>
  <c r="AD605" i="27"/>
  <c r="AE605" i="27"/>
  <c r="Q606" i="27"/>
  <c r="AD606" i="27"/>
  <c r="AE606" i="27"/>
  <c r="Q607" i="27"/>
  <c r="AD607" i="27"/>
  <c r="AE607" i="27"/>
  <c r="Q608" i="27"/>
  <c r="AD608" i="27"/>
  <c r="AE608" i="27"/>
  <c r="Q609" i="27"/>
  <c r="AD609" i="27"/>
  <c r="AE609" i="27"/>
  <c r="Q610" i="27"/>
  <c r="AD610" i="27"/>
  <c r="AE610" i="27"/>
  <c r="Q611" i="27"/>
  <c r="AD611" i="27"/>
  <c r="AE611" i="27"/>
  <c r="Q612" i="27"/>
  <c r="AD612" i="27"/>
  <c r="AE612" i="27"/>
  <c r="Q613" i="27"/>
  <c r="AD613" i="27"/>
  <c r="AE613" i="27"/>
  <c r="Q614" i="27"/>
  <c r="AD614" i="27"/>
  <c r="AE614" i="27"/>
  <c r="Q615" i="27"/>
  <c r="AD615" i="27"/>
  <c r="AE615" i="27"/>
  <c r="Q616" i="27"/>
  <c r="AD616" i="27"/>
  <c r="AE616" i="27"/>
  <c r="Q617" i="27"/>
  <c r="AD617" i="27"/>
  <c r="AE617" i="27"/>
  <c r="Q618" i="27"/>
  <c r="AD618" i="27"/>
  <c r="AE618" i="27"/>
  <c r="Q619" i="27"/>
  <c r="AD619" i="27"/>
  <c r="AE619" i="27"/>
  <c r="Q620" i="27"/>
  <c r="AD620" i="27"/>
  <c r="AE620" i="27"/>
  <c r="Q621" i="27"/>
  <c r="AD621" i="27"/>
  <c r="AE621" i="27"/>
  <c r="Q622" i="27"/>
  <c r="AD622" i="27"/>
  <c r="AE622" i="27"/>
  <c r="Q623" i="27"/>
  <c r="AD623" i="27"/>
  <c r="AE623" i="27"/>
  <c r="Q624" i="27"/>
  <c r="AD624" i="27"/>
  <c r="AE624" i="27"/>
  <c r="Q625" i="27"/>
  <c r="AD625" i="27"/>
  <c r="AE625" i="27"/>
  <c r="Q626" i="27"/>
  <c r="AD626" i="27"/>
  <c r="AE626" i="27"/>
  <c r="Q627" i="27"/>
  <c r="AD627" i="27"/>
  <c r="AE627" i="27"/>
  <c r="Q628" i="27"/>
  <c r="AD628" i="27"/>
  <c r="AE628" i="27"/>
  <c r="Q629" i="27"/>
  <c r="AD629" i="27"/>
  <c r="AE629" i="27"/>
  <c r="Q630" i="27"/>
  <c r="AD630" i="27"/>
  <c r="AE630" i="27"/>
  <c r="Q631" i="27"/>
  <c r="AD631" i="27"/>
  <c r="AE631" i="27"/>
  <c r="Q632" i="27"/>
  <c r="AD632" i="27"/>
  <c r="AE632" i="27"/>
  <c r="Q633" i="27"/>
  <c r="AD633" i="27"/>
  <c r="AE633" i="27"/>
  <c r="Q634" i="27"/>
  <c r="AD634" i="27"/>
  <c r="AE634" i="27"/>
  <c r="Q635" i="27"/>
  <c r="AD635" i="27"/>
  <c r="AE635" i="27"/>
  <c r="Q636" i="27"/>
  <c r="AD636" i="27"/>
  <c r="AE636" i="27"/>
  <c r="Q637" i="27"/>
  <c r="AD637" i="27"/>
  <c r="AE637" i="27"/>
  <c r="Q638" i="27"/>
  <c r="AD638" i="27"/>
  <c r="AE638" i="27"/>
  <c r="Q639" i="27"/>
  <c r="AD639" i="27"/>
  <c r="AE639" i="27"/>
  <c r="Q640" i="27"/>
  <c r="AD640" i="27"/>
  <c r="AE640" i="27"/>
  <c r="Q641" i="27"/>
  <c r="AD641" i="27"/>
  <c r="AE641" i="27"/>
  <c r="Q642" i="27"/>
  <c r="AD642" i="27"/>
  <c r="AE642" i="27"/>
  <c r="Q643" i="27"/>
  <c r="AD643" i="27"/>
  <c r="AE643" i="27"/>
  <c r="Q644" i="27"/>
  <c r="AD644" i="27"/>
  <c r="AE644" i="27"/>
  <c r="Q645" i="27"/>
  <c r="AD645" i="27"/>
  <c r="AE645" i="27"/>
  <c r="Q646" i="27"/>
  <c r="AD646" i="27"/>
  <c r="AE646" i="27"/>
  <c r="Q647" i="27"/>
  <c r="AD647" i="27"/>
  <c r="AE647" i="27"/>
  <c r="Q648" i="27"/>
  <c r="AD648" i="27"/>
  <c r="AE648" i="27"/>
  <c r="Q649" i="27"/>
  <c r="AD649" i="27"/>
  <c r="AE649" i="27"/>
  <c r="Q650" i="27"/>
  <c r="AD650" i="27"/>
  <c r="AE650" i="27"/>
  <c r="Q651" i="27"/>
  <c r="AD651" i="27"/>
  <c r="AE651" i="27"/>
  <c r="Q652" i="27"/>
  <c r="AD652" i="27"/>
  <c r="AE652" i="27"/>
  <c r="Q653" i="27"/>
  <c r="AD653" i="27"/>
  <c r="AE653" i="27"/>
  <c r="Q654" i="27"/>
  <c r="AD654" i="27"/>
  <c r="AE654" i="27"/>
  <c r="Q655" i="27"/>
  <c r="AD655" i="27"/>
  <c r="AE655" i="27"/>
  <c r="Q656" i="27"/>
  <c r="AD656" i="27"/>
  <c r="AE656" i="27"/>
  <c r="Q657" i="27"/>
  <c r="AD657" i="27"/>
  <c r="AE657" i="27"/>
  <c r="Q658" i="27"/>
  <c r="AD658" i="27"/>
  <c r="AE658" i="27"/>
  <c r="Q659" i="27"/>
  <c r="AD659" i="27"/>
  <c r="AE659" i="27"/>
  <c r="Q660" i="27"/>
  <c r="AD660" i="27"/>
  <c r="AE660" i="27"/>
  <c r="Q661" i="27"/>
  <c r="AD661" i="27"/>
  <c r="AE661" i="27"/>
  <c r="Q662" i="27"/>
  <c r="AD662" i="27"/>
  <c r="AE662" i="27"/>
  <c r="Q663" i="27"/>
  <c r="AD663" i="27"/>
  <c r="AE663" i="27"/>
  <c r="Q664" i="27"/>
  <c r="AD664" i="27"/>
  <c r="AE664" i="27"/>
  <c r="Q665" i="27"/>
  <c r="AD665" i="27"/>
  <c r="AE665" i="27"/>
  <c r="Q666" i="27"/>
  <c r="AD666" i="27"/>
  <c r="AE666" i="27"/>
  <c r="Q667" i="27"/>
  <c r="AD667" i="27"/>
  <c r="AE667" i="27"/>
  <c r="Q668" i="27"/>
  <c r="AD668" i="27"/>
  <c r="AE668" i="27"/>
  <c r="Q669" i="27"/>
  <c r="AD669" i="27"/>
  <c r="AE669" i="27"/>
  <c r="Q670" i="27"/>
  <c r="AD670" i="27"/>
  <c r="AE670" i="27"/>
  <c r="Q671" i="27"/>
  <c r="AD671" i="27"/>
  <c r="AE671" i="27"/>
  <c r="Q672" i="27"/>
  <c r="AD672" i="27"/>
  <c r="AE672" i="27"/>
  <c r="Q673" i="27"/>
  <c r="AD673" i="27"/>
  <c r="AE673" i="27"/>
  <c r="Q674" i="27"/>
  <c r="AD674" i="27"/>
  <c r="AE674" i="27"/>
  <c r="Q675" i="27"/>
  <c r="AD675" i="27"/>
  <c r="AE675" i="27"/>
  <c r="Q676" i="27"/>
  <c r="AD676" i="27"/>
  <c r="AE676" i="27"/>
  <c r="Q677" i="27"/>
  <c r="AD677" i="27"/>
  <c r="AE677" i="27"/>
  <c r="Q678" i="27"/>
  <c r="AD678" i="27"/>
  <c r="AE678" i="27"/>
  <c r="Q679" i="27"/>
  <c r="AD679" i="27"/>
  <c r="AE679" i="27"/>
  <c r="Q680" i="27"/>
  <c r="AD680" i="27"/>
  <c r="AE680" i="27"/>
  <c r="Q681" i="27"/>
  <c r="AD681" i="27"/>
  <c r="AE681" i="27"/>
  <c r="Q682" i="27"/>
  <c r="AD682" i="27"/>
  <c r="AE682" i="27"/>
  <c r="Q683" i="27"/>
  <c r="AD683" i="27"/>
  <c r="AE683" i="27"/>
  <c r="Q684" i="27"/>
  <c r="AD684" i="27"/>
  <c r="AE684" i="27"/>
  <c r="Q685" i="27"/>
  <c r="AD685" i="27"/>
  <c r="AE685" i="27"/>
  <c r="Q686" i="27"/>
  <c r="AD686" i="27"/>
  <c r="AE686" i="27"/>
  <c r="Q687" i="27"/>
  <c r="AD687" i="27"/>
  <c r="AE687" i="27"/>
  <c r="Q688" i="27"/>
  <c r="AD688" i="27"/>
  <c r="AE688" i="27"/>
  <c r="Q689" i="27"/>
  <c r="AD689" i="27"/>
  <c r="AE689" i="27"/>
  <c r="Q690" i="27"/>
  <c r="AD690" i="27"/>
  <c r="AE690" i="27"/>
  <c r="Q691" i="27"/>
  <c r="AD691" i="27"/>
  <c r="AE691" i="27"/>
  <c r="Q692" i="27"/>
  <c r="AD692" i="27"/>
  <c r="AE692" i="27"/>
  <c r="Q693" i="27"/>
  <c r="AD693" i="27"/>
  <c r="AE693" i="27"/>
  <c r="Q694" i="27"/>
  <c r="AD694" i="27"/>
  <c r="AE694" i="27"/>
  <c r="Q695" i="27"/>
  <c r="AD695" i="27"/>
  <c r="AE695" i="27"/>
  <c r="Q696" i="27"/>
  <c r="AD696" i="27"/>
  <c r="AE696" i="27"/>
  <c r="Q697" i="27"/>
  <c r="AD697" i="27"/>
  <c r="AE697" i="27"/>
  <c r="Q698" i="27"/>
  <c r="AD698" i="27"/>
  <c r="AE698" i="27"/>
  <c r="Q699" i="27"/>
  <c r="AD699" i="27"/>
  <c r="AE699" i="27"/>
  <c r="Q700" i="27"/>
  <c r="AD700" i="27"/>
  <c r="AE700" i="27"/>
  <c r="Q701" i="27"/>
  <c r="AD701" i="27"/>
  <c r="AE701" i="27"/>
  <c r="Q702" i="27"/>
  <c r="AD702" i="27"/>
  <c r="AE702" i="27"/>
  <c r="Q703" i="27"/>
  <c r="AD703" i="27"/>
  <c r="AE703" i="27"/>
  <c r="Q704" i="27"/>
  <c r="AD704" i="27"/>
  <c r="AE704" i="27"/>
  <c r="Q705" i="27"/>
  <c r="AD705" i="27"/>
  <c r="AE705" i="27"/>
  <c r="Q706" i="27"/>
  <c r="AD706" i="27"/>
  <c r="AE706" i="27"/>
  <c r="Q707" i="27"/>
  <c r="AD707" i="27"/>
  <c r="AE707" i="27"/>
  <c r="Q708" i="27"/>
  <c r="AD708" i="27"/>
  <c r="AE708" i="27"/>
  <c r="Q709" i="27"/>
  <c r="AD709" i="27"/>
  <c r="AE709" i="27"/>
  <c r="Q710" i="27"/>
  <c r="AD710" i="27"/>
  <c r="AE710" i="27"/>
  <c r="Q711" i="27"/>
  <c r="AD711" i="27"/>
  <c r="AE711" i="27"/>
  <c r="Q712" i="27"/>
  <c r="AD712" i="27"/>
  <c r="AE712" i="27"/>
  <c r="Q713" i="27"/>
  <c r="AD713" i="27"/>
  <c r="AE713" i="27"/>
  <c r="Q714" i="27"/>
  <c r="AD714" i="27"/>
  <c r="AE714" i="27"/>
  <c r="Q715" i="27"/>
  <c r="AD715" i="27"/>
  <c r="AE715" i="27"/>
  <c r="Q716" i="27"/>
  <c r="AD716" i="27"/>
  <c r="AE716" i="27"/>
  <c r="Q717" i="27"/>
  <c r="AD717" i="27"/>
  <c r="AE717" i="27"/>
  <c r="Q718" i="27"/>
  <c r="AD718" i="27"/>
  <c r="AE718" i="27"/>
  <c r="Q719" i="27"/>
  <c r="AD719" i="27"/>
  <c r="AE719" i="27"/>
  <c r="Q720" i="27"/>
  <c r="AD720" i="27"/>
  <c r="AE720" i="27"/>
  <c r="Q721" i="27"/>
  <c r="AD721" i="27"/>
  <c r="AE721" i="27"/>
  <c r="Q722" i="27"/>
  <c r="AD722" i="27"/>
  <c r="AE722" i="27"/>
  <c r="Q723" i="27"/>
  <c r="AD723" i="27"/>
  <c r="AE723" i="27"/>
  <c r="Q724" i="27"/>
  <c r="AD724" i="27"/>
  <c r="AE724" i="27"/>
  <c r="Q725" i="27"/>
  <c r="AD725" i="27"/>
  <c r="AE725" i="27"/>
  <c r="Q726" i="27"/>
  <c r="AD726" i="27"/>
  <c r="AE726" i="27"/>
  <c r="Q727" i="27"/>
  <c r="AD727" i="27"/>
  <c r="AE727" i="27"/>
  <c r="Q728" i="27"/>
  <c r="AD728" i="27"/>
  <c r="AE728" i="27"/>
  <c r="Q729" i="27"/>
  <c r="AD729" i="27"/>
  <c r="AE729" i="27"/>
  <c r="Q730" i="27"/>
  <c r="AD730" i="27"/>
  <c r="AE730" i="27"/>
  <c r="Q731" i="27"/>
  <c r="AD731" i="27"/>
  <c r="AE731" i="27"/>
  <c r="Q732" i="27"/>
  <c r="AD732" i="27"/>
  <c r="AE732" i="27"/>
  <c r="Q733" i="27"/>
  <c r="AD733" i="27"/>
  <c r="AE733" i="27"/>
  <c r="Q734" i="27"/>
  <c r="AD734" i="27"/>
  <c r="AE734" i="27"/>
  <c r="Q735" i="27"/>
  <c r="AD735" i="27"/>
  <c r="AE735" i="27"/>
  <c r="Q736" i="27"/>
  <c r="AD736" i="27"/>
  <c r="AE736" i="27"/>
  <c r="Q737" i="27"/>
  <c r="AD737" i="27"/>
  <c r="AE737" i="27"/>
  <c r="Q738" i="27"/>
  <c r="AD738" i="27"/>
  <c r="AE738" i="27"/>
  <c r="Q739" i="27"/>
  <c r="AD739" i="27"/>
  <c r="AE739" i="27"/>
  <c r="Q740" i="27"/>
  <c r="AD740" i="27"/>
  <c r="AE740" i="27"/>
  <c r="Q741" i="27"/>
  <c r="AD741" i="27"/>
  <c r="AE741" i="27"/>
  <c r="Q742" i="27"/>
  <c r="AD742" i="27"/>
  <c r="AE742" i="27"/>
  <c r="Q743" i="27"/>
  <c r="AD743" i="27"/>
  <c r="AE743" i="27"/>
  <c r="Q744" i="27"/>
  <c r="AD744" i="27"/>
  <c r="AE744" i="27"/>
  <c r="Q745" i="27"/>
  <c r="AD745" i="27"/>
  <c r="AE745" i="27"/>
  <c r="Q746" i="27"/>
  <c r="AD746" i="27"/>
  <c r="AE746" i="27"/>
  <c r="Q747" i="27"/>
  <c r="AD747" i="27"/>
  <c r="AE747" i="27"/>
  <c r="Q748" i="27"/>
  <c r="AD748" i="27"/>
  <c r="AE748" i="27"/>
  <c r="Q749" i="27"/>
  <c r="AD749" i="27"/>
  <c r="AE749" i="27"/>
  <c r="Q750" i="27"/>
  <c r="AD750" i="27"/>
  <c r="AE750" i="27"/>
  <c r="Q751" i="27"/>
  <c r="AD751" i="27"/>
  <c r="AE751" i="27"/>
  <c r="Q752" i="27"/>
  <c r="AD752" i="27"/>
  <c r="AE752" i="27"/>
  <c r="Q753" i="27"/>
  <c r="AD753" i="27"/>
  <c r="AE753" i="27"/>
  <c r="Q754" i="27"/>
  <c r="AD754" i="27"/>
  <c r="AE754" i="27"/>
  <c r="Q755" i="27"/>
  <c r="AD755" i="27"/>
  <c r="AE755" i="27"/>
  <c r="Q756" i="27"/>
  <c r="AD756" i="27"/>
  <c r="AE756" i="27"/>
  <c r="Q757" i="27"/>
  <c r="AD757" i="27"/>
  <c r="AE757" i="27"/>
  <c r="Q758" i="27"/>
  <c r="AD758" i="27"/>
  <c r="AE758" i="27"/>
  <c r="Q759" i="27"/>
  <c r="AD759" i="27"/>
  <c r="AE759" i="27"/>
  <c r="Q760" i="27"/>
  <c r="AD760" i="27"/>
  <c r="AE760" i="27"/>
  <c r="Q761" i="27"/>
  <c r="AD761" i="27"/>
  <c r="AE761" i="27"/>
  <c r="Q762" i="27"/>
  <c r="AD762" i="27"/>
  <c r="AE762" i="27"/>
  <c r="Q763" i="27"/>
  <c r="AD763" i="27"/>
  <c r="AE763" i="27"/>
  <c r="Q764" i="27"/>
  <c r="AD764" i="27"/>
  <c r="AE764" i="27"/>
  <c r="Q765" i="27"/>
  <c r="AD765" i="27"/>
  <c r="AE765" i="27"/>
  <c r="Q766" i="27"/>
  <c r="AD766" i="27"/>
  <c r="AE766" i="27"/>
  <c r="Q767" i="27"/>
  <c r="AD767" i="27"/>
  <c r="AE767" i="27"/>
  <c r="Q768" i="27"/>
  <c r="AD768" i="27"/>
  <c r="AE768" i="27"/>
  <c r="Q769" i="27"/>
  <c r="AD769" i="27"/>
  <c r="AE769" i="27"/>
  <c r="Q770" i="27"/>
  <c r="AD770" i="27"/>
  <c r="AE770" i="27"/>
  <c r="Q771" i="27"/>
  <c r="AD771" i="27"/>
  <c r="AE771" i="27"/>
  <c r="Q772" i="27"/>
  <c r="AD772" i="27"/>
  <c r="AE772" i="27"/>
  <c r="Q773" i="27"/>
  <c r="AD773" i="27"/>
  <c r="AE773" i="27"/>
  <c r="Q774" i="27"/>
  <c r="AD774" i="27"/>
  <c r="AE774" i="27"/>
  <c r="Q775" i="27"/>
  <c r="AD775" i="27"/>
  <c r="AE775" i="27"/>
  <c r="Q776" i="27"/>
  <c r="AD776" i="27"/>
  <c r="AE776" i="27"/>
  <c r="Q777" i="27"/>
  <c r="AD777" i="27"/>
  <c r="AE777" i="27"/>
  <c r="Q778" i="27"/>
  <c r="AD778" i="27"/>
  <c r="AE778" i="27"/>
  <c r="Q779" i="27"/>
  <c r="AD779" i="27"/>
  <c r="AE779" i="27"/>
  <c r="Q780" i="27"/>
  <c r="AD780" i="27"/>
  <c r="AE780" i="27"/>
  <c r="Q781" i="27"/>
  <c r="AD781" i="27"/>
  <c r="AE781" i="27"/>
  <c r="Q782" i="27"/>
  <c r="AD782" i="27"/>
  <c r="AE782" i="27"/>
  <c r="Q783" i="27"/>
  <c r="AD783" i="27"/>
  <c r="AE783" i="27"/>
  <c r="Q784" i="27"/>
  <c r="AD784" i="27"/>
  <c r="AE784" i="27"/>
  <c r="Q785" i="27"/>
  <c r="AD785" i="27"/>
  <c r="AE785" i="27"/>
  <c r="Q786" i="27"/>
  <c r="AD786" i="27"/>
  <c r="AE786" i="27"/>
  <c r="Q787" i="27"/>
  <c r="AD787" i="27"/>
  <c r="AE787" i="27"/>
  <c r="Q788" i="27"/>
  <c r="AD788" i="27"/>
  <c r="AE788" i="27"/>
  <c r="Q789" i="27"/>
  <c r="AD789" i="27"/>
  <c r="AE789" i="27"/>
  <c r="Q790" i="27"/>
  <c r="AD790" i="27"/>
  <c r="AE790" i="27"/>
  <c r="Q791" i="27"/>
  <c r="AD791" i="27"/>
  <c r="AE791" i="27"/>
  <c r="Q792" i="27"/>
  <c r="AD792" i="27"/>
  <c r="AE792" i="27"/>
  <c r="Q793" i="27"/>
  <c r="AD793" i="27"/>
  <c r="AE793" i="27"/>
  <c r="Q794" i="27"/>
  <c r="AD794" i="27"/>
  <c r="AE794" i="27"/>
  <c r="Q795" i="27"/>
  <c r="AD795" i="27"/>
  <c r="AE795" i="27"/>
  <c r="Q796" i="27"/>
  <c r="AD796" i="27"/>
  <c r="AE796" i="27"/>
  <c r="Q797" i="27"/>
  <c r="AD797" i="27"/>
  <c r="AE797" i="27"/>
  <c r="Q798" i="27"/>
  <c r="AD798" i="27"/>
  <c r="AE798" i="27"/>
  <c r="Q799" i="27"/>
  <c r="AD799" i="27"/>
  <c r="AE799" i="27"/>
  <c r="Q800" i="27"/>
  <c r="AD800" i="27"/>
  <c r="AE800" i="27"/>
  <c r="Q801" i="27"/>
  <c r="AD801" i="27"/>
  <c r="AE801" i="27"/>
  <c r="Q802" i="27"/>
  <c r="AD802" i="27"/>
  <c r="AE802" i="27"/>
  <c r="Q803" i="27"/>
  <c r="AD803" i="27"/>
  <c r="AE803" i="27"/>
  <c r="Q804" i="27"/>
  <c r="AD804" i="27"/>
  <c r="AE804" i="27"/>
  <c r="Q805" i="27"/>
  <c r="AD805" i="27"/>
  <c r="AE805" i="27"/>
  <c r="Q806" i="27"/>
  <c r="AD806" i="27"/>
  <c r="AE806" i="27"/>
  <c r="Q807" i="27"/>
  <c r="AD807" i="27"/>
  <c r="AE807" i="27"/>
  <c r="Q808" i="27"/>
  <c r="AD808" i="27"/>
  <c r="AE808" i="27"/>
  <c r="Q809" i="27"/>
  <c r="AD809" i="27"/>
  <c r="AE809" i="27"/>
  <c r="Q810" i="27"/>
  <c r="AD810" i="27"/>
  <c r="AE810" i="27"/>
  <c r="Q811" i="27"/>
  <c r="AD811" i="27"/>
  <c r="AE811" i="27"/>
  <c r="Q812" i="27"/>
  <c r="AD812" i="27"/>
  <c r="AE812" i="27"/>
  <c r="Q813" i="27"/>
  <c r="AD813" i="27"/>
  <c r="AE813" i="27"/>
  <c r="Q814" i="27"/>
  <c r="AD814" i="27"/>
  <c r="AE814" i="27"/>
  <c r="Q815" i="27"/>
  <c r="AD815" i="27"/>
  <c r="AE815" i="27"/>
  <c r="Q816" i="27"/>
  <c r="AD816" i="27"/>
  <c r="AE816" i="27"/>
  <c r="Q817" i="27"/>
  <c r="AD817" i="27"/>
  <c r="AE817" i="27"/>
  <c r="Q818" i="27"/>
  <c r="AD818" i="27"/>
  <c r="AE818" i="27"/>
  <c r="Q819" i="27"/>
  <c r="AD819" i="27"/>
  <c r="AE819" i="27"/>
  <c r="Q820" i="27"/>
  <c r="AD820" i="27"/>
  <c r="AE820" i="27"/>
  <c r="Q821" i="27"/>
  <c r="AD821" i="27"/>
  <c r="AE821" i="27"/>
  <c r="Q822" i="27"/>
  <c r="AD822" i="27"/>
  <c r="AE822" i="27"/>
  <c r="Q823" i="27"/>
  <c r="AD823" i="27"/>
  <c r="AE823" i="27"/>
  <c r="Q824" i="27"/>
  <c r="AD824" i="27"/>
  <c r="AE824" i="27"/>
  <c r="Q825" i="27"/>
  <c r="AD825" i="27"/>
  <c r="AE825" i="27"/>
  <c r="Q826" i="27"/>
  <c r="AD826" i="27"/>
  <c r="AE826" i="27"/>
  <c r="Q827" i="27"/>
  <c r="AD827" i="27"/>
  <c r="AE827" i="27"/>
  <c r="Q828" i="27"/>
  <c r="AD828" i="27"/>
  <c r="AE828" i="27"/>
  <c r="Q829" i="27"/>
  <c r="AD829" i="27"/>
  <c r="AE829" i="27"/>
  <c r="Q830" i="27"/>
  <c r="AD830" i="27"/>
  <c r="AE830" i="27"/>
  <c r="Q831" i="27"/>
  <c r="AD831" i="27"/>
  <c r="AE831" i="27"/>
  <c r="Q832" i="27"/>
  <c r="AD832" i="27"/>
  <c r="AE832" i="27"/>
  <c r="Q833" i="27"/>
  <c r="AD833" i="27"/>
  <c r="AE833" i="27"/>
  <c r="Q834" i="27"/>
  <c r="AD834" i="27"/>
  <c r="AE834" i="27"/>
  <c r="Q835" i="27"/>
  <c r="AD835" i="27"/>
  <c r="AE835" i="27"/>
  <c r="Q836" i="27"/>
  <c r="AD836" i="27"/>
  <c r="AE836" i="27"/>
  <c r="Q837" i="27"/>
  <c r="AD837" i="27"/>
  <c r="AE837" i="27"/>
  <c r="Q838" i="27"/>
  <c r="AD838" i="27"/>
  <c r="AE838" i="27"/>
  <c r="Q839" i="27"/>
  <c r="AD839" i="27"/>
  <c r="AE839" i="27"/>
  <c r="Q840" i="27"/>
  <c r="AD840" i="27"/>
  <c r="AE840" i="27"/>
  <c r="Q841" i="27"/>
  <c r="AD841" i="27"/>
  <c r="AE841" i="27"/>
  <c r="Q842" i="27"/>
  <c r="AD842" i="27"/>
  <c r="AE842" i="27"/>
  <c r="Q843" i="27"/>
  <c r="AD843" i="27"/>
  <c r="AE843" i="27"/>
  <c r="Q844" i="27"/>
  <c r="AD844" i="27"/>
  <c r="AE844" i="27"/>
  <c r="Q845" i="27"/>
  <c r="AD845" i="27"/>
  <c r="AE845" i="27"/>
  <c r="Q846" i="27"/>
  <c r="AD846" i="27"/>
  <c r="AE846" i="27"/>
  <c r="Q847" i="27"/>
  <c r="AD847" i="27"/>
  <c r="AE847" i="27"/>
  <c r="Q848" i="27"/>
  <c r="AD848" i="27"/>
  <c r="AE848" i="27"/>
  <c r="Q849" i="27"/>
  <c r="AD849" i="27"/>
  <c r="AE849" i="27"/>
  <c r="Q850" i="27"/>
  <c r="AD850" i="27"/>
  <c r="AE850" i="27"/>
  <c r="Q851" i="27"/>
  <c r="AD851" i="27"/>
  <c r="AE851" i="27"/>
  <c r="Q852" i="27"/>
  <c r="AD852" i="27"/>
  <c r="AE852" i="27"/>
  <c r="Q853" i="27"/>
  <c r="AD853" i="27"/>
  <c r="AE853" i="27"/>
  <c r="Q854" i="27"/>
  <c r="AD854" i="27"/>
  <c r="AE854" i="27"/>
  <c r="Q855" i="27"/>
  <c r="AD855" i="27"/>
  <c r="AE855" i="27"/>
  <c r="Q856" i="27"/>
  <c r="AD856" i="27"/>
  <c r="AE856" i="27"/>
  <c r="Q857" i="27"/>
  <c r="AD857" i="27"/>
  <c r="AE857" i="27"/>
  <c r="Q858" i="27"/>
  <c r="AD858" i="27"/>
  <c r="AE858" i="27"/>
  <c r="Q859" i="27"/>
  <c r="AD859" i="27"/>
  <c r="AE859" i="27"/>
  <c r="Q860" i="27"/>
  <c r="AD860" i="27"/>
  <c r="AE860" i="27"/>
  <c r="Q861" i="27"/>
  <c r="AD861" i="27"/>
  <c r="AE861" i="27"/>
  <c r="Q862" i="27"/>
  <c r="AD862" i="27"/>
  <c r="AE862" i="27"/>
  <c r="Q863" i="27"/>
  <c r="AD863" i="27"/>
  <c r="AE863" i="27"/>
  <c r="Q864" i="27"/>
  <c r="AD864" i="27"/>
  <c r="AE864" i="27"/>
  <c r="Q865" i="27"/>
  <c r="AD865" i="27"/>
  <c r="AE865" i="27"/>
  <c r="Q866" i="27"/>
  <c r="AD866" i="27"/>
  <c r="AE866" i="27"/>
  <c r="Q867" i="27"/>
  <c r="AD867" i="27"/>
  <c r="AE867" i="27"/>
  <c r="Q868" i="27"/>
  <c r="AD868" i="27"/>
  <c r="AE868" i="27"/>
  <c r="Q869" i="27"/>
  <c r="AD869" i="27"/>
  <c r="AE869" i="27"/>
  <c r="Q870" i="27"/>
  <c r="AD870" i="27"/>
  <c r="AE870" i="27"/>
  <c r="Q871" i="27"/>
  <c r="AD871" i="27"/>
  <c r="AE871" i="27"/>
  <c r="Q872" i="27"/>
  <c r="AD872" i="27"/>
  <c r="AE872" i="27"/>
  <c r="Q873" i="27"/>
  <c r="AD873" i="27"/>
  <c r="AE873" i="27"/>
  <c r="Q874" i="27"/>
  <c r="AD874" i="27"/>
  <c r="AE874" i="27"/>
  <c r="Q875" i="27"/>
  <c r="AD875" i="27"/>
  <c r="AE875" i="27"/>
  <c r="Q876" i="27"/>
  <c r="AD876" i="27"/>
  <c r="AE876" i="27"/>
  <c r="Q877" i="27"/>
  <c r="AD877" i="27"/>
  <c r="AE877" i="27"/>
  <c r="Q878" i="27"/>
  <c r="AD878" i="27"/>
  <c r="AE878" i="27"/>
  <c r="Q879" i="27"/>
  <c r="AD879" i="27"/>
  <c r="AE879" i="27"/>
  <c r="Q880" i="27"/>
  <c r="AD880" i="27"/>
  <c r="AE880" i="27"/>
  <c r="Q881" i="27"/>
  <c r="AD881" i="27"/>
  <c r="AE881" i="27"/>
  <c r="Q882" i="27"/>
  <c r="AD882" i="27"/>
  <c r="AE882" i="27"/>
  <c r="Q883" i="27"/>
  <c r="AD883" i="27"/>
  <c r="AE883" i="27"/>
  <c r="Q884" i="27"/>
  <c r="AD884" i="27"/>
  <c r="AE884" i="27"/>
  <c r="Q885" i="27"/>
  <c r="AD885" i="27"/>
  <c r="AE885" i="27"/>
  <c r="Q886" i="27"/>
  <c r="AD886" i="27"/>
  <c r="AE886" i="27"/>
  <c r="Q887" i="27"/>
  <c r="AD887" i="27"/>
  <c r="AE887" i="27"/>
  <c r="Q888" i="27"/>
  <c r="AD888" i="27"/>
  <c r="AE888" i="27"/>
  <c r="Q889" i="27"/>
  <c r="AD889" i="27"/>
  <c r="AE889" i="27"/>
  <c r="Q890" i="27"/>
  <c r="AD890" i="27"/>
  <c r="AE890" i="27"/>
  <c r="Q891" i="27"/>
  <c r="AD891" i="27"/>
  <c r="AE891" i="27"/>
  <c r="Q892" i="27"/>
  <c r="AD892" i="27"/>
  <c r="AE892" i="27"/>
  <c r="Q893" i="27"/>
  <c r="AD893" i="27"/>
  <c r="AE893" i="27"/>
  <c r="Q894" i="27"/>
  <c r="AD894" i="27"/>
  <c r="AE894" i="27"/>
  <c r="Q895" i="27"/>
  <c r="AD895" i="27"/>
  <c r="AE895" i="27"/>
  <c r="Q896" i="27"/>
  <c r="AD896" i="27"/>
  <c r="AE896" i="27"/>
  <c r="Q897" i="27"/>
  <c r="AD897" i="27"/>
  <c r="AE897" i="27"/>
  <c r="Q898" i="27"/>
  <c r="AD898" i="27"/>
  <c r="AE898" i="27"/>
  <c r="Q899" i="27"/>
  <c r="AD899" i="27"/>
  <c r="AE899" i="27"/>
  <c r="Q900" i="27"/>
  <c r="AD900" i="27"/>
  <c r="AE900" i="27"/>
  <c r="Q901" i="27"/>
  <c r="AD901" i="27"/>
  <c r="AE901" i="27"/>
  <c r="Q902" i="27"/>
  <c r="AD902" i="27"/>
  <c r="AE902" i="27"/>
  <c r="Q903" i="27"/>
  <c r="AD903" i="27"/>
  <c r="AE903" i="27"/>
  <c r="Q904" i="27"/>
  <c r="AD904" i="27"/>
  <c r="AE904" i="27"/>
  <c r="Q905" i="27"/>
  <c r="AD905" i="27"/>
  <c r="AE905" i="27"/>
  <c r="Q906" i="27"/>
  <c r="AD906" i="27"/>
  <c r="AE906" i="27"/>
  <c r="Q907" i="27"/>
  <c r="AD907" i="27"/>
  <c r="AE907" i="27"/>
  <c r="Q908" i="27"/>
  <c r="AD908" i="27"/>
  <c r="AE908" i="27"/>
  <c r="Q909" i="27"/>
  <c r="AD909" i="27"/>
  <c r="AE909" i="27"/>
  <c r="Q910" i="27"/>
  <c r="AD910" i="27"/>
  <c r="AE910" i="27"/>
  <c r="Q911" i="27"/>
  <c r="AD911" i="27"/>
  <c r="AE911" i="27"/>
  <c r="Q912" i="27"/>
  <c r="AD912" i="27"/>
  <c r="AE912" i="27"/>
  <c r="Q913" i="27"/>
  <c r="AD913" i="27"/>
  <c r="AE913" i="27"/>
  <c r="Q914" i="27"/>
  <c r="AD914" i="27"/>
  <c r="AE914" i="27"/>
  <c r="Q915" i="27"/>
  <c r="AD915" i="27"/>
  <c r="AE915" i="27"/>
  <c r="Q916" i="27"/>
  <c r="AD916" i="27"/>
  <c r="AE916" i="27"/>
  <c r="Q917" i="27"/>
  <c r="AD917" i="27"/>
  <c r="AE917" i="27"/>
  <c r="Q918" i="27"/>
  <c r="AD918" i="27"/>
  <c r="AE918" i="27"/>
  <c r="Q919" i="27"/>
  <c r="AD919" i="27"/>
  <c r="AE919" i="27"/>
  <c r="Q920" i="27"/>
  <c r="AD920" i="27"/>
  <c r="AE920" i="27"/>
  <c r="Q921" i="27"/>
  <c r="AD921" i="27"/>
  <c r="AE921" i="27"/>
  <c r="Q922" i="27"/>
  <c r="AD922" i="27"/>
  <c r="AE922" i="27"/>
  <c r="Q923" i="27"/>
  <c r="AD923" i="27"/>
  <c r="AE923" i="27"/>
  <c r="Q924" i="27"/>
  <c r="AD924" i="27"/>
  <c r="AE924" i="27"/>
  <c r="Q925" i="27"/>
  <c r="AD925" i="27"/>
  <c r="AE925" i="27"/>
  <c r="Q926" i="27"/>
  <c r="AD926" i="27"/>
  <c r="AE926" i="27"/>
  <c r="Q927" i="27"/>
  <c r="AD927" i="27"/>
  <c r="AE927" i="27"/>
  <c r="Q928" i="27"/>
  <c r="AD928" i="27"/>
  <c r="AE928" i="27"/>
  <c r="Q929" i="27"/>
  <c r="AD929" i="27"/>
  <c r="AE929" i="27"/>
  <c r="Q930" i="27"/>
  <c r="AD930" i="27"/>
  <c r="AE930" i="27"/>
  <c r="Q931" i="27"/>
  <c r="AD931" i="27"/>
  <c r="AE931" i="27"/>
  <c r="Q932" i="27"/>
  <c r="AD932" i="27"/>
  <c r="AE932" i="27"/>
  <c r="Q933" i="27"/>
  <c r="AD933" i="27"/>
  <c r="AE933" i="27"/>
  <c r="Q934" i="27"/>
  <c r="AD934" i="27"/>
  <c r="AE934" i="27"/>
  <c r="Q935" i="27"/>
  <c r="AD935" i="27"/>
  <c r="AE935" i="27"/>
  <c r="Q936" i="27"/>
  <c r="AD936" i="27"/>
  <c r="AE936" i="27"/>
  <c r="Q937" i="27"/>
  <c r="AD937" i="27"/>
  <c r="AE937" i="27"/>
  <c r="Q938" i="27"/>
  <c r="AD938" i="27"/>
  <c r="AE938" i="27"/>
  <c r="Q939" i="27"/>
  <c r="AD939" i="27"/>
  <c r="AE939" i="27"/>
  <c r="Q940" i="27"/>
  <c r="AD940" i="27"/>
  <c r="AE940" i="27"/>
  <c r="Q941" i="27"/>
  <c r="AD941" i="27"/>
  <c r="AE941" i="27"/>
  <c r="Q942" i="27"/>
  <c r="AD942" i="27"/>
  <c r="AE942" i="27"/>
  <c r="Q943" i="27"/>
  <c r="AD943" i="27"/>
  <c r="AE943" i="27"/>
  <c r="Q944" i="27"/>
  <c r="AD944" i="27"/>
  <c r="AE944" i="27"/>
  <c r="Q945" i="27"/>
  <c r="AD945" i="27"/>
  <c r="AE945" i="27"/>
  <c r="Q946" i="27"/>
  <c r="AD946" i="27"/>
  <c r="AE946" i="27"/>
  <c r="Q947" i="27"/>
  <c r="AD947" i="27"/>
  <c r="AE947" i="27"/>
  <c r="Q948" i="27"/>
  <c r="AD948" i="27"/>
  <c r="AE948" i="27"/>
  <c r="Q949" i="27"/>
  <c r="AD949" i="27"/>
  <c r="AE949" i="27"/>
  <c r="Q950" i="27"/>
  <c r="AD950" i="27"/>
  <c r="AE950" i="27"/>
  <c r="Q951" i="27"/>
  <c r="AD951" i="27"/>
  <c r="AE951" i="27"/>
  <c r="Q952" i="27"/>
  <c r="AD952" i="27"/>
  <c r="AE952" i="27"/>
  <c r="Q953" i="27"/>
  <c r="AD953" i="27"/>
  <c r="AE953" i="27"/>
  <c r="Q954" i="27"/>
  <c r="AD954" i="27"/>
  <c r="AE954" i="27"/>
  <c r="Q955" i="27"/>
  <c r="AD955" i="27"/>
  <c r="AE955" i="27"/>
  <c r="Q956" i="27"/>
  <c r="AD956" i="27"/>
  <c r="AE956" i="27"/>
  <c r="Q957" i="27"/>
  <c r="AD957" i="27"/>
  <c r="AE957" i="27"/>
  <c r="Q958" i="27"/>
  <c r="AD958" i="27"/>
  <c r="AE958" i="27"/>
  <c r="Q959" i="27"/>
  <c r="AD959" i="27"/>
  <c r="AE959" i="27"/>
  <c r="Q960" i="27"/>
  <c r="AD960" i="27"/>
  <c r="AE960" i="27"/>
  <c r="Q961" i="27"/>
  <c r="AD961" i="27"/>
  <c r="AE961" i="27"/>
  <c r="Q962" i="27"/>
  <c r="AD962" i="27"/>
  <c r="AE962" i="27"/>
  <c r="Q963" i="27"/>
  <c r="AD963" i="27"/>
  <c r="AE963" i="27"/>
  <c r="Q964" i="27"/>
  <c r="AD964" i="27"/>
  <c r="AE964" i="27"/>
  <c r="Q965" i="27"/>
  <c r="AD965" i="27"/>
  <c r="AE965" i="27"/>
  <c r="Q966" i="27"/>
  <c r="AD966" i="27"/>
  <c r="AE966" i="27"/>
  <c r="Q967" i="27"/>
  <c r="AD967" i="27"/>
  <c r="AE967" i="27"/>
  <c r="Q968" i="27"/>
  <c r="AD968" i="27"/>
  <c r="AE968" i="27"/>
  <c r="Q969" i="27"/>
  <c r="AD969" i="27"/>
  <c r="AE969" i="27"/>
  <c r="Q970" i="27"/>
  <c r="AD970" i="27"/>
  <c r="AE970" i="27"/>
  <c r="Q971" i="27"/>
  <c r="AD971" i="27"/>
  <c r="AE971" i="27"/>
  <c r="Q972" i="27"/>
  <c r="AD972" i="27"/>
  <c r="AE972" i="27"/>
  <c r="Q973" i="27"/>
  <c r="AD973" i="27"/>
  <c r="AE973" i="27"/>
  <c r="Q974" i="27"/>
  <c r="AD974" i="27"/>
  <c r="AE974" i="27"/>
  <c r="Q975" i="27"/>
  <c r="AD975" i="27"/>
  <c r="AE975" i="27"/>
  <c r="Q976" i="27"/>
  <c r="AD976" i="27"/>
  <c r="AE976" i="27"/>
  <c r="Q977" i="27"/>
  <c r="AD977" i="27"/>
  <c r="AE977" i="27"/>
  <c r="Q978" i="27"/>
  <c r="AD978" i="27"/>
  <c r="AE978" i="27"/>
  <c r="Q979" i="27"/>
  <c r="AD979" i="27"/>
  <c r="AE979" i="27"/>
  <c r="Q980" i="27"/>
  <c r="AD980" i="27"/>
  <c r="AE980" i="27"/>
  <c r="Q981" i="27"/>
  <c r="AD981" i="27"/>
  <c r="AE981" i="27"/>
  <c r="Q982" i="27"/>
  <c r="AD982" i="27"/>
  <c r="AE982" i="27"/>
  <c r="Q983" i="27"/>
  <c r="AD983" i="27"/>
  <c r="AE983" i="27"/>
  <c r="Q984" i="27"/>
  <c r="AD984" i="27"/>
  <c r="AE984" i="27"/>
  <c r="Q985" i="27"/>
  <c r="AD985" i="27"/>
  <c r="AE985" i="27"/>
  <c r="Q986" i="27"/>
  <c r="AD986" i="27"/>
  <c r="AE986" i="27"/>
  <c r="Q987" i="27"/>
  <c r="AD987" i="27"/>
  <c r="AE987" i="27"/>
  <c r="Q988" i="27"/>
  <c r="AD988" i="27"/>
  <c r="AE988" i="27"/>
  <c r="Q989" i="27"/>
  <c r="AD989" i="27"/>
  <c r="AE989" i="27"/>
  <c r="Q990" i="27"/>
  <c r="AD990" i="27"/>
  <c r="AE990" i="27"/>
  <c r="Q991" i="27"/>
  <c r="AD991" i="27"/>
  <c r="AE991" i="27"/>
  <c r="Q992" i="27"/>
  <c r="AD992" i="27"/>
  <c r="AE992" i="27"/>
  <c r="Q993" i="27"/>
  <c r="AD993" i="27"/>
  <c r="AE993" i="27"/>
  <c r="Q994" i="27"/>
  <c r="AD994" i="27"/>
  <c r="AE994" i="27"/>
  <c r="Q995" i="27"/>
  <c r="AD995" i="27"/>
  <c r="AE995" i="27"/>
  <c r="Q996" i="27"/>
  <c r="AD996" i="27"/>
  <c r="AE996" i="27"/>
  <c r="Q997" i="27"/>
  <c r="AD997" i="27"/>
  <c r="AE997" i="27"/>
  <c r="Q998" i="27"/>
  <c r="AD998" i="27"/>
  <c r="AE998" i="27"/>
  <c r="Q999" i="27"/>
  <c r="AD999" i="27"/>
  <c r="AE999" i="27"/>
  <c r="Q1000" i="27"/>
  <c r="AD1000" i="27"/>
  <c r="AE1000" i="27"/>
  <c r="Q1001" i="27"/>
  <c r="AD1001" i="27"/>
  <c r="AE1001" i="27"/>
  <c r="Q1002" i="27"/>
  <c r="AD1002" i="27"/>
  <c r="AE1002" i="27"/>
  <c r="Q1003" i="27"/>
  <c r="AD1003" i="27"/>
  <c r="AE1003" i="27"/>
  <c r="Q1004" i="27"/>
  <c r="AD1004" i="27"/>
  <c r="AE1004" i="27"/>
  <c r="Q1005" i="27"/>
  <c r="AD1005" i="27"/>
  <c r="AE1005" i="27"/>
  <c r="AE5" i="27"/>
  <c r="AD5" i="27"/>
  <c r="Z6" i="32"/>
  <c r="Z7" i="32"/>
  <c r="Z8" i="32"/>
  <c r="Z9" i="32"/>
  <c r="Z10" i="32"/>
  <c r="Z11" i="32"/>
  <c r="Z12" i="32"/>
  <c r="Z13" i="32"/>
  <c r="Z14" i="32"/>
  <c r="Z15" i="32"/>
  <c r="Z16" i="32"/>
  <c r="Z17" i="32"/>
  <c r="Z18" i="32"/>
  <c r="Z19" i="32"/>
  <c r="Z20" i="32"/>
  <c r="Z21" i="32"/>
  <c r="Z22" i="32"/>
  <c r="Z23" i="32"/>
  <c r="Z24" i="32"/>
  <c r="Z25" i="32"/>
  <c r="Z26" i="32"/>
  <c r="Z27" i="32"/>
  <c r="Z28" i="32"/>
  <c r="Z29" i="32"/>
  <c r="Z30" i="32"/>
  <c r="Z31" i="32"/>
  <c r="Z32" i="32"/>
  <c r="Z33" i="32"/>
  <c r="Z34" i="32"/>
  <c r="Z35" i="32"/>
  <c r="Z36" i="32"/>
  <c r="Z37" i="32"/>
  <c r="Z38" i="32"/>
  <c r="Z39" i="32"/>
  <c r="Z40" i="32"/>
  <c r="Z41" i="32"/>
  <c r="Z42" i="32"/>
  <c r="Z43" i="32"/>
  <c r="Z44" i="32"/>
  <c r="Z45" i="32"/>
  <c r="Z46" i="32"/>
  <c r="Z47" i="32"/>
  <c r="Z48" i="32"/>
  <c r="Z49" i="32"/>
  <c r="Z50" i="32"/>
  <c r="Z51" i="32"/>
  <c r="Z52" i="32"/>
  <c r="Z53" i="32"/>
  <c r="Z54" i="32"/>
  <c r="Z55" i="32"/>
  <c r="Z56" i="32"/>
  <c r="Z57" i="32"/>
  <c r="Z58" i="32"/>
  <c r="Z59" i="32"/>
  <c r="Z60" i="32"/>
  <c r="Z61" i="32"/>
  <c r="Z62" i="32"/>
  <c r="Z63" i="32"/>
  <c r="Z64" i="32"/>
  <c r="Z65" i="32"/>
  <c r="Z66" i="32"/>
  <c r="Z67" i="32"/>
  <c r="Z68" i="32"/>
  <c r="Z69" i="32"/>
  <c r="Z70" i="32"/>
  <c r="Z71" i="32"/>
  <c r="Z72" i="32"/>
  <c r="Z73" i="32"/>
  <c r="Z74" i="32"/>
  <c r="Z75" i="32"/>
  <c r="Z76" i="32"/>
  <c r="Z77" i="32"/>
  <c r="Z78" i="32"/>
  <c r="Z79" i="32"/>
  <c r="Z80" i="32"/>
  <c r="Z81" i="32"/>
  <c r="Z82" i="32"/>
  <c r="Z83" i="32"/>
  <c r="Z84" i="32"/>
  <c r="Z85" i="32"/>
  <c r="Z86" i="32"/>
  <c r="Z87" i="32"/>
  <c r="Z88" i="32"/>
  <c r="Z89" i="32"/>
  <c r="Z90" i="32"/>
  <c r="Z91" i="32"/>
  <c r="Z92" i="32"/>
  <c r="Z93" i="32"/>
  <c r="Z94" i="32"/>
  <c r="Z95" i="32"/>
  <c r="Z96" i="32"/>
  <c r="Z97" i="32"/>
  <c r="Z98" i="32"/>
  <c r="Z99" i="32"/>
  <c r="Z100" i="32"/>
  <c r="Z101" i="32"/>
  <c r="Z102" i="32"/>
  <c r="Z103" i="32"/>
  <c r="Z104" i="32"/>
  <c r="Z105" i="32"/>
  <c r="Z106" i="32"/>
  <c r="Z107" i="32"/>
  <c r="Z108" i="32"/>
  <c r="Z109" i="32"/>
  <c r="Z110" i="32"/>
  <c r="Z111" i="32"/>
  <c r="Z112" i="32"/>
  <c r="Z113" i="32"/>
  <c r="Z114" i="32"/>
  <c r="Z115" i="32"/>
  <c r="Z116" i="32"/>
  <c r="Z117" i="32"/>
  <c r="Z118" i="32"/>
  <c r="Z119" i="32"/>
  <c r="Z120" i="32"/>
  <c r="Z121" i="32"/>
  <c r="Z122" i="32"/>
  <c r="Z123" i="32"/>
  <c r="Z124" i="32"/>
  <c r="Z125" i="32"/>
  <c r="Z126" i="32"/>
  <c r="Z127" i="32"/>
  <c r="Z128" i="32"/>
  <c r="Z129" i="32"/>
  <c r="Z130" i="32"/>
  <c r="Z131" i="32"/>
  <c r="Z132" i="32"/>
  <c r="Z133" i="32"/>
  <c r="Z134" i="32"/>
  <c r="Z135" i="32"/>
  <c r="Z136" i="32"/>
  <c r="Z137" i="32"/>
  <c r="Z138" i="32"/>
  <c r="Z139" i="32"/>
  <c r="Z140" i="32"/>
  <c r="Z141" i="32"/>
  <c r="Z142" i="32"/>
  <c r="Z143" i="32"/>
  <c r="Z144" i="32"/>
  <c r="Z145" i="32"/>
  <c r="Z146" i="32"/>
  <c r="Z147" i="32"/>
  <c r="Z148" i="32"/>
  <c r="Z149" i="32"/>
  <c r="Z150" i="32"/>
  <c r="Z151" i="32"/>
  <c r="Z152" i="32"/>
  <c r="Z153" i="32"/>
  <c r="Z154" i="32"/>
  <c r="Z155" i="32"/>
  <c r="Z156" i="32"/>
  <c r="Z157" i="32"/>
  <c r="Z158" i="32"/>
  <c r="Z159" i="32"/>
  <c r="Z160" i="32"/>
  <c r="Z161" i="32"/>
  <c r="Z162" i="32"/>
  <c r="Z163" i="32"/>
  <c r="Z164" i="32"/>
  <c r="Z165" i="32"/>
  <c r="Z166" i="32"/>
  <c r="Z167" i="32"/>
  <c r="Z168" i="32"/>
  <c r="Z169" i="32"/>
  <c r="Z170" i="32"/>
  <c r="Z171" i="32"/>
  <c r="Z172" i="32"/>
  <c r="Z173" i="32"/>
  <c r="Z174" i="32"/>
  <c r="Z175" i="32"/>
  <c r="Z176" i="32"/>
  <c r="Z177" i="32"/>
  <c r="Z178" i="32"/>
  <c r="Z179" i="32"/>
  <c r="Z180" i="32"/>
  <c r="Z181" i="32"/>
  <c r="Z182" i="32"/>
  <c r="Z183" i="32"/>
  <c r="Z184" i="32"/>
  <c r="Z185" i="32"/>
  <c r="Z186" i="32"/>
  <c r="Z187" i="32"/>
  <c r="Z188" i="32"/>
  <c r="Z189" i="32"/>
  <c r="Z190" i="32"/>
  <c r="Z191" i="32"/>
  <c r="Z192" i="32"/>
  <c r="Z193" i="32"/>
  <c r="Z194" i="32"/>
  <c r="Z195" i="32"/>
  <c r="Z196" i="32"/>
  <c r="Z197" i="32"/>
  <c r="Z198" i="32"/>
  <c r="Z199" i="32"/>
  <c r="Z200" i="32"/>
  <c r="Z201" i="32"/>
  <c r="Z202" i="32"/>
  <c r="Z203" i="32"/>
  <c r="Z204" i="32"/>
  <c r="Z205" i="32"/>
  <c r="Z206" i="32"/>
  <c r="Z207" i="32"/>
  <c r="Z208" i="32"/>
  <c r="Z209" i="32"/>
  <c r="Z210" i="32"/>
  <c r="Z211" i="32"/>
  <c r="Z212" i="32"/>
  <c r="Z213" i="32"/>
  <c r="Z214" i="32"/>
  <c r="Z215" i="32"/>
  <c r="Z216" i="32"/>
  <c r="Z217" i="32"/>
  <c r="Z218" i="32"/>
  <c r="Z219" i="32"/>
  <c r="Z220" i="32"/>
  <c r="Z221" i="32"/>
  <c r="Z222" i="32"/>
  <c r="Z223" i="32"/>
  <c r="Z224" i="32"/>
  <c r="Z225" i="32"/>
  <c r="Z226" i="32"/>
  <c r="Z227" i="32"/>
  <c r="Z228" i="32"/>
  <c r="Z229" i="32"/>
  <c r="Z230" i="32"/>
  <c r="Z231" i="32"/>
  <c r="Z232" i="32"/>
  <c r="Z233" i="32"/>
  <c r="Z234" i="32"/>
  <c r="Z235" i="32"/>
  <c r="Z236" i="32"/>
  <c r="Z237" i="32"/>
  <c r="Z238" i="32"/>
  <c r="Z239" i="32"/>
  <c r="Z240" i="32"/>
  <c r="Z241" i="32"/>
  <c r="Z242" i="32"/>
  <c r="Z243" i="32"/>
  <c r="Z244" i="32"/>
  <c r="Z245" i="32"/>
  <c r="Z246" i="32"/>
  <c r="Z247" i="32"/>
  <c r="Z248" i="32"/>
  <c r="Z249" i="32"/>
  <c r="Z250" i="32"/>
  <c r="Z251" i="32"/>
  <c r="Z252" i="32"/>
  <c r="Z253" i="32"/>
  <c r="Z254" i="32"/>
  <c r="Z255" i="32"/>
  <c r="Z256" i="32"/>
  <c r="Z257" i="32"/>
  <c r="Z258" i="32"/>
  <c r="Z259" i="32"/>
  <c r="Z260" i="32"/>
  <c r="Z261" i="32"/>
  <c r="Z262" i="32"/>
  <c r="Z263" i="32"/>
  <c r="Z264" i="32"/>
  <c r="Z265" i="32"/>
  <c r="Z266" i="32"/>
  <c r="Z267" i="32"/>
  <c r="Z268" i="32"/>
  <c r="Z269" i="32"/>
  <c r="Z270" i="32"/>
  <c r="Z271" i="32"/>
  <c r="Z272" i="32"/>
  <c r="Z273" i="32"/>
  <c r="Z274" i="32"/>
  <c r="Z275" i="32"/>
  <c r="Z276" i="32"/>
  <c r="Z277" i="32"/>
  <c r="Z278" i="32"/>
  <c r="Z279" i="32"/>
  <c r="Z280" i="32"/>
  <c r="Z281" i="32"/>
  <c r="Z282" i="32"/>
  <c r="Z283" i="32"/>
  <c r="Z284" i="32"/>
  <c r="Z285" i="32"/>
  <c r="Z286" i="32"/>
  <c r="Z287" i="32"/>
  <c r="Z288" i="32"/>
  <c r="Z289" i="32"/>
  <c r="Z290" i="32"/>
  <c r="Z291" i="32"/>
  <c r="Z292" i="32"/>
  <c r="Z293" i="32"/>
  <c r="Z294" i="32"/>
  <c r="Z295" i="32"/>
  <c r="Z296" i="32"/>
  <c r="Z297" i="32"/>
  <c r="Z298" i="32"/>
  <c r="Z299" i="32"/>
  <c r="Z300" i="32"/>
  <c r="Z301" i="32"/>
  <c r="Z302" i="32"/>
  <c r="Z303" i="32"/>
  <c r="Z304" i="32"/>
  <c r="Z305" i="32"/>
  <c r="Z306" i="32"/>
  <c r="Z307" i="32"/>
  <c r="Z308" i="32"/>
  <c r="Z309" i="32"/>
  <c r="Z310" i="32"/>
  <c r="Z311" i="32"/>
  <c r="Z312" i="32"/>
  <c r="Z313" i="32"/>
  <c r="Z314" i="32"/>
  <c r="Z315" i="32"/>
  <c r="Z316" i="32"/>
  <c r="Z317" i="32"/>
  <c r="Z318" i="32"/>
  <c r="Z319" i="32"/>
  <c r="Z320" i="32"/>
  <c r="Z321" i="32"/>
  <c r="Z322" i="32"/>
  <c r="Z323" i="32"/>
  <c r="Z324" i="32"/>
  <c r="Z325" i="32"/>
  <c r="Z326" i="32"/>
  <c r="Z327" i="32"/>
  <c r="Z328" i="32"/>
  <c r="Z329" i="32"/>
  <c r="Z330" i="32"/>
  <c r="Z331" i="32"/>
  <c r="Z332" i="32"/>
  <c r="Z333" i="32"/>
  <c r="Z334" i="32"/>
  <c r="Z335" i="32"/>
  <c r="Z336" i="32"/>
  <c r="Z337" i="32"/>
  <c r="Z338" i="32"/>
  <c r="Z339" i="32"/>
  <c r="Z340" i="32"/>
  <c r="Z341" i="32"/>
  <c r="Z342" i="32"/>
  <c r="Z343" i="32"/>
  <c r="Z344" i="32"/>
  <c r="Z345" i="32"/>
  <c r="Z346" i="32"/>
  <c r="Z347" i="32"/>
  <c r="Z348" i="32"/>
  <c r="Z349" i="32"/>
  <c r="Z350" i="32"/>
  <c r="Z351" i="32"/>
  <c r="Z352" i="32"/>
  <c r="Z353" i="32"/>
  <c r="Z354" i="32"/>
  <c r="Z355" i="32"/>
  <c r="Z356" i="32"/>
  <c r="Z357" i="32"/>
  <c r="Z358" i="32"/>
  <c r="Z359" i="32"/>
  <c r="Z360" i="32"/>
  <c r="Z361" i="32"/>
  <c r="Z362" i="32"/>
  <c r="Z363" i="32"/>
  <c r="Z364" i="32"/>
  <c r="Z365" i="32"/>
  <c r="Z366" i="32"/>
  <c r="Z367" i="32"/>
  <c r="Z368" i="32"/>
  <c r="Z369" i="32"/>
  <c r="Z370" i="32"/>
  <c r="Z371" i="32"/>
  <c r="Z372" i="32"/>
  <c r="Z373" i="32"/>
  <c r="Z374" i="32"/>
  <c r="Z375" i="32"/>
  <c r="Z376" i="32"/>
  <c r="Z377" i="32"/>
  <c r="Z378" i="32"/>
  <c r="Z379" i="32"/>
  <c r="Z380" i="32"/>
  <c r="Z381" i="32"/>
  <c r="Z382" i="32"/>
  <c r="Z383" i="32"/>
  <c r="Z384" i="32"/>
  <c r="Z385" i="32"/>
  <c r="Z386" i="32"/>
  <c r="Z387" i="32"/>
  <c r="Z388" i="32"/>
  <c r="Z389" i="32"/>
  <c r="Z390" i="32"/>
  <c r="Z391" i="32"/>
  <c r="Z392" i="32"/>
  <c r="Z393" i="32"/>
  <c r="Z394" i="32"/>
  <c r="Z395" i="32"/>
  <c r="Z396" i="32"/>
  <c r="Z397" i="32"/>
  <c r="Z398" i="32"/>
  <c r="Z399" i="32"/>
  <c r="Z400" i="32"/>
  <c r="Z401" i="32"/>
  <c r="Z402" i="32"/>
  <c r="Z403" i="32"/>
  <c r="Z404" i="32"/>
  <c r="Z405" i="32"/>
  <c r="Z406" i="32"/>
  <c r="Z407" i="32"/>
  <c r="Z408" i="32"/>
  <c r="Z409" i="32"/>
  <c r="Z410" i="32"/>
  <c r="Z411" i="32"/>
  <c r="Z412" i="32"/>
  <c r="Z413" i="32"/>
  <c r="Z414" i="32"/>
  <c r="Z415" i="32"/>
  <c r="Z416" i="32"/>
  <c r="Z417" i="32"/>
  <c r="Z418" i="32"/>
  <c r="Z419" i="32"/>
  <c r="Z420" i="32"/>
  <c r="Z421" i="32"/>
  <c r="Z422" i="32"/>
  <c r="Z423" i="32"/>
  <c r="Z424" i="32"/>
  <c r="Z425" i="32"/>
  <c r="Z426" i="32"/>
  <c r="Z427" i="32"/>
  <c r="Z428" i="32"/>
  <c r="Z429" i="32"/>
  <c r="Z430" i="32"/>
  <c r="Z431" i="32"/>
  <c r="Z432" i="32"/>
  <c r="Z433" i="32"/>
  <c r="Z434" i="32"/>
  <c r="Z435" i="32"/>
  <c r="Z436" i="32"/>
  <c r="Z437" i="32"/>
  <c r="Z438" i="32"/>
  <c r="Z439" i="32"/>
  <c r="Z440" i="32"/>
  <c r="Z441" i="32"/>
  <c r="Z442" i="32"/>
  <c r="Z443" i="32"/>
  <c r="Z444" i="32"/>
  <c r="Z445" i="32"/>
  <c r="Z446" i="32"/>
  <c r="Z447" i="32"/>
  <c r="Z448" i="32"/>
  <c r="Z449" i="32"/>
  <c r="Z450" i="32"/>
  <c r="Z451" i="32"/>
  <c r="Z452" i="32"/>
  <c r="Z453" i="32"/>
  <c r="Z454" i="32"/>
  <c r="Z455" i="32"/>
  <c r="Z456" i="32"/>
  <c r="Z457" i="32"/>
  <c r="Z458" i="32"/>
  <c r="Z459" i="32"/>
  <c r="Z460" i="32"/>
  <c r="Z461" i="32"/>
  <c r="Z462" i="32"/>
  <c r="Z463" i="32"/>
  <c r="Z464" i="32"/>
  <c r="Z465" i="32"/>
  <c r="Z466" i="32"/>
  <c r="Z467" i="32"/>
  <c r="Z468" i="32"/>
  <c r="Z469" i="32"/>
  <c r="Z470" i="32"/>
  <c r="Z471" i="32"/>
  <c r="Z472" i="32"/>
  <c r="Z473" i="32"/>
  <c r="Z474" i="32"/>
  <c r="Z475" i="32"/>
  <c r="Z476" i="32"/>
  <c r="Z477" i="32"/>
  <c r="Z478" i="32"/>
  <c r="Z479" i="32"/>
  <c r="Z480" i="32"/>
  <c r="Z481" i="32"/>
  <c r="Z482" i="32"/>
  <c r="Z483" i="32"/>
  <c r="Z484" i="32"/>
  <c r="Z485" i="32"/>
  <c r="Z486" i="32"/>
  <c r="Z487" i="32"/>
  <c r="Z488" i="32"/>
  <c r="Z489" i="32"/>
  <c r="Z490" i="32"/>
  <c r="Z491" i="32"/>
  <c r="Z492" i="32"/>
  <c r="Z493" i="32"/>
  <c r="Z494" i="32"/>
  <c r="Z495" i="32"/>
  <c r="Z496" i="32"/>
  <c r="Z497" i="32"/>
  <c r="Z498" i="32"/>
  <c r="Z499" i="32"/>
  <c r="Z500" i="32"/>
  <c r="Z501" i="32"/>
  <c r="Z502" i="32"/>
  <c r="Z503" i="32"/>
  <c r="Z504" i="32"/>
  <c r="Z505" i="32"/>
  <c r="Z506" i="32"/>
  <c r="Z507" i="32"/>
  <c r="Z508" i="32"/>
  <c r="Z509" i="32"/>
  <c r="Z510" i="32"/>
  <c r="Z511" i="32"/>
  <c r="Z512" i="32"/>
  <c r="Z513" i="32"/>
  <c r="Z514" i="32"/>
  <c r="Z515" i="32"/>
  <c r="Z516" i="32"/>
  <c r="Z517" i="32"/>
  <c r="Z518" i="32"/>
  <c r="Z519" i="32"/>
  <c r="Z520" i="32"/>
  <c r="Z521" i="32"/>
  <c r="Z522" i="32"/>
  <c r="Z523" i="32"/>
  <c r="Z524" i="32"/>
  <c r="Z525" i="32"/>
  <c r="Z526" i="32"/>
  <c r="Z527" i="32"/>
  <c r="Z528" i="32"/>
  <c r="Z529" i="32"/>
  <c r="Z530" i="32"/>
  <c r="Z531" i="32"/>
  <c r="Z532" i="32"/>
  <c r="Z533" i="32"/>
  <c r="Z534" i="32"/>
  <c r="Z535" i="32"/>
  <c r="Z536" i="32"/>
  <c r="Z537" i="32"/>
  <c r="Z538" i="32"/>
  <c r="Z539" i="32"/>
  <c r="Z540" i="32"/>
  <c r="Z541" i="32"/>
  <c r="Z542" i="32"/>
  <c r="Z543" i="32"/>
  <c r="Z544" i="32"/>
  <c r="Z545" i="32"/>
  <c r="Z546" i="32"/>
  <c r="Z547" i="32"/>
  <c r="Z548" i="32"/>
  <c r="Z549" i="32"/>
  <c r="Z550" i="32"/>
  <c r="Z551" i="32"/>
  <c r="Z552" i="32"/>
  <c r="Z553" i="32"/>
  <c r="Z554" i="32"/>
  <c r="Z555" i="32"/>
  <c r="Z556" i="32"/>
  <c r="Z557" i="32"/>
  <c r="Z558" i="32"/>
  <c r="Z559" i="32"/>
  <c r="Z560" i="32"/>
  <c r="Z561" i="32"/>
  <c r="Z562" i="32"/>
  <c r="Z563" i="32"/>
  <c r="Z564" i="32"/>
  <c r="Z565" i="32"/>
  <c r="Z566" i="32"/>
  <c r="Z567" i="32"/>
  <c r="Z568" i="32"/>
  <c r="Z569" i="32"/>
  <c r="Z570" i="32"/>
  <c r="Z571" i="32"/>
  <c r="Z572" i="32"/>
  <c r="Z573" i="32"/>
  <c r="Z574" i="32"/>
  <c r="Z575" i="32"/>
  <c r="Z576" i="32"/>
  <c r="Z577" i="32"/>
  <c r="Z578" i="32"/>
  <c r="Z579" i="32"/>
  <c r="Z580" i="32"/>
  <c r="Z581" i="32"/>
  <c r="Z582" i="32"/>
  <c r="Z583" i="32"/>
  <c r="Z584" i="32"/>
  <c r="Z585" i="32"/>
  <c r="Z586" i="32"/>
  <c r="Z587" i="32"/>
  <c r="Z588" i="32"/>
  <c r="Z589" i="32"/>
  <c r="Z590" i="32"/>
  <c r="Z591" i="32"/>
  <c r="Z592" i="32"/>
  <c r="Z593" i="32"/>
  <c r="Z594" i="32"/>
  <c r="Z595" i="32"/>
  <c r="Z596" i="32"/>
  <c r="Z597" i="32"/>
  <c r="Z598" i="32"/>
  <c r="Z599" i="32"/>
  <c r="Z600" i="32"/>
  <c r="Z601" i="32"/>
  <c r="Z602" i="32"/>
  <c r="Z603" i="32"/>
  <c r="Z604" i="32"/>
  <c r="Z605" i="32"/>
  <c r="Z606" i="32"/>
  <c r="Z607" i="32"/>
  <c r="Z608" i="32"/>
  <c r="Z609" i="32"/>
  <c r="Z610" i="32"/>
  <c r="Z611" i="32"/>
  <c r="Z612" i="32"/>
  <c r="Z613" i="32"/>
  <c r="Z614" i="32"/>
  <c r="Z615" i="32"/>
  <c r="Z616" i="32"/>
  <c r="Z617" i="32"/>
  <c r="Z618" i="32"/>
  <c r="Z619" i="32"/>
  <c r="Z620" i="32"/>
  <c r="Z621" i="32"/>
  <c r="Z622" i="32"/>
  <c r="Z623" i="32"/>
  <c r="Z624" i="32"/>
  <c r="Z625" i="32"/>
  <c r="Z626" i="32"/>
  <c r="Z627" i="32"/>
  <c r="Z628" i="32"/>
  <c r="Z629" i="32"/>
  <c r="Z630" i="32"/>
  <c r="Z631" i="32"/>
  <c r="Z632" i="32"/>
  <c r="Z633" i="32"/>
  <c r="Z634" i="32"/>
  <c r="Z635" i="32"/>
  <c r="Z636" i="32"/>
  <c r="Z637" i="32"/>
  <c r="Z638" i="32"/>
  <c r="Z639" i="32"/>
  <c r="Z640" i="32"/>
  <c r="Z641" i="32"/>
  <c r="Z642" i="32"/>
  <c r="Z643" i="32"/>
  <c r="Z644" i="32"/>
  <c r="Z645" i="32"/>
  <c r="Z646" i="32"/>
  <c r="Z647" i="32"/>
  <c r="Z648" i="32"/>
  <c r="Z649" i="32"/>
  <c r="Z650" i="32"/>
  <c r="Z651" i="32"/>
  <c r="Z652" i="32"/>
  <c r="Z653" i="32"/>
  <c r="Z654" i="32"/>
  <c r="Z655" i="32"/>
  <c r="Z656" i="32"/>
  <c r="Z657" i="32"/>
  <c r="Z658" i="32"/>
  <c r="Z659" i="32"/>
  <c r="Z660" i="32"/>
  <c r="Z661" i="32"/>
  <c r="Z662" i="32"/>
  <c r="Z663" i="32"/>
  <c r="Z664" i="32"/>
  <c r="Z665" i="32"/>
  <c r="Z666" i="32"/>
  <c r="Z667" i="32"/>
  <c r="Z668" i="32"/>
  <c r="Z669" i="32"/>
  <c r="Z670" i="32"/>
  <c r="Z671" i="32"/>
  <c r="Z672" i="32"/>
  <c r="Z673" i="32"/>
  <c r="Z674" i="32"/>
  <c r="Z675" i="32"/>
  <c r="Z676" i="32"/>
  <c r="Z677" i="32"/>
  <c r="Z678" i="32"/>
  <c r="Z679" i="32"/>
  <c r="Z680" i="32"/>
  <c r="Z681" i="32"/>
  <c r="Z682" i="32"/>
  <c r="Z683" i="32"/>
  <c r="Z684" i="32"/>
  <c r="Z685" i="32"/>
  <c r="Z686" i="32"/>
  <c r="Z687" i="32"/>
  <c r="Z688" i="32"/>
  <c r="Z689" i="32"/>
  <c r="Z690" i="32"/>
  <c r="Z691" i="32"/>
  <c r="Z692" i="32"/>
  <c r="Z693" i="32"/>
  <c r="Z694" i="32"/>
  <c r="Z695" i="32"/>
  <c r="Z696" i="32"/>
  <c r="Z697" i="32"/>
  <c r="Z698" i="32"/>
  <c r="Z699" i="32"/>
  <c r="Z700" i="32"/>
  <c r="Z701" i="32"/>
  <c r="Z702" i="32"/>
  <c r="Z703" i="32"/>
  <c r="Z704" i="32"/>
  <c r="Z705" i="32"/>
  <c r="Z706" i="32"/>
  <c r="Z707" i="32"/>
  <c r="Z708" i="32"/>
  <c r="Z709" i="32"/>
  <c r="Z710" i="32"/>
  <c r="Z711" i="32"/>
  <c r="Z712" i="32"/>
  <c r="Z713" i="32"/>
  <c r="Z714" i="32"/>
  <c r="Z715" i="32"/>
  <c r="Z716" i="32"/>
  <c r="Z717" i="32"/>
  <c r="Z718" i="32"/>
  <c r="Z719" i="32"/>
  <c r="Z720" i="32"/>
  <c r="Z721" i="32"/>
  <c r="Z722" i="32"/>
  <c r="Z723" i="32"/>
  <c r="Z724" i="32"/>
  <c r="Z725" i="32"/>
  <c r="Z726" i="32"/>
  <c r="Z727" i="32"/>
  <c r="Z728" i="32"/>
  <c r="Z729" i="32"/>
  <c r="Z730" i="32"/>
  <c r="Z731" i="32"/>
  <c r="Z732" i="32"/>
  <c r="Z733" i="32"/>
  <c r="Z734" i="32"/>
  <c r="Z735" i="32"/>
  <c r="Z736" i="32"/>
  <c r="Z737" i="32"/>
  <c r="Z738" i="32"/>
  <c r="Z739" i="32"/>
  <c r="Z740" i="32"/>
  <c r="Z741" i="32"/>
  <c r="Z742" i="32"/>
  <c r="Z743" i="32"/>
  <c r="Z744" i="32"/>
  <c r="Z745" i="32"/>
  <c r="Z746" i="32"/>
  <c r="Z747" i="32"/>
  <c r="Z748" i="32"/>
  <c r="Z749" i="32"/>
  <c r="Z750" i="32"/>
  <c r="Z751" i="32"/>
  <c r="Z752" i="32"/>
  <c r="Z753" i="32"/>
  <c r="Z754" i="32"/>
  <c r="Z755" i="32"/>
  <c r="Z756" i="32"/>
  <c r="Z757" i="32"/>
  <c r="Z758" i="32"/>
  <c r="Z759" i="32"/>
  <c r="Z760" i="32"/>
  <c r="Z761" i="32"/>
  <c r="Z762" i="32"/>
  <c r="Z763" i="32"/>
  <c r="Z764" i="32"/>
  <c r="Z765" i="32"/>
  <c r="Z766" i="32"/>
  <c r="Z767" i="32"/>
  <c r="Z768" i="32"/>
  <c r="Z769" i="32"/>
  <c r="Z770" i="32"/>
  <c r="Z771" i="32"/>
  <c r="Z772" i="32"/>
  <c r="Z773" i="32"/>
  <c r="Z774" i="32"/>
  <c r="Z775" i="32"/>
  <c r="Z776" i="32"/>
  <c r="Z777" i="32"/>
  <c r="Z778" i="32"/>
  <c r="Z779" i="32"/>
  <c r="Z780" i="32"/>
  <c r="Z781" i="32"/>
  <c r="Z782" i="32"/>
  <c r="Z783" i="32"/>
  <c r="Z784" i="32"/>
  <c r="Z785" i="32"/>
  <c r="Z786" i="32"/>
  <c r="Z787" i="32"/>
  <c r="Z788" i="32"/>
  <c r="Z789" i="32"/>
  <c r="Z790" i="32"/>
  <c r="Z791" i="32"/>
  <c r="Z792" i="32"/>
  <c r="Z793" i="32"/>
  <c r="Z794" i="32"/>
  <c r="Z795" i="32"/>
  <c r="Z796" i="32"/>
  <c r="Z797" i="32"/>
  <c r="Z798" i="32"/>
  <c r="Z799" i="32"/>
  <c r="Z800" i="32"/>
  <c r="Z801" i="32"/>
  <c r="Z802" i="32"/>
  <c r="Z803" i="32"/>
  <c r="Z804" i="32"/>
  <c r="Z805" i="32"/>
  <c r="Z806" i="32"/>
  <c r="Z807" i="32"/>
  <c r="Z808" i="32"/>
  <c r="Z809" i="32"/>
  <c r="Z810" i="32"/>
  <c r="Z811" i="32"/>
  <c r="Z812" i="32"/>
  <c r="Z813" i="32"/>
  <c r="Z814" i="32"/>
  <c r="Z815" i="32"/>
  <c r="Z816" i="32"/>
  <c r="Z817" i="32"/>
  <c r="Z818" i="32"/>
  <c r="Z819" i="32"/>
  <c r="Z820" i="32"/>
  <c r="Z821" i="32"/>
  <c r="Z822" i="32"/>
  <c r="Z823" i="32"/>
  <c r="Z824" i="32"/>
  <c r="Z825" i="32"/>
  <c r="Z826" i="32"/>
  <c r="Z827" i="32"/>
  <c r="Z828" i="32"/>
  <c r="Z829" i="32"/>
  <c r="Z830" i="32"/>
  <c r="Z831" i="32"/>
  <c r="Z832" i="32"/>
  <c r="Z833" i="32"/>
  <c r="Z834" i="32"/>
  <c r="Z835" i="32"/>
  <c r="Z836" i="32"/>
  <c r="Z837" i="32"/>
  <c r="Z838" i="32"/>
  <c r="Z839" i="32"/>
  <c r="Z840" i="32"/>
  <c r="Z841" i="32"/>
  <c r="Z842" i="32"/>
  <c r="Z843" i="32"/>
  <c r="Z844" i="32"/>
  <c r="Z845" i="32"/>
  <c r="Z846" i="32"/>
  <c r="Z847" i="32"/>
  <c r="Z848" i="32"/>
  <c r="Z849" i="32"/>
  <c r="Z850" i="32"/>
  <c r="Z851" i="32"/>
  <c r="Z852" i="32"/>
  <c r="Z853" i="32"/>
  <c r="Z854" i="32"/>
  <c r="Z855" i="32"/>
  <c r="Z856" i="32"/>
  <c r="Z857" i="32"/>
  <c r="Z858" i="32"/>
  <c r="Z859" i="32"/>
  <c r="Z860" i="32"/>
  <c r="Z861" i="32"/>
  <c r="Z862" i="32"/>
  <c r="Z863" i="32"/>
  <c r="Z864" i="32"/>
  <c r="Z865" i="32"/>
  <c r="Z866" i="32"/>
  <c r="Z867" i="32"/>
  <c r="Z868" i="32"/>
  <c r="Z869" i="32"/>
  <c r="Z870" i="32"/>
  <c r="Z871" i="32"/>
  <c r="Z872" i="32"/>
  <c r="Z873" i="32"/>
  <c r="Z874" i="32"/>
  <c r="Z875" i="32"/>
  <c r="Z876" i="32"/>
  <c r="Z877" i="32"/>
  <c r="Z878" i="32"/>
  <c r="Z879" i="32"/>
  <c r="Z880" i="32"/>
  <c r="Z881" i="32"/>
  <c r="Z882" i="32"/>
  <c r="Z883" i="32"/>
  <c r="Z884" i="32"/>
  <c r="Z885" i="32"/>
  <c r="Z886" i="32"/>
  <c r="Z887" i="32"/>
  <c r="Z888" i="32"/>
  <c r="Z889" i="32"/>
  <c r="Z890" i="32"/>
  <c r="Z891" i="32"/>
  <c r="Z892" i="32"/>
  <c r="Z893" i="32"/>
  <c r="Z894" i="32"/>
  <c r="Z895" i="32"/>
  <c r="Z896" i="32"/>
  <c r="Z897" i="32"/>
  <c r="Z898" i="32"/>
  <c r="Z899" i="32"/>
  <c r="Z900" i="32"/>
  <c r="Z901" i="32"/>
  <c r="Z902" i="32"/>
  <c r="Z903" i="32"/>
  <c r="Z904" i="32"/>
  <c r="Z905" i="32"/>
  <c r="Z906" i="32"/>
  <c r="Z907" i="32"/>
  <c r="Z908" i="32"/>
  <c r="Z909" i="32"/>
  <c r="Z910" i="32"/>
  <c r="Z911" i="32"/>
  <c r="Z912" i="32"/>
  <c r="Z913" i="32"/>
  <c r="Z914" i="32"/>
  <c r="Z915" i="32"/>
  <c r="Z916" i="32"/>
  <c r="Z917" i="32"/>
  <c r="Z918" i="32"/>
  <c r="Z919" i="32"/>
  <c r="Z920" i="32"/>
  <c r="Z921" i="32"/>
  <c r="Z922" i="32"/>
  <c r="Z923" i="32"/>
  <c r="Z924" i="32"/>
  <c r="Z925" i="32"/>
  <c r="Z926" i="32"/>
  <c r="Z927" i="32"/>
  <c r="Z928" i="32"/>
  <c r="Z929" i="32"/>
  <c r="Z930" i="32"/>
  <c r="Z931" i="32"/>
  <c r="Z932" i="32"/>
  <c r="Z933" i="32"/>
  <c r="Z934" i="32"/>
  <c r="Z935" i="32"/>
  <c r="Z936" i="32"/>
  <c r="Z937" i="32"/>
  <c r="Z938" i="32"/>
  <c r="Z939" i="32"/>
  <c r="Z940" i="32"/>
  <c r="Z941" i="32"/>
  <c r="Z942" i="32"/>
  <c r="Z943" i="32"/>
  <c r="Z944" i="32"/>
  <c r="Z945" i="32"/>
  <c r="Z946" i="32"/>
  <c r="Z947" i="32"/>
  <c r="Z948" i="32"/>
  <c r="Z949" i="32"/>
  <c r="Z950" i="32"/>
  <c r="Z951" i="32"/>
  <c r="Z952" i="32"/>
  <c r="Z953" i="32"/>
  <c r="Z954" i="32"/>
  <c r="Z955" i="32"/>
  <c r="Z956" i="32"/>
  <c r="Z957" i="32"/>
  <c r="Z958" i="32"/>
  <c r="Z959" i="32"/>
  <c r="Z960" i="32"/>
  <c r="Z961" i="32"/>
  <c r="Z962" i="32"/>
  <c r="Z963" i="32"/>
  <c r="Z964" i="32"/>
  <c r="Z965" i="32"/>
  <c r="Z966" i="32"/>
  <c r="Z967" i="32"/>
  <c r="Z968" i="32"/>
  <c r="Z969" i="32"/>
  <c r="Z970" i="32"/>
  <c r="Z971" i="32"/>
  <c r="Z972" i="32"/>
  <c r="Z973" i="32"/>
  <c r="Z974" i="32"/>
  <c r="Z975" i="32"/>
  <c r="Z976" i="32"/>
  <c r="Z977" i="32"/>
  <c r="Z978" i="32"/>
  <c r="Z979" i="32"/>
  <c r="Z980" i="32"/>
  <c r="Z981" i="32"/>
  <c r="Z982" i="32"/>
  <c r="Z983" i="32"/>
  <c r="Z984" i="32"/>
  <c r="Z985" i="32"/>
  <c r="Z986" i="32"/>
  <c r="Z987" i="32"/>
  <c r="Z988" i="32"/>
  <c r="Z989" i="32"/>
  <c r="Z990" i="32"/>
  <c r="Z991" i="32"/>
  <c r="Z992" i="32"/>
  <c r="Z993" i="32"/>
  <c r="Z994" i="32"/>
  <c r="Z995" i="32"/>
  <c r="Z996" i="32"/>
  <c r="Z997" i="32"/>
  <c r="Z998" i="32"/>
  <c r="Z999" i="32"/>
  <c r="Z1000" i="32"/>
  <c r="Z1001" i="32"/>
  <c r="Z1002" i="32"/>
  <c r="Z1003" i="32"/>
  <c r="Z1004" i="32"/>
  <c r="Z1005" i="32"/>
  <c r="Z5" i="32"/>
  <c r="Q62" i="1"/>
  <c r="Q63" i="1"/>
  <c r="Q64" i="1"/>
  <c r="Q65" i="1"/>
  <c r="Q66" i="1"/>
  <c r="Q67" i="1"/>
  <c r="Q68" i="1"/>
  <c r="Q69" i="1"/>
  <c r="Q70" i="1"/>
  <c r="Q71" i="1"/>
  <c r="Q72" i="1"/>
  <c r="Q73" i="1"/>
  <c r="Q74" i="1"/>
  <c r="Q75" i="1"/>
  <c r="Q76" i="1"/>
  <c r="Q77" i="1"/>
  <c r="Q78" i="1"/>
  <c r="Q79" i="1"/>
  <c r="Q80" i="1"/>
  <c r="Q81" i="1"/>
  <c r="Q82" i="1"/>
  <c r="Q83" i="1"/>
  <c r="Q84" i="1"/>
  <c r="Q85" i="1"/>
  <c r="Q86" i="1"/>
  <c r="Q87" i="1"/>
  <c r="Q88" i="1"/>
  <c r="Q89" i="1"/>
  <c r="Q90" i="1"/>
  <c r="Q91" i="1"/>
  <c r="Q92" i="1"/>
  <c r="Q93" i="1"/>
  <c r="Q94" i="1"/>
  <c r="Q95" i="1"/>
  <c r="Q96" i="1"/>
  <c r="Q97" i="1"/>
  <c r="Q98" i="1"/>
  <c r="Q99" i="1"/>
  <c r="Q100" i="1"/>
  <c r="Q101" i="1"/>
  <c r="Q102" i="1"/>
  <c r="Q103" i="1"/>
  <c r="Q104" i="1"/>
  <c r="Q105" i="1"/>
  <c r="Q106" i="1"/>
  <c r="Q107" i="1"/>
  <c r="Q108" i="1"/>
  <c r="Q109" i="1"/>
  <c r="Q110" i="1"/>
  <c r="Q111" i="1"/>
  <c r="Q112" i="1"/>
  <c r="Q113" i="1"/>
  <c r="Q114" i="1"/>
  <c r="Q115" i="1"/>
  <c r="Q116" i="1"/>
  <c r="Q117" i="1"/>
  <c r="Q118" i="1"/>
  <c r="Q119" i="1"/>
  <c r="Q120" i="1"/>
  <c r="Q121" i="1"/>
  <c r="Q122" i="1"/>
  <c r="Q123" i="1"/>
  <c r="Q124" i="1"/>
  <c r="Q125" i="1"/>
  <c r="Q126" i="1"/>
  <c r="Q127" i="1"/>
  <c r="Q128" i="1"/>
  <c r="Q129" i="1"/>
  <c r="Q130" i="1"/>
  <c r="Q131" i="1"/>
  <c r="Q132" i="1"/>
  <c r="Q133" i="1"/>
  <c r="Q134" i="1"/>
  <c r="Q135" i="1"/>
  <c r="Q136" i="1"/>
  <c r="Q137" i="1"/>
  <c r="Q138" i="1"/>
  <c r="Q139" i="1"/>
  <c r="Q140" i="1"/>
  <c r="Q141" i="1"/>
  <c r="Q142" i="1"/>
  <c r="Q143" i="1"/>
  <c r="Q144" i="1"/>
  <c r="Q145" i="1"/>
  <c r="Q146" i="1"/>
  <c r="Q147" i="1"/>
  <c r="Q148" i="1"/>
  <c r="Q149" i="1"/>
  <c r="Q150" i="1"/>
  <c r="Q151" i="1"/>
  <c r="Q152" i="1"/>
  <c r="Q153" i="1"/>
  <c r="Q154" i="1"/>
  <c r="Q155" i="1"/>
  <c r="Q156" i="1"/>
  <c r="Q157" i="1"/>
  <c r="Q158" i="1"/>
  <c r="Q159" i="1"/>
  <c r="Q160" i="1"/>
  <c r="Q161" i="1"/>
  <c r="Q162" i="1"/>
  <c r="Q163" i="1"/>
  <c r="Q164" i="1"/>
  <c r="Q165" i="1"/>
  <c r="Q166" i="1"/>
  <c r="Q167" i="1"/>
  <c r="Q168" i="1"/>
  <c r="Q169" i="1"/>
  <c r="Q170" i="1"/>
  <c r="Q171" i="1"/>
  <c r="Q172" i="1"/>
  <c r="Q173" i="1"/>
  <c r="Q174" i="1"/>
  <c r="Q175" i="1"/>
  <c r="Q176" i="1"/>
  <c r="Q177" i="1"/>
  <c r="Q178" i="1"/>
  <c r="Q179" i="1"/>
  <c r="Q180" i="1"/>
  <c r="Q181" i="1"/>
  <c r="Q182" i="1"/>
  <c r="Q183" i="1"/>
  <c r="Q184" i="1"/>
  <c r="Q185" i="1"/>
  <c r="Q186" i="1"/>
  <c r="Q187" i="1"/>
  <c r="Q188" i="1"/>
  <c r="Q189" i="1"/>
  <c r="Q190" i="1"/>
  <c r="Q191" i="1"/>
  <c r="Q192" i="1"/>
  <c r="Q193" i="1"/>
  <c r="Q194" i="1"/>
  <c r="Q195" i="1"/>
  <c r="Q196" i="1"/>
  <c r="Q197" i="1"/>
  <c r="Q198" i="1"/>
  <c r="Q199" i="1"/>
  <c r="Q200" i="1"/>
  <c r="Q201" i="1"/>
  <c r="Q202" i="1"/>
  <c r="Q203" i="1"/>
  <c r="Q204" i="1"/>
  <c r="Q205" i="1"/>
  <c r="Q206" i="1"/>
  <c r="Q207" i="1"/>
  <c r="Q208" i="1"/>
  <c r="Q209" i="1"/>
  <c r="Q210" i="1"/>
  <c r="Q211" i="1"/>
  <c r="Q212" i="1"/>
  <c r="Q213" i="1"/>
  <c r="Q214" i="1"/>
  <c r="Q215" i="1"/>
  <c r="Q216" i="1"/>
  <c r="Q217" i="1"/>
  <c r="Q218" i="1"/>
  <c r="Q219" i="1"/>
  <c r="Q220" i="1"/>
  <c r="Q221" i="1"/>
  <c r="Q222" i="1"/>
  <c r="Q223" i="1"/>
  <c r="Q224" i="1"/>
  <c r="Q225" i="1"/>
  <c r="Q226" i="1"/>
  <c r="Q227" i="1"/>
  <c r="Q228" i="1"/>
  <c r="Q229" i="1"/>
  <c r="Q230" i="1"/>
  <c r="Q231" i="1"/>
  <c r="Q232" i="1"/>
  <c r="Q233" i="1"/>
  <c r="Q234" i="1"/>
  <c r="Q235" i="1"/>
  <c r="Q236" i="1"/>
  <c r="Q237" i="1"/>
  <c r="Q238" i="1"/>
  <c r="Q239" i="1"/>
  <c r="Q240" i="1"/>
  <c r="Q241" i="1"/>
  <c r="Q242" i="1"/>
  <c r="Q243" i="1"/>
  <c r="Q244" i="1"/>
  <c r="Q245" i="1"/>
  <c r="Q246" i="1"/>
  <c r="Q247" i="1"/>
  <c r="Q248" i="1"/>
  <c r="Q249" i="1"/>
  <c r="Q250" i="1"/>
  <c r="Q251" i="1"/>
  <c r="Q252" i="1"/>
  <c r="Q253" i="1"/>
  <c r="Q254" i="1"/>
  <c r="Q255" i="1"/>
  <c r="Q256" i="1"/>
  <c r="Q257" i="1"/>
  <c r="Q258" i="1"/>
  <c r="Q259" i="1"/>
  <c r="Q260" i="1"/>
  <c r="Q261" i="1"/>
  <c r="Q262" i="1"/>
  <c r="Q263" i="1"/>
  <c r="Q264" i="1"/>
  <c r="Q265" i="1"/>
  <c r="Q266" i="1"/>
  <c r="Q267" i="1"/>
  <c r="Q268" i="1"/>
  <c r="Q269" i="1"/>
  <c r="Q270" i="1"/>
  <c r="Q271" i="1"/>
  <c r="Q272" i="1"/>
  <c r="Q273" i="1"/>
  <c r="Q274" i="1"/>
  <c r="Q275" i="1"/>
  <c r="Q276" i="1"/>
  <c r="Q277" i="1"/>
  <c r="Q278" i="1"/>
  <c r="Q279" i="1"/>
  <c r="Q280" i="1"/>
  <c r="Q281" i="1"/>
  <c r="Q282" i="1"/>
  <c r="Q283" i="1"/>
  <c r="Q284" i="1"/>
  <c r="Q285" i="1"/>
  <c r="Q286" i="1"/>
  <c r="Q287" i="1"/>
  <c r="Q288" i="1"/>
  <c r="Q289" i="1"/>
  <c r="Q290" i="1"/>
  <c r="Q291" i="1"/>
  <c r="Q292" i="1"/>
  <c r="Q293" i="1"/>
  <c r="Q294" i="1"/>
  <c r="Q295" i="1"/>
  <c r="Q296" i="1"/>
  <c r="Q297" i="1"/>
  <c r="Q298" i="1"/>
  <c r="Q299" i="1"/>
  <c r="Q300" i="1"/>
  <c r="Q301" i="1"/>
  <c r="Q302" i="1"/>
  <c r="Q303" i="1"/>
  <c r="Q304" i="1"/>
  <c r="Q305" i="1"/>
  <c r="Q306" i="1"/>
  <c r="Q307" i="1"/>
  <c r="Q308" i="1"/>
  <c r="Q309" i="1"/>
  <c r="Q310" i="1"/>
  <c r="Q311" i="1"/>
  <c r="Q312" i="1"/>
  <c r="Q313" i="1"/>
  <c r="Q314" i="1"/>
  <c r="Q315" i="1"/>
  <c r="Q316" i="1"/>
  <c r="Q317" i="1"/>
  <c r="Q318" i="1"/>
  <c r="Q319" i="1"/>
  <c r="Q320" i="1"/>
  <c r="Q321" i="1"/>
  <c r="Q322" i="1"/>
  <c r="Q323" i="1"/>
  <c r="Q324" i="1"/>
  <c r="Q325" i="1"/>
  <c r="Q326" i="1"/>
  <c r="Q327" i="1"/>
  <c r="Q328" i="1"/>
  <c r="Q329" i="1"/>
  <c r="Q330" i="1"/>
  <c r="Q331" i="1"/>
  <c r="Q332" i="1"/>
  <c r="Q333" i="1"/>
  <c r="Q334" i="1"/>
  <c r="Q335" i="1"/>
  <c r="Q336" i="1"/>
  <c r="Q337" i="1"/>
  <c r="Q338" i="1"/>
  <c r="Q339" i="1"/>
  <c r="Q340" i="1"/>
  <c r="Q341" i="1"/>
  <c r="Q342" i="1"/>
  <c r="Q343" i="1"/>
  <c r="Q344" i="1"/>
  <c r="Q345" i="1"/>
  <c r="Q346" i="1"/>
  <c r="Q347" i="1"/>
  <c r="Q348" i="1"/>
  <c r="Q349" i="1"/>
  <c r="Q350" i="1"/>
  <c r="Q351" i="1"/>
  <c r="Q352" i="1"/>
  <c r="Q353" i="1"/>
  <c r="Q354" i="1"/>
  <c r="Q355" i="1"/>
  <c r="Q356" i="1"/>
  <c r="Q357" i="1"/>
  <c r="Q358" i="1"/>
  <c r="Q359" i="1"/>
  <c r="Q360" i="1"/>
  <c r="Q361" i="1"/>
  <c r="Q362" i="1"/>
  <c r="Q363" i="1"/>
  <c r="Q364" i="1"/>
  <c r="Q365" i="1"/>
  <c r="Q366" i="1"/>
  <c r="Q367" i="1"/>
  <c r="Q368" i="1"/>
  <c r="Q369" i="1"/>
  <c r="Q370" i="1"/>
  <c r="Q371" i="1"/>
  <c r="Q372" i="1"/>
  <c r="Q373" i="1"/>
  <c r="Q374" i="1"/>
  <c r="Q375" i="1"/>
  <c r="Q376" i="1"/>
  <c r="Q377" i="1"/>
  <c r="Q378" i="1"/>
  <c r="Q379" i="1"/>
  <c r="Q380" i="1"/>
  <c r="Q381" i="1"/>
  <c r="Q382" i="1"/>
  <c r="Q383" i="1"/>
  <c r="Q384" i="1"/>
  <c r="Q385" i="1"/>
  <c r="Q386" i="1"/>
  <c r="Q387" i="1"/>
  <c r="Q388" i="1"/>
  <c r="Q389" i="1"/>
  <c r="Q390" i="1"/>
  <c r="Q391" i="1"/>
  <c r="Q392" i="1"/>
  <c r="Q393" i="1"/>
  <c r="Q394" i="1"/>
  <c r="Q395" i="1"/>
  <c r="Q396" i="1"/>
  <c r="Q397" i="1"/>
  <c r="Q398" i="1"/>
  <c r="Q399" i="1"/>
  <c r="Q400" i="1"/>
  <c r="Q401" i="1"/>
  <c r="Q402" i="1"/>
  <c r="Q403" i="1"/>
  <c r="Q404" i="1"/>
  <c r="Q405" i="1"/>
  <c r="Q406" i="1"/>
  <c r="Q407" i="1"/>
  <c r="Q408" i="1"/>
  <c r="Q409" i="1"/>
  <c r="Q410" i="1"/>
  <c r="Q411" i="1"/>
  <c r="Q412" i="1"/>
  <c r="Q413" i="1"/>
  <c r="Q414" i="1"/>
  <c r="Q415" i="1"/>
  <c r="Q416" i="1"/>
  <c r="Q417" i="1"/>
  <c r="Q418" i="1"/>
  <c r="Q419" i="1"/>
  <c r="Q420" i="1"/>
  <c r="Q421" i="1"/>
  <c r="Q422" i="1"/>
  <c r="Q423" i="1"/>
  <c r="Q424" i="1"/>
  <c r="Q425" i="1"/>
  <c r="Q426" i="1"/>
  <c r="Q427" i="1"/>
  <c r="Q428" i="1"/>
  <c r="Q429" i="1"/>
  <c r="Q430" i="1"/>
  <c r="Q431" i="1"/>
  <c r="Q432" i="1"/>
  <c r="Q433" i="1"/>
  <c r="Q434" i="1"/>
  <c r="Q435" i="1"/>
  <c r="Q436" i="1"/>
  <c r="Q437" i="1"/>
  <c r="Q438" i="1"/>
  <c r="Q439" i="1"/>
  <c r="Q440" i="1"/>
  <c r="Q441" i="1"/>
  <c r="Q442" i="1"/>
  <c r="Q443" i="1"/>
  <c r="Q444" i="1"/>
  <c r="Q445" i="1"/>
  <c r="Q446" i="1"/>
  <c r="Q447" i="1"/>
  <c r="Q448" i="1"/>
  <c r="Q449" i="1"/>
  <c r="Q450" i="1"/>
  <c r="Q451" i="1"/>
  <c r="Q452" i="1"/>
  <c r="Q453" i="1"/>
  <c r="Q454" i="1"/>
  <c r="Q455" i="1"/>
  <c r="Q456" i="1"/>
  <c r="Q457" i="1"/>
  <c r="Q458" i="1"/>
  <c r="Q459" i="1"/>
  <c r="Q460" i="1"/>
  <c r="Q461" i="1"/>
  <c r="Q462" i="1"/>
  <c r="Q463" i="1"/>
  <c r="Q464" i="1"/>
  <c r="Q465" i="1"/>
  <c r="Q466" i="1"/>
  <c r="Q467" i="1"/>
  <c r="Q468" i="1"/>
  <c r="Q469" i="1"/>
  <c r="Q470" i="1"/>
  <c r="Q471" i="1"/>
  <c r="Q472" i="1"/>
  <c r="Q473" i="1"/>
  <c r="Q474" i="1"/>
  <c r="Q475" i="1"/>
  <c r="Q476" i="1"/>
  <c r="Q477" i="1"/>
  <c r="Q478" i="1"/>
  <c r="Q479" i="1"/>
  <c r="Q480" i="1"/>
  <c r="Q481" i="1"/>
  <c r="Q482" i="1"/>
  <c r="Q483" i="1"/>
  <c r="Q484" i="1"/>
  <c r="Q485" i="1"/>
  <c r="Q486" i="1"/>
  <c r="Q487" i="1"/>
  <c r="Q488" i="1"/>
  <c r="Q489" i="1"/>
  <c r="Q490" i="1"/>
  <c r="Q491" i="1"/>
  <c r="Q492" i="1"/>
  <c r="Q493" i="1"/>
  <c r="Q494" i="1"/>
  <c r="Q495" i="1"/>
  <c r="Q496" i="1"/>
  <c r="Q497" i="1"/>
  <c r="Q498" i="1"/>
  <c r="Q499" i="1"/>
  <c r="Q500" i="1"/>
  <c r="Q501" i="1"/>
  <c r="Q502" i="1"/>
  <c r="Q503" i="1"/>
  <c r="Q504" i="1"/>
  <c r="Q505" i="1"/>
  <c r="Q506" i="1"/>
  <c r="Q507" i="1"/>
  <c r="Q508" i="1"/>
  <c r="Q509" i="1"/>
  <c r="Q510" i="1"/>
  <c r="Q511" i="1"/>
  <c r="Q512" i="1"/>
  <c r="Q513" i="1"/>
  <c r="Q514" i="1"/>
  <c r="Q515" i="1"/>
  <c r="Q516" i="1"/>
  <c r="Q517" i="1"/>
  <c r="Q518" i="1"/>
  <c r="Q519" i="1"/>
  <c r="Q520" i="1"/>
  <c r="Q521" i="1"/>
  <c r="Q522" i="1"/>
  <c r="Q523" i="1"/>
  <c r="Q524" i="1"/>
  <c r="Q525" i="1"/>
  <c r="Q526" i="1"/>
  <c r="Q527" i="1"/>
  <c r="Q528" i="1"/>
  <c r="Q529" i="1"/>
  <c r="Q530" i="1"/>
  <c r="Q531" i="1"/>
  <c r="Q532" i="1"/>
  <c r="Q533" i="1"/>
  <c r="Q534" i="1"/>
  <c r="Q535" i="1"/>
  <c r="Q536" i="1"/>
  <c r="Q537" i="1"/>
  <c r="Q538" i="1"/>
  <c r="Q539" i="1"/>
  <c r="Q540" i="1"/>
  <c r="Q541" i="1"/>
  <c r="Q542" i="1"/>
  <c r="Q543" i="1"/>
  <c r="Q544" i="1"/>
  <c r="Q545" i="1"/>
  <c r="Q546" i="1"/>
  <c r="Q547" i="1"/>
  <c r="Q548" i="1"/>
  <c r="Q549" i="1"/>
  <c r="Q550" i="1"/>
  <c r="Q551" i="1"/>
  <c r="Q552" i="1"/>
  <c r="Q553" i="1"/>
  <c r="Q554" i="1"/>
  <c r="Q555" i="1"/>
  <c r="Q556" i="1"/>
  <c r="Q557" i="1"/>
  <c r="Q558" i="1"/>
  <c r="Q559" i="1"/>
  <c r="Q560" i="1"/>
  <c r="Q561" i="1"/>
  <c r="Q562" i="1"/>
  <c r="Q563" i="1"/>
  <c r="Q564" i="1"/>
  <c r="Q565" i="1"/>
  <c r="Q566" i="1"/>
  <c r="Q567" i="1"/>
  <c r="Q568" i="1"/>
  <c r="Q569" i="1"/>
  <c r="Q570" i="1"/>
  <c r="Q571" i="1"/>
  <c r="Q572" i="1"/>
  <c r="Q573" i="1"/>
  <c r="Q574" i="1"/>
  <c r="Q575" i="1"/>
  <c r="Q576" i="1"/>
  <c r="Q577" i="1"/>
  <c r="Q578" i="1"/>
  <c r="Q579" i="1"/>
  <c r="Q580" i="1"/>
  <c r="Q581" i="1"/>
  <c r="Q582" i="1"/>
  <c r="Q583" i="1"/>
  <c r="Q584" i="1"/>
  <c r="Q585" i="1"/>
  <c r="Q586" i="1"/>
  <c r="Q587" i="1"/>
  <c r="Q588" i="1"/>
  <c r="Q589" i="1"/>
  <c r="Q590" i="1"/>
  <c r="Q591" i="1"/>
  <c r="Q592" i="1"/>
  <c r="Q593" i="1"/>
  <c r="Q594" i="1"/>
  <c r="Q595" i="1"/>
  <c r="Q596" i="1"/>
  <c r="Q597" i="1"/>
  <c r="Q598" i="1"/>
  <c r="Q599" i="1"/>
  <c r="Q600" i="1"/>
  <c r="Q601" i="1"/>
  <c r="Q602" i="1"/>
  <c r="Q603" i="1"/>
  <c r="Q604" i="1"/>
  <c r="Q605" i="1"/>
  <c r="Q606" i="1"/>
  <c r="Q607" i="1"/>
  <c r="Q608" i="1"/>
  <c r="Q609" i="1"/>
  <c r="Q610" i="1"/>
  <c r="Q611" i="1"/>
  <c r="Q612" i="1"/>
  <c r="Q613" i="1"/>
  <c r="Q614" i="1"/>
  <c r="Q615" i="1"/>
  <c r="Q616" i="1"/>
  <c r="Q617" i="1"/>
  <c r="Q618" i="1"/>
  <c r="Q619" i="1"/>
  <c r="Q620" i="1"/>
  <c r="Q621" i="1"/>
  <c r="Q622" i="1"/>
  <c r="Q623" i="1"/>
  <c r="Q624" i="1"/>
  <c r="Q625" i="1"/>
  <c r="Q626" i="1"/>
  <c r="Q627" i="1"/>
  <c r="Q628" i="1"/>
  <c r="Q629" i="1"/>
  <c r="Q630" i="1"/>
  <c r="Q631" i="1"/>
  <c r="Q632" i="1"/>
  <c r="Q633" i="1"/>
  <c r="Q634" i="1"/>
  <c r="Q635" i="1"/>
  <c r="Q636" i="1"/>
  <c r="Q637" i="1"/>
  <c r="Q638" i="1"/>
  <c r="Q639" i="1"/>
  <c r="Q640" i="1"/>
  <c r="Q641" i="1"/>
  <c r="Q642" i="1"/>
  <c r="Q643" i="1"/>
  <c r="Q644" i="1"/>
  <c r="Q645" i="1"/>
  <c r="Q646" i="1"/>
  <c r="Q647" i="1"/>
  <c r="Q648" i="1"/>
  <c r="Q649" i="1"/>
  <c r="Q650" i="1"/>
  <c r="Q651" i="1"/>
  <c r="Q652" i="1"/>
  <c r="Q653" i="1"/>
  <c r="Q654" i="1"/>
  <c r="Q655" i="1"/>
  <c r="Q656" i="1"/>
  <c r="Q657" i="1"/>
  <c r="Q658" i="1"/>
  <c r="Q659" i="1"/>
  <c r="Q660" i="1"/>
  <c r="Q661" i="1"/>
  <c r="Q662" i="1"/>
  <c r="Q663" i="1"/>
  <c r="Q664" i="1"/>
  <c r="Q665" i="1"/>
  <c r="Q666" i="1"/>
  <c r="Q667" i="1"/>
  <c r="Q668" i="1"/>
  <c r="Q669" i="1"/>
  <c r="Q670" i="1"/>
  <c r="Q671" i="1"/>
  <c r="Q672" i="1"/>
  <c r="Q673" i="1"/>
  <c r="Q674" i="1"/>
  <c r="Q675" i="1"/>
  <c r="Q676" i="1"/>
  <c r="Q677" i="1"/>
  <c r="Q678" i="1"/>
  <c r="Q679" i="1"/>
  <c r="Q680" i="1"/>
  <c r="Q681" i="1"/>
  <c r="Q682" i="1"/>
  <c r="Q683" i="1"/>
  <c r="Q684" i="1"/>
  <c r="Q685" i="1"/>
  <c r="Q686" i="1"/>
  <c r="Q687" i="1"/>
  <c r="Q688" i="1"/>
  <c r="Q689" i="1"/>
  <c r="Q690" i="1"/>
  <c r="Q691" i="1"/>
  <c r="Q692" i="1"/>
  <c r="Q693" i="1"/>
  <c r="Q694" i="1"/>
  <c r="Q695" i="1"/>
  <c r="Q696" i="1"/>
  <c r="Q697" i="1"/>
  <c r="Q698" i="1"/>
  <c r="Q699" i="1"/>
  <c r="Q700" i="1"/>
  <c r="Q701" i="1"/>
  <c r="Q702" i="1"/>
  <c r="Q703" i="1"/>
  <c r="Q704" i="1"/>
  <c r="Q705" i="1"/>
  <c r="Q706" i="1"/>
  <c r="Q707" i="1"/>
  <c r="Q708" i="1"/>
  <c r="Q709" i="1"/>
  <c r="Q710" i="1"/>
  <c r="Q711" i="1"/>
  <c r="Q712" i="1"/>
  <c r="Q713" i="1"/>
  <c r="Q714" i="1"/>
  <c r="Q715" i="1"/>
  <c r="Q716" i="1"/>
  <c r="Q717" i="1"/>
  <c r="Q718" i="1"/>
  <c r="Q719" i="1"/>
  <c r="Q720" i="1"/>
  <c r="Q721" i="1"/>
  <c r="Q722" i="1"/>
  <c r="Q723" i="1"/>
  <c r="Q724" i="1"/>
  <c r="Q725" i="1"/>
  <c r="Q726" i="1"/>
  <c r="Q727" i="1"/>
  <c r="Q728" i="1"/>
  <c r="Q729" i="1"/>
  <c r="Q730" i="1"/>
  <c r="Q731" i="1"/>
  <c r="Q732" i="1"/>
  <c r="Q733" i="1"/>
  <c r="Q734" i="1"/>
  <c r="Q735" i="1"/>
  <c r="Q736" i="1"/>
  <c r="Q737" i="1"/>
  <c r="Q738" i="1"/>
  <c r="Q739" i="1"/>
  <c r="Q740" i="1"/>
  <c r="Q741" i="1"/>
  <c r="Q742" i="1"/>
  <c r="Q743" i="1"/>
  <c r="Q744" i="1"/>
  <c r="Q745" i="1"/>
  <c r="Q746" i="1"/>
  <c r="Q747" i="1"/>
  <c r="Q748" i="1"/>
  <c r="Q749" i="1"/>
  <c r="Q750" i="1"/>
  <c r="Q751" i="1"/>
  <c r="Q752" i="1"/>
  <c r="Q753" i="1"/>
  <c r="Q754" i="1"/>
  <c r="Q755" i="1"/>
  <c r="Q756" i="1"/>
  <c r="Q757" i="1"/>
  <c r="Q758" i="1"/>
  <c r="Q759" i="1"/>
  <c r="Q760" i="1"/>
  <c r="Q761" i="1"/>
  <c r="Q762" i="1"/>
  <c r="Q763" i="1"/>
  <c r="Q764" i="1"/>
  <c r="Q765" i="1"/>
  <c r="Q766" i="1"/>
  <c r="Q767" i="1"/>
  <c r="Q768" i="1"/>
  <c r="Q769" i="1"/>
  <c r="Q770" i="1"/>
  <c r="Q771" i="1"/>
  <c r="Q772" i="1"/>
  <c r="Q773" i="1"/>
  <c r="Q774" i="1"/>
  <c r="Q775" i="1"/>
  <c r="Q776" i="1"/>
  <c r="Q777" i="1"/>
  <c r="Q778" i="1"/>
  <c r="Q779" i="1"/>
  <c r="Q780" i="1"/>
  <c r="Q781" i="1"/>
  <c r="Q782" i="1"/>
  <c r="Q783" i="1"/>
  <c r="Q784" i="1"/>
  <c r="Q785" i="1"/>
  <c r="Q786" i="1"/>
  <c r="Q787" i="1"/>
  <c r="Q788" i="1"/>
  <c r="Q789" i="1"/>
  <c r="Q790" i="1"/>
  <c r="Q791" i="1"/>
  <c r="Q792" i="1"/>
  <c r="Q793" i="1"/>
  <c r="Q794" i="1"/>
  <c r="Q795" i="1"/>
  <c r="Q796" i="1"/>
  <c r="Q797" i="1"/>
  <c r="Q798" i="1"/>
  <c r="Q799" i="1"/>
  <c r="Q800" i="1"/>
  <c r="Q801" i="1"/>
  <c r="Q802" i="1"/>
  <c r="Q803" i="1"/>
  <c r="Q804" i="1"/>
  <c r="Q805" i="1"/>
  <c r="Q806" i="1"/>
  <c r="Q807" i="1"/>
  <c r="Q808" i="1"/>
  <c r="Q809" i="1"/>
  <c r="Q810" i="1"/>
  <c r="Q811" i="1"/>
  <c r="Q812" i="1"/>
  <c r="Q813" i="1"/>
  <c r="Q814" i="1"/>
  <c r="Q815" i="1"/>
  <c r="Q816" i="1"/>
  <c r="Q817" i="1"/>
  <c r="Q818" i="1"/>
  <c r="Q819" i="1"/>
  <c r="Q820" i="1"/>
  <c r="Q821" i="1"/>
  <c r="Q822" i="1"/>
  <c r="Q823" i="1"/>
  <c r="Q824" i="1"/>
  <c r="Q825" i="1"/>
  <c r="Q826" i="1"/>
  <c r="Q827" i="1"/>
  <c r="Q828" i="1"/>
  <c r="Q829" i="1"/>
  <c r="Q830" i="1"/>
  <c r="Q831" i="1"/>
  <c r="Q832" i="1"/>
  <c r="Q833" i="1"/>
  <c r="Q834" i="1"/>
  <c r="Q835" i="1"/>
  <c r="Q836" i="1"/>
  <c r="Q837" i="1"/>
  <c r="Q838" i="1"/>
  <c r="Q839" i="1"/>
  <c r="Q840" i="1"/>
  <c r="Q841" i="1"/>
  <c r="Q842" i="1"/>
  <c r="Q843" i="1"/>
  <c r="Q844" i="1"/>
  <c r="Q845" i="1"/>
  <c r="Q846" i="1"/>
  <c r="Q847" i="1"/>
  <c r="Q848" i="1"/>
  <c r="Q849" i="1"/>
  <c r="Q850" i="1"/>
  <c r="Q851" i="1"/>
  <c r="Q852" i="1"/>
  <c r="Q853" i="1"/>
  <c r="Q854" i="1"/>
  <c r="Q855" i="1"/>
  <c r="Q856" i="1"/>
  <c r="Q857" i="1"/>
  <c r="Q858" i="1"/>
  <c r="Q859" i="1"/>
  <c r="Q860" i="1"/>
  <c r="Q861" i="1"/>
  <c r="Q862" i="1"/>
  <c r="Q863" i="1"/>
  <c r="Q864" i="1"/>
  <c r="Q865" i="1"/>
  <c r="Q866" i="1"/>
  <c r="Q867" i="1"/>
  <c r="Q868" i="1"/>
  <c r="Q869" i="1"/>
  <c r="Q870" i="1"/>
  <c r="Q871" i="1"/>
  <c r="Q872" i="1"/>
  <c r="Q873" i="1"/>
  <c r="Q874" i="1"/>
  <c r="Q875" i="1"/>
  <c r="Q876" i="1"/>
  <c r="Q877" i="1"/>
  <c r="Q878" i="1"/>
  <c r="Q879" i="1"/>
  <c r="Q880" i="1"/>
  <c r="Q881" i="1"/>
  <c r="Q882" i="1"/>
  <c r="Q883" i="1"/>
  <c r="Q884" i="1"/>
  <c r="Q885" i="1"/>
  <c r="Q886" i="1"/>
  <c r="Q887" i="1"/>
  <c r="Q888" i="1"/>
  <c r="Q889" i="1"/>
  <c r="Q890" i="1"/>
  <c r="Q891" i="1"/>
  <c r="Q892" i="1"/>
  <c r="Q893" i="1"/>
  <c r="Q894" i="1"/>
  <c r="Q895" i="1"/>
  <c r="Q896" i="1"/>
  <c r="Q897" i="1"/>
  <c r="Q898" i="1"/>
  <c r="Q899" i="1"/>
  <c r="Q900" i="1"/>
  <c r="Q901" i="1"/>
  <c r="Q902" i="1"/>
  <c r="Q903" i="1"/>
  <c r="Q904" i="1"/>
  <c r="Q905" i="1"/>
  <c r="Q906" i="1"/>
  <c r="Q907" i="1"/>
  <c r="Q908" i="1"/>
  <c r="Q909" i="1"/>
  <c r="Q910" i="1"/>
  <c r="Q911" i="1"/>
  <c r="Q912" i="1"/>
  <c r="Q913" i="1"/>
  <c r="Q914" i="1"/>
  <c r="Q915" i="1"/>
  <c r="Q916" i="1"/>
  <c r="Q917" i="1"/>
  <c r="Q918" i="1"/>
  <c r="Q919" i="1"/>
  <c r="Q920" i="1"/>
  <c r="Q921" i="1"/>
  <c r="Q922" i="1"/>
  <c r="Q923" i="1"/>
  <c r="Q924" i="1"/>
  <c r="Q925" i="1"/>
  <c r="Q926" i="1"/>
  <c r="Q927" i="1"/>
  <c r="Q928" i="1"/>
  <c r="Q929" i="1"/>
  <c r="Q930" i="1"/>
  <c r="Q931" i="1"/>
  <c r="Q932" i="1"/>
  <c r="Q933" i="1"/>
  <c r="Q934" i="1"/>
  <c r="Q935" i="1"/>
  <c r="Q936" i="1"/>
  <c r="Q937" i="1"/>
  <c r="Q938" i="1"/>
  <c r="Q939" i="1"/>
  <c r="Q940" i="1"/>
  <c r="Q941" i="1"/>
  <c r="Q942" i="1"/>
  <c r="Q943" i="1"/>
  <c r="Q944" i="1"/>
  <c r="Q945" i="1"/>
  <c r="Q946" i="1"/>
  <c r="Q947" i="1"/>
  <c r="Q948" i="1"/>
  <c r="Q949" i="1"/>
  <c r="Q950" i="1"/>
  <c r="Q951" i="1"/>
  <c r="Q952" i="1"/>
  <c r="Q953" i="1"/>
  <c r="Q954" i="1"/>
  <c r="Q955" i="1"/>
  <c r="Q956" i="1"/>
  <c r="Q957" i="1"/>
  <c r="Q958" i="1"/>
  <c r="Q959" i="1"/>
  <c r="Q960" i="1"/>
  <c r="Q961" i="1"/>
  <c r="Q962" i="1"/>
  <c r="Q963" i="1"/>
  <c r="Q964" i="1"/>
  <c r="Q965" i="1"/>
  <c r="Q966" i="1"/>
  <c r="Q967" i="1"/>
  <c r="Q968" i="1"/>
  <c r="Q969" i="1"/>
  <c r="Q970" i="1"/>
  <c r="Q971" i="1"/>
  <c r="Q972" i="1"/>
  <c r="Q973" i="1"/>
  <c r="Q974" i="1"/>
  <c r="Q975" i="1"/>
  <c r="Q976" i="1"/>
  <c r="Q977" i="1"/>
  <c r="Q978" i="1"/>
  <c r="Q979" i="1"/>
  <c r="Q980" i="1"/>
  <c r="Q981" i="1"/>
  <c r="Q982" i="1"/>
  <c r="Q983" i="1"/>
  <c r="Q984" i="1"/>
  <c r="Q985" i="1"/>
  <c r="Q986" i="1"/>
  <c r="Q987" i="1"/>
  <c r="Q988" i="1"/>
  <c r="Q989" i="1"/>
  <c r="Q990" i="1"/>
  <c r="Q991" i="1"/>
  <c r="Q992" i="1"/>
  <c r="Q993" i="1"/>
  <c r="Q994" i="1"/>
  <c r="Q995" i="1"/>
  <c r="Q996" i="1"/>
  <c r="Q997" i="1"/>
  <c r="Q998" i="1"/>
  <c r="Q999" i="1"/>
  <c r="Q1000" i="1"/>
  <c r="Q1001" i="1"/>
  <c r="Q1002" i="1"/>
  <c r="Q1003" i="1"/>
  <c r="Q1004" i="1"/>
  <c r="Q1005" i="1"/>
  <c r="D142" i="4" l="1"/>
  <c r="C142" i="4" s="1"/>
  <c r="D141" i="4"/>
  <c r="C141" i="4" s="1"/>
  <c r="V14" i="5"/>
  <c r="V15" i="5"/>
  <c r="V16" i="5"/>
  <c r="V13" i="5"/>
  <c r="T15" i="5"/>
  <c r="T16" i="5"/>
  <c r="Q9" i="8" l="1"/>
  <c r="Q13" i="8"/>
  <c r="Q17" i="8"/>
  <c r="Q21" i="8"/>
  <c r="Q10" i="8"/>
  <c r="Q14" i="8"/>
  <c r="Q18" i="8"/>
  <c r="Q12" i="8"/>
  <c r="Q20" i="8"/>
  <c r="Q11" i="8"/>
  <c r="Q15" i="8"/>
  <c r="Q19" i="8"/>
  <c r="Q8" i="8"/>
  <c r="Q16" i="8"/>
  <c r="Q6" i="36"/>
  <c r="Q7" i="36"/>
  <c r="Q6" i="27"/>
  <c r="Q7" i="27"/>
  <c r="Q6" i="8"/>
  <c r="Q7" i="8"/>
  <c r="Q5" i="36"/>
  <c r="Q5" i="8"/>
  <c r="Q7" i="1"/>
  <c r="Q11" i="1"/>
  <c r="Q15" i="1"/>
  <c r="Q19" i="1"/>
  <c r="Q23" i="1"/>
  <c r="Q27" i="1"/>
  <c r="Q31" i="1"/>
  <c r="Q6" i="1"/>
  <c r="Q10" i="1"/>
  <c r="Q14" i="1"/>
  <c r="Q18" i="1"/>
  <c r="Q22" i="1"/>
  <c r="Q26" i="1"/>
  <c r="Q30" i="1"/>
  <c r="Q5" i="1"/>
  <c r="Q9" i="1"/>
  <c r="Q13" i="1"/>
  <c r="Q17" i="1"/>
  <c r="Q21" i="1"/>
  <c r="Q25" i="1"/>
  <c r="Q29" i="1"/>
  <c r="Q8" i="1"/>
  <c r="Q12" i="1"/>
  <c r="Q16" i="1"/>
  <c r="Q20" i="1"/>
  <c r="Q24" i="1"/>
  <c r="Q28" i="1"/>
  <c r="Q32" i="1"/>
  <c r="Q5" i="27"/>
  <c r="Z19" i="37"/>
  <c r="J16" i="37"/>
  <c r="Z20" i="37"/>
  <c r="J19" i="37"/>
  <c r="J15" i="37"/>
  <c r="J17" i="37"/>
  <c r="Z18" i="37"/>
  <c r="J18" i="37" l="1"/>
  <c r="Z15" i="37"/>
  <c r="Z17" i="37"/>
  <c r="Z16" i="37"/>
  <c r="J20" i="37"/>
</calcChain>
</file>

<file path=xl/comments1.xml><?xml version="1.0" encoding="utf-8"?>
<comments xmlns="http://schemas.openxmlformats.org/spreadsheetml/2006/main" xmlns:mc="http://schemas.openxmlformats.org/markup-compatibility/2006" xmlns:xr="http://schemas.microsoft.com/office/spreadsheetml/2014/revision" mc:Ignorable="xr">
  <authors>
    <author>Dallaire, Dany</author>
  </authors>
  <commentList>
    <comment ref="G2" authorId="0" shapeId="0" xr:uid="{00000000-0006-0000-0000-000001000000}">
      <text>
        <r>
          <rPr>
            <sz val="9"/>
            <color indexed="81"/>
            <rFont val="Tahoma"/>
            <family val="2"/>
          </rPr>
          <t xml:space="preserve">MM/DD/YYYY
</t>
        </r>
      </text>
    </comment>
  </commentList>
</comments>
</file>

<file path=xl/comments2.xml><?xml version="1.0" encoding="utf-8"?>
<comments xmlns="http://schemas.openxmlformats.org/spreadsheetml/2006/main" xmlns:mc="http://schemas.openxmlformats.org/markup-compatibility/2006" xmlns:xr="http://schemas.microsoft.com/office/spreadsheetml/2014/revision" mc:Ignorable="xr">
  <authors>
    <author>Therien, Lise</author>
  </authors>
  <commentList>
    <comment ref="Q4" authorId="0" shapeId="0" xr:uid="{00000000-0006-0000-0B00-000001000000}">
      <text>
        <r>
          <rPr>
            <b/>
            <sz val="9"/>
            <color indexed="81"/>
            <rFont val="Tahoma"/>
            <family val="2"/>
          </rPr>
          <t>*Required</t>
        </r>
        <r>
          <rPr>
            <sz val="9"/>
            <color indexed="81"/>
            <rFont val="Tahoma"/>
            <family val="2"/>
          </rPr>
          <t xml:space="preserve">
• Always the 1st of the month
• Format MM/DD/YYYY
• Example: If the billing period is from 01/01/2017 to 01/31/2017, accounting date =  01/01/2017 </t>
        </r>
        <r>
          <rPr>
            <sz val="9"/>
            <color indexed="81"/>
            <rFont val="Tahoma"/>
            <family val="2"/>
          </rPr>
          <t xml:space="preserve">
</t>
        </r>
      </text>
    </comment>
  </commentList>
</comments>
</file>

<file path=xl/comments3.xml><?xml version="1.0" encoding="utf-8"?>
<comments xmlns="http://schemas.openxmlformats.org/spreadsheetml/2006/main" xmlns:mc="http://schemas.openxmlformats.org/markup-compatibility/2006" xmlns:xr="http://schemas.microsoft.com/office/spreadsheetml/2014/revision" mc:Ignorable="xr">
  <authors>
    <author>Therien, Lise</author>
  </authors>
  <commentList>
    <comment ref="Q4" authorId="0" shapeId="0" xr:uid="{00000000-0006-0000-0F00-000001000000}">
      <text>
        <r>
          <rPr>
            <b/>
            <sz val="9"/>
            <color indexed="81"/>
            <rFont val="Tahoma"/>
            <family val="2"/>
          </rPr>
          <t>*Required</t>
        </r>
        <r>
          <rPr>
            <sz val="9"/>
            <color indexed="81"/>
            <rFont val="Tahoma"/>
            <family val="2"/>
          </rPr>
          <t xml:space="preserve">
• Always the 1st of the month
• Format MM/DD/YYYY
• Example: If the billing period is from 01/01/2017 to 01/31/2017, accounting date =  01/01/2017 </t>
        </r>
        <r>
          <rPr>
            <sz val="9"/>
            <color indexed="81"/>
            <rFont val="Tahoma"/>
            <family val="2"/>
          </rPr>
          <t xml:space="preserve">
</t>
        </r>
      </text>
    </comment>
  </commentList>
</comments>
</file>

<file path=xl/comments4.xml><?xml version="1.0" encoding="utf-8"?>
<comments xmlns="http://schemas.openxmlformats.org/spreadsheetml/2006/main" xmlns:mc="http://schemas.openxmlformats.org/markup-compatibility/2006" xmlns:xr="http://schemas.microsoft.com/office/spreadsheetml/2014/revision" mc:Ignorable="xr">
  <authors>
    <author>Therien, Lise</author>
  </authors>
  <commentList>
    <comment ref="K4" authorId="0" shapeId="0" xr:uid="{00000000-0006-0000-1100-000001000000}">
      <text>
        <r>
          <rPr>
            <b/>
            <sz val="9"/>
            <color indexed="81"/>
            <rFont val="Tahoma"/>
            <family val="2"/>
          </rPr>
          <t xml:space="preserve">*Required </t>
        </r>
        <r>
          <rPr>
            <sz val="9"/>
            <color indexed="81"/>
            <rFont val="Tahoma"/>
            <family val="2"/>
          </rPr>
          <t xml:space="preserve">
• Billing period date
• It can be a date per invoice line if there are multiple lines in the invoice, or a different date per invoice line
• If not applicable, enter the first of the current month
• Dates are printed below the Description and aligned with the Amount</t>
        </r>
        <r>
          <rPr>
            <b/>
            <sz val="9"/>
            <color indexed="81"/>
            <rFont val="Tahoma"/>
            <family val="2"/>
          </rPr>
          <t xml:space="preserve">
</t>
        </r>
      </text>
    </comment>
    <comment ref="N4" authorId="0" shapeId="0" xr:uid="{00000000-0006-0000-1100-000002000000}">
      <text>
        <r>
          <rPr>
            <b/>
            <sz val="9"/>
            <color indexed="81"/>
            <rFont val="Tahoma"/>
            <family val="2"/>
          </rPr>
          <t xml:space="preserve">*Required </t>
        </r>
        <r>
          <rPr>
            <sz val="9"/>
            <color indexed="81"/>
            <rFont val="Tahoma"/>
            <family val="2"/>
          </rPr>
          <t xml:space="preserve">
• Billing period date
• It can be a date per invoice line if there are multiple lines in the invoice, or a different date per invoice line
• If not applicable, enter the first of the current month
• Dates are printed below the Description and aligned with the Amount
</t>
        </r>
      </text>
    </comment>
  </commentList>
</comments>
</file>

<file path=xl/sharedStrings.xml><?xml version="1.0" encoding="utf-8"?>
<sst xmlns="http://schemas.openxmlformats.org/spreadsheetml/2006/main" count="6929" uniqueCount="1062">
  <si>
    <t>AS</t>
  </si>
  <si>
    <t>BA</t>
  </si>
  <si>
    <t>BOX</t>
  </si>
  <si>
    <t>CA</t>
  </si>
  <si>
    <t>CAL</t>
  </si>
  <si>
    <t>CAR</t>
  </si>
  <si>
    <t>CER</t>
  </si>
  <si>
    <t>CG</t>
  </si>
  <si>
    <t>CJ</t>
  </si>
  <si>
    <t>CN</t>
  </si>
  <si>
    <t>CQ</t>
  </si>
  <si>
    <t>CUT</t>
  </si>
  <si>
    <t>DAY</t>
  </si>
  <si>
    <t>DC</t>
  </si>
  <si>
    <t>DCK</t>
  </si>
  <si>
    <t>DE</t>
  </si>
  <si>
    <t>DR</t>
  </si>
  <si>
    <t>DS</t>
  </si>
  <si>
    <t>DZ</t>
  </si>
  <si>
    <t>EA</t>
  </si>
  <si>
    <t>EAK</t>
  </si>
  <si>
    <t>ENV</t>
  </si>
  <si>
    <t>FT</t>
  </si>
  <si>
    <t>GBY</t>
  </si>
  <si>
    <t>GR</t>
  </si>
  <si>
    <t>GS</t>
  </si>
  <si>
    <t>HTS</t>
  </si>
  <si>
    <t>HU</t>
  </si>
  <si>
    <t>IMA</t>
  </si>
  <si>
    <t>INS</t>
  </si>
  <si>
    <t>KBM</t>
  </si>
  <si>
    <t>KIB</t>
  </si>
  <si>
    <t>KM</t>
  </si>
  <si>
    <t>LB</t>
  </si>
  <si>
    <t>LBL</t>
  </si>
  <si>
    <t>LIN</t>
  </si>
  <si>
    <t>MAC</t>
  </si>
  <si>
    <t>MHR</t>
  </si>
  <si>
    <t>MIN</t>
  </si>
  <si>
    <t>MIP</t>
  </si>
  <si>
    <t>MSG</t>
  </si>
  <si>
    <t>MTH</t>
  </si>
  <si>
    <t>PAC</t>
  </si>
  <si>
    <t>PAD</t>
  </si>
  <si>
    <t>PCS</t>
  </si>
  <si>
    <t>PGK</t>
  </si>
  <si>
    <t>PGS</t>
  </si>
  <si>
    <t>PL</t>
  </si>
  <si>
    <t>PLM</t>
  </si>
  <si>
    <t>PR</t>
  </si>
  <si>
    <t>PRS</t>
  </si>
  <si>
    <t>PT</t>
  </si>
  <si>
    <t>QR</t>
  </si>
  <si>
    <t>QT</t>
  </si>
  <si>
    <t>RL</t>
  </si>
  <si>
    <t>RM</t>
  </si>
  <si>
    <t>SH</t>
  </si>
  <si>
    <t>SHK</t>
  </si>
  <si>
    <t>SL</t>
  </si>
  <si>
    <t>SO</t>
  </si>
  <si>
    <t>SPI</t>
  </si>
  <si>
    <t>SQF</t>
  </si>
  <si>
    <t>SQM</t>
  </si>
  <si>
    <t>ST</t>
  </si>
  <si>
    <t>STA</t>
  </si>
  <si>
    <t>STO</t>
  </si>
  <si>
    <t>TC</t>
  </si>
  <si>
    <t>THO</t>
  </si>
  <si>
    <t>TYP</t>
  </si>
  <si>
    <t>UNT</t>
  </si>
  <si>
    <t>WEK</t>
  </si>
  <si>
    <t>WR</t>
  </si>
  <si>
    <t>Y4</t>
  </si>
  <si>
    <t>YD</t>
  </si>
  <si>
    <t>YR</t>
  </si>
  <si>
    <t>Assort</t>
  </si>
  <si>
    <t>Balle</t>
  </si>
  <si>
    <t>Paquet</t>
  </si>
  <si>
    <t>Boîte</t>
  </si>
  <si>
    <t>Caisse</t>
  </si>
  <si>
    <t>Appel</t>
  </si>
  <si>
    <t>Carte</t>
  </si>
  <si>
    <t>Certificat</t>
  </si>
  <si>
    <t>Cône</t>
  </si>
  <si>
    <t>Canette</t>
  </si>
  <si>
    <t>Cartouche</t>
  </si>
  <si>
    <t>Coupe</t>
  </si>
  <si>
    <t>Jour</t>
  </si>
  <si>
    <t>Document</t>
  </si>
  <si>
    <t>1000 doc</t>
  </si>
  <si>
    <t>Entente</t>
  </si>
  <si>
    <t>Bidon</t>
  </si>
  <si>
    <t>Affichage</t>
  </si>
  <si>
    <t>Douzaine</t>
  </si>
  <si>
    <t>Chaque</t>
  </si>
  <si>
    <t>1000 unité</t>
  </si>
  <si>
    <t>Enveloppe</t>
  </si>
  <si>
    <t>Pied</t>
  </si>
  <si>
    <t>Giga</t>
  </si>
  <si>
    <t>Gramme</t>
  </si>
  <si>
    <t>Brut</t>
  </si>
  <si>
    <t>Accès WEB</t>
  </si>
  <si>
    <t>Cent</t>
  </si>
  <si>
    <t>Image</t>
  </si>
  <si>
    <t>Insertion</t>
  </si>
  <si>
    <t>KiB*mois</t>
  </si>
  <si>
    <t>Kibibyte</t>
  </si>
  <si>
    <t>Livre (Lb)</t>
  </si>
  <si>
    <t>Étiquette</t>
  </si>
  <si>
    <t>Ligne</t>
  </si>
  <si>
    <t>Heure</t>
  </si>
  <si>
    <t>Minute</t>
  </si>
  <si>
    <t>Mips</t>
  </si>
  <si>
    <t>Message</t>
  </si>
  <si>
    <t>Mois</t>
  </si>
  <si>
    <t>Tapis</t>
  </si>
  <si>
    <t>Kpage</t>
  </si>
  <si>
    <t>Page</t>
  </si>
  <si>
    <t>Palette</t>
  </si>
  <si>
    <t>Pallet*moi</t>
  </si>
  <si>
    <t>Paire</t>
  </si>
  <si>
    <t>Pinte</t>
  </si>
  <si>
    <t>Cahier</t>
  </si>
  <si>
    <t>Litre</t>
  </si>
  <si>
    <t>Rouleau</t>
  </si>
  <si>
    <t>Rame</t>
  </si>
  <si>
    <t>Feuille</t>
  </si>
  <si>
    <t>1000 feuil</t>
  </si>
  <si>
    <t>Manche</t>
  </si>
  <si>
    <t>Bobine</t>
  </si>
  <si>
    <t>Boudinage</t>
  </si>
  <si>
    <t>Pied carré</t>
  </si>
  <si>
    <t>M carré</t>
  </si>
  <si>
    <t>Jeu</t>
  </si>
  <si>
    <t>Timbre</t>
  </si>
  <si>
    <t>Rangement</t>
  </si>
  <si>
    <t>Chargement</t>
  </si>
  <si>
    <t>Mille</t>
  </si>
  <si>
    <t>Frappe</t>
  </si>
  <si>
    <t>Unité</t>
  </si>
  <si>
    <t>Semaine</t>
  </si>
  <si>
    <t>Emballage</t>
  </si>
  <si>
    <t>Pot</t>
  </si>
  <si>
    <t>Verge</t>
  </si>
  <si>
    <t>Pïèce</t>
  </si>
  <si>
    <t>Personne</t>
  </si>
  <si>
    <t>Année</t>
  </si>
  <si>
    <t>UOM</t>
  </si>
  <si>
    <t>CFR</t>
  </si>
  <si>
    <t>DAN</t>
  </si>
  <si>
    <t>Assortment</t>
  </si>
  <si>
    <t>DUT</t>
  </si>
  <si>
    <t>EST</t>
  </si>
  <si>
    <t>Valik</t>
  </si>
  <si>
    <t>FIN</t>
  </si>
  <si>
    <t>FRA</t>
  </si>
  <si>
    <t>NOR</t>
  </si>
  <si>
    <t>POR</t>
  </si>
  <si>
    <t>SVE</t>
  </si>
  <si>
    <t>Bale</t>
  </si>
  <si>
    <t>BD</t>
  </si>
  <si>
    <t>Bundle</t>
  </si>
  <si>
    <t>Kimp</t>
  </si>
  <si>
    <t>Bunt</t>
  </si>
  <si>
    <t>BG</t>
  </si>
  <si>
    <t>Sac</t>
  </si>
  <si>
    <t>Bag</t>
  </si>
  <si>
    <t>Kott</t>
  </si>
  <si>
    <t>BJ</t>
  </si>
  <si>
    <t>Bande</t>
  </si>
  <si>
    <t>Band</t>
  </si>
  <si>
    <t>BK</t>
  </si>
  <si>
    <t>Livre</t>
  </si>
  <si>
    <t>Book</t>
  </si>
  <si>
    <t>Raamat</t>
  </si>
  <si>
    <t>Bok</t>
  </si>
  <si>
    <t>BO</t>
  </si>
  <si>
    <t>Bouteille</t>
  </si>
  <si>
    <t>Bottle</t>
  </si>
  <si>
    <t>Pudel</t>
  </si>
  <si>
    <t>Flaske</t>
  </si>
  <si>
    <t>Box</t>
  </si>
  <si>
    <t>ESP</t>
  </si>
  <si>
    <t>Buz.</t>
  </si>
  <si>
    <t>Kast</t>
  </si>
  <si>
    <t>GER</t>
  </si>
  <si>
    <t>Kiste</t>
  </si>
  <si>
    <t>Boks</t>
  </si>
  <si>
    <t>Case</t>
  </si>
  <si>
    <t>Ümbris</t>
  </si>
  <si>
    <t>Call</t>
  </si>
  <si>
    <t>Llamada</t>
  </si>
  <si>
    <t>Puhelu</t>
  </si>
  <si>
    <t>Anruf</t>
  </si>
  <si>
    <t>Card</t>
  </si>
  <si>
    <t>Tarj.</t>
  </si>
  <si>
    <t>Kaart</t>
  </si>
  <si>
    <t>Kortti</t>
  </si>
  <si>
    <t>Karte</t>
  </si>
  <si>
    <t>Kort</t>
  </si>
  <si>
    <t>CD</t>
  </si>
  <si>
    <t>CD-Rom</t>
  </si>
  <si>
    <t>CD-ROM</t>
  </si>
  <si>
    <t>Cdo.</t>
  </si>
  <si>
    <t>Sertifikaa</t>
  </si>
  <si>
    <t>Zertifikat</t>
  </si>
  <si>
    <t>Cone</t>
  </si>
  <si>
    <t>Torbik</t>
  </si>
  <si>
    <t>CLI</t>
  </si>
  <si>
    <t>Click</t>
  </si>
  <si>
    <t>Kliki</t>
  </si>
  <si>
    <t>Klick</t>
  </si>
  <si>
    <t>Klikk</t>
  </si>
  <si>
    <t>Can</t>
  </si>
  <si>
    <t>Purk</t>
  </si>
  <si>
    <t>Cartridge</t>
  </si>
  <si>
    <t>Kassett</t>
  </si>
  <si>
    <t>CT</t>
  </si>
  <si>
    <t>Carton</t>
  </si>
  <si>
    <t>Pakk</t>
  </si>
  <si>
    <t>Kartong</t>
  </si>
  <si>
    <t>Cut</t>
  </si>
  <si>
    <t>Corte</t>
  </si>
  <si>
    <t>Lõik</t>
  </si>
  <si>
    <t>Klipp</t>
  </si>
  <si>
    <t>Dag</t>
  </si>
  <si>
    <t>Día</t>
  </si>
  <si>
    <t>Päev</t>
  </si>
  <si>
    <t>pv</t>
  </si>
  <si>
    <t>Tag</t>
  </si>
  <si>
    <t>Dia</t>
  </si>
  <si>
    <t>Dokument</t>
  </si>
  <si>
    <t>1000 dok</t>
  </si>
  <si>
    <t>Deal</t>
  </si>
  <si>
    <t>Hulk</t>
  </si>
  <si>
    <t>Drum</t>
  </si>
  <si>
    <t>Vaat</t>
  </si>
  <si>
    <t>Display</t>
  </si>
  <si>
    <t>Kuvar</t>
  </si>
  <si>
    <t>Dozen</t>
  </si>
  <si>
    <t>Tosin</t>
  </si>
  <si>
    <t>Dusin</t>
  </si>
  <si>
    <t>Stk.</t>
  </si>
  <si>
    <t>Per Stuk</t>
  </si>
  <si>
    <t>Cada</t>
  </si>
  <si>
    <t>Ühik</t>
  </si>
  <si>
    <t>kpl</t>
  </si>
  <si>
    <t>pro</t>
  </si>
  <si>
    <t>UN</t>
  </si>
  <si>
    <t>St</t>
  </si>
  <si>
    <t>Per 1000</t>
  </si>
  <si>
    <t>Envelope</t>
  </si>
  <si>
    <t>Sobre</t>
  </si>
  <si>
    <t>Ümbrik</t>
  </si>
  <si>
    <t>kirjekuori</t>
  </si>
  <si>
    <t>Kuvert</t>
  </si>
  <si>
    <t>Konvolutt</t>
  </si>
  <si>
    <t>Foot</t>
  </si>
  <si>
    <t>Jalg</t>
  </si>
  <si>
    <t>Fot</t>
  </si>
  <si>
    <t>GA</t>
  </si>
  <si>
    <t>Gallon</t>
  </si>
  <si>
    <t>Gallona</t>
  </si>
  <si>
    <t>Gigabytes</t>
  </si>
  <si>
    <t>Gigabait</t>
  </si>
  <si>
    <t>GB</t>
  </si>
  <si>
    <t>Gigabyte</t>
  </si>
  <si>
    <t>Gram</t>
  </si>
  <si>
    <t>Gramm</t>
  </si>
  <si>
    <t>Gramma</t>
  </si>
  <si>
    <t>Gross</t>
  </si>
  <si>
    <t>Bruto</t>
  </si>
  <si>
    <t>brutto</t>
  </si>
  <si>
    <t>Brutto</t>
  </si>
  <si>
    <t>HC</t>
  </si>
  <si>
    <t>Head Count</t>
  </si>
  <si>
    <t>no pers.</t>
  </si>
  <si>
    <t>Suurusjärk</t>
  </si>
  <si>
    <t>Mitarb</t>
  </si>
  <si>
    <t>Web hits</t>
  </si>
  <si>
    <t>Aufrufe</t>
  </si>
  <si>
    <t>Hundred</t>
  </si>
  <si>
    <t>Honderd</t>
  </si>
  <si>
    <t>Sada</t>
  </si>
  <si>
    <t>sata</t>
  </si>
  <si>
    <t>Hundre</t>
  </si>
  <si>
    <t>Images, sc</t>
  </si>
  <si>
    <t>Img-scan</t>
  </si>
  <si>
    <t>Imgesctrf.</t>
  </si>
  <si>
    <t>Kujut, ska</t>
  </si>
  <si>
    <t>Images</t>
  </si>
  <si>
    <t>Bilder</t>
  </si>
  <si>
    <t>Number of</t>
  </si>
  <si>
    <t>Nr insert</t>
  </si>
  <si>
    <t>no ins.</t>
  </si>
  <si>
    <t>Einträge</t>
  </si>
  <si>
    <t>KiB*månad</t>
  </si>
  <si>
    <t>Kilometers</t>
  </si>
  <si>
    <t>Kilometer</t>
  </si>
  <si>
    <t>km</t>
  </si>
  <si>
    <t>Kilomeeter</t>
  </si>
  <si>
    <t>Km</t>
  </si>
  <si>
    <t>KT</t>
  </si>
  <si>
    <t>Kit</t>
  </si>
  <si>
    <t>Komplekt</t>
  </si>
  <si>
    <t>Pound</t>
  </si>
  <si>
    <t>Pond</t>
  </si>
  <si>
    <t>Nael</t>
  </si>
  <si>
    <t>naula</t>
  </si>
  <si>
    <t>Label</t>
  </si>
  <si>
    <t>etqu.</t>
  </si>
  <si>
    <t>Silt</t>
  </si>
  <si>
    <t>Etikett</t>
  </si>
  <si>
    <t>Nr of line</t>
  </si>
  <si>
    <t>no lín.</t>
  </si>
  <si>
    <t>Ridade arv</t>
  </si>
  <si>
    <t>rivi</t>
  </si>
  <si>
    <t>Zeilen</t>
  </si>
  <si>
    <t>Ant.linjer</t>
  </si>
  <si>
    <t>LO</t>
  </si>
  <si>
    <t>Lot</t>
  </si>
  <si>
    <t>Palju</t>
  </si>
  <si>
    <t>Move, Adds</t>
  </si>
  <si>
    <t>Confequ.</t>
  </si>
  <si>
    <t>Liikum,lis</t>
  </si>
  <si>
    <t>Muutokset</t>
  </si>
  <si>
    <t>Flytte PC</t>
  </si>
  <si>
    <t>MBY</t>
  </si>
  <si>
    <t>MB</t>
  </si>
  <si>
    <t>Timer</t>
  </si>
  <si>
    <t>Uur</t>
  </si>
  <si>
    <t>H/H</t>
  </si>
  <si>
    <t>Töötunnid</t>
  </si>
  <si>
    <t>h</t>
  </si>
  <si>
    <t>Stunden</t>
  </si>
  <si>
    <t>Timeverk</t>
  </si>
  <si>
    <t>Hora Homem</t>
  </si>
  <si>
    <t>Timmar</t>
  </si>
  <si>
    <t>Minutes</t>
  </si>
  <si>
    <t>Minuten</t>
  </si>
  <si>
    <t>min.</t>
  </si>
  <si>
    <t>Minutid</t>
  </si>
  <si>
    <t>min</t>
  </si>
  <si>
    <t>Minutter</t>
  </si>
  <si>
    <t>mill.</t>
  </si>
  <si>
    <t>Million d'</t>
  </si>
  <si>
    <t>MIPS</t>
  </si>
  <si>
    <t>Meddelande</t>
  </si>
  <si>
    <t>Month</t>
  </si>
  <si>
    <t>Maand</t>
  </si>
  <si>
    <t>Mes</t>
  </si>
  <si>
    <t>Kuu</t>
  </si>
  <si>
    <t>kk</t>
  </si>
  <si>
    <t>Monat</t>
  </si>
  <si>
    <t>Måned</t>
  </si>
  <si>
    <t>OZ</t>
  </si>
  <si>
    <t>Ounce</t>
  </si>
  <si>
    <t>Unts</t>
  </si>
  <si>
    <t>Unssi</t>
  </si>
  <si>
    <t>Package</t>
  </si>
  <si>
    <t>Paqu.</t>
  </si>
  <si>
    <t>Pakett</t>
  </si>
  <si>
    <t>Pakkaus</t>
  </si>
  <si>
    <t>Paket</t>
  </si>
  <si>
    <t>Pakke</t>
  </si>
  <si>
    <t>Pad</t>
  </si>
  <si>
    <t>Alm.</t>
  </si>
  <si>
    <t>Plokk</t>
  </si>
  <si>
    <t>Block</t>
  </si>
  <si>
    <t>Ksidor</t>
  </si>
  <si>
    <t>Nr of pag</t>
  </si>
  <si>
    <t>no pág.</t>
  </si>
  <si>
    <t>Lk nr</t>
  </si>
  <si>
    <t>sivu</t>
  </si>
  <si>
    <t>Seiten</t>
  </si>
  <si>
    <t>Sideantall</t>
  </si>
  <si>
    <t>Sidor</t>
  </si>
  <si>
    <t>Pallet</t>
  </si>
  <si>
    <t>Kandeplaat</t>
  </si>
  <si>
    <t>Pall*Månad</t>
  </si>
  <si>
    <t>Pair</t>
  </si>
  <si>
    <t>Paar</t>
  </si>
  <si>
    <t>Pari</t>
  </si>
  <si>
    <t>Par</t>
  </si>
  <si>
    <t>hlö</t>
  </si>
  <si>
    <t>Pint</t>
  </si>
  <si>
    <t>Quire</t>
  </si>
  <si>
    <t>25 lehte p</t>
  </si>
  <si>
    <t>Quart</t>
  </si>
  <si>
    <t>Kvart</t>
  </si>
  <si>
    <t>Roll</t>
  </si>
  <si>
    <t>Nimekiri</t>
  </si>
  <si>
    <t>rll</t>
  </si>
  <si>
    <t>Rull</t>
  </si>
  <si>
    <t>Ream</t>
  </si>
  <si>
    <t>480 lehte</t>
  </si>
  <si>
    <t>Sheet</t>
  </si>
  <si>
    <t>Leht</t>
  </si>
  <si>
    <t>Sivu</t>
  </si>
  <si>
    <t>Ark</t>
  </si>
  <si>
    <t>Per 1000 a</t>
  </si>
  <si>
    <t>Sleeve</t>
  </si>
  <si>
    <t>Plaadiümbr</t>
  </si>
  <si>
    <t>Spool</t>
  </si>
  <si>
    <t>Spiral</t>
  </si>
  <si>
    <t>Esp.</t>
  </si>
  <si>
    <t>Spiraal</t>
  </si>
  <si>
    <t>Spirale</t>
  </si>
  <si>
    <t>Square fee</t>
  </si>
  <si>
    <t>Ruutjalg</t>
  </si>
  <si>
    <t>Mobil/C</t>
  </si>
  <si>
    <t>Square Met</t>
  </si>
  <si>
    <t>M2</t>
  </si>
  <si>
    <t>Ruutmeeter</t>
  </si>
  <si>
    <t>qm</t>
  </si>
  <si>
    <t>Kvadratm.</t>
  </si>
  <si>
    <t>Set</t>
  </si>
  <si>
    <t>Sett</t>
  </si>
  <si>
    <t>Stamps</t>
  </si>
  <si>
    <t>sell.</t>
  </si>
  <si>
    <t>Pitser</t>
  </si>
  <si>
    <t>Briefmarke</t>
  </si>
  <si>
    <t>Frimerke</t>
  </si>
  <si>
    <t>Storage</t>
  </si>
  <si>
    <t>almc.</t>
  </si>
  <si>
    <t>Ladu</t>
  </si>
  <si>
    <t>Säilytys</t>
  </si>
  <si>
    <t>Lagerung</t>
  </si>
  <si>
    <t>Lagring</t>
  </si>
  <si>
    <t>TB</t>
  </si>
  <si>
    <t>Tube</t>
  </si>
  <si>
    <t>Tuub</t>
  </si>
  <si>
    <t>Rør</t>
  </si>
  <si>
    <t>Truckload</t>
  </si>
  <si>
    <t>Kandevõime</t>
  </si>
  <si>
    <t>Kuorma</t>
  </si>
  <si>
    <t>Thousand</t>
  </si>
  <si>
    <t>Duizend</t>
  </si>
  <si>
    <t>Tuhat</t>
  </si>
  <si>
    <t>tuhat</t>
  </si>
  <si>
    <t>Tausend</t>
  </si>
  <si>
    <t>Tusen</t>
  </si>
  <si>
    <t>Typing</t>
  </si>
  <si>
    <t>Grbdt.</t>
  </si>
  <si>
    <t>Trükkima</t>
  </si>
  <si>
    <t>Anschlag</t>
  </si>
  <si>
    <t>Tasting</t>
  </si>
  <si>
    <t>Units</t>
  </si>
  <si>
    <t>Uds</t>
  </si>
  <si>
    <t>Osa</t>
  </si>
  <si>
    <t>jakso</t>
  </si>
  <si>
    <t>Einheit</t>
  </si>
  <si>
    <t>Enhet</t>
  </si>
  <si>
    <t>Week</t>
  </si>
  <si>
    <t>sem.</t>
  </si>
  <si>
    <t>Nädal</t>
  </si>
  <si>
    <t>vko</t>
  </si>
  <si>
    <t>Woche</t>
  </si>
  <si>
    <t>Uke</t>
  </si>
  <si>
    <t>Wrap</t>
  </si>
  <si>
    <t>Pakend</t>
  </si>
  <si>
    <t>Innpakning</t>
  </si>
  <si>
    <t>Tub</t>
  </si>
  <si>
    <t>Toober</t>
  </si>
  <si>
    <t>Yard</t>
  </si>
  <si>
    <t>Jard</t>
  </si>
  <si>
    <t>CW</t>
  </si>
  <si>
    <t>Hundred Wg</t>
  </si>
  <si>
    <t>Day</t>
  </si>
  <si>
    <t>Each</t>
  </si>
  <si>
    <t>GBytes</t>
  </si>
  <si>
    <t>Hits</t>
  </si>
  <si>
    <t># inserts</t>
  </si>
  <si>
    <t>KiB*Month</t>
  </si>
  <si>
    <t>KG</t>
  </si>
  <si>
    <t>Kilogram</t>
  </si>
  <si>
    <t>L</t>
  </si>
  <si>
    <t>Fifty</t>
  </si>
  <si>
    <t>LF</t>
  </si>
  <si>
    <t>Linear Ft</t>
  </si>
  <si>
    <t># Lines</t>
  </si>
  <si>
    <t>MAC'S</t>
  </si>
  <si>
    <t>Mbytes</t>
  </si>
  <si>
    <t>Hours</t>
  </si>
  <si>
    <t>PA</t>
  </si>
  <si>
    <t>Pail</t>
  </si>
  <si>
    <t>Piece</t>
  </si>
  <si>
    <t>Pallet * M</t>
  </si>
  <si>
    <t>PRE</t>
  </si>
  <si>
    <t>Service</t>
  </si>
  <si>
    <t>Person</t>
  </si>
  <si>
    <t>KSheets</t>
  </si>
  <si>
    <t>SP</t>
  </si>
  <si>
    <t>Shipper</t>
  </si>
  <si>
    <t>SQ feet</t>
  </si>
  <si>
    <t>SQ Meters</t>
  </si>
  <si>
    <t>TR</t>
  </si>
  <si>
    <t>Tray TR</t>
  </si>
  <si>
    <t>TY</t>
  </si>
  <si>
    <t>Tray TY</t>
  </si>
  <si>
    <t>Year</t>
  </si>
  <si>
    <t>ENG</t>
  </si>
  <si>
    <t>Sortiment</t>
  </si>
  <si>
    <t>Øse</t>
  </si>
  <si>
    <t>Bundt</t>
  </si>
  <si>
    <t>Pose</t>
  </si>
  <si>
    <t>Bånd</t>
  </si>
  <si>
    <t>Bog</t>
  </si>
  <si>
    <t xml:space="preserve">Kasse </t>
  </si>
  <si>
    <t>Kasse</t>
  </si>
  <si>
    <t>Opkald</t>
  </si>
  <si>
    <t>Certifikat</t>
  </si>
  <si>
    <t>Kegle</t>
  </si>
  <si>
    <t>Klik</t>
  </si>
  <si>
    <t>Dåse</t>
  </si>
  <si>
    <t>Blækpatron</t>
  </si>
  <si>
    <t>Karton</t>
  </si>
  <si>
    <t>Snit</t>
  </si>
  <si>
    <t>Aftale</t>
  </si>
  <si>
    <t>Tønde</t>
  </si>
  <si>
    <t>Udstilling</t>
  </si>
  <si>
    <t>Fod</t>
  </si>
  <si>
    <t>Hundrede</t>
  </si>
  <si>
    <t>Scanning</t>
  </si>
  <si>
    <t>Indrykning</t>
  </si>
  <si>
    <t>Pund</t>
  </si>
  <si>
    <t>Lod</t>
  </si>
  <si>
    <t>Flytte.til</t>
  </si>
  <si>
    <t>Oz</t>
  </si>
  <si>
    <t>Blok</t>
  </si>
  <si>
    <t>Antal.sid.</t>
  </si>
  <si>
    <t xml:space="preserve">Palet </t>
  </si>
  <si>
    <t>Kvart gal.</t>
  </si>
  <si>
    <t>Rulle</t>
  </si>
  <si>
    <t>Ris</t>
  </si>
  <si>
    <t>Omslag</t>
  </si>
  <si>
    <t>Kvadratfod</t>
  </si>
  <si>
    <t>Kvadratme.</t>
  </si>
  <si>
    <t>Sæt</t>
  </si>
  <si>
    <t>Frimærke</t>
  </si>
  <si>
    <t xml:space="preserve">Lager </t>
  </si>
  <si>
    <t>Vognlad</t>
  </si>
  <si>
    <t>Tusind</t>
  </si>
  <si>
    <t>Maskinskrivning</t>
  </si>
  <si>
    <t>Enhed</t>
  </si>
  <si>
    <t>Uge</t>
  </si>
  <si>
    <t>Indpakning</t>
  </si>
  <si>
    <t>Bøtte</t>
  </si>
  <si>
    <t>Months</t>
  </si>
  <si>
    <t>Years</t>
  </si>
  <si>
    <t>January</t>
  </si>
  <si>
    <t>February</t>
  </si>
  <si>
    <t>March</t>
  </si>
  <si>
    <t>April</t>
  </si>
  <si>
    <t>May</t>
  </si>
  <si>
    <t>June</t>
  </si>
  <si>
    <t>July</t>
  </si>
  <si>
    <t>August</t>
  </si>
  <si>
    <t>September</t>
  </si>
  <si>
    <t>October</t>
  </si>
  <si>
    <t>November</t>
  </si>
  <si>
    <t>December</t>
  </si>
  <si>
    <t>Required</t>
  </si>
  <si>
    <t>254 char.</t>
  </si>
  <si>
    <t>15 char.</t>
  </si>
  <si>
    <t>5 char.</t>
  </si>
  <si>
    <t>Janvier</t>
  </si>
  <si>
    <t>Février</t>
  </si>
  <si>
    <t>Mars</t>
  </si>
  <si>
    <t>Avril</t>
  </si>
  <si>
    <t>Mai</t>
  </si>
  <si>
    <t>Juillet</t>
  </si>
  <si>
    <t>Août</t>
  </si>
  <si>
    <t>Septembre</t>
  </si>
  <si>
    <t>Octobre</t>
  </si>
  <si>
    <t>Novembre</t>
  </si>
  <si>
    <t>Décembre</t>
  </si>
  <si>
    <t>Juin</t>
  </si>
  <si>
    <t>Unités de mesure</t>
  </si>
  <si>
    <t>UDM</t>
  </si>
  <si>
    <t>VB Invoice to insert with legend.</t>
  </si>
  <si>
    <t>Langue</t>
  </si>
  <si>
    <t>Required for both Billing and REV REC</t>
  </si>
  <si>
    <t>Apportionment Rev Rec Events Detail</t>
  </si>
  <si>
    <t>MODE</t>
  </si>
  <si>
    <t>BP_Status</t>
  </si>
  <si>
    <t>Event_Status</t>
  </si>
  <si>
    <t>ADD</t>
  </si>
  <si>
    <t>Completed</t>
  </si>
  <si>
    <t>UPDATE</t>
  </si>
  <si>
    <t>Pending</t>
  </si>
  <si>
    <t>Ready</t>
  </si>
  <si>
    <t>*Event Note</t>
  </si>
  <si>
    <r>
      <t>*Project ID</t>
    </r>
    <r>
      <rPr>
        <sz val="10"/>
        <color indexed="10"/>
        <rFont val="Arial Narrow"/>
        <family val="2"/>
      </rPr>
      <t/>
    </r>
  </si>
  <si>
    <r>
      <t>*Activity ID</t>
    </r>
    <r>
      <rPr>
        <sz val="10"/>
        <color indexed="10"/>
        <rFont val="Arial Narrow"/>
        <family val="2"/>
      </rPr>
      <t/>
    </r>
  </si>
  <si>
    <t>REVRECSTATUS</t>
  </si>
  <si>
    <t>*PCBU</t>
  </si>
  <si>
    <t>Units of Measure (UOM)</t>
  </si>
  <si>
    <t>Select or enter a description</t>
  </si>
  <si>
    <t>Language code</t>
  </si>
  <si>
    <t>Mitu</t>
  </si>
  <si>
    <t>Vuosi</t>
  </si>
  <si>
    <t>Sélectionner ou entrer une description</t>
  </si>
  <si>
    <t>MM DD YYYY</t>
  </si>
  <si>
    <t>11 char. 
4 decimals</t>
  </si>
  <si>
    <t>Gamma Link - CON00005, POSDDP00037 - Annual Circuit Charge
Cancelled by Service User (Year 1 &amp; 2 of a 3 Year agreement)</t>
  </si>
  <si>
    <t>DSP Fixed Operations Monthly Service Charge - POSDDP00146 - DEC-16</t>
  </si>
  <si>
    <t>DSP Testing Service  Monthly Charge
POSDDP00146 - DEC-16</t>
  </si>
  <si>
    <t>Change Work - CON0080 and CON0082
Dual CPE Upgrade - Cisco 499</t>
  </si>
  <si>
    <t>1</t>
  </si>
  <si>
    <t>2</t>
  </si>
  <si>
    <t>Ready to Bill</t>
  </si>
  <si>
    <t>US002</t>
  </si>
  <si>
    <t>FIXED</t>
  </si>
  <si>
    <t>9.2 MS invoice layout to insert</t>
  </si>
  <si>
    <t>Billing period date. It can be a date per invoice line if there are multiple lines in the invoice, or a different date per invoice line. If not applicable, enter the first of the current month. Dates are printed below the Description and aligned with the Amount
If not applicable, example for hardware, enter the first of the current month.</t>
  </si>
  <si>
    <t xml:space="preserve">To group lines to an invoice.
Use the same number for all lines that must be printed on the same invoice.
</t>
  </si>
  <si>
    <t xml:space="preserve">The amount is required if  Qty, UOM, and Unit price are not provided. </t>
  </si>
  <si>
    <t>Obligatoire pour facturation et reconnaissance du revenu</t>
  </si>
  <si>
    <r>
      <t>1</t>
    </r>
    <r>
      <rPr>
        <b/>
        <vertAlign val="superscript"/>
        <sz val="9"/>
        <rFont val="Arial"/>
        <family val="2"/>
      </rPr>
      <t>st</t>
    </r>
    <r>
      <rPr>
        <b/>
        <sz val="9"/>
        <rFont val="Arial"/>
        <family val="2"/>
      </rPr>
      <t xml:space="preserve"> scenario</t>
    </r>
  </si>
  <si>
    <r>
      <t>2</t>
    </r>
    <r>
      <rPr>
        <b/>
        <vertAlign val="superscript"/>
        <sz val="9"/>
        <rFont val="Arial"/>
        <family val="2"/>
      </rPr>
      <t>nd</t>
    </r>
    <r>
      <rPr>
        <b/>
        <sz val="9"/>
        <rFont val="Arial"/>
        <family val="2"/>
      </rPr>
      <t xml:space="preserve"> scenario</t>
    </r>
  </si>
  <si>
    <t>Project 2</t>
  </si>
  <si>
    <t>Length</t>
  </si>
  <si>
    <t>Yes</t>
  </si>
  <si>
    <r>
      <rPr>
        <b/>
        <sz val="10"/>
        <color indexed="60"/>
        <rFont val="Arial Narrow"/>
        <family val="2"/>
      </rPr>
      <t>*Group Criteria</t>
    </r>
    <r>
      <rPr>
        <b/>
        <sz val="10"/>
        <rFont val="Arial Narrow"/>
        <family val="2"/>
      </rPr>
      <t xml:space="preserve">
</t>
    </r>
    <r>
      <rPr>
        <sz val="9"/>
        <rFont val="Arial Narrow"/>
        <family val="2"/>
      </rPr>
      <t>(Number of invoices)</t>
    </r>
  </si>
  <si>
    <t>Quantity (Qty)</t>
  </si>
  <si>
    <t>Unit Price</t>
  </si>
  <si>
    <r>
      <t xml:space="preserve">Quantity, UOM and Unit Price are not mandatory, but if one value is provided the other 2 must be provided as well. The sytem will then automatically calculate the total amount.
Attention: 
The Qty and the Unit price are printed on final invoice in country format.
UOM is printed on final invoice in the invoice language. 
Click the </t>
    </r>
    <r>
      <rPr>
        <b/>
        <sz val="10"/>
        <color indexed="8"/>
        <rFont val="Arial"/>
        <family val="2"/>
      </rPr>
      <t>UOM</t>
    </r>
    <r>
      <rPr>
        <sz val="10"/>
        <color indexed="8"/>
        <rFont val="Arial"/>
        <family val="2"/>
      </rPr>
      <t xml:space="preserve"> button to view a description of a UOM in your language.</t>
    </r>
  </si>
  <si>
    <t>The billing amount is calculated automatically.
This column is for informaiton only</t>
  </si>
  <si>
    <r>
      <t>*Event</t>
    </r>
    <r>
      <rPr>
        <b/>
        <sz val="14"/>
        <color indexed="60"/>
        <rFont val="Arial Narrow"/>
        <family val="2"/>
      </rPr>
      <t xml:space="preserve"> </t>
    </r>
    <r>
      <rPr>
        <b/>
        <sz val="10"/>
        <color indexed="60"/>
        <rFont val="Arial Narrow"/>
        <family val="2"/>
      </rPr>
      <t>Amount</t>
    </r>
  </si>
  <si>
    <t>Enter the exact PCB Activity ID. Repeat for each linee.</t>
  </si>
  <si>
    <t>Event note = Invoice line description.</t>
  </si>
  <si>
    <t>Milestone Billing Events Detail</t>
  </si>
  <si>
    <t>Required for both Billing and Rev Rec</t>
  </si>
  <si>
    <t>*Project ID</t>
  </si>
  <si>
    <t>*Activity ID</t>
  </si>
  <si>
    <r>
      <t xml:space="preserve">*Event Note
</t>
    </r>
    <r>
      <rPr>
        <sz val="8"/>
        <rFont val="Arial Narrow"/>
        <family val="2"/>
      </rPr>
      <t>(Invoice line description)</t>
    </r>
  </si>
  <si>
    <r>
      <t xml:space="preserve">UOM
</t>
    </r>
    <r>
      <rPr>
        <sz val="8"/>
        <rFont val="Arial Narrow"/>
        <family val="2"/>
      </rPr>
      <t>Select an option</t>
    </r>
  </si>
  <si>
    <r>
      <t>*Event</t>
    </r>
    <r>
      <rPr>
        <b/>
        <sz val="14"/>
        <color indexed="60"/>
        <rFont val="Arial Narrow"/>
        <family val="2"/>
      </rPr>
      <t xml:space="preserve"> </t>
    </r>
    <r>
      <rPr>
        <b/>
        <sz val="10"/>
        <color indexed="60"/>
        <rFont val="Arial Narrow"/>
        <family val="2"/>
      </rPr>
      <t xml:space="preserve">Amount
</t>
    </r>
    <r>
      <rPr>
        <sz val="8"/>
        <rFont val="Arial Narrow"/>
        <family val="2"/>
      </rPr>
      <t>(billing amount)</t>
    </r>
    <r>
      <rPr>
        <b/>
        <sz val="10"/>
        <color indexed="60"/>
        <rFont val="Arial Narrow"/>
        <family val="2"/>
      </rPr>
      <t xml:space="preserve">
</t>
    </r>
    <r>
      <rPr>
        <sz val="8"/>
        <rFont val="Arial Narrow"/>
        <family val="2"/>
      </rPr>
      <t>23 char. + 3 decimals
Use a period as decimal 
separator: 1234.56</t>
    </r>
  </si>
  <si>
    <r>
      <t xml:space="preserve">Quantity (Qty)
</t>
    </r>
    <r>
      <rPr>
        <sz val="8"/>
        <rFont val="Arial Narrow"/>
        <family val="2"/>
      </rPr>
      <t>11 digits + 4 decimals
 Use a period as decimal 
separator: 126.5</t>
    </r>
  </si>
  <si>
    <r>
      <t xml:space="preserve">Unit Price
</t>
    </r>
    <r>
      <rPr>
        <sz val="8"/>
        <rFont val="Arial Narrow"/>
        <family val="2"/>
      </rPr>
      <t>Do not enter the currency symbol
11 digits + 4 decimals 
Use the period as decimal
 separator: 76.75</t>
    </r>
  </si>
  <si>
    <r>
      <t xml:space="preserve">The billing amount is automatically calculated 
</t>
    </r>
    <r>
      <rPr>
        <sz val="9"/>
        <rFont val="Arial Narrow"/>
        <family val="2"/>
      </rPr>
      <t>This column is for 
information only</t>
    </r>
  </si>
  <si>
    <r>
      <t xml:space="preserve">*Billing Period - From
</t>
    </r>
    <r>
      <rPr>
        <sz val="8"/>
        <rFont val="Arial Narrow"/>
        <family val="2"/>
      </rPr>
      <t>MM DD YYYY</t>
    </r>
  </si>
  <si>
    <r>
      <t xml:space="preserve">*Billing Period - To
</t>
    </r>
    <r>
      <rPr>
        <sz val="8"/>
        <rFont val="Arial Narrow"/>
        <family val="2"/>
      </rPr>
      <t>MM DD YYYY</t>
    </r>
  </si>
  <si>
    <r>
      <rPr>
        <b/>
        <sz val="10"/>
        <rFont val="Arial Narrow"/>
        <family val="2"/>
      </rPr>
      <t>Rev Rec Amount</t>
    </r>
    <r>
      <rPr>
        <b/>
        <sz val="10"/>
        <color indexed="60"/>
        <rFont val="Arial Narrow"/>
        <family val="2"/>
      </rPr>
      <t xml:space="preserve">
</t>
    </r>
  </si>
  <si>
    <r>
      <rPr>
        <b/>
        <sz val="10"/>
        <rFont val="Arial Narrow"/>
        <family val="2"/>
      </rPr>
      <t>Rev Rec
Accounting Date</t>
    </r>
    <r>
      <rPr>
        <b/>
        <sz val="10"/>
        <color indexed="60"/>
        <rFont val="Arial Narrow"/>
        <family val="2"/>
      </rPr>
      <t xml:space="preserve">
</t>
    </r>
  </si>
  <si>
    <r>
      <t xml:space="preserve">*Rev Rec
Accounting Date
</t>
    </r>
    <r>
      <rPr>
        <sz val="8"/>
        <rFont val="Arial Narrow"/>
        <family val="2"/>
      </rPr>
      <t xml:space="preserve">MM </t>
    </r>
    <r>
      <rPr>
        <sz val="8"/>
        <color indexed="10"/>
        <rFont val="Arial Narrow"/>
        <family val="2"/>
      </rPr>
      <t>01</t>
    </r>
    <r>
      <rPr>
        <sz val="8"/>
        <rFont val="Arial Narrow"/>
        <family val="2"/>
      </rPr>
      <t xml:space="preserve"> YYYY
This column is for 
information only</t>
    </r>
  </si>
  <si>
    <r>
      <t xml:space="preserve">*Rev Rec Amount
</t>
    </r>
    <r>
      <rPr>
        <sz val="8"/>
        <rFont val="Arial Narrow"/>
        <family val="2"/>
      </rPr>
      <t>This column is for 
information only</t>
    </r>
  </si>
  <si>
    <t>*Activité</t>
  </si>
  <si>
    <r>
      <rPr>
        <b/>
        <sz val="10"/>
        <color indexed="8"/>
        <rFont val="Arial Narrow"/>
        <family val="2"/>
      </rPr>
      <t xml:space="preserve">Quantité (Qté)
</t>
    </r>
    <r>
      <rPr>
        <sz val="8"/>
        <rFont val="Arial Narrow"/>
        <family val="2"/>
      </rPr>
      <t xml:space="preserve"> 11 car. + 4 décimales 
Utilisez le point comme séparateur
 de décimales, ex. 126.78</t>
    </r>
  </si>
  <si>
    <r>
      <rPr>
        <b/>
        <sz val="10"/>
        <color indexed="8"/>
        <rFont val="Arial Narrow"/>
        <family val="2"/>
      </rPr>
      <t xml:space="preserve">Unité de mesure
(UDM)
</t>
    </r>
    <r>
      <rPr>
        <sz val="8"/>
        <rFont val="Arial Narrow"/>
        <family val="2"/>
      </rPr>
      <t>Sélectionnez une option</t>
    </r>
  </si>
  <si>
    <r>
      <t xml:space="preserve">Prix unitaire
</t>
    </r>
    <r>
      <rPr>
        <sz val="8"/>
        <rFont val="Arial Narrow"/>
        <family val="2"/>
      </rPr>
      <t>11 car. 4 décimales</t>
    </r>
    <r>
      <rPr>
        <b/>
        <sz val="8"/>
        <color indexed="8"/>
        <rFont val="Arial Narrow"/>
        <family val="2"/>
      </rPr>
      <t xml:space="preserve">
</t>
    </r>
    <r>
      <rPr>
        <sz val="8"/>
        <color indexed="8"/>
        <rFont val="Arial Narrow"/>
        <family val="2"/>
      </rPr>
      <t>N'ajoutez pas le symbole de la devise
Utilisez le point comme séparateur
 de décimales, ex. 78.85</t>
    </r>
  </si>
  <si>
    <r>
      <t xml:space="preserve">*Montant de facturation
 </t>
    </r>
    <r>
      <rPr>
        <sz val="8"/>
        <rFont val="Arial Narrow"/>
        <family val="2"/>
      </rPr>
      <t>(event amount)</t>
    </r>
    <r>
      <rPr>
        <b/>
        <sz val="10"/>
        <color indexed="60"/>
        <rFont val="Arial Narrow"/>
        <family val="2"/>
      </rPr>
      <t xml:space="preserve">
</t>
    </r>
    <r>
      <rPr>
        <sz val="8"/>
        <rFont val="Arial Narrow"/>
        <family val="2"/>
      </rPr>
      <t>23 car. + 3 décimales
Utilisez le point comme séparateur de
 déc imales, ex. 1234.56</t>
    </r>
  </si>
  <si>
    <r>
      <t xml:space="preserve">Le montant de l'événement est calculé automatiquement
</t>
    </r>
    <r>
      <rPr>
        <sz val="8"/>
        <rFont val="Arial Narrow"/>
        <family val="2"/>
      </rPr>
      <t>Cette colonne est affichée à titre d'information seulement</t>
    </r>
  </si>
  <si>
    <r>
      <t>Date comptable de la reconnaissance du revenu</t>
    </r>
    <r>
      <rPr>
        <sz val="8"/>
        <rFont val="Arial Narrow"/>
        <family val="2"/>
      </rPr>
      <t xml:space="preserve">
Cette colonne est affichée à titre d'information seulement</t>
    </r>
  </si>
  <si>
    <r>
      <t xml:space="preserve">Montant reconnu
</t>
    </r>
    <r>
      <rPr>
        <sz val="8"/>
        <rFont val="Arial Narrow"/>
        <family val="2"/>
      </rPr>
      <t>Cette colonne est affichée à titre d'information seulement</t>
    </r>
  </si>
  <si>
    <t>Détail des événements de facturation par jalon</t>
  </si>
  <si>
    <r>
      <t>1</t>
    </r>
    <r>
      <rPr>
        <b/>
        <vertAlign val="superscript"/>
        <sz val="9"/>
        <rFont val="Arial"/>
        <family val="2"/>
      </rPr>
      <t>er</t>
    </r>
    <r>
      <rPr>
        <b/>
        <sz val="9"/>
        <rFont val="Arial"/>
        <family val="2"/>
      </rPr>
      <t xml:space="preserve"> scénario</t>
    </r>
  </si>
  <si>
    <t>Entrez le code exact de l'activité PCB.
À répéter pour chaque ligne d'une facture</t>
  </si>
  <si>
    <t>Entrez  le projet y compris les zéros de tête.
À répéter pour chaque ligne d'une facture.</t>
  </si>
  <si>
    <t>Pour regrouper des lignes sur une même facture.
Gardez le même numéro pour toutes les lignes qui doivent s'imprimer sur une même facture.</t>
  </si>
  <si>
    <t>Note de l'événement = Description de la ligne de facturation</t>
  </si>
  <si>
    <t xml:space="preserve">La quantité, l'UDM et le prix unitaire ne sont pas obligatoires, mais si vous entrez une de ces valeurs, vous devez entrez les deux autres. Le système calculera alors automatiquement le montant.
Attention :
La quantité et le prix unitaire sont imprimés selon le format monétaire du pays.
L'UDM est imprimée dans la langue de la facture.
Cliquez sur le bouton UDM pour consulter la description des unités de mesure.
</t>
  </si>
  <si>
    <t>15 car.</t>
  </si>
  <si>
    <t>254 car.</t>
  </si>
  <si>
    <t>5 car.</t>
  </si>
  <si>
    <t>Automatic</t>
  </si>
  <si>
    <t>For  information only</t>
  </si>
  <si>
    <t>Détail événe. reconnaissance du revenu</t>
  </si>
  <si>
    <t>Entrez un montant si la quantité, l'UDM et le prix unitaire ne sont pas entrés.
Le montant est arrondi à deux décimales.</t>
  </si>
  <si>
    <t>Date rev rec</t>
  </si>
  <si>
    <t>Required for both Billing &amp; Rev Rec</t>
  </si>
  <si>
    <t>Milestone Bill Plan Events detail</t>
  </si>
  <si>
    <t>Approtionment Rev Rec Events Detail</t>
  </si>
  <si>
    <t>Name</t>
  </si>
  <si>
    <t xml:space="preserve">PC Business Unit </t>
  </si>
  <si>
    <t xml:space="preserve">Project ID </t>
  </si>
  <si>
    <t>Activity ID</t>
  </si>
  <si>
    <t>Bill Plan Event Number</t>
  </si>
  <si>
    <t>Bill Plan Event Status</t>
  </si>
  <si>
    <t>Group Criteria</t>
  </si>
  <si>
    <t>Event Note</t>
  </si>
  <si>
    <t>Item ID</t>
  </si>
  <si>
    <t>Event Date</t>
  </si>
  <si>
    <t>Quantity</t>
  </si>
  <si>
    <t>Unit Of Measure</t>
  </si>
  <si>
    <t>Event Amount</t>
  </si>
  <si>
    <t xml:space="preserve">Date from </t>
  </si>
  <si>
    <t>Date To</t>
  </si>
  <si>
    <t>Rev Rec Event Number</t>
  </si>
  <si>
    <t>Rev Rec Event Status</t>
  </si>
  <si>
    <t>Rev Rec Accounting Date</t>
  </si>
  <si>
    <t xml:space="preserve">Rev Rec Amount </t>
  </si>
  <si>
    <t>Type</t>
  </si>
  <si>
    <t>CHAR</t>
  </si>
  <si>
    <t>NUM</t>
  </si>
  <si>
    <t>6</t>
  </si>
  <si>
    <t>5</t>
  </si>
  <si>
    <t>15</t>
  </si>
  <si>
    <t>3</t>
  </si>
  <si>
    <t>254</t>
  </si>
  <si>
    <t>18</t>
  </si>
  <si>
    <t>10</t>
  </si>
  <si>
    <t>11.4</t>
  </si>
  <si>
    <t>23.3</t>
  </si>
  <si>
    <t>Format</t>
  </si>
  <si>
    <t>UPPER</t>
  </si>
  <si>
    <t>MM/DD/YYYY</t>
  </si>
  <si>
    <t xml:space="preserve">ADD
UPDATE
</t>
  </si>
  <si>
    <t>Existing 9.2 values. 
These fields will be used to derive the contract num , Bill Plan Id , Rev Rec plan Id if not already provided in the input.</t>
  </si>
  <si>
    <t>Required when in 'UPDATE' mode</t>
  </si>
  <si>
    <t>Existing 9.2 values
Default to Ready when blank</t>
  </si>
  <si>
    <t>N/A</t>
  </si>
  <si>
    <t>Existing 9.2 values</t>
  </si>
  <si>
    <t>Required in Update mode</t>
  </si>
  <si>
    <t>Y</t>
  </si>
  <si>
    <t>N</t>
  </si>
  <si>
    <t>DATE AUJOURDHUI</t>
  </si>
  <si>
    <t>01</t>
  </si>
  <si>
    <t>02</t>
  </si>
  <si>
    <t>03</t>
  </si>
  <si>
    <t>04</t>
  </si>
  <si>
    <t>05</t>
  </si>
  <si>
    <t>06</t>
  </si>
  <si>
    <t>07</t>
  </si>
  <si>
    <t>08</t>
  </si>
  <si>
    <t>09</t>
  </si>
  <si>
    <t>11</t>
  </si>
  <si>
    <t>12</t>
  </si>
  <si>
    <t>13</t>
  </si>
  <si>
    <t>14</t>
  </si>
  <si>
    <t>16</t>
  </si>
  <si>
    <t>17</t>
  </si>
  <si>
    <t>19</t>
  </si>
  <si>
    <t>20</t>
  </si>
  <si>
    <t>21</t>
  </si>
  <si>
    <t>22</t>
  </si>
  <si>
    <t>23</t>
  </si>
  <si>
    <t>24</t>
  </si>
  <si>
    <t>25</t>
  </si>
  <si>
    <t>26</t>
  </si>
  <si>
    <t>27</t>
  </si>
  <si>
    <t>28</t>
  </si>
  <si>
    <t>29</t>
  </si>
  <si>
    <t>30</t>
  </si>
  <si>
    <t>31</t>
  </si>
  <si>
    <r>
      <t>*Event</t>
    </r>
    <r>
      <rPr>
        <b/>
        <sz val="14"/>
        <color indexed="60"/>
        <rFont val="Arial Narrow"/>
        <family val="2"/>
      </rPr>
      <t xml:space="preserve"> </t>
    </r>
    <r>
      <rPr>
        <b/>
        <sz val="10"/>
        <color indexed="60"/>
        <rFont val="Arial Narrow"/>
        <family val="2"/>
      </rPr>
      <t xml:space="preserve">Amount
</t>
    </r>
    <r>
      <rPr>
        <sz val="8"/>
        <color rgb="FF00B0F0"/>
        <rFont val="Arial Narrow"/>
        <family val="2"/>
      </rPr>
      <t>(billing/revenue amount)</t>
    </r>
    <r>
      <rPr>
        <b/>
        <sz val="10"/>
        <color indexed="60"/>
        <rFont val="Arial Narrow"/>
        <family val="2"/>
      </rPr>
      <t xml:space="preserve">
</t>
    </r>
    <r>
      <rPr>
        <sz val="8"/>
        <rFont val="Arial Narrow"/>
        <family val="2"/>
      </rPr>
      <t>23 char. + 3 decimals
Use a period as decimal 
separator: 1234.56</t>
    </r>
  </si>
  <si>
    <r>
      <rPr>
        <b/>
        <sz val="10"/>
        <color rgb="FFC00000"/>
        <rFont val="Arial Narrow"/>
        <family val="2"/>
      </rPr>
      <t>*Période de facturation
DU</t>
    </r>
    <r>
      <rPr>
        <b/>
        <sz val="10"/>
        <color indexed="60"/>
        <rFont val="Arial Narrow"/>
        <family val="2"/>
      </rPr>
      <t xml:space="preserve">
</t>
    </r>
    <r>
      <rPr>
        <sz val="8"/>
        <rFont val="Arial Narrow"/>
        <family val="2"/>
      </rPr>
      <t>Mois  Jour Année</t>
    </r>
  </si>
  <si>
    <r>
      <rPr>
        <b/>
        <sz val="10"/>
        <color rgb="FFC00000"/>
        <rFont val="Arial Narrow"/>
        <family val="2"/>
      </rPr>
      <t>*Période de facturation
AU</t>
    </r>
    <r>
      <rPr>
        <b/>
        <sz val="10"/>
        <color indexed="60"/>
        <rFont val="Arial Narrow"/>
        <family val="2"/>
      </rPr>
      <t xml:space="preserve">
</t>
    </r>
    <r>
      <rPr>
        <sz val="8"/>
        <rFont val="Arial Narrow"/>
        <family val="2"/>
      </rPr>
      <t>Mois  Jour Année</t>
    </r>
  </si>
  <si>
    <r>
      <t>*Nombre de factures</t>
    </r>
    <r>
      <rPr>
        <b/>
        <sz val="10"/>
        <color indexed="60"/>
        <rFont val="Arial Narrow"/>
        <family val="2"/>
      </rPr>
      <t xml:space="preserve">
</t>
    </r>
    <r>
      <rPr>
        <sz val="8"/>
        <rFont val="Arial Narrow"/>
        <family val="2"/>
      </rPr>
      <t>(group criteria)</t>
    </r>
  </si>
  <si>
    <r>
      <rPr>
        <b/>
        <sz val="10"/>
        <color rgb="FFC00000"/>
        <rFont val="Arial Narrow"/>
        <family val="2"/>
      </rPr>
      <t>*Note de l'événement</t>
    </r>
    <r>
      <rPr>
        <b/>
        <sz val="10"/>
        <color indexed="60"/>
        <rFont val="Arial Narrow"/>
        <family val="2"/>
      </rPr>
      <t xml:space="preserve">
</t>
    </r>
    <r>
      <rPr>
        <sz val="8"/>
        <rFont val="Arial Narrow"/>
        <family val="2"/>
      </rPr>
      <t>(event note)</t>
    </r>
  </si>
  <si>
    <r>
      <rPr>
        <b/>
        <sz val="14"/>
        <color rgb="FFC00000"/>
        <rFont val="Arial Narrow"/>
        <family val="2"/>
      </rPr>
      <t>*</t>
    </r>
    <r>
      <rPr>
        <b/>
        <sz val="10"/>
        <color rgb="FFC00000"/>
        <rFont val="Arial Narrow"/>
        <family val="2"/>
      </rPr>
      <t>PC BU</t>
    </r>
  </si>
  <si>
    <t>*Projet</t>
  </si>
  <si>
    <t>Required for  Rev Rec</t>
  </si>
  <si>
    <r>
      <rPr>
        <b/>
        <sz val="10"/>
        <color rgb="FFC00000"/>
        <rFont val="Arial Narrow"/>
        <family val="2"/>
      </rPr>
      <t>*Group Criteria</t>
    </r>
    <r>
      <rPr>
        <b/>
        <sz val="10"/>
        <rFont val="Arial Narrow"/>
        <family val="2"/>
      </rPr>
      <t xml:space="preserve">
</t>
    </r>
    <r>
      <rPr>
        <sz val="9"/>
        <rFont val="Arial Narrow"/>
        <family val="2"/>
      </rPr>
      <t>(Number of invoices)</t>
    </r>
  </si>
  <si>
    <r>
      <rPr>
        <b/>
        <sz val="12"/>
        <color indexed="8"/>
        <rFont val="Arial"/>
        <family val="2"/>
      </rPr>
      <t xml:space="preserve">3 </t>
    </r>
    <r>
      <rPr>
        <sz val="12"/>
        <color indexed="8"/>
        <rFont val="Arial"/>
        <family val="2"/>
      </rPr>
      <t>Below are general guidelines for the Billing and Revenue template.</t>
    </r>
  </si>
  <si>
    <r>
      <t>*Event</t>
    </r>
    <r>
      <rPr>
        <b/>
        <sz val="14"/>
        <color indexed="60"/>
        <rFont val="Arial Narrow"/>
        <family val="2"/>
      </rPr>
      <t xml:space="preserve"> </t>
    </r>
    <r>
      <rPr>
        <b/>
        <sz val="10"/>
        <color indexed="60"/>
        <rFont val="Arial Narrow"/>
        <family val="2"/>
      </rPr>
      <t xml:space="preserve">Amount
</t>
    </r>
    <r>
      <rPr>
        <sz val="10"/>
        <color rgb="FF00B0F0"/>
        <rFont val="Arial Narrow"/>
        <family val="2"/>
      </rPr>
      <t>(revenue amount)</t>
    </r>
    <r>
      <rPr>
        <b/>
        <sz val="10"/>
        <color indexed="60"/>
        <rFont val="Arial Narrow"/>
        <family val="2"/>
      </rPr>
      <t xml:space="preserve">
</t>
    </r>
    <r>
      <rPr>
        <sz val="8"/>
        <rFont val="Arial Narrow"/>
        <family val="2"/>
      </rPr>
      <t>23 char. + 3 decimals
Use a period as decimal 
separator: 1234.56</t>
    </r>
  </si>
  <si>
    <r>
      <rPr>
        <b/>
        <sz val="12"/>
        <rFont val="Arial"/>
        <family val="2"/>
      </rPr>
      <t>2</t>
    </r>
    <r>
      <rPr>
        <sz val="12"/>
        <rFont val="Arial"/>
        <family val="2"/>
      </rPr>
      <t xml:space="preserve"> Three options are available: 
   </t>
    </r>
    <r>
      <rPr>
        <b/>
        <sz val="12"/>
        <rFont val="Arial"/>
        <family val="2"/>
      </rPr>
      <t>Option 1</t>
    </r>
    <r>
      <rPr>
        <sz val="12"/>
        <rFont val="Arial"/>
        <family val="2"/>
      </rPr>
      <t xml:space="preserve"> To bill and recognize the same amount (the </t>
    </r>
    <r>
      <rPr>
        <b/>
        <sz val="12"/>
        <rFont val="Arial"/>
        <family val="2"/>
      </rPr>
      <t xml:space="preserve">Billing and Revenue </t>
    </r>
    <r>
      <rPr>
        <sz val="12"/>
        <rFont val="Arial"/>
        <family val="2"/>
      </rPr>
      <t xml:space="preserve">template is displayed)
   </t>
    </r>
    <r>
      <rPr>
        <b/>
        <sz val="12"/>
        <rFont val="Arial"/>
        <family val="2"/>
      </rPr>
      <t>Option 2</t>
    </r>
    <r>
      <rPr>
        <sz val="12"/>
        <rFont val="Arial"/>
        <family val="2"/>
      </rPr>
      <t xml:space="preserve"> To bill  only (the </t>
    </r>
    <r>
      <rPr>
        <b/>
        <sz val="12"/>
        <rFont val="Arial"/>
        <family val="2"/>
      </rPr>
      <t>Billing only</t>
    </r>
    <r>
      <rPr>
        <sz val="12"/>
        <rFont val="Arial"/>
        <family val="2"/>
      </rPr>
      <t xml:space="preserve"> template is displayed) 
   </t>
    </r>
    <r>
      <rPr>
        <b/>
        <sz val="12"/>
        <rFont val="Arial"/>
        <family val="2"/>
      </rPr>
      <t>Option 3</t>
    </r>
    <r>
      <rPr>
        <sz val="12"/>
        <rFont val="Arial"/>
        <family val="2"/>
      </rPr>
      <t xml:space="preserve"> To recognize revenue only (the </t>
    </r>
    <r>
      <rPr>
        <b/>
        <sz val="12"/>
        <rFont val="Arial"/>
        <family val="2"/>
      </rPr>
      <t>Revenue only</t>
    </r>
    <r>
      <rPr>
        <sz val="12"/>
        <rFont val="Arial"/>
        <family val="2"/>
      </rPr>
      <t xml:space="preserve"> template is displayed)</t>
    </r>
  </si>
  <si>
    <r>
      <rPr>
        <b/>
        <sz val="12"/>
        <color indexed="8"/>
        <rFont val="Arial"/>
        <family val="2"/>
      </rPr>
      <t xml:space="preserve">1 </t>
    </r>
    <r>
      <rPr>
        <sz val="12"/>
        <rFont val="Arial"/>
        <family val="2"/>
      </rPr>
      <t>Validate your billing data</t>
    </r>
  </si>
  <si>
    <t xml:space="preserve">Enter the exact PCB Project ID with leading zeros. 
Repeat the project ID for each line.
</t>
  </si>
  <si>
    <r>
      <t>3</t>
    </r>
    <r>
      <rPr>
        <b/>
        <vertAlign val="superscript"/>
        <sz val="9"/>
        <rFont val="Arial"/>
        <family val="2"/>
      </rPr>
      <t>rd</t>
    </r>
    <r>
      <rPr>
        <b/>
        <sz val="9"/>
        <rFont val="Arial"/>
        <family val="2"/>
      </rPr>
      <t xml:space="preserve"> scenario</t>
    </r>
  </si>
  <si>
    <r>
      <t xml:space="preserve">To request </t>
    </r>
    <r>
      <rPr>
        <sz val="9"/>
        <color rgb="FFFF0000"/>
        <rFont val="Calibri"/>
        <family val="2"/>
      </rPr>
      <t>a second</t>
    </r>
    <r>
      <rPr>
        <sz val="9"/>
        <rFont val="Calibri"/>
        <family val="2"/>
      </rPr>
      <t xml:space="preserve"> invoice in the same project and activity as in the first scenario on september before the rev rec (the same day)</t>
    </r>
  </si>
  <si>
    <r>
      <t>To request an</t>
    </r>
    <r>
      <rPr>
        <sz val="9"/>
        <color rgb="FFFF0000"/>
        <rFont val="Calibri"/>
        <family val="2"/>
      </rPr>
      <t xml:space="preserve"> invoice 1 </t>
    </r>
    <r>
      <rPr>
        <sz val="9"/>
        <rFont val="Calibri"/>
        <family val="2"/>
      </rPr>
      <t xml:space="preserve">with three (3) lines on september before the rev rec </t>
    </r>
  </si>
  <si>
    <r>
      <t xml:space="preserve">if you request an invoice on September </t>
    </r>
    <r>
      <rPr>
        <sz val="9"/>
        <color rgb="FF00B050"/>
        <rFont val="Calibri"/>
        <family val="2"/>
      </rPr>
      <t>after</t>
    </r>
    <r>
      <rPr>
        <sz val="9"/>
        <rFont val="Calibri"/>
        <family val="2"/>
      </rPr>
      <t xml:space="preserve"> the Rev Rec</t>
    </r>
  </si>
  <si>
    <r>
      <t xml:space="preserve">• Always the first of the fiscal month
Example: the rev rec for september is the 25th, if you send your billing and revenue or revenue requests before the 25th, the rev rec date will be september 1st, </t>
    </r>
    <r>
      <rPr>
        <sz val="10"/>
        <color rgb="FF00B050"/>
        <rFont val="Arial"/>
        <family val="2"/>
      </rPr>
      <t>otherwise</t>
    </r>
    <r>
      <rPr>
        <sz val="10"/>
        <rFont val="Arial"/>
        <family val="2"/>
      </rPr>
      <t xml:space="preserve"> it will be october 1st
</t>
    </r>
    <r>
      <rPr>
        <sz val="10"/>
        <color rgb="FF00B050"/>
        <rFont val="Arial"/>
        <family val="2"/>
      </rPr>
      <t xml:space="preserve">
</t>
    </r>
  </si>
  <si>
    <r>
      <t>Date comptable de la reconnaissance du revenu</t>
    </r>
    <r>
      <rPr>
        <sz val="8"/>
        <rFont val="Arial Narrow"/>
        <family val="2"/>
      </rPr>
      <t xml:space="preserve">
MM 01 AAAA
Cette colonne est affichée à titre d'information seulement</t>
    </r>
  </si>
  <si>
    <r>
      <t xml:space="preserve">Initial Invoice
</t>
    </r>
    <r>
      <rPr>
        <sz val="8"/>
        <color indexed="8"/>
        <rFont val="Arial"/>
        <family val="2"/>
      </rPr>
      <t>(Mandatory for credit note)</t>
    </r>
  </si>
  <si>
    <r>
      <rPr>
        <b/>
        <sz val="12"/>
        <color indexed="8"/>
        <rFont val="Arial"/>
        <family val="2"/>
      </rPr>
      <t xml:space="preserve">1 </t>
    </r>
    <r>
      <rPr>
        <sz val="12"/>
        <rFont val="Arial"/>
        <family val="2"/>
      </rPr>
      <t>validez vos données de facturation</t>
    </r>
  </si>
  <si>
    <r>
      <rPr>
        <b/>
        <sz val="12"/>
        <rFont val="Arial"/>
        <family val="2"/>
      </rPr>
      <t>2</t>
    </r>
    <r>
      <rPr>
        <sz val="12"/>
        <rFont val="Arial"/>
        <family val="2"/>
      </rPr>
      <t xml:space="preserve"> Trois options sont disponibles: 
   </t>
    </r>
    <r>
      <rPr>
        <b/>
        <sz val="12"/>
        <rFont val="Arial"/>
        <family val="2"/>
      </rPr>
      <t>Option 1</t>
    </r>
    <r>
      <rPr>
        <sz val="12"/>
        <rFont val="Arial"/>
        <family val="2"/>
      </rPr>
      <t xml:space="preserve"> Facturer et reconnaitre le même montant (Onglet </t>
    </r>
    <r>
      <rPr>
        <b/>
        <sz val="12"/>
        <rFont val="Arial"/>
        <family val="2"/>
      </rPr>
      <t>facturation et revenu</t>
    </r>
    <r>
      <rPr>
        <sz val="12"/>
        <rFont val="Arial"/>
        <family val="2"/>
      </rPr>
      <t xml:space="preserve">)
   </t>
    </r>
    <r>
      <rPr>
        <b/>
        <sz val="12"/>
        <rFont val="Arial"/>
        <family val="2"/>
      </rPr>
      <t>Option 2</t>
    </r>
    <r>
      <rPr>
        <sz val="12"/>
        <rFont val="Arial"/>
        <family val="2"/>
      </rPr>
      <t xml:space="preserve"> Facturer uniquement (Onglet </t>
    </r>
    <r>
      <rPr>
        <b/>
        <sz val="12"/>
        <rFont val="Arial"/>
        <family val="2"/>
      </rPr>
      <t>Facturation uniquement</t>
    </r>
    <r>
      <rPr>
        <sz val="12"/>
        <rFont val="Arial"/>
        <family val="2"/>
      </rPr>
      <t xml:space="preserve">) 
   </t>
    </r>
    <r>
      <rPr>
        <b/>
        <sz val="12"/>
        <rFont val="Arial"/>
        <family val="2"/>
      </rPr>
      <t>Option 3</t>
    </r>
    <r>
      <rPr>
        <sz val="12"/>
        <rFont val="Arial"/>
        <family val="2"/>
      </rPr>
      <t xml:space="preserve"> reconnaitre du revenu uniquement (Onglet </t>
    </r>
    <r>
      <rPr>
        <b/>
        <sz val="12"/>
        <rFont val="Arial"/>
        <family val="2"/>
      </rPr>
      <t>Revenu uniquement</t>
    </r>
    <r>
      <rPr>
        <sz val="12"/>
        <rFont val="Arial"/>
        <family val="2"/>
      </rPr>
      <t>)</t>
    </r>
  </si>
  <si>
    <r>
      <rPr>
        <b/>
        <sz val="12"/>
        <color indexed="8"/>
        <rFont val="Arial"/>
        <family val="2"/>
      </rPr>
      <t xml:space="preserve">3 </t>
    </r>
    <r>
      <rPr>
        <sz val="12"/>
        <color indexed="8"/>
        <rFont val="Arial"/>
        <family val="2"/>
      </rPr>
      <t>Remplissez le formulaire à l'aide des explications suivantes.</t>
    </r>
  </si>
  <si>
    <t>Pour demander une facture avec 3 lignes en septembre avant la rev rec</t>
  </si>
  <si>
    <r>
      <t xml:space="preserve">*Montant de facturation
 </t>
    </r>
    <r>
      <rPr>
        <sz val="8"/>
        <rFont val="Arial Narrow"/>
        <family val="2"/>
      </rPr>
      <t>(event amount)</t>
    </r>
    <r>
      <rPr>
        <b/>
        <sz val="10"/>
        <color indexed="60"/>
        <rFont val="Arial Narrow"/>
        <family val="2"/>
      </rPr>
      <t xml:space="preserve">
</t>
    </r>
    <r>
      <rPr>
        <sz val="8"/>
        <rFont val="Arial Narrow"/>
        <family val="2"/>
      </rPr>
      <t>23 car. +2 décimales
Utilisez le point comme séparateur de
 déc imales, ex. 1234.56</t>
    </r>
  </si>
  <si>
    <r>
      <t xml:space="preserve">*Montant de facturation
 </t>
    </r>
    <r>
      <rPr>
        <sz val="8"/>
        <rFont val="Arial Narrow"/>
        <family val="2"/>
      </rPr>
      <t>(event amount)</t>
    </r>
    <r>
      <rPr>
        <b/>
        <sz val="10"/>
        <color indexed="60"/>
        <rFont val="Arial Narrow"/>
        <family val="2"/>
      </rPr>
      <t xml:space="preserve">
</t>
    </r>
    <r>
      <rPr>
        <sz val="8"/>
        <rFont val="Arial Narrow"/>
        <family val="2"/>
      </rPr>
      <t>23 car. + 2 décimales
Utilisez le point comme séparateur de
 déc imales, ex. 1234.56</t>
    </r>
  </si>
  <si>
    <t>EU005</t>
  </si>
  <si>
    <t>Projet 2</t>
  </si>
  <si>
    <t>FIXE</t>
  </si>
  <si>
    <t>Note de l'évènement 1</t>
  </si>
  <si>
    <t>Note de l'évènement 2</t>
  </si>
  <si>
    <t>Note de l'évènement 3</t>
  </si>
  <si>
    <t>Note de l'évènement 4</t>
  </si>
  <si>
    <t>Note de l'évènement 5</t>
  </si>
  <si>
    <t>23 char.
2 decimals</t>
  </si>
  <si>
    <r>
      <t>2</t>
    </r>
    <r>
      <rPr>
        <b/>
        <vertAlign val="superscript"/>
        <sz val="9"/>
        <rFont val="Arial"/>
        <family val="2"/>
      </rPr>
      <t>ème</t>
    </r>
    <r>
      <rPr>
        <b/>
        <sz val="9"/>
        <rFont val="Arial"/>
        <family val="2"/>
      </rPr>
      <t>scenario</t>
    </r>
  </si>
  <si>
    <t>Pour demander une seconde facture pour le même projet et la même activité que  le scénario 1 avant la rev rec ( le même jour)</t>
  </si>
  <si>
    <t>Si vous demandez une facture en septembre mais après la rev rec</t>
  </si>
  <si>
    <t>11 car.. 
4 decimales</t>
  </si>
  <si>
    <t>23 car.
2 decimales</t>
  </si>
  <si>
    <t xml:space="preserve">Si la même période de facturation s'applique à toutes les lignes de facturation, les dates ne s'imprimeront qu'une seule fois au-dessus du corps de la facture.
Si la date ne s'applique pas, par exemple pour une facture de matériel, entrer le premier du mois courant.
</t>
  </si>
  <si>
    <r>
      <t xml:space="preserve">• Toujours le premier du mois fiscal
</t>
    </r>
    <r>
      <rPr>
        <sz val="10"/>
        <rFont val="Arial"/>
        <family val="2"/>
      </rPr>
      <t xml:space="preserve">
Exemple: la rec rec de septembre et le 25. si vous envoyez votre demande avant le 25 la date de rev rec sera le premier septembre, sinon ça sera le premier octobre</t>
    </r>
    <r>
      <rPr>
        <sz val="10"/>
        <color rgb="FF00B050"/>
        <rFont val="Arial"/>
        <family val="2"/>
      </rPr>
      <t xml:space="preserve">
</t>
    </r>
  </si>
  <si>
    <t>Dėžė</t>
  </si>
  <si>
    <t>LIT</t>
  </si>
  <si>
    <t>Sertifik.</t>
  </si>
  <si>
    <t>d.</t>
  </si>
  <si>
    <t>vnt.</t>
  </si>
  <si>
    <t>Val.</t>
  </si>
  <si>
    <t>Min.</t>
  </si>
  <si>
    <t>Mėn.</t>
  </si>
  <si>
    <t>Psl.</t>
  </si>
  <si>
    <t>Kv. m.</t>
  </si>
  <si>
    <t>Saugykla</t>
  </si>
  <si>
    <t>tūkst.</t>
  </si>
  <si>
    <t>sav.</t>
  </si>
  <si>
    <t>dok.</t>
  </si>
  <si>
    <t>g</t>
  </si>
  <si>
    <t>Kg</t>
  </si>
  <si>
    <t>Metai</t>
  </si>
  <si>
    <t>proc.</t>
  </si>
  <si>
    <t>PCT</t>
  </si>
  <si>
    <t>Pudło</t>
  </si>
  <si>
    <t>POL</t>
  </si>
  <si>
    <t>Połączenie</t>
  </si>
  <si>
    <t>Karta</t>
  </si>
  <si>
    <t>Certyfikat</t>
  </si>
  <si>
    <t>Kliknięcie</t>
  </si>
  <si>
    <t>Dz.</t>
  </si>
  <si>
    <t>Każdy</t>
  </si>
  <si>
    <t>Koperta</t>
  </si>
  <si>
    <t>Trafienie</t>
  </si>
  <si>
    <t>Obrazek</t>
  </si>
  <si>
    <t>Etykieta</t>
  </si>
  <si>
    <t>Nr linii</t>
  </si>
  <si>
    <t>Osobog./MH</t>
  </si>
  <si>
    <t>M-c</t>
  </si>
  <si>
    <t>Str.</t>
  </si>
  <si>
    <t>Znaczek</t>
  </si>
  <si>
    <t>Tys.</t>
  </si>
  <si>
    <t>Znak</t>
  </si>
  <si>
    <t>Jedn.</t>
  </si>
  <si>
    <t>Tydz.</t>
  </si>
  <si>
    <t>Dok.</t>
  </si>
  <si>
    <t>1000 dok.</t>
  </si>
  <si>
    <t>KiB</t>
  </si>
  <si>
    <t>Pakiet</t>
  </si>
  <si>
    <t>Torba</t>
  </si>
  <si>
    <t>Taśma</t>
  </si>
  <si>
    <t>Książka</t>
  </si>
  <si>
    <t>Butelka</t>
  </si>
  <si>
    <t>Przypadek</t>
  </si>
  <si>
    <t>Puszka</t>
  </si>
  <si>
    <t>Trans.</t>
  </si>
  <si>
    <t>Wyświetl.</t>
  </si>
  <si>
    <t>Tuzin</t>
  </si>
  <si>
    <t>Stopa</t>
  </si>
  <si>
    <t>Galon</t>
  </si>
  <si>
    <t>Setka</t>
  </si>
  <si>
    <t>Zestaw</t>
  </si>
  <si>
    <t>Funt</t>
  </si>
  <si>
    <t>Partia</t>
  </si>
  <si>
    <t>Uncja</t>
  </si>
  <si>
    <t>Paleta</t>
  </si>
  <si>
    <t>Para</t>
  </si>
  <si>
    <t>Rolka</t>
  </si>
  <si>
    <t>Ryza</t>
  </si>
  <si>
    <t>Przewód</t>
  </si>
  <si>
    <t>Os.</t>
  </si>
  <si>
    <t>Szt.</t>
  </si>
  <si>
    <t>Rok</t>
  </si>
  <si>
    <t>Wiadomość</t>
  </si>
  <si>
    <t>Trymestr</t>
  </si>
  <si>
    <t>TRI</t>
  </si>
  <si>
    <t>Proc.</t>
  </si>
  <si>
    <t>Kaste</t>
  </si>
  <si>
    <t>LAV</t>
  </si>
  <si>
    <t>Zvans</t>
  </si>
  <si>
    <t>Klikšķis</t>
  </si>
  <si>
    <t>Griezt</t>
  </si>
  <si>
    <t>Diena</t>
  </si>
  <si>
    <t>Katrs</t>
  </si>
  <si>
    <t>Aploksne</t>
  </si>
  <si>
    <t>Pers.skait</t>
  </si>
  <si>
    <t>Attēli</t>
  </si>
  <si>
    <t>Ievietošan</t>
  </si>
  <si>
    <t>Uzlīme</t>
  </si>
  <si>
    <t>Līniju ska</t>
  </si>
  <si>
    <t>Stundas</t>
  </si>
  <si>
    <t>Mēnesis</t>
  </si>
  <si>
    <t>Paka</t>
  </si>
  <si>
    <t>Lappuse</t>
  </si>
  <si>
    <t>Kvadrātm.</t>
  </si>
  <si>
    <t>Zīmogs</t>
  </si>
  <si>
    <t>Uzglabāš.</t>
  </si>
  <si>
    <t>Tūkstotis</t>
  </si>
  <si>
    <t>Zīme</t>
  </si>
  <si>
    <t>Vienības</t>
  </si>
  <si>
    <t>Nedēļa</t>
  </si>
  <si>
    <t>Dokuments</t>
  </si>
  <si>
    <t>Sortiments</t>
  </si>
  <si>
    <t>Soma</t>
  </si>
  <si>
    <t>Grupa</t>
  </si>
  <si>
    <t>Grāmata</t>
  </si>
  <si>
    <t>Pudele</t>
  </si>
  <si>
    <t>Lieta</t>
  </si>
  <si>
    <t>Kasetne</t>
  </si>
  <si>
    <t>Kartons</t>
  </si>
  <si>
    <t>Darījums</t>
  </si>
  <si>
    <t>Displejs</t>
  </si>
  <si>
    <t>Daudzums</t>
  </si>
  <si>
    <t>Pēda</t>
  </si>
  <si>
    <t>Galons</t>
  </si>
  <si>
    <t>Grams</t>
  </si>
  <si>
    <t>Simts</t>
  </si>
  <si>
    <t>Komplekts</t>
  </si>
  <si>
    <t>Mārciņa</t>
  </si>
  <si>
    <t>Partija</t>
  </si>
  <si>
    <t>Unce</t>
  </si>
  <si>
    <t>Palete</t>
  </si>
  <si>
    <t>Pāris</t>
  </si>
  <si>
    <t>Rullis</t>
  </si>
  <si>
    <t>Kaudze</t>
  </si>
  <si>
    <t>Tabula</t>
  </si>
  <si>
    <t>Spole</t>
  </si>
  <si>
    <t>Caurule</t>
  </si>
  <si>
    <t>Jards</t>
  </si>
  <si>
    <t>Piecdesmit</t>
  </si>
  <si>
    <t>Nosūtītājs</t>
  </si>
  <si>
    <t>preču kast</t>
  </si>
  <si>
    <t>Kilograms</t>
  </si>
  <si>
    <t>Persona</t>
  </si>
  <si>
    <t>Gabals</t>
  </si>
  <si>
    <t>Megabaiti</t>
  </si>
  <si>
    <t>Gads</t>
  </si>
  <si>
    <t>Ziņa</t>
  </si>
  <si>
    <t>Trimestris</t>
  </si>
  <si>
    <t>PK</t>
  </si>
  <si>
    <t>Procenti</t>
  </si>
  <si>
    <r>
      <t xml:space="preserve">Item ID
</t>
    </r>
    <r>
      <rPr>
        <sz val="8"/>
        <color indexed="8"/>
        <rFont val="Arial Narrow"/>
        <family val="2"/>
      </rPr>
      <t>Only for Finland
Max 18 char</t>
    </r>
  </si>
  <si>
    <t>Other</t>
  </si>
  <si>
    <r>
      <t xml:space="preserve">Facture initiale
</t>
    </r>
    <r>
      <rPr>
        <sz val="10"/>
        <color indexed="8"/>
        <rFont val="Arial Narrow"/>
        <family val="2"/>
      </rPr>
      <t xml:space="preserve">(obligatoire pour les avoirs) </t>
    </r>
  </si>
  <si>
    <r>
      <t xml:space="preserve">Item ID
</t>
    </r>
    <r>
      <rPr>
        <sz val="8"/>
        <color indexed="8"/>
        <rFont val="Arial Narrow"/>
        <family val="2"/>
      </rPr>
      <t>Uniquement pour la Finland</t>
    </r>
  </si>
  <si>
    <t>Autres</t>
  </si>
  <si>
    <r>
      <t xml:space="preserve">Rules/Possible values - </t>
    </r>
    <r>
      <rPr>
        <sz val="10"/>
        <color indexed="10"/>
        <rFont val="Calibri"/>
        <family val="2"/>
      </rPr>
      <t>Upload</t>
    </r>
  </si>
  <si>
    <t xml:space="preserve">N
</t>
  </si>
  <si>
    <t>BOX = Box</t>
  </si>
  <si>
    <t>CAL = Call</t>
  </si>
  <si>
    <t>CAR = Card</t>
  </si>
  <si>
    <t>CD = CD-Rom</t>
  </si>
  <si>
    <t>CER = Certificat</t>
  </si>
  <si>
    <t>CLI = Click</t>
  </si>
  <si>
    <t>CUT = Cut</t>
  </si>
  <si>
    <t>DAY = Day</t>
  </si>
  <si>
    <t>EA = Each</t>
  </si>
  <si>
    <t>ENV = Envelope</t>
  </si>
  <si>
    <t>GBY = GBytes</t>
  </si>
  <si>
    <t>HC = Head Count</t>
  </si>
  <si>
    <t>HTS = Hits</t>
  </si>
  <si>
    <t>IMA = Images</t>
  </si>
  <si>
    <t>INS = # inserts</t>
  </si>
  <si>
    <t>KM = Km</t>
  </si>
  <si>
    <t>LBL = Label</t>
  </si>
  <si>
    <t>LIN = # Lines</t>
  </si>
  <si>
    <t>MAC = MAC'S</t>
  </si>
  <si>
    <t>MHR = Hours</t>
  </si>
  <si>
    <t>MIN = Minutes</t>
  </si>
  <si>
    <t>MIP = MIPS</t>
  </si>
  <si>
    <t>MTH = Month</t>
  </si>
  <si>
    <t>PAC = Package</t>
  </si>
  <si>
    <t>PAD = Pad</t>
  </si>
  <si>
    <t>PGS = Page</t>
  </si>
  <si>
    <t>SPI = Spiral</t>
  </si>
  <si>
    <t>SQF = SQ feet</t>
  </si>
  <si>
    <t>SQM = SQ Meters</t>
  </si>
  <si>
    <t>STA = Stamps</t>
  </si>
  <si>
    <t>STO = Storage</t>
  </si>
  <si>
    <t>THO = Thousand</t>
  </si>
  <si>
    <t>TYP = Typing</t>
  </si>
  <si>
    <t>UNT = Units</t>
  </si>
  <si>
    <t>WEK = Week</t>
  </si>
  <si>
    <t>CW = Hundred Wg</t>
  </si>
  <si>
    <t>DC = Document</t>
  </si>
  <si>
    <t>DCK = 1000 doc</t>
  </si>
  <si>
    <t>KIB = Kibibyte</t>
  </si>
  <si>
    <t>AS = Assortment</t>
  </si>
  <si>
    <t>BA = Bale</t>
  </si>
  <si>
    <t>BD = Bundle</t>
  </si>
  <si>
    <t>BG = Bag</t>
  </si>
  <si>
    <t>BJ = Band</t>
  </si>
  <si>
    <t>BK = Book</t>
  </si>
  <si>
    <t>BO = Bottle</t>
  </si>
  <si>
    <t>CA = Case</t>
  </si>
  <si>
    <t>CG = Card</t>
  </si>
  <si>
    <t>CJ = Cone</t>
  </si>
  <si>
    <t>CN = Can</t>
  </si>
  <si>
    <t>CQ = Cartridge</t>
  </si>
  <si>
    <t>CT = Carton</t>
  </si>
  <si>
    <t>DE = Deal</t>
  </si>
  <si>
    <t>DR = Drum</t>
  </si>
  <si>
    <t>DS = Display</t>
  </si>
  <si>
    <t>DZ = Dozen</t>
  </si>
  <si>
    <t>FT = Foot</t>
  </si>
  <si>
    <t>GA = Gallon</t>
  </si>
  <si>
    <t>GR = Gram</t>
  </si>
  <si>
    <t>GS = Gross</t>
  </si>
  <si>
    <t>HU = Hundred</t>
  </si>
  <si>
    <t>KT = Kit</t>
  </si>
  <si>
    <t>LB = Pound</t>
  </si>
  <si>
    <t>LO = Lot</t>
  </si>
  <si>
    <t>OZ = Ounce</t>
  </si>
  <si>
    <t>PL = Pallet</t>
  </si>
  <si>
    <t>PR = Pair</t>
  </si>
  <si>
    <t>PT = Pint</t>
  </si>
  <si>
    <t>QR = Quire</t>
  </si>
  <si>
    <t>QT = Quart</t>
  </si>
  <si>
    <t>RL = Roll</t>
  </si>
  <si>
    <t>RM = Ream</t>
  </si>
  <si>
    <t>SH = Sheet</t>
  </si>
  <si>
    <t>SL = Sleeve</t>
  </si>
  <si>
    <t>SO = Spool</t>
  </si>
  <si>
    <t>ST = Set</t>
  </si>
  <si>
    <t>TB = Tube</t>
  </si>
  <si>
    <t>TC = Truckload</t>
  </si>
  <si>
    <t>WR = Wrap</t>
  </si>
  <si>
    <t>YD = Yard</t>
  </si>
  <si>
    <t>Y4 = Tub</t>
  </si>
  <si>
    <t>L = Fifty</t>
  </si>
  <si>
    <t>LF = Linear Ft</t>
  </si>
  <si>
    <t>PA = Pail</t>
  </si>
  <si>
    <t>SP = Shipper</t>
  </si>
  <si>
    <t>TR = Tray TR</t>
  </si>
  <si>
    <t>TY = Tray TY</t>
  </si>
  <si>
    <t>KG = Kilogram</t>
  </si>
  <si>
    <t>PRS = Person</t>
  </si>
  <si>
    <t>PCS = Piece</t>
  </si>
  <si>
    <t>MBY = Mbytes</t>
  </si>
  <si>
    <t>YR = Year</t>
  </si>
  <si>
    <t>KBM = KiB*Month</t>
  </si>
  <si>
    <t>MSG = Message</t>
  </si>
  <si>
    <t>PLM = Pallet * M</t>
  </si>
  <si>
    <t>SHK = KSheets</t>
  </si>
  <si>
    <t>TRI = Trimester</t>
  </si>
  <si>
    <t>PGK = Kpage</t>
  </si>
  <si>
    <t>EAK = Per 1000</t>
  </si>
  <si>
    <t>PK = Package</t>
  </si>
  <si>
    <t>PCT = Percent</t>
  </si>
  <si>
    <t>PRE = Service</t>
  </si>
  <si>
    <t/>
  </si>
  <si>
    <t>Date from</t>
  </si>
  <si>
    <t>Date to</t>
  </si>
  <si>
    <t>Note</t>
  </si>
  <si>
    <t>Note
254 char.</t>
  </si>
  <si>
    <t>Rev Rec Date From
MM DD YYYY</t>
  </si>
  <si>
    <t>Rev Rec Date To
MM DD YYYY</t>
  </si>
  <si>
    <t>Note
254 car.</t>
  </si>
  <si>
    <t>For Reporting purposes</t>
  </si>
  <si>
    <t xml:space="preserve">The Event From and To dates, needs to be added based on when the services are rendered. </t>
  </si>
  <si>
    <r>
      <t xml:space="preserve">The Event notes, must be used to identify and detail the Event type
Examples: 
1. </t>
    </r>
    <r>
      <rPr>
        <i/>
        <sz val="10"/>
        <rFont val="Arial"/>
        <family val="2"/>
      </rPr>
      <t xml:space="preserve">Current month estimated volume
2. Previous month (s) true-up based on invoice issued in current month
3. Current month estimated volume based on preliminary volume reports
4.Current month estimated volume based on last invoice issued
5.Adjustment to current month estimate  -( for example) additional servers
</t>
    </r>
    <r>
      <rPr>
        <b/>
        <sz val="10"/>
        <rFont val="Arial"/>
        <family val="2"/>
      </rPr>
      <t>Note:</t>
    </r>
    <r>
      <rPr>
        <sz val="10"/>
        <rFont val="Arial"/>
        <family val="2"/>
      </rPr>
      <t xml:space="preserve"> Documentation must be kept to support events for controls (documentation is needed for first estimate and the monthly adjustment to estimate)</t>
    </r>
    <r>
      <rPr>
        <i/>
        <sz val="10"/>
        <rFont val="Arial"/>
        <family val="2"/>
      </rPr>
      <t xml:space="preserve">
</t>
    </r>
    <r>
      <rPr>
        <b/>
        <sz val="10"/>
        <color theme="3" tint="0.39997558519241921"/>
        <rFont val="Arial"/>
        <family val="2"/>
      </rPr>
      <t xml:space="preserve">Ref. Doc. # </t>
    </r>
    <r>
      <rPr>
        <b/>
        <u/>
        <sz val="10"/>
        <color theme="3" tint="0.39997558519241921"/>
        <rFont val="Arial"/>
        <family val="2"/>
      </rPr>
      <t>3501 Unit Fees Project type 30002 - Volume based Billing and Revenue</t>
    </r>
    <r>
      <rPr>
        <b/>
        <sz val="10"/>
        <color theme="3" tint="0.39997558519241921"/>
        <rFont val="Arial"/>
        <family val="2"/>
      </rPr>
      <t xml:space="preserve"> (on Cynergi)</t>
    </r>
    <r>
      <rPr>
        <i/>
        <sz val="10"/>
        <rFont val="Arial"/>
        <family val="2"/>
      </rPr>
      <t xml:space="preserve">
 </t>
    </r>
  </si>
  <si>
    <t>A des fins de rapport</t>
  </si>
  <si>
    <t>MM JJ AAAA</t>
  </si>
  <si>
    <t>Les notes de l'événement doivent être utilisés pour identifier et détailler les types d'événements
Exemples: 
1. Volume estimé du mois courrant
2. True-up du(des) mois précédent(s) en fonction des factures émisent dans le mois courant.
3. Volume estimé du mois courrant en fonction des rapports préliminaires de volume.
4. Volume estimé du mois courranten fonction des dernières factures émise
5. Ajustement sur le volume estimé du mois courrant - ( Exemple) serveurs additionnels
Note: La Documentation doit être gardé pour soutenir les événements pour les vérifications(Documentation est demandé pour la première estimation et les adjustement du mois à estimer)
Ref. Doc. # 3501 Unit Fees Project type 30002 - Volume based Billing and Revenue (on Cynergi)</t>
  </si>
  <si>
    <t>Période de la
reconnaissance de revenu
DU
Mois Jour Année</t>
  </si>
  <si>
    <t>Période de la
reconnaissance de revenu
AU
Mois Jour Année</t>
  </si>
  <si>
    <t>Les dates DE et AU pour l'événement doivent être ajoutées en fonction de quand les services ont été rendus.</t>
  </si>
  <si>
    <t>Request Number</t>
  </si>
  <si>
    <r>
      <t xml:space="preserve">*Montant de l'évenement </t>
    </r>
    <r>
      <rPr>
        <b/>
        <sz val="10"/>
        <color indexed="60"/>
        <rFont val="Arial Narrow"/>
        <family val="2"/>
      </rPr>
      <t xml:space="preserve">
</t>
    </r>
    <r>
      <rPr>
        <sz val="10"/>
        <color rgb="FF00B0F0"/>
        <rFont val="Arial Narrow"/>
        <family val="2"/>
      </rPr>
      <t>(Montant du revenu)</t>
    </r>
    <r>
      <rPr>
        <b/>
        <sz val="10"/>
        <color indexed="60"/>
        <rFont val="Arial Narrow"/>
        <family val="2"/>
      </rPr>
      <t xml:space="preserve">
</t>
    </r>
    <r>
      <rPr>
        <sz val="8"/>
        <rFont val="Arial Narrow"/>
        <family val="2"/>
      </rPr>
      <t>23 car. + 2 decimales
utilisez le point comme séparateur de décimales: 1234.56</t>
    </r>
  </si>
  <si>
    <t>Version v20.3 - 09/05/2019</t>
  </si>
  <si>
    <r>
      <rPr>
        <b/>
        <sz val="10"/>
        <color rgb="FFC00000"/>
        <rFont val="Arial Narrow"/>
        <family val="2"/>
      </rPr>
      <t>*Rev Rec Date From</t>
    </r>
    <r>
      <rPr>
        <b/>
        <sz val="10"/>
        <rFont val="Arial Narrow"/>
        <family val="2"/>
      </rPr>
      <t xml:space="preserve">
</t>
    </r>
    <r>
      <rPr>
        <sz val="10"/>
        <rFont val="Arial Narrow"/>
        <family val="2"/>
      </rPr>
      <t>Based on when the services are rendered</t>
    </r>
    <r>
      <rPr>
        <b/>
        <sz val="10"/>
        <rFont val="Arial Narrow"/>
        <family val="2"/>
      </rPr>
      <t xml:space="preserve">
MM DD YYYY</t>
    </r>
  </si>
  <si>
    <r>
      <rPr>
        <b/>
        <sz val="10"/>
        <color rgb="FFC00000"/>
        <rFont val="Arial Narrow"/>
        <family val="2"/>
      </rPr>
      <t>*Rev Rec Date To</t>
    </r>
    <r>
      <rPr>
        <b/>
        <sz val="10"/>
        <rFont val="Arial Narrow"/>
        <family val="2"/>
      </rPr>
      <t xml:space="preserve">
</t>
    </r>
    <r>
      <rPr>
        <sz val="10"/>
        <rFont val="Arial Narrow"/>
        <family val="2"/>
      </rPr>
      <t>Based on when the services are rendered</t>
    </r>
    <r>
      <rPr>
        <b/>
        <sz val="10"/>
        <rFont val="Arial Narrow"/>
        <family val="2"/>
      </rPr>
      <t xml:space="preserve">
MM DD YYYY</t>
    </r>
  </si>
  <si>
    <r>
      <rPr>
        <b/>
        <sz val="10"/>
        <color rgb="FFC00000"/>
        <rFont val="Arial Narrow"/>
        <family val="2"/>
      </rPr>
      <t>*Note</t>
    </r>
    <r>
      <rPr>
        <b/>
        <sz val="10"/>
        <rFont val="Arial Narrow"/>
        <family val="2"/>
      </rPr>
      <t xml:space="preserve">
</t>
    </r>
    <r>
      <rPr>
        <sz val="10"/>
        <rFont val="Arial Narrow"/>
        <family val="2"/>
      </rPr>
      <t>Used to identify and detail the event type</t>
    </r>
    <r>
      <rPr>
        <b/>
        <sz val="10"/>
        <rFont val="Arial Narrow"/>
        <family val="2"/>
      </rPr>
      <t xml:space="preserve">
254 char.</t>
    </r>
  </si>
  <si>
    <r>
      <rPr>
        <b/>
        <sz val="10"/>
        <color rgb="FFC00000"/>
        <rFont val="Arial Narrow"/>
        <family val="2"/>
      </rPr>
      <t>*Période de la reconnaissance de revenu
DU</t>
    </r>
    <r>
      <rPr>
        <b/>
        <sz val="10"/>
        <rFont val="Arial Narrow"/>
        <family val="2"/>
      </rPr>
      <t xml:space="preserve">
</t>
    </r>
    <r>
      <rPr>
        <sz val="10"/>
        <rFont val="Arial Narrow"/>
        <family val="2"/>
      </rPr>
      <t>Basé sur quand les services ont été rendus</t>
    </r>
    <r>
      <rPr>
        <b/>
        <sz val="10"/>
        <rFont val="Arial Narrow"/>
        <family val="2"/>
      </rPr>
      <t xml:space="preserve">
Mois Jour Année</t>
    </r>
  </si>
  <si>
    <r>
      <rPr>
        <b/>
        <sz val="10"/>
        <color rgb="FFC00000"/>
        <rFont val="Arial Narrow"/>
        <family val="2"/>
      </rPr>
      <t>*Période de la 
reconnaissance de revenu
AU</t>
    </r>
    <r>
      <rPr>
        <b/>
        <sz val="10"/>
        <rFont val="Arial Narrow"/>
        <family val="2"/>
      </rPr>
      <t xml:space="preserve">
</t>
    </r>
    <r>
      <rPr>
        <sz val="10"/>
        <rFont val="Arial Narrow"/>
        <family val="2"/>
      </rPr>
      <t>Basé sur quand les services ont été rendu</t>
    </r>
    <r>
      <rPr>
        <b/>
        <sz val="10"/>
        <rFont val="Arial Narrow"/>
        <family val="2"/>
      </rPr>
      <t>s
Mois Jour Année</t>
    </r>
  </si>
  <si>
    <r>
      <rPr>
        <b/>
        <sz val="10"/>
        <color rgb="FFC00000"/>
        <rFont val="Arial Narrow"/>
        <family val="2"/>
      </rPr>
      <t>*Note</t>
    </r>
    <r>
      <rPr>
        <sz val="10"/>
        <rFont val="Arial Narrow"/>
        <family val="2"/>
      </rPr>
      <t xml:space="preserve">
Utilisé pour identifier et détailler le genre d'événement</t>
    </r>
    <r>
      <rPr>
        <b/>
        <sz val="10"/>
        <rFont val="Arial Narrow"/>
        <family val="2"/>
      </rPr>
      <t xml:space="preserve"> 
254 car.</t>
    </r>
  </si>
  <si>
    <r>
      <rPr>
        <b/>
        <sz val="10"/>
        <color rgb="FFC00000"/>
        <rFont val="Arial Narrow"/>
        <family val="2"/>
      </rPr>
      <t>*Date comptable de la
reconnaissance du revenu
DU</t>
    </r>
    <r>
      <rPr>
        <b/>
        <sz val="10"/>
        <rFont val="Arial Narrow"/>
        <family val="2"/>
      </rPr>
      <t xml:space="preserve">
</t>
    </r>
    <r>
      <rPr>
        <sz val="10"/>
        <rFont val="Arial Narrow"/>
        <family val="2"/>
      </rPr>
      <t>Basé sur quand les services ont été rendus</t>
    </r>
    <r>
      <rPr>
        <b/>
        <sz val="10"/>
        <rFont val="Arial Narrow"/>
        <family val="2"/>
      </rPr>
      <t xml:space="preserve">
Mois Jour Année</t>
    </r>
  </si>
  <si>
    <r>
      <rPr>
        <b/>
        <sz val="10"/>
        <color rgb="FFC00000"/>
        <rFont val="Arial Narrow"/>
        <family val="2"/>
      </rPr>
      <t>*Date comptable de la
reconnaissance du revenu
AU</t>
    </r>
    <r>
      <rPr>
        <b/>
        <sz val="10"/>
        <rFont val="Arial Narrow"/>
        <family val="2"/>
      </rPr>
      <t xml:space="preserve">
</t>
    </r>
    <r>
      <rPr>
        <sz val="10"/>
        <rFont val="Arial Narrow"/>
        <family val="2"/>
      </rPr>
      <t>Basé sur quand les services ont été rendu</t>
    </r>
    <r>
      <rPr>
        <b/>
        <sz val="10"/>
        <rFont val="Arial Narrow"/>
        <family val="2"/>
      </rPr>
      <t>s
Mois Jour Année</t>
    </r>
  </si>
</sst>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9">
    <numFmt numFmtId="164" formatCode="_(* #,##0.00_);_(* \(#,##0.00\);_(* &quot;-&quot;??_);_(@_)"/>
    <numFmt numFmtId="165" formatCode="_ * #,##0.00_)\ &quot;$&quot;_ ;_ * \(#,##0.00\)\ &quot;$&quot;_ ;_ * &quot;-&quot;??_)\ &quot;$&quot;_ ;_ @_ "/>
    <numFmt numFmtId="166" formatCode="_ * #,##0.00_)\ _$_ ;_ * \(#,##0.00\)\ _$_ ;_ * &quot;-&quot;??_)\ _$_ ;_ @_ "/>
    <numFmt numFmtId="167" formatCode="dd\-mmm\ \'yy"/>
    <numFmt numFmtId="168" formatCode="#,##0.0000"/>
    <numFmt numFmtId="169" formatCode="00"/>
    <numFmt numFmtId="170" formatCode="[$-40C]d\ mmmm\ yyyy;@"/>
    <numFmt numFmtId="171" formatCode="0.0000"/>
    <numFmt numFmtId="172" formatCode="0.000"/>
  </numFmts>
  <fonts count="115">
    <font>
      <sz val="10"/>
      <name val="Arial"/>
    </font>
    <font>
      <sz val="8"/>
      <name val="Arial"/>
      <family val="2"/>
    </font>
    <font>
      <u/>
      <sz val="10"/>
      <color indexed="12"/>
      <name val="Arial"/>
      <family val="2"/>
    </font>
    <font>
      <sz val="10"/>
      <name val="Arial"/>
      <family val="2"/>
    </font>
    <font>
      <b/>
      <sz val="10"/>
      <name val="Arial"/>
      <family val="2"/>
    </font>
    <font>
      <sz val="8"/>
      <name val="Arial Unicode MS"/>
      <family val="2"/>
    </font>
    <font>
      <sz val="10"/>
      <name val="MS Sans Serif"/>
      <family val="2"/>
    </font>
    <font>
      <b/>
      <sz val="12"/>
      <name val="Arial"/>
      <family val="2"/>
    </font>
    <font>
      <sz val="10"/>
      <name val="Mic Shell Dlg"/>
      <charset val="1"/>
    </font>
    <font>
      <sz val="10"/>
      <color indexed="8"/>
      <name val="Arial"/>
      <family val="2"/>
    </font>
    <font>
      <b/>
      <sz val="10"/>
      <color indexed="10"/>
      <name val="Arial Narrow"/>
      <family val="2"/>
    </font>
    <font>
      <sz val="11"/>
      <color indexed="8"/>
      <name val="Calibri"/>
      <family val="2"/>
    </font>
    <font>
      <sz val="11"/>
      <color indexed="9"/>
      <name val="Calibri"/>
      <family val="2"/>
    </font>
    <font>
      <sz val="11"/>
      <color indexed="20"/>
      <name val="Calibri"/>
      <family val="2"/>
    </font>
    <font>
      <b/>
      <sz val="11"/>
      <color indexed="52"/>
      <name val="Calibri"/>
      <family val="2"/>
    </font>
    <font>
      <b/>
      <sz val="11"/>
      <color indexed="9"/>
      <name val="Calibri"/>
      <family val="2"/>
    </font>
    <font>
      <i/>
      <sz val="11"/>
      <color indexed="23"/>
      <name val="Calibri"/>
      <family val="2"/>
    </font>
    <font>
      <sz val="11"/>
      <color indexed="17"/>
      <name val="Calibri"/>
      <family val="2"/>
    </font>
    <font>
      <b/>
      <sz val="15"/>
      <color indexed="56"/>
      <name val="Calibri"/>
      <family val="2"/>
    </font>
    <font>
      <b/>
      <sz val="13"/>
      <color indexed="56"/>
      <name val="Calibri"/>
      <family val="2"/>
    </font>
    <font>
      <b/>
      <sz val="11"/>
      <color indexed="56"/>
      <name val="Calibri"/>
      <family val="2"/>
    </font>
    <font>
      <sz val="11"/>
      <color indexed="62"/>
      <name val="Calibri"/>
      <family val="2"/>
    </font>
    <font>
      <sz val="11"/>
      <color indexed="52"/>
      <name val="Calibri"/>
      <family val="2"/>
    </font>
    <font>
      <sz val="11"/>
      <color indexed="60"/>
      <name val="Calibri"/>
      <family val="2"/>
    </font>
    <font>
      <b/>
      <sz val="11"/>
      <color indexed="63"/>
      <name val="Calibri"/>
      <family val="2"/>
    </font>
    <font>
      <b/>
      <sz val="18"/>
      <color indexed="56"/>
      <name val="Cambria"/>
      <family val="2"/>
    </font>
    <font>
      <b/>
      <sz val="11"/>
      <color indexed="8"/>
      <name val="Calibri"/>
      <family val="2"/>
    </font>
    <font>
      <sz val="11"/>
      <color indexed="10"/>
      <name val="Calibri"/>
      <family val="2"/>
    </font>
    <font>
      <sz val="11"/>
      <color indexed="12"/>
      <name val="Calibri"/>
      <family val="2"/>
    </font>
    <font>
      <sz val="11"/>
      <color indexed="14"/>
      <name val="Calibri"/>
      <family val="2"/>
    </font>
    <font>
      <b/>
      <sz val="11"/>
      <color indexed="12"/>
      <name val="Calibri"/>
      <family val="2"/>
    </font>
    <font>
      <b/>
      <sz val="15"/>
      <color indexed="62"/>
      <name val="Calibri"/>
      <family val="2"/>
    </font>
    <font>
      <b/>
      <sz val="13"/>
      <color indexed="62"/>
      <name val="Calibri"/>
      <family val="2"/>
    </font>
    <font>
      <b/>
      <sz val="11"/>
      <color indexed="62"/>
      <name val="Calibri"/>
      <family val="2"/>
    </font>
    <font>
      <u/>
      <sz val="11"/>
      <color indexed="12"/>
      <name val="Calibri"/>
      <family val="2"/>
    </font>
    <font>
      <sz val="11"/>
      <color indexed="8"/>
      <name val="55 Helvetica Roman"/>
    </font>
    <font>
      <b/>
      <sz val="10"/>
      <name val="MS Sans Serif"/>
      <family val="2"/>
    </font>
    <font>
      <b/>
      <sz val="18"/>
      <color indexed="62"/>
      <name val="Cambria"/>
      <family val="2"/>
    </font>
    <font>
      <sz val="11"/>
      <color indexed="53"/>
      <name val="Calibri"/>
      <family val="2"/>
    </font>
    <font>
      <sz val="10"/>
      <color indexed="10"/>
      <name val="Arial Narrow"/>
      <family val="2"/>
    </font>
    <font>
      <sz val="10"/>
      <name val="Arial Narrow"/>
      <family val="2"/>
    </font>
    <font>
      <b/>
      <sz val="10"/>
      <name val="Arial Narrow"/>
      <family val="2"/>
    </font>
    <font>
      <b/>
      <sz val="10"/>
      <color indexed="8"/>
      <name val="Arial Narrow"/>
      <family val="2"/>
    </font>
    <font>
      <sz val="12"/>
      <name val="Arial"/>
      <family val="2"/>
    </font>
    <font>
      <sz val="14"/>
      <name val="Arial"/>
      <family val="2"/>
    </font>
    <font>
      <sz val="14"/>
      <name val="Arial Narrow"/>
      <family val="2"/>
    </font>
    <font>
      <sz val="9"/>
      <name val="Arial"/>
      <family val="2"/>
    </font>
    <font>
      <sz val="9"/>
      <color indexed="81"/>
      <name val="Tahoma"/>
      <family val="2"/>
    </font>
    <font>
      <b/>
      <sz val="9"/>
      <color indexed="81"/>
      <name val="Tahoma"/>
      <family val="2"/>
    </font>
    <font>
      <b/>
      <sz val="12"/>
      <color indexed="8"/>
      <name val="Arial"/>
      <family val="2"/>
    </font>
    <font>
      <sz val="9"/>
      <name val="Arial Narrow"/>
      <family val="2"/>
    </font>
    <font>
      <b/>
      <sz val="10"/>
      <color indexed="60"/>
      <name val="Arial Narrow"/>
      <family val="2"/>
    </font>
    <font>
      <sz val="12"/>
      <color indexed="8"/>
      <name val="Arial"/>
      <family val="2"/>
    </font>
    <font>
      <b/>
      <sz val="9"/>
      <name val="Arial"/>
      <family val="2"/>
    </font>
    <font>
      <sz val="8"/>
      <name val="Arial Narrow"/>
      <family val="2"/>
    </font>
    <font>
      <b/>
      <sz val="14"/>
      <color indexed="60"/>
      <name val="Arial Narrow"/>
      <family val="2"/>
    </font>
    <font>
      <sz val="8"/>
      <color indexed="8"/>
      <name val="Arial Narrow"/>
      <family val="2"/>
    </font>
    <font>
      <sz val="8"/>
      <color indexed="10"/>
      <name val="Arial Narrow"/>
      <family val="2"/>
    </font>
    <font>
      <b/>
      <vertAlign val="superscript"/>
      <sz val="9"/>
      <name val="Arial"/>
      <family val="2"/>
    </font>
    <font>
      <sz val="9"/>
      <name val="Calibri"/>
      <family val="2"/>
    </font>
    <font>
      <b/>
      <sz val="8"/>
      <color indexed="8"/>
      <name val="Arial Narrow"/>
      <family val="2"/>
    </font>
    <font>
      <b/>
      <sz val="10"/>
      <color indexed="8"/>
      <name val="Arial"/>
      <family val="2"/>
    </font>
    <font>
      <sz val="11"/>
      <color theme="1"/>
      <name val="Calibri"/>
      <family val="2"/>
      <scheme val="minor"/>
    </font>
    <font>
      <sz val="11"/>
      <color theme="0"/>
      <name val="Calibri"/>
      <family val="2"/>
      <scheme val="minor"/>
    </font>
    <font>
      <sz val="11"/>
      <color rgb="FFFF0000"/>
      <name val="Calibri"/>
      <family val="2"/>
      <scheme val="minor"/>
    </font>
    <font>
      <sz val="11"/>
      <color rgb="FF9C0006"/>
      <name val="Calibri"/>
      <family val="2"/>
      <scheme val="minor"/>
    </font>
    <font>
      <b/>
      <sz val="11"/>
      <color rgb="FFFA7D00"/>
      <name val="Calibri"/>
      <family val="2"/>
      <scheme val="minor"/>
    </font>
    <font>
      <b/>
      <sz val="11"/>
      <color indexed="52"/>
      <name val="Calibri"/>
      <family val="2"/>
      <scheme val="minor"/>
    </font>
    <font>
      <sz val="11"/>
      <color rgb="FFFA7D00"/>
      <name val="Calibri"/>
      <family val="2"/>
      <scheme val="minor"/>
    </font>
    <font>
      <b/>
      <sz val="11"/>
      <color theme="0"/>
      <name val="Calibri"/>
      <family val="2"/>
      <scheme val="minor"/>
    </font>
    <font>
      <sz val="11"/>
      <color rgb="FF3F3F76"/>
      <name val="Calibri"/>
      <family val="2"/>
      <scheme val="minor"/>
    </font>
    <font>
      <i/>
      <sz val="11"/>
      <color rgb="FF7F7F7F"/>
      <name val="Calibri"/>
      <family val="2"/>
      <scheme val="minor"/>
    </font>
    <font>
      <sz val="11"/>
      <color rgb="FF006100"/>
      <name val="Calibri"/>
      <family val="2"/>
      <scheme val="minor"/>
    </font>
    <font>
      <sz val="10"/>
      <color rgb="FF006100"/>
      <name val="Arial"/>
      <family val="2"/>
    </font>
    <font>
      <b/>
      <sz val="15"/>
      <color theme="3"/>
      <name val="Calibri"/>
      <family val="2"/>
      <scheme val="minor"/>
    </font>
    <font>
      <b/>
      <sz val="13"/>
      <color theme="3"/>
      <name val="Calibri"/>
      <family val="2"/>
      <scheme val="minor"/>
    </font>
    <font>
      <b/>
      <sz val="11"/>
      <color theme="3"/>
      <name val="Calibri"/>
      <family val="2"/>
      <scheme val="minor"/>
    </font>
    <font>
      <sz val="11"/>
      <color indexed="52"/>
      <name val="Calibri"/>
      <family val="2"/>
      <scheme val="minor"/>
    </font>
    <font>
      <sz val="11"/>
      <color indexed="60"/>
      <name val="Calibri"/>
      <family val="2"/>
      <scheme val="minor"/>
    </font>
    <font>
      <sz val="11"/>
      <color rgb="FF9C6500"/>
      <name val="Calibri"/>
      <family val="2"/>
      <scheme val="minor"/>
    </font>
    <font>
      <sz val="10"/>
      <color theme="1"/>
      <name val="Arial"/>
      <family val="2"/>
    </font>
    <font>
      <b/>
      <sz val="11"/>
      <color rgb="FF3F3F3F"/>
      <name val="Calibri"/>
      <family val="2"/>
      <scheme val="minor"/>
    </font>
    <font>
      <b/>
      <sz val="18"/>
      <color theme="3"/>
      <name val="Cambria"/>
      <family val="2"/>
      <scheme val="major"/>
    </font>
    <font>
      <b/>
      <sz val="11"/>
      <color theme="1"/>
      <name val="Calibri"/>
      <family val="2"/>
      <scheme val="minor"/>
    </font>
    <font>
      <sz val="10"/>
      <name val="Calibri"/>
      <family val="2"/>
      <scheme val="minor"/>
    </font>
    <font>
      <sz val="11"/>
      <name val="Calibri"/>
      <family val="2"/>
      <scheme val="minor"/>
    </font>
    <font>
      <b/>
      <sz val="10"/>
      <name val="Calibri"/>
      <family val="2"/>
      <scheme val="minor"/>
    </font>
    <font>
      <sz val="48"/>
      <color theme="4"/>
      <name val="Aharoni"/>
      <charset val="177"/>
    </font>
    <font>
      <b/>
      <sz val="10"/>
      <color rgb="FFFF0000"/>
      <name val="Arial"/>
      <family val="2"/>
    </font>
    <font>
      <sz val="14"/>
      <color rgb="FF000000"/>
      <name val="Calibri"/>
      <family val="2"/>
    </font>
    <font>
      <sz val="10"/>
      <color rgb="FF000000"/>
      <name val="Arial"/>
      <family val="2"/>
    </font>
    <font>
      <b/>
      <sz val="10"/>
      <color theme="1"/>
      <name val="Arial"/>
      <family val="2"/>
    </font>
    <font>
      <sz val="10"/>
      <color rgb="FF7030A0"/>
      <name val="Arial"/>
      <family val="2"/>
    </font>
    <font>
      <sz val="10"/>
      <color rgb="FF7030A0"/>
      <name val="Calibri"/>
      <family val="2"/>
      <scheme val="minor"/>
    </font>
    <font>
      <b/>
      <sz val="10"/>
      <color rgb="FFC00000"/>
      <name val="Arial Narrow"/>
      <family val="2"/>
    </font>
    <font>
      <sz val="10"/>
      <color rgb="FF1F497D"/>
      <name val="Arial"/>
      <family val="2"/>
    </font>
    <font>
      <sz val="9"/>
      <color rgb="FF000000"/>
      <name val="Arial"/>
      <family val="2"/>
    </font>
    <font>
      <b/>
      <sz val="12"/>
      <color theme="1"/>
      <name val="Arial"/>
      <family val="2"/>
    </font>
    <font>
      <sz val="10"/>
      <color theme="2" tint="-0.749992370372631"/>
      <name val="Arial"/>
      <family val="2"/>
    </font>
    <font>
      <sz val="10"/>
      <color rgb="FFFF0000"/>
      <name val="Calibri"/>
      <family val="2"/>
      <scheme val="minor"/>
    </font>
    <font>
      <sz val="10"/>
      <color indexed="12"/>
      <name val="Arial"/>
      <family val="2"/>
    </font>
    <font>
      <sz val="8"/>
      <color rgb="FF00B0F0"/>
      <name val="Arial Narrow"/>
      <family val="2"/>
    </font>
    <font>
      <b/>
      <sz val="14"/>
      <color rgb="FFC00000"/>
      <name val="Arial Narrow"/>
      <family val="2"/>
    </font>
    <font>
      <sz val="10"/>
      <color rgb="FF00B0F0"/>
      <name val="Arial Narrow"/>
      <family val="2"/>
    </font>
    <font>
      <sz val="10"/>
      <color rgb="FFFF0000"/>
      <name val="Arial"/>
      <family val="2"/>
    </font>
    <font>
      <sz val="9"/>
      <color rgb="FFFF0000"/>
      <name val="Calibri"/>
      <family val="2"/>
    </font>
    <font>
      <sz val="9"/>
      <color rgb="FF00B050"/>
      <name val="Calibri"/>
      <family val="2"/>
    </font>
    <font>
      <sz val="10"/>
      <color rgb="FF00B050"/>
      <name val="Calibri"/>
      <family val="2"/>
      <scheme val="minor"/>
    </font>
    <font>
      <sz val="10"/>
      <color rgb="FF00B050"/>
      <name val="Arial"/>
      <family val="2"/>
    </font>
    <font>
      <sz val="8"/>
      <color indexed="8"/>
      <name val="Arial"/>
      <family val="2"/>
    </font>
    <font>
      <sz val="10"/>
      <color indexed="8"/>
      <name val="Arial Narrow"/>
      <family val="2"/>
    </font>
    <font>
      <sz val="10"/>
      <color indexed="10"/>
      <name val="Calibri"/>
      <family val="2"/>
    </font>
    <font>
      <i/>
      <sz val="10"/>
      <name val="Arial"/>
      <family val="2"/>
    </font>
    <font>
      <b/>
      <sz val="10"/>
      <color theme="3" tint="0.39997558519241921"/>
      <name val="Arial"/>
      <family val="2"/>
    </font>
    <font>
      <b/>
      <u/>
      <sz val="10"/>
      <color theme="3" tint="0.39997558519241921"/>
      <name val="Arial"/>
      <family val="2"/>
    </font>
  </fonts>
  <fills count="67">
    <fill>
      <patternFill patternType="none"/>
    </fill>
    <fill>
      <patternFill patternType="gray125"/>
    </fill>
    <fill>
      <patternFill patternType="solid">
        <fgColor indexed="31"/>
      </patternFill>
    </fill>
    <fill>
      <patternFill patternType="solid">
        <fgColor indexed="45"/>
      </patternFill>
    </fill>
    <fill>
      <patternFill patternType="solid">
        <fgColor indexed="42"/>
      </patternFill>
    </fill>
    <fill>
      <patternFill patternType="solid">
        <fgColor indexed="46"/>
      </patternFill>
    </fill>
    <fill>
      <patternFill patternType="solid">
        <fgColor indexed="27"/>
      </patternFill>
    </fill>
    <fill>
      <patternFill patternType="solid">
        <fgColor indexed="22"/>
      </patternFill>
    </fill>
    <fill>
      <patternFill patternType="solid">
        <fgColor indexed="12"/>
      </patternFill>
    </fill>
    <fill>
      <patternFill patternType="solid">
        <fgColor indexed="11"/>
      </patternFill>
    </fill>
    <fill>
      <patternFill patternType="solid">
        <fgColor indexed="41"/>
      </patternFill>
    </fill>
    <fill>
      <patternFill patternType="solid">
        <fgColor indexed="44"/>
      </patternFill>
    </fill>
    <fill>
      <patternFill patternType="solid">
        <fgColor indexed="29"/>
      </patternFill>
    </fill>
    <fill>
      <patternFill patternType="solid">
        <fgColor indexed="51"/>
      </patternFill>
    </fill>
    <fill>
      <patternFill patternType="solid">
        <fgColor indexed="43"/>
      </patternFill>
    </fill>
    <fill>
      <patternFill patternType="solid">
        <fgColor indexed="30"/>
      </patternFill>
    </fill>
    <fill>
      <patternFill patternType="solid">
        <fgColor indexed="36"/>
      </patternFill>
    </fill>
    <fill>
      <patternFill patternType="solid">
        <fgColor indexed="49"/>
      </patternFill>
    </fill>
    <fill>
      <patternFill patternType="solid">
        <fgColor indexed="52"/>
      </patternFill>
    </fill>
    <fill>
      <patternFill patternType="solid">
        <fgColor indexed="10"/>
      </patternFill>
    </fill>
    <fill>
      <patternFill patternType="solid">
        <fgColor indexed="62"/>
      </patternFill>
    </fill>
    <fill>
      <patternFill patternType="solid">
        <fgColor indexed="19"/>
      </patternFill>
    </fill>
    <fill>
      <patternFill patternType="solid">
        <fgColor indexed="57"/>
      </patternFill>
    </fill>
    <fill>
      <patternFill patternType="solid">
        <fgColor indexed="54"/>
      </patternFill>
    </fill>
    <fill>
      <patternFill patternType="solid">
        <fgColor indexed="53"/>
      </patternFill>
    </fill>
    <fill>
      <patternFill patternType="solid">
        <fgColor indexed="55"/>
      </patternFill>
    </fill>
    <fill>
      <patternFill patternType="solid">
        <fgColor indexed="26"/>
      </patternFill>
    </fill>
    <fill>
      <patternFill patternType="solid">
        <fgColor indexed="9"/>
        <bgColor indexed="64"/>
      </patternFill>
    </fill>
    <fill>
      <patternFill patternType="mediumGray">
        <fgColor indexed="22"/>
      </patternFill>
    </fill>
    <fill>
      <patternFill patternType="solid">
        <fgColor theme="4" tint="0.79998168889431442"/>
        <bgColor indexed="65"/>
      </patternFill>
    </fill>
    <fill>
      <patternFill patternType="solid">
        <fgColor theme="5" tint="0.79998168889431442"/>
        <bgColor indexed="65"/>
      </patternFill>
    </fill>
    <fill>
      <patternFill patternType="solid">
        <fgColor theme="6" tint="0.79998168889431442"/>
        <bgColor indexed="65"/>
      </patternFill>
    </fill>
    <fill>
      <patternFill patternType="solid">
        <fgColor theme="7" tint="0.79998168889431442"/>
        <bgColor indexed="65"/>
      </patternFill>
    </fill>
    <fill>
      <patternFill patternType="solid">
        <fgColor theme="8" tint="0.79998168889431442"/>
        <bgColor indexed="65"/>
      </patternFill>
    </fill>
    <fill>
      <patternFill patternType="solid">
        <fgColor theme="9" tint="0.79998168889431442"/>
        <bgColor indexed="65"/>
      </patternFill>
    </fill>
    <fill>
      <patternFill patternType="solid">
        <fgColor theme="4" tint="0.59999389629810485"/>
        <bgColor indexed="65"/>
      </patternFill>
    </fill>
    <fill>
      <patternFill patternType="solid">
        <fgColor theme="5" tint="0.59999389629810485"/>
        <bgColor indexed="65"/>
      </patternFill>
    </fill>
    <fill>
      <patternFill patternType="solid">
        <fgColor theme="6" tint="0.59999389629810485"/>
        <bgColor indexed="65"/>
      </patternFill>
    </fill>
    <fill>
      <patternFill patternType="solid">
        <fgColor theme="7" tint="0.59999389629810485"/>
        <bgColor indexed="65"/>
      </patternFill>
    </fill>
    <fill>
      <patternFill patternType="solid">
        <fgColor theme="8" tint="0.59999389629810485"/>
        <bgColor indexed="65"/>
      </patternFill>
    </fill>
    <fill>
      <patternFill patternType="solid">
        <fgColor theme="9" tint="0.59999389629810485"/>
        <bgColor indexed="65"/>
      </patternFill>
    </fill>
    <fill>
      <patternFill patternType="solid">
        <fgColor theme="4" tint="0.39997558519241921"/>
        <bgColor indexed="65"/>
      </patternFill>
    </fill>
    <fill>
      <patternFill patternType="solid">
        <fgColor theme="5" tint="0.39997558519241921"/>
        <bgColor indexed="65"/>
      </patternFill>
    </fill>
    <fill>
      <patternFill patternType="solid">
        <fgColor theme="6" tint="0.39997558519241921"/>
        <bgColor indexed="65"/>
      </patternFill>
    </fill>
    <fill>
      <patternFill patternType="solid">
        <fgColor theme="7" tint="0.39997558519241921"/>
        <bgColor indexed="65"/>
      </patternFill>
    </fill>
    <fill>
      <patternFill patternType="solid">
        <fgColor theme="8" tint="0.39997558519241921"/>
        <bgColor indexed="65"/>
      </patternFill>
    </fill>
    <fill>
      <patternFill patternType="solid">
        <fgColor theme="9" tint="0.39997558519241921"/>
        <bgColor indexed="65"/>
      </patternFill>
    </fill>
    <fill>
      <patternFill patternType="solid">
        <fgColor theme="4"/>
      </patternFill>
    </fill>
    <fill>
      <patternFill patternType="solid">
        <fgColor theme="5"/>
      </patternFill>
    </fill>
    <fill>
      <patternFill patternType="solid">
        <fgColor theme="6"/>
      </patternFill>
    </fill>
    <fill>
      <patternFill patternType="solid">
        <fgColor theme="7"/>
      </patternFill>
    </fill>
    <fill>
      <patternFill patternType="solid">
        <fgColor theme="8"/>
      </patternFill>
    </fill>
    <fill>
      <patternFill patternType="solid">
        <fgColor theme="9"/>
      </patternFill>
    </fill>
    <fill>
      <patternFill patternType="solid">
        <fgColor rgb="FFFFC7CE"/>
      </patternFill>
    </fill>
    <fill>
      <patternFill patternType="solid">
        <fgColor rgb="FFF2F2F2"/>
      </patternFill>
    </fill>
    <fill>
      <patternFill patternType="solid">
        <fgColor rgb="FFA5A5A5"/>
      </patternFill>
    </fill>
    <fill>
      <patternFill patternType="solid">
        <fgColor rgb="FFFFFFCC"/>
      </patternFill>
    </fill>
    <fill>
      <patternFill patternType="solid">
        <fgColor rgb="FFFFCC99"/>
      </patternFill>
    </fill>
    <fill>
      <patternFill patternType="solid">
        <fgColor rgb="FFC6EFCE"/>
      </patternFill>
    </fill>
    <fill>
      <patternFill patternType="solid">
        <fgColor rgb="FFFFEB9C"/>
      </patternFill>
    </fill>
    <fill>
      <patternFill patternType="solid">
        <fgColor theme="0" tint="-0.14996795556505021"/>
        <bgColor indexed="64"/>
      </patternFill>
    </fill>
    <fill>
      <patternFill patternType="solid">
        <fgColor rgb="FFFFFFCC"/>
        <bgColor indexed="64"/>
      </patternFill>
    </fill>
    <fill>
      <patternFill patternType="solid">
        <fgColor theme="0" tint="-0.14999847407452621"/>
        <bgColor indexed="64"/>
      </patternFill>
    </fill>
    <fill>
      <patternFill patternType="solid">
        <fgColor theme="0" tint="-4.9989318521683403E-2"/>
        <bgColor indexed="64"/>
      </patternFill>
    </fill>
    <fill>
      <patternFill patternType="solid">
        <fgColor theme="4" tint="0.79998168889431442"/>
        <bgColor indexed="64"/>
      </patternFill>
    </fill>
    <fill>
      <patternFill patternType="solid">
        <fgColor rgb="FFFFFF00"/>
        <bgColor indexed="64"/>
      </patternFill>
    </fill>
    <fill>
      <patternFill patternType="solid">
        <fgColor indexed="22"/>
        <bgColor indexed="64"/>
      </patternFill>
    </fill>
  </fills>
  <borders count="89">
    <border>
      <left/>
      <right/>
      <top/>
      <bottom/>
      <diagonal/>
    </border>
    <border>
      <left style="thin">
        <color indexed="23"/>
      </left>
      <right style="thin">
        <color indexed="23"/>
      </right>
      <top style="thin">
        <color indexed="23"/>
      </top>
      <bottom style="thin">
        <color indexed="23"/>
      </bottom>
      <diagonal/>
    </border>
    <border>
      <left/>
      <right/>
      <top/>
      <bottom style="double">
        <color indexed="52"/>
      </bottom>
      <diagonal/>
    </border>
    <border>
      <left style="double">
        <color indexed="63"/>
      </left>
      <right style="double">
        <color indexed="63"/>
      </right>
      <top style="double">
        <color indexed="63"/>
      </top>
      <bottom style="double">
        <color indexed="63"/>
      </bottom>
      <diagonal/>
    </border>
    <border>
      <left style="thin">
        <color indexed="22"/>
      </left>
      <right style="thin">
        <color indexed="22"/>
      </right>
      <top style="thin">
        <color indexed="22"/>
      </top>
      <bottom style="thin">
        <color indexed="22"/>
      </bottom>
      <diagonal/>
    </border>
    <border>
      <left/>
      <right/>
      <top/>
      <bottom style="thick">
        <color indexed="62"/>
      </bottom>
      <diagonal/>
    </border>
    <border>
      <left/>
      <right/>
      <top/>
      <bottom style="thick">
        <color indexed="49"/>
      </bottom>
      <diagonal/>
    </border>
    <border>
      <left/>
      <right/>
      <top/>
      <bottom style="thick">
        <color indexed="22"/>
      </bottom>
      <diagonal/>
    </border>
    <border>
      <left/>
      <right/>
      <top/>
      <bottom style="medium">
        <color indexed="30"/>
      </bottom>
      <diagonal/>
    </border>
    <border>
      <left/>
      <right/>
      <top/>
      <bottom style="medium">
        <color indexed="49"/>
      </bottom>
      <diagonal/>
    </border>
    <border>
      <left style="thin">
        <color indexed="63"/>
      </left>
      <right style="thin">
        <color indexed="63"/>
      </right>
      <top style="thin">
        <color indexed="63"/>
      </top>
      <bottom style="thin">
        <color indexed="63"/>
      </bottom>
      <diagonal/>
    </border>
    <border>
      <left/>
      <right/>
      <top/>
      <bottom style="medium">
        <color indexed="64"/>
      </bottom>
      <diagonal/>
    </border>
    <border>
      <left/>
      <right/>
      <top style="thin">
        <color indexed="62"/>
      </top>
      <bottom style="double">
        <color indexed="62"/>
      </bottom>
      <diagonal/>
    </border>
    <border>
      <left/>
      <right/>
      <top style="thin">
        <color indexed="49"/>
      </top>
      <bottom style="double">
        <color indexed="49"/>
      </bottom>
      <diagonal/>
    </border>
    <border>
      <left style="thin">
        <color indexed="64"/>
      </left>
      <right style="thin">
        <color indexed="64"/>
      </right>
      <top style="thin">
        <color indexed="64"/>
      </top>
      <bottom style="thin">
        <color indexed="64"/>
      </bottom>
      <diagonal/>
    </border>
    <border>
      <left style="thin">
        <color indexed="64"/>
      </left>
      <right style="thin">
        <color indexed="64"/>
      </right>
      <top/>
      <bottom style="thin">
        <color indexed="64"/>
      </bottom>
      <diagonal/>
    </border>
    <border>
      <left/>
      <right style="thin">
        <color indexed="64"/>
      </right>
      <top/>
      <bottom style="thin">
        <color indexed="64"/>
      </bottom>
      <diagonal/>
    </border>
    <border>
      <left/>
      <right style="thin">
        <color indexed="64"/>
      </right>
      <top style="thin">
        <color indexed="64"/>
      </top>
      <bottom style="thin">
        <color indexed="64"/>
      </bottom>
      <diagonal/>
    </border>
    <border>
      <left style="thin">
        <color indexed="64"/>
      </left>
      <right style="thin">
        <color indexed="64"/>
      </right>
      <top style="thin">
        <color indexed="64"/>
      </top>
      <bottom style="medium">
        <color indexed="64"/>
      </bottom>
      <diagonal/>
    </border>
    <border>
      <left/>
      <right/>
      <top style="medium">
        <color indexed="64"/>
      </top>
      <bottom/>
      <diagonal/>
    </border>
    <border>
      <left style="medium">
        <color indexed="64"/>
      </left>
      <right style="thin">
        <color indexed="64"/>
      </right>
      <top/>
      <bottom style="thin">
        <color indexed="64"/>
      </bottom>
      <diagonal/>
    </border>
    <border>
      <left/>
      <right style="thin">
        <color indexed="64"/>
      </right>
      <top/>
      <bottom/>
      <diagonal/>
    </border>
    <border>
      <left style="thin">
        <color indexed="64"/>
      </left>
      <right style="thin">
        <color indexed="64"/>
      </right>
      <top/>
      <bottom/>
      <diagonal/>
    </border>
    <border>
      <left style="thin">
        <color indexed="64"/>
      </left>
      <right/>
      <top/>
      <bottom/>
      <diagonal/>
    </border>
    <border>
      <left style="thin">
        <color indexed="64"/>
      </left>
      <right style="medium">
        <color indexed="64"/>
      </right>
      <top style="thin">
        <color indexed="64"/>
      </top>
      <bottom style="thin">
        <color indexed="64"/>
      </bottom>
      <diagonal/>
    </border>
    <border>
      <left style="thin">
        <color indexed="64"/>
      </left>
      <right style="medium">
        <color indexed="64"/>
      </right>
      <top/>
      <bottom style="thin">
        <color indexed="64"/>
      </bottom>
      <diagonal/>
    </border>
    <border>
      <left style="medium">
        <color indexed="64"/>
      </left>
      <right style="thin">
        <color indexed="64"/>
      </right>
      <top style="medium">
        <color indexed="64"/>
      </top>
      <bottom style="medium">
        <color indexed="64"/>
      </bottom>
      <diagonal/>
    </border>
    <border>
      <left style="thin">
        <color indexed="64"/>
      </left>
      <right style="thin">
        <color indexed="64"/>
      </right>
      <top style="medium">
        <color indexed="64"/>
      </top>
      <bottom style="medium">
        <color indexed="64"/>
      </bottom>
      <diagonal/>
    </border>
    <border>
      <left/>
      <right/>
      <top style="medium">
        <color indexed="64"/>
      </top>
      <bottom style="medium">
        <color indexed="64"/>
      </bottom>
      <diagonal/>
    </border>
    <border>
      <left style="medium">
        <color indexed="64"/>
      </left>
      <right style="thin">
        <color indexed="64"/>
      </right>
      <top style="medium">
        <color indexed="64"/>
      </top>
      <bottom style="thin">
        <color indexed="64"/>
      </bottom>
      <diagonal/>
    </border>
    <border>
      <left style="thin">
        <color indexed="64"/>
      </left>
      <right style="thin">
        <color indexed="64"/>
      </right>
      <top style="medium">
        <color indexed="64"/>
      </top>
      <bottom style="thin">
        <color indexed="64"/>
      </bottom>
      <diagonal/>
    </border>
    <border>
      <left/>
      <right style="medium">
        <color indexed="64"/>
      </right>
      <top style="medium">
        <color indexed="64"/>
      </top>
      <bottom style="medium">
        <color indexed="64"/>
      </bottom>
      <diagonal/>
    </border>
    <border>
      <left style="medium">
        <color indexed="64"/>
      </left>
      <right/>
      <top style="medium">
        <color indexed="64"/>
      </top>
      <bottom style="medium">
        <color indexed="64"/>
      </bottom>
      <diagonal/>
    </border>
    <border>
      <left style="thin">
        <color indexed="64"/>
      </left>
      <right style="thin">
        <color indexed="64"/>
      </right>
      <top/>
      <bottom style="medium">
        <color indexed="64"/>
      </bottom>
      <diagonal/>
    </border>
    <border>
      <left style="thin">
        <color indexed="64"/>
      </left>
      <right/>
      <top style="thin">
        <color indexed="64"/>
      </top>
      <bottom style="thin">
        <color indexed="64"/>
      </bottom>
      <diagonal/>
    </border>
    <border>
      <left/>
      <right/>
      <top style="thin">
        <color indexed="64"/>
      </top>
      <bottom style="thin">
        <color indexed="64"/>
      </bottom>
      <diagonal/>
    </border>
    <border>
      <left style="thin">
        <color indexed="64"/>
      </left>
      <right/>
      <top/>
      <bottom style="thin">
        <color indexed="64"/>
      </bottom>
      <diagonal/>
    </border>
    <border>
      <left/>
      <right/>
      <top/>
      <bottom style="thin">
        <color indexed="64"/>
      </bottom>
      <diagonal/>
    </border>
    <border>
      <left style="medium">
        <color indexed="64"/>
      </left>
      <right/>
      <top style="medium">
        <color indexed="64"/>
      </top>
      <bottom/>
      <diagonal/>
    </border>
    <border>
      <left style="medium">
        <color indexed="64"/>
      </left>
      <right/>
      <top/>
      <bottom/>
      <diagonal/>
    </border>
    <border>
      <left style="medium">
        <color indexed="64"/>
      </left>
      <right/>
      <top/>
      <bottom style="medium">
        <color indexed="64"/>
      </bottom>
      <diagonal/>
    </border>
    <border>
      <left/>
      <right style="medium">
        <color indexed="64"/>
      </right>
      <top style="medium">
        <color indexed="64"/>
      </top>
      <bottom/>
      <diagonal/>
    </border>
    <border>
      <left/>
      <right style="medium">
        <color indexed="64"/>
      </right>
      <top/>
      <bottom/>
      <diagonal/>
    </border>
    <border>
      <left/>
      <right style="medium">
        <color indexed="64"/>
      </right>
      <top/>
      <bottom style="medium">
        <color indexed="64"/>
      </bottom>
      <diagonal/>
    </border>
    <border>
      <left style="thin">
        <color rgb="FF7F7F7F"/>
      </left>
      <right style="thin">
        <color rgb="FF7F7F7F"/>
      </right>
      <top style="thin">
        <color rgb="FF7F7F7F"/>
      </top>
      <bottom style="thin">
        <color rgb="FF7F7F7F"/>
      </bottom>
      <diagonal/>
    </border>
    <border>
      <left/>
      <right/>
      <top/>
      <bottom style="double">
        <color rgb="FFFF8001"/>
      </bottom>
      <diagonal/>
    </border>
    <border>
      <left style="double">
        <color rgb="FF3F3F3F"/>
      </left>
      <right style="double">
        <color rgb="FF3F3F3F"/>
      </right>
      <top style="double">
        <color rgb="FF3F3F3F"/>
      </top>
      <bottom style="double">
        <color rgb="FF3F3F3F"/>
      </bottom>
      <diagonal/>
    </border>
    <border>
      <left style="thin">
        <color rgb="FFB2B2B2"/>
      </left>
      <right style="thin">
        <color rgb="FFB2B2B2"/>
      </right>
      <top style="thin">
        <color rgb="FFB2B2B2"/>
      </top>
      <bottom style="thin">
        <color rgb="FFB2B2B2"/>
      </bottom>
      <diagonal/>
    </border>
    <border>
      <left/>
      <right/>
      <top/>
      <bottom style="thick">
        <color theme="4"/>
      </bottom>
      <diagonal/>
    </border>
    <border>
      <left/>
      <right/>
      <top/>
      <bottom style="thick">
        <color theme="4" tint="0.499984740745262"/>
      </bottom>
      <diagonal/>
    </border>
    <border>
      <left/>
      <right/>
      <top/>
      <bottom style="medium">
        <color theme="4" tint="0.39997558519241921"/>
      </bottom>
      <diagonal/>
    </border>
    <border>
      <left style="thin">
        <color rgb="FF3F3F3F"/>
      </left>
      <right style="thin">
        <color rgb="FF3F3F3F"/>
      </right>
      <top style="thin">
        <color rgb="FF3F3F3F"/>
      </top>
      <bottom style="thin">
        <color rgb="FF3F3F3F"/>
      </bottom>
      <diagonal/>
    </border>
    <border>
      <left/>
      <right/>
      <top style="thin">
        <color theme="4"/>
      </top>
      <bottom style="double">
        <color theme="4"/>
      </bottom>
      <diagonal/>
    </border>
    <border>
      <left style="thin">
        <color rgb="FF000000"/>
      </left>
      <right style="thin">
        <color rgb="FF000000"/>
      </right>
      <top style="thin">
        <color rgb="FF000000"/>
      </top>
      <bottom style="thin">
        <color rgb="FF000000"/>
      </bottom>
      <diagonal/>
    </border>
    <border>
      <left/>
      <right/>
      <top/>
      <bottom style="thick">
        <color theme="6" tint="-0.499984740745262"/>
      </bottom>
      <diagonal/>
    </border>
    <border>
      <left style="medium">
        <color indexed="64"/>
      </left>
      <right style="thin">
        <color indexed="64"/>
      </right>
      <top style="thick">
        <color theme="6" tint="-0.499984740745262"/>
      </top>
      <bottom style="thin">
        <color indexed="64"/>
      </bottom>
      <diagonal/>
    </border>
    <border>
      <left style="thin">
        <color indexed="64"/>
      </left>
      <right style="thin">
        <color indexed="64"/>
      </right>
      <top style="thick">
        <color theme="6" tint="-0.499984740745262"/>
      </top>
      <bottom style="thin">
        <color indexed="64"/>
      </bottom>
      <diagonal/>
    </border>
    <border>
      <left/>
      <right style="thin">
        <color indexed="64"/>
      </right>
      <top style="thick">
        <color theme="6" tint="-0.499984740745262"/>
      </top>
      <bottom style="thin">
        <color indexed="64"/>
      </bottom>
      <diagonal/>
    </border>
    <border>
      <left style="thin">
        <color indexed="64"/>
      </left>
      <right/>
      <top style="thick">
        <color theme="6" tint="-0.499984740745262"/>
      </top>
      <bottom style="thin">
        <color indexed="64"/>
      </bottom>
      <diagonal/>
    </border>
    <border>
      <left/>
      <right/>
      <top style="thick">
        <color theme="6" tint="-0.499984740745262"/>
      </top>
      <bottom style="thick">
        <color theme="6" tint="-0.499984740745262"/>
      </bottom>
      <diagonal/>
    </border>
    <border>
      <left/>
      <right style="thick">
        <color theme="6" tint="-0.499984740745262"/>
      </right>
      <top style="thick">
        <color theme="6" tint="-0.499984740745262"/>
      </top>
      <bottom style="thick">
        <color theme="6" tint="-0.499984740745262"/>
      </bottom>
      <diagonal/>
    </border>
    <border>
      <left style="thick">
        <color theme="6" tint="-0.499984740745262"/>
      </left>
      <right/>
      <top style="thick">
        <color theme="6" tint="-0.499984740745262"/>
      </top>
      <bottom style="thick">
        <color theme="6" tint="-0.499984740745262"/>
      </bottom>
      <diagonal/>
    </border>
    <border>
      <left style="medium">
        <color indexed="64"/>
      </left>
      <right/>
      <top style="thick">
        <color theme="6" tint="-0.499984740745262"/>
      </top>
      <bottom/>
      <diagonal/>
    </border>
    <border>
      <left/>
      <right/>
      <top style="thick">
        <color theme="6" tint="-0.499984740745262"/>
      </top>
      <bottom/>
      <diagonal/>
    </border>
    <border>
      <left/>
      <right style="thin">
        <color theme="6" tint="-0.499984740745262"/>
      </right>
      <top style="thick">
        <color theme="6" tint="-0.499984740745262"/>
      </top>
      <bottom/>
      <diagonal/>
    </border>
    <border>
      <left/>
      <right style="medium">
        <color indexed="64"/>
      </right>
      <top style="thick">
        <color theme="6" tint="-0.499984740745262"/>
      </top>
      <bottom/>
      <diagonal/>
    </border>
    <border>
      <left/>
      <right style="thin">
        <color indexed="64"/>
      </right>
      <top style="thick">
        <color theme="6" tint="-0.499984740745262"/>
      </top>
      <bottom style="thick">
        <color theme="6" tint="-0.499984740745262"/>
      </bottom>
      <diagonal/>
    </border>
    <border>
      <left style="medium">
        <color indexed="64"/>
      </left>
      <right/>
      <top style="thick">
        <color theme="6" tint="-0.499984740745262"/>
      </top>
      <bottom style="thin">
        <color indexed="64"/>
      </bottom>
      <diagonal/>
    </border>
    <border>
      <left/>
      <right/>
      <top style="thick">
        <color theme="6" tint="-0.499984740745262"/>
      </top>
      <bottom style="thin">
        <color indexed="64"/>
      </bottom>
      <diagonal/>
    </border>
    <border>
      <left/>
      <right style="thin">
        <color theme="6" tint="-0.499984740745262"/>
      </right>
      <top style="thick">
        <color theme="6" tint="-0.499984740745262"/>
      </top>
      <bottom style="thin">
        <color indexed="64"/>
      </bottom>
      <diagonal/>
    </border>
    <border>
      <left/>
      <right style="medium">
        <color indexed="64"/>
      </right>
      <top style="thick">
        <color theme="6" tint="-0.499984740745262"/>
      </top>
      <bottom style="thin">
        <color indexed="64"/>
      </bottom>
      <diagonal/>
    </border>
    <border>
      <left style="medium">
        <color indexed="64"/>
      </left>
      <right/>
      <top/>
      <bottom style="thin">
        <color indexed="64"/>
      </bottom>
      <diagonal/>
    </border>
    <border>
      <left/>
      <right style="medium">
        <color indexed="64"/>
      </right>
      <top/>
      <bottom style="thin">
        <color indexed="64"/>
      </bottom>
      <diagonal/>
    </border>
    <border>
      <left style="medium">
        <color indexed="64"/>
      </left>
      <right style="thin">
        <color indexed="64"/>
      </right>
      <top style="medium">
        <color indexed="64"/>
      </top>
      <bottom/>
      <diagonal/>
    </border>
    <border>
      <left style="thin">
        <color indexed="64"/>
      </left>
      <right style="thin">
        <color indexed="64"/>
      </right>
      <top style="medium">
        <color indexed="64"/>
      </top>
      <bottom/>
      <diagonal/>
    </border>
    <border>
      <left style="thin">
        <color indexed="64"/>
      </left>
      <right style="medium">
        <color indexed="64"/>
      </right>
      <top style="thick">
        <color theme="6" tint="-0.499984740745262"/>
      </top>
      <bottom/>
      <diagonal/>
    </border>
    <border>
      <left style="thin">
        <color theme="6" tint="-0.499984740745262"/>
      </left>
      <right/>
      <top style="thick">
        <color theme="6" tint="-0.499984740745262"/>
      </top>
      <bottom style="thin">
        <color indexed="64"/>
      </bottom>
      <diagonal/>
    </border>
    <border>
      <left/>
      <right style="thin">
        <color theme="6" tint="-0.499984740745262"/>
      </right>
      <top/>
      <bottom style="thin">
        <color indexed="64"/>
      </bottom>
      <diagonal/>
    </border>
    <border>
      <left style="medium">
        <color indexed="64"/>
      </left>
      <right style="thin">
        <color indexed="64"/>
      </right>
      <top/>
      <bottom style="medium">
        <color indexed="64"/>
      </bottom>
      <diagonal/>
    </border>
    <border>
      <left/>
      <right style="thick">
        <color theme="6" tint="-0.499984740745262"/>
      </right>
      <top style="thick">
        <color theme="6" tint="-0.499984740745262"/>
      </top>
      <bottom/>
      <diagonal/>
    </border>
    <border>
      <left style="thin">
        <color indexed="64"/>
      </left>
      <right style="medium">
        <color indexed="64"/>
      </right>
      <top style="medium">
        <color indexed="64"/>
      </top>
      <bottom style="medium">
        <color indexed="64"/>
      </bottom>
      <diagonal/>
    </border>
    <border>
      <left style="thick">
        <color theme="6" tint="-0.499984740745262"/>
      </left>
      <right/>
      <top style="thick">
        <color theme="6" tint="-0.499984740745262"/>
      </top>
      <bottom/>
      <diagonal/>
    </border>
    <border>
      <left style="thin">
        <color indexed="64"/>
      </left>
      <right style="medium">
        <color indexed="64"/>
      </right>
      <top style="medium">
        <color indexed="64"/>
      </top>
      <bottom/>
      <diagonal/>
    </border>
    <border>
      <left/>
      <right style="thin">
        <color indexed="64"/>
      </right>
      <top style="thick">
        <color theme="6" tint="-0.499984740745262"/>
      </top>
      <bottom/>
      <diagonal/>
    </border>
    <border>
      <left/>
      <right style="thin">
        <color theme="6" tint="-0.499984740745262"/>
      </right>
      <top style="medium">
        <color indexed="64"/>
      </top>
      <bottom style="medium">
        <color indexed="64"/>
      </bottom>
      <diagonal/>
    </border>
    <border>
      <left style="thin">
        <color theme="6" tint="-0.499984740745262"/>
      </left>
      <right/>
      <top style="medium">
        <color indexed="64"/>
      </top>
      <bottom style="medium">
        <color indexed="64"/>
      </bottom>
      <diagonal/>
    </border>
    <border>
      <left/>
      <right style="thin">
        <color indexed="64"/>
      </right>
      <top style="medium">
        <color indexed="64"/>
      </top>
      <bottom style="medium">
        <color indexed="64"/>
      </bottom>
      <diagonal/>
    </border>
    <border>
      <left style="thick">
        <color theme="6" tint="-0.499984740745262"/>
      </left>
      <right/>
      <top/>
      <bottom/>
      <diagonal/>
    </border>
    <border>
      <left style="thick">
        <color theme="6" tint="-0.499984740745262"/>
      </left>
      <right/>
      <top/>
      <bottom style="thick">
        <color theme="6" tint="-0.499984740745262"/>
      </bottom>
      <diagonal/>
    </border>
  </borders>
  <cellStyleXfs count="303">
    <xf numFmtId="0" fontId="0" fillId="0" borderId="0"/>
    <xf numFmtId="0" fontId="11" fillId="2" borderId="0" applyNumberFormat="0" applyBorder="0" applyAlignment="0" applyProtection="0"/>
    <xf numFmtId="0" fontId="11" fillId="3" borderId="0" applyNumberFormat="0" applyBorder="0" applyAlignment="0" applyProtection="0"/>
    <xf numFmtId="0" fontId="11" fillId="4" borderId="0" applyNumberFormat="0" applyBorder="0" applyAlignment="0" applyProtection="0"/>
    <xf numFmtId="0" fontId="11" fillId="5" borderId="0" applyNumberFormat="0" applyBorder="0" applyAlignment="0" applyProtection="0"/>
    <xf numFmtId="0" fontId="11" fillId="6" borderId="0" applyNumberFormat="0" applyBorder="0" applyAlignment="0" applyProtection="0"/>
    <xf numFmtId="0" fontId="11" fillId="7" borderId="0" applyNumberFormat="0" applyBorder="0" applyAlignment="0" applyProtection="0"/>
    <xf numFmtId="0" fontId="11" fillId="2" borderId="0" applyNumberFormat="0" applyBorder="0" applyAlignment="0" applyProtection="0"/>
    <xf numFmtId="0" fontId="11" fillId="8" borderId="0" applyNumberFormat="0" applyBorder="0" applyAlignment="0" applyProtection="0"/>
    <xf numFmtId="0" fontId="11" fillId="8" borderId="0" applyNumberFormat="0" applyBorder="0" applyAlignment="0" applyProtection="0"/>
    <xf numFmtId="0" fontId="11" fillId="2" borderId="0" applyNumberFormat="0" applyBorder="0" applyAlignment="0" applyProtection="0"/>
    <xf numFmtId="0" fontId="62" fillId="7" borderId="0" applyNumberFormat="0" applyBorder="0" applyAlignment="0" applyProtection="0"/>
    <xf numFmtId="0" fontId="62" fillId="29" borderId="0" applyNumberFormat="0" applyBorder="0" applyAlignment="0" applyProtection="0"/>
    <xf numFmtId="0" fontId="11" fillId="3" borderId="0" applyNumberFormat="0" applyBorder="0" applyAlignment="0" applyProtection="0"/>
    <xf numFmtId="0" fontId="11" fillId="9" borderId="0" applyNumberFormat="0" applyBorder="0" applyAlignment="0" applyProtection="0"/>
    <xf numFmtId="0" fontId="11" fillId="9" borderId="0" applyNumberFormat="0" applyBorder="0" applyAlignment="0" applyProtection="0"/>
    <xf numFmtId="0" fontId="11" fillId="3" borderId="0" applyNumberFormat="0" applyBorder="0" applyAlignment="0" applyProtection="0"/>
    <xf numFmtId="0" fontId="62" fillId="30" borderId="0" applyNumberFormat="0" applyBorder="0" applyAlignment="0" applyProtection="0"/>
    <xf numFmtId="0" fontId="11" fillId="4" borderId="0" applyNumberFormat="0" applyBorder="0" applyAlignment="0" applyProtection="0"/>
    <xf numFmtId="0" fontId="11" fillId="9" borderId="0" applyNumberFormat="0" applyBorder="0" applyAlignment="0" applyProtection="0"/>
    <xf numFmtId="0" fontId="11" fillId="9" borderId="0" applyNumberFormat="0" applyBorder="0" applyAlignment="0" applyProtection="0"/>
    <xf numFmtId="0" fontId="11" fillId="4" borderId="0" applyNumberFormat="0" applyBorder="0" applyAlignment="0" applyProtection="0"/>
    <xf numFmtId="0" fontId="62" fillId="31" borderId="0" applyNumberFormat="0" applyBorder="0" applyAlignment="0" applyProtection="0"/>
    <xf numFmtId="0" fontId="11" fillId="5" borderId="0" applyNumberFormat="0" applyBorder="0" applyAlignment="0" applyProtection="0"/>
    <xf numFmtId="0" fontId="11" fillId="8" borderId="0" applyNumberFormat="0" applyBorder="0" applyAlignment="0" applyProtection="0"/>
    <xf numFmtId="0" fontId="11" fillId="8" borderId="0" applyNumberFormat="0" applyBorder="0" applyAlignment="0" applyProtection="0"/>
    <xf numFmtId="0" fontId="11" fillId="5" borderId="0" applyNumberFormat="0" applyBorder="0" applyAlignment="0" applyProtection="0"/>
    <xf numFmtId="0" fontId="62" fillId="7" borderId="0" applyNumberFormat="0" applyBorder="0" applyAlignment="0" applyProtection="0"/>
    <xf numFmtId="0" fontId="62" fillId="32" borderId="0" applyNumberFormat="0" applyBorder="0" applyAlignment="0" applyProtection="0"/>
    <xf numFmtId="0" fontId="11" fillId="6" borderId="0" applyNumberFormat="0" applyBorder="0" applyAlignment="0" applyProtection="0"/>
    <xf numFmtId="0" fontId="11" fillId="10" borderId="0" applyNumberFormat="0" applyBorder="0" applyAlignment="0" applyProtection="0"/>
    <xf numFmtId="0" fontId="11" fillId="10" borderId="0" applyNumberFormat="0" applyBorder="0" applyAlignment="0" applyProtection="0"/>
    <xf numFmtId="0" fontId="11" fillId="6" borderId="0" applyNumberFormat="0" applyBorder="0" applyAlignment="0" applyProtection="0"/>
    <xf numFmtId="0" fontId="62" fillId="33" borderId="0" applyNumberFormat="0" applyBorder="0" applyAlignment="0" applyProtection="0"/>
    <xf numFmtId="0" fontId="62" fillId="33" borderId="0" applyNumberFormat="0" applyBorder="0" applyAlignment="0" applyProtection="0"/>
    <xf numFmtId="0" fontId="11" fillId="7" borderId="0" applyNumberFormat="0" applyBorder="0" applyAlignment="0" applyProtection="0"/>
    <xf numFmtId="0" fontId="11" fillId="7" borderId="0" applyNumberFormat="0" applyBorder="0" applyAlignment="0" applyProtection="0"/>
    <xf numFmtId="0" fontId="62" fillId="34" borderId="0" applyNumberFormat="0" applyBorder="0" applyAlignment="0" applyProtection="0"/>
    <xf numFmtId="0" fontId="11" fillId="11" borderId="0" applyNumberFormat="0" applyBorder="0" applyAlignment="0" applyProtection="0"/>
    <xf numFmtId="0" fontId="11" fillId="12" borderId="0" applyNumberFormat="0" applyBorder="0" applyAlignment="0" applyProtection="0"/>
    <xf numFmtId="0" fontId="11" fillId="9" borderId="0" applyNumberFormat="0" applyBorder="0" applyAlignment="0" applyProtection="0"/>
    <xf numFmtId="0" fontId="11" fillId="5" borderId="0" applyNumberFormat="0" applyBorder="0" applyAlignment="0" applyProtection="0"/>
    <xf numFmtId="0" fontId="11" fillId="11" borderId="0" applyNumberFormat="0" applyBorder="0" applyAlignment="0" applyProtection="0"/>
    <xf numFmtId="0" fontId="11" fillId="13" borderId="0" applyNumberFormat="0" applyBorder="0" applyAlignment="0" applyProtection="0"/>
    <xf numFmtId="0" fontId="11" fillId="11" borderId="0" applyNumberFormat="0" applyBorder="0" applyAlignment="0" applyProtection="0"/>
    <xf numFmtId="0" fontId="11" fillId="7" borderId="0" applyNumberFormat="0" applyBorder="0" applyAlignment="0" applyProtection="0"/>
    <xf numFmtId="0" fontId="11" fillId="7" borderId="0" applyNumberFormat="0" applyBorder="0" applyAlignment="0" applyProtection="0"/>
    <xf numFmtId="0" fontId="11" fillId="11" borderId="0" applyNumberFormat="0" applyBorder="0" applyAlignment="0" applyProtection="0"/>
    <xf numFmtId="0" fontId="62" fillId="7" borderId="0" applyNumberFormat="0" applyBorder="0" applyAlignment="0" applyProtection="0"/>
    <xf numFmtId="0" fontId="62" fillId="35" borderId="0" applyNumberFormat="0" applyBorder="0" applyAlignment="0" applyProtection="0"/>
    <xf numFmtId="0" fontId="11" fillId="12" borderId="0" applyNumberFormat="0" applyBorder="0" applyAlignment="0" applyProtection="0"/>
    <xf numFmtId="0" fontId="11" fillId="9" borderId="0" applyNumberFormat="0" applyBorder="0" applyAlignment="0" applyProtection="0"/>
    <xf numFmtId="0" fontId="11" fillId="9" borderId="0" applyNumberFormat="0" applyBorder="0" applyAlignment="0" applyProtection="0"/>
    <xf numFmtId="0" fontId="11" fillId="12" borderId="0" applyNumberFormat="0" applyBorder="0" applyAlignment="0" applyProtection="0"/>
    <xf numFmtId="0" fontId="62" fillId="36" borderId="0" applyNumberFormat="0" applyBorder="0" applyAlignment="0" applyProtection="0"/>
    <xf numFmtId="0" fontId="62" fillId="36" borderId="0" applyNumberFormat="0" applyBorder="0" applyAlignment="0" applyProtection="0"/>
    <xf numFmtId="0" fontId="11" fillId="9" borderId="0" applyNumberFormat="0" applyBorder="0" applyAlignment="0" applyProtection="0"/>
    <xf numFmtId="0" fontId="11" fillId="9" borderId="0" applyNumberFormat="0" applyBorder="0" applyAlignment="0" applyProtection="0"/>
    <xf numFmtId="0" fontId="62" fillId="37" borderId="0" applyNumberFormat="0" applyBorder="0" applyAlignment="0" applyProtection="0"/>
    <xf numFmtId="0" fontId="11" fillId="5" borderId="0" applyNumberFormat="0" applyBorder="0" applyAlignment="0" applyProtection="0"/>
    <xf numFmtId="0" fontId="11" fillId="7" borderId="0" applyNumberFormat="0" applyBorder="0" applyAlignment="0" applyProtection="0"/>
    <xf numFmtId="0" fontId="11" fillId="7" borderId="0" applyNumberFormat="0" applyBorder="0" applyAlignment="0" applyProtection="0"/>
    <xf numFmtId="0" fontId="11" fillId="5" borderId="0" applyNumberFormat="0" applyBorder="0" applyAlignment="0" applyProtection="0"/>
    <xf numFmtId="0" fontId="62" fillId="7" borderId="0" applyNumberFormat="0" applyBorder="0" applyAlignment="0" applyProtection="0"/>
    <xf numFmtId="0" fontId="62" fillId="38" borderId="0" applyNumberFormat="0" applyBorder="0" applyAlignment="0" applyProtection="0"/>
    <xf numFmtId="0" fontId="11" fillId="11" borderId="0" applyNumberFormat="0" applyBorder="0" applyAlignment="0" applyProtection="0"/>
    <xf numFmtId="0" fontId="11" fillId="11" borderId="0" applyNumberFormat="0" applyBorder="0" applyAlignment="0" applyProtection="0"/>
    <xf numFmtId="0" fontId="62" fillId="11" borderId="0" applyNumberFormat="0" applyBorder="0" applyAlignment="0" applyProtection="0"/>
    <xf numFmtId="0" fontId="62" fillId="39" borderId="0" applyNumberFormat="0" applyBorder="0" applyAlignment="0" applyProtection="0"/>
    <xf numFmtId="0" fontId="11" fillId="13" borderId="0" applyNumberFormat="0" applyBorder="0" applyAlignment="0" applyProtection="0"/>
    <xf numFmtId="0" fontId="11" fillId="7" borderId="0" applyNumberFormat="0" applyBorder="0" applyAlignment="0" applyProtection="0"/>
    <xf numFmtId="0" fontId="11" fillId="7" borderId="0" applyNumberFormat="0" applyBorder="0" applyAlignment="0" applyProtection="0"/>
    <xf numFmtId="0" fontId="11" fillId="13" borderId="0" applyNumberFormat="0" applyBorder="0" applyAlignment="0" applyProtection="0"/>
    <xf numFmtId="0" fontId="62" fillId="14" borderId="0" applyNumberFormat="0" applyBorder="0" applyAlignment="0" applyProtection="0"/>
    <xf numFmtId="0" fontId="62" fillId="40" borderId="0" applyNumberFormat="0" applyBorder="0" applyAlignment="0" applyProtection="0"/>
    <xf numFmtId="0" fontId="12" fillId="15" borderId="0" applyNumberFormat="0" applyBorder="0" applyAlignment="0" applyProtection="0"/>
    <xf numFmtId="0" fontId="12" fillId="12" borderId="0" applyNumberFormat="0" applyBorder="0" applyAlignment="0" applyProtection="0"/>
    <xf numFmtId="0" fontId="12" fillId="9" borderId="0" applyNumberFormat="0" applyBorder="0" applyAlignment="0" applyProtection="0"/>
    <xf numFmtId="0" fontId="12" fillId="16" borderId="0" applyNumberFormat="0" applyBorder="0" applyAlignment="0" applyProtection="0"/>
    <xf numFmtId="0" fontId="12" fillId="17" borderId="0" applyNumberFormat="0" applyBorder="0" applyAlignment="0" applyProtection="0"/>
    <xf numFmtId="0" fontId="12" fillId="18" borderId="0" applyNumberFormat="0" applyBorder="0" applyAlignment="0" applyProtection="0"/>
    <xf numFmtId="0" fontId="12" fillId="15" borderId="0" applyNumberFormat="0" applyBorder="0" applyAlignment="0" applyProtection="0"/>
    <xf numFmtId="0" fontId="28" fillId="17" borderId="0" applyNumberFormat="0" applyBorder="0" applyAlignment="0" applyProtection="0"/>
    <xf numFmtId="0" fontId="63" fillId="17" borderId="0" applyNumberFormat="0" applyBorder="0" applyAlignment="0" applyProtection="0"/>
    <xf numFmtId="0" fontId="63" fillId="41" borderId="0" applyNumberFormat="0" applyBorder="0" applyAlignment="0" applyProtection="0"/>
    <xf numFmtId="0" fontId="12" fillId="12" borderId="0" applyNumberFormat="0" applyBorder="0" applyAlignment="0" applyProtection="0"/>
    <xf numFmtId="0" fontId="28" fillId="19" borderId="0" applyNumberFormat="0" applyBorder="0" applyAlignment="0" applyProtection="0"/>
    <xf numFmtId="0" fontId="63" fillId="12" borderId="0" applyNumberFormat="0" applyBorder="0" applyAlignment="0" applyProtection="0"/>
    <xf numFmtId="0" fontId="63" fillId="42" borderId="0" applyNumberFormat="0" applyBorder="0" applyAlignment="0" applyProtection="0"/>
    <xf numFmtId="0" fontId="12" fillId="9" borderId="0" applyNumberFormat="0" applyBorder="0" applyAlignment="0" applyProtection="0"/>
    <xf numFmtId="0" fontId="28" fillId="2" borderId="0" applyNumberFormat="0" applyBorder="0" applyAlignment="0" applyProtection="0"/>
    <xf numFmtId="0" fontId="63" fillId="14" borderId="0" applyNumberFormat="0" applyBorder="0" applyAlignment="0" applyProtection="0"/>
    <xf numFmtId="0" fontId="63" fillId="43" borderId="0" applyNumberFormat="0" applyBorder="0" applyAlignment="0" applyProtection="0"/>
    <xf numFmtId="0" fontId="12" fillId="16" borderId="0" applyNumberFormat="0" applyBorder="0" applyAlignment="0" applyProtection="0"/>
    <xf numFmtId="0" fontId="28" fillId="7" borderId="0" applyNumberFormat="0" applyBorder="0" applyAlignment="0" applyProtection="0"/>
    <xf numFmtId="0" fontId="63" fillId="7" borderId="0" applyNumberFormat="0" applyBorder="0" applyAlignment="0" applyProtection="0"/>
    <xf numFmtId="0" fontId="63" fillId="44" borderId="0" applyNumberFormat="0" applyBorder="0" applyAlignment="0" applyProtection="0"/>
    <xf numFmtId="0" fontId="12" fillId="17" borderId="0" applyNumberFormat="0" applyBorder="0" applyAlignment="0" applyProtection="0"/>
    <xf numFmtId="0" fontId="28" fillId="17" borderId="0" applyNumberFormat="0" applyBorder="0" applyAlignment="0" applyProtection="0"/>
    <xf numFmtId="0" fontId="63" fillId="17" borderId="0" applyNumberFormat="0" applyBorder="0" applyAlignment="0" applyProtection="0"/>
    <xf numFmtId="0" fontId="63" fillId="45" borderId="0" applyNumberFormat="0" applyBorder="0" applyAlignment="0" applyProtection="0"/>
    <xf numFmtId="0" fontId="12" fillId="18" borderId="0" applyNumberFormat="0" applyBorder="0" applyAlignment="0" applyProtection="0"/>
    <xf numFmtId="0" fontId="28" fillId="7" borderId="0" applyNumberFormat="0" applyBorder="0" applyAlignment="0" applyProtection="0"/>
    <xf numFmtId="0" fontId="63" fillId="46" borderId="0" applyNumberFormat="0" applyBorder="0" applyAlignment="0" applyProtection="0"/>
    <xf numFmtId="0" fontId="63" fillId="47" borderId="0" applyNumberFormat="0" applyBorder="0" applyAlignment="0" applyProtection="0"/>
    <xf numFmtId="0" fontId="12" fillId="20" borderId="0" applyNumberFormat="0" applyBorder="0" applyAlignment="0" applyProtection="0"/>
    <xf numFmtId="0" fontId="28" fillId="17" borderId="0" applyNumberFormat="0" applyBorder="0" applyAlignment="0" applyProtection="0"/>
    <xf numFmtId="0" fontId="63" fillId="17" borderId="0" applyNumberFormat="0" applyBorder="0" applyAlignment="0" applyProtection="0"/>
    <xf numFmtId="0" fontId="63" fillId="48" borderId="0" applyNumberFormat="0" applyBorder="0" applyAlignment="0" applyProtection="0"/>
    <xf numFmtId="0" fontId="12" fillId="19" borderId="0" applyNumberFormat="0" applyBorder="0" applyAlignment="0" applyProtection="0"/>
    <xf numFmtId="0" fontId="28" fillId="21" borderId="0" applyNumberFormat="0" applyBorder="0" applyAlignment="0" applyProtection="0"/>
    <xf numFmtId="0" fontId="63" fillId="19" borderId="0" applyNumberFormat="0" applyBorder="0" applyAlignment="0" applyProtection="0"/>
    <xf numFmtId="0" fontId="63" fillId="49" borderId="0" applyNumberFormat="0" applyBorder="0" applyAlignment="0" applyProtection="0"/>
    <xf numFmtId="0" fontId="12" fillId="22" borderId="0" applyNumberFormat="0" applyBorder="0" applyAlignment="0" applyProtection="0"/>
    <xf numFmtId="0" fontId="28" fillId="2" borderId="0" applyNumberFormat="0" applyBorder="0" applyAlignment="0" applyProtection="0"/>
    <xf numFmtId="0" fontId="63" fillId="22" borderId="0" applyNumberFormat="0" applyBorder="0" applyAlignment="0" applyProtection="0"/>
    <xf numFmtId="0" fontId="63" fillId="50" borderId="0" applyNumberFormat="0" applyBorder="0" applyAlignment="0" applyProtection="0"/>
    <xf numFmtId="0" fontId="12" fillId="16" borderId="0" applyNumberFormat="0" applyBorder="0" applyAlignment="0" applyProtection="0"/>
    <xf numFmtId="0" fontId="28" fillId="23" borderId="0" applyNumberFormat="0" applyBorder="0" applyAlignment="0" applyProtection="0"/>
    <xf numFmtId="0" fontId="63" fillId="50" borderId="0" applyNumberFormat="0" applyBorder="0" applyAlignment="0" applyProtection="0"/>
    <xf numFmtId="0" fontId="63" fillId="51" borderId="0" applyNumberFormat="0" applyBorder="0" applyAlignment="0" applyProtection="0"/>
    <xf numFmtId="0" fontId="12" fillId="17" borderId="0" applyNumberFormat="0" applyBorder="0" applyAlignment="0" applyProtection="0"/>
    <xf numFmtId="0" fontId="28" fillId="17" borderId="0" applyNumberFormat="0" applyBorder="0" applyAlignment="0" applyProtection="0"/>
    <xf numFmtId="0" fontId="63" fillId="52" borderId="0" applyNumberFormat="0" applyBorder="0" applyAlignment="0" applyProtection="0"/>
    <xf numFmtId="0" fontId="12" fillId="24" borderId="0" applyNumberFormat="0" applyBorder="0" applyAlignment="0" applyProtection="0"/>
    <xf numFmtId="0" fontId="28" fillId="12" borderId="0" applyNumberFormat="0" applyBorder="0" applyAlignment="0" applyProtection="0"/>
    <xf numFmtId="0" fontId="63" fillId="24" borderId="0" applyNumberFormat="0" applyBorder="0" applyAlignment="0" applyProtection="0"/>
    <xf numFmtId="0" fontId="27" fillId="0" borderId="0" applyNumberFormat="0" applyFill="0" applyBorder="0" applyAlignment="0" applyProtection="0"/>
    <xf numFmtId="0" fontId="13" fillId="3" borderId="0" applyNumberFormat="0" applyBorder="0" applyAlignment="0" applyProtection="0"/>
    <xf numFmtId="0" fontId="29" fillId="3" borderId="0" applyNumberFormat="0" applyBorder="0" applyAlignment="0" applyProtection="0"/>
    <xf numFmtId="0" fontId="65" fillId="3" borderId="0" applyNumberFormat="0" applyBorder="0" applyAlignment="0" applyProtection="0"/>
    <xf numFmtId="0" fontId="65" fillId="53" borderId="0" applyNumberFormat="0" applyBorder="0" applyAlignment="0" applyProtection="0"/>
    <xf numFmtId="0" fontId="14" fillId="7" borderId="1" applyNumberFormat="0" applyAlignment="0" applyProtection="0"/>
    <xf numFmtId="0" fontId="14" fillId="7" borderId="1" applyNumberFormat="0" applyAlignment="0" applyProtection="0"/>
    <xf numFmtId="0" fontId="14" fillId="8" borderId="1" applyNumberFormat="0" applyAlignment="0" applyProtection="0"/>
    <xf numFmtId="0" fontId="67" fillId="54" borderId="44" applyNumberFormat="0" applyAlignment="0" applyProtection="0"/>
    <xf numFmtId="0" fontId="66" fillId="54" borderId="44" applyNumberFormat="0" applyAlignment="0" applyProtection="0"/>
    <xf numFmtId="0" fontId="22" fillId="0" borderId="2" applyNumberFormat="0" applyFill="0" applyAlignment="0" applyProtection="0"/>
    <xf numFmtId="0" fontId="15" fillId="25" borderId="3" applyNumberFormat="0" applyAlignment="0" applyProtection="0"/>
    <xf numFmtId="0" fontId="30" fillId="25" borderId="3" applyNumberFormat="0" applyAlignment="0" applyProtection="0"/>
    <xf numFmtId="0" fontId="69" fillId="55" borderId="46" applyNumberFormat="0" applyAlignment="0" applyProtection="0"/>
    <xf numFmtId="166" fontId="3" fillId="0" borderId="0" applyFont="0" applyFill="0" applyBorder="0" applyAlignment="0" applyProtection="0"/>
    <xf numFmtId="164" fontId="11" fillId="0" borderId="0" applyFont="0" applyFill="0" applyBorder="0" applyAlignment="0" applyProtection="0"/>
    <xf numFmtId="164" fontId="11" fillId="0" borderId="0" applyFont="0" applyFill="0" applyBorder="0" applyAlignment="0" applyProtection="0"/>
    <xf numFmtId="166" fontId="3" fillId="0" borderId="0" applyFont="0" applyFill="0" applyBorder="0" applyAlignment="0" applyProtection="0"/>
    <xf numFmtId="164" fontId="11" fillId="0" borderId="0" applyFont="0" applyFill="0" applyBorder="0" applyAlignment="0" applyProtection="0"/>
    <xf numFmtId="164" fontId="11" fillId="0" borderId="0" applyFont="0" applyFill="0" applyBorder="0" applyAlignment="0" applyProtection="0"/>
    <xf numFmtId="164" fontId="3" fillId="0" borderId="0" applyFont="0" applyFill="0" applyBorder="0" applyAlignment="0" applyProtection="0"/>
    <xf numFmtId="166" fontId="3" fillId="0" borderId="0" applyFont="0" applyFill="0" applyBorder="0" applyAlignment="0" applyProtection="0"/>
    <xf numFmtId="0" fontId="11" fillId="26" borderId="4" applyNumberFormat="0" applyFont="0" applyAlignment="0" applyProtection="0"/>
    <xf numFmtId="165" fontId="3" fillId="0" borderId="0" applyFont="0" applyFill="0" applyBorder="0" applyAlignment="0" applyProtection="0"/>
    <xf numFmtId="165" fontId="3" fillId="0" borderId="0" applyFont="0" applyFill="0" applyBorder="0" applyAlignment="0" applyProtection="0"/>
    <xf numFmtId="165" fontId="3" fillId="0" borderId="0" applyFont="0" applyFill="0" applyBorder="0" applyAlignment="0" applyProtection="0"/>
    <xf numFmtId="167" fontId="3" fillId="0" borderId="0" applyFont="0" applyFill="0" applyBorder="0" applyAlignment="0" applyProtection="0"/>
    <xf numFmtId="167" fontId="3" fillId="0" borderId="0" applyFont="0" applyFill="0" applyBorder="0" applyAlignment="0" applyProtection="0"/>
    <xf numFmtId="0" fontId="21" fillId="7" borderId="1" applyNumberFormat="0" applyAlignment="0" applyProtection="0"/>
    <xf numFmtId="0" fontId="16" fillId="0" borderId="0" applyNumberFormat="0" applyFill="0" applyBorder="0" applyAlignment="0" applyProtection="0"/>
    <xf numFmtId="0" fontId="71" fillId="0" borderId="0" applyNumberFormat="0" applyFill="0" applyBorder="0" applyAlignment="0" applyProtection="0"/>
    <xf numFmtId="0" fontId="17" fillId="4" borderId="0" applyNumberFormat="0" applyBorder="0" applyAlignment="0" applyProtection="0"/>
    <xf numFmtId="0" fontId="72" fillId="4" borderId="0" applyNumberFormat="0" applyBorder="0" applyAlignment="0" applyProtection="0"/>
    <xf numFmtId="0" fontId="73" fillId="58" borderId="0" applyNumberFormat="0" applyBorder="0" applyAlignment="0" applyProtection="0"/>
    <xf numFmtId="0" fontId="18" fillId="0" borderId="5" applyNumberFormat="0" applyFill="0" applyAlignment="0" applyProtection="0"/>
    <xf numFmtId="0" fontId="31" fillId="0" borderId="6" applyNumberFormat="0" applyFill="0" applyAlignment="0" applyProtection="0"/>
    <xf numFmtId="0" fontId="74" fillId="0" borderId="6" applyNumberFormat="0" applyFill="0" applyAlignment="0" applyProtection="0"/>
    <xf numFmtId="0" fontId="74" fillId="0" borderId="48" applyNumberFormat="0" applyFill="0" applyAlignment="0" applyProtection="0"/>
    <xf numFmtId="0" fontId="19" fillId="0" borderId="7" applyNumberFormat="0" applyFill="0" applyAlignment="0" applyProtection="0"/>
    <xf numFmtId="0" fontId="32" fillId="0" borderId="7" applyNumberFormat="0" applyFill="0" applyAlignment="0" applyProtection="0"/>
    <xf numFmtId="0" fontId="75" fillId="0" borderId="7" applyNumberFormat="0" applyFill="0" applyAlignment="0" applyProtection="0"/>
    <xf numFmtId="0" fontId="75" fillId="0" borderId="49" applyNumberFormat="0" applyFill="0" applyAlignment="0" applyProtection="0"/>
    <xf numFmtId="0" fontId="20" fillId="0" borderId="8" applyNumberFormat="0" applyFill="0" applyAlignment="0" applyProtection="0"/>
    <xf numFmtId="0" fontId="33" fillId="0" borderId="9" applyNumberFormat="0" applyFill="0" applyAlignment="0" applyProtection="0"/>
    <xf numFmtId="0" fontId="76" fillId="0" borderId="9" applyNumberFormat="0" applyFill="0" applyAlignment="0" applyProtection="0"/>
    <xf numFmtId="0" fontId="76" fillId="0" borderId="50" applyNumberFormat="0" applyFill="0" applyAlignment="0" applyProtection="0"/>
    <xf numFmtId="0" fontId="20" fillId="0" borderId="0" applyNumberFormat="0" applyFill="0" applyBorder="0" applyAlignment="0" applyProtection="0"/>
    <xf numFmtId="0" fontId="33" fillId="0" borderId="0" applyNumberFormat="0" applyFill="0" applyBorder="0" applyAlignment="0" applyProtection="0"/>
    <xf numFmtId="0" fontId="76" fillId="0" borderId="0" applyNumberFormat="0" applyFill="0" applyBorder="0" applyAlignment="0" applyProtection="0"/>
    <xf numFmtId="0" fontId="34" fillId="0" borderId="0" applyNumberFormat="0" applyFill="0" applyBorder="0" applyAlignment="0" applyProtection="0"/>
    <xf numFmtId="0" fontId="2" fillId="0" borderId="0" applyNumberFormat="0" applyFill="0" applyBorder="0" applyAlignment="0" applyProtection="0">
      <alignment vertical="top"/>
      <protection locked="0"/>
    </xf>
    <xf numFmtId="0" fontId="21" fillId="7" borderId="1" applyNumberFormat="0" applyAlignment="0" applyProtection="0"/>
    <xf numFmtId="0" fontId="70" fillId="57" borderId="44" applyNumberFormat="0" applyAlignment="0" applyProtection="0"/>
    <xf numFmtId="0" fontId="2" fillId="0" borderId="0" applyNumberFormat="0" applyFill="0" applyBorder="0" applyAlignment="0" applyProtection="0">
      <alignment vertical="top"/>
      <protection locked="0"/>
    </xf>
    <xf numFmtId="0" fontId="22" fillId="0" borderId="2" applyNumberFormat="0" applyFill="0" applyAlignment="0" applyProtection="0"/>
    <xf numFmtId="0" fontId="77" fillId="0" borderId="2" applyNumberFormat="0" applyFill="0" applyAlignment="0" applyProtection="0"/>
    <xf numFmtId="0" fontId="68" fillId="0" borderId="45" applyNumberFormat="0" applyFill="0" applyAlignment="0" applyProtection="0"/>
    <xf numFmtId="165" fontId="3" fillId="0" borderId="0" applyFont="0" applyFill="0" applyBorder="0" applyAlignment="0" applyProtection="0"/>
    <xf numFmtId="0" fontId="23" fillId="14" borderId="0" applyNumberFormat="0" applyBorder="0" applyAlignment="0" applyProtection="0"/>
    <xf numFmtId="0" fontId="23" fillId="26" borderId="0" applyNumberFormat="0" applyBorder="0" applyAlignment="0" applyProtection="0"/>
    <xf numFmtId="0" fontId="78" fillId="59" borderId="0" applyNumberFormat="0" applyBorder="0" applyAlignment="0" applyProtection="0"/>
    <xf numFmtId="0" fontId="79" fillId="59" borderId="0" applyNumberFormat="0" applyBorder="0" applyAlignment="0" applyProtection="0"/>
    <xf numFmtId="0" fontId="3" fillId="0" borderId="0"/>
    <xf numFmtId="0" fontId="3" fillId="0" borderId="0"/>
    <xf numFmtId="0" fontId="3" fillId="0" borderId="0"/>
    <xf numFmtId="0" fontId="3" fillId="0" borderId="0"/>
    <xf numFmtId="0" fontId="3" fillId="0" borderId="0"/>
    <xf numFmtId="0" fontId="3" fillId="0" borderId="0"/>
    <xf numFmtId="0" fontId="62" fillId="0" borderId="0"/>
    <xf numFmtId="0" fontId="3" fillId="0" borderId="0"/>
    <xf numFmtId="0" fontId="3" fillId="0" borderId="0"/>
    <xf numFmtId="0" fontId="3" fillId="0" borderId="0"/>
    <xf numFmtId="0" fontId="80" fillId="0" borderId="0"/>
    <xf numFmtId="0" fontId="80" fillId="0" borderId="0"/>
    <xf numFmtId="0" fontId="80" fillId="0" borderId="0"/>
    <xf numFmtId="0" fontId="80" fillId="0" borderId="0"/>
    <xf numFmtId="0" fontId="3" fillId="0" borderId="0"/>
    <xf numFmtId="0" fontId="9" fillId="0" borderId="0"/>
    <xf numFmtId="0" fontId="11" fillId="0" borderId="0"/>
    <xf numFmtId="0" fontId="11" fillId="0" borderId="0"/>
    <xf numFmtId="0" fontId="11" fillId="0" borderId="0"/>
    <xf numFmtId="0" fontId="11" fillId="0" borderId="0"/>
    <xf numFmtId="0" fontId="3" fillId="0" borderId="0"/>
    <xf numFmtId="0" fontId="6" fillId="0" borderId="0"/>
    <xf numFmtId="0" fontId="62" fillId="0" borderId="0"/>
    <xf numFmtId="0" fontId="3" fillId="0" borderId="0"/>
    <xf numFmtId="0" fontId="11" fillId="0" borderId="0"/>
    <xf numFmtId="0" fontId="11" fillId="0" borderId="0"/>
    <xf numFmtId="0" fontId="11" fillId="0" borderId="0"/>
    <xf numFmtId="0" fontId="11" fillId="0" borderId="0"/>
    <xf numFmtId="0" fontId="3" fillId="0" borderId="0"/>
    <xf numFmtId="0" fontId="6" fillId="0" borderId="0"/>
    <xf numFmtId="0" fontId="3" fillId="0" borderId="0"/>
    <xf numFmtId="0" fontId="11" fillId="0" borderId="0"/>
    <xf numFmtId="0" fontId="11" fillId="0" borderId="0"/>
    <xf numFmtId="0" fontId="11" fillId="0" borderId="0"/>
    <xf numFmtId="0" fontId="11" fillId="0" borderId="0"/>
    <xf numFmtId="0" fontId="3" fillId="0" borderId="0"/>
    <xf numFmtId="0" fontId="11" fillId="0" borderId="0"/>
    <xf numFmtId="0" fontId="3" fillId="0" borderId="0"/>
    <xf numFmtId="0" fontId="11" fillId="0" borderId="0"/>
    <xf numFmtId="0" fontId="11" fillId="0" borderId="0"/>
    <xf numFmtId="0" fontId="3" fillId="0" borderId="0"/>
    <xf numFmtId="0" fontId="8" fillId="0" borderId="0"/>
    <xf numFmtId="0" fontId="3" fillId="0" borderId="0"/>
    <xf numFmtId="0" fontId="62"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11" fillId="56" borderId="47" applyNumberFormat="0" applyFont="0" applyAlignment="0" applyProtection="0"/>
    <xf numFmtId="0" fontId="11" fillId="56" borderId="47" applyNumberFormat="0" applyFont="0" applyAlignment="0" applyProtection="0"/>
    <xf numFmtId="0" fontId="62" fillId="56" borderId="47" applyNumberFormat="0" applyFont="0" applyAlignment="0" applyProtection="0"/>
    <xf numFmtId="0" fontId="35" fillId="14" borderId="4" applyNumberFormat="0" applyFont="0" applyAlignment="0" applyProtection="0"/>
    <xf numFmtId="0" fontId="11" fillId="26" borderId="4" applyNumberFormat="0" applyFont="0" applyAlignment="0" applyProtection="0"/>
    <xf numFmtId="0" fontId="11" fillId="26" borderId="4" applyNumberFormat="0" applyFont="0" applyAlignment="0" applyProtection="0"/>
    <xf numFmtId="0" fontId="11" fillId="26" borderId="4" applyNumberFormat="0" applyFont="0" applyAlignment="0" applyProtection="0"/>
    <xf numFmtId="0" fontId="62" fillId="56" borderId="47" applyNumberFormat="0" applyFont="0" applyAlignment="0" applyProtection="0"/>
    <xf numFmtId="0" fontId="11" fillId="56" borderId="47" applyNumberFormat="0" applyFont="0" applyAlignment="0" applyProtection="0"/>
    <xf numFmtId="0" fontId="11" fillId="56" borderId="47" applyNumberFormat="0" applyFont="0" applyAlignment="0" applyProtection="0"/>
    <xf numFmtId="0" fontId="11" fillId="56" borderId="47" applyNumberFormat="0" applyFont="0" applyAlignment="0" applyProtection="0"/>
    <xf numFmtId="0" fontId="11" fillId="56" borderId="47" applyNumberFormat="0" applyFont="0" applyAlignment="0" applyProtection="0"/>
    <xf numFmtId="0" fontId="11" fillId="56" borderId="47" applyNumberFormat="0" applyFont="0" applyAlignment="0" applyProtection="0"/>
    <xf numFmtId="0" fontId="11" fillId="56" borderId="47" applyNumberFormat="0" applyFont="0" applyAlignment="0" applyProtection="0"/>
    <xf numFmtId="0" fontId="11" fillId="56" borderId="47" applyNumberFormat="0" applyFont="0" applyAlignment="0" applyProtection="0"/>
    <xf numFmtId="0" fontId="11" fillId="56" borderId="47" applyNumberFormat="0" applyFont="0" applyAlignment="0" applyProtection="0"/>
    <xf numFmtId="0" fontId="11" fillId="56" borderId="47" applyNumberFormat="0" applyFont="0" applyAlignment="0" applyProtection="0"/>
    <xf numFmtId="0" fontId="11" fillId="56" borderId="47" applyNumberFormat="0" applyFont="0" applyAlignment="0" applyProtection="0"/>
    <xf numFmtId="0" fontId="11" fillId="56" borderId="47" applyNumberFormat="0" applyFont="0" applyAlignment="0" applyProtection="0"/>
    <xf numFmtId="0" fontId="11" fillId="56" borderId="47" applyNumberFormat="0" applyFont="0" applyAlignment="0" applyProtection="0"/>
    <xf numFmtId="0" fontId="11" fillId="56" borderId="47" applyNumberFormat="0" applyFont="0" applyAlignment="0" applyProtection="0"/>
    <xf numFmtId="0" fontId="11" fillId="56" borderId="47" applyNumberFormat="0" applyFont="0" applyAlignment="0" applyProtection="0"/>
    <xf numFmtId="0" fontId="24" fillId="7" borderId="10" applyNumberFormat="0" applyAlignment="0" applyProtection="0"/>
    <xf numFmtId="0" fontId="24" fillId="8" borderId="10" applyNumberFormat="0" applyAlignment="0" applyProtection="0"/>
    <xf numFmtId="0" fontId="81" fillId="54" borderId="51" applyNumberFormat="0" applyAlignment="0" applyProtection="0"/>
    <xf numFmtId="0" fontId="5" fillId="27" borderId="4" applyFill="0"/>
    <xf numFmtId="0" fontId="6" fillId="0" borderId="0" applyNumberFormat="0" applyFont="0" applyFill="0" applyBorder="0" applyAlignment="0" applyProtection="0">
      <alignment horizontal="left"/>
    </xf>
    <xf numFmtId="0" fontId="6" fillId="0" borderId="0" applyNumberFormat="0" applyFont="0" applyFill="0" applyBorder="0" applyAlignment="0" applyProtection="0">
      <alignment horizontal="left"/>
    </xf>
    <xf numFmtId="0" fontId="6" fillId="0" borderId="0" applyNumberFormat="0" applyFont="0" applyFill="0" applyBorder="0" applyAlignment="0" applyProtection="0">
      <alignment horizontal="left"/>
    </xf>
    <xf numFmtId="0" fontId="6" fillId="0" borderId="0" applyNumberFormat="0" applyFont="0" applyFill="0" applyBorder="0" applyAlignment="0" applyProtection="0">
      <alignment horizontal="left"/>
    </xf>
    <xf numFmtId="15" fontId="6" fillId="0" borderId="0" applyFont="0" applyFill="0" applyBorder="0" applyAlignment="0" applyProtection="0"/>
    <xf numFmtId="15" fontId="6" fillId="0" borderId="0" applyFont="0" applyFill="0" applyBorder="0" applyAlignment="0" applyProtection="0"/>
    <xf numFmtId="15" fontId="6" fillId="0" borderId="0" applyFont="0" applyFill="0" applyBorder="0" applyAlignment="0" applyProtection="0"/>
    <xf numFmtId="15" fontId="6" fillId="0" borderId="0" applyFont="0" applyFill="0" applyBorder="0" applyAlignment="0" applyProtection="0"/>
    <xf numFmtId="4" fontId="6" fillId="0" borderId="0" applyFont="0" applyFill="0" applyBorder="0" applyAlignment="0" applyProtection="0"/>
    <xf numFmtId="4" fontId="6" fillId="0" borderId="0" applyFont="0" applyFill="0" applyBorder="0" applyAlignment="0" applyProtection="0"/>
    <xf numFmtId="4" fontId="6" fillId="0" borderId="0" applyFont="0" applyFill="0" applyBorder="0" applyAlignment="0" applyProtection="0"/>
    <xf numFmtId="4" fontId="6" fillId="0" borderId="0" applyFont="0" applyFill="0" applyBorder="0" applyAlignment="0" applyProtection="0"/>
    <xf numFmtId="0" fontId="36" fillId="0" borderId="11">
      <alignment horizontal="center"/>
    </xf>
    <xf numFmtId="0" fontId="36" fillId="0" borderId="11">
      <alignment horizontal="center"/>
    </xf>
    <xf numFmtId="0" fontId="36" fillId="0" borderId="11">
      <alignment horizontal="center"/>
    </xf>
    <xf numFmtId="0" fontId="36" fillId="0" borderId="11">
      <alignment horizontal="center"/>
    </xf>
    <xf numFmtId="0" fontId="36" fillId="0" borderId="11">
      <alignment horizontal="center"/>
    </xf>
    <xf numFmtId="3" fontId="6" fillId="0" borderId="0" applyFont="0" applyFill="0" applyBorder="0" applyAlignment="0" applyProtection="0"/>
    <xf numFmtId="3" fontId="6" fillId="0" borderId="0" applyFont="0" applyFill="0" applyBorder="0" applyAlignment="0" applyProtection="0"/>
    <xf numFmtId="3" fontId="6" fillId="0" borderId="0" applyFont="0" applyFill="0" applyBorder="0" applyAlignment="0" applyProtection="0"/>
    <xf numFmtId="3" fontId="6" fillId="0" borderId="0" applyFont="0" applyFill="0" applyBorder="0" applyAlignment="0" applyProtection="0"/>
    <xf numFmtId="0" fontId="6" fillId="28" borderId="0" applyNumberFormat="0" applyFont="0" applyBorder="0" applyAlignment="0" applyProtection="0"/>
    <xf numFmtId="0" fontId="6" fillId="28" borderId="0" applyNumberFormat="0" applyFont="0" applyBorder="0" applyAlignment="0" applyProtection="0"/>
    <xf numFmtId="0" fontId="6" fillId="28" borderId="0" applyNumberFormat="0" applyFont="0" applyBorder="0" applyAlignment="0" applyProtection="0"/>
    <xf numFmtId="0" fontId="6" fillId="28" borderId="0" applyNumberFormat="0" applyFont="0" applyBorder="0" applyAlignment="0" applyProtection="0"/>
    <xf numFmtId="0" fontId="72" fillId="58" borderId="0" applyNumberFormat="0" applyBorder="0" applyAlignment="0" applyProtection="0"/>
    <xf numFmtId="0" fontId="25" fillId="0" borderId="0" applyNumberFormat="0" applyFill="0" applyBorder="0" applyAlignment="0" applyProtection="0"/>
    <xf numFmtId="0" fontId="37" fillId="0" borderId="0" applyNumberFormat="0" applyFill="0" applyBorder="0" applyAlignment="0" applyProtection="0"/>
    <xf numFmtId="0" fontId="82" fillId="0" borderId="0" applyNumberFormat="0" applyFill="0" applyBorder="0" applyAlignment="0" applyProtection="0"/>
    <xf numFmtId="0" fontId="83" fillId="0" borderId="52" applyNumberFormat="0" applyFill="0" applyAlignment="0" applyProtection="0"/>
    <xf numFmtId="0" fontId="26" fillId="0" borderId="12" applyNumberFormat="0" applyFill="0" applyAlignment="0" applyProtection="0"/>
    <xf numFmtId="0" fontId="26" fillId="0" borderId="13" applyNumberFormat="0" applyFill="0" applyAlignment="0" applyProtection="0"/>
    <xf numFmtId="0" fontId="83" fillId="0" borderId="13" applyNumberFormat="0" applyFill="0" applyAlignment="0" applyProtection="0"/>
    <xf numFmtId="0" fontId="27" fillId="0" borderId="0" applyNumberFormat="0" applyFill="0" applyBorder="0" applyAlignment="0" applyProtection="0"/>
    <xf numFmtId="0" fontId="38" fillId="0" borderId="0" applyNumberFormat="0" applyFill="0" applyBorder="0" applyAlignment="0" applyProtection="0"/>
    <xf numFmtId="0" fontId="64" fillId="0" borderId="0" applyNumberFormat="0" applyFill="0" applyBorder="0" applyAlignment="0" applyProtection="0"/>
    <xf numFmtId="0" fontId="64" fillId="0" borderId="0" applyNumberFormat="0" applyFill="0" applyBorder="0" applyAlignment="0" applyProtection="0"/>
  </cellStyleXfs>
  <cellXfs count="384">
    <xf numFmtId="0" fontId="0" fillId="0" borderId="0" xfId="0"/>
    <xf numFmtId="0" fontId="3" fillId="0" borderId="0" xfId="0" applyFont="1"/>
    <xf numFmtId="0" fontId="84" fillId="0" borderId="0" xfId="211" applyFont="1" applyAlignment="1">
      <alignment wrapText="1"/>
    </xf>
    <xf numFmtId="0" fontId="84" fillId="0" borderId="0" xfId="0" applyFont="1"/>
    <xf numFmtId="0" fontId="85" fillId="0" borderId="0" xfId="195" applyFont="1"/>
    <xf numFmtId="0" fontId="85" fillId="0" borderId="0" xfId="291" applyFont="1" applyFill="1" applyBorder="1" applyAlignment="1">
      <alignment wrapText="1"/>
    </xf>
    <xf numFmtId="0" fontId="86" fillId="60" borderId="14" xfId="195" applyFont="1" applyFill="1" applyBorder="1" applyAlignment="1">
      <alignment horizontal="center" vertical="center" wrapText="1"/>
    </xf>
    <xf numFmtId="49" fontId="3" fillId="0" borderId="0" xfId="0" applyNumberFormat="1" applyFont="1"/>
    <xf numFmtId="0" fontId="84" fillId="0" borderId="0" xfId="211" applyFont="1" applyAlignment="1">
      <alignment horizontal="center" wrapText="1"/>
    </xf>
    <xf numFmtId="169" fontId="84" fillId="0" borderId="0" xfId="211" applyNumberFormat="1" applyFont="1" applyAlignment="1">
      <alignment horizontal="center" vertical="center" wrapText="1"/>
    </xf>
    <xf numFmtId="169" fontId="84" fillId="0" borderId="0" xfId="211" applyNumberFormat="1" applyFont="1" applyAlignment="1">
      <alignment horizontal="center" wrapText="1"/>
    </xf>
    <xf numFmtId="169" fontId="86" fillId="60" borderId="14" xfId="195" applyNumberFormat="1" applyFont="1" applyFill="1" applyBorder="1" applyAlignment="1">
      <alignment horizontal="center" vertical="center" wrapText="1"/>
    </xf>
    <xf numFmtId="0" fontId="44" fillId="0" borderId="0" xfId="0" applyFont="1"/>
    <xf numFmtId="0" fontId="84" fillId="0" borderId="0" xfId="211" applyFont="1" applyAlignment="1" applyProtection="1">
      <alignment wrapText="1"/>
      <protection locked="0"/>
    </xf>
    <xf numFmtId="168" fontId="84" fillId="0" borderId="16" xfId="141" applyNumberFormat="1" applyFont="1" applyFill="1" applyBorder="1" applyAlignment="1" applyProtection="1">
      <alignment vertical="center" wrapText="1"/>
      <protection locked="0"/>
    </xf>
    <xf numFmtId="40" fontId="84" fillId="0" borderId="15" xfId="219" applyNumberFormat="1" applyFont="1" applyBorder="1" applyAlignment="1" applyProtection="1">
      <alignment vertical="center" wrapText="1"/>
      <protection locked="0"/>
    </xf>
    <xf numFmtId="0" fontId="43" fillId="0" borderId="0" xfId="0" applyFont="1"/>
    <xf numFmtId="49" fontId="43" fillId="0" borderId="0" xfId="0" applyNumberFormat="1" applyFont="1"/>
    <xf numFmtId="0" fontId="87" fillId="0" borderId="0" xfId="0" applyFont="1"/>
    <xf numFmtId="0" fontId="3" fillId="0" borderId="0" xfId="0" applyFont="1" applyAlignment="1">
      <alignment vertical="center"/>
    </xf>
    <xf numFmtId="0" fontId="3" fillId="0" borderId="0" xfId="0" applyFont="1" applyAlignment="1">
      <alignment horizontal="left" vertical="top" indent="1"/>
    </xf>
    <xf numFmtId="0" fontId="4" fillId="0" borderId="0" xfId="0" applyFont="1" applyAlignment="1">
      <alignment horizontal="right" vertical="center"/>
    </xf>
    <xf numFmtId="0" fontId="4" fillId="0" borderId="0" xfId="0" applyFont="1"/>
    <xf numFmtId="0" fontId="89" fillId="0" borderId="0" xfId="0" applyFont="1" applyAlignment="1">
      <alignment horizontal="left" vertical="center"/>
    </xf>
    <xf numFmtId="0" fontId="84" fillId="0" borderId="0" xfId="0" applyFont="1" applyAlignment="1">
      <alignment vertical="top"/>
    </xf>
    <xf numFmtId="0" fontId="4" fillId="0" borderId="0" xfId="189" applyFont="1" applyAlignment="1">
      <alignment vertical="top"/>
    </xf>
    <xf numFmtId="0" fontId="3" fillId="0" borderId="0" xfId="189"/>
    <xf numFmtId="0" fontId="53" fillId="60" borderId="14" xfId="195" applyFont="1" applyFill="1" applyBorder="1" applyAlignment="1">
      <alignment horizontal="center" vertical="center" wrapText="1"/>
    </xf>
    <xf numFmtId="0" fontId="46" fillId="0" borderId="14" xfId="0" applyFont="1" applyBorder="1"/>
    <xf numFmtId="0" fontId="46" fillId="0" borderId="14" xfId="0" applyFont="1" applyBorder="1" applyAlignment="1">
      <alignment horizontal="center"/>
    </xf>
    <xf numFmtId="0" fontId="3" fillId="0" borderId="14" xfId="0" applyFont="1" applyBorder="1" applyAlignment="1">
      <alignment horizontal="center"/>
    </xf>
    <xf numFmtId="0" fontId="46" fillId="0" borderId="14" xfId="195" applyFont="1" applyBorder="1" applyAlignment="1">
      <alignment wrapText="1"/>
    </xf>
    <xf numFmtId="0" fontId="46" fillId="0" borderId="14" xfId="195" applyFont="1" applyBorder="1" applyAlignment="1">
      <alignment horizontal="center" wrapText="1"/>
    </xf>
    <xf numFmtId="0" fontId="3" fillId="0" borderId="14" xfId="195" applyFont="1" applyBorder="1" applyAlignment="1">
      <alignment horizontal="center" wrapText="1"/>
    </xf>
    <xf numFmtId="49" fontId="46" fillId="0" borderId="14" xfId="195" applyNumberFormat="1" applyFont="1" applyBorder="1"/>
    <xf numFmtId="0" fontId="46" fillId="0" borderId="14" xfId="195" applyFont="1" applyBorder="1" applyAlignment="1">
      <alignment horizontal="center" vertical="center" wrapText="1"/>
    </xf>
    <xf numFmtId="0" fontId="46" fillId="0" borderId="14" xfId="199" applyFont="1" applyBorder="1" applyAlignment="1">
      <alignment horizontal="center"/>
    </xf>
    <xf numFmtId="0" fontId="46" fillId="0" borderId="14" xfId="291" applyFont="1" applyFill="1" applyBorder="1" applyAlignment="1">
      <alignment wrapText="1"/>
    </xf>
    <xf numFmtId="0" fontId="46" fillId="0" borderId="14" xfId="291" applyFont="1" applyFill="1" applyBorder="1" applyAlignment="1">
      <alignment horizontal="center" wrapText="1"/>
    </xf>
    <xf numFmtId="0" fontId="3" fillId="0" borderId="14" xfId="291" applyFont="1" applyFill="1" applyBorder="1" applyAlignment="1">
      <alignment horizontal="center" wrapText="1"/>
    </xf>
    <xf numFmtId="0" fontId="46" fillId="0" borderId="14" xfId="195" applyFont="1" applyBorder="1"/>
    <xf numFmtId="0" fontId="4" fillId="60" borderId="14" xfId="195" applyFont="1" applyFill="1" applyBorder="1" applyAlignment="1">
      <alignment horizontal="center" vertical="center" wrapText="1"/>
    </xf>
    <xf numFmtId="0" fontId="46" fillId="0" borderId="53" xfId="189" applyFont="1" applyBorder="1"/>
    <xf numFmtId="0" fontId="3" fillId="0" borderId="14" xfId="0" applyFont="1" applyBorder="1" applyAlignment="1">
      <alignment horizontal="left" vertical="top" wrapText="1" indent="1"/>
    </xf>
    <xf numFmtId="49" fontId="84" fillId="0" borderId="0" xfId="226" applyNumberFormat="1" applyFont="1" applyAlignment="1" applyProtection="1">
      <alignment vertical="center" wrapText="1"/>
      <protection locked="0"/>
    </xf>
    <xf numFmtId="168" fontId="84" fillId="0" borderId="0" xfId="141" applyNumberFormat="1" applyFont="1" applyFill="1" applyBorder="1" applyAlignment="1" applyProtection="1">
      <alignment vertical="center" wrapText="1"/>
      <protection locked="0"/>
    </xf>
    <xf numFmtId="40" fontId="84" fillId="0" borderId="0" xfId="219" applyNumberFormat="1" applyFont="1" applyAlignment="1" applyProtection="1">
      <alignment vertical="center" wrapText="1"/>
      <protection locked="0"/>
    </xf>
    <xf numFmtId="49" fontId="84" fillId="0" borderId="0" xfId="226" applyNumberFormat="1" applyFont="1" applyAlignment="1" applyProtection="1">
      <alignment horizontal="center" vertical="center" wrapText="1"/>
      <protection locked="0"/>
    </xf>
    <xf numFmtId="169" fontId="84" fillId="0" borderId="0" xfId="226" applyNumberFormat="1" applyFont="1" applyAlignment="1" applyProtection="1">
      <alignment horizontal="center" vertical="center"/>
      <protection locked="0"/>
    </xf>
    <xf numFmtId="49" fontId="84" fillId="0" borderId="0" xfId="226" applyNumberFormat="1" applyFont="1" applyAlignment="1" applyProtection="1">
      <alignment horizontal="center" vertical="center"/>
      <protection locked="0"/>
    </xf>
    <xf numFmtId="49" fontId="84" fillId="62" borderId="0" xfId="226" applyNumberFormat="1" applyFont="1" applyFill="1" applyAlignment="1" applyProtection="1">
      <alignment horizontal="center" vertical="center" wrapText="1"/>
      <protection locked="0"/>
    </xf>
    <xf numFmtId="49" fontId="84" fillId="62" borderId="0" xfId="226" applyNumberFormat="1" applyFont="1" applyFill="1" applyAlignment="1" applyProtection="1">
      <alignment vertical="center" wrapText="1"/>
      <protection locked="0"/>
    </xf>
    <xf numFmtId="169" fontId="84" fillId="62" borderId="0" xfId="226" applyNumberFormat="1" applyFont="1" applyFill="1" applyAlignment="1" applyProtection="1">
      <alignment horizontal="center" vertical="center"/>
      <protection locked="0"/>
    </xf>
    <xf numFmtId="49" fontId="84" fillId="62" borderId="0" xfId="226" applyNumberFormat="1" applyFont="1" applyFill="1" applyAlignment="1" applyProtection="1">
      <alignment horizontal="center" vertical="center"/>
      <protection locked="0"/>
    </xf>
    <xf numFmtId="168" fontId="84" fillId="62" borderId="0" xfId="141" applyNumberFormat="1" applyFont="1" applyFill="1" applyBorder="1" applyAlignment="1" applyProtection="1">
      <alignment vertical="center" wrapText="1"/>
      <protection locked="0"/>
    </xf>
    <xf numFmtId="40" fontId="84" fillId="62" borderId="0" xfId="219" applyNumberFormat="1" applyFont="1" applyFill="1" applyAlignment="1" applyProtection="1">
      <alignment vertical="center" wrapText="1"/>
      <protection locked="0"/>
    </xf>
    <xf numFmtId="4" fontId="84" fillId="62" borderId="0" xfId="141" applyNumberFormat="1" applyFont="1" applyFill="1" applyBorder="1" applyAlignment="1" applyProtection="1">
      <alignment vertical="center" wrapText="1"/>
      <protection locked="0"/>
    </xf>
    <xf numFmtId="168" fontId="84" fillId="62" borderId="21" xfId="141" applyNumberFormat="1" applyFont="1" applyFill="1" applyBorder="1" applyAlignment="1" applyProtection="1">
      <alignment vertical="center" wrapText="1"/>
      <protection locked="0"/>
    </xf>
    <xf numFmtId="169" fontId="84" fillId="62" borderId="21" xfId="226" applyNumberFormat="1" applyFont="1" applyFill="1" applyBorder="1" applyAlignment="1" applyProtection="1">
      <alignment horizontal="center" vertical="center"/>
      <protection locked="0"/>
    </xf>
    <xf numFmtId="169" fontId="84" fillId="62" borderId="22" xfId="226" applyNumberFormat="1" applyFont="1" applyFill="1" applyBorder="1" applyAlignment="1" applyProtection="1">
      <alignment horizontal="center" vertical="center"/>
      <protection locked="0"/>
    </xf>
    <xf numFmtId="49" fontId="84" fillId="62" borderId="23" xfId="226" applyNumberFormat="1" applyFont="1" applyFill="1" applyBorder="1" applyAlignment="1" applyProtection="1">
      <alignment horizontal="center" vertical="center"/>
      <protection locked="0"/>
    </xf>
    <xf numFmtId="0" fontId="4" fillId="0" borderId="14" xfId="0" applyFont="1" applyBorder="1" applyAlignment="1">
      <alignment horizontal="left" vertical="center" wrapText="1"/>
    </xf>
    <xf numFmtId="0" fontId="4" fillId="0" borderId="14" xfId="0" applyFont="1" applyBorder="1" applyAlignment="1">
      <alignment horizontal="center" vertical="center" wrapText="1"/>
    </xf>
    <xf numFmtId="0" fontId="91" fillId="0" borderId="14" xfId="0" applyFont="1" applyBorder="1" applyAlignment="1">
      <alignment horizontal="center" vertical="center" wrapText="1"/>
    </xf>
    <xf numFmtId="0" fontId="3" fillId="0" borderId="14" xfId="0" applyFont="1" applyBorder="1"/>
    <xf numFmtId="49" fontId="84" fillId="0" borderId="18" xfId="226" applyNumberFormat="1" applyFont="1" applyBorder="1" applyAlignment="1" applyProtection="1">
      <alignment horizontal="center" vertical="center" wrapText="1"/>
      <protection locked="0"/>
    </xf>
    <xf numFmtId="49" fontId="84" fillId="61" borderId="20" xfId="226" applyNumberFormat="1" applyFont="1" applyFill="1" applyBorder="1" applyAlignment="1" applyProtection="1">
      <alignment horizontal="center" vertical="center"/>
      <protection locked="0"/>
    </xf>
    <xf numFmtId="49" fontId="84" fillId="0" borderId="15" xfId="219" applyNumberFormat="1" applyFont="1" applyBorder="1" applyAlignment="1" applyProtection="1">
      <alignment vertical="center" wrapText="1"/>
      <protection locked="0"/>
    </xf>
    <xf numFmtId="168" fontId="84" fillId="0" borderId="17" xfId="141" applyNumberFormat="1" applyFont="1" applyFill="1" applyBorder="1" applyAlignment="1" applyProtection="1">
      <alignment horizontal="center" vertical="center" wrapText="1"/>
      <protection locked="0"/>
    </xf>
    <xf numFmtId="40" fontId="84" fillId="0" borderId="14" xfId="219" applyNumberFormat="1" applyFont="1" applyBorder="1" applyAlignment="1" applyProtection="1">
      <alignment horizontal="center" vertical="center" wrapText="1"/>
      <protection locked="0"/>
    </xf>
    <xf numFmtId="4" fontId="84" fillId="61" borderId="14" xfId="141" applyNumberFormat="1" applyFont="1" applyFill="1" applyBorder="1" applyAlignment="1" applyProtection="1">
      <alignment horizontal="center" vertical="center" wrapText="1"/>
      <protection locked="0"/>
    </xf>
    <xf numFmtId="49" fontId="50" fillId="61" borderId="24" xfId="226" applyNumberFormat="1" applyFont="1" applyFill="1" applyBorder="1" applyAlignment="1" applyProtection="1">
      <alignment horizontal="center" vertical="center"/>
      <protection locked="0"/>
    </xf>
    <xf numFmtId="49" fontId="84" fillId="61" borderId="25" xfId="226" applyNumberFormat="1" applyFont="1" applyFill="1" applyBorder="1" applyAlignment="1" applyProtection="1">
      <alignment horizontal="center" vertical="center"/>
      <protection locked="0"/>
    </xf>
    <xf numFmtId="49" fontId="50" fillId="0" borderId="15" xfId="203" applyNumberFormat="1" applyFont="1" applyBorder="1" applyAlignment="1" applyProtection="1">
      <alignment horizontal="left" vertical="top" wrapText="1"/>
      <protection locked="0"/>
    </xf>
    <xf numFmtId="49" fontId="50" fillId="0" borderId="15" xfId="203" applyNumberFormat="1" applyFont="1" applyBorder="1" applyAlignment="1" applyProtection="1">
      <alignment horizontal="left" vertical="center" wrapText="1"/>
      <protection locked="0"/>
    </xf>
    <xf numFmtId="0" fontId="92" fillId="0" borderId="0" xfId="0" applyFont="1"/>
    <xf numFmtId="49" fontId="93" fillId="0" borderId="0" xfId="226" applyNumberFormat="1" applyFont="1" applyAlignment="1" applyProtection="1">
      <alignment vertical="center" wrapText="1"/>
      <protection locked="0"/>
    </xf>
    <xf numFmtId="0" fontId="92" fillId="0" borderId="0" xfId="0" applyFont="1" applyAlignment="1">
      <alignment vertical="center"/>
    </xf>
    <xf numFmtId="0" fontId="92" fillId="0" borderId="0" xfId="0" applyFont="1" applyAlignment="1">
      <alignment vertical="center" wrapText="1"/>
    </xf>
    <xf numFmtId="4" fontId="84" fillId="0" borderId="0" xfId="141" applyNumberFormat="1" applyFont="1" applyFill="1" applyBorder="1" applyAlignment="1" applyProtection="1">
      <alignment vertical="center" wrapText="1"/>
      <protection locked="0"/>
    </xf>
    <xf numFmtId="4" fontId="84" fillId="62" borderId="22" xfId="141" applyNumberFormat="1" applyFont="1" applyFill="1" applyBorder="1" applyAlignment="1" applyProtection="1">
      <alignment vertical="center" wrapText="1"/>
      <protection locked="0"/>
    </xf>
    <xf numFmtId="4" fontId="84" fillId="62" borderId="14" xfId="141" applyNumberFormat="1" applyFont="1" applyFill="1" applyBorder="1" applyAlignment="1" applyProtection="1">
      <alignment horizontal="center" vertical="center" wrapText="1"/>
      <protection locked="0"/>
    </xf>
    <xf numFmtId="0" fontId="90" fillId="0" borderId="14" xfId="0" applyFont="1" applyBorder="1" applyAlignment="1">
      <alignment horizontal="left" vertical="top" wrapText="1" indent="1"/>
    </xf>
    <xf numFmtId="49" fontId="41" fillId="62" borderId="56" xfId="0" applyNumberFormat="1" applyFont="1" applyFill="1" applyBorder="1" applyAlignment="1" applyProtection="1">
      <alignment horizontal="center" vertical="center" wrapText="1"/>
      <protection locked="0"/>
    </xf>
    <xf numFmtId="0" fontId="95" fillId="62" borderId="14" xfId="0" applyFont="1" applyFill="1" applyBorder="1"/>
    <xf numFmtId="0" fontId="3" fillId="62" borderId="14" xfId="0" applyFont="1" applyFill="1" applyBorder="1" applyAlignment="1">
      <alignment vertical="top" wrapText="1"/>
    </xf>
    <xf numFmtId="49" fontId="84" fillId="61" borderId="14" xfId="226" applyNumberFormat="1" applyFont="1" applyFill="1" applyBorder="1" applyAlignment="1" applyProtection="1">
      <alignment vertical="center" wrapText="1"/>
      <protection locked="0"/>
    </xf>
    <xf numFmtId="49" fontId="84" fillId="61" borderId="15" xfId="203" applyNumberFormat="1" applyFont="1" applyFill="1" applyBorder="1" applyAlignment="1" applyProtection="1">
      <alignment horizontal="left" vertical="center" wrapText="1"/>
      <protection locked="0"/>
    </xf>
    <xf numFmtId="169" fontId="84" fillId="61" borderId="20" xfId="226" applyNumberFormat="1" applyFont="1" applyFill="1" applyBorder="1" applyAlignment="1" applyProtection="1">
      <alignment horizontal="center" vertical="center"/>
      <protection locked="0"/>
    </xf>
    <xf numFmtId="169" fontId="84" fillId="61" borderId="15" xfId="226" applyNumberFormat="1" applyFont="1" applyFill="1" applyBorder="1" applyAlignment="1" applyProtection="1">
      <alignment horizontal="center" vertical="center"/>
      <protection locked="0"/>
    </xf>
    <xf numFmtId="49" fontId="84" fillId="61" borderId="15" xfId="226" applyNumberFormat="1" applyFont="1" applyFill="1" applyBorder="1" applyAlignment="1" applyProtection="1">
      <alignment horizontal="center" vertical="center"/>
      <protection locked="0"/>
    </xf>
    <xf numFmtId="0" fontId="84" fillId="62" borderId="16" xfId="141" applyNumberFormat="1" applyFont="1" applyFill="1" applyBorder="1" applyAlignment="1" applyProtection="1">
      <alignment vertical="center" wrapText="1"/>
      <protection locked="0"/>
    </xf>
    <xf numFmtId="0" fontId="84" fillId="0" borderId="16" xfId="141" applyNumberFormat="1" applyFont="1" applyFill="1" applyBorder="1" applyAlignment="1" applyProtection="1">
      <alignment vertical="center" wrapText="1"/>
      <protection locked="0"/>
    </xf>
    <xf numFmtId="0" fontId="84" fillId="61" borderId="15" xfId="141" applyNumberFormat="1" applyFont="1" applyFill="1" applyBorder="1" applyAlignment="1" applyProtection="1">
      <alignment vertical="center" wrapText="1"/>
      <protection locked="0"/>
    </xf>
    <xf numFmtId="0" fontId="3" fillId="0" borderId="0" xfId="0" applyFont="1" applyAlignment="1">
      <alignment wrapText="1"/>
    </xf>
    <xf numFmtId="0" fontId="43" fillId="0" borderId="0" xfId="0" applyFont="1" applyAlignment="1">
      <alignment wrapText="1"/>
    </xf>
    <xf numFmtId="0" fontId="89" fillId="0" borderId="0" xfId="0" applyFont="1" applyAlignment="1">
      <alignment horizontal="left" vertical="center" wrapText="1"/>
    </xf>
    <xf numFmtId="0" fontId="4" fillId="0" borderId="0" xfId="0" applyFont="1" applyAlignment="1">
      <alignment horizontal="right" vertical="center" wrapText="1"/>
    </xf>
    <xf numFmtId="0" fontId="3" fillId="0" borderId="0" xfId="0" applyFont="1" applyAlignment="1">
      <alignment horizontal="left" vertical="top" wrapText="1"/>
    </xf>
    <xf numFmtId="0" fontId="0" fillId="0" borderId="0" xfId="0" applyAlignment="1">
      <alignment wrapText="1"/>
    </xf>
    <xf numFmtId="168" fontId="84" fillId="0" borderId="16" xfId="141" applyNumberFormat="1" applyFont="1" applyFill="1" applyBorder="1" applyAlignment="1" applyProtection="1">
      <alignment horizontal="center" vertical="center" wrapText="1"/>
      <protection locked="0"/>
    </xf>
    <xf numFmtId="49" fontId="3" fillId="61" borderId="15" xfId="0" applyNumberFormat="1" applyFont="1" applyFill="1" applyBorder="1" applyAlignment="1">
      <alignment horizontal="center" vertical="center"/>
    </xf>
    <xf numFmtId="0" fontId="46" fillId="0" borderId="29" xfId="189" applyFont="1" applyBorder="1" applyAlignment="1">
      <alignment horizontal="left" vertical="top" wrapText="1" indent="1"/>
    </xf>
    <xf numFmtId="0" fontId="46" fillId="0" borderId="30" xfId="189" applyFont="1" applyBorder="1" applyAlignment="1" applyProtection="1">
      <alignment horizontal="left" vertical="top" wrapText="1" indent="1"/>
      <protection locked="0"/>
    </xf>
    <xf numFmtId="0" fontId="96" fillId="0" borderId="14" xfId="0" applyFont="1" applyBorder="1" applyAlignment="1">
      <alignment horizontal="left" vertical="top" wrapText="1" indent="1"/>
    </xf>
    <xf numFmtId="0" fontId="46" fillId="0" borderId="14" xfId="0" applyFont="1" applyBorder="1" applyAlignment="1">
      <alignment horizontal="left" vertical="top" wrapText="1" indent="1"/>
    </xf>
    <xf numFmtId="0" fontId="59" fillId="0" borderId="31" xfId="0" applyFont="1" applyBorder="1" applyAlignment="1">
      <alignment horizontal="left" vertical="center" wrapText="1"/>
    </xf>
    <xf numFmtId="0" fontId="94" fillId="63" borderId="26" xfId="189" applyFont="1" applyFill="1" applyBorder="1" applyAlignment="1">
      <alignment horizontal="center" vertical="center" wrapText="1"/>
    </xf>
    <xf numFmtId="169" fontId="84" fillId="62" borderId="15" xfId="226" applyNumberFormat="1" applyFont="1" applyFill="1" applyBorder="1" applyAlignment="1">
      <alignment horizontal="center" vertical="center"/>
    </xf>
    <xf numFmtId="169" fontId="84" fillId="62" borderId="20" xfId="226" applyNumberFormat="1" applyFont="1" applyFill="1" applyBorder="1" applyAlignment="1" applyProtection="1">
      <alignment horizontal="center" vertical="center"/>
      <protection locked="0"/>
    </xf>
    <xf numFmtId="49" fontId="84" fillId="61" borderId="20" xfId="226" applyNumberFormat="1" applyFont="1" applyFill="1" applyBorder="1" applyAlignment="1" applyProtection="1">
      <alignment horizontal="center" vertical="center" wrapText="1"/>
      <protection locked="0"/>
    </xf>
    <xf numFmtId="0" fontId="97" fillId="0" borderId="0" xfId="189" applyFont="1" applyAlignment="1">
      <alignment horizontal="right" vertical="center"/>
    </xf>
    <xf numFmtId="169" fontId="50" fillId="61" borderId="14" xfId="226" applyNumberFormat="1" applyFont="1" applyFill="1" applyBorder="1" applyAlignment="1" applyProtection="1">
      <alignment horizontal="center" vertical="center"/>
      <protection locked="0"/>
    </xf>
    <xf numFmtId="49" fontId="84" fillId="61" borderId="15" xfId="226" applyNumberFormat="1" applyFont="1" applyFill="1" applyBorder="1" applyAlignment="1" applyProtection="1">
      <alignment vertical="center" wrapText="1"/>
      <protection locked="0"/>
    </xf>
    <xf numFmtId="4" fontId="84" fillId="61" borderId="15" xfId="141" applyNumberFormat="1" applyFont="1" applyFill="1" applyBorder="1" applyAlignment="1" applyProtection="1">
      <alignment vertical="center" wrapText="1"/>
      <protection locked="0"/>
    </xf>
    <xf numFmtId="49" fontId="84" fillId="61" borderId="15" xfId="226" applyNumberFormat="1" applyFont="1" applyFill="1" applyBorder="1" applyAlignment="1" applyProtection="1">
      <alignment horizontal="center" vertical="center" wrapText="1"/>
      <protection locked="0"/>
    </xf>
    <xf numFmtId="14" fontId="84" fillId="0" borderId="0" xfId="211" applyNumberFormat="1" applyFont="1" applyAlignment="1">
      <alignment wrapText="1"/>
    </xf>
    <xf numFmtId="14" fontId="84" fillId="0" borderId="0" xfId="0" applyNumberFormat="1" applyFont="1"/>
    <xf numFmtId="0" fontId="99" fillId="0" borderId="0" xfId="211" applyFont="1" applyAlignment="1">
      <alignment wrapText="1"/>
    </xf>
    <xf numFmtId="14" fontId="99" fillId="0" borderId="0" xfId="211" applyNumberFormat="1" applyFont="1" applyAlignment="1">
      <alignment wrapText="1"/>
    </xf>
    <xf numFmtId="0" fontId="99" fillId="0" borderId="0" xfId="0" applyFont="1"/>
    <xf numFmtId="0" fontId="99" fillId="0" borderId="0" xfId="0" quotePrefix="1" applyFont="1"/>
    <xf numFmtId="0" fontId="84" fillId="61" borderId="15" xfId="226" applyFont="1" applyFill="1" applyBorder="1" applyAlignment="1" applyProtection="1">
      <alignment vertical="center" wrapText="1"/>
      <protection locked="0"/>
    </xf>
    <xf numFmtId="0" fontId="52" fillId="0" borderId="0" xfId="0" applyFont="1"/>
    <xf numFmtId="49" fontId="86" fillId="60" borderId="14" xfId="195" applyNumberFormat="1" applyFont="1" applyFill="1" applyBorder="1" applyAlignment="1">
      <alignment horizontal="center" vertical="center" wrapText="1"/>
    </xf>
    <xf numFmtId="49" fontId="84" fillId="0" borderId="0" xfId="211" applyNumberFormat="1" applyFont="1" applyAlignment="1">
      <alignment horizontal="center" vertical="center" wrapText="1"/>
    </xf>
    <xf numFmtId="49" fontId="84" fillId="0" borderId="0" xfId="211" applyNumberFormat="1" applyFont="1" applyAlignment="1">
      <alignment horizontal="center" wrapText="1"/>
    </xf>
    <xf numFmtId="49" fontId="84" fillId="0" borderId="0" xfId="0" applyNumberFormat="1" applyFont="1"/>
    <xf numFmtId="0" fontId="94" fillId="62" borderId="73" xfId="189" applyFont="1" applyFill="1" applyBorder="1" applyAlignment="1" applyProtection="1">
      <alignment horizontal="center" vertical="center" wrapText="1"/>
      <protection locked="0"/>
    </xf>
    <xf numFmtId="0" fontId="94" fillId="62" borderId="74" xfId="189" applyFont="1" applyFill="1" applyBorder="1" applyAlignment="1" applyProtection="1">
      <alignment horizontal="center" vertical="center" wrapText="1"/>
      <protection locked="0"/>
    </xf>
    <xf numFmtId="0" fontId="41" fillId="62" borderId="74" xfId="189" applyFont="1" applyFill="1" applyBorder="1" applyAlignment="1" applyProtection="1">
      <alignment horizontal="center" vertical="center" wrapText="1"/>
      <protection locked="0"/>
    </xf>
    <xf numFmtId="49" fontId="94" fillId="62" borderId="75" xfId="0" applyNumberFormat="1" applyFont="1" applyFill="1" applyBorder="1" applyAlignment="1" applyProtection="1">
      <alignment horizontal="center" vertical="center" wrapText="1"/>
      <protection locked="0"/>
    </xf>
    <xf numFmtId="49" fontId="88" fillId="0" borderId="0" xfId="0" applyNumberFormat="1" applyFont="1" applyAlignment="1" applyProtection="1">
      <alignment horizontal="left" vertical="top"/>
      <protection hidden="1"/>
    </xf>
    <xf numFmtId="0" fontId="0" fillId="0" borderId="0" xfId="0" applyProtection="1">
      <protection hidden="1"/>
    </xf>
    <xf numFmtId="49" fontId="88" fillId="0" borderId="0" xfId="0" applyNumberFormat="1" applyFont="1" applyAlignment="1" applyProtection="1">
      <alignment horizontal="left"/>
      <protection hidden="1"/>
    </xf>
    <xf numFmtId="49" fontId="3" fillId="0" borderId="0" xfId="0" applyNumberFormat="1" applyFont="1" applyAlignment="1" applyProtection="1">
      <alignment horizontal="left"/>
      <protection hidden="1"/>
    </xf>
    <xf numFmtId="49" fontId="45" fillId="0" borderId="0" xfId="0" applyNumberFormat="1" applyFont="1" applyAlignment="1" applyProtection="1">
      <alignment horizontal="left" vertical="center"/>
      <protection hidden="1"/>
    </xf>
    <xf numFmtId="0" fontId="0" fillId="0" borderId="0" xfId="0" applyProtection="1">
      <protection locked="0"/>
    </xf>
    <xf numFmtId="0" fontId="84" fillId="62" borderId="14" xfId="226" applyFont="1" applyFill="1" applyBorder="1" applyAlignment="1" applyProtection="1">
      <alignment horizontal="center" vertical="center"/>
      <protection hidden="1"/>
    </xf>
    <xf numFmtId="49" fontId="99" fillId="0" borderId="18" xfId="226" applyNumberFormat="1" applyFont="1" applyBorder="1" applyAlignment="1" applyProtection="1">
      <alignment horizontal="center" vertical="center" wrapText="1"/>
      <protection locked="0"/>
    </xf>
    <xf numFmtId="49" fontId="99" fillId="0" borderId="15" xfId="226" applyNumberFormat="1" applyFont="1" applyBorder="1" applyAlignment="1" applyProtection="1">
      <alignment horizontal="center" vertical="center" wrapText="1"/>
      <protection locked="0"/>
    </xf>
    <xf numFmtId="49" fontId="99" fillId="0" borderId="14" xfId="226" applyNumberFormat="1" applyFont="1" applyBorder="1" applyAlignment="1" applyProtection="1">
      <alignment horizontal="center" vertical="center" wrapText="1"/>
      <protection locked="0"/>
    </xf>
    <xf numFmtId="169" fontId="107" fillId="62" borderId="20" xfId="226" applyNumberFormat="1" applyFont="1" applyFill="1" applyBorder="1" applyAlignment="1" applyProtection="1">
      <alignment horizontal="center" vertical="center"/>
      <protection locked="0"/>
    </xf>
    <xf numFmtId="0" fontId="94" fillId="62" borderId="56" xfId="0" applyFont="1" applyFill="1" applyBorder="1" applyAlignment="1" applyProtection="1">
      <alignment horizontal="center" vertical="center" wrapText="1"/>
      <protection locked="0"/>
    </xf>
    <xf numFmtId="0" fontId="43" fillId="0" borderId="0" xfId="0" applyFont="1" applyAlignment="1">
      <alignment horizontal="left" vertical="center" wrapText="1"/>
    </xf>
    <xf numFmtId="0" fontId="53" fillId="0" borderId="32" xfId="189" applyFont="1" applyBorder="1" applyAlignment="1">
      <alignment vertical="center"/>
    </xf>
    <xf numFmtId="0" fontId="3" fillId="0" borderId="0" xfId="0" applyFont="1" applyProtection="1">
      <protection hidden="1"/>
    </xf>
    <xf numFmtId="0" fontId="3" fillId="62" borderId="15" xfId="0" applyFont="1" applyFill="1" applyBorder="1" applyAlignment="1">
      <alignment vertical="top" wrapText="1"/>
    </xf>
    <xf numFmtId="168" fontId="95" fillId="62" borderId="15" xfId="0" applyNumberFormat="1" applyFont="1" applyFill="1" applyBorder="1"/>
    <xf numFmtId="49" fontId="45" fillId="0" borderId="28" xfId="0" applyNumberFormat="1" applyFont="1" applyBorder="1" applyAlignment="1" applyProtection="1">
      <alignment horizontal="left" vertical="center"/>
      <protection hidden="1"/>
    </xf>
    <xf numFmtId="0" fontId="0" fillId="0" borderId="28" xfId="0" applyBorder="1" applyProtection="1">
      <protection hidden="1"/>
    </xf>
    <xf numFmtId="0" fontId="42" fillId="62" borderId="33" xfId="0" applyFont="1" applyFill="1" applyBorder="1" applyAlignment="1">
      <alignment horizontal="center" vertical="center" wrapText="1"/>
    </xf>
    <xf numFmtId="4" fontId="84" fillId="62" borderId="16" xfId="141" applyNumberFormat="1" applyFont="1" applyFill="1" applyBorder="1" applyAlignment="1" applyProtection="1">
      <alignment vertical="center" wrapText="1"/>
      <protection hidden="1"/>
    </xf>
    <xf numFmtId="0" fontId="84" fillId="61" borderId="20" xfId="226" applyFont="1" applyFill="1" applyBorder="1" applyAlignment="1" applyProtection="1">
      <alignment horizontal="center" vertical="center" wrapText="1"/>
      <protection locked="0"/>
    </xf>
    <xf numFmtId="171" fontId="0" fillId="0" borderId="0" xfId="0" applyNumberFormat="1"/>
    <xf numFmtId="171" fontId="3" fillId="0" borderId="0" xfId="0" applyNumberFormat="1" applyFont="1"/>
    <xf numFmtId="172" fontId="3" fillId="0" borderId="0" xfId="0" applyNumberFormat="1" applyFont="1"/>
    <xf numFmtId="172" fontId="0" fillId="0" borderId="0" xfId="0" applyNumberFormat="1"/>
    <xf numFmtId="4" fontId="84" fillId="62" borderId="14" xfId="226" applyNumberFormat="1" applyFont="1" applyFill="1" applyBorder="1" applyAlignment="1" applyProtection="1">
      <alignment horizontal="center" vertical="center"/>
      <protection hidden="1"/>
    </xf>
    <xf numFmtId="49" fontId="84" fillId="61" borderId="15" xfId="226" applyNumberFormat="1" applyFont="1" applyFill="1" applyBorder="1" applyAlignment="1" applyProtection="1">
      <alignment vertical="center"/>
      <protection locked="0"/>
    </xf>
    <xf numFmtId="0" fontId="3" fillId="62" borderId="14" xfId="0" applyFont="1" applyFill="1" applyBorder="1" applyAlignment="1" applyProtection="1">
      <alignment vertical="top" wrapText="1"/>
      <protection hidden="1"/>
    </xf>
    <xf numFmtId="0" fontId="84" fillId="61" borderId="15" xfId="226" applyFont="1" applyFill="1" applyBorder="1" applyAlignment="1" applyProtection="1">
      <alignment vertical="center"/>
      <protection locked="0"/>
    </xf>
    <xf numFmtId="0" fontId="84" fillId="61" borderId="15" xfId="226" applyFont="1" applyFill="1" applyBorder="1" applyAlignment="1" applyProtection="1">
      <alignment horizontal="center" vertical="center"/>
      <protection locked="0"/>
    </xf>
    <xf numFmtId="0" fontId="84" fillId="0" borderId="16" xfId="141" applyNumberFormat="1" applyFont="1" applyFill="1" applyBorder="1" applyAlignment="1" applyProtection="1">
      <alignment horizontal="center" vertical="center"/>
      <protection locked="0"/>
    </xf>
    <xf numFmtId="49" fontId="84" fillId="0" borderId="15" xfId="219" applyNumberFormat="1" applyFont="1" applyBorder="1" applyAlignment="1" applyProtection="1">
      <alignment horizontal="center" vertical="center" wrapText="1"/>
      <protection locked="0"/>
    </xf>
    <xf numFmtId="0" fontId="84" fillId="0" borderId="16" xfId="141" applyNumberFormat="1" applyFont="1" applyFill="1" applyBorder="1" applyAlignment="1" applyProtection="1">
      <alignment horizontal="center" vertical="center" wrapText="1"/>
      <protection locked="0"/>
    </xf>
    <xf numFmtId="0" fontId="84" fillId="61" borderId="15" xfId="141" applyNumberFormat="1" applyFont="1" applyFill="1" applyBorder="1" applyAlignment="1" applyProtection="1">
      <alignment horizontal="center" vertical="center" wrapText="1"/>
      <protection locked="0"/>
    </xf>
    <xf numFmtId="0" fontId="0" fillId="65" borderId="0" xfId="0" applyFill="1"/>
    <xf numFmtId="49" fontId="83" fillId="66" borderId="15" xfId="0" applyNumberFormat="1" applyFont="1" applyFill="1" applyBorder="1" applyAlignment="1">
      <alignment horizontal="center" vertical="center" wrapText="1"/>
    </xf>
    <xf numFmtId="49" fontId="0" fillId="0" borderId="0" xfId="0" applyNumberFormat="1"/>
    <xf numFmtId="49" fontId="0" fillId="0" borderId="0" xfId="0" applyNumberFormat="1" applyAlignment="1">
      <alignment horizontal="left"/>
    </xf>
    <xf numFmtId="49" fontId="41" fillId="62" borderId="57" xfId="0" applyNumberFormat="1" applyFont="1" applyFill="1" applyBorder="1" applyAlignment="1" applyProtection="1">
      <alignment horizontal="center" vertical="center" wrapText="1"/>
      <protection locked="0"/>
    </xf>
    <xf numFmtId="0" fontId="84" fillId="62" borderId="0" xfId="226" applyFont="1" applyFill="1" applyAlignment="1" applyProtection="1">
      <alignment horizontal="center" vertical="center"/>
      <protection hidden="1"/>
    </xf>
    <xf numFmtId="49" fontId="93" fillId="0" borderId="0" xfId="226" applyNumberFormat="1" applyFont="1" applyAlignment="1">
      <alignment vertical="center" wrapText="1"/>
    </xf>
    <xf numFmtId="49" fontId="84" fillId="0" borderId="0" xfId="226" applyNumberFormat="1" applyFont="1" applyAlignment="1">
      <alignment horizontal="center" vertical="center" wrapText="1"/>
    </xf>
    <xf numFmtId="49" fontId="84" fillId="0" borderId="0" xfId="226" applyNumberFormat="1" applyFont="1" applyAlignment="1">
      <alignment vertical="center" wrapText="1"/>
    </xf>
    <xf numFmtId="168" fontId="84" fillId="0" borderId="0" xfId="141" applyNumberFormat="1" applyFont="1" applyFill="1" applyBorder="1" applyAlignment="1" applyProtection="1">
      <alignment vertical="center" wrapText="1"/>
    </xf>
    <xf numFmtId="40" fontId="84" fillId="0" borderId="0" xfId="219" applyNumberFormat="1" applyFont="1" applyAlignment="1">
      <alignment vertical="center" wrapText="1"/>
    </xf>
    <xf numFmtId="4" fontId="84" fillId="0" borderId="0" xfId="141" applyNumberFormat="1" applyFont="1" applyFill="1" applyBorder="1" applyAlignment="1" applyProtection="1">
      <alignment vertical="center" wrapText="1"/>
    </xf>
    <xf numFmtId="169" fontId="84" fillId="0" borderId="0" xfId="226" applyNumberFormat="1" applyFont="1" applyAlignment="1">
      <alignment horizontal="center" vertical="center"/>
    </xf>
    <xf numFmtId="49" fontId="84" fillId="0" borderId="0" xfId="226" applyNumberFormat="1" applyFont="1" applyAlignment="1">
      <alignment horizontal="center" vertical="center"/>
    </xf>
    <xf numFmtId="0" fontId="94" fillId="63" borderId="55" xfId="0" applyFont="1" applyFill="1" applyBorder="1" applyAlignment="1">
      <alignment horizontal="center" vertical="center" wrapText="1"/>
    </xf>
    <xf numFmtId="0" fontId="94" fillId="63" borderId="56" xfId="0" applyFont="1" applyFill="1" applyBorder="1" applyAlignment="1">
      <alignment horizontal="center" vertical="center" wrapText="1"/>
    </xf>
    <xf numFmtId="0" fontId="41" fillId="63" borderId="58" xfId="0" applyFont="1" applyFill="1" applyBorder="1" applyAlignment="1">
      <alignment horizontal="center" vertical="center" wrapText="1"/>
    </xf>
    <xf numFmtId="0" fontId="41" fillId="63" borderId="56" xfId="0" applyFont="1" applyFill="1" applyBorder="1" applyAlignment="1">
      <alignment horizontal="center" vertical="center" wrapText="1"/>
    </xf>
    <xf numFmtId="0" fontId="41" fillId="63" borderId="22" xfId="0" applyFont="1" applyFill="1" applyBorder="1" applyAlignment="1">
      <alignment horizontal="center" vertical="center" wrapText="1"/>
    </xf>
    <xf numFmtId="0" fontId="94" fillId="63" borderId="22" xfId="0" applyFont="1" applyFill="1" applyBorder="1" applyAlignment="1">
      <alignment horizontal="center" vertical="center" wrapText="1"/>
    </xf>
    <xf numFmtId="0" fontId="40" fillId="63" borderId="24" xfId="0" applyFont="1" applyFill="1" applyBorder="1" applyAlignment="1">
      <alignment horizontal="center" vertical="center" wrapText="1"/>
    </xf>
    <xf numFmtId="0" fontId="94" fillId="62" borderId="56" xfId="0" applyFont="1" applyFill="1" applyBorder="1" applyAlignment="1">
      <alignment horizontal="center" vertical="center" wrapText="1"/>
    </xf>
    <xf numFmtId="0" fontId="94" fillId="63" borderId="14" xfId="0" applyFont="1" applyFill="1" applyBorder="1" applyAlignment="1">
      <alignment horizontal="center" vertical="center" wrapText="1"/>
    </xf>
    <xf numFmtId="49" fontId="84" fillId="61" borderId="20" xfId="226" applyNumberFormat="1" applyFont="1" applyFill="1" applyBorder="1" applyAlignment="1">
      <alignment horizontal="center" vertical="center" wrapText="1"/>
    </xf>
    <xf numFmtId="49" fontId="84" fillId="61" borderId="15" xfId="226" applyNumberFormat="1" applyFont="1" applyFill="1" applyBorder="1" applyAlignment="1">
      <alignment horizontal="center" vertical="center" wrapText="1"/>
    </xf>
    <xf numFmtId="49" fontId="99" fillId="0" borderId="15" xfId="226" applyNumberFormat="1" applyFont="1" applyBorder="1" applyAlignment="1">
      <alignment horizontal="center" vertical="center" wrapText="1"/>
    </xf>
    <xf numFmtId="49" fontId="50" fillId="0" borderId="15" xfId="203" applyNumberFormat="1" applyFont="1" applyBorder="1" applyAlignment="1">
      <alignment horizontal="left" vertical="center" wrapText="1"/>
    </xf>
    <xf numFmtId="168" fontId="84" fillId="0" borderId="16" xfId="141" applyNumberFormat="1" applyFont="1" applyFill="1" applyBorder="1" applyAlignment="1" applyProtection="1">
      <alignment horizontal="center" vertical="center" wrapText="1"/>
    </xf>
    <xf numFmtId="40" fontId="84" fillId="0" borderId="14" xfId="219" applyNumberFormat="1" applyFont="1" applyBorder="1" applyAlignment="1">
      <alignment horizontal="center" vertical="center" wrapText="1"/>
    </xf>
    <xf numFmtId="168" fontId="84" fillId="0" borderId="17" xfId="141" applyNumberFormat="1" applyFont="1" applyFill="1" applyBorder="1" applyAlignment="1" applyProtection="1">
      <alignment horizontal="center" vertical="center" wrapText="1"/>
    </xf>
    <xf numFmtId="4" fontId="84" fillId="61" borderId="14" xfId="141" applyNumberFormat="1" applyFont="1" applyFill="1" applyBorder="1" applyAlignment="1" applyProtection="1">
      <alignment horizontal="center" vertical="center" wrapText="1"/>
    </xf>
    <xf numFmtId="4" fontId="84" fillId="62" borderId="14" xfId="141" applyNumberFormat="1" applyFont="1" applyFill="1" applyBorder="1" applyAlignment="1" applyProtection="1">
      <alignment horizontal="center" vertical="center" wrapText="1"/>
    </xf>
    <xf numFmtId="169" fontId="50" fillId="61" borderId="14" xfId="226" applyNumberFormat="1" applyFont="1" applyFill="1" applyBorder="1" applyAlignment="1">
      <alignment horizontal="center" vertical="center"/>
    </xf>
    <xf numFmtId="49" fontId="50" fillId="61" borderId="24" xfId="226" applyNumberFormat="1" applyFont="1" applyFill="1" applyBorder="1" applyAlignment="1">
      <alignment horizontal="center" vertical="center"/>
    </xf>
    <xf numFmtId="169" fontId="84" fillId="62" borderId="20" xfId="226" applyNumberFormat="1" applyFont="1" applyFill="1" applyBorder="1" applyAlignment="1">
      <alignment horizontal="center" vertical="center"/>
    </xf>
    <xf numFmtId="49" fontId="50" fillId="0" borderId="15" xfId="203" applyNumberFormat="1" applyFont="1" applyBorder="1" applyAlignment="1">
      <alignment horizontal="left" vertical="top" wrapText="1"/>
    </xf>
    <xf numFmtId="49" fontId="99" fillId="0" borderId="14" xfId="226" applyNumberFormat="1" applyFont="1" applyBorder="1" applyAlignment="1">
      <alignment horizontal="center" vertical="center" wrapText="1"/>
    </xf>
    <xf numFmtId="49" fontId="99" fillId="0" borderId="18" xfId="226" applyNumberFormat="1" applyFont="1" applyBorder="1" applyAlignment="1">
      <alignment horizontal="center" vertical="center" wrapText="1"/>
    </xf>
    <xf numFmtId="49" fontId="84" fillId="0" borderId="18" xfId="226" applyNumberFormat="1" applyFont="1" applyBorder="1" applyAlignment="1">
      <alignment horizontal="center" vertical="center" wrapText="1"/>
    </xf>
    <xf numFmtId="169" fontId="107" fillId="62" borderId="20" xfId="226" applyNumberFormat="1" applyFont="1" applyFill="1" applyBorder="1" applyAlignment="1">
      <alignment horizontal="center" vertical="center"/>
    </xf>
    <xf numFmtId="49" fontId="84" fillId="62" borderId="0" xfId="226" applyNumberFormat="1" applyFont="1" applyFill="1" applyAlignment="1">
      <alignment horizontal="center" vertical="center" wrapText="1"/>
    </xf>
    <xf numFmtId="49" fontId="84" fillId="62" borderId="0" xfId="226" applyNumberFormat="1" applyFont="1" applyFill="1" applyAlignment="1">
      <alignment vertical="center" wrapText="1"/>
    </xf>
    <xf numFmtId="168" fontId="84" fillId="62" borderId="0" xfId="141" applyNumberFormat="1" applyFont="1" applyFill="1" applyBorder="1" applyAlignment="1" applyProtection="1">
      <alignment vertical="center" wrapText="1"/>
    </xf>
    <xf numFmtId="40" fontId="84" fillId="62" borderId="0" xfId="219" applyNumberFormat="1" applyFont="1" applyFill="1" applyAlignment="1">
      <alignment vertical="center" wrapText="1"/>
    </xf>
    <xf numFmtId="168" fontId="84" fillId="62" borderId="21" xfId="141" applyNumberFormat="1" applyFont="1" applyFill="1" applyBorder="1" applyAlignment="1" applyProtection="1">
      <alignment vertical="center" wrapText="1"/>
    </xf>
    <xf numFmtId="4" fontId="84" fillId="62" borderId="22" xfId="141" applyNumberFormat="1" applyFont="1" applyFill="1" applyBorder="1" applyAlignment="1" applyProtection="1">
      <alignment vertical="center" wrapText="1"/>
    </xf>
    <xf numFmtId="169" fontId="84" fillId="62" borderId="21" xfId="226" applyNumberFormat="1" applyFont="1" applyFill="1" applyBorder="1" applyAlignment="1">
      <alignment horizontal="center" vertical="center"/>
    </xf>
    <xf numFmtId="169" fontId="84" fillId="62" borderId="22" xfId="226" applyNumberFormat="1" applyFont="1" applyFill="1" applyBorder="1" applyAlignment="1">
      <alignment horizontal="center" vertical="center"/>
    </xf>
    <xf numFmtId="49" fontId="84" fillId="62" borderId="23" xfId="226" applyNumberFormat="1" applyFont="1" applyFill="1" applyBorder="1" applyAlignment="1">
      <alignment horizontal="center" vertical="center"/>
    </xf>
    <xf numFmtId="169" fontId="84" fillId="62" borderId="0" xfId="226" applyNumberFormat="1" applyFont="1" applyFill="1" applyAlignment="1">
      <alignment horizontal="center" vertical="center"/>
    </xf>
    <xf numFmtId="49" fontId="84" fillId="62" borderId="0" xfId="226" applyNumberFormat="1" applyFont="1" applyFill="1" applyAlignment="1">
      <alignment horizontal="center" vertical="center"/>
    </xf>
    <xf numFmtId="4" fontId="84" fillId="62" borderId="0" xfId="141" applyNumberFormat="1" applyFont="1" applyFill="1" applyBorder="1" applyAlignment="1" applyProtection="1">
      <alignment vertical="center" wrapText="1"/>
    </xf>
    <xf numFmtId="0" fontId="3" fillId="0" borderId="14" xfId="0" applyFont="1" applyBorder="1" applyAlignment="1">
      <alignment horizontal="left" vertical="top" wrapText="1"/>
    </xf>
    <xf numFmtId="49" fontId="3" fillId="0" borderId="0" xfId="0" applyNumberFormat="1" applyFont="1" applyProtection="1">
      <protection hidden="1"/>
    </xf>
    <xf numFmtId="0" fontId="88" fillId="0" borderId="0" xfId="0" applyFont="1" applyAlignment="1" applyProtection="1">
      <alignment horizontal="left" vertical="top"/>
      <protection hidden="1"/>
    </xf>
    <xf numFmtId="49" fontId="4" fillId="0" borderId="0" xfId="180" applyNumberFormat="1" applyFont="1" applyFill="1" applyBorder="1" applyAlignment="1" applyProtection="1">
      <alignment horizontal="center" vertical="center" wrapText="1"/>
      <protection hidden="1"/>
    </xf>
    <xf numFmtId="49" fontId="41" fillId="62" borderId="26" xfId="0" applyNumberFormat="1" applyFont="1" applyFill="1" applyBorder="1" applyAlignment="1" applyProtection="1">
      <alignment horizontal="center" vertical="center" wrapText="1"/>
      <protection hidden="1"/>
    </xf>
    <xf numFmtId="49" fontId="41" fillId="62" borderId="86" xfId="0" applyNumberFormat="1" applyFont="1" applyFill="1" applyBorder="1" applyAlignment="1" applyProtection="1">
      <alignment horizontal="center" vertical="center" wrapText="1"/>
      <protection hidden="1"/>
    </xf>
    <xf numFmtId="49" fontId="41" fillId="62" borderId="57" xfId="0" applyNumberFormat="1" applyFont="1" applyFill="1" applyBorder="1" applyAlignment="1" applyProtection="1">
      <alignment horizontal="center" vertical="center" wrapText="1"/>
      <protection hidden="1"/>
    </xf>
    <xf numFmtId="0" fontId="3" fillId="62" borderId="15" xfId="0" applyFont="1" applyFill="1" applyBorder="1" applyAlignment="1" applyProtection="1">
      <alignment vertical="top" wrapText="1"/>
      <protection hidden="1"/>
    </xf>
    <xf numFmtId="168" fontId="95" fillId="62" borderId="15" xfId="0" applyNumberFormat="1" applyFont="1" applyFill="1" applyBorder="1" applyProtection="1">
      <protection hidden="1"/>
    </xf>
    <xf numFmtId="49" fontId="84" fillId="61" borderId="20" xfId="226" applyNumberFormat="1" applyFont="1" applyFill="1" applyBorder="1" applyAlignment="1" applyProtection="1">
      <alignment horizontal="center" vertical="center"/>
      <protection hidden="1"/>
    </xf>
    <xf numFmtId="0" fontId="84" fillId="0" borderId="16" xfId="141" applyNumberFormat="1" applyFont="1" applyFill="1" applyBorder="1" applyAlignment="1" applyProtection="1">
      <alignment vertical="center" wrapText="1"/>
      <protection hidden="1"/>
    </xf>
    <xf numFmtId="168" fontId="95" fillId="62" borderId="14" xfId="0" applyNumberFormat="1" applyFont="1" applyFill="1" applyBorder="1" applyProtection="1">
      <protection hidden="1"/>
    </xf>
    <xf numFmtId="0" fontId="41" fillId="62" borderId="27" xfId="189" applyFont="1" applyFill="1" applyBorder="1" applyAlignment="1">
      <alignment horizontal="center" vertical="center" wrapText="1"/>
    </xf>
    <xf numFmtId="49" fontId="94" fillId="62" borderId="80" xfId="0" applyNumberFormat="1" applyFont="1" applyFill="1" applyBorder="1" applyAlignment="1">
      <alignment horizontal="center" vertical="center" wrapText="1"/>
    </xf>
    <xf numFmtId="49" fontId="41" fillId="62" borderId="27" xfId="0" applyNumberFormat="1" applyFont="1" applyFill="1" applyBorder="1" applyAlignment="1">
      <alignment horizontal="center" vertical="center" wrapText="1"/>
    </xf>
    <xf numFmtId="0" fontId="94" fillId="62" borderId="26" xfId="189" applyFont="1" applyFill="1" applyBorder="1" applyAlignment="1">
      <alignment horizontal="center" vertical="center" wrapText="1"/>
    </xf>
    <xf numFmtId="0" fontId="94" fillId="62" borderId="27" xfId="189" applyFont="1" applyFill="1" applyBorder="1" applyAlignment="1">
      <alignment horizontal="center" vertical="center" wrapText="1"/>
    </xf>
    <xf numFmtId="49" fontId="2" fillId="0" borderId="19" xfId="180" applyNumberFormat="1" applyFill="1" applyBorder="1" applyAlignment="1" applyProtection="1">
      <alignment horizontal="left" vertical="center"/>
      <protection hidden="1"/>
    </xf>
    <xf numFmtId="49" fontId="2" fillId="0" borderId="0" xfId="180" applyNumberFormat="1" applyFill="1" applyBorder="1" applyAlignment="1" applyProtection="1">
      <alignment horizontal="left"/>
      <protection hidden="1"/>
    </xf>
    <xf numFmtId="0" fontId="94" fillId="63" borderId="27" xfId="189" applyFont="1" applyFill="1" applyBorder="1" applyAlignment="1">
      <alignment horizontal="center" vertical="center" wrapText="1"/>
    </xf>
    <xf numFmtId="0" fontId="51" fillId="63" borderId="27" xfId="189" applyFont="1" applyFill="1" applyBorder="1" applyAlignment="1">
      <alignment horizontal="center" vertical="center" wrapText="1"/>
    </xf>
    <xf numFmtId="0" fontId="10" fillId="63" borderId="27" xfId="189" applyFont="1" applyFill="1" applyBorder="1" applyAlignment="1">
      <alignment horizontal="center" vertical="center" wrapText="1"/>
    </xf>
    <xf numFmtId="0" fontId="42" fillId="63" borderId="27" xfId="189" applyFont="1" applyFill="1" applyBorder="1" applyAlignment="1">
      <alignment horizontal="center" vertical="center" wrapText="1"/>
    </xf>
    <xf numFmtId="49" fontId="94" fillId="62" borderId="56" xfId="0" applyNumberFormat="1" applyFont="1" applyFill="1" applyBorder="1" applyAlignment="1">
      <alignment horizontal="center" vertical="center" wrapText="1"/>
    </xf>
    <xf numFmtId="49" fontId="41" fillId="62" borderId="56" xfId="0" applyNumberFormat="1" applyFont="1" applyFill="1" applyBorder="1" applyAlignment="1">
      <alignment horizontal="center" vertical="center" wrapText="1"/>
    </xf>
    <xf numFmtId="49" fontId="41" fillId="63" borderId="55" xfId="0" applyNumberFormat="1" applyFont="1" applyFill="1" applyBorder="1" applyAlignment="1">
      <alignment horizontal="center" vertical="center" wrapText="1"/>
    </xf>
    <xf numFmtId="49" fontId="41" fillId="63" borderId="14" xfId="0" applyNumberFormat="1" applyFont="1" applyFill="1" applyBorder="1" applyAlignment="1">
      <alignment horizontal="center" vertical="center" wrapText="1"/>
    </xf>
    <xf numFmtId="49" fontId="41" fillId="62" borderId="57" xfId="0" applyNumberFormat="1" applyFont="1" applyFill="1" applyBorder="1" applyAlignment="1">
      <alignment horizontal="center" vertical="center" wrapText="1"/>
    </xf>
    <xf numFmtId="0" fontId="0" fillId="0" borderId="59" xfId="0" applyBorder="1"/>
    <xf numFmtId="0" fontId="4" fillId="64" borderId="59" xfId="189" applyFont="1" applyFill="1" applyBorder="1" applyAlignment="1">
      <alignment vertical="center"/>
    </xf>
    <xf numFmtId="0" fontId="2" fillId="0" borderId="0" xfId="180" applyFill="1" applyBorder="1" applyAlignment="1" applyProtection="1">
      <alignment horizontal="left" vertical="center"/>
      <protection hidden="1"/>
    </xf>
    <xf numFmtId="0" fontId="2" fillId="0" borderId="19" xfId="180" applyFill="1" applyBorder="1" applyAlignment="1" applyProtection="1">
      <alignment horizontal="left" vertical="center"/>
      <protection hidden="1"/>
    </xf>
    <xf numFmtId="0" fontId="7" fillId="0" borderId="0" xfId="0" applyFont="1" applyAlignment="1" applyProtection="1">
      <alignment horizontal="center" vertical="center" wrapText="1"/>
      <protection hidden="1"/>
    </xf>
    <xf numFmtId="170" fontId="2" fillId="0" borderId="19" xfId="180" applyNumberFormat="1" applyFill="1" applyBorder="1" applyAlignment="1" applyProtection="1">
      <alignment horizontal="left" vertical="center"/>
      <protection hidden="1"/>
    </xf>
    <xf numFmtId="0" fontId="100" fillId="0" borderId="19" xfId="180" applyNumberFormat="1" applyFont="1" applyFill="1" applyBorder="1" applyAlignment="1" applyProtection="1">
      <alignment horizontal="left" vertical="center"/>
      <protection hidden="1"/>
    </xf>
    <xf numFmtId="49" fontId="3" fillId="0" borderId="0" xfId="180" applyNumberFormat="1" applyFont="1" applyFill="1" applyBorder="1" applyAlignment="1" applyProtection="1">
      <alignment horizontal="left"/>
      <protection hidden="1"/>
    </xf>
    <xf numFmtId="49" fontId="3" fillId="0" borderId="0" xfId="180" applyNumberFormat="1" applyFont="1" applyFill="1" applyBorder="1" applyAlignment="1" applyProtection="1">
      <alignment horizontal="left" wrapText="1"/>
      <protection hidden="1"/>
    </xf>
    <xf numFmtId="0" fontId="94" fillId="62" borderId="73" xfId="189" applyFont="1" applyFill="1" applyBorder="1" applyAlignment="1">
      <alignment horizontal="center" vertical="center" wrapText="1"/>
    </xf>
    <xf numFmtId="0" fontId="94" fillId="62" borderId="74" xfId="189" applyFont="1" applyFill="1" applyBorder="1" applyAlignment="1">
      <alignment horizontal="center" vertical="center" wrapText="1"/>
    </xf>
    <xf numFmtId="0" fontId="41" fillId="62" borderId="74" xfId="189" applyFont="1" applyFill="1" applyBorder="1" applyAlignment="1">
      <alignment horizontal="center" vertical="center" wrapText="1"/>
    </xf>
    <xf numFmtId="49" fontId="94" fillId="62" borderId="75" xfId="0" applyNumberFormat="1" applyFont="1" applyFill="1" applyBorder="1" applyAlignment="1">
      <alignment horizontal="center" vertical="center" wrapText="1"/>
    </xf>
    <xf numFmtId="49" fontId="41" fillId="62" borderId="55" xfId="0" applyNumberFormat="1" applyFont="1" applyFill="1" applyBorder="1" applyAlignment="1">
      <alignment horizontal="center" vertical="center" wrapText="1"/>
    </xf>
    <xf numFmtId="49" fontId="3" fillId="0" borderId="54" xfId="180" applyNumberFormat="1" applyFont="1" applyFill="1" applyBorder="1" applyAlignment="1" applyProtection="1">
      <alignment horizontal="left" wrapText="1"/>
      <protection hidden="1"/>
    </xf>
    <xf numFmtId="0" fontId="41" fillId="62" borderId="33" xfId="189" applyFont="1" applyFill="1" applyBorder="1" applyAlignment="1">
      <alignment horizontal="center" vertical="center" wrapText="1"/>
    </xf>
    <xf numFmtId="49" fontId="94" fillId="62" borderId="25" xfId="0" applyNumberFormat="1" applyFont="1" applyFill="1" applyBorder="1" applyAlignment="1">
      <alignment horizontal="center" vertical="center" wrapText="1"/>
    </xf>
    <xf numFmtId="49" fontId="94" fillId="62" borderId="15" xfId="0" applyNumberFormat="1" applyFont="1" applyFill="1" applyBorder="1" applyAlignment="1">
      <alignment horizontal="center" vertical="center" wrapText="1"/>
    </xf>
    <xf numFmtId="49" fontId="41" fillId="62" borderId="15" xfId="0" applyNumberFormat="1" applyFont="1" applyFill="1" applyBorder="1" applyAlignment="1">
      <alignment horizontal="center" vertical="center" wrapText="1"/>
    </xf>
    <xf numFmtId="49" fontId="41" fillId="62" borderId="55" xfId="0" applyNumberFormat="1" applyFont="1" applyFill="1" applyBorder="1" applyAlignment="1" applyProtection="1">
      <alignment horizontal="center" vertical="center" wrapText="1"/>
      <protection hidden="1"/>
    </xf>
    <xf numFmtId="49" fontId="41" fillId="62" borderId="0" xfId="0" applyNumberFormat="1" applyFont="1" applyFill="1" applyAlignment="1" applyProtection="1">
      <alignment horizontal="center" vertical="center" wrapText="1"/>
      <protection hidden="1"/>
    </xf>
    <xf numFmtId="0" fontId="94" fillId="62" borderId="78" xfId="189" applyFont="1" applyFill="1" applyBorder="1" applyAlignment="1">
      <alignment horizontal="center" vertical="center" wrapText="1"/>
    </xf>
    <xf numFmtId="0" fontId="94" fillId="62" borderId="33" xfId="189" applyFont="1" applyFill="1" applyBorder="1" applyAlignment="1">
      <alignment horizontal="center" vertical="center" wrapText="1"/>
    </xf>
    <xf numFmtId="49" fontId="98" fillId="0" borderId="19" xfId="180" applyNumberFormat="1" applyFont="1" applyFill="1" applyBorder="1" applyAlignment="1" applyProtection="1">
      <alignment vertical="center" wrapText="1"/>
      <protection hidden="1"/>
    </xf>
    <xf numFmtId="171" fontId="84" fillId="0" borderId="16" xfId="141" applyNumberFormat="1" applyFont="1" applyFill="1" applyBorder="1" applyAlignment="1" applyProtection="1">
      <alignment horizontal="center" vertical="center"/>
      <protection locked="0"/>
    </xf>
    <xf numFmtId="171" fontId="84" fillId="0" borderId="16" xfId="141" applyNumberFormat="1" applyFont="1" applyFill="1" applyBorder="1" applyAlignment="1" applyProtection="1">
      <alignment horizontal="center" vertical="center" wrapText="1"/>
      <protection locked="0"/>
    </xf>
    <xf numFmtId="171" fontId="84" fillId="0" borderId="16" xfId="141" applyNumberFormat="1" applyFont="1" applyFill="1" applyBorder="1" applyAlignment="1" applyProtection="1">
      <alignment vertical="center" wrapText="1"/>
      <protection locked="0"/>
    </xf>
    <xf numFmtId="172" fontId="84" fillId="0" borderId="16" xfId="141" applyNumberFormat="1" applyFont="1" applyFill="1" applyBorder="1" applyAlignment="1" applyProtection="1">
      <alignment vertical="center" wrapText="1"/>
      <protection locked="0"/>
    </xf>
    <xf numFmtId="172" fontId="84" fillId="61" borderId="15" xfId="141" applyNumberFormat="1" applyFont="1" applyFill="1" applyBorder="1" applyAlignment="1" applyProtection="1">
      <alignment vertical="center" wrapText="1"/>
      <protection locked="0"/>
    </xf>
    <xf numFmtId="172" fontId="84" fillId="61" borderId="15" xfId="141" applyNumberFormat="1" applyFont="1" applyFill="1" applyBorder="1" applyAlignment="1" applyProtection="1">
      <alignment horizontal="center" vertical="center" wrapText="1"/>
      <protection locked="0"/>
    </xf>
    <xf numFmtId="49" fontId="84" fillId="0" borderId="16" xfId="141" applyNumberFormat="1" applyFont="1" applyFill="1" applyBorder="1" applyAlignment="1" applyProtection="1">
      <alignment vertical="center" wrapText="1"/>
      <protection locked="0"/>
    </xf>
    <xf numFmtId="0" fontId="84" fillId="61" borderId="16" xfId="141" applyNumberFormat="1" applyFont="1" applyFill="1" applyBorder="1" applyAlignment="1" applyProtection="1">
      <alignment vertical="center" wrapText="1"/>
      <protection locked="0"/>
    </xf>
    <xf numFmtId="0" fontId="104" fillId="65" borderId="0" xfId="0" applyFont="1" applyFill="1" applyAlignment="1" applyProtection="1">
      <alignment horizontal="center" vertical="center"/>
      <protection locked="0"/>
    </xf>
    <xf numFmtId="0" fontId="43" fillId="0" borderId="0" xfId="0" applyFont="1" applyAlignment="1">
      <alignment horizontal="left" vertical="top" wrapText="1"/>
    </xf>
    <xf numFmtId="0" fontId="3" fillId="0" borderId="34" xfId="0" applyFont="1" applyBorder="1" applyAlignment="1">
      <alignment horizontal="left" vertical="top" wrapText="1" indent="1"/>
    </xf>
    <xf numFmtId="0" fontId="3" fillId="0" borderId="35" xfId="0" applyFont="1" applyBorder="1" applyAlignment="1">
      <alignment horizontal="left" vertical="top" wrapText="1" indent="1"/>
    </xf>
    <xf numFmtId="0" fontId="3" fillId="0" borderId="17" xfId="0" applyFont="1" applyBorder="1" applyAlignment="1">
      <alignment horizontal="left" vertical="top" wrapText="1" indent="1"/>
    </xf>
    <xf numFmtId="0" fontId="90" fillId="0" borderId="34" xfId="0" applyFont="1" applyBorder="1" applyAlignment="1">
      <alignment horizontal="left" vertical="top" wrapText="1" indent="1"/>
    </xf>
    <xf numFmtId="0" fontId="90" fillId="0" borderId="35" xfId="0" applyFont="1" applyBorder="1" applyAlignment="1">
      <alignment horizontal="left" vertical="top" wrapText="1" indent="1"/>
    </xf>
    <xf numFmtId="0" fontId="90" fillId="0" borderId="17" xfId="0" applyFont="1" applyBorder="1" applyAlignment="1">
      <alignment horizontal="left" vertical="top" wrapText="1" indent="1"/>
    </xf>
    <xf numFmtId="0" fontId="4" fillId="0" borderId="34" xfId="0" applyFont="1" applyBorder="1" applyAlignment="1">
      <alignment horizontal="center" vertical="center" wrapText="1"/>
    </xf>
    <xf numFmtId="0" fontId="4" fillId="0" borderId="35" xfId="0" applyFont="1" applyBorder="1" applyAlignment="1">
      <alignment horizontal="center" vertical="center" wrapText="1"/>
    </xf>
    <xf numFmtId="0" fontId="4" fillId="0" borderId="17" xfId="0" applyFont="1" applyBorder="1" applyAlignment="1">
      <alignment horizontal="center" vertical="center" wrapText="1"/>
    </xf>
    <xf numFmtId="0" fontId="3" fillId="0" borderId="36" xfId="0" applyFont="1" applyBorder="1" applyAlignment="1">
      <alignment horizontal="center" vertical="center"/>
    </xf>
    <xf numFmtId="0" fontId="3" fillId="0" borderId="37" xfId="0" applyFont="1" applyBorder="1" applyAlignment="1">
      <alignment horizontal="center" vertical="center"/>
    </xf>
    <xf numFmtId="0" fontId="3" fillId="0" borderId="16" xfId="0" applyFont="1" applyBorder="1" applyAlignment="1">
      <alignment horizontal="center" vertical="center"/>
    </xf>
    <xf numFmtId="0" fontId="53" fillId="0" borderId="38" xfId="189" applyFont="1" applyBorder="1" applyAlignment="1">
      <alignment vertical="center"/>
    </xf>
    <xf numFmtId="0" fontId="53" fillId="0" borderId="39" xfId="189" applyFont="1" applyBorder="1" applyAlignment="1">
      <alignment vertical="center"/>
    </xf>
    <xf numFmtId="0" fontId="53" fillId="0" borderId="40" xfId="189" applyFont="1" applyBorder="1" applyAlignment="1">
      <alignment vertical="center"/>
    </xf>
    <xf numFmtId="0" fontId="59" fillId="0" borderId="41" xfId="0" applyFont="1" applyBorder="1" applyAlignment="1">
      <alignment horizontal="left" vertical="center" wrapText="1"/>
    </xf>
    <xf numFmtId="0" fontId="59" fillId="0" borderId="42" xfId="0" applyFont="1" applyBorder="1" applyAlignment="1">
      <alignment horizontal="left" vertical="center" wrapText="1"/>
    </xf>
    <xf numFmtId="0" fontId="59" fillId="0" borderId="43" xfId="0" applyFont="1" applyBorder="1" applyAlignment="1">
      <alignment horizontal="left" vertical="center" wrapText="1"/>
    </xf>
    <xf numFmtId="0" fontId="94" fillId="62" borderId="55" xfId="0" applyFont="1" applyFill="1" applyBorder="1" applyAlignment="1">
      <alignment horizontal="center" vertical="center" wrapText="1"/>
    </xf>
    <xf numFmtId="0" fontId="94" fillId="62" borderId="56" xfId="0" applyFont="1" applyFill="1" applyBorder="1" applyAlignment="1">
      <alignment horizontal="center" vertical="center" wrapText="1"/>
    </xf>
    <xf numFmtId="0" fontId="4" fillId="0" borderId="61" xfId="189" applyFont="1" applyBorder="1" applyAlignment="1">
      <alignment horizontal="center" vertical="center"/>
    </xf>
    <xf numFmtId="0" fontId="4" fillId="0" borderId="59" xfId="189" applyFont="1" applyBorder="1" applyAlignment="1">
      <alignment horizontal="center" vertical="center"/>
    </xf>
    <xf numFmtId="0" fontId="4" fillId="0" borderId="60" xfId="189" applyFont="1" applyBorder="1" applyAlignment="1">
      <alignment horizontal="center" vertical="center"/>
    </xf>
    <xf numFmtId="0" fontId="94" fillId="63" borderId="62" xfId="0" applyFont="1" applyFill="1" applyBorder="1" applyAlignment="1">
      <alignment horizontal="center" vertical="center" wrapText="1"/>
    </xf>
    <xf numFmtId="0" fontId="94" fillId="63" borderId="63" xfId="0" applyFont="1" applyFill="1" applyBorder="1" applyAlignment="1">
      <alignment horizontal="center" vertical="center" wrapText="1"/>
    </xf>
    <xf numFmtId="0" fontId="94" fillId="63" borderId="64" xfId="0" applyFont="1" applyFill="1" applyBorder="1" applyAlignment="1">
      <alignment horizontal="center" vertical="center" wrapText="1"/>
    </xf>
    <xf numFmtId="0" fontId="94" fillId="63" borderId="65" xfId="0" applyFont="1" applyFill="1" applyBorder="1" applyAlignment="1">
      <alignment horizontal="center" vertical="center" wrapText="1"/>
    </xf>
    <xf numFmtId="0" fontId="4" fillId="0" borderId="0" xfId="180" applyFont="1" applyFill="1" applyBorder="1" applyAlignment="1" applyProtection="1">
      <alignment horizontal="center" vertical="center" wrapText="1"/>
    </xf>
    <xf numFmtId="0" fontId="3" fillId="0" borderId="34" xfId="0" applyFont="1" applyBorder="1" applyAlignment="1">
      <alignment horizontal="center" vertical="top" wrapText="1"/>
    </xf>
    <xf numFmtId="0" fontId="3" fillId="0" borderId="35" xfId="0" applyFont="1" applyBorder="1" applyAlignment="1">
      <alignment horizontal="center" vertical="top" wrapText="1"/>
    </xf>
    <xf numFmtId="0" fontId="3" fillId="0" borderId="17" xfId="0" applyFont="1" applyBorder="1" applyAlignment="1">
      <alignment horizontal="center" vertical="top" wrapText="1"/>
    </xf>
    <xf numFmtId="0" fontId="4" fillId="65" borderId="34" xfId="0" applyFont="1" applyFill="1" applyBorder="1" applyAlignment="1">
      <alignment horizontal="center"/>
    </xf>
    <xf numFmtId="0" fontId="4" fillId="65" borderId="35" xfId="0" applyFont="1" applyFill="1" applyBorder="1" applyAlignment="1">
      <alignment horizontal="center"/>
    </xf>
    <xf numFmtId="0" fontId="4" fillId="65" borderId="17" xfId="0" applyFont="1" applyFill="1" applyBorder="1" applyAlignment="1">
      <alignment horizontal="center"/>
    </xf>
    <xf numFmtId="0" fontId="4" fillId="60" borderId="37" xfId="195" applyFont="1" applyFill="1" applyBorder="1" applyAlignment="1">
      <alignment horizontal="center" vertical="center" wrapText="1"/>
    </xf>
    <xf numFmtId="0" fontId="94" fillId="62" borderId="55" xfId="0" applyFont="1" applyFill="1" applyBorder="1" applyAlignment="1" applyProtection="1">
      <alignment horizontal="center" vertical="center" wrapText="1"/>
      <protection locked="0"/>
    </xf>
    <xf numFmtId="0" fontId="94" fillId="62" borderId="56" xfId="0" applyFont="1" applyFill="1" applyBorder="1" applyAlignment="1" applyProtection="1">
      <alignment horizontal="center" vertical="center" wrapText="1"/>
      <protection locked="0"/>
    </xf>
    <xf numFmtId="49" fontId="4" fillId="0" borderId="87" xfId="180" applyNumberFormat="1" applyFont="1" applyFill="1" applyBorder="1" applyAlignment="1" applyProtection="1">
      <alignment horizontal="center" vertical="center" wrapText="1"/>
      <protection locked="0"/>
    </xf>
    <xf numFmtId="49" fontId="4" fillId="0" borderId="0" xfId="180" applyNumberFormat="1" applyFont="1" applyFill="1" applyBorder="1" applyAlignment="1" applyProtection="1">
      <alignment horizontal="center" vertical="center" wrapText="1"/>
      <protection locked="0"/>
    </xf>
    <xf numFmtId="49" fontId="4" fillId="0" borderId="61" xfId="189" applyNumberFormat="1" applyFont="1" applyBorder="1" applyAlignment="1" applyProtection="1">
      <alignment horizontal="center" vertical="center"/>
      <protection locked="0"/>
    </xf>
    <xf numFmtId="49" fontId="4" fillId="0" borderId="59" xfId="189" applyNumberFormat="1" applyFont="1" applyBorder="1" applyAlignment="1" applyProtection="1">
      <alignment horizontal="center" vertical="center"/>
      <protection locked="0"/>
    </xf>
    <xf numFmtId="49" fontId="4" fillId="0" borderId="60" xfId="189" applyNumberFormat="1" applyFont="1" applyBorder="1" applyAlignment="1" applyProtection="1">
      <alignment horizontal="center" vertical="center"/>
      <protection locked="0"/>
    </xf>
    <xf numFmtId="0" fontId="4" fillId="0" borderId="59" xfId="189" applyFont="1" applyBorder="1" applyAlignment="1" applyProtection="1">
      <alignment horizontal="center" vertical="center"/>
      <protection locked="0"/>
    </xf>
    <xf numFmtId="49" fontId="94" fillId="62" borderId="67" xfId="0" applyNumberFormat="1" applyFont="1" applyFill="1" applyBorder="1" applyAlignment="1" applyProtection="1">
      <alignment horizontal="center" vertical="center" wrapText="1"/>
      <protection locked="0"/>
    </xf>
    <xf numFmtId="49" fontId="94" fillId="62" borderId="68" xfId="0" applyNumberFormat="1" applyFont="1" applyFill="1" applyBorder="1" applyAlignment="1" applyProtection="1">
      <alignment horizontal="center" vertical="center" wrapText="1"/>
      <protection locked="0"/>
    </xf>
    <xf numFmtId="49" fontId="94" fillId="62" borderId="69" xfId="0" applyNumberFormat="1" applyFont="1" applyFill="1" applyBorder="1" applyAlignment="1" applyProtection="1">
      <alignment horizontal="center" vertical="center" wrapText="1"/>
      <protection locked="0"/>
    </xf>
    <xf numFmtId="49" fontId="94" fillId="62" borderId="76" xfId="0" applyNumberFormat="1" applyFont="1" applyFill="1" applyBorder="1" applyAlignment="1" applyProtection="1">
      <alignment horizontal="center" vertical="center" wrapText="1"/>
      <protection locked="0"/>
    </xf>
    <xf numFmtId="49" fontId="94" fillId="62" borderId="70" xfId="0" applyNumberFormat="1" applyFont="1" applyFill="1" applyBorder="1" applyAlignment="1" applyProtection="1">
      <alignment horizontal="center" vertical="center" wrapText="1"/>
      <protection locked="0"/>
    </xf>
    <xf numFmtId="49" fontId="41" fillId="62" borderId="58" xfId="0" applyNumberFormat="1" applyFont="1" applyFill="1" applyBorder="1" applyAlignment="1" applyProtection="1">
      <alignment horizontal="center" vertical="center" wrapText="1"/>
      <protection locked="0"/>
    </xf>
    <xf numFmtId="49" fontId="41" fillId="62" borderId="68" xfId="0" applyNumberFormat="1" applyFont="1" applyFill="1" applyBorder="1" applyAlignment="1" applyProtection="1">
      <alignment horizontal="center" vertical="center" wrapText="1"/>
      <protection locked="0"/>
    </xf>
    <xf numFmtId="49" fontId="41" fillId="62" borderId="57" xfId="0" applyNumberFormat="1" applyFont="1" applyFill="1" applyBorder="1" applyAlignment="1" applyProtection="1">
      <alignment horizontal="center" vertical="center" wrapText="1"/>
      <protection locked="0"/>
    </xf>
    <xf numFmtId="0" fontId="96" fillId="0" borderId="34" xfId="0" applyFont="1" applyBorder="1" applyAlignment="1">
      <alignment horizontal="left" vertical="top" wrapText="1" indent="1"/>
    </xf>
    <xf numFmtId="0" fontId="96" fillId="0" borderId="35" xfId="0" applyFont="1" applyBorder="1" applyAlignment="1">
      <alignment horizontal="left" vertical="top" wrapText="1" indent="1"/>
    </xf>
    <xf numFmtId="0" fontId="96" fillId="0" borderId="17" xfId="0" applyFont="1" applyBorder="1" applyAlignment="1">
      <alignment horizontal="left" vertical="top" wrapText="1" indent="1"/>
    </xf>
    <xf numFmtId="49" fontId="41" fillId="62" borderId="58" xfId="0" applyNumberFormat="1" applyFont="1" applyFill="1" applyBorder="1" applyAlignment="1">
      <alignment horizontal="center" vertical="center" wrapText="1"/>
    </xf>
    <xf numFmtId="49" fontId="41" fillId="62" borderId="68" xfId="0" applyNumberFormat="1" applyFont="1" applyFill="1" applyBorder="1" applyAlignment="1">
      <alignment horizontal="center" vertical="center" wrapText="1"/>
    </xf>
    <xf numFmtId="49" fontId="41" fillId="62" borderId="57" xfId="0" applyNumberFormat="1" applyFont="1" applyFill="1" applyBorder="1" applyAlignment="1">
      <alignment horizontal="center" vertical="center" wrapText="1"/>
    </xf>
    <xf numFmtId="49" fontId="94" fillId="62" borderId="67" xfId="0" applyNumberFormat="1" applyFont="1" applyFill="1" applyBorder="1" applyAlignment="1">
      <alignment horizontal="center" vertical="center" wrapText="1"/>
    </xf>
    <xf numFmtId="49" fontId="94" fillId="62" borderId="68" xfId="0" applyNumberFormat="1" applyFont="1" applyFill="1" applyBorder="1" applyAlignment="1">
      <alignment horizontal="center" vertical="center" wrapText="1"/>
    </xf>
    <xf numFmtId="49" fontId="94" fillId="62" borderId="69" xfId="0" applyNumberFormat="1" applyFont="1" applyFill="1" applyBorder="1" applyAlignment="1">
      <alignment horizontal="center" vertical="center" wrapText="1"/>
    </xf>
    <xf numFmtId="49" fontId="94" fillId="62" borderId="76" xfId="0" applyNumberFormat="1" applyFont="1" applyFill="1" applyBorder="1" applyAlignment="1">
      <alignment horizontal="center" vertical="center" wrapText="1"/>
    </xf>
    <xf numFmtId="49" fontId="94" fillId="62" borderId="70" xfId="0" applyNumberFormat="1" applyFont="1" applyFill="1" applyBorder="1" applyAlignment="1">
      <alignment horizontal="center" vertical="center" wrapText="1"/>
    </xf>
    <xf numFmtId="49" fontId="4" fillId="0" borderId="61" xfId="180" applyNumberFormat="1" applyFont="1" applyFill="1" applyBorder="1" applyAlignment="1" applyProtection="1">
      <alignment horizontal="center" vertical="center" wrapText="1"/>
    </xf>
    <xf numFmtId="49" fontId="4" fillId="0" borderId="66" xfId="180" applyNumberFormat="1" applyFont="1" applyFill="1" applyBorder="1" applyAlignment="1" applyProtection="1">
      <alignment horizontal="center" vertical="center" wrapText="1"/>
    </xf>
    <xf numFmtId="49" fontId="4" fillId="0" borderId="59" xfId="180" applyNumberFormat="1" applyFont="1" applyFill="1" applyBorder="1" applyAlignment="1" applyProtection="1">
      <alignment horizontal="center" vertical="center" wrapText="1"/>
    </xf>
    <xf numFmtId="49" fontId="98" fillId="0" borderId="19" xfId="180" applyNumberFormat="1" applyFont="1" applyFill="1" applyBorder="1" applyAlignment="1" applyProtection="1">
      <alignment horizontal="left" vertical="center" wrapText="1"/>
      <protection hidden="1"/>
    </xf>
    <xf numFmtId="49" fontId="4" fillId="0" borderId="61" xfId="189" applyNumberFormat="1" applyFont="1" applyBorder="1" applyAlignment="1">
      <alignment horizontal="center" vertical="center"/>
    </xf>
    <xf numFmtId="49" fontId="4" fillId="0" borderId="59" xfId="189" applyNumberFormat="1" applyFont="1" applyBorder="1" applyAlignment="1">
      <alignment horizontal="center" vertical="center"/>
    </xf>
    <xf numFmtId="49" fontId="4" fillId="0" borderId="60" xfId="189" applyNumberFormat="1" applyFont="1" applyBorder="1" applyAlignment="1">
      <alignment horizontal="center" vertical="center"/>
    </xf>
    <xf numFmtId="49" fontId="4" fillId="0" borderId="60" xfId="180" applyNumberFormat="1" applyFont="1" applyFill="1" applyBorder="1" applyAlignment="1" applyProtection="1">
      <alignment horizontal="center" vertical="center" wrapText="1"/>
    </xf>
    <xf numFmtId="49" fontId="94" fillId="62" borderId="71" xfId="0" applyNumberFormat="1" applyFont="1" applyFill="1" applyBorder="1" applyAlignment="1">
      <alignment horizontal="center" vertical="center" wrapText="1"/>
    </xf>
    <xf numFmtId="49" fontId="94" fillId="62" borderId="37" xfId="0" applyNumberFormat="1" applyFont="1" applyFill="1" applyBorder="1" applyAlignment="1">
      <alignment horizontal="center" vertical="center" wrapText="1"/>
    </xf>
    <xf numFmtId="49" fontId="94" fillId="62" borderId="77" xfId="0" applyNumberFormat="1" applyFont="1" applyFill="1" applyBorder="1" applyAlignment="1">
      <alignment horizontal="center" vertical="center" wrapText="1"/>
    </xf>
    <xf numFmtId="49" fontId="94" fillId="62" borderId="72" xfId="0" applyNumberFormat="1" applyFont="1" applyFill="1" applyBorder="1" applyAlignment="1">
      <alignment horizontal="center" vertical="center" wrapText="1"/>
    </xf>
    <xf numFmtId="0" fontId="4" fillId="0" borderId="32" xfId="189" applyFont="1" applyBorder="1" applyAlignment="1">
      <alignment horizontal="center" vertical="center"/>
    </xf>
    <xf numFmtId="0" fontId="4" fillId="0" borderId="28" xfId="189" applyFont="1" applyBorder="1" applyAlignment="1">
      <alignment horizontal="center" vertical="center"/>
    </xf>
    <xf numFmtId="0" fontId="4" fillId="0" borderId="31" xfId="189" applyFont="1" applyBorder="1" applyAlignment="1">
      <alignment horizontal="center" vertical="center"/>
    </xf>
    <xf numFmtId="49" fontId="4" fillId="0" borderId="59" xfId="180" applyNumberFormat="1" applyFont="1" applyFill="1" applyBorder="1" applyAlignment="1" applyProtection="1">
      <alignment horizontal="center" vertical="center" wrapText="1"/>
      <protection hidden="1"/>
    </xf>
    <xf numFmtId="49" fontId="4" fillId="0" borderId="66" xfId="180" applyNumberFormat="1" applyFont="1" applyFill="1" applyBorder="1" applyAlignment="1" applyProtection="1">
      <alignment horizontal="center" vertical="center" wrapText="1"/>
      <protection hidden="1"/>
    </xf>
    <xf numFmtId="49" fontId="4" fillId="0" borderId="88" xfId="180" applyNumberFormat="1" applyFont="1" applyFill="1" applyBorder="1" applyAlignment="1" applyProtection="1">
      <alignment horizontal="center" vertical="center" wrapText="1"/>
    </xf>
    <xf numFmtId="49" fontId="4" fillId="0" borderId="54" xfId="180" applyNumberFormat="1" applyFont="1" applyFill="1" applyBorder="1" applyAlignment="1" applyProtection="1">
      <alignment horizontal="center" vertical="center" wrapText="1"/>
    </xf>
    <xf numFmtId="0" fontId="4" fillId="60" borderId="34" xfId="0" applyFont="1" applyFill="1" applyBorder="1" applyAlignment="1">
      <alignment horizontal="center"/>
    </xf>
    <xf numFmtId="0" fontId="4" fillId="60" borderId="35" xfId="0" applyFont="1" applyFill="1" applyBorder="1" applyAlignment="1">
      <alignment horizontal="center"/>
    </xf>
    <xf numFmtId="0" fontId="4" fillId="60" borderId="17" xfId="0" applyFont="1" applyFill="1" applyBorder="1" applyAlignment="1">
      <alignment horizontal="center"/>
    </xf>
    <xf numFmtId="49" fontId="4" fillId="0" borderId="79" xfId="180" applyNumberFormat="1" applyFont="1" applyFill="1" applyBorder="1" applyAlignment="1" applyProtection="1">
      <alignment horizontal="center" vertical="center" wrapText="1"/>
    </xf>
    <xf numFmtId="0" fontId="51" fillId="63" borderId="32" xfId="0" applyFont="1" applyFill="1" applyBorder="1" applyAlignment="1">
      <alignment horizontal="center" vertical="center" wrapText="1"/>
    </xf>
    <xf numFmtId="0" fontId="94" fillId="63" borderId="28" xfId="0" applyFont="1" applyFill="1" applyBorder="1" applyAlignment="1">
      <alignment horizontal="center" vertical="center" wrapText="1"/>
    </xf>
    <xf numFmtId="0" fontId="94" fillId="63" borderId="31" xfId="0" applyFont="1" applyFill="1" applyBorder="1" applyAlignment="1">
      <alignment horizontal="center" vertical="center" wrapText="1"/>
    </xf>
    <xf numFmtId="49" fontId="94" fillId="62" borderId="32" xfId="0" applyNumberFormat="1" applyFont="1" applyFill="1" applyBorder="1" applyAlignment="1">
      <alignment horizontal="center" vertical="center" wrapText="1"/>
    </xf>
    <xf numFmtId="49" fontId="94" fillId="62" borderId="28" xfId="0" applyNumberFormat="1" applyFont="1" applyFill="1" applyBorder="1" applyAlignment="1">
      <alignment horizontal="center" vertical="center" wrapText="1"/>
    </xf>
    <xf numFmtId="49" fontId="94" fillId="62" borderId="84" xfId="0" applyNumberFormat="1" applyFont="1" applyFill="1" applyBorder="1" applyAlignment="1">
      <alignment horizontal="center" vertical="center" wrapText="1"/>
    </xf>
    <xf numFmtId="49" fontId="94" fillId="62" borderId="85" xfId="0" applyNumberFormat="1" applyFont="1" applyFill="1" applyBorder="1" applyAlignment="1">
      <alignment horizontal="center" vertical="center" wrapText="1"/>
    </xf>
    <xf numFmtId="49" fontId="94" fillId="62" borderId="31" xfId="0" applyNumberFormat="1" applyFont="1" applyFill="1" applyBorder="1" applyAlignment="1">
      <alignment horizontal="center" vertical="center" wrapText="1"/>
    </xf>
    <xf numFmtId="49" fontId="4" fillId="0" borderId="81" xfId="189" applyNumberFormat="1" applyFont="1" applyBorder="1" applyAlignment="1">
      <alignment horizontal="center" vertical="center"/>
    </xf>
    <xf numFmtId="49" fontId="4" fillId="0" borderId="63" xfId="189" applyNumberFormat="1" applyFont="1" applyBorder="1" applyAlignment="1">
      <alignment horizontal="center" vertical="center"/>
    </xf>
    <xf numFmtId="0" fontId="4" fillId="0" borderId="73" xfId="189" applyFont="1" applyBorder="1" applyAlignment="1">
      <alignment horizontal="center" vertical="center"/>
    </xf>
    <xf numFmtId="0" fontId="4" fillId="0" borderId="74" xfId="189" applyFont="1" applyBorder="1" applyAlignment="1">
      <alignment horizontal="center" vertical="center"/>
    </xf>
    <xf numFmtId="0" fontId="4" fillId="0" borderId="82" xfId="189" applyFont="1" applyBorder="1" applyAlignment="1">
      <alignment horizontal="center" vertical="center"/>
    </xf>
    <xf numFmtId="49" fontId="4" fillId="0" borderId="63" xfId="180" applyNumberFormat="1" applyFont="1" applyFill="1" applyBorder="1" applyAlignment="1" applyProtection="1">
      <alignment horizontal="center" vertical="center" wrapText="1"/>
      <protection hidden="1"/>
    </xf>
    <xf numFmtId="49" fontId="4" fillId="0" borderId="83" xfId="180" applyNumberFormat="1" applyFont="1" applyFill="1" applyBorder="1" applyAlignment="1" applyProtection="1">
      <alignment horizontal="center" vertical="center" wrapText="1"/>
      <protection hidden="1"/>
    </xf>
    <xf numFmtId="49" fontId="41" fillId="62" borderId="58" xfId="0" applyNumberFormat="1" applyFont="1" applyFill="1" applyBorder="1" applyAlignment="1" applyProtection="1">
      <alignment horizontal="center" vertical="center" wrapText="1"/>
      <protection hidden="1"/>
    </xf>
    <xf numFmtId="49" fontId="41" fillId="62" borderId="68" xfId="0" applyNumberFormat="1" applyFont="1" applyFill="1" applyBorder="1" applyAlignment="1" applyProtection="1">
      <alignment horizontal="center" vertical="center" wrapText="1"/>
      <protection hidden="1"/>
    </xf>
    <xf numFmtId="49" fontId="41" fillId="62" borderId="57" xfId="0" applyNumberFormat="1" applyFont="1" applyFill="1" applyBorder="1" applyAlignment="1" applyProtection="1">
      <alignment horizontal="center" vertical="center" wrapText="1"/>
      <protection hidden="1"/>
    </xf>
  </cellXfs>
  <cellStyles count="303">
    <cellStyle name="20 % - Accent1 2" xfId="1" xr:uid="{00000000-0005-0000-0000-000000000000}"/>
    <cellStyle name="20 % - Accent2 2" xfId="2" xr:uid="{00000000-0005-0000-0000-000001000000}"/>
    <cellStyle name="20 % - Accent3 2" xfId="3" xr:uid="{00000000-0005-0000-0000-000002000000}"/>
    <cellStyle name="20 % - Accent4 2" xfId="4" xr:uid="{00000000-0005-0000-0000-000003000000}"/>
    <cellStyle name="20 % - Accent5 2" xfId="5" xr:uid="{00000000-0005-0000-0000-000004000000}"/>
    <cellStyle name="20 % - Accent6 2" xfId="6" xr:uid="{00000000-0005-0000-0000-000005000000}"/>
    <cellStyle name="20% - Accent1 2" xfId="7" xr:uid="{00000000-0005-0000-0000-000006000000}"/>
    <cellStyle name="20% - Accent1 2 2" xfId="8" xr:uid="{00000000-0005-0000-0000-000007000000}"/>
    <cellStyle name="20% - Accent1 2 2 2" xfId="9" xr:uid="{00000000-0005-0000-0000-000008000000}"/>
    <cellStyle name="20% - Accent1 2 3" xfId="10" xr:uid="{00000000-0005-0000-0000-000009000000}"/>
    <cellStyle name="20% - Accent1 3" xfId="11" xr:uid="{00000000-0005-0000-0000-00000A000000}"/>
    <cellStyle name="20% - Accent1 4" xfId="12" xr:uid="{00000000-0005-0000-0000-00000B000000}"/>
    <cellStyle name="20% - Accent2 2" xfId="13" xr:uid="{00000000-0005-0000-0000-00000C000000}"/>
    <cellStyle name="20% - Accent2 2 2" xfId="14" xr:uid="{00000000-0005-0000-0000-00000D000000}"/>
    <cellStyle name="20% - Accent2 2 2 2" xfId="15" xr:uid="{00000000-0005-0000-0000-00000E000000}"/>
    <cellStyle name="20% - Accent2 2 3" xfId="16" xr:uid="{00000000-0005-0000-0000-00000F000000}"/>
    <cellStyle name="20% - Accent2 3" xfId="17" xr:uid="{00000000-0005-0000-0000-000010000000}"/>
    <cellStyle name="20% - Accent3 2" xfId="18" xr:uid="{00000000-0005-0000-0000-000011000000}"/>
    <cellStyle name="20% - Accent3 2 2" xfId="19" xr:uid="{00000000-0005-0000-0000-000012000000}"/>
    <cellStyle name="20% - Accent3 2 2 2" xfId="20" xr:uid="{00000000-0005-0000-0000-000013000000}"/>
    <cellStyle name="20% - Accent3 2 3" xfId="21" xr:uid="{00000000-0005-0000-0000-000014000000}"/>
    <cellStyle name="20% - Accent3 3" xfId="22" xr:uid="{00000000-0005-0000-0000-000015000000}"/>
    <cellStyle name="20% - Accent4 2" xfId="23" xr:uid="{00000000-0005-0000-0000-000016000000}"/>
    <cellStyle name="20% - Accent4 2 2" xfId="24" xr:uid="{00000000-0005-0000-0000-000017000000}"/>
    <cellStyle name="20% - Accent4 2 2 2" xfId="25" xr:uid="{00000000-0005-0000-0000-000018000000}"/>
    <cellStyle name="20% - Accent4 2 3" xfId="26" xr:uid="{00000000-0005-0000-0000-000019000000}"/>
    <cellStyle name="20% - Accent4 3" xfId="27" xr:uid="{00000000-0005-0000-0000-00001A000000}"/>
    <cellStyle name="20% - Accent4 4" xfId="28" xr:uid="{00000000-0005-0000-0000-00001B000000}"/>
    <cellStyle name="20% - Accent5 2" xfId="29" xr:uid="{00000000-0005-0000-0000-00001C000000}"/>
    <cellStyle name="20% - Accent5 2 2" xfId="30" xr:uid="{00000000-0005-0000-0000-00001D000000}"/>
    <cellStyle name="20% - Accent5 2 2 2" xfId="31" xr:uid="{00000000-0005-0000-0000-00001E000000}"/>
    <cellStyle name="20% - Accent5 2 3" xfId="32" xr:uid="{00000000-0005-0000-0000-00001F000000}"/>
    <cellStyle name="20% - Accent5 3" xfId="33" xr:uid="{00000000-0005-0000-0000-000020000000}"/>
    <cellStyle name="20% - Accent5 4" xfId="34" xr:uid="{00000000-0005-0000-0000-000021000000}"/>
    <cellStyle name="20% - Accent6 2" xfId="35" xr:uid="{00000000-0005-0000-0000-000022000000}"/>
    <cellStyle name="20% - Accent6 2 2" xfId="36" xr:uid="{00000000-0005-0000-0000-000023000000}"/>
    <cellStyle name="20% - Accent6 3" xfId="37" xr:uid="{00000000-0005-0000-0000-000024000000}"/>
    <cellStyle name="40 % - Accent1 2" xfId="38" xr:uid="{00000000-0005-0000-0000-000025000000}"/>
    <cellStyle name="40 % - Accent2 2" xfId="39" xr:uid="{00000000-0005-0000-0000-000026000000}"/>
    <cellStyle name="40 % - Accent3 2" xfId="40" xr:uid="{00000000-0005-0000-0000-000027000000}"/>
    <cellStyle name="40 % - Accent4 2" xfId="41" xr:uid="{00000000-0005-0000-0000-000028000000}"/>
    <cellStyle name="40 % - Accent5 2" xfId="42" xr:uid="{00000000-0005-0000-0000-000029000000}"/>
    <cellStyle name="40 % - Accent6 2" xfId="43" xr:uid="{00000000-0005-0000-0000-00002A000000}"/>
    <cellStyle name="40% - Accent1 2" xfId="44" xr:uid="{00000000-0005-0000-0000-00002B000000}"/>
    <cellStyle name="40% - Accent1 2 2" xfId="45" xr:uid="{00000000-0005-0000-0000-00002C000000}"/>
    <cellStyle name="40% - Accent1 2 2 2" xfId="46" xr:uid="{00000000-0005-0000-0000-00002D000000}"/>
    <cellStyle name="40% - Accent1 2 3" xfId="47" xr:uid="{00000000-0005-0000-0000-00002E000000}"/>
    <cellStyle name="40% - Accent1 3" xfId="48" xr:uid="{00000000-0005-0000-0000-00002F000000}"/>
    <cellStyle name="40% - Accent1 4" xfId="49" xr:uid="{00000000-0005-0000-0000-000030000000}"/>
    <cellStyle name="40% - Accent2 2" xfId="50" xr:uid="{00000000-0005-0000-0000-000031000000}"/>
    <cellStyle name="40% - Accent2 2 2" xfId="51" xr:uid="{00000000-0005-0000-0000-000032000000}"/>
    <cellStyle name="40% - Accent2 2 2 2" xfId="52" xr:uid="{00000000-0005-0000-0000-000033000000}"/>
    <cellStyle name="40% - Accent2 2 3" xfId="53" xr:uid="{00000000-0005-0000-0000-000034000000}"/>
    <cellStyle name="40% - Accent2 3" xfId="54" xr:uid="{00000000-0005-0000-0000-000035000000}"/>
    <cellStyle name="40% - Accent2 4" xfId="55" xr:uid="{00000000-0005-0000-0000-000036000000}"/>
    <cellStyle name="40% - Accent3 2" xfId="56" xr:uid="{00000000-0005-0000-0000-000037000000}"/>
    <cellStyle name="40% - Accent3 2 2" xfId="57" xr:uid="{00000000-0005-0000-0000-000038000000}"/>
    <cellStyle name="40% - Accent3 3" xfId="58" xr:uid="{00000000-0005-0000-0000-000039000000}"/>
    <cellStyle name="40% - Accent4 2" xfId="59" xr:uid="{00000000-0005-0000-0000-00003A000000}"/>
    <cellStyle name="40% - Accent4 2 2" xfId="60" xr:uid="{00000000-0005-0000-0000-00003B000000}"/>
    <cellStyle name="40% - Accent4 2 2 2" xfId="61" xr:uid="{00000000-0005-0000-0000-00003C000000}"/>
    <cellStyle name="40% - Accent4 2 3" xfId="62" xr:uid="{00000000-0005-0000-0000-00003D000000}"/>
    <cellStyle name="40% - Accent4 3" xfId="63" xr:uid="{00000000-0005-0000-0000-00003E000000}"/>
    <cellStyle name="40% - Accent4 4" xfId="64" xr:uid="{00000000-0005-0000-0000-00003F000000}"/>
    <cellStyle name="40% - Accent5 2" xfId="65" xr:uid="{00000000-0005-0000-0000-000040000000}"/>
    <cellStyle name="40% - Accent5 2 2" xfId="66" xr:uid="{00000000-0005-0000-0000-000041000000}"/>
    <cellStyle name="40% - Accent5 3" xfId="67" xr:uid="{00000000-0005-0000-0000-000042000000}"/>
    <cellStyle name="40% - Accent5 4" xfId="68" xr:uid="{00000000-0005-0000-0000-000043000000}"/>
    <cellStyle name="40% - Accent6 2" xfId="69" xr:uid="{00000000-0005-0000-0000-000044000000}"/>
    <cellStyle name="40% - Accent6 2 2" xfId="70" xr:uid="{00000000-0005-0000-0000-000045000000}"/>
    <cellStyle name="40% - Accent6 2 2 2" xfId="71" xr:uid="{00000000-0005-0000-0000-000046000000}"/>
    <cellStyle name="40% - Accent6 2 3" xfId="72" xr:uid="{00000000-0005-0000-0000-000047000000}"/>
    <cellStyle name="40% - Accent6 3" xfId="73" xr:uid="{00000000-0005-0000-0000-000048000000}"/>
    <cellStyle name="40% - Accent6 4" xfId="74" xr:uid="{00000000-0005-0000-0000-000049000000}"/>
    <cellStyle name="60 % - Accent1 2" xfId="75" xr:uid="{00000000-0005-0000-0000-00004A000000}"/>
    <cellStyle name="60 % - Accent2 2" xfId="76" xr:uid="{00000000-0005-0000-0000-00004B000000}"/>
    <cellStyle name="60 % - Accent3 2" xfId="77" xr:uid="{00000000-0005-0000-0000-00004C000000}"/>
    <cellStyle name="60 % - Accent4 2" xfId="78" xr:uid="{00000000-0005-0000-0000-00004D000000}"/>
    <cellStyle name="60 % - Accent5 2" xfId="79" xr:uid="{00000000-0005-0000-0000-00004E000000}"/>
    <cellStyle name="60 % - Accent6 2" xfId="80" xr:uid="{00000000-0005-0000-0000-00004F000000}"/>
    <cellStyle name="60% - Accent1 2" xfId="81" xr:uid="{00000000-0005-0000-0000-000050000000}"/>
    <cellStyle name="60% - Accent1 2 2" xfId="82" xr:uid="{00000000-0005-0000-0000-000051000000}"/>
    <cellStyle name="60% - Accent1 3" xfId="83" xr:uid="{00000000-0005-0000-0000-000052000000}"/>
    <cellStyle name="60% - Accent1 4" xfId="84" xr:uid="{00000000-0005-0000-0000-000053000000}"/>
    <cellStyle name="60% - Accent2 2" xfId="85" xr:uid="{00000000-0005-0000-0000-000054000000}"/>
    <cellStyle name="60% - Accent2 2 2" xfId="86" xr:uid="{00000000-0005-0000-0000-000055000000}"/>
    <cellStyle name="60% - Accent2 3" xfId="87" xr:uid="{00000000-0005-0000-0000-000056000000}"/>
    <cellStyle name="60% - Accent2 4" xfId="88" xr:uid="{00000000-0005-0000-0000-000057000000}"/>
    <cellStyle name="60% - Accent3 2" xfId="89" xr:uid="{00000000-0005-0000-0000-000058000000}"/>
    <cellStyle name="60% - Accent3 2 2" xfId="90" xr:uid="{00000000-0005-0000-0000-000059000000}"/>
    <cellStyle name="60% - Accent3 3" xfId="91" xr:uid="{00000000-0005-0000-0000-00005A000000}"/>
    <cellStyle name="60% - Accent3 4" xfId="92" xr:uid="{00000000-0005-0000-0000-00005B000000}"/>
    <cellStyle name="60% - Accent4 2" xfId="93" xr:uid="{00000000-0005-0000-0000-00005C000000}"/>
    <cellStyle name="60% - Accent4 2 2" xfId="94" xr:uid="{00000000-0005-0000-0000-00005D000000}"/>
    <cellStyle name="60% - Accent4 3" xfId="95" xr:uid="{00000000-0005-0000-0000-00005E000000}"/>
    <cellStyle name="60% - Accent4 4" xfId="96" xr:uid="{00000000-0005-0000-0000-00005F000000}"/>
    <cellStyle name="60% - Accent5 2" xfId="97" xr:uid="{00000000-0005-0000-0000-000060000000}"/>
    <cellStyle name="60% - Accent5 2 2" xfId="98" xr:uid="{00000000-0005-0000-0000-000061000000}"/>
    <cellStyle name="60% - Accent5 3" xfId="99" xr:uid="{00000000-0005-0000-0000-000062000000}"/>
    <cellStyle name="60% - Accent5 4" xfId="100" xr:uid="{00000000-0005-0000-0000-000063000000}"/>
    <cellStyle name="60% - Accent6 2" xfId="101" xr:uid="{00000000-0005-0000-0000-000064000000}"/>
    <cellStyle name="60% - Accent6 2 2" xfId="102" xr:uid="{00000000-0005-0000-0000-000065000000}"/>
    <cellStyle name="60% - Accent6 3" xfId="103" xr:uid="{00000000-0005-0000-0000-000066000000}"/>
    <cellStyle name="Accent1" xfId="104" builtinId="29" customBuiltin="1"/>
    <cellStyle name="Accent1 2" xfId="105" xr:uid="{00000000-0005-0000-0000-000068000000}"/>
    <cellStyle name="Accent1 2 2" xfId="106" xr:uid="{00000000-0005-0000-0000-000069000000}"/>
    <cellStyle name="Accent1 3" xfId="107" xr:uid="{00000000-0005-0000-0000-00006A000000}"/>
    <cellStyle name="Accent2" xfId="108" builtinId="33" customBuiltin="1"/>
    <cellStyle name="Accent2 2" xfId="109" xr:uid="{00000000-0005-0000-0000-00006C000000}"/>
    <cellStyle name="Accent2 2 2" xfId="110" xr:uid="{00000000-0005-0000-0000-00006D000000}"/>
    <cellStyle name="Accent2 3" xfId="111" xr:uid="{00000000-0005-0000-0000-00006E000000}"/>
    <cellStyle name="Accent3" xfId="112" builtinId="37" customBuiltin="1"/>
    <cellStyle name="Accent3 2" xfId="113" xr:uid="{00000000-0005-0000-0000-000070000000}"/>
    <cellStyle name="Accent3 2 2" xfId="114" xr:uid="{00000000-0005-0000-0000-000071000000}"/>
    <cellStyle name="Accent3 3" xfId="115" xr:uid="{00000000-0005-0000-0000-000072000000}"/>
    <cellStyle name="Accent4" xfId="116" builtinId="41" customBuiltin="1"/>
    <cellStyle name="Accent4 2" xfId="117" xr:uid="{00000000-0005-0000-0000-000074000000}"/>
    <cellStyle name="Accent4 2 2" xfId="118" xr:uid="{00000000-0005-0000-0000-000075000000}"/>
    <cellStyle name="Accent4 3" xfId="119" xr:uid="{00000000-0005-0000-0000-000076000000}"/>
    <cellStyle name="Accent5" xfId="120" builtinId="45" customBuiltin="1"/>
    <cellStyle name="Accent5 2" xfId="121" xr:uid="{00000000-0005-0000-0000-000078000000}"/>
    <cellStyle name="Accent5 2 2" xfId="122" xr:uid="{00000000-0005-0000-0000-000079000000}"/>
    <cellStyle name="Accent6" xfId="123" builtinId="49" customBuiltin="1"/>
    <cellStyle name="Accent6 2" xfId="124" xr:uid="{00000000-0005-0000-0000-00007B000000}"/>
    <cellStyle name="Accent6 2 2" xfId="125" xr:uid="{00000000-0005-0000-0000-00007C000000}"/>
    <cellStyle name="Accent6 3" xfId="126" xr:uid="{00000000-0005-0000-0000-00007D000000}"/>
    <cellStyle name="Avertissement 2" xfId="127" xr:uid="{00000000-0005-0000-0000-00007E000000}"/>
    <cellStyle name="Bad 2" xfId="128" xr:uid="{00000000-0005-0000-0000-00007F000000}"/>
    <cellStyle name="Bad 2 2" xfId="129" xr:uid="{00000000-0005-0000-0000-000080000000}"/>
    <cellStyle name="Bad 3" xfId="130" xr:uid="{00000000-0005-0000-0000-000081000000}"/>
    <cellStyle name="Bad 4" xfId="131" xr:uid="{00000000-0005-0000-0000-000082000000}"/>
    <cellStyle name="Calcul 2" xfId="132" xr:uid="{00000000-0005-0000-0000-000083000000}"/>
    <cellStyle name="Calculation 2" xfId="133" xr:uid="{00000000-0005-0000-0000-000084000000}"/>
    <cellStyle name="Calculation 2 2" xfId="134" xr:uid="{00000000-0005-0000-0000-000085000000}"/>
    <cellStyle name="Calculation 3" xfId="135" xr:uid="{00000000-0005-0000-0000-000086000000}"/>
    <cellStyle name="Calculation 4" xfId="136" xr:uid="{00000000-0005-0000-0000-000087000000}"/>
    <cellStyle name="Cellule liée 2" xfId="137" xr:uid="{00000000-0005-0000-0000-000088000000}"/>
    <cellStyle name="Check Cell 2" xfId="138" xr:uid="{00000000-0005-0000-0000-000089000000}"/>
    <cellStyle name="Check Cell 2 2" xfId="139" xr:uid="{00000000-0005-0000-0000-00008A000000}"/>
    <cellStyle name="Check Cell 3" xfId="140" xr:uid="{00000000-0005-0000-0000-00008B000000}"/>
    <cellStyle name="Comma 2" xfId="141" xr:uid="{00000000-0005-0000-0000-00008C000000}"/>
    <cellStyle name="Comma 2 2" xfId="142" xr:uid="{00000000-0005-0000-0000-00008D000000}"/>
    <cellStyle name="Comma 2 3" xfId="143" xr:uid="{00000000-0005-0000-0000-00008E000000}"/>
    <cellStyle name="Comma 2 4" xfId="144" xr:uid="{00000000-0005-0000-0000-00008F000000}"/>
    <cellStyle name="Comma 3" xfId="145" xr:uid="{00000000-0005-0000-0000-000090000000}"/>
    <cellStyle name="Comma 3 2" xfId="146" xr:uid="{00000000-0005-0000-0000-000091000000}"/>
    <cellStyle name="Comma 4" xfId="147" xr:uid="{00000000-0005-0000-0000-000092000000}"/>
    <cellStyle name="Comma 5" xfId="148" xr:uid="{00000000-0005-0000-0000-000093000000}"/>
    <cellStyle name="Commentaire 2" xfId="149" xr:uid="{00000000-0005-0000-0000-000094000000}"/>
    <cellStyle name="Currency 2" xfId="150" xr:uid="{00000000-0005-0000-0000-000095000000}"/>
    <cellStyle name="Currency 3" xfId="151" xr:uid="{00000000-0005-0000-0000-000096000000}"/>
    <cellStyle name="Currency 3 2" xfId="152" xr:uid="{00000000-0005-0000-0000-000097000000}"/>
    <cellStyle name="Currency 4 3" xfId="153" xr:uid="{00000000-0005-0000-0000-000098000000}"/>
    <cellStyle name="Currency 5" xfId="154" xr:uid="{00000000-0005-0000-0000-000099000000}"/>
    <cellStyle name="Entrée 2" xfId="155" xr:uid="{00000000-0005-0000-0000-00009A000000}"/>
    <cellStyle name="Explanatory Text 2" xfId="156" xr:uid="{00000000-0005-0000-0000-00009B000000}"/>
    <cellStyle name="Explanatory Text 3" xfId="157" xr:uid="{00000000-0005-0000-0000-00009C000000}"/>
    <cellStyle name="Good 2" xfId="158" xr:uid="{00000000-0005-0000-0000-00009D000000}"/>
    <cellStyle name="Good 3" xfId="159" xr:uid="{00000000-0005-0000-0000-00009E000000}"/>
    <cellStyle name="Good 4" xfId="160" xr:uid="{00000000-0005-0000-0000-00009F000000}"/>
    <cellStyle name="Heading 1 2" xfId="161" xr:uid="{00000000-0005-0000-0000-0000A0000000}"/>
    <cellStyle name="Heading 1 2 2" xfId="162" xr:uid="{00000000-0005-0000-0000-0000A1000000}"/>
    <cellStyle name="Heading 1 3" xfId="163" xr:uid="{00000000-0005-0000-0000-0000A2000000}"/>
    <cellStyle name="Heading 1 4" xfId="164" xr:uid="{00000000-0005-0000-0000-0000A3000000}"/>
    <cellStyle name="Heading 2 2" xfId="165" xr:uid="{00000000-0005-0000-0000-0000A4000000}"/>
    <cellStyle name="Heading 2 2 2" xfId="166" xr:uid="{00000000-0005-0000-0000-0000A5000000}"/>
    <cellStyle name="Heading 2 3" xfId="167" xr:uid="{00000000-0005-0000-0000-0000A6000000}"/>
    <cellStyle name="Heading 2 4" xfId="168" xr:uid="{00000000-0005-0000-0000-0000A7000000}"/>
    <cellStyle name="Heading 3 2" xfId="169" xr:uid="{00000000-0005-0000-0000-0000A8000000}"/>
    <cellStyle name="Heading 3 2 2" xfId="170" xr:uid="{00000000-0005-0000-0000-0000A9000000}"/>
    <cellStyle name="Heading 3 3" xfId="171" xr:uid="{00000000-0005-0000-0000-0000AA000000}"/>
    <cellStyle name="Heading 3 4" xfId="172" xr:uid="{00000000-0005-0000-0000-0000AB000000}"/>
    <cellStyle name="Heading 4 2" xfId="173" xr:uid="{00000000-0005-0000-0000-0000AC000000}"/>
    <cellStyle name="Heading 4 2 2" xfId="174" xr:uid="{00000000-0005-0000-0000-0000AD000000}"/>
    <cellStyle name="Heading 4 3" xfId="175" xr:uid="{00000000-0005-0000-0000-0000AE000000}"/>
    <cellStyle name="Hyperlink 2" xfId="176" xr:uid="{00000000-0005-0000-0000-0000AF000000}"/>
    <cellStyle name="Hyperlink 3" xfId="177" xr:uid="{00000000-0005-0000-0000-0000B0000000}"/>
    <cellStyle name="Input 2" xfId="178" xr:uid="{00000000-0005-0000-0000-0000B1000000}"/>
    <cellStyle name="Input 3" xfId="179" xr:uid="{00000000-0005-0000-0000-0000B2000000}"/>
    <cellStyle name="Lien hypertexte" xfId="180" builtinId="8"/>
    <cellStyle name="Linked Cell 2" xfId="181" xr:uid="{00000000-0005-0000-0000-0000B4000000}"/>
    <cellStyle name="Linked Cell 3" xfId="182" xr:uid="{00000000-0005-0000-0000-0000B5000000}"/>
    <cellStyle name="Linked Cell 4" xfId="183" xr:uid="{00000000-0005-0000-0000-0000B6000000}"/>
    <cellStyle name="Monétaire 2" xfId="184" xr:uid="{00000000-0005-0000-0000-0000B7000000}"/>
    <cellStyle name="Neutral 2" xfId="185" xr:uid="{00000000-0005-0000-0000-0000B8000000}"/>
    <cellStyle name="Neutral 2 2" xfId="186" xr:uid="{00000000-0005-0000-0000-0000B9000000}"/>
    <cellStyle name="Neutral 3" xfId="187" xr:uid="{00000000-0005-0000-0000-0000BA000000}"/>
    <cellStyle name="Neutral 4" xfId="188" xr:uid="{00000000-0005-0000-0000-0000BB000000}"/>
    <cellStyle name="Normal" xfId="0" builtinId="0"/>
    <cellStyle name="Normal 10" xfId="189" xr:uid="{00000000-0005-0000-0000-0000BD000000}"/>
    <cellStyle name="Normal 10 2" xfId="190" xr:uid="{00000000-0005-0000-0000-0000BE000000}"/>
    <cellStyle name="Normal 11" xfId="191" xr:uid="{00000000-0005-0000-0000-0000BF000000}"/>
    <cellStyle name="Normal 11 2" xfId="192" xr:uid="{00000000-0005-0000-0000-0000C0000000}"/>
    <cellStyle name="Normal 12" xfId="193" xr:uid="{00000000-0005-0000-0000-0000C1000000}"/>
    <cellStyle name="Normal 12 2" xfId="194" xr:uid="{00000000-0005-0000-0000-0000C2000000}"/>
    <cellStyle name="Normal 13" xfId="195" xr:uid="{00000000-0005-0000-0000-0000C3000000}"/>
    <cellStyle name="Normal 14" xfId="196" xr:uid="{00000000-0005-0000-0000-0000C4000000}"/>
    <cellStyle name="Normal 14 2" xfId="197" xr:uid="{00000000-0005-0000-0000-0000C5000000}"/>
    <cellStyle name="Normal 15" xfId="198" xr:uid="{00000000-0005-0000-0000-0000C6000000}"/>
    <cellStyle name="Normal 16" xfId="199" xr:uid="{00000000-0005-0000-0000-0000C7000000}"/>
    <cellStyle name="Normal 16 2" xfId="200" xr:uid="{00000000-0005-0000-0000-0000C8000000}"/>
    <cellStyle name="Normal 16 2 2" xfId="201" xr:uid="{00000000-0005-0000-0000-0000C9000000}"/>
    <cellStyle name="Normal 16 3" xfId="202" xr:uid="{00000000-0005-0000-0000-0000CA000000}"/>
    <cellStyle name="Normal 2" xfId="203" xr:uid="{00000000-0005-0000-0000-0000CB000000}"/>
    <cellStyle name="Normal 2 2" xfId="204" xr:uid="{00000000-0005-0000-0000-0000CC000000}"/>
    <cellStyle name="Normal 2 2 2" xfId="205" xr:uid="{00000000-0005-0000-0000-0000CD000000}"/>
    <cellStyle name="Normal 2 2 2 2" xfId="206" xr:uid="{00000000-0005-0000-0000-0000CE000000}"/>
    <cellStyle name="Normal 2 2 3" xfId="207" xr:uid="{00000000-0005-0000-0000-0000CF000000}"/>
    <cellStyle name="Normal 2 2 3 2" xfId="208" xr:uid="{00000000-0005-0000-0000-0000D0000000}"/>
    <cellStyle name="Normal 2 2 4" xfId="209" xr:uid="{00000000-0005-0000-0000-0000D1000000}"/>
    <cellStyle name="Normal 2 2_Eproc_Act" xfId="210" xr:uid="{00000000-0005-0000-0000-0000D2000000}"/>
    <cellStyle name="Normal 2 3" xfId="211" xr:uid="{00000000-0005-0000-0000-0000D3000000}"/>
    <cellStyle name="Normal 2 3 2" xfId="212" xr:uid="{00000000-0005-0000-0000-0000D4000000}"/>
    <cellStyle name="Normal 2 4" xfId="213" xr:uid="{00000000-0005-0000-0000-0000D5000000}"/>
    <cellStyle name="Normal 2 4 2" xfId="214" xr:uid="{00000000-0005-0000-0000-0000D6000000}"/>
    <cellStyle name="Normal 2 5" xfId="215" xr:uid="{00000000-0005-0000-0000-0000D7000000}"/>
    <cellStyle name="Normal 2 5 2" xfId="216" xr:uid="{00000000-0005-0000-0000-0000D8000000}"/>
    <cellStyle name="Normal 2 6" xfId="217" xr:uid="{00000000-0005-0000-0000-0000D9000000}"/>
    <cellStyle name="Normal 2_Eproc_Act" xfId="218" xr:uid="{00000000-0005-0000-0000-0000DA000000}"/>
    <cellStyle name="Normal 3" xfId="219" xr:uid="{00000000-0005-0000-0000-0000DB000000}"/>
    <cellStyle name="Normal 3 2" xfId="220" xr:uid="{00000000-0005-0000-0000-0000DC000000}"/>
    <cellStyle name="Normal 3 2 2" xfId="221" xr:uid="{00000000-0005-0000-0000-0000DD000000}"/>
    <cellStyle name="Normal 3 3" xfId="222" xr:uid="{00000000-0005-0000-0000-0000DE000000}"/>
    <cellStyle name="Normal 3 3 2" xfId="223" xr:uid="{00000000-0005-0000-0000-0000DF000000}"/>
    <cellStyle name="Normal 3 4" xfId="224" xr:uid="{00000000-0005-0000-0000-0000E0000000}"/>
    <cellStyle name="Normal 3_Eproc_Act" xfId="225" xr:uid="{00000000-0005-0000-0000-0000E1000000}"/>
    <cellStyle name="Normal 4" xfId="226" xr:uid="{00000000-0005-0000-0000-0000E2000000}"/>
    <cellStyle name="Normal 4 2" xfId="227" xr:uid="{00000000-0005-0000-0000-0000E3000000}"/>
    <cellStyle name="Normal 4 2 2" xfId="228" xr:uid="{00000000-0005-0000-0000-0000E4000000}"/>
    <cellStyle name="Normal 4 3" xfId="229" xr:uid="{00000000-0005-0000-0000-0000E5000000}"/>
    <cellStyle name="Normal 5" xfId="230" xr:uid="{00000000-0005-0000-0000-0000E6000000}"/>
    <cellStyle name="Normal 5 2" xfId="231" xr:uid="{00000000-0005-0000-0000-0000E7000000}"/>
    <cellStyle name="Normal 6" xfId="232" xr:uid="{00000000-0005-0000-0000-0000E8000000}"/>
    <cellStyle name="Normal 6 2" xfId="233" xr:uid="{00000000-0005-0000-0000-0000E9000000}"/>
    <cellStyle name="Normal 7" xfId="234" xr:uid="{00000000-0005-0000-0000-0000EA000000}"/>
    <cellStyle name="Normal 7 2" xfId="235" xr:uid="{00000000-0005-0000-0000-0000EB000000}"/>
    <cellStyle name="Normal 8" xfId="236" xr:uid="{00000000-0005-0000-0000-0000EC000000}"/>
    <cellStyle name="Normal 8 2" xfId="237" xr:uid="{00000000-0005-0000-0000-0000ED000000}"/>
    <cellStyle name="Normal 9" xfId="238" xr:uid="{00000000-0005-0000-0000-0000EE000000}"/>
    <cellStyle name="Normal 9 2" xfId="239" xr:uid="{00000000-0005-0000-0000-0000EF000000}"/>
    <cellStyle name="Note 10" xfId="240" xr:uid="{00000000-0005-0000-0000-0000F0000000}"/>
    <cellStyle name="Note 10 2" xfId="241" xr:uid="{00000000-0005-0000-0000-0000F1000000}"/>
    <cellStyle name="Note 2" xfId="242" xr:uid="{00000000-0005-0000-0000-0000F2000000}"/>
    <cellStyle name="Note 2 2" xfId="243" xr:uid="{00000000-0005-0000-0000-0000F3000000}"/>
    <cellStyle name="Note 2 3" xfId="244" xr:uid="{00000000-0005-0000-0000-0000F4000000}"/>
    <cellStyle name="Note 2 4" xfId="245" xr:uid="{00000000-0005-0000-0000-0000F5000000}"/>
    <cellStyle name="Note 2_Eproc_Act" xfId="246" xr:uid="{00000000-0005-0000-0000-0000F6000000}"/>
    <cellStyle name="Note 3" xfId="247" xr:uid="{00000000-0005-0000-0000-0000F7000000}"/>
    <cellStyle name="Note 3 2" xfId="248" xr:uid="{00000000-0005-0000-0000-0000F8000000}"/>
    <cellStyle name="Note 3 3" xfId="249" xr:uid="{00000000-0005-0000-0000-0000F9000000}"/>
    <cellStyle name="Note 4" xfId="250" xr:uid="{00000000-0005-0000-0000-0000FA000000}"/>
    <cellStyle name="Note 4 2" xfId="251" xr:uid="{00000000-0005-0000-0000-0000FB000000}"/>
    <cellStyle name="Note 5" xfId="252" xr:uid="{00000000-0005-0000-0000-0000FC000000}"/>
    <cellStyle name="Note 5 2" xfId="253" xr:uid="{00000000-0005-0000-0000-0000FD000000}"/>
    <cellStyle name="Note 6" xfId="254" xr:uid="{00000000-0005-0000-0000-0000FE000000}"/>
    <cellStyle name="Note 6 2" xfId="255" xr:uid="{00000000-0005-0000-0000-0000FF000000}"/>
    <cellStyle name="Note 7" xfId="256" xr:uid="{00000000-0005-0000-0000-000000010000}"/>
    <cellStyle name="Note 7 2" xfId="257" xr:uid="{00000000-0005-0000-0000-000001010000}"/>
    <cellStyle name="Note 8" xfId="258" xr:uid="{00000000-0005-0000-0000-000002010000}"/>
    <cellStyle name="Note 8 2" xfId="259" xr:uid="{00000000-0005-0000-0000-000003010000}"/>
    <cellStyle name="Note 9" xfId="260" xr:uid="{00000000-0005-0000-0000-000004010000}"/>
    <cellStyle name="Note 9 2" xfId="261" xr:uid="{00000000-0005-0000-0000-000005010000}"/>
    <cellStyle name="Output 2" xfId="262" xr:uid="{00000000-0005-0000-0000-000006010000}"/>
    <cellStyle name="Output 2 2" xfId="263" xr:uid="{00000000-0005-0000-0000-000007010000}"/>
    <cellStyle name="Output 3" xfId="264" xr:uid="{00000000-0005-0000-0000-000008010000}"/>
    <cellStyle name="Project_Status_ENG" xfId="265" xr:uid="{00000000-0005-0000-0000-000009010000}"/>
    <cellStyle name="PSChar" xfId="266" xr:uid="{00000000-0005-0000-0000-00000A010000}"/>
    <cellStyle name="PSChar 2" xfId="267" xr:uid="{00000000-0005-0000-0000-00000B010000}"/>
    <cellStyle name="PSChar 2 2" xfId="268" xr:uid="{00000000-0005-0000-0000-00000C010000}"/>
    <cellStyle name="PSChar 2 3" xfId="269" xr:uid="{00000000-0005-0000-0000-00000D010000}"/>
    <cellStyle name="PSDate" xfId="270" xr:uid="{00000000-0005-0000-0000-00000E010000}"/>
    <cellStyle name="PSDate 2" xfId="271" xr:uid="{00000000-0005-0000-0000-00000F010000}"/>
    <cellStyle name="PSDate 3" xfId="272" xr:uid="{00000000-0005-0000-0000-000010010000}"/>
    <cellStyle name="PSDate 4" xfId="273" xr:uid="{00000000-0005-0000-0000-000011010000}"/>
    <cellStyle name="PSDec" xfId="274" xr:uid="{00000000-0005-0000-0000-000012010000}"/>
    <cellStyle name="PSDec 2" xfId="275" xr:uid="{00000000-0005-0000-0000-000013010000}"/>
    <cellStyle name="PSDec 3" xfId="276" xr:uid="{00000000-0005-0000-0000-000014010000}"/>
    <cellStyle name="PSDec 4" xfId="277" xr:uid="{00000000-0005-0000-0000-000015010000}"/>
    <cellStyle name="PSHeading" xfId="278" xr:uid="{00000000-0005-0000-0000-000016010000}"/>
    <cellStyle name="PSHeading 2" xfId="279" xr:uid="{00000000-0005-0000-0000-000017010000}"/>
    <cellStyle name="PSHeading 3" xfId="280" xr:uid="{00000000-0005-0000-0000-000018010000}"/>
    <cellStyle name="PSHeading 4" xfId="281" xr:uid="{00000000-0005-0000-0000-000019010000}"/>
    <cellStyle name="PSHeading_Eproc_Act" xfId="282" xr:uid="{00000000-0005-0000-0000-00001A010000}"/>
    <cellStyle name="PSInt" xfId="283" xr:uid="{00000000-0005-0000-0000-00001B010000}"/>
    <cellStyle name="PSInt 2" xfId="284" xr:uid="{00000000-0005-0000-0000-00001C010000}"/>
    <cellStyle name="PSInt 3" xfId="285" xr:uid="{00000000-0005-0000-0000-00001D010000}"/>
    <cellStyle name="PSInt 4" xfId="286" xr:uid="{00000000-0005-0000-0000-00001E010000}"/>
    <cellStyle name="PSSpacer" xfId="287" xr:uid="{00000000-0005-0000-0000-00001F010000}"/>
    <cellStyle name="PSSpacer 2" xfId="288" xr:uid="{00000000-0005-0000-0000-000020010000}"/>
    <cellStyle name="PSSpacer 3" xfId="289" xr:uid="{00000000-0005-0000-0000-000021010000}"/>
    <cellStyle name="PSSpacer 4" xfId="290" xr:uid="{00000000-0005-0000-0000-000022010000}"/>
    <cellStyle name="Satisfaisant" xfId="291" builtinId="26"/>
    <cellStyle name="Title 2" xfId="292" xr:uid="{00000000-0005-0000-0000-000024010000}"/>
    <cellStyle name="Title 2 2" xfId="293" xr:uid="{00000000-0005-0000-0000-000025010000}"/>
    <cellStyle name="Title 3" xfId="294" xr:uid="{00000000-0005-0000-0000-000026010000}"/>
    <cellStyle name="Total" xfId="295" builtinId="25" customBuiltin="1"/>
    <cellStyle name="Total 2" xfId="296" xr:uid="{00000000-0005-0000-0000-000028010000}"/>
    <cellStyle name="Total 2 2" xfId="297" xr:uid="{00000000-0005-0000-0000-000029010000}"/>
    <cellStyle name="Total 3" xfId="298" xr:uid="{00000000-0005-0000-0000-00002A010000}"/>
    <cellStyle name="Warning Text 2" xfId="299" xr:uid="{00000000-0005-0000-0000-00002B010000}"/>
    <cellStyle name="Warning Text 2 2" xfId="300" xr:uid="{00000000-0005-0000-0000-00002C010000}"/>
    <cellStyle name="Warning Text 3" xfId="301" xr:uid="{00000000-0005-0000-0000-00002D010000}"/>
    <cellStyle name="Warning Text 4" xfId="302" xr:uid="{00000000-0005-0000-0000-00002E010000}"/>
  </cellStyles>
  <dxfs count="6">
    <dxf>
      <font>
        <b/>
        <i val="0"/>
        <color rgb="FFFF0000"/>
        <name val="Cambria"/>
        <scheme val="none"/>
      </font>
      <fill>
        <patternFill>
          <bgColor theme="9" tint="0.59996337778862885"/>
        </patternFill>
      </fill>
      <border>
        <left style="dashed">
          <color indexed="64"/>
        </left>
        <right style="dashed">
          <color indexed="64"/>
        </right>
        <top style="dashed">
          <color indexed="64"/>
        </top>
        <bottom style="dashed">
          <color indexed="64"/>
        </bottom>
      </border>
    </dxf>
    <dxf>
      <font>
        <b/>
        <i val="0"/>
        <color rgb="FFFF0000"/>
        <name val="Cambria"/>
        <scheme val="none"/>
      </font>
      <fill>
        <patternFill>
          <bgColor theme="9" tint="0.59996337778862885"/>
        </patternFill>
      </fill>
      <border>
        <left style="dashed">
          <color indexed="64"/>
        </left>
        <right style="dashed">
          <color indexed="64"/>
        </right>
        <top style="dashed">
          <color indexed="64"/>
        </top>
        <bottom style="dashed">
          <color indexed="64"/>
        </bottom>
      </border>
    </dxf>
    <dxf>
      <font>
        <b/>
        <i val="0"/>
        <color rgb="FFFF0000"/>
        <name val="Cambria"/>
        <scheme val="none"/>
      </font>
      <fill>
        <patternFill>
          <bgColor theme="9" tint="0.59996337778862885"/>
        </patternFill>
      </fill>
      <border>
        <left style="dashed">
          <color indexed="64"/>
        </left>
        <right style="dashed">
          <color indexed="64"/>
        </right>
        <top style="dashed">
          <color indexed="64"/>
        </top>
        <bottom style="dashed">
          <color indexed="64"/>
        </bottom>
      </border>
    </dxf>
    <dxf>
      <font>
        <b/>
        <i val="0"/>
        <color rgb="FFFF0000"/>
        <name val="Cambria"/>
        <scheme val="none"/>
      </font>
      <fill>
        <patternFill>
          <bgColor theme="9" tint="0.59996337778862885"/>
        </patternFill>
      </fill>
      <border>
        <left style="dashed">
          <color indexed="64"/>
        </left>
        <right style="dashed">
          <color indexed="64"/>
        </right>
        <top style="dashed">
          <color indexed="64"/>
        </top>
        <bottom style="dashed">
          <color indexed="64"/>
        </bottom>
      </border>
    </dxf>
    <dxf>
      <font>
        <b/>
        <i val="0"/>
        <color rgb="FFFF0000"/>
        <name val="Cambria"/>
        <scheme val="none"/>
      </font>
      <fill>
        <patternFill>
          <bgColor theme="9" tint="0.59996337778862885"/>
        </patternFill>
      </fill>
      <border>
        <left style="dashed">
          <color indexed="64"/>
        </left>
        <right style="dashed">
          <color indexed="64"/>
        </right>
        <top style="dashed">
          <color indexed="64"/>
        </top>
        <bottom style="dashed">
          <color indexed="64"/>
        </bottom>
      </border>
    </dxf>
    <dxf>
      <font>
        <b/>
        <i val="0"/>
        <color rgb="FFFF0000"/>
        <name val="Cambria"/>
        <scheme val="none"/>
      </font>
      <fill>
        <patternFill>
          <bgColor theme="9" tint="0.59996337778862885"/>
        </patternFill>
      </fill>
      <border>
        <left style="dashed">
          <color indexed="64"/>
        </left>
        <right style="dashed">
          <color indexed="64"/>
        </right>
        <top style="dashed">
          <color indexed="64"/>
        </top>
        <bottom style="dashed">
          <color indexed="64"/>
        </bottom>
      </border>
    </dxf>
  </dxfs>
  <tableStyles count="0" defaultTableStyle="TableStyleMedium9" defaultPivotStyle="PivotStyleLight16"/>
  <colors>
    <mruColors>
      <color rgb="FFFFFFCC"/>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worksheet" Target="worksheets/sheet13.xml"/><Relationship Id="rId18" Type="http://schemas.openxmlformats.org/officeDocument/2006/relationships/worksheet" Target="worksheets/sheet18.xml"/><Relationship Id="rId26" Type="http://schemas.openxmlformats.org/officeDocument/2006/relationships/customXml" Target="../customXml/item2.xml"/><Relationship Id="rId3" Type="http://schemas.openxmlformats.org/officeDocument/2006/relationships/worksheet" Target="worksheets/sheet3.xml"/><Relationship Id="rId21" Type="http://schemas.openxmlformats.org/officeDocument/2006/relationships/theme" Target="theme/theme1.xml"/><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worksheet" Target="worksheets/sheet17.xml"/><Relationship Id="rId25" Type="http://schemas.openxmlformats.org/officeDocument/2006/relationships/customXml" Target="../customXml/item1.xml"/><Relationship Id="rId2" Type="http://schemas.openxmlformats.org/officeDocument/2006/relationships/worksheet" Target="worksheets/sheet2.xml"/><Relationship Id="rId16" Type="http://schemas.openxmlformats.org/officeDocument/2006/relationships/worksheet" Target="worksheets/sheet16.xml"/><Relationship Id="rId20" Type="http://schemas.openxmlformats.org/officeDocument/2006/relationships/externalLink" Target="externalLinks/externalLink1.xml"/><Relationship Id="rId29" Type="http://schemas.openxmlformats.org/officeDocument/2006/relationships/customXml" Target="../customXml/item5.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24" Type="http://schemas.openxmlformats.org/officeDocument/2006/relationships/calcChain" Target="calcChain.xml"/><Relationship Id="rId5" Type="http://schemas.openxmlformats.org/officeDocument/2006/relationships/worksheet" Target="worksheets/sheet5.xml"/><Relationship Id="rId15" Type="http://schemas.openxmlformats.org/officeDocument/2006/relationships/worksheet" Target="worksheets/sheet15.xml"/><Relationship Id="rId23" Type="http://schemas.openxmlformats.org/officeDocument/2006/relationships/sharedStrings" Target="sharedStrings.xml"/><Relationship Id="rId28" Type="http://schemas.openxmlformats.org/officeDocument/2006/relationships/customXml" Target="../customXml/item4.xml"/><Relationship Id="rId10" Type="http://schemas.openxmlformats.org/officeDocument/2006/relationships/worksheet" Target="worksheets/sheet10.xml"/><Relationship Id="rId19" Type="http://schemas.openxmlformats.org/officeDocument/2006/relationships/worksheet" Target="worksheets/sheet19.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 Id="rId22" Type="http://schemas.openxmlformats.org/officeDocument/2006/relationships/styles" Target="styles.xml"/><Relationship Id="rId27" Type="http://schemas.openxmlformats.org/officeDocument/2006/relationships/customXml" Target="../customXml/item3.xml"/><Relationship Id="rId30" Type="http://schemas.microsoft.com/office/2006/relationships/vbaProject" Target="vbaProject.bin"/></Relationships>
</file>

<file path=xl/drawings/_rels/drawing3.xml.rels><?xml version="1.0" encoding="UTF-8" standalone="yes"?>
<Relationships xmlns="http://schemas.openxmlformats.org/package/2006/relationships"><Relationship Id="rId1" Type="http://schemas.openxmlformats.org/officeDocument/2006/relationships/image" Target="../media/image1.png"/></Relationships>
</file>

<file path=xl/drawings/_rels/drawing4.xml.rels><?xml version="1.0" encoding="UTF-8" standalone="yes"?>
<Relationships xmlns="http://schemas.openxmlformats.org/package/2006/relationships"><Relationship Id="rId2" Type="http://schemas.openxmlformats.org/officeDocument/2006/relationships/image" Target="../media/image2.png"/><Relationship Id="rId1" Type="http://schemas.openxmlformats.org/officeDocument/2006/relationships/hyperlink" Target="#Home!A1"/></Relationships>
</file>

<file path=xl/drawings/_rels/drawing5.xml.rels><?xml version="1.0" encoding="UTF-8" standalone="yes"?>
<Relationships xmlns="http://schemas.openxmlformats.org/package/2006/relationships"><Relationship Id="rId1" Type="http://schemas.openxmlformats.org/officeDocument/2006/relationships/image" Target="../media/image1.png"/></Relationships>
</file>

<file path=xl/drawings/_rels/drawing6.xml.rels><?xml version="1.0" encoding="UTF-8" standalone="yes"?>
<Relationships xmlns="http://schemas.openxmlformats.org/package/2006/relationships"><Relationship Id="rId1" Type="http://schemas.openxmlformats.org/officeDocument/2006/relationships/image" Target="../media/image1.png"/></Relationships>
</file>

<file path=xl/drawings/_rels/drawing7.xml.rels><?xml version="1.0" encoding="UTF-8" standalone="yes"?>
<Relationships xmlns="http://schemas.openxmlformats.org/package/2006/relationships"><Relationship Id="rId1" Type="http://schemas.openxmlformats.org/officeDocument/2006/relationships/image" Target="../media/image3.png"/></Relationships>
</file>

<file path=xl/drawings/_rels/drawing8.xml.rels><?xml version="1.0" encoding="UTF-8" standalone="yes"?>
<Relationships xmlns="http://schemas.openxmlformats.org/package/2006/relationships"><Relationship Id="rId1" Type="http://schemas.openxmlformats.org/officeDocument/2006/relationships/image" Target="../media/image3.png"/></Relationships>
</file>

<file path=xl/drawings/_rels/drawing9.xml.rels><?xml version="1.0" encoding="UTF-8" standalone="yes"?>
<Relationships xmlns="http://schemas.openxmlformats.org/package/2006/relationships"><Relationship Id="rId1" Type="http://schemas.openxmlformats.org/officeDocument/2006/relationships/image" Target="../media/image3.png"/></Relationships>
</file>

<file path=xl/drawings/_rels/drawing12.xml.rels><?xml version="1.0" encoding="UTF-8" standalone="yes"?>
<Relationships xmlns="http://schemas.openxmlformats.org/package/2006/relationships"><Relationship Id="rId1" Type="http://schemas.openxmlformats.org/officeDocument/2006/relationships/image" Target="../media/image5.png"/></Relationships>
</file>

<file path=xl/drawings/_rels/vmlDrawing2.vml.rels><?xml version="1.0" encoding="UTF-8" standalone="yes"?>
<Relationships xmlns="http://schemas.openxmlformats.org/package/2006/relationships"><Relationship Id="rId1" Type="http://schemas.openxmlformats.org/officeDocument/2006/relationships/image" Target="../media/image4.png"/></Relationships>
</file>

<file path=xl/drawings/_rels/vmlDrawing3.vml.rels><?xml version="1.0" encoding="UTF-8" standalone="yes"?>
<Relationships xmlns="http://schemas.openxmlformats.org/package/2006/relationships"><Relationship Id="rId1" Type="http://schemas.openxmlformats.org/officeDocument/2006/relationships/image" Target="../media/image4.png"/></Relationships>
</file>

<file path=xl/drawings/_rels/vmlDrawing4.vml.rels><?xml version="1.0" encoding="UTF-8" standalone="yes"?>
<Relationships xmlns="http://schemas.openxmlformats.org/package/2006/relationships"><Relationship Id="rId1" Type="http://schemas.openxmlformats.org/officeDocument/2006/relationships/image" Target="../media/image4.png"/></Relationships>
</file>

<file path=xl/drawings/_rels/vmlDrawing7.vml.rels><?xml version="1.0" encoding="UTF-8" standalone="yes"?>
<Relationships xmlns="http://schemas.openxmlformats.org/package/2006/relationships"><Relationship Id="rId1" Type="http://schemas.openxmlformats.org/officeDocument/2006/relationships/image" Target="../media/image4.png"/></Relationships>
</file>

<file path=xl/drawings/drawing1.xml><?xml version="1.0" encoding="utf-8"?>
<xdr:wsDr xmlns:xdr="http://schemas.openxmlformats.org/drawingml/2006/spreadsheetDrawing" xmlns:a="http://schemas.openxmlformats.org/drawingml/2006/main">
  <xdr:twoCellAnchor>
    <xdr:from>
      <xdr:col>1</xdr:col>
      <xdr:colOff>69850</xdr:colOff>
      <xdr:row>3</xdr:row>
      <xdr:rowOff>152400</xdr:rowOff>
    </xdr:from>
    <xdr:to>
      <xdr:col>6</xdr:col>
      <xdr:colOff>228600</xdr:colOff>
      <xdr:row>14</xdr:row>
      <xdr:rowOff>50800</xdr:rowOff>
    </xdr:to>
    <xdr:sp macro="[0]!English" textlink="">
      <xdr:nvSpPr>
        <xdr:cNvPr id="2" name="Rectangle à coins arrondis 1">
          <a:extLst>
            <a:ext uri="{FF2B5EF4-FFF2-40B4-BE49-F238E27FC236}">
              <a16:creationId xmlns:a16="http://schemas.microsoft.com/office/drawing/2014/main" id="{00000000-0008-0000-0000-000002000000}"/>
            </a:ext>
          </a:extLst>
        </xdr:cNvPr>
        <xdr:cNvSpPr/>
      </xdr:nvSpPr>
      <xdr:spPr>
        <a:xfrm>
          <a:off x="831850" y="628650"/>
          <a:ext cx="3968750" cy="1644650"/>
        </a:xfrm>
        <a:prstGeom prst="roundRect">
          <a:avLst/>
        </a:prstGeom>
        <a:solidFill>
          <a:schemeClr val="bg1">
            <a:lumMod val="9500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rtlCol="0" anchor="ctr"/>
        <a:lstStyle/>
        <a:p>
          <a:pPr algn="ctr"/>
          <a:r>
            <a:rPr lang="fr-FR" sz="2000">
              <a:solidFill>
                <a:srgbClr val="FF0000"/>
              </a:solidFill>
            </a:rPr>
            <a:t>English</a:t>
          </a:r>
        </a:p>
      </xdr:txBody>
    </xdr:sp>
    <xdr:clientData/>
  </xdr:twoCellAnchor>
  <xdr:twoCellAnchor>
    <xdr:from>
      <xdr:col>7</xdr:col>
      <xdr:colOff>698500</xdr:colOff>
      <xdr:row>3</xdr:row>
      <xdr:rowOff>139700</xdr:rowOff>
    </xdr:from>
    <xdr:to>
      <xdr:col>13</xdr:col>
      <xdr:colOff>95250</xdr:colOff>
      <xdr:row>14</xdr:row>
      <xdr:rowOff>38100</xdr:rowOff>
    </xdr:to>
    <xdr:sp macro="[0]!Français" textlink="">
      <xdr:nvSpPr>
        <xdr:cNvPr id="3" name="Rectangle à coins arrondis 2">
          <a:extLst>
            <a:ext uri="{FF2B5EF4-FFF2-40B4-BE49-F238E27FC236}">
              <a16:creationId xmlns:a16="http://schemas.microsoft.com/office/drawing/2014/main" id="{00000000-0008-0000-0000-000003000000}"/>
            </a:ext>
          </a:extLst>
        </xdr:cNvPr>
        <xdr:cNvSpPr/>
      </xdr:nvSpPr>
      <xdr:spPr>
        <a:xfrm>
          <a:off x="6032500" y="615950"/>
          <a:ext cx="3968750" cy="1644650"/>
        </a:xfrm>
        <a:prstGeom prst="roundRect">
          <a:avLst/>
        </a:prstGeom>
        <a:solidFill>
          <a:schemeClr val="bg1">
            <a:lumMod val="9500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rtlCol="0" anchor="ctr"/>
        <a:lstStyle/>
        <a:p>
          <a:pPr algn="ctr"/>
          <a:r>
            <a:rPr lang="fr-FR" sz="2000">
              <a:solidFill>
                <a:srgbClr val="FF0000"/>
              </a:solidFill>
            </a:rPr>
            <a:t>Français</a:t>
          </a:r>
        </a:p>
      </xdr:txBody>
    </xdr:sp>
    <xdr:clientData/>
  </xdr:twoCellAnchor>
  <xdr:twoCellAnchor>
    <xdr:from>
      <xdr:col>6</xdr:col>
      <xdr:colOff>68580</xdr:colOff>
      <xdr:row>28</xdr:row>
      <xdr:rowOff>106680</xdr:rowOff>
    </xdr:from>
    <xdr:to>
      <xdr:col>8</xdr:col>
      <xdr:colOff>386080</xdr:colOff>
      <xdr:row>33</xdr:row>
      <xdr:rowOff>66040</xdr:rowOff>
    </xdr:to>
    <xdr:sp macro="[0]!MSTK_DAY" textlink="">
      <xdr:nvSpPr>
        <xdr:cNvPr id="4" name="Rectangle à coins arrondis 3">
          <a:extLst>
            <a:ext uri="{FF2B5EF4-FFF2-40B4-BE49-F238E27FC236}">
              <a16:creationId xmlns:a16="http://schemas.microsoft.com/office/drawing/2014/main" id="{00000000-0008-0000-0000-000004000000}"/>
            </a:ext>
          </a:extLst>
        </xdr:cNvPr>
        <xdr:cNvSpPr/>
      </xdr:nvSpPr>
      <xdr:spPr>
        <a:xfrm>
          <a:off x="4823460" y="4800600"/>
          <a:ext cx="1902460" cy="797560"/>
        </a:xfrm>
        <a:prstGeom prst="roundRect">
          <a:avLst/>
        </a:prstGeom>
        <a:solidFill>
          <a:schemeClr val="bg1"/>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rtlCol="0" anchor="ctr"/>
        <a:lstStyle/>
        <a:p>
          <a:pPr algn="ctr"/>
          <a:r>
            <a:rPr lang="fr-FR" sz="1100">
              <a:solidFill>
                <a:schemeClr val="accent4">
                  <a:lumMod val="60000"/>
                  <a:lumOff val="40000"/>
                </a:schemeClr>
              </a:solidFill>
            </a:rPr>
            <a:t>Toolkit (Shared services only)</a:t>
          </a:r>
        </a:p>
      </xdr:txBody>
    </xdr:sp>
    <xdr:clientData/>
  </xdr:twoCellAnchor>
</xdr:wsDr>
</file>

<file path=xl/drawings/drawing2.xml><?xml version="1.0" encoding="utf-8"?>
<xdr:wsDr xmlns:xdr="http://schemas.openxmlformats.org/drawingml/2006/spreadsheetDrawing" xmlns:a="http://schemas.openxmlformats.org/drawingml/2006/main">
  <xdr:twoCellAnchor>
    <xdr:from>
      <xdr:col>0</xdr:col>
      <xdr:colOff>286808</xdr:colOff>
      <xdr:row>0</xdr:row>
      <xdr:rowOff>674272</xdr:rowOff>
    </xdr:from>
    <xdr:to>
      <xdr:col>3</xdr:col>
      <xdr:colOff>130175</xdr:colOff>
      <xdr:row>1</xdr:row>
      <xdr:rowOff>447771</xdr:rowOff>
    </xdr:to>
    <xdr:sp macro="" textlink="">
      <xdr:nvSpPr>
        <xdr:cNvPr id="4" name="TextBox 1">
          <a:extLst>
            <a:ext uri="{FF2B5EF4-FFF2-40B4-BE49-F238E27FC236}">
              <a16:creationId xmlns:a16="http://schemas.microsoft.com/office/drawing/2014/main" id="{00000000-0008-0000-0100-000004000000}"/>
            </a:ext>
          </a:extLst>
        </xdr:cNvPr>
        <xdr:cNvSpPr txBox="1"/>
      </xdr:nvSpPr>
      <xdr:spPr>
        <a:xfrm>
          <a:off x="286808" y="674272"/>
          <a:ext cx="3710517" cy="516449"/>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fr-CA" sz="2000" b="0">
              <a:solidFill>
                <a:schemeClr val="accent2"/>
              </a:solidFill>
              <a:latin typeface="Arial" pitchFamily="34" charset="0"/>
              <a:cs typeface="Arial" pitchFamily="34" charset="0"/>
            </a:rPr>
            <a:t>Select an option:</a:t>
          </a:r>
          <a:endParaRPr lang="fr-CA" sz="2000" b="1">
            <a:solidFill>
              <a:schemeClr val="accent2"/>
            </a:solidFill>
            <a:latin typeface="Arabic Typesetting" pitchFamily="66" charset="-78"/>
            <a:cs typeface="Arabic Typesetting" pitchFamily="66" charset="-78"/>
          </a:endParaRPr>
        </a:p>
      </xdr:txBody>
    </xdr:sp>
    <xdr:clientData/>
  </xdr:twoCellAnchor>
  <xdr:twoCellAnchor>
    <xdr:from>
      <xdr:col>4</xdr:col>
      <xdr:colOff>2820458</xdr:colOff>
      <xdr:row>6</xdr:row>
      <xdr:rowOff>74612</xdr:rowOff>
    </xdr:from>
    <xdr:to>
      <xdr:col>5</xdr:col>
      <xdr:colOff>2451458</xdr:colOff>
      <xdr:row>9</xdr:row>
      <xdr:rowOff>79262</xdr:rowOff>
    </xdr:to>
    <xdr:sp macro="[0]!instructions2" textlink="">
      <xdr:nvSpPr>
        <xdr:cNvPr id="7" name="Rounded Rectangle 18">
          <a:extLst>
            <a:ext uri="{FF2B5EF4-FFF2-40B4-BE49-F238E27FC236}">
              <a16:creationId xmlns:a16="http://schemas.microsoft.com/office/drawing/2014/main" id="{00000000-0008-0000-0100-000007000000}"/>
            </a:ext>
          </a:extLst>
        </xdr:cNvPr>
        <xdr:cNvSpPr/>
      </xdr:nvSpPr>
      <xdr:spPr>
        <a:xfrm>
          <a:off x="7287683" y="2255837"/>
          <a:ext cx="3060000" cy="900000"/>
        </a:xfrm>
        <a:prstGeom prst="roundRect">
          <a:avLst/>
        </a:prstGeom>
        <a:gradFill flip="none" rotWithShape="1">
          <a:gsLst>
            <a:gs pos="0">
              <a:sysClr val="window" lastClr="FFFFFF">
                <a:tint val="40000"/>
                <a:satMod val="350000"/>
              </a:sysClr>
            </a:gs>
            <a:gs pos="51000">
              <a:sysClr val="window" lastClr="FFFFFF">
                <a:lumMod val="91000"/>
                <a:lumOff val="9000"/>
              </a:sysClr>
            </a:gs>
            <a:gs pos="100000">
              <a:sysClr val="window" lastClr="FFFFFF">
                <a:lumMod val="85000"/>
              </a:sysClr>
            </a:gs>
          </a:gsLst>
          <a:lin ang="2700000" scaled="1"/>
          <a:tileRect/>
        </a:gradFill>
        <a:ln>
          <a:noFill/>
        </a:ln>
        <a:effectLst>
          <a:outerShdw blurRad="190500" dist="228600" dir="2700000" sy="90000" rotWithShape="0">
            <a:srgbClr val="000000">
              <a:alpha val="25500"/>
            </a:srgbClr>
          </a:outerShdw>
        </a:effectLst>
        <a:scene3d>
          <a:camera prst="orthographicFront" fov="0">
            <a:rot lat="0" lon="0" rev="0"/>
          </a:camera>
          <a:lightRig rig="soft" dir="tl">
            <a:rot lat="0" lon="0" rev="20100000"/>
          </a:lightRig>
        </a:scene3d>
        <a:sp3d>
          <a:bevelT w="50800" h="50800"/>
        </a:sp3d>
      </xdr:spPr>
      <xdr:txBody>
        <a:bodyPr vertOverflow="clip" horzOverflow="clip" rtlCol="0" anchor="ctr"/>
        <a:lstStyle/>
        <a:p>
          <a:pPr marL="0" marR="0" lvl="0" indent="0" algn="ctr" defTabSz="914400" eaLnBrk="1" fontAlgn="auto" latinLnBrk="0" hangingPunct="1">
            <a:lnSpc>
              <a:spcPct val="100000"/>
            </a:lnSpc>
            <a:spcBef>
              <a:spcPts val="0"/>
            </a:spcBef>
            <a:spcAft>
              <a:spcPts val="0"/>
            </a:spcAft>
            <a:buClrTx/>
            <a:buSzTx/>
            <a:buFontTx/>
            <a:buNone/>
            <a:tabLst/>
            <a:defRPr/>
          </a:pPr>
          <a:r>
            <a:rPr kumimoji="0" lang="fr-CA" sz="1400" b="0" i="0" u="none" strike="noStrike" kern="0" cap="none" spc="0" normalizeH="0" baseline="0" noProof="0">
              <a:ln>
                <a:noFill/>
              </a:ln>
              <a:solidFill>
                <a:sysClr val="windowText" lastClr="000000"/>
              </a:solidFill>
              <a:effectLst/>
              <a:uLnTx/>
              <a:uFillTx/>
              <a:latin typeface="Arial" pitchFamily="34" charset="0"/>
              <a:cs typeface="Arial" pitchFamily="34" charset="0"/>
            </a:rPr>
            <a:t>Instructions</a:t>
          </a:r>
        </a:p>
        <a:p>
          <a:pPr marL="0" marR="0" lvl="0" indent="0" algn="ctr" defTabSz="914400" eaLnBrk="1" fontAlgn="auto" latinLnBrk="0" hangingPunct="1">
            <a:lnSpc>
              <a:spcPct val="100000"/>
            </a:lnSpc>
            <a:spcBef>
              <a:spcPts val="0"/>
            </a:spcBef>
            <a:spcAft>
              <a:spcPts val="0"/>
            </a:spcAft>
            <a:buClrTx/>
            <a:buSzTx/>
            <a:buFontTx/>
            <a:buNone/>
            <a:tabLst/>
            <a:defRPr/>
          </a:pPr>
          <a:r>
            <a:rPr kumimoji="0" lang="fr-CA" sz="1400" b="0" i="0" u="none" strike="noStrike" kern="0" cap="none" spc="0" normalizeH="0" baseline="0" noProof="0">
              <a:ln>
                <a:noFill/>
              </a:ln>
              <a:solidFill>
                <a:sysClr val="windowText" lastClr="000000"/>
              </a:solidFill>
              <a:effectLst/>
              <a:uLnTx/>
              <a:uFillTx/>
              <a:latin typeface="Arial" pitchFamily="34" charset="0"/>
              <a:cs typeface="Arial" pitchFamily="34" charset="0"/>
            </a:rPr>
            <a:t>Invoice Layout</a:t>
          </a:r>
        </a:p>
        <a:p>
          <a:pPr marL="0" marR="0" lvl="0" indent="0" algn="ctr" defTabSz="914400" eaLnBrk="1" fontAlgn="auto" latinLnBrk="0" hangingPunct="1">
            <a:lnSpc>
              <a:spcPct val="100000"/>
            </a:lnSpc>
            <a:spcBef>
              <a:spcPts val="0"/>
            </a:spcBef>
            <a:spcAft>
              <a:spcPts val="0"/>
            </a:spcAft>
            <a:buClrTx/>
            <a:buSzTx/>
            <a:buFontTx/>
            <a:buNone/>
            <a:tabLst/>
            <a:defRPr/>
          </a:pPr>
          <a:r>
            <a:rPr kumimoji="0" lang="fr-CA" sz="1400" b="0" i="0" u="none" strike="noStrike" kern="0" cap="none" spc="0" normalizeH="0" baseline="0" noProof="0">
              <a:ln>
                <a:noFill/>
              </a:ln>
              <a:solidFill>
                <a:sysClr val="windowText" lastClr="000000"/>
              </a:solidFill>
              <a:effectLst/>
              <a:uLnTx/>
              <a:uFillTx/>
              <a:latin typeface="Arial" pitchFamily="34" charset="0"/>
              <a:cs typeface="Arial" pitchFamily="34" charset="0"/>
            </a:rPr>
            <a:t>UOM</a:t>
          </a:r>
        </a:p>
      </xdr:txBody>
    </xdr:sp>
    <xdr:clientData/>
  </xdr:twoCellAnchor>
  <xdr:twoCellAnchor>
    <xdr:from>
      <xdr:col>2</xdr:col>
      <xdr:colOff>2047875</xdr:colOff>
      <xdr:row>1</xdr:row>
      <xdr:rowOff>9525</xdr:rowOff>
    </xdr:from>
    <xdr:to>
      <xdr:col>4</xdr:col>
      <xdr:colOff>1326450</xdr:colOff>
      <xdr:row>4</xdr:row>
      <xdr:rowOff>4650</xdr:rowOff>
    </xdr:to>
    <xdr:sp macro="[0]!Billing" textlink="">
      <xdr:nvSpPr>
        <xdr:cNvPr id="9" name="Rounded Rectangle 18">
          <a:extLst>
            <a:ext uri="{FF2B5EF4-FFF2-40B4-BE49-F238E27FC236}">
              <a16:creationId xmlns:a16="http://schemas.microsoft.com/office/drawing/2014/main" id="{00000000-0008-0000-0100-000009000000}"/>
            </a:ext>
          </a:extLst>
        </xdr:cNvPr>
        <xdr:cNvSpPr/>
      </xdr:nvSpPr>
      <xdr:spPr>
        <a:xfrm>
          <a:off x="2733675" y="752475"/>
          <a:ext cx="3060000" cy="900000"/>
        </a:xfrm>
        <a:prstGeom prst="roundRect">
          <a:avLst/>
        </a:prstGeom>
        <a:gradFill flip="none" rotWithShape="1">
          <a:gsLst>
            <a:gs pos="0">
              <a:sysClr val="window" lastClr="FFFFFF">
                <a:tint val="40000"/>
                <a:satMod val="350000"/>
              </a:sysClr>
            </a:gs>
            <a:gs pos="51000">
              <a:sysClr val="window" lastClr="FFFFFF">
                <a:lumMod val="91000"/>
                <a:lumOff val="9000"/>
              </a:sysClr>
            </a:gs>
            <a:gs pos="100000">
              <a:sysClr val="window" lastClr="FFFFFF">
                <a:lumMod val="85000"/>
              </a:sysClr>
            </a:gs>
          </a:gsLst>
          <a:lin ang="2700000" scaled="1"/>
          <a:tileRect/>
        </a:gradFill>
        <a:ln>
          <a:noFill/>
        </a:ln>
        <a:effectLst>
          <a:outerShdw blurRad="190500" dist="228600" dir="2700000" sy="90000" rotWithShape="0">
            <a:srgbClr val="000000">
              <a:alpha val="25500"/>
            </a:srgbClr>
          </a:outerShdw>
        </a:effectLst>
        <a:scene3d>
          <a:camera prst="orthographicFront" fov="0">
            <a:rot lat="0" lon="0" rev="0"/>
          </a:camera>
          <a:lightRig rig="soft" dir="tl">
            <a:rot lat="0" lon="0" rev="20100000"/>
          </a:lightRig>
        </a:scene3d>
        <a:sp3d>
          <a:bevelT w="50800" h="50800"/>
        </a:sp3d>
      </xdr:spPr>
      <xdr:txBody>
        <a:bodyPr vertOverflow="clip" horzOverflow="clip" rtlCol="0" anchor="ctr"/>
        <a:lstStyle/>
        <a:p>
          <a:pPr marL="0" marR="0" lvl="0" indent="0" algn="ctr" defTabSz="914400" eaLnBrk="1" fontAlgn="auto" latinLnBrk="0" hangingPunct="1">
            <a:lnSpc>
              <a:spcPct val="100000"/>
            </a:lnSpc>
            <a:spcBef>
              <a:spcPts val="0"/>
            </a:spcBef>
            <a:spcAft>
              <a:spcPts val="0"/>
            </a:spcAft>
            <a:buClrTx/>
            <a:buSzTx/>
            <a:buFontTx/>
            <a:buNone/>
            <a:tabLst/>
            <a:defRPr/>
          </a:pPr>
          <a:r>
            <a:rPr kumimoji="0" lang="fr-CA" sz="1400" b="1" i="0" u="none" strike="noStrike" kern="0" cap="none" spc="0" normalizeH="0" baseline="0" noProof="0">
              <a:ln>
                <a:noFill/>
              </a:ln>
              <a:solidFill>
                <a:sysClr val="windowText" lastClr="000000"/>
              </a:solidFill>
              <a:effectLst/>
              <a:uLnTx/>
              <a:uFillTx/>
              <a:latin typeface="Arial" pitchFamily="34" charset="0"/>
              <a:cs typeface="Arial" pitchFamily="34" charset="0"/>
            </a:rPr>
            <a:t>Option 1</a:t>
          </a:r>
        </a:p>
        <a:p>
          <a:pPr marL="0" marR="0" lvl="0" indent="0" algn="ctr" defTabSz="914400" eaLnBrk="1" fontAlgn="auto" latinLnBrk="0" hangingPunct="1">
            <a:lnSpc>
              <a:spcPct val="100000"/>
            </a:lnSpc>
            <a:spcBef>
              <a:spcPts val="0"/>
            </a:spcBef>
            <a:spcAft>
              <a:spcPts val="0"/>
            </a:spcAft>
            <a:buClrTx/>
            <a:buSzTx/>
            <a:buFontTx/>
            <a:buNone/>
            <a:tabLst/>
            <a:defRPr/>
          </a:pPr>
          <a:r>
            <a:rPr kumimoji="0" lang="fr-CA" sz="1200" b="0" i="0" u="none" strike="noStrike" kern="0" cap="none" spc="0" normalizeH="0" baseline="0" noProof="0">
              <a:ln>
                <a:noFill/>
              </a:ln>
              <a:solidFill>
                <a:sysClr val="windowText" lastClr="000000"/>
              </a:solidFill>
              <a:effectLst/>
              <a:uLnTx/>
              <a:uFillTx/>
              <a:latin typeface="Arial" pitchFamily="34" charset="0"/>
              <a:cs typeface="Arial" pitchFamily="34" charset="0"/>
            </a:rPr>
            <a:t>To bill and recognize the </a:t>
          </a:r>
          <a:r>
            <a:rPr kumimoji="0" lang="fr-CA" sz="1200" b="1" i="0" u="none" strike="noStrike" kern="0" cap="none" spc="0" normalizeH="0" baseline="0" noProof="0">
              <a:ln>
                <a:noFill/>
              </a:ln>
              <a:solidFill>
                <a:srgbClr val="FF0000"/>
              </a:solidFill>
              <a:effectLst/>
              <a:uLnTx/>
              <a:uFillTx/>
              <a:latin typeface="Arial" pitchFamily="34" charset="0"/>
              <a:cs typeface="Arial" pitchFamily="34" charset="0"/>
            </a:rPr>
            <a:t>same </a:t>
          </a:r>
          <a:r>
            <a:rPr kumimoji="0" lang="fr-CA" sz="1200" b="0" i="0" u="none" strike="noStrike" kern="0" cap="none" spc="0" normalizeH="0" baseline="0" noProof="0">
              <a:ln>
                <a:noFill/>
              </a:ln>
              <a:solidFill>
                <a:sysClr val="windowText" lastClr="000000"/>
              </a:solidFill>
              <a:effectLst/>
              <a:uLnTx/>
              <a:uFillTx/>
              <a:latin typeface="Arial" pitchFamily="34" charset="0"/>
              <a:cs typeface="Arial" pitchFamily="34" charset="0"/>
            </a:rPr>
            <a:t>amount</a:t>
          </a:r>
        </a:p>
      </xdr:txBody>
    </xdr:sp>
    <xdr:clientData/>
  </xdr:twoCellAnchor>
  <xdr:twoCellAnchor>
    <xdr:from>
      <xdr:col>2</xdr:col>
      <xdr:colOff>1976438</xdr:colOff>
      <xdr:row>9</xdr:row>
      <xdr:rowOff>130176</xdr:rowOff>
    </xdr:from>
    <xdr:to>
      <xdr:col>4</xdr:col>
      <xdr:colOff>1255013</xdr:colOff>
      <xdr:row>10</xdr:row>
      <xdr:rowOff>72912</xdr:rowOff>
    </xdr:to>
    <xdr:sp macro="[0]!Billingonly" textlink="">
      <xdr:nvSpPr>
        <xdr:cNvPr id="13" name="Rounded Rectangle 18">
          <a:extLst>
            <a:ext uri="{FF2B5EF4-FFF2-40B4-BE49-F238E27FC236}">
              <a16:creationId xmlns:a16="http://schemas.microsoft.com/office/drawing/2014/main" id="{00000000-0008-0000-0100-00000D000000}"/>
            </a:ext>
          </a:extLst>
        </xdr:cNvPr>
        <xdr:cNvSpPr/>
      </xdr:nvSpPr>
      <xdr:spPr>
        <a:xfrm>
          <a:off x="2674938" y="3194051"/>
          <a:ext cx="3144138" cy="887299"/>
        </a:xfrm>
        <a:prstGeom prst="roundRect">
          <a:avLst/>
        </a:prstGeom>
        <a:gradFill flip="none" rotWithShape="1">
          <a:gsLst>
            <a:gs pos="0">
              <a:sysClr val="window" lastClr="FFFFFF">
                <a:tint val="40000"/>
                <a:satMod val="350000"/>
              </a:sysClr>
            </a:gs>
            <a:gs pos="51000">
              <a:sysClr val="window" lastClr="FFFFFF">
                <a:lumMod val="91000"/>
                <a:lumOff val="9000"/>
              </a:sysClr>
            </a:gs>
            <a:gs pos="100000">
              <a:sysClr val="window" lastClr="FFFFFF">
                <a:lumMod val="85000"/>
              </a:sysClr>
            </a:gs>
          </a:gsLst>
          <a:lin ang="2700000" scaled="1"/>
          <a:tileRect/>
        </a:gradFill>
        <a:ln>
          <a:noFill/>
        </a:ln>
        <a:effectLst>
          <a:outerShdw blurRad="190500" dist="228600" dir="2700000" sy="90000" rotWithShape="0">
            <a:srgbClr val="000000">
              <a:alpha val="25500"/>
            </a:srgbClr>
          </a:outerShdw>
        </a:effectLst>
        <a:scene3d>
          <a:camera prst="orthographicFront" fov="0">
            <a:rot lat="0" lon="0" rev="0"/>
          </a:camera>
          <a:lightRig rig="soft" dir="tl">
            <a:rot lat="0" lon="0" rev="20100000"/>
          </a:lightRig>
        </a:scene3d>
        <a:sp3d>
          <a:bevelT w="50800" h="50800"/>
        </a:sp3d>
      </xdr:spPr>
      <xdr:txBody>
        <a:bodyPr vertOverflow="clip" horzOverflow="clip" rtlCol="0" anchor="ctr"/>
        <a:lstStyle/>
        <a:p>
          <a:pPr marL="0" marR="0" lvl="0" indent="0" algn="ctr" defTabSz="914400" eaLnBrk="1" fontAlgn="auto" latinLnBrk="0" hangingPunct="1">
            <a:lnSpc>
              <a:spcPct val="100000"/>
            </a:lnSpc>
            <a:spcBef>
              <a:spcPts val="0"/>
            </a:spcBef>
            <a:spcAft>
              <a:spcPts val="0"/>
            </a:spcAft>
            <a:buClrTx/>
            <a:buSzTx/>
            <a:buFontTx/>
            <a:buNone/>
            <a:tabLst/>
            <a:defRPr/>
          </a:pPr>
          <a:r>
            <a:rPr kumimoji="0" lang="fr-CA" sz="1400" b="1" i="0" u="none" strike="noStrike" kern="0" cap="none" spc="0" normalizeH="0" baseline="0" noProof="0">
              <a:ln>
                <a:noFill/>
              </a:ln>
              <a:solidFill>
                <a:sysClr val="windowText" lastClr="000000"/>
              </a:solidFill>
              <a:effectLst/>
              <a:uLnTx/>
              <a:uFillTx/>
              <a:latin typeface="Arial" pitchFamily="34" charset="0"/>
              <a:cs typeface="Arial" pitchFamily="34" charset="0"/>
            </a:rPr>
            <a:t>Option 2</a:t>
          </a:r>
        </a:p>
        <a:p>
          <a:pPr marL="0" marR="0" lvl="0" indent="0" algn="ctr" defTabSz="914400" eaLnBrk="1" fontAlgn="auto" latinLnBrk="0" hangingPunct="1">
            <a:lnSpc>
              <a:spcPct val="100000"/>
            </a:lnSpc>
            <a:spcBef>
              <a:spcPts val="0"/>
            </a:spcBef>
            <a:spcAft>
              <a:spcPts val="0"/>
            </a:spcAft>
            <a:buClrTx/>
            <a:buSzTx/>
            <a:buFontTx/>
            <a:buNone/>
            <a:tabLst/>
            <a:defRPr/>
          </a:pPr>
          <a:r>
            <a:rPr kumimoji="0" lang="fr-CA" sz="1400" b="0" i="0" u="none" strike="noStrike" kern="0" cap="none" spc="0" normalizeH="0" baseline="0" noProof="0">
              <a:ln>
                <a:noFill/>
              </a:ln>
              <a:solidFill>
                <a:sysClr val="windowText" lastClr="000000"/>
              </a:solidFill>
              <a:effectLst/>
              <a:uLnTx/>
              <a:uFillTx/>
              <a:latin typeface="Arial" pitchFamily="34" charset="0"/>
              <a:cs typeface="Arial" pitchFamily="34" charset="0"/>
            </a:rPr>
            <a:t>To bill only</a:t>
          </a:r>
          <a:endParaRPr kumimoji="0" lang="fr-CA" sz="1200" b="0" i="0" u="none" strike="noStrike" kern="0" cap="none" spc="0" normalizeH="0" baseline="0" noProof="0">
            <a:ln>
              <a:noFill/>
            </a:ln>
            <a:solidFill>
              <a:sysClr val="windowText" lastClr="000000"/>
            </a:solidFill>
            <a:effectLst/>
            <a:uLnTx/>
            <a:uFillTx/>
            <a:latin typeface="Arial" pitchFamily="34" charset="0"/>
            <a:cs typeface="Arial" pitchFamily="34" charset="0"/>
          </a:endParaRPr>
        </a:p>
      </xdr:txBody>
    </xdr:sp>
    <xdr:clientData/>
  </xdr:twoCellAnchor>
</xdr:wsDr>
</file>

<file path=xl/drawings/drawing3.xml><?xml version="1.0" encoding="utf-8"?>
<xdr:wsDr xmlns:xdr="http://schemas.openxmlformats.org/drawingml/2006/spreadsheetDrawing" xmlns:a="http://schemas.openxmlformats.org/drawingml/2006/main">
  <xdr:twoCellAnchor>
    <xdr:from>
      <xdr:col>1</xdr:col>
      <xdr:colOff>227647</xdr:colOff>
      <xdr:row>7</xdr:row>
      <xdr:rowOff>106568</xdr:rowOff>
    </xdr:from>
    <xdr:to>
      <xdr:col>4</xdr:col>
      <xdr:colOff>452962</xdr:colOff>
      <xdr:row>8</xdr:row>
      <xdr:rowOff>170987</xdr:rowOff>
    </xdr:to>
    <xdr:sp macro="" textlink="">
      <xdr:nvSpPr>
        <xdr:cNvPr id="2" name="Rectangle 1">
          <a:extLst>
            <a:ext uri="{FF2B5EF4-FFF2-40B4-BE49-F238E27FC236}">
              <a16:creationId xmlns:a16="http://schemas.microsoft.com/office/drawing/2014/main" id="{00000000-0008-0000-0200-000002000000}"/>
            </a:ext>
          </a:extLst>
        </xdr:cNvPr>
        <xdr:cNvSpPr/>
      </xdr:nvSpPr>
      <xdr:spPr>
        <a:xfrm>
          <a:off x="369161" y="2784454"/>
          <a:ext cx="3882915" cy="282133"/>
        </a:xfrm>
        <a:prstGeom prst="rect">
          <a:avLst/>
        </a:prstGeom>
        <a:solidFill>
          <a:srgbClr val="FFFFD1"/>
        </a:solidFill>
        <a:ln>
          <a:noFill/>
        </a:ln>
      </xdr:spPr>
      <xdr:style>
        <a:lnRef idx="2">
          <a:schemeClr val="accent6"/>
        </a:lnRef>
        <a:fillRef idx="1">
          <a:schemeClr val="lt1"/>
        </a:fillRef>
        <a:effectRef idx="0">
          <a:schemeClr val="accent6"/>
        </a:effectRef>
        <a:fontRef idx="minor">
          <a:schemeClr val="dk1"/>
        </a:fontRef>
      </xdr:style>
      <xdr:txBody>
        <a:bodyPr vertOverflow="clip" horzOverflow="clip" rtlCol="0" anchor="t"/>
        <a:lstStyle/>
        <a:p>
          <a:pPr algn="l"/>
          <a:r>
            <a:rPr lang="en-CA" sz="1100" b="1">
              <a:solidFill>
                <a:srgbClr val="C00000"/>
              </a:solidFill>
            </a:rPr>
            <a:t>* Required fields are in red and preceded with an asterisk (*)</a:t>
          </a:r>
        </a:p>
      </xdr:txBody>
    </xdr:sp>
    <xdr:clientData/>
  </xdr:twoCellAnchor>
  <xdr:twoCellAnchor>
    <xdr:from>
      <xdr:col>1</xdr:col>
      <xdr:colOff>0</xdr:colOff>
      <xdr:row>2</xdr:row>
      <xdr:rowOff>79316</xdr:rowOff>
    </xdr:from>
    <xdr:to>
      <xdr:col>3</xdr:col>
      <xdr:colOff>27019</xdr:colOff>
      <xdr:row>3</xdr:row>
      <xdr:rowOff>5035</xdr:rowOff>
    </xdr:to>
    <xdr:sp macro="" textlink="">
      <xdr:nvSpPr>
        <xdr:cNvPr id="6" name="Rounded Rectangle 5">
          <a:extLst>
            <a:ext uri="{FF2B5EF4-FFF2-40B4-BE49-F238E27FC236}">
              <a16:creationId xmlns:a16="http://schemas.microsoft.com/office/drawing/2014/main" id="{00000000-0008-0000-0200-000006000000}"/>
            </a:ext>
          </a:extLst>
        </xdr:cNvPr>
        <xdr:cNvSpPr/>
      </xdr:nvSpPr>
      <xdr:spPr>
        <a:xfrm>
          <a:off x="0" y="1022503"/>
          <a:ext cx="1461558" cy="467630"/>
        </a:xfrm>
        <a:prstGeom prst="roundRect">
          <a:avLst/>
        </a:prstGeom>
        <a:solidFill>
          <a:schemeClr val="bg1"/>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r>
            <a:rPr lang="en-US" sz="1600" b="1" baseline="0">
              <a:solidFill>
                <a:sysClr val="windowText" lastClr="000000"/>
              </a:solidFill>
              <a:latin typeface="Arial" pitchFamily="34" charset="0"/>
              <a:cs typeface="Arial" pitchFamily="34" charset="0"/>
            </a:rPr>
            <a:t>Instructions</a:t>
          </a:r>
          <a:endParaRPr lang="en-US" sz="1600" b="1">
            <a:solidFill>
              <a:sysClr val="windowText" lastClr="000000"/>
            </a:solidFill>
            <a:latin typeface="Arial" pitchFamily="34" charset="0"/>
            <a:cs typeface="Arial" pitchFamily="34" charset="0"/>
          </a:endParaRPr>
        </a:p>
      </xdr:txBody>
    </xdr:sp>
    <xdr:clientData/>
  </xdr:twoCellAnchor>
  <xdr:twoCellAnchor editAs="oneCell">
    <xdr:from>
      <xdr:col>1</xdr:col>
      <xdr:colOff>95250</xdr:colOff>
      <xdr:row>0</xdr:row>
      <xdr:rowOff>107950</xdr:rowOff>
    </xdr:from>
    <xdr:to>
      <xdr:col>1</xdr:col>
      <xdr:colOff>539750</xdr:colOff>
      <xdr:row>0</xdr:row>
      <xdr:rowOff>520700</xdr:rowOff>
    </xdr:to>
    <xdr:pic macro="[0]!English">
      <xdr:nvPicPr>
        <xdr:cNvPr id="62496" name="Picture 20">
          <a:extLst>
            <a:ext uri="{FF2B5EF4-FFF2-40B4-BE49-F238E27FC236}">
              <a16:creationId xmlns:a16="http://schemas.microsoft.com/office/drawing/2014/main" id="{00000000-0008-0000-0200-000020F40000}"/>
            </a:ext>
          </a:extLst>
        </xdr:cNvPr>
        <xdr:cNvPicPr>
          <a:picLocks noChangeAspect="1"/>
        </xdr:cNvPicPr>
      </xdr:nvPicPr>
      <xdr:blipFill>
        <a:blip xmlns:r="http://schemas.openxmlformats.org/officeDocument/2006/relationships" r:embed="rId1" cstate="print"/>
        <a:srcRect l="16176" t="819" b="4918"/>
        <a:stretch>
          <a:fillRect/>
        </a:stretch>
      </xdr:blipFill>
      <xdr:spPr bwMode="auto">
        <a:xfrm>
          <a:off x="241300" y="107950"/>
          <a:ext cx="444500" cy="412750"/>
        </a:xfrm>
        <a:prstGeom prst="rect">
          <a:avLst/>
        </a:prstGeom>
        <a:noFill/>
        <a:ln w="9525">
          <a:noFill/>
          <a:miter lim="800000"/>
          <a:headEnd/>
          <a:tailEnd/>
        </a:ln>
      </xdr:spPr>
    </xdr:pic>
    <xdr:clientData/>
  </xdr:twoCellAnchor>
</xdr:wsDr>
</file>

<file path=xl/drawings/drawing4.xml><?xml version="1.0" encoding="utf-8"?>
<xdr:wsDr xmlns:xdr="http://schemas.openxmlformats.org/drawingml/2006/spreadsheetDrawing" xmlns:a="http://schemas.openxmlformats.org/drawingml/2006/main">
  <xdr:twoCellAnchor editAs="oneCell">
    <xdr:from>
      <xdr:col>1</xdr:col>
      <xdr:colOff>107950</xdr:colOff>
      <xdr:row>0</xdr:row>
      <xdr:rowOff>127000</xdr:rowOff>
    </xdr:from>
    <xdr:to>
      <xdr:col>1</xdr:col>
      <xdr:colOff>527050</xdr:colOff>
      <xdr:row>0</xdr:row>
      <xdr:rowOff>539750</xdr:rowOff>
    </xdr:to>
    <xdr:pic>
      <xdr:nvPicPr>
        <xdr:cNvPr id="59421" name="Picture 5">
          <a:hlinkClick xmlns:r="http://schemas.openxmlformats.org/officeDocument/2006/relationships" r:id="rId1" tooltip="Home"/>
          <a:extLst>
            <a:ext uri="{FF2B5EF4-FFF2-40B4-BE49-F238E27FC236}">
              <a16:creationId xmlns:a16="http://schemas.microsoft.com/office/drawing/2014/main" id="{00000000-0008-0000-0300-00001DE80000}"/>
            </a:ext>
          </a:extLst>
        </xdr:cNvPr>
        <xdr:cNvPicPr>
          <a:picLocks noChangeAspect="1"/>
        </xdr:cNvPicPr>
      </xdr:nvPicPr>
      <xdr:blipFill>
        <a:blip xmlns:r="http://schemas.openxmlformats.org/officeDocument/2006/relationships" r:embed="rId2" cstate="print"/>
        <a:srcRect l="16176" t="819" b="4918"/>
        <a:stretch>
          <a:fillRect/>
        </a:stretch>
      </xdr:blipFill>
      <xdr:spPr bwMode="auto">
        <a:xfrm>
          <a:off x="387350" y="127000"/>
          <a:ext cx="419100" cy="412750"/>
        </a:xfrm>
        <a:prstGeom prst="rect">
          <a:avLst/>
        </a:prstGeom>
        <a:noFill/>
        <a:ln w="9525">
          <a:noFill/>
          <a:miter lim="800000"/>
          <a:headEnd/>
          <a:tailEnd/>
        </a:ln>
      </xdr:spPr>
    </xdr:pic>
    <xdr:clientData/>
  </xdr:twoCellAnchor>
</xdr:wsDr>
</file>

<file path=xl/drawings/drawing5.xml><?xml version="1.0" encoding="utf-8"?>
<xdr:wsDr xmlns:xdr="http://schemas.openxmlformats.org/drawingml/2006/spreadsheetDrawing" xmlns:a="http://schemas.openxmlformats.org/drawingml/2006/main">
  <xdr:twoCellAnchor editAs="oneCell">
    <xdr:from>
      <xdr:col>0</xdr:col>
      <xdr:colOff>304800</xdr:colOff>
      <xdr:row>0</xdr:row>
      <xdr:rowOff>57150</xdr:rowOff>
    </xdr:from>
    <xdr:to>
      <xdr:col>1</xdr:col>
      <xdr:colOff>114300</xdr:colOff>
      <xdr:row>1</xdr:row>
      <xdr:rowOff>355600</xdr:rowOff>
    </xdr:to>
    <xdr:pic macro="[0]!English">
      <xdr:nvPicPr>
        <xdr:cNvPr id="4" name="Picture 20">
          <a:extLst>
            <a:ext uri="{FF2B5EF4-FFF2-40B4-BE49-F238E27FC236}">
              <a16:creationId xmlns:a16="http://schemas.microsoft.com/office/drawing/2014/main" id="{00000000-0008-0000-0400-000004000000}"/>
            </a:ext>
          </a:extLst>
        </xdr:cNvPr>
        <xdr:cNvPicPr>
          <a:picLocks noChangeAspect="1"/>
        </xdr:cNvPicPr>
      </xdr:nvPicPr>
      <xdr:blipFill>
        <a:blip xmlns:r="http://schemas.openxmlformats.org/officeDocument/2006/relationships" r:embed="rId1" cstate="print"/>
        <a:srcRect l="16176" t="819" b="4918"/>
        <a:stretch>
          <a:fillRect/>
        </a:stretch>
      </xdr:blipFill>
      <xdr:spPr bwMode="auto">
        <a:xfrm>
          <a:off x="304800" y="57150"/>
          <a:ext cx="444500" cy="412750"/>
        </a:xfrm>
        <a:prstGeom prst="rect">
          <a:avLst/>
        </a:prstGeom>
        <a:noFill/>
        <a:ln w="9525">
          <a:noFill/>
          <a:miter lim="800000"/>
          <a:headEnd/>
          <a:tailEnd/>
        </a:ln>
      </xdr:spPr>
    </xdr:pic>
    <xdr:clientData/>
  </xdr:twoCellAnchor>
</xdr:wsDr>
</file>

<file path=xl/drawings/drawing6.xml><?xml version="1.0" encoding="utf-8"?>
<xdr:wsDr xmlns:xdr="http://schemas.openxmlformats.org/drawingml/2006/spreadsheetDrawing" xmlns:a="http://schemas.openxmlformats.org/drawingml/2006/main">
  <xdr:twoCellAnchor>
    <xdr:from>
      <xdr:col>1</xdr:col>
      <xdr:colOff>227647</xdr:colOff>
      <xdr:row>7</xdr:row>
      <xdr:rowOff>106568</xdr:rowOff>
    </xdr:from>
    <xdr:to>
      <xdr:col>4</xdr:col>
      <xdr:colOff>1104900</xdr:colOff>
      <xdr:row>8</xdr:row>
      <xdr:rowOff>170987</xdr:rowOff>
    </xdr:to>
    <xdr:sp macro="" textlink="">
      <xdr:nvSpPr>
        <xdr:cNvPr id="2" name="Rectangle 1">
          <a:extLst>
            <a:ext uri="{FF2B5EF4-FFF2-40B4-BE49-F238E27FC236}">
              <a16:creationId xmlns:a16="http://schemas.microsoft.com/office/drawing/2014/main" id="{00000000-0008-0000-0600-000002000000}"/>
            </a:ext>
          </a:extLst>
        </xdr:cNvPr>
        <xdr:cNvSpPr/>
      </xdr:nvSpPr>
      <xdr:spPr>
        <a:xfrm>
          <a:off x="373697" y="2779918"/>
          <a:ext cx="4585653" cy="286669"/>
        </a:xfrm>
        <a:prstGeom prst="rect">
          <a:avLst/>
        </a:prstGeom>
        <a:solidFill>
          <a:srgbClr val="FFFFD1"/>
        </a:solidFill>
        <a:ln>
          <a:noFill/>
        </a:ln>
      </xdr:spPr>
      <xdr:style>
        <a:lnRef idx="2">
          <a:schemeClr val="accent6"/>
        </a:lnRef>
        <a:fillRef idx="1">
          <a:schemeClr val="lt1"/>
        </a:fillRef>
        <a:effectRef idx="0">
          <a:schemeClr val="accent6"/>
        </a:effectRef>
        <a:fontRef idx="minor">
          <a:schemeClr val="dk1"/>
        </a:fontRef>
      </xdr:style>
      <xdr:txBody>
        <a:bodyPr vertOverflow="clip" horzOverflow="clip" rtlCol="0" anchor="t"/>
        <a:lstStyle/>
        <a:p>
          <a:r>
            <a:rPr lang="en-CA" sz="1100" b="1">
              <a:solidFill>
                <a:srgbClr val="C00000"/>
              </a:solidFill>
              <a:latin typeface="+mn-lt"/>
              <a:ea typeface="+mn-ea"/>
              <a:cs typeface="+mn-cs"/>
            </a:rPr>
            <a:t>* Les champs obligatoires sont en rouge et précédés d'un astérisque (*).</a:t>
          </a:r>
          <a:endParaRPr lang="fr-FR">
            <a:solidFill>
              <a:srgbClr val="C00000"/>
            </a:solidFill>
          </a:endParaRPr>
        </a:p>
      </xdr:txBody>
    </xdr:sp>
    <xdr:clientData/>
  </xdr:twoCellAnchor>
  <xdr:twoCellAnchor>
    <xdr:from>
      <xdr:col>1</xdr:col>
      <xdr:colOff>0</xdr:colOff>
      <xdr:row>2</xdr:row>
      <xdr:rowOff>79316</xdr:rowOff>
    </xdr:from>
    <xdr:to>
      <xdr:col>3</xdr:col>
      <xdr:colOff>27019</xdr:colOff>
      <xdr:row>3</xdr:row>
      <xdr:rowOff>5035</xdr:rowOff>
    </xdr:to>
    <xdr:sp macro="" textlink="">
      <xdr:nvSpPr>
        <xdr:cNvPr id="3" name="Rounded Rectangle 5">
          <a:extLst>
            <a:ext uri="{FF2B5EF4-FFF2-40B4-BE49-F238E27FC236}">
              <a16:creationId xmlns:a16="http://schemas.microsoft.com/office/drawing/2014/main" id="{00000000-0008-0000-0600-000003000000}"/>
            </a:ext>
          </a:extLst>
        </xdr:cNvPr>
        <xdr:cNvSpPr/>
      </xdr:nvSpPr>
      <xdr:spPr>
        <a:xfrm>
          <a:off x="146050" y="765116"/>
          <a:ext cx="2224119" cy="294019"/>
        </a:xfrm>
        <a:prstGeom prst="roundRect">
          <a:avLst/>
        </a:prstGeom>
        <a:solidFill>
          <a:schemeClr val="bg1"/>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r>
            <a:rPr lang="en-US" sz="1600" b="1" baseline="0">
              <a:solidFill>
                <a:sysClr val="windowText" lastClr="000000"/>
              </a:solidFill>
              <a:latin typeface="Arial" pitchFamily="34" charset="0"/>
              <a:cs typeface="Arial" pitchFamily="34" charset="0"/>
            </a:rPr>
            <a:t>Instructions</a:t>
          </a:r>
          <a:endParaRPr lang="en-US" sz="1600" b="1">
            <a:solidFill>
              <a:sysClr val="windowText" lastClr="000000"/>
            </a:solidFill>
            <a:latin typeface="Arial" pitchFamily="34" charset="0"/>
            <a:cs typeface="Arial" pitchFamily="34" charset="0"/>
          </a:endParaRPr>
        </a:p>
      </xdr:txBody>
    </xdr:sp>
    <xdr:clientData/>
  </xdr:twoCellAnchor>
  <xdr:twoCellAnchor editAs="oneCell">
    <xdr:from>
      <xdr:col>1</xdr:col>
      <xdr:colOff>95250</xdr:colOff>
      <xdr:row>0</xdr:row>
      <xdr:rowOff>107950</xdr:rowOff>
    </xdr:from>
    <xdr:to>
      <xdr:col>1</xdr:col>
      <xdr:colOff>539750</xdr:colOff>
      <xdr:row>0</xdr:row>
      <xdr:rowOff>520700</xdr:rowOff>
    </xdr:to>
    <xdr:pic macro="[0]!AcceuilDirectives">
      <xdr:nvPicPr>
        <xdr:cNvPr id="4" name="Picture 20">
          <a:extLst>
            <a:ext uri="{FF2B5EF4-FFF2-40B4-BE49-F238E27FC236}">
              <a16:creationId xmlns:a16="http://schemas.microsoft.com/office/drawing/2014/main" id="{00000000-0008-0000-0600-000004000000}"/>
            </a:ext>
          </a:extLst>
        </xdr:cNvPr>
        <xdr:cNvPicPr>
          <a:picLocks noChangeAspect="1"/>
        </xdr:cNvPicPr>
      </xdr:nvPicPr>
      <xdr:blipFill>
        <a:blip xmlns:r="http://schemas.openxmlformats.org/officeDocument/2006/relationships" r:embed="rId1" cstate="print"/>
        <a:srcRect l="16176" t="819" b="4918"/>
        <a:stretch>
          <a:fillRect/>
        </a:stretch>
      </xdr:blipFill>
      <xdr:spPr bwMode="auto">
        <a:xfrm>
          <a:off x="241300" y="107950"/>
          <a:ext cx="444500" cy="412750"/>
        </a:xfrm>
        <a:prstGeom prst="rect">
          <a:avLst/>
        </a:prstGeom>
        <a:noFill/>
        <a:ln w="9525">
          <a:noFill/>
          <a:miter lim="800000"/>
          <a:headEnd/>
          <a:tailEnd/>
        </a:ln>
      </xdr:spPr>
    </xdr:pic>
    <xdr:clientData/>
  </xdr:twoCellAnchor>
</xdr:wsDr>
</file>

<file path=xl/drawings/drawing7.xml><?xml version="1.0" encoding="utf-8"?>
<xdr:wsDr xmlns:xdr="http://schemas.openxmlformats.org/drawingml/2006/spreadsheetDrawing" xmlns:a="http://schemas.openxmlformats.org/drawingml/2006/main">
  <xdr:twoCellAnchor editAs="oneCell">
    <xdr:from>
      <xdr:col>0</xdr:col>
      <xdr:colOff>222250</xdr:colOff>
      <xdr:row>1</xdr:row>
      <xdr:rowOff>154518</xdr:rowOff>
    </xdr:from>
    <xdr:to>
      <xdr:col>0</xdr:col>
      <xdr:colOff>647700</xdr:colOff>
      <xdr:row>1</xdr:row>
      <xdr:rowOff>567268</xdr:rowOff>
    </xdr:to>
    <xdr:pic macro="[0]!English">
      <xdr:nvPicPr>
        <xdr:cNvPr id="48832" name="Picture 5">
          <a:extLst>
            <a:ext uri="{FF2B5EF4-FFF2-40B4-BE49-F238E27FC236}">
              <a16:creationId xmlns:a16="http://schemas.microsoft.com/office/drawing/2014/main" id="{00000000-0008-0000-0700-0000C0BE0000}"/>
            </a:ext>
          </a:extLst>
        </xdr:cNvPr>
        <xdr:cNvPicPr>
          <a:picLocks noChangeAspect="1"/>
        </xdr:cNvPicPr>
      </xdr:nvPicPr>
      <xdr:blipFill>
        <a:blip xmlns:r="http://schemas.openxmlformats.org/officeDocument/2006/relationships" r:embed="rId1" cstate="print"/>
        <a:srcRect l="16176" t="819" b="4918"/>
        <a:stretch>
          <a:fillRect/>
        </a:stretch>
      </xdr:blipFill>
      <xdr:spPr bwMode="auto">
        <a:xfrm>
          <a:off x="222250" y="355601"/>
          <a:ext cx="425450" cy="412750"/>
        </a:xfrm>
        <a:prstGeom prst="rect">
          <a:avLst/>
        </a:prstGeom>
        <a:noFill/>
        <a:ln w="9525">
          <a:noFill/>
          <a:miter lim="800000"/>
          <a:headEnd/>
          <a:tailEnd/>
        </a:ln>
      </xdr:spPr>
    </xdr:pic>
    <xdr:clientData/>
  </xdr:twoCellAnchor>
  <xdr:twoCellAnchor>
    <xdr:from>
      <xdr:col>0</xdr:col>
      <xdr:colOff>857249</xdr:colOff>
      <xdr:row>1</xdr:row>
      <xdr:rowOff>148168</xdr:rowOff>
    </xdr:from>
    <xdr:to>
      <xdr:col>2</xdr:col>
      <xdr:colOff>63499</xdr:colOff>
      <xdr:row>1</xdr:row>
      <xdr:rowOff>558802</xdr:rowOff>
    </xdr:to>
    <xdr:sp macro="[0]!instructions" textlink="">
      <xdr:nvSpPr>
        <xdr:cNvPr id="11" name="Rounded Rectangle 10">
          <a:extLst>
            <a:ext uri="{FF2B5EF4-FFF2-40B4-BE49-F238E27FC236}">
              <a16:creationId xmlns:a16="http://schemas.microsoft.com/office/drawing/2014/main" id="{00000000-0008-0000-0700-00000B000000}"/>
            </a:ext>
          </a:extLst>
        </xdr:cNvPr>
        <xdr:cNvSpPr/>
      </xdr:nvSpPr>
      <xdr:spPr>
        <a:xfrm>
          <a:off x="857249" y="349251"/>
          <a:ext cx="1132417" cy="410634"/>
        </a:xfrm>
        <a:prstGeom prst="roundRect">
          <a:avLst/>
        </a:prstGeom>
        <a:gradFill flip="none" rotWithShape="1">
          <a:gsLst>
            <a:gs pos="0">
              <a:sysClr val="window" lastClr="FFFFFF">
                <a:tint val="40000"/>
                <a:satMod val="350000"/>
              </a:sysClr>
            </a:gs>
            <a:gs pos="51000">
              <a:sysClr val="window" lastClr="FFFFFF">
                <a:lumMod val="91000"/>
                <a:lumOff val="9000"/>
              </a:sysClr>
            </a:gs>
            <a:gs pos="100000">
              <a:sysClr val="window" lastClr="FFFFFF">
                <a:lumMod val="85000"/>
              </a:sysClr>
            </a:gs>
          </a:gsLst>
          <a:lin ang="2700000" scaled="1"/>
          <a:tileRect/>
        </a:gradFill>
        <a:ln>
          <a:noFill/>
        </a:ln>
        <a:effectLst>
          <a:outerShdw blurRad="190500" dist="228600" dir="2700000" sy="90000" rotWithShape="0">
            <a:srgbClr val="000000">
              <a:alpha val="25500"/>
            </a:srgbClr>
          </a:outerShdw>
        </a:effectLst>
        <a:scene3d>
          <a:camera prst="orthographicFront" fov="0">
            <a:rot lat="0" lon="0" rev="0"/>
          </a:camera>
          <a:lightRig rig="soft" dir="tl">
            <a:rot lat="0" lon="0" rev="20100000"/>
          </a:lightRig>
        </a:scene3d>
        <a:sp3d>
          <a:bevelT w="50800" h="50800"/>
        </a:sp3d>
      </xdr:spPr>
      <xdr:txBody>
        <a:bodyPr vertOverflow="clip" horzOverflow="clip" rtlCol="0" anchor="ctr"/>
        <a:lstStyle/>
        <a:p>
          <a:pPr marL="0" marR="0" lvl="0" indent="0" algn="ctr" defTabSz="914400" eaLnBrk="1" fontAlgn="auto" latinLnBrk="0" hangingPunct="1">
            <a:lnSpc>
              <a:spcPct val="100000"/>
            </a:lnSpc>
            <a:spcBef>
              <a:spcPts val="0"/>
            </a:spcBef>
            <a:spcAft>
              <a:spcPts val="0"/>
            </a:spcAft>
            <a:buClrTx/>
            <a:buSzTx/>
            <a:buFontTx/>
            <a:buNone/>
            <a:tabLst/>
            <a:defRPr/>
          </a:pPr>
          <a:r>
            <a:rPr kumimoji="0" lang="fr-CA" sz="1400" b="0" i="0" u="none" strike="noStrike" kern="0" cap="none" spc="0" normalizeH="0" baseline="0" noProof="0">
              <a:ln>
                <a:noFill/>
              </a:ln>
              <a:solidFill>
                <a:sysClr val="windowText" lastClr="000000"/>
              </a:solidFill>
              <a:effectLst/>
              <a:uLnTx/>
              <a:uFillTx/>
              <a:latin typeface="Arial" pitchFamily="34" charset="0"/>
              <a:cs typeface="Arial" pitchFamily="34" charset="0"/>
            </a:rPr>
            <a:t>Instructions</a:t>
          </a:r>
        </a:p>
      </xdr:txBody>
    </xdr:sp>
    <xdr:clientData/>
  </xdr:twoCellAnchor>
  <xdr:twoCellAnchor>
    <xdr:from>
      <xdr:col>2</xdr:col>
      <xdr:colOff>276070</xdr:colOff>
      <xdr:row>1</xdr:row>
      <xdr:rowOff>137584</xdr:rowOff>
    </xdr:from>
    <xdr:to>
      <xdr:col>3</xdr:col>
      <xdr:colOff>624417</xdr:colOff>
      <xdr:row>1</xdr:row>
      <xdr:rowOff>560917</xdr:rowOff>
    </xdr:to>
    <xdr:sp macro="[0]!Invoicelayout" textlink="">
      <xdr:nvSpPr>
        <xdr:cNvPr id="13" name="Rounded Rectangle 12">
          <a:extLst>
            <a:ext uri="{FF2B5EF4-FFF2-40B4-BE49-F238E27FC236}">
              <a16:creationId xmlns:a16="http://schemas.microsoft.com/office/drawing/2014/main" id="{00000000-0008-0000-0700-00000D000000}"/>
            </a:ext>
          </a:extLst>
        </xdr:cNvPr>
        <xdr:cNvSpPr/>
      </xdr:nvSpPr>
      <xdr:spPr>
        <a:xfrm>
          <a:off x="2265737" y="476251"/>
          <a:ext cx="1565430" cy="423333"/>
        </a:xfrm>
        <a:prstGeom prst="roundRect">
          <a:avLst/>
        </a:prstGeom>
        <a:gradFill flip="none" rotWithShape="1">
          <a:gsLst>
            <a:gs pos="0">
              <a:sysClr val="window" lastClr="FFFFFF">
                <a:tint val="40000"/>
                <a:satMod val="350000"/>
              </a:sysClr>
            </a:gs>
            <a:gs pos="51000">
              <a:sysClr val="window" lastClr="FFFFFF">
                <a:lumMod val="91000"/>
                <a:lumOff val="9000"/>
              </a:sysClr>
            </a:gs>
            <a:gs pos="100000">
              <a:sysClr val="window" lastClr="FFFFFF">
                <a:lumMod val="85000"/>
              </a:sysClr>
            </a:gs>
          </a:gsLst>
          <a:lin ang="2700000" scaled="1"/>
          <a:tileRect/>
        </a:gradFill>
        <a:ln>
          <a:noFill/>
        </a:ln>
        <a:effectLst>
          <a:outerShdw blurRad="190500" dist="228600" dir="2700000" sy="90000" rotWithShape="0">
            <a:srgbClr val="000000">
              <a:alpha val="25500"/>
            </a:srgbClr>
          </a:outerShdw>
        </a:effectLst>
        <a:scene3d>
          <a:camera prst="orthographicFront" fov="0">
            <a:rot lat="0" lon="0" rev="0"/>
          </a:camera>
          <a:lightRig rig="soft" dir="tl">
            <a:rot lat="0" lon="0" rev="20100000"/>
          </a:lightRig>
        </a:scene3d>
        <a:sp3d>
          <a:bevelT w="50800" h="50800"/>
        </a:sp3d>
      </xdr:spPr>
      <xdr:txBody>
        <a:bodyPr vertOverflow="clip" horzOverflow="clip" rtlCol="0" anchor="ctr"/>
        <a:lstStyle/>
        <a:p>
          <a:pPr marL="0" marR="0" lvl="0" indent="0" algn="ctr" defTabSz="914400" eaLnBrk="1" fontAlgn="auto" latinLnBrk="0" hangingPunct="1">
            <a:lnSpc>
              <a:spcPct val="100000"/>
            </a:lnSpc>
            <a:spcBef>
              <a:spcPts val="0"/>
            </a:spcBef>
            <a:spcAft>
              <a:spcPts val="0"/>
            </a:spcAft>
            <a:buClrTx/>
            <a:buSzTx/>
            <a:buFontTx/>
            <a:buNone/>
            <a:tabLst/>
            <a:defRPr/>
          </a:pPr>
          <a:r>
            <a:rPr kumimoji="0" lang="fr-CA" sz="1400" b="0" i="0" u="none" strike="noStrike" kern="0" cap="none" spc="0" normalizeH="0" baseline="0" noProof="0">
              <a:ln>
                <a:noFill/>
              </a:ln>
              <a:solidFill>
                <a:sysClr val="windowText" lastClr="000000"/>
              </a:solidFill>
              <a:effectLst/>
              <a:uLnTx/>
              <a:uFillTx/>
              <a:latin typeface="Arial" pitchFamily="34" charset="0"/>
              <a:cs typeface="Arial" pitchFamily="34" charset="0"/>
            </a:rPr>
            <a:t>Invoice layout</a:t>
          </a:r>
        </a:p>
      </xdr:txBody>
    </xdr:sp>
    <xdr:clientData/>
  </xdr:twoCellAnchor>
  <xdr:twoCellAnchor>
    <xdr:from>
      <xdr:col>4</xdr:col>
      <xdr:colOff>24343</xdr:colOff>
      <xdr:row>1</xdr:row>
      <xdr:rowOff>137584</xdr:rowOff>
    </xdr:from>
    <xdr:to>
      <xdr:col>4</xdr:col>
      <xdr:colOff>1068916</xdr:colOff>
      <xdr:row>1</xdr:row>
      <xdr:rowOff>565148</xdr:rowOff>
    </xdr:to>
    <xdr:sp macro="[0]!Mod_English.UOM" textlink="">
      <xdr:nvSpPr>
        <xdr:cNvPr id="7" name="Rounded Rectangle 6">
          <a:extLst>
            <a:ext uri="{FF2B5EF4-FFF2-40B4-BE49-F238E27FC236}">
              <a16:creationId xmlns:a16="http://schemas.microsoft.com/office/drawing/2014/main" id="{00000000-0008-0000-0700-000007000000}"/>
            </a:ext>
          </a:extLst>
        </xdr:cNvPr>
        <xdr:cNvSpPr/>
      </xdr:nvSpPr>
      <xdr:spPr>
        <a:xfrm>
          <a:off x="3982510" y="338667"/>
          <a:ext cx="1044573" cy="427564"/>
        </a:xfrm>
        <a:prstGeom prst="roundRect">
          <a:avLst/>
        </a:prstGeom>
        <a:gradFill flip="none" rotWithShape="1">
          <a:gsLst>
            <a:gs pos="0">
              <a:sysClr val="window" lastClr="FFFFFF">
                <a:tint val="40000"/>
                <a:satMod val="350000"/>
              </a:sysClr>
            </a:gs>
            <a:gs pos="51000">
              <a:sysClr val="window" lastClr="FFFFFF">
                <a:lumMod val="91000"/>
                <a:lumOff val="9000"/>
              </a:sysClr>
            </a:gs>
            <a:gs pos="100000">
              <a:sysClr val="window" lastClr="FFFFFF">
                <a:lumMod val="85000"/>
              </a:sysClr>
            </a:gs>
          </a:gsLst>
          <a:lin ang="2700000" scaled="1"/>
          <a:tileRect/>
        </a:gradFill>
        <a:ln>
          <a:noFill/>
        </a:ln>
        <a:effectLst>
          <a:outerShdw blurRad="190500" dist="228600" dir="2700000" sy="90000" rotWithShape="0">
            <a:srgbClr val="000000">
              <a:alpha val="25500"/>
            </a:srgbClr>
          </a:outerShdw>
        </a:effectLst>
        <a:scene3d>
          <a:camera prst="orthographicFront" fov="0">
            <a:rot lat="0" lon="0" rev="0"/>
          </a:camera>
          <a:lightRig rig="soft" dir="tl">
            <a:rot lat="0" lon="0" rev="20100000"/>
          </a:lightRig>
        </a:scene3d>
        <a:sp3d>
          <a:bevelT w="50800" h="50800"/>
        </a:sp3d>
      </xdr:spPr>
      <xdr:txBody>
        <a:bodyPr vertOverflow="clip" horzOverflow="clip" rtlCol="0" anchor="ctr"/>
        <a:lstStyle/>
        <a:p>
          <a:pPr marL="0" marR="0" lvl="0" indent="0" algn="ctr" defTabSz="914400" eaLnBrk="1" fontAlgn="auto" latinLnBrk="0" hangingPunct="1">
            <a:lnSpc>
              <a:spcPct val="100000"/>
            </a:lnSpc>
            <a:spcBef>
              <a:spcPts val="0"/>
            </a:spcBef>
            <a:spcAft>
              <a:spcPts val="0"/>
            </a:spcAft>
            <a:buClrTx/>
            <a:buSzTx/>
            <a:buFontTx/>
            <a:buNone/>
            <a:tabLst/>
            <a:defRPr/>
          </a:pPr>
          <a:r>
            <a:rPr kumimoji="0" lang="fr-CA" sz="1400" b="0" i="0" u="none" strike="noStrike" kern="0" cap="none" spc="0" normalizeH="0" baseline="0" noProof="0">
              <a:ln>
                <a:noFill/>
              </a:ln>
              <a:solidFill>
                <a:sysClr val="windowText" lastClr="000000"/>
              </a:solidFill>
              <a:effectLst/>
              <a:uLnTx/>
              <a:uFillTx/>
              <a:latin typeface="Arial" pitchFamily="34" charset="0"/>
              <a:cs typeface="Arial" pitchFamily="34" charset="0"/>
            </a:rPr>
            <a:t>UOM</a:t>
          </a:r>
        </a:p>
      </xdr:txBody>
    </xdr:sp>
    <xdr:clientData/>
  </xdr:twoCellAnchor>
  <xdr:twoCellAnchor>
    <xdr:from>
      <xdr:col>0</xdr:col>
      <xdr:colOff>0</xdr:colOff>
      <xdr:row>0</xdr:row>
      <xdr:rowOff>0</xdr:rowOff>
    </xdr:from>
    <xdr:to>
      <xdr:col>3</xdr:col>
      <xdr:colOff>624417</xdr:colOff>
      <xdr:row>0</xdr:row>
      <xdr:rowOff>313267</xdr:rowOff>
    </xdr:to>
    <xdr:sp macro="" textlink="">
      <xdr:nvSpPr>
        <xdr:cNvPr id="8" name="TextBox 7">
          <a:extLst>
            <a:ext uri="{FF2B5EF4-FFF2-40B4-BE49-F238E27FC236}">
              <a16:creationId xmlns:a16="http://schemas.microsoft.com/office/drawing/2014/main" id="{00000000-0008-0000-0700-000008000000}"/>
            </a:ext>
          </a:extLst>
        </xdr:cNvPr>
        <xdr:cNvSpPr txBox="1"/>
      </xdr:nvSpPr>
      <xdr:spPr>
        <a:xfrm>
          <a:off x="0" y="0"/>
          <a:ext cx="3831167" cy="313267"/>
        </a:xfrm>
        <a:prstGeom prst="rect">
          <a:avLst/>
        </a:prstGeom>
        <a:solidFill>
          <a:srgbClr val="FF0000"/>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sz="1600"/>
            <a:t>Document Classification:   </a:t>
          </a:r>
          <a:r>
            <a:rPr lang="en-US" sz="1600" b="1"/>
            <a:t>Confidential</a:t>
          </a:r>
        </a:p>
      </xdr:txBody>
    </xdr:sp>
    <xdr:clientData/>
  </xdr:twoCellAnchor>
</xdr:wsDr>
</file>

<file path=xl/drawings/drawing8.xml><?xml version="1.0" encoding="utf-8"?>
<xdr:wsDr xmlns:xdr="http://schemas.openxmlformats.org/drawingml/2006/spreadsheetDrawing" xmlns:a="http://schemas.openxmlformats.org/drawingml/2006/main">
  <xdr:twoCellAnchor editAs="oneCell">
    <xdr:from>
      <xdr:col>0</xdr:col>
      <xdr:colOff>0</xdr:colOff>
      <xdr:row>0</xdr:row>
      <xdr:rowOff>38100</xdr:rowOff>
    </xdr:from>
    <xdr:to>
      <xdr:col>0</xdr:col>
      <xdr:colOff>425450</xdr:colOff>
      <xdr:row>0</xdr:row>
      <xdr:rowOff>450850</xdr:rowOff>
    </xdr:to>
    <xdr:pic macro="[0]!English">
      <xdr:nvPicPr>
        <xdr:cNvPr id="61476" name="Picture 5">
          <a:extLst>
            <a:ext uri="{FF2B5EF4-FFF2-40B4-BE49-F238E27FC236}">
              <a16:creationId xmlns:a16="http://schemas.microsoft.com/office/drawing/2014/main" id="{00000000-0008-0000-0800-000024F00000}"/>
            </a:ext>
          </a:extLst>
        </xdr:cNvPr>
        <xdr:cNvPicPr>
          <a:picLocks noChangeAspect="1"/>
        </xdr:cNvPicPr>
      </xdr:nvPicPr>
      <xdr:blipFill>
        <a:blip xmlns:r="http://schemas.openxmlformats.org/officeDocument/2006/relationships" r:embed="rId1" cstate="print"/>
        <a:srcRect l="16176" t="819" b="4918"/>
        <a:stretch>
          <a:fillRect/>
        </a:stretch>
      </xdr:blipFill>
      <xdr:spPr bwMode="auto">
        <a:xfrm>
          <a:off x="0" y="38100"/>
          <a:ext cx="425450" cy="412750"/>
        </a:xfrm>
        <a:prstGeom prst="rect">
          <a:avLst/>
        </a:prstGeom>
        <a:noFill/>
        <a:ln w="9525">
          <a:noFill/>
          <a:miter lim="800000"/>
          <a:headEnd/>
          <a:tailEnd/>
        </a:ln>
      </xdr:spPr>
    </xdr:pic>
    <xdr:clientData/>
  </xdr:twoCellAnchor>
  <xdr:twoCellAnchor>
    <xdr:from>
      <xdr:col>0</xdr:col>
      <xdr:colOff>673212</xdr:colOff>
      <xdr:row>0</xdr:row>
      <xdr:rowOff>94827</xdr:rowOff>
    </xdr:from>
    <xdr:to>
      <xdr:col>1</xdr:col>
      <xdr:colOff>958214</xdr:colOff>
      <xdr:row>0</xdr:row>
      <xdr:rowOff>454827</xdr:rowOff>
    </xdr:to>
    <xdr:sp macro="[0]!instructions" textlink="">
      <xdr:nvSpPr>
        <xdr:cNvPr id="3" name="Rounded Rectangle 10">
          <a:extLst>
            <a:ext uri="{FF2B5EF4-FFF2-40B4-BE49-F238E27FC236}">
              <a16:creationId xmlns:a16="http://schemas.microsoft.com/office/drawing/2014/main" id="{00000000-0008-0000-0800-000003000000}"/>
            </a:ext>
          </a:extLst>
        </xdr:cNvPr>
        <xdr:cNvSpPr/>
      </xdr:nvSpPr>
      <xdr:spPr>
        <a:xfrm>
          <a:off x="673212" y="94827"/>
          <a:ext cx="1447052" cy="360000"/>
        </a:xfrm>
        <a:prstGeom prst="roundRect">
          <a:avLst/>
        </a:prstGeom>
        <a:gradFill flip="none" rotWithShape="1">
          <a:gsLst>
            <a:gs pos="0">
              <a:sysClr val="window" lastClr="FFFFFF">
                <a:tint val="40000"/>
                <a:satMod val="350000"/>
              </a:sysClr>
            </a:gs>
            <a:gs pos="51000">
              <a:sysClr val="window" lastClr="FFFFFF">
                <a:lumMod val="91000"/>
                <a:lumOff val="9000"/>
              </a:sysClr>
            </a:gs>
            <a:gs pos="100000">
              <a:sysClr val="window" lastClr="FFFFFF">
                <a:lumMod val="85000"/>
              </a:sysClr>
            </a:gs>
          </a:gsLst>
          <a:lin ang="2700000" scaled="1"/>
          <a:tileRect/>
        </a:gradFill>
        <a:ln>
          <a:noFill/>
        </a:ln>
        <a:effectLst>
          <a:outerShdw blurRad="190500" dist="228600" dir="2700000" sy="90000" rotWithShape="0">
            <a:srgbClr val="000000">
              <a:alpha val="25500"/>
            </a:srgbClr>
          </a:outerShdw>
        </a:effectLst>
        <a:scene3d>
          <a:camera prst="orthographicFront" fov="0">
            <a:rot lat="0" lon="0" rev="0"/>
          </a:camera>
          <a:lightRig rig="soft" dir="tl">
            <a:rot lat="0" lon="0" rev="20100000"/>
          </a:lightRig>
        </a:scene3d>
        <a:sp3d>
          <a:bevelT w="50800" h="50800"/>
        </a:sp3d>
      </xdr:spPr>
      <xdr:txBody>
        <a:bodyPr vertOverflow="clip" horzOverflow="clip" rtlCol="0" anchor="ctr"/>
        <a:lstStyle/>
        <a:p>
          <a:pPr marL="0" marR="0" lvl="0" indent="0" algn="ctr" defTabSz="914400" eaLnBrk="1" fontAlgn="auto" latinLnBrk="0" hangingPunct="1">
            <a:lnSpc>
              <a:spcPct val="100000"/>
            </a:lnSpc>
            <a:spcBef>
              <a:spcPts val="0"/>
            </a:spcBef>
            <a:spcAft>
              <a:spcPts val="0"/>
            </a:spcAft>
            <a:buClrTx/>
            <a:buSzTx/>
            <a:buFontTx/>
            <a:buNone/>
            <a:tabLst/>
            <a:defRPr/>
          </a:pPr>
          <a:r>
            <a:rPr kumimoji="0" lang="fr-CA" sz="1400" b="0" i="0" u="none" strike="noStrike" kern="0" cap="none" spc="0" normalizeH="0" baseline="0" noProof="0">
              <a:ln>
                <a:noFill/>
              </a:ln>
              <a:solidFill>
                <a:sysClr val="windowText" lastClr="000000"/>
              </a:solidFill>
              <a:effectLst/>
              <a:uLnTx/>
              <a:uFillTx/>
              <a:latin typeface="Arial" pitchFamily="34" charset="0"/>
              <a:cs typeface="Arial" pitchFamily="34" charset="0"/>
            </a:rPr>
            <a:t>Instructions</a:t>
          </a:r>
        </a:p>
      </xdr:txBody>
    </xdr:sp>
    <xdr:clientData/>
  </xdr:twoCellAnchor>
  <xdr:twoCellAnchor>
    <xdr:from>
      <xdr:col>1</xdr:col>
      <xdr:colOff>1685770</xdr:colOff>
      <xdr:row>0</xdr:row>
      <xdr:rowOff>94827</xdr:rowOff>
    </xdr:from>
    <xdr:to>
      <xdr:col>3</xdr:col>
      <xdr:colOff>65</xdr:colOff>
      <xdr:row>0</xdr:row>
      <xdr:rowOff>454827</xdr:rowOff>
    </xdr:to>
    <xdr:sp macro="[0]!Invoicelayout" textlink="">
      <xdr:nvSpPr>
        <xdr:cNvPr id="4" name="Rounded Rectangle 12">
          <a:extLst>
            <a:ext uri="{FF2B5EF4-FFF2-40B4-BE49-F238E27FC236}">
              <a16:creationId xmlns:a16="http://schemas.microsoft.com/office/drawing/2014/main" id="{00000000-0008-0000-0800-000004000000}"/>
            </a:ext>
          </a:extLst>
        </xdr:cNvPr>
        <xdr:cNvSpPr/>
      </xdr:nvSpPr>
      <xdr:spPr>
        <a:xfrm>
          <a:off x="2847820" y="94827"/>
          <a:ext cx="1438495" cy="360000"/>
        </a:xfrm>
        <a:prstGeom prst="roundRect">
          <a:avLst/>
        </a:prstGeom>
        <a:gradFill flip="none" rotWithShape="1">
          <a:gsLst>
            <a:gs pos="0">
              <a:sysClr val="window" lastClr="FFFFFF">
                <a:tint val="40000"/>
                <a:satMod val="350000"/>
              </a:sysClr>
            </a:gs>
            <a:gs pos="51000">
              <a:sysClr val="window" lastClr="FFFFFF">
                <a:lumMod val="91000"/>
                <a:lumOff val="9000"/>
              </a:sysClr>
            </a:gs>
            <a:gs pos="100000">
              <a:sysClr val="window" lastClr="FFFFFF">
                <a:lumMod val="85000"/>
              </a:sysClr>
            </a:gs>
          </a:gsLst>
          <a:lin ang="2700000" scaled="1"/>
          <a:tileRect/>
        </a:gradFill>
        <a:ln>
          <a:noFill/>
        </a:ln>
        <a:effectLst>
          <a:outerShdw blurRad="190500" dist="228600" dir="2700000" sy="90000" rotWithShape="0">
            <a:srgbClr val="000000">
              <a:alpha val="25500"/>
            </a:srgbClr>
          </a:outerShdw>
        </a:effectLst>
        <a:scene3d>
          <a:camera prst="orthographicFront" fov="0">
            <a:rot lat="0" lon="0" rev="0"/>
          </a:camera>
          <a:lightRig rig="soft" dir="tl">
            <a:rot lat="0" lon="0" rev="20100000"/>
          </a:lightRig>
        </a:scene3d>
        <a:sp3d>
          <a:bevelT w="50800" h="50800"/>
        </a:sp3d>
      </xdr:spPr>
      <xdr:txBody>
        <a:bodyPr vertOverflow="clip" horzOverflow="clip" rtlCol="0" anchor="ctr"/>
        <a:lstStyle/>
        <a:p>
          <a:pPr marL="0" marR="0" lvl="0" indent="0" algn="ctr" defTabSz="914400" eaLnBrk="1" fontAlgn="auto" latinLnBrk="0" hangingPunct="1">
            <a:lnSpc>
              <a:spcPct val="100000"/>
            </a:lnSpc>
            <a:spcBef>
              <a:spcPts val="0"/>
            </a:spcBef>
            <a:spcAft>
              <a:spcPts val="0"/>
            </a:spcAft>
            <a:buClrTx/>
            <a:buSzTx/>
            <a:buFontTx/>
            <a:buNone/>
            <a:tabLst/>
            <a:defRPr/>
          </a:pPr>
          <a:r>
            <a:rPr kumimoji="0" lang="fr-CA" sz="1400" b="0" i="0" u="none" strike="noStrike" kern="0" cap="none" spc="0" normalizeH="0" baseline="0" noProof="0">
              <a:ln>
                <a:noFill/>
              </a:ln>
              <a:solidFill>
                <a:sysClr val="windowText" lastClr="000000"/>
              </a:solidFill>
              <a:effectLst/>
              <a:uLnTx/>
              <a:uFillTx/>
              <a:latin typeface="Arial" pitchFamily="34" charset="0"/>
              <a:cs typeface="Arial" pitchFamily="34" charset="0"/>
            </a:rPr>
            <a:t>Invoice layout</a:t>
          </a:r>
        </a:p>
      </xdr:txBody>
    </xdr:sp>
    <xdr:clientData/>
  </xdr:twoCellAnchor>
  <xdr:twoCellAnchor>
    <xdr:from>
      <xdr:col>8</xdr:col>
      <xdr:colOff>679450</xdr:colOff>
      <xdr:row>0</xdr:row>
      <xdr:rowOff>114300</xdr:rowOff>
    </xdr:from>
    <xdr:to>
      <xdr:col>9</xdr:col>
      <xdr:colOff>411503</xdr:colOff>
      <xdr:row>0</xdr:row>
      <xdr:rowOff>474300</xdr:rowOff>
    </xdr:to>
    <xdr:sp macro="[0]!Mod_English.UOM" textlink="">
      <xdr:nvSpPr>
        <xdr:cNvPr id="6" name="Rounded Rectangle 6">
          <a:extLst>
            <a:ext uri="{FF2B5EF4-FFF2-40B4-BE49-F238E27FC236}">
              <a16:creationId xmlns:a16="http://schemas.microsoft.com/office/drawing/2014/main" id="{00000000-0008-0000-0800-000006000000}"/>
            </a:ext>
          </a:extLst>
        </xdr:cNvPr>
        <xdr:cNvSpPr/>
      </xdr:nvSpPr>
      <xdr:spPr>
        <a:xfrm>
          <a:off x="4965700" y="114300"/>
          <a:ext cx="1402103" cy="360000"/>
        </a:xfrm>
        <a:prstGeom prst="roundRect">
          <a:avLst/>
        </a:prstGeom>
        <a:gradFill flip="none" rotWithShape="1">
          <a:gsLst>
            <a:gs pos="0">
              <a:sysClr val="window" lastClr="FFFFFF">
                <a:tint val="40000"/>
                <a:satMod val="350000"/>
              </a:sysClr>
            </a:gs>
            <a:gs pos="51000">
              <a:sysClr val="window" lastClr="FFFFFF">
                <a:lumMod val="91000"/>
                <a:lumOff val="9000"/>
              </a:sysClr>
            </a:gs>
            <a:gs pos="100000">
              <a:sysClr val="window" lastClr="FFFFFF">
                <a:lumMod val="85000"/>
              </a:sysClr>
            </a:gs>
          </a:gsLst>
          <a:lin ang="2700000" scaled="1"/>
          <a:tileRect/>
        </a:gradFill>
        <a:ln>
          <a:noFill/>
        </a:ln>
        <a:effectLst>
          <a:outerShdw blurRad="190500" dist="228600" dir="2700000" sy="90000" rotWithShape="0">
            <a:srgbClr val="000000">
              <a:alpha val="25500"/>
            </a:srgbClr>
          </a:outerShdw>
        </a:effectLst>
        <a:scene3d>
          <a:camera prst="orthographicFront" fov="0">
            <a:rot lat="0" lon="0" rev="0"/>
          </a:camera>
          <a:lightRig rig="soft" dir="tl">
            <a:rot lat="0" lon="0" rev="20100000"/>
          </a:lightRig>
        </a:scene3d>
        <a:sp3d>
          <a:bevelT w="50800" h="50800"/>
        </a:sp3d>
      </xdr:spPr>
      <xdr:txBody>
        <a:bodyPr vertOverflow="clip" horzOverflow="clip" rtlCol="0" anchor="ctr"/>
        <a:lstStyle/>
        <a:p>
          <a:pPr marL="0" marR="0" lvl="0" indent="0" algn="ctr" defTabSz="914400" eaLnBrk="1" fontAlgn="auto" latinLnBrk="0" hangingPunct="1">
            <a:lnSpc>
              <a:spcPct val="100000"/>
            </a:lnSpc>
            <a:spcBef>
              <a:spcPts val="0"/>
            </a:spcBef>
            <a:spcAft>
              <a:spcPts val="0"/>
            </a:spcAft>
            <a:buClrTx/>
            <a:buSzTx/>
            <a:buFontTx/>
            <a:buNone/>
            <a:tabLst/>
            <a:defRPr/>
          </a:pPr>
          <a:r>
            <a:rPr kumimoji="0" lang="fr-CA" sz="1400" b="0" i="0" u="none" strike="noStrike" kern="0" cap="none" spc="0" normalizeH="0" baseline="0" noProof="0">
              <a:ln>
                <a:noFill/>
              </a:ln>
              <a:solidFill>
                <a:sysClr val="windowText" lastClr="000000"/>
              </a:solidFill>
              <a:effectLst/>
              <a:uLnTx/>
              <a:uFillTx/>
              <a:latin typeface="Arial" pitchFamily="34" charset="0"/>
              <a:cs typeface="Arial" pitchFamily="34" charset="0"/>
            </a:rPr>
            <a:t>UOM</a:t>
          </a:r>
        </a:p>
      </xdr:txBody>
    </xdr:sp>
    <xdr:clientData/>
  </xdr:twoCellAnchor>
</xdr:wsDr>
</file>

<file path=xl/drawings/drawing9.xml><?xml version="1.0" encoding="utf-8"?>
<xdr:wsDr xmlns:xdr="http://schemas.openxmlformats.org/drawingml/2006/spreadsheetDrawing" xmlns:a="http://schemas.openxmlformats.org/drawingml/2006/main">
  <xdr:twoCellAnchor editAs="oneCell">
    <xdr:from>
      <xdr:col>0</xdr:col>
      <xdr:colOff>232833</xdr:colOff>
      <xdr:row>1</xdr:row>
      <xdr:rowOff>80433</xdr:rowOff>
    </xdr:from>
    <xdr:to>
      <xdr:col>0</xdr:col>
      <xdr:colOff>658283</xdr:colOff>
      <xdr:row>1</xdr:row>
      <xdr:rowOff>493183</xdr:rowOff>
    </xdr:to>
    <xdr:pic macro="[0]!English">
      <xdr:nvPicPr>
        <xdr:cNvPr id="2" name="Picture 5">
          <a:extLst>
            <a:ext uri="{FF2B5EF4-FFF2-40B4-BE49-F238E27FC236}">
              <a16:creationId xmlns:a16="http://schemas.microsoft.com/office/drawing/2014/main" id="{00000000-0008-0000-0900-000002000000}"/>
            </a:ext>
          </a:extLst>
        </xdr:cNvPr>
        <xdr:cNvPicPr>
          <a:picLocks noChangeAspect="1"/>
        </xdr:cNvPicPr>
      </xdr:nvPicPr>
      <xdr:blipFill>
        <a:blip xmlns:r="http://schemas.openxmlformats.org/officeDocument/2006/relationships" r:embed="rId1" cstate="print"/>
        <a:srcRect l="16176" t="819" b="4918"/>
        <a:stretch>
          <a:fillRect/>
        </a:stretch>
      </xdr:blipFill>
      <xdr:spPr bwMode="auto">
        <a:xfrm>
          <a:off x="232833" y="683683"/>
          <a:ext cx="425450" cy="412750"/>
        </a:xfrm>
        <a:prstGeom prst="rect">
          <a:avLst/>
        </a:prstGeom>
        <a:noFill/>
        <a:ln w="9525">
          <a:noFill/>
          <a:miter lim="800000"/>
          <a:headEnd/>
          <a:tailEnd/>
        </a:ln>
      </xdr:spPr>
    </xdr:pic>
    <xdr:clientData/>
  </xdr:twoCellAnchor>
  <xdr:twoCellAnchor>
    <xdr:from>
      <xdr:col>0</xdr:col>
      <xdr:colOff>825500</xdr:colOff>
      <xdr:row>1</xdr:row>
      <xdr:rowOff>58842</xdr:rowOff>
    </xdr:from>
    <xdr:to>
      <xdr:col>2</xdr:col>
      <xdr:colOff>26880</xdr:colOff>
      <xdr:row>1</xdr:row>
      <xdr:rowOff>484715</xdr:rowOff>
    </xdr:to>
    <xdr:sp macro="[0]!instructions" textlink="">
      <xdr:nvSpPr>
        <xdr:cNvPr id="3" name="Rounded Rectangle 10">
          <a:extLst>
            <a:ext uri="{FF2B5EF4-FFF2-40B4-BE49-F238E27FC236}">
              <a16:creationId xmlns:a16="http://schemas.microsoft.com/office/drawing/2014/main" id="{00000000-0008-0000-0900-000003000000}"/>
            </a:ext>
          </a:extLst>
        </xdr:cNvPr>
        <xdr:cNvSpPr/>
      </xdr:nvSpPr>
      <xdr:spPr>
        <a:xfrm>
          <a:off x="825500" y="662092"/>
          <a:ext cx="1159297" cy="425873"/>
        </a:xfrm>
        <a:prstGeom prst="roundRect">
          <a:avLst/>
        </a:prstGeom>
        <a:gradFill flip="none" rotWithShape="1">
          <a:gsLst>
            <a:gs pos="0">
              <a:sysClr val="window" lastClr="FFFFFF">
                <a:tint val="40000"/>
                <a:satMod val="350000"/>
              </a:sysClr>
            </a:gs>
            <a:gs pos="51000">
              <a:sysClr val="window" lastClr="FFFFFF">
                <a:lumMod val="91000"/>
                <a:lumOff val="9000"/>
              </a:sysClr>
            </a:gs>
            <a:gs pos="100000">
              <a:sysClr val="window" lastClr="FFFFFF">
                <a:lumMod val="85000"/>
              </a:sysClr>
            </a:gs>
          </a:gsLst>
          <a:lin ang="2700000" scaled="1"/>
          <a:tileRect/>
        </a:gradFill>
        <a:ln>
          <a:noFill/>
        </a:ln>
        <a:effectLst>
          <a:outerShdw blurRad="190500" dist="228600" dir="2700000" sy="90000" rotWithShape="0">
            <a:srgbClr val="000000">
              <a:alpha val="25500"/>
            </a:srgbClr>
          </a:outerShdw>
        </a:effectLst>
        <a:scene3d>
          <a:camera prst="orthographicFront" fov="0">
            <a:rot lat="0" lon="0" rev="0"/>
          </a:camera>
          <a:lightRig rig="soft" dir="tl">
            <a:rot lat="0" lon="0" rev="20100000"/>
          </a:lightRig>
        </a:scene3d>
        <a:sp3d>
          <a:bevelT w="50800" h="50800"/>
        </a:sp3d>
      </xdr:spPr>
      <xdr:txBody>
        <a:bodyPr vertOverflow="clip" horzOverflow="clip" rtlCol="0" anchor="ctr"/>
        <a:lstStyle/>
        <a:p>
          <a:pPr marL="0" marR="0" lvl="0" indent="0" algn="ctr" defTabSz="914400" eaLnBrk="1" fontAlgn="auto" latinLnBrk="0" hangingPunct="1">
            <a:lnSpc>
              <a:spcPct val="100000"/>
            </a:lnSpc>
            <a:spcBef>
              <a:spcPts val="0"/>
            </a:spcBef>
            <a:spcAft>
              <a:spcPts val="0"/>
            </a:spcAft>
            <a:buClrTx/>
            <a:buSzTx/>
            <a:buFontTx/>
            <a:buNone/>
            <a:tabLst/>
            <a:defRPr/>
          </a:pPr>
          <a:r>
            <a:rPr kumimoji="0" lang="fr-CA" sz="1400" b="0" i="0" u="none" strike="noStrike" kern="0" cap="none" spc="0" normalizeH="0" baseline="0" noProof="0">
              <a:ln>
                <a:noFill/>
              </a:ln>
              <a:solidFill>
                <a:sysClr val="windowText" lastClr="000000"/>
              </a:solidFill>
              <a:effectLst/>
              <a:uLnTx/>
              <a:uFillTx/>
              <a:latin typeface="Arial" pitchFamily="34" charset="0"/>
              <a:cs typeface="Arial" pitchFamily="34" charset="0"/>
            </a:rPr>
            <a:t>Instructions</a:t>
          </a:r>
        </a:p>
      </xdr:txBody>
    </xdr:sp>
    <xdr:clientData/>
  </xdr:twoCellAnchor>
  <xdr:twoCellAnchor>
    <xdr:from>
      <xdr:col>2</xdr:col>
      <xdr:colOff>318404</xdr:colOff>
      <xdr:row>1</xdr:row>
      <xdr:rowOff>69426</xdr:rowOff>
    </xdr:from>
    <xdr:to>
      <xdr:col>3</xdr:col>
      <xdr:colOff>436034</xdr:colOff>
      <xdr:row>1</xdr:row>
      <xdr:rowOff>476249</xdr:rowOff>
    </xdr:to>
    <xdr:sp macro="[0]!Invoicelayout" textlink="">
      <xdr:nvSpPr>
        <xdr:cNvPr id="4" name="Rounded Rectangle 12">
          <a:extLst>
            <a:ext uri="{FF2B5EF4-FFF2-40B4-BE49-F238E27FC236}">
              <a16:creationId xmlns:a16="http://schemas.microsoft.com/office/drawing/2014/main" id="{00000000-0008-0000-0900-000004000000}"/>
            </a:ext>
          </a:extLst>
        </xdr:cNvPr>
        <xdr:cNvSpPr/>
      </xdr:nvSpPr>
      <xdr:spPr>
        <a:xfrm>
          <a:off x="2276321" y="672676"/>
          <a:ext cx="1197130" cy="406823"/>
        </a:xfrm>
        <a:prstGeom prst="roundRect">
          <a:avLst/>
        </a:prstGeom>
        <a:gradFill flip="none" rotWithShape="1">
          <a:gsLst>
            <a:gs pos="0">
              <a:sysClr val="window" lastClr="FFFFFF">
                <a:tint val="40000"/>
                <a:satMod val="350000"/>
              </a:sysClr>
            </a:gs>
            <a:gs pos="51000">
              <a:sysClr val="window" lastClr="FFFFFF">
                <a:lumMod val="91000"/>
                <a:lumOff val="9000"/>
              </a:sysClr>
            </a:gs>
            <a:gs pos="100000">
              <a:sysClr val="window" lastClr="FFFFFF">
                <a:lumMod val="85000"/>
              </a:sysClr>
            </a:gs>
          </a:gsLst>
          <a:lin ang="2700000" scaled="1"/>
          <a:tileRect/>
        </a:gradFill>
        <a:ln>
          <a:noFill/>
        </a:ln>
        <a:effectLst>
          <a:outerShdw blurRad="190500" dist="228600" dir="2700000" sy="90000" rotWithShape="0">
            <a:srgbClr val="000000">
              <a:alpha val="25500"/>
            </a:srgbClr>
          </a:outerShdw>
        </a:effectLst>
        <a:scene3d>
          <a:camera prst="orthographicFront" fov="0">
            <a:rot lat="0" lon="0" rev="0"/>
          </a:camera>
          <a:lightRig rig="soft" dir="tl">
            <a:rot lat="0" lon="0" rev="20100000"/>
          </a:lightRig>
        </a:scene3d>
        <a:sp3d>
          <a:bevelT w="50800" h="50800"/>
        </a:sp3d>
      </xdr:spPr>
      <xdr:txBody>
        <a:bodyPr vertOverflow="clip" horzOverflow="clip" rtlCol="0" anchor="ctr"/>
        <a:lstStyle/>
        <a:p>
          <a:pPr marL="0" marR="0" lvl="0" indent="0" algn="ctr" defTabSz="914400" eaLnBrk="1" fontAlgn="auto" latinLnBrk="0" hangingPunct="1">
            <a:lnSpc>
              <a:spcPct val="100000"/>
            </a:lnSpc>
            <a:spcBef>
              <a:spcPts val="0"/>
            </a:spcBef>
            <a:spcAft>
              <a:spcPts val="0"/>
            </a:spcAft>
            <a:buClrTx/>
            <a:buSzTx/>
            <a:buFontTx/>
            <a:buNone/>
            <a:tabLst/>
            <a:defRPr/>
          </a:pPr>
          <a:r>
            <a:rPr kumimoji="0" lang="fr-CA" sz="1400" b="0" i="0" u="none" strike="noStrike" kern="0" cap="none" spc="0" normalizeH="0" baseline="0" noProof="0">
              <a:ln>
                <a:noFill/>
              </a:ln>
              <a:solidFill>
                <a:sysClr val="windowText" lastClr="000000"/>
              </a:solidFill>
              <a:effectLst/>
              <a:uLnTx/>
              <a:uFillTx/>
              <a:latin typeface="Arial" pitchFamily="34" charset="0"/>
              <a:cs typeface="Arial" pitchFamily="34" charset="0"/>
            </a:rPr>
            <a:t>Invoice layout</a:t>
          </a:r>
        </a:p>
      </xdr:txBody>
    </xdr:sp>
    <xdr:clientData/>
  </xdr:twoCellAnchor>
  <xdr:twoCellAnchor>
    <xdr:from>
      <xdr:col>3</xdr:col>
      <xdr:colOff>762000</xdr:colOff>
      <xdr:row>1</xdr:row>
      <xdr:rowOff>84667</xdr:rowOff>
    </xdr:from>
    <xdr:to>
      <xdr:col>4</xdr:col>
      <xdr:colOff>994834</xdr:colOff>
      <xdr:row>1</xdr:row>
      <xdr:rowOff>476251</xdr:rowOff>
    </xdr:to>
    <xdr:sp macro="[0]!Mod_English.UOM" textlink="">
      <xdr:nvSpPr>
        <xdr:cNvPr id="5" name="Rounded Rectangle 6">
          <a:extLst>
            <a:ext uri="{FF2B5EF4-FFF2-40B4-BE49-F238E27FC236}">
              <a16:creationId xmlns:a16="http://schemas.microsoft.com/office/drawing/2014/main" id="{00000000-0008-0000-0900-000005000000}"/>
            </a:ext>
          </a:extLst>
        </xdr:cNvPr>
        <xdr:cNvSpPr/>
      </xdr:nvSpPr>
      <xdr:spPr>
        <a:xfrm>
          <a:off x="3799417" y="687917"/>
          <a:ext cx="1047750" cy="391584"/>
        </a:xfrm>
        <a:prstGeom prst="roundRect">
          <a:avLst/>
        </a:prstGeom>
        <a:gradFill flip="none" rotWithShape="1">
          <a:gsLst>
            <a:gs pos="0">
              <a:sysClr val="window" lastClr="FFFFFF">
                <a:tint val="40000"/>
                <a:satMod val="350000"/>
              </a:sysClr>
            </a:gs>
            <a:gs pos="51000">
              <a:sysClr val="window" lastClr="FFFFFF">
                <a:lumMod val="91000"/>
                <a:lumOff val="9000"/>
              </a:sysClr>
            </a:gs>
            <a:gs pos="100000">
              <a:sysClr val="window" lastClr="FFFFFF">
                <a:lumMod val="85000"/>
              </a:sysClr>
            </a:gs>
          </a:gsLst>
          <a:lin ang="2700000" scaled="1"/>
          <a:tileRect/>
        </a:gradFill>
        <a:ln>
          <a:noFill/>
        </a:ln>
        <a:effectLst>
          <a:outerShdw blurRad="190500" dist="228600" dir="2700000" sy="90000" rotWithShape="0">
            <a:srgbClr val="000000">
              <a:alpha val="25500"/>
            </a:srgbClr>
          </a:outerShdw>
        </a:effectLst>
        <a:scene3d>
          <a:camera prst="orthographicFront" fov="0">
            <a:rot lat="0" lon="0" rev="0"/>
          </a:camera>
          <a:lightRig rig="soft" dir="tl">
            <a:rot lat="0" lon="0" rev="20100000"/>
          </a:lightRig>
        </a:scene3d>
        <a:sp3d>
          <a:bevelT w="50800" h="50800"/>
        </a:sp3d>
      </xdr:spPr>
      <xdr:txBody>
        <a:bodyPr vertOverflow="clip" horzOverflow="clip" rtlCol="0" anchor="ctr"/>
        <a:lstStyle/>
        <a:p>
          <a:pPr marL="0" marR="0" lvl="0" indent="0" algn="ctr" defTabSz="914400" eaLnBrk="1" fontAlgn="auto" latinLnBrk="0" hangingPunct="1">
            <a:lnSpc>
              <a:spcPct val="100000"/>
            </a:lnSpc>
            <a:spcBef>
              <a:spcPts val="0"/>
            </a:spcBef>
            <a:spcAft>
              <a:spcPts val="0"/>
            </a:spcAft>
            <a:buClrTx/>
            <a:buSzTx/>
            <a:buFontTx/>
            <a:buNone/>
            <a:tabLst/>
            <a:defRPr/>
          </a:pPr>
          <a:r>
            <a:rPr kumimoji="0" lang="fr-CA" sz="1400" b="0" i="0" u="none" strike="noStrike" kern="0" cap="none" spc="0" normalizeH="0" baseline="0" noProof="0">
              <a:ln>
                <a:noFill/>
              </a:ln>
              <a:solidFill>
                <a:sysClr val="windowText" lastClr="000000"/>
              </a:solidFill>
              <a:effectLst/>
              <a:uLnTx/>
              <a:uFillTx/>
              <a:latin typeface="Arial" pitchFamily="34" charset="0"/>
              <a:cs typeface="Arial" pitchFamily="34" charset="0"/>
            </a:rPr>
            <a:t>UOM</a:t>
          </a:r>
        </a:p>
      </xdr:txBody>
    </xdr:sp>
    <xdr:clientData/>
  </xdr:twoCellAnchor>
  <xdr:twoCellAnchor>
    <xdr:from>
      <xdr:col>0</xdr:col>
      <xdr:colOff>0</xdr:colOff>
      <xdr:row>0</xdr:row>
      <xdr:rowOff>0</xdr:rowOff>
    </xdr:from>
    <xdr:to>
      <xdr:col>3</xdr:col>
      <xdr:colOff>433916</xdr:colOff>
      <xdr:row>1</xdr:row>
      <xdr:rowOff>59267</xdr:rowOff>
    </xdr:to>
    <xdr:sp macro="" textlink="">
      <xdr:nvSpPr>
        <xdr:cNvPr id="6" name="TextBox 5">
          <a:extLst>
            <a:ext uri="{FF2B5EF4-FFF2-40B4-BE49-F238E27FC236}">
              <a16:creationId xmlns:a16="http://schemas.microsoft.com/office/drawing/2014/main" id="{00000000-0008-0000-0900-000006000000}"/>
            </a:ext>
          </a:extLst>
        </xdr:cNvPr>
        <xdr:cNvSpPr txBox="1"/>
      </xdr:nvSpPr>
      <xdr:spPr>
        <a:xfrm>
          <a:off x="0" y="0"/>
          <a:ext cx="3725333" cy="313267"/>
        </a:xfrm>
        <a:prstGeom prst="rect">
          <a:avLst/>
        </a:prstGeom>
        <a:solidFill>
          <a:srgbClr val="FF0000"/>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sz="1600"/>
            <a:t>Document Classification:   </a:t>
          </a:r>
          <a:r>
            <a:rPr lang="en-US" sz="1600" b="1"/>
            <a:t>Confidential</a:t>
          </a:r>
        </a:p>
      </xdr:txBody>
    </xdr:sp>
    <xdr:clientData/>
  </xdr:twoCellAnchor>
</xdr:wsDr>
</file>

<file path=xl/drawings/drawing10.xml><?xml version="1.0" encoding="utf-8"?>
<xdr:wsDr xmlns:xdr="http://schemas.openxmlformats.org/drawingml/2006/spreadsheetDrawing" xmlns:a="http://schemas.openxmlformats.org/drawingml/2006/main">
  <xdr:twoCellAnchor>
    <xdr:from>
      <xdr:col>0</xdr:col>
      <xdr:colOff>286808</xdr:colOff>
      <xdr:row>0</xdr:row>
      <xdr:rowOff>674272</xdr:rowOff>
    </xdr:from>
    <xdr:to>
      <xdr:col>3</xdr:col>
      <xdr:colOff>130175</xdr:colOff>
      <xdr:row>1</xdr:row>
      <xdr:rowOff>447771</xdr:rowOff>
    </xdr:to>
    <xdr:sp macro="" textlink="">
      <xdr:nvSpPr>
        <xdr:cNvPr id="3" name="TextBox 1">
          <a:extLst>
            <a:ext uri="{FF2B5EF4-FFF2-40B4-BE49-F238E27FC236}">
              <a16:creationId xmlns:a16="http://schemas.microsoft.com/office/drawing/2014/main" id="{00000000-0008-0000-0A00-000003000000}"/>
            </a:ext>
          </a:extLst>
        </xdr:cNvPr>
        <xdr:cNvSpPr txBox="1"/>
      </xdr:nvSpPr>
      <xdr:spPr>
        <a:xfrm>
          <a:off x="286808" y="674272"/>
          <a:ext cx="3780367" cy="510099"/>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fr-CA" sz="2000" b="0">
              <a:solidFill>
                <a:schemeClr val="accent2"/>
              </a:solidFill>
              <a:latin typeface="Arial" pitchFamily="34" charset="0"/>
              <a:cs typeface="Arial" pitchFamily="34" charset="0"/>
            </a:rPr>
            <a:t>Selectionnez une option:</a:t>
          </a:r>
          <a:endParaRPr lang="fr-CA" sz="2000" b="1">
            <a:solidFill>
              <a:schemeClr val="accent2"/>
            </a:solidFill>
            <a:latin typeface="Arabic Typesetting" pitchFamily="66" charset="-78"/>
            <a:cs typeface="Arabic Typesetting" pitchFamily="66" charset="-78"/>
          </a:endParaRPr>
        </a:p>
      </xdr:txBody>
    </xdr:sp>
    <xdr:clientData/>
  </xdr:twoCellAnchor>
  <xdr:twoCellAnchor>
    <xdr:from>
      <xdr:col>4</xdr:col>
      <xdr:colOff>3368180</xdr:colOff>
      <xdr:row>6</xdr:row>
      <xdr:rowOff>74612</xdr:rowOff>
    </xdr:from>
    <xdr:to>
      <xdr:col>5</xdr:col>
      <xdr:colOff>2999180</xdr:colOff>
      <xdr:row>9</xdr:row>
      <xdr:rowOff>79262</xdr:rowOff>
    </xdr:to>
    <xdr:sp macro="[0]!instructionsaccueil" textlink="">
      <xdr:nvSpPr>
        <xdr:cNvPr id="4" name="Rounded Rectangle 18">
          <a:extLst>
            <a:ext uri="{FF2B5EF4-FFF2-40B4-BE49-F238E27FC236}">
              <a16:creationId xmlns:a16="http://schemas.microsoft.com/office/drawing/2014/main" id="{00000000-0008-0000-0A00-000004000000}"/>
            </a:ext>
          </a:extLst>
        </xdr:cNvPr>
        <xdr:cNvSpPr/>
      </xdr:nvSpPr>
      <xdr:spPr>
        <a:xfrm>
          <a:off x="7924305" y="2249487"/>
          <a:ext cx="3123500" cy="885713"/>
        </a:xfrm>
        <a:prstGeom prst="roundRect">
          <a:avLst/>
        </a:prstGeom>
        <a:gradFill flip="none" rotWithShape="1">
          <a:gsLst>
            <a:gs pos="0">
              <a:sysClr val="window" lastClr="FFFFFF">
                <a:tint val="40000"/>
                <a:satMod val="350000"/>
              </a:sysClr>
            </a:gs>
            <a:gs pos="51000">
              <a:sysClr val="window" lastClr="FFFFFF">
                <a:lumMod val="91000"/>
                <a:lumOff val="9000"/>
              </a:sysClr>
            </a:gs>
            <a:gs pos="100000">
              <a:sysClr val="window" lastClr="FFFFFF">
                <a:lumMod val="85000"/>
              </a:sysClr>
            </a:gs>
          </a:gsLst>
          <a:lin ang="2700000" scaled="1"/>
          <a:tileRect/>
        </a:gradFill>
        <a:ln>
          <a:noFill/>
        </a:ln>
        <a:effectLst>
          <a:outerShdw blurRad="190500" dist="228600" dir="2700000" sy="90000" rotWithShape="0">
            <a:srgbClr val="000000">
              <a:alpha val="25500"/>
            </a:srgbClr>
          </a:outerShdw>
        </a:effectLst>
        <a:scene3d>
          <a:camera prst="orthographicFront" fov="0">
            <a:rot lat="0" lon="0" rev="0"/>
          </a:camera>
          <a:lightRig rig="soft" dir="tl">
            <a:rot lat="0" lon="0" rev="20100000"/>
          </a:lightRig>
        </a:scene3d>
        <a:sp3d>
          <a:bevelT w="50800" h="50800"/>
        </a:sp3d>
      </xdr:spPr>
      <xdr:txBody>
        <a:bodyPr vertOverflow="clip" horzOverflow="clip" rtlCol="0" anchor="ctr"/>
        <a:lstStyle/>
        <a:p>
          <a:pPr marL="0" marR="0" lvl="0" indent="0" algn="ctr" defTabSz="914400" eaLnBrk="1" fontAlgn="auto" latinLnBrk="0" hangingPunct="1">
            <a:lnSpc>
              <a:spcPct val="100000"/>
            </a:lnSpc>
            <a:spcBef>
              <a:spcPts val="0"/>
            </a:spcBef>
            <a:spcAft>
              <a:spcPts val="0"/>
            </a:spcAft>
            <a:buClrTx/>
            <a:buSzTx/>
            <a:buFontTx/>
            <a:buNone/>
            <a:tabLst/>
            <a:defRPr/>
          </a:pPr>
          <a:r>
            <a:rPr kumimoji="0" lang="fr-CA" sz="1400" b="0" i="0" u="none" strike="noStrike" kern="0" cap="none" spc="0" normalizeH="0" baseline="0" noProof="0">
              <a:ln>
                <a:noFill/>
              </a:ln>
              <a:solidFill>
                <a:sysClr val="windowText" lastClr="000000"/>
              </a:solidFill>
              <a:effectLst/>
              <a:uLnTx/>
              <a:uFillTx/>
              <a:latin typeface="Arial" pitchFamily="34" charset="0"/>
              <a:cs typeface="Arial" pitchFamily="34" charset="0"/>
            </a:rPr>
            <a:t>Instructions</a:t>
          </a:r>
        </a:p>
        <a:p>
          <a:pPr marL="0" marR="0" lvl="0" indent="0" algn="ctr" defTabSz="914400" eaLnBrk="1" fontAlgn="auto" latinLnBrk="0" hangingPunct="1">
            <a:lnSpc>
              <a:spcPct val="100000"/>
            </a:lnSpc>
            <a:spcBef>
              <a:spcPts val="0"/>
            </a:spcBef>
            <a:spcAft>
              <a:spcPts val="0"/>
            </a:spcAft>
            <a:buClrTx/>
            <a:buSzTx/>
            <a:buFontTx/>
            <a:buNone/>
            <a:tabLst/>
            <a:defRPr/>
          </a:pPr>
          <a:r>
            <a:rPr kumimoji="0" lang="fr-CA" sz="1400" b="0" i="0" u="none" strike="noStrike" kern="0" cap="none" spc="0" normalizeH="0" baseline="0" noProof="0">
              <a:ln>
                <a:noFill/>
              </a:ln>
              <a:solidFill>
                <a:sysClr val="windowText" lastClr="000000"/>
              </a:solidFill>
              <a:effectLst/>
              <a:uLnTx/>
              <a:uFillTx/>
              <a:latin typeface="Arial" pitchFamily="34" charset="0"/>
              <a:cs typeface="Arial" pitchFamily="34" charset="0"/>
            </a:rPr>
            <a:t>Format de facture</a:t>
          </a:r>
        </a:p>
        <a:p>
          <a:pPr marL="0" marR="0" lvl="0" indent="0" algn="ctr" defTabSz="914400" eaLnBrk="1" fontAlgn="auto" latinLnBrk="0" hangingPunct="1">
            <a:lnSpc>
              <a:spcPct val="100000"/>
            </a:lnSpc>
            <a:spcBef>
              <a:spcPts val="0"/>
            </a:spcBef>
            <a:spcAft>
              <a:spcPts val="0"/>
            </a:spcAft>
            <a:buClrTx/>
            <a:buSzTx/>
            <a:buFontTx/>
            <a:buNone/>
            <a:tabLst/>
            <a:defRPr/>
          </a:pPr>
          <a:r>
            <a:rPr kumimoji="0" lang="fr-CA" sz="1400" b="0" i="0" u="none" strike="noStrike" kern="0" cap="none" spc="0" normalizeH="0" baseline="0" noProof="0">
              <a:ln>
                <a:noFill/>
              </a:ln>
              <a:solidFill>
                <a:sysClr val="windowText" lastClr="000000"/>
              </a:solidFill>
              <a:effectLst/>
              <a:uLnTx/>
              <a:uFillTx/>
              <a:latin typeface="Arial" pitchFamily="34" charset="0"/>
              <a:cs typeface="Arial" pitchFamily="34" charset="0"/>
            </a:rPr>
            <a:t>UDM</a:t>
          </a:r>
        </a:p>
      </xdr:txBody>
    </xdr:sp>
    <xdr:clientData/>
  </xdr:twoCellAnchor>
  <xdr:twoCellAnchor>
    <xdr:from>
      <xdr:col>2</xdr:col>
      <xdr:colOff>2595597</xdr:colOff>
      <xdr:row>1</xdr:row>
      <xdr:rowOff>9525</xdr:rowOff>
    </xdr:from>
    <xdr:to>
      <xdr:col>4</xdr:col>
      <xdr:colOff>1874172</xdr:colOff>
      <xdr:row>4</xdr:row>
      <xdr:rowOff>4650</xdr:rowOff>
    </xdr:to>
    <xdr:sp macro="[0]!Facturation" textlink="">
      <xdr:nvSpPr>
        <xdr:cNvPr id="5" name="Rounded Rectangle 18">
          <a:extLst>
            <a:ext uri="{FF2B5EF4-FFF2-40B4-BE49-F238E27FC236}">
              <a16:creationId xmlns:a16="http://schemas.microsoft.com/office/drawing/2014/main" id="{00000000-0008-0000-0A00-000005000000}"/>
            </a:ext>
          </a:extLst>
        </xdr:cNvPr>
        <xdr:cNvSpPr/>
      </xdr:nvSpPr>
      <xdr:spPr>
        <a:xfrm>
          <a:off x="3294097" y="747713"/>
          <a:ext cx="3136200" cy="892062"/>
        </a:xfrm>
        <a:prstGeom prst="roundRect">
          <a:avLst/>
        </a:prstGeom>
        <a:gradFill flip="none" rotWithShape="1">
          <a:gsLst>
            <a:gs pos="0">
              <a:sysClr val="window" lastClr="FFFFFF">
                <a:tint val="40000"/>
                <a:satMod val="350000"/>
              </a:sysClr>
            </a:gs>
            <a:gs pos="51000">
              <a:sysClr val="window" lastClr="FFFFFF">
                <a:lumMod val="91000"/>
                <a:lumOff val="9000"/>
              </a:sysClr>
            </a:gs>
            <a:gs pos="100000">
              <a:sysClr val="window" lastClr="FFFFFF">
                <a:lumMod val="85000"/>
              </a:sysClr>
            </a:gs>
          </a:gsLst>
          <a:lin ang="2700000" scaled="1"/>
          <a:tileRect/>
        </a:gradFill>
        <a:ln>
          <a:noFill/>
        </a:ln>
        <a:effectLst>
          <a:outerShdw blurRad="190500" dist="228600" dir="2700000" sy="90000" rotWithShape="0">
            <a:srgbClr val="000000">
              <a:alpha val="25500"/>
            </a:srgbClr>
          </a:outerShdw>
        </a:effectLst>
        <a:scene3d>
          <a:camera prst="orthographicFront" fov="0">
            <a:rot lat="0" lon="0" rev="0"/>
          </a:camera>
          <a:lightRig rig="soft" dir="tl">
            <a:rot lat="0" lon="0" rev="20100000"/>
          </a:lightRig>
        </a:scene3d>
        <a:sp3d>
          <a:bevelT w="50800" h="50800"/>
        </a:sp3d>
      </xdr:spPr>
      <xdr:txBody>
        <a:bodyPr vertOverflow="clip" horzOverflow="clip" rtlCol="0" anchor="ctr"/>
        <a:lstStyle/>
        <a:p>
          <a:pPr marL="0" marR="0" lvl="0" indent="0" algn="ctr" defTabSz="914400" eaLnBrk="1" fontAlgn="auto" latinLnBrk="0" hangingPunct="1">
            <a:lnSpc>
              <a:spcPct val="100000"/>
            </a:lnSpc>
            <a:spcBef>
              <a:spcPts val="0"/>
            </a:spcBef>
            <a:spcAft>
              <a:spcPts val="0"/>
            </a:spcAft>
            <a:buClrTx/>
            <a:buSzTx/>
            <a:buFontTx/>
            <a:buNone/>
            <a:tabLst/>
            <a:defRPr/>
          </a:pPr>
          <a:r>
            <a:rPr kumimoji="0" lang="fr-CA" sz="1400" b="1" i="0" u="none" strike="noStrike" kern="0" cap="none" spc="0" normalizeH="0" baseline="0" noProof="0">
              <a:ln>
                <a:noFill/>
              </a:ln>
              <a:solidFill>
                <a:sysClr val="windowText" lastClr="000000"/>
              </a:solidFill>
              <a:effectLst/>
              <a:uLnTx/>
              <a:uFillTx/>
              <a:latin typeface="Arial" pitchFamily="34" charset="0"/>
              <a:cs typeface="Arial" pitchFamily="34" charset="0"/>
            </a:rPr>
            <a:t>Option 1</a:t>
          </a:r>
        </a:p>
        <a:p>
          <a:pPr marL="0" marR="0" lvl="0" indent="0" algn="ctr" defTabSz="914400" eaLnBrk="1" fontAlgn="auto" latinLnBrk="0" hangingPunct="1">
            <a:lnSpc>
              <a:spcPct val="100000"/>
            </a:lnSpc>
            <a:spcBef>
              <a:spcPts val="0"/>
            </a:spcBef>
            <a:spcAft>
              <a:spcPts val="0"/>
            </a:spcAft>
            <a:buClrTx/>
            <a:buSzTx/>
            <a:buFontTx/>
            <a:buNone/>
            <a:tabLst/>
            <a:defRPr/>
          </a:pPr>
          <a:r>
            <a:rPr kumimoji="0" lang="fr-CA" sz="1200" b="0" i="0" u="none" strike="noStrike" kern="0" cap="none" spc="0" normalizeH="0" baseline="0" noProof="0">
              <a:ln>
                <a:noFill/>
              </a:ln>
              <a:solidFill>
                <a:sysClr val="windowText" lastClr="000000"/>
              </a:solidFill>
              <a:effectLst/>
              <a:uLnTx/>
              <a:uFillTx/>
              <a:latin typeface="Arial" pitchFamily="34" charset="0"/>
              <a:cs typeface="Arial" pitchFamily="34" charset="0"/>
            </a:rPr>
            <a:t>Facturer et reconnaitre le </a:t>
          </a:r>
          <a:r>
            <a:rPr kumimoji="0" lang="fr-CA" sz="1200" b="0" i="0" u="none" strike="noStrike" kern="0" cap="none" spc="0" normalizeH="0" baseline="0" noProof="0">
              <a:ln>
                <a:noFill/>
              </a:ln>
              <a:solidFill>
                <a:srgbClr val="FF0000"/>
              </a:solidFill>
              <a:effectLst/>
              <a:uLnTx/>
              <a:uFillTx/>
              <a:latin typeface="Arial" pitchFamily="34" charset="0"/>
              <a:cs typeface="Arial" pitchFamily="34" charset="0"/>
            </a:rPr>
            <a:t>même</a:t>
          </a:r>
          <a:r>
            <a:rPr kumimoji="0" lang="fr-CA" sz="1200" b="0" i="0" u="none" strike="noStrike" kern="0" cap="none" spc="0" normalizeH="0" baseline="0" noProof="0">
              <a:ln>
                <a:noFill/>
              </a:ln>
              <a:solidFill>
                <a:sysClr val="windowText" lastClr="000000"/>
              </a:solidFill>
              <a:effectLst/>
              <a:uLnTx/>
              <a:uFillTx/>
              <a:latin typeface="Arial" pitchFamily="34" charset="0"/>
              <a:cs typeface="Arial" pitchFamily="34" charset="0"/>
            </a:rPr>
            <a:t> montant</a:t>
          </a:r>
        </a:p>
      </xdr:txBody>
    </xdr:sp>
    <xdr:clientData/>
  </xdr:twoCellAnchor>
  <xdr:twoCellAnchor>
    <xdr:from>
      <xdr:col>2</xdr:col>
      <xdr:colOff>2540035</xdr:colOff>
      <xdr:row>9</xdr:row>
      <xdr:rowOff>463551</xdr:rowOff>
    </xdr:from>
    <xdr:to>
      <xdr:col>4</xdr:col>
      <xdr:colOff>1818610</xdr:colOff>
      <xdr:row>10</xdr:row>
      <xdr:rowOff>406287</xdr:rowOff>
    </xdr:to>
    <xdr:sp macro="[0]!Facturationseulement" textlink="">
      <xdr:nvSpPr>
        <xdr:cNvPr id="6" name="Rounded Rectangle 18">
          <a:extLst>
            <a:ext uri="{FF2B5EF4-FFF2-40B4-BE49-F238E27FC236}">
              <a16:creationId xmlns:a16="http://schemas.microsoft.com/office/drawing/2014/main" id="{00000000-0008-0000-0A00-000006000000}"/>
            </a:ext>
          </a:extLst>
        </xdr:cNvPr>
        <xdr:cNvSpPr/>
      </xdr:nvSpPr>
      <xdr:spPr>
        <a:xfrm>
          <a:off x="3238535" y="3527426"/>
          <a:ext cx="3144138" cy="887299"/>
        </a:xfrm>
        <a:prstGeom prst="roundRect">
          <a:avLst/>
        </a:prstGeom>
        <a:gradFill flip="none" rotWithShape="1">
          <a:gsLst>
            <a:gs pos="0">
              <a:sysClr val="window" lastClr="FFFFFF">
                <a:tint val="40000"/>
                <a:satMod val="350000"/>
              </a:sysClr>
            </a:gs>
            <a:gs pos="51000">
              <a:sysClr val="window" lastClr="FFFFFF">
                <a:lumMod val="91000"/>
                <a:lumOff val="9000"/>
              </a:sysClr>
            </a:gs>
            <a:gs pos="100000">
              <a:sysClr val="window" lastClr="FFFFFF">
                <a:lumMod val="85000"/>
              </a:sysClr>
            </a:gs>
          </a:gsLst>
          <a:lin ang="2700000" scaled="1"/>
          <a:tileRect/>
        </a:gradFill>
        <a:ln>
          <a:noFill/>
        </a:ln>
        <a:effectLst>
          <a:outerShdw blurRad="190500" dist="228600" dir="2700000" sy="90000" rotWithShape="0">
            <a:srgbClr val="000000">
              <a:alpha val="25500"/>
            </a:srgbClr>
          </a:outerShdw>
        </a:effectLst>
        <a:scene3d>
          <a:camera prst="orthographicFront" fov="0">
            <a:rot lat="0" lon="0" rev="0"/>
          </a:camera>
          <a:lightRig rig="soft" dir="tl">
            <a:rot lat="0" lon="0" rev="20100000"/>
          </a:lightRig>
        </a:scene3d>
        <a:sp3d>
          <a:bevelT w="50800" h="50800"/>
        </a:sp3d>
      </xdr:spPr>
      <xdr:txBody>
        <a:bodyPr vertOverflow="clip" horzOverflow="clip" rtlCol="0" anchor="ctr"/>
        <a:lstStyle/>
        <a:p>
          <a:pPr marL="0" marR="0" lvl="0" indent="0" algn="ctr" defTabSz="914400" eaLnBrk="1" fontAlgn="auto" latinLnBrk="0" hangingPunct="1">
            <a:lnSpc>
              <a:spcPct val="100000"/>
            </a:lnSpc>
            <a:spcBef>
              <a:spcPts val="0"/>
            </a:spcBef>
            <a:spcAft>
              <a:spcPts val="0"/>
            </a:spcAft>
            <a:buClrTx/>
            <a:buSzTx/>
            <a:buFontTx/>
            <a:buNone/>
            <a:tabLst/>
            <a:defRPr/>
          </a:pPr>
          <a:r>
            <a:rPr kumimoji="0" lang="fr-CA" sz="1400" b="1" i="0" u="none" strike="noStrike" kern="0" cap="none" spc="0" normalizeH="0" baseline="0" noProof="0">
              <a:ln>
                <a:noFill/>
              </a:ln>
              <a:solidFill>
                <a:sysClr val="windowText" lastClr="000000"/>
              </a:solidFill>
              <a:effectLst/>
              <a:uLnTx/>
              <a:uFillTx/>
              <a:latin typeface="Arial" pitchFamily="34" charset="0"/>
              <a:cs typeface="Arial" pitchFamily="34" charset="0"/>
            </a:rPr>
            <a:t>Option 2</a:t>
          </a:r>
        </a:p>
        <a:p>
          <a:pPr marL="0" marR="0" lvl="0" indent="0" algn="ctr" defTabSz="914400" eaLnBrk="1" fontAlgn="auto" latinLnBrk="0" hangingPunct="1">
            <a:lnSpc>
              <a:spcPct val="100000"/>
            </a:lnSpc>
            <a:spcBef>
              <a:spcPts val="0"/>
            </a:spcBef>
            <a:spcAft>
              <a:spcPts val="0"/>
            </a:spcAft>
            <a:buClrTx/>
            <a:buSzTx/>
            <a:buFontTx/>
            <a:buNone/>
            <a:tabLst/>
            <a:defRPr/>
          </a:pPr>
          <a:r>
            <a:rPr kumimoji="0" lang="fr-CA" sz="1400" b="0" i="0" u="none" strike="noStrike" kern="0" cap="none" spc="0" normalizeH="0" baseline="0" noProof="0">
              <a:ln>
                <a:noFill/>
              </a:ln>
              <a:solidFill>
                <a:sysClr val="windowText" lastClr="000000"/>
              </a:solidFill>
              <a:effectLst/>
              <a:uLnTx/>
              <a:uFillTx/>
              <a:latin typeface="Arial" pitchFamily="34" charset="0"/>
              <a:cs typeface="Arial" pitchFamily="34" charset="0"/>
            </a:rPr>
            <a:t>Facturer uniquement</a:t>
          </a:r>
          <a:endParaRPr kumimoji="0" lang="fr-CA" sz="1200" b="0" i="0" u="none" strike="noStrike" kern="0" cap="none" spc="0" normalizeH="0" baseline="0" noProof="0">
            <a:ln>
              <a:noFill/>
            </a:ln>
            <a:solidFill>
              <a:sysClr val="windowText" lastClr="000000"/>
            </a:solidFill>
            <a:effectLst/>
            <a:uLnTx/>
            <a:uFillTx/>
            <a:latin typeface="Arial" pitchFamily="34" charset="0"/>
            <a:cs typeface="Arial" pitchFamily="34" charset="0"/>
          </a:endParaRPr>
        </a:p>
      </xdr:txBody>
    </xdr:sp>
    <xdr:clientData/>
  </xdr:twoCellAnchor>
</xdr:wsDr>
</file>

<file path=xl/drawings/drawing11.xml><?xml version="1.0" encoding="utf-8"?>
<xdr:wsDr xmlns:xdr="http://schemas.openxmlformats.org/drawingml/2006/spreadsheetDrawing" xmlns:a="http://schemas.openxmlformats.org/drawingml/2006/main">
  <xdr:twoCellAnchor>
    <xdr:from>
      <xdr:col>0</xdr:col>
      <xdr:colOff>0</xdr:colOff>
      <xdr:row>0</xdr:row>
      <xdr:rowOff>0</xdr:rowOff>
    </xdr:from>
    <xdr:to>
      <xdr:col>3</xdr:col>
      <xdr:colOff>10824</xdr:colOff>
      <xdr:row>0</xdr:row>
      <xdr:rowOff>313267</xdr:rowOff>
    </xdr:to>
    <xdr:sp macro="" textlink="">
      <xdr:nvSpPr>
        <xdr:cNvPr id="3" name="TextBox 2">
          <a:extLst>
            <a:ext uri="{FF2B5EF4-FFF2-40B4-BE49-F238E27FC236}">
              <a16:creationId xmlns:a16="http://schemas.microsoft.com/office/drawing/2014/main" id="{00000000-0008-0000-0B00-000003000000}"/>
            </a:ext>
          </a:extLst>
        </xdr:cNvPr>
        <xdr:cNvSpPr txBox="1"/>
      </xdr:nvSpPr>
      <xdr:spPr>
        <a:xfrm>
          <a:off x="0" y="0"/>
          <a:ext cx="3745057" cy="313267"/>
        </a:xfrm>
        <a:prstGeom prst="rect">
          <a:avLst/>
        </a:prstGeom>
        <a:solidFill>
          <a:srgbClr val="FF0000"/>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sz="1600"/>
            <a:t>Classification du Document: </a:t>
          </a:r>
          <a:r>
            <a:rPr lang="en-US" sz="1600" b="1"/>
            <a:t>Confidentiel</a:t>
          </a:r>
        </a:p>
      </xdr:txBody>
    </xdr:sp>
    <xdr:clientData/>
  </xdr:twoCellAnchor>
</xdr:wsDr>
</file>

<file path=xl/drawings/drawing12.xml><?xml version="1.0" encoding="utf-8"?>
<xdr:wsDr xmlns:xdr="http://schemas.openxmlformats.org/drawingml/2006/spreadsheetDrawing" xmlns:a="http://schemas.openxmlformats.org/drawingml/2006/main">
  <xdr:twoCellAnchor>
    <xdr:from>
      <xdr:col>0</xdr:col>
      <xdr:colOff>101600</xdr:colOff>
      <xdr:row>1</xdr:row>
      <xdr:rowOff>424392</xdr:rowOff>
    </xdr:from>
    <xdr:to>
      <xdr:col>13</xdr:col>
      <xdr:colOff>582703</xdr:colOff>
      <xdr:row>31</xdr:row>
      <xdr:rowOff>109263</xdr:rowOff>
    </xdr:to>
    <xdr:sp macro="" textlink="">
      <xdr:nvSpPr>
        <xdr:cNvPr id="2" name="Rectangle 1">
          <a:extLst>
            <a:ext uri="{FF2B5EF4-FFF2-40B4-BE49-F238E27FC236}">
              <a16:creationId xmlns:a16="http://schemas.microsoft.com/office/drawing/2014/main" id="{00000000-0008-0000-0C00-000002000000}"/>
            </a:ext>
          </a:extLst>
        </xdr:cNvPr>
        <xdr:cNvSpPr/>
      </xdr:nvSpPr>
      <xdr:spPr>
        <a:xfrm>
          <a:off x="101600" y="1118447"/>
          <a:ext cx="8063654" cy="5201073"/>
        </a:xfrm>
        <a:prstGeom prst="rect">
          <a:avLst/>
        </a:prstGeom>
      </xdr:spPr>
      <xdr:style>
        <a:lnRef idx="2">
          <a:schemeClr val="accent2"/>
        </a:lnRef>
        <a:fillRef idx="1">
          <a:schemeClr val="lt1"/>
        </a:fillRef>
        <a:effectRef idx="0">
          <a:schemeClr val="accent2"/>
        </a:effectRef>
        <a:fontRef idx="minor">
          <a:schemeClr val="dk1"/>
        </a:fontRef>
      </xdr:style>
      <xdr:txBody>
        <a:bodyPr vertOverflow="clip" horzOverflow="clip" rtlCol="0" anchor="t"/>
        <a:lstStyle/>
        <a:p>
          <a:endParaRPr lang="fr-FR"/>
        </a:p>
      </xdr:txBody>
    </xdr:sp>
    <xdr:clientData/>
  </xdr:twoCellAnchor>
  <xdr:twoCellAnchor>
    <xdr:from>
      <xdr:col>1</xdr:col>
      <xdr:colOff>455930</xdr:colOff>
      <xdr:row>3</xdr:row>
      <xdr:rowOff>0</xdr:rowOff>
    </xdr:from>
    <xdr:to>
      <xdr:col>8</xdr:col>
      <xdr:colOff>411487</xdr:colOff>
      <xdr:row>6</xdr:row>
      <xdr:rowOff>146473</xdr:rowOff>
    </xdr:to>
    <xdr:sp macro="" textlink="">
      <xdr:nvSpPr>
        <xdr:cNvPr id="8" name="TextBox 7">
          <a:extLst>
            <a:ext uri="{FF2B5EF4-FFF2-40B4-BE49-F238E27FC236}">
              <a16:creationId xmlns:a16="http://schemas.microsoft.com/office/drawing/2014/main" id="{00000000-0008-0000-0C00-000008000000}"/>
            </a:ext>
          </a:extLst>
        </xdr:cNvPr>
        <xdr:cNvSpPr txBox="1"/>
      </xdr:nvSpPr>
      <xdr:spPr>
        <a:xfrm>
          <a:off x="731520" y="1524000"/>
          <a:ext cx="4216400" cy="646853"/>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endParaRPr lang="fr-CA" sz="1100"/>
        </a:p>
      </xdr:txBody>
    </xdr:sp>
    <xdr:clientData/>
  </xdr:twoCellAnchor>
  <xdr:twoCellAnchor editAs="oneCell">
    <xdr:from>
      <xdr:col>1</xdr:col>
      <xdr:colOff>0</xdr:colOff>
      <xdr:row>9</xdr:row>
      <xdr:rowOff>71119</xdr:rowOff>
    </xdr:from>
    <xdr:to>
      <xdr:col>13</xdr:col>
      <xdr:colOff>100339</xdr:colOff>
      <xdr:row>20</xdr:row>
      <xdr:rowOff>71222</xdr:rowOff>
    </xdr:to>
    <xdr:pic>
      <xdr:nvPicPr>
        <xdr:cNvPr id="14" name="Picture 13">
          <a:extLst>
            <a:ext uri="{FF2B5EF4-FFF2-40B4-BE49-F238E27FC236}">
              <a16:creationId xmlns:a16="http://schemas.microsoft.com/office/drawing/2014/main" id="{00000000-0008-0000-0C00-00000E000000}"/>
            </a:ext>
          </a:extLst>
        </xdr:cNvPr>
        <xdr:cNvPicPr>
          <a:picLocks noChangeAspect="1"/>
        </xdr:cNvPicPr>
      </xdr:nvPicPr>
      <xdr:blipFill>
        <a:blip xmlns:r="http://schemas.openxmlformats.org/officeDocument/2006/relationships" r:embed="rId1" cstate="print"/>
        <a:stretch>
          <a:fillRect/>
        </a:stretch>
      </xdr:blipFill>
      <xdr:spPr>
        <a:xfrm>
          <a:off x="276225" y="2628899"/>
          <a:ext cx="7410450" cy="1872069"/>
        </a:xfrm>
        <a:prstGeom prst="rect">
          <a:avLst/>
        </a:prstGeom>
        <a:ln>
          <a:noFill/>
        </a:ln>
        <a:effectLst>
          <a:outerShdw blurRad="292100" dist="139700" dir="2700000" algn="tl" rotWithShape="0">
            <a:srgbClr val="333333">
              <a:alpha val="65000"/>
            </a:srgbClr>
          </a:outerShdw>
        </a:effectLst>
      </xdr:spPr>
    </xdr:pic>
    <xdr:clientData/>
  </xdr:twoCellAnchor>
</xdr:wsDr>
</file>

<file path=xl/drawings/drawing13.xml><?xml version="1.0" encoding="utf-8"?>
<xdr:wsDr xmlns:xdr="http://schemas.openxmlformats.org/drawingml/2006/spreadsheetDrawing" xmlns:a="http://schemas.openxmlformats.org/drawingml/2006/main">
  <xdr:twoCellAnchor>
    <xdr:from>
      <xdr:col>0</xdr:col>
      <xdr:colOff>0</xdr:colOff>
      <xdr:row>0</xdr:row>
      <xdr:rowOff>0</xdr:rowOff>
    </xdr:from>
    <xdr:to>
      <xdr:col>3</xdr:col>
      <xdr:colOff>10824</xdr:colOff>
      <xdr:row>0</xdr:row>
      <xdr:rowOff>313267</xdr:rowOff>
    </xdr:to>
    <xdr:sp macro="" textlink="">
      <xdr:nvSpPr>
        <xdr:cNvPr id="2" name="TextBox 1">
          <a:extLst>
            <a:ext uri="{FF2B5EF4-FFF2-40B4-BE49-F238E27FC236}">
              <a16:creationId xmlns:a16="http://schemas.microsoft.com/office/drawing/2014/main" id="{00000000-0008-0000-1000-000002000000}"/>
            </a:ext>
          </a:extLst>
        </xdr:cNvPr>
        <xdr:cNvSpPr txBox="1"/>
      </xdr:nvSpPr>
      <xdr:spPr>
        <a:xfrm>
          <a:off x="0" y="0"/>
          <a:ext cx="3788352" cy="313267"/>
        </a:xfrm>
        <a:prstGeom prst="rect">
          <a:avLst/>
        </a:prstGeom>
        <a:solidFill>
          <a:srgbClr val="FF0000"/>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sz="1600"/>
            <a:t>Classification du Document: </a:t>
          </a:r>
          <a:r>
            <a:rPr lang="en-US" sz="1600" b="1"/>
            <a:t>Confidentiel</a:t>
          </a:r>
        </a:p>
      </xdr:txBody>
    </xdr:sp>
    <xdr:clientData/>
  </xdr:twoCellAnchor>
</xdr:wsDr>
</file>

<file path=xl/externalLinks/_rels/externalLink1.xml.rels><?xml version="1.0" encoding="UTF-8" standalone="yes"?>
<Relationships xmlns="http://schemas.openxmlformats.org/package/2006/relationships"><Relationship Id="rId1" Type="http://schemas.openxmlformats.org/officeDocument/2006/relationships/externalLinkPath" Target="https://ensembleca.ent.cgi.com/Users/lise.therien/AppData/Local/Microsoft/Windows/Temporary%20Internet%20Files/Content.Outlook/NK7XVJLH/Copy%20of%20VB_Template_Nov_2015_FR_v5%20UDM.xls" TargetMode="External"/></Relationships>
</file>

<file path=xl/externalLinks/externalLink1.xml><?xml version="1.0" encoding="utf-8"?>
<externalLink xmlns="http://schemas.openxmlformats.org/spreadsheetml/2006/main" xmlns:mc="http://schemas.openxmlformats.org/markup-compatibility/2006" xmlns:x14="http://schemas.microsoft.com/office/spreadsheetml/2009/9/main" xmlns:xxl21="http://schemas.microsoft.com/office/spreadsheetml/2021/extlinks2021" mc:Ignorable="x14 xxl21">
  <externalBook xmlns:r="http://schemas.openxmlformats.org/officeDocument/2006/relationships" r:id="rId1">
    <sheetNames>
      <sheetName val="lisezmoi"/>
      <sheetName val="VB Form"/>
      <sheetName val="Unités de mesure"/>
    </sheetNames>
    <sheetDataSet>
      <sheetData sheetId="0"/>
      <sheetData sheetId="1"/>
      <sheetData sheetId="2">
        <row r="3">
          <cell r="E3" t="str">
            <v>AS</v>
          </cell>
        </row>
        <row r="4">
          <cell r="E4" t="str">
            <v>BA</v>
          </cell>
        </row>
        <row r="5">
          <cell r="E5" t="str">
            <v>BD</v>
          </cell>
        </row>
        <row r="6">
          <cell r="E6" t="str">
            <v>BG</v>
          </cell>
        </row>
        <row r="7">
          <cell r="E7" t="str">
            <v>BJ</v>
          </cell>
        </row>
        <row r="8">
          <cell r="E8" t="str">
            <v>BK</v>
          </cell>
        </row>
        <row r="9">
          <cell r="E9" t="str">
            <v>BO</v>
          </cell>
        </row>
        <row r="10">
          <cell r="E10" t="str">
            <v>BOX</v>
          </cell>
        </row>
        <row r="11">
          <cell r="E11" t="str">
            <v>CA</v>
          </cell>
        </row>
        <row r="12">
          <cell r="E12" t="str">
            <v>CAL</v>
          </cell>
        </row>
        <row r="13">
          <cell r="E13" t="str">
            <v>CAR</v>
          </cell>
        </row>
        <row r="14">
          <cell r="E14" t="str">
            <v>CD</v>
          </cell>
        </row>
        <row r="15">
          <cell r="E15" t="str">
            <v>CER</v>
          </cell>
        </row>
        <row r="16">
          <cell r="E16" t="str">
            <v>CG</v>
          </cell>
        </row>
        <row r="17">
          <cell r="E17" t="str">
            <v>CJ</v>
          </cell>
        </row>
        <row r="18">
          <cell r="E18" t="str">
            <v>CLI</v>
          </cell>
        </row>
        <row r="19">
          <cell r="E19" t="str">
            <v>CN</v>
          </cell>
        </row>
        <row r="20">
          <cell r="E20" t="str">
            <v>CQ</v>
          </cell>
        </row>
        <row r="21">
          <cell r="E21" t="str">
            <v>CT</v>
          </cell>
        </row>
        <row r="22">
          <cell r="E22" t="str">
            <v>CUT</v>
          </cell>
        </row>
        <row r="23">
          <cell r="E23" t="str">
            <v>CW</v>
          </cell>
        </row>
        <row r="24">
          <cell r="E24" t="str">
            <v>DAY</v>
          </cell>
        </row>
        <row r="25">
          <cell r="E25" t="str">
            <v>DC</v>
          </cell>
        </row>
        <row r="26">
          <cell r="E26" t="str">
            <v>DCK</v>
          </cell>
        </row>
        <row r="27">
          <cell r="E27" t="str">
            <v>DE</v>
          </cell>
        </row>
        <row r="28">
          <cell r="E28" t="str">
            <v>DR</v>
          </cell>
        </row>
        <row r="29">
          <cell r="E29" t="str">
            <v>DS</v>
          </cell>
        </row>
        <row r="30">
          <cell r="E30" t="str">
            <v>DZ</v>
          </cell>
        </row>
        <row r="31">
          <cell r="E31" t="str">
            <v>EA</v>
          </cell>
        </row>
        <row r="32">
          <cell r="E32" t="str">
            <v>EAK</v>
          </cell>
        </row>
        <row r="33">
          <cell r="E33" t="str">
            <v>ENV</v>
          </cell>
        </row>
        <row r="34">
          <cell r="E34" t="str">
            <v>FT</v>
          </cell>
        </row>
        <row r="35">
          <cell r="E35" t="str">
            <v>GA</v>
          </cell>
        </row>
        <row r="36">
          <cell r="E36" t="str">
            <v>GBY</v>
          </cell>
        </row>
        <row r="37">
          <cell r="E37" t="str">
            <v>GR</v>
          </cell>
        </row>
        <row r="38">
          <cell r="E38" t="str">
            <v>GS</v>
          </cell>
        </row>
        <row r="39">
          <cell r="E39" t="str">
            <v>HC</v>
          </cell>
        </row>
        <row r="40">
          <cell r="E40" t="str">
            <v>HTS</v>
          </cell>
        </row>
        <row r="41">
          <cell r="E41" t="str">
            <v>HU</v>
          </cell>
        </row>
        <row r="42">
          <cell r="E42" t="str">
            <v>IMA</v>
          </cell>
        </row>
        <row r="43">
          <cell r="E43" t="str">
            <v>INS</v>
          </cell>
        </row>
        <row r="44">
          <cell r="E44" t="str">
            <v>KBM</v>
          </cell>
        </row>
        <row r="45">
          <cell r="E45" t="str">
            <v>KG</v>
          </cell>
        </row>
        <row r="46">
          <cell r="E46" t="str">
            <v>KIB</v>
          </cell>
        </row>
        <row r="47">
          <cell r="E47" t="str">
            <v>KM</v>
          </cell>
        </row>
        <row r="48">
          <cell r="E48" t="str">
            <v>KT</v>
          </cell>
        </row>
        <row r="49">
          <cell r="E49" t="str">
            <v>L</v>
          </cell>
        </row>
        <row r="50">
          <cell r="E50" t="str">
            <v>LB</v>
          </cell>
        </row>
        <row r="51">
          <cell r="E51" t="str">
            <v>LBL</v>
          </cell>
        </row>
        <row r="52">
          <cell r="E52" t="str">
            <v>LF</v>
          </cell>
        </row>
        <row r="53">
          <cell r="E53" t="str">
            <v>LIN</v>
          </cell>
        </row>
        <row r="54">
          <cell r="E54" t="str">
            <v>LO</v>
          </cell>
        </row>
        <row r="55">
          <cell r="E55" t="str">
            <v>MAC</v>
          </cell>
        </row>
        <row r="56">
          <cell r="E56" t="str">
            <v>MBY</v>
          </cell>
        </row>
        <row r="57">
          <cell r="E57" t="str">
            <v>MHR</v>
          </cell>
        </row>
        <row r="58">
          <cell r="E58" t="str">
            <v>MIN</v>
          </cell>
        </row>
        <row r="59">
          <cell r="E59" t="str">
            <v>MIP</v>
          </cell>
        </row>
        <row r="60">
          <cell r="E60" t="str">
            <v>MSG</v>
          </cell>
        </row>
        <row r="61">
          <cell r="E61" t="str">
            <v>MTH</v>
          </cell>
        </row>
        <row r="62">
          <cell r="E62" t="str">
            <v>OZ</v>
          </cell>
        </row>
        <row r="63">
          <cell r="E63" t="str">
            <v>PA</v>
          </cell>
        </row>
        <row r="64">
          <cell r="E64" t="str">
            <v>PAC</v>
          </cell>
        </row>
        <row r="65">
          <cell r="E65" t="str">
            <v>PAD</v>
          </cell>
        </row>
        <row r="66">
          <cell r="E66" t="str">
            <v>PCS</v>
          </cell>
        </row>
        <row r="67">
          <cell r="E67" t="str">
            <v>PGK</v>
          </cell>
        </row>
        <row r="68">
          <cell r="E68" t="str">
            <v>PGS</v>
          </cell>
        </row>
        <row r="69">
          <cell r="E69" t="str">
            <v>PL</v>
          </cell>
        </row>
        <row r="70">
          <cell r="E70" t="str">
            <v>PLM</v>
          </cell>
        </row>
        <row r="71">
          <cell r="E71" t="str">
            <v>PR</v>
          </cell>
        </row>
        <row r="72">
          <cell r="E72" t="str">
            <v>PRE</v>
          </cell>
        </row>
        <row r="73">
          <cell r="E73" t="str">
            <v>PRS</v>
          </cell>
        </row>
        <row r="74">
          <cell r="E74" t="str">
            <v>PT</v>
          </cell>
        </row>
        <row r="75">
          <cell r="E75" t="str">
            <v>QR</v>
          </cell>
        </row>
        <row r="76">
          <cell r="E76" t="str">
            <v>QT</v>
          </cell>
        </row>
        <row r="77">
          <cell r="E77" t="str">
            <v>RL</v>
          </cell>
        </row>
        <row r="78">
          <cell r="E78" t="str">
            <v>RM</v>
          </cell>
        </row>
        <row r="79">
          <cell r="E79" t="str">
            <v>SH</v>
          </cell>
        </row>
        <row r="80">
          <cell r="E80" t="str">
            <v>SHK</v>
          </cell>
        </row>
        <row r="81">
          <cell r="E81" t="str">
            <v>SL</v>
          </cell>
        </row>
        <row r="82">
          <cell r="E82" t="str">
            <v>SO</v>
          </cell>
        </row>
        <row r="83">
          <cell r="E83" t="str">
            <v>SP</v>
          </cell>
        </row>
        <row r="84">
          <cell r="E84" t="str">
            <v>SPI</v>
          </cell>
        </row>
        <row r="85">
          <cell r="E85" t="str">
            <v>SQF</v>
          </cell>
        </row>
        <row r="86">
          <cell r="E86" t="str">
            <v>SQM</v>
          </cell>
        </row>
        <row r="87">
          <cell r="E87" t="str">
            <v>ST</v>
          </cell>
        </row>
        <row r="88">
          <cell r="E88" t="str">
            <v>STA</v>
          </cell>
        </row>
        <row r="89">
          <cell r="E89" t="str">
            <v>STO</v>
          </cell>
        </row>
        <row r="90">
          <cell r="E90" t="str">
            <v>TB</v>
          </cell>
        </row>
        <row r="91">
          <cell r="E91" t="str">
            <v>TC</v>
          </cell>
        </row>
        <row r="92">
          <cell r="E92" t="str">
            <v>THO</v>
          </cell>
        </row>
        <row r="93">
          <cell r="E93" t="str">
            <v>TR</v>
          </cell>
        </row>
        <row r="94">
          <cell r="E94" t="str">
            <v>TRI</v>
          </cell>
        </row>
        <row r="95">
          <cell r="E95" t="str">
            <v>TY</v>
          </cell>
        </row>
        <row r="96">
          <cell r="E96" t="str">
            <v>TYP</v>
          </cell>
        </row>
        <row r="97">
          <cell r="E97" t="str">
            <v>UNT</v>
          </cell>
        </row>
        <row r="98">
          <cell r="E98" t="str">
            <v>WEK</v>
          </cell>
        </row>
        <row r="99">
          <cell r="E99" t="str">
            <v>WR</v>
          </cell>
        </row>
        <row r="100">
          <cell r="E100" t="str">
            <v>Y4</v>
          </cell>
        </row>
        <row r="101">
          <cell r="E101" t="str">
            <v>YD</v>
          </cell>
        </row>
        <row r="102">
          <cell r="E102" t="str">
            <v>YR</v>
          </cell>
        </row>
      </sheetData>
    </sheetDataSet>
  </externalBook>
</externalLink>
</file>

<file path=xl/theme/theme1.xml><?xml version="1.0" encoding="utf-8"?>
<a:theme xmlns:a="http://schemas.openxmlformats.org/drawingml/2006/main" name="Office Theme 2007 - 2010">
  <a:themeElements>
    <a:clrScheme name="Office 2007 - 2010">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2007 - 2010">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2007 - 2010">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Relationship Id="rId3" Type="http://schemas.openxmlformats.org/officeDocument/2006/relationships/vmlDrawing" Target="../drawings/vmlDrawing1.vml"/><Relationship Id="rId2" Type="http://schemas.openxmlformats.org/officeDocument/2006/relationships/drawing" Target="../drawings/drawing1.xml"/><Relationship Id="rId1" Type="http://schemas.openxmlformats.org/officeDocument/2006/relationships/printerSettings" Target="../printerSettings/printerSettings1.bin"/><Relationship Id="rId4" Type="http://schemas.openxmlformats.org/officeDocument/2006/relationships/comments" Target="../comments1.xml"/></Relationships>
</file>

<file path=xl/worksheets/_rels/sheet2.xml.rels><?xml version="1.0" encoding="UTF-8" standalone="yes"?>
<Relationships xmlns="http://schemas.openxmlformats.org/package/2006/relationships"><Relationship Id="rId2" Type="http://schemas.openxmlformats.org/officeDocument/2006/relationships/drawing" Target="../drawings/drawing2.xml"/><Relationship Id="rId1" Type="http://schemas.openxmlformats.org/officeDocument/2006/relationships/printerSettings" Target="../printerSettings/printerSettings2.bin"/></Relationships>
</file>

<file path=xl/worksheets/_rels/sheet3.xml.rels><?xml version="1.0" encoding="UTF-8" standalone="yes"?>
<Relationships xmlns="http://schemas.openxmlformats.org/package/2006/relationships"><Relationship Id="rId2" Type="http://schemas.openxmlformats.org/officeDocument/2006/relationships/drawing" Target="../drawings/drawing3.xml"/><Relationship Id="rId1" Type="http://schemas.openxmlformats.org/officeDocument/2006/relationships/printerSettings" Target="../printerSettings/printerSettings3.bin"/></Relationships>
</file>

<file path=xl/worksheets/_rels/sheet4.xml.rels><?xml version="1.0" encoding="UTF-8" standalone="yes"?>
<Relationships xmlns="http://schemas.openxmlformats.org/package/2006/relationships"><Relationship Id="rId1" Type="http://schemas.openxmlformats.org/officeDocument/2006/relationships/drawing" Target="../drawings/drawing4.xml"/></Relationships>
</file>

<file path=xl/worksheets/_rels/sheet5.xml.rels><?xml version="1.0" encoding="UTF-8" standalone="yes"?>
<Relationships xmlns="http://schemas.openxmlformats.org/package/2006/relationships"><Relationship Id="rId1" Type="http://schemas.openxmlformats.org/officeDocument/2006/relationships/drawing" Target="../drawings/drawing5.xml"/></Relationships>
</file>

<file path=xl/worksheets/_rels/sheet6.xml.rels><?xml version="1.0" encoding="UTF-8" standalone="yes"?>
<Relationships xmlns="http://schemas.openxmlformats.org/package/2006/relationships"><Relationship Id="rId1" Type="http://schemas.openxmlformats.org/officeDocument/2006/relationships/printerSettings" Target="../printerSettings/printerSettings4.bin"/></Relationships>
</file>

<file path=xl/worksheets/_rels/sheet7.xml.rels><?xml version="1.0" encoding="UTF-8" standalone="yes"?>
<Relationships xmlns="http://schemas.openxmlformats.org/package/2006/relationships"><Relationship Id="rId2" Type="http://schemas.openxmlformats.org/officeDocument/2006/relationships/drawing" Target="../drawings/drawing6.xml"/><Relationship Id="rId1" Type="http://schemas.openxmlformats.org/officeDocument/2006/relationships/printerSettings" Target="../printerSettings/printerSettings5.bin"/></Relationships>
</file>

<file path=xl/worksheets/_rels/sheet8.xml.rels><?xml version="1.0" encoding="UTF-8" standalone="yes"?>
<Relationships xmlns="http://schemas.openxmlformats.org/package/2006/relationships"><Relationship Id="rId3" Type="http://schemas.openxmlformats.org/officeDocument/2006/relationships/vmlDrawing" Target="../drawings/vmlDrawing2.vml"/><Relationship Id="rId2" Type="http://schemas.openxmlformats.org/officeDocument/2006/relationships/drawing" Target="../drawings/drawing7.xml"/><Relationship Id="rId1" Type="http://schemas.openxmlformats.org/officeDocument/2006/relationships/printerSettings" Target="../printerSettings/printerSettings6.bin"/></Relationships>
</file>

<file path=xl/worksheets/_rels/sheet9.xml.rels><?xml version="1.0" encoding="UTF-8" standalone="yes"?>
<Relationships xmlns="http://schemas.openxmlformats.org/package/2006/relationships"><Relationship Id="rId3" Type="http://schemas.openxmlformats.org/officeDocument/2006/relationships/vmlDrawing" Target="../drawings/vmlDrawing3.vml"/><Relationship Id="rId2" Type="http://schemas.openxmlformats.org/officeDocument/2006/relationships/drawing" Target="../drawings/drawing8.xml"/><Relationship Id="rId1" Type="http://schemas.openxmlformats.org/officeDocument/2006/relationships/printerSettings" Target="../printerSettings/printerSettings7.bin"/></Relationships>
</file>

<file path=xl/worksheets/_rels/sheet10.xml.rels><?xml version="1.0" encoding="UTF-8" standalone="yes"?>
<Relationships xmlns="http://schemas.openxmlformats.org/package/2006/relationships"><Relationship Id="rId3" Type="http://schemas.openxmlformats.org/officeDocument/2006/relationships/vmlDrawing" Target="../drawings/vmlDrawing4.vml"/><Relationship Id="rId2" Type="http://schemas.openxmlformats.org/officeDocument/2006/relationships/drawing" Target="../drawings/drawing9.xml"/><Relationship Id="rId1" Type="http://schemas.openxmlformats.org/officeDocument/2006/relationships/printerSettings" Target="../printerSettings/printerSettings8.bin"/></Relationships>
</file>

<file path=xl/worksheets/_rels/sheet11.xml.rels><?xml version="1.0" encoding="UTF-8" standalone="yes"?>
<Relationships xmlns="http://schemas.openxmlformats.org/package/2006/relationships"><Relationship Id="rId2" Type="http://schemas.openxmlformats.org/officeDocument/2006/relationships/drawing" Target="../drawings/drawing10.xml"/><Relationship Id="rId1" Type="http://schemas.openxmlformats.org/officeDocument/2006/relationships/printerSettings" Target="../printerSettings/printerSettings9.bin"/></Relationships>
</file>

<file path=xl/worksheets/_rels/sheet12.xml.rels><?xml version="1.0" encoding="UTF-8" standalone="yes"?>
<Relationships xmlns="http://schemas.openxmlformats.org/package/2006/relationships"><Relationship Id="rId3" Type="http://schemas.openxmlformats.org/officeDocument/2006/relationships/vmlDrawing" Target="../drawings/vmlDrawing5.vml"/><Relationship Id="rId2" Type="http://schemas.openxmlformats.org/officeDocument/2006/relationships/drawing" Target="../drawings/drawing11.xml"/><Relationship Id="rId1" Type="http://schemas.openxmlformats.org/officeDocument/2006/relationships/printerSettings" Target="../printerSettings/printerSettings10.bin"/><Relationship Id="rId4" Type="http://schemas.openxmlformats.org/officeDocument/2006/relationships/comments" Target="../comments2.xml"/></Relationships>
</file>

<file path=xl/worksheets/_rels/sheet13.xml.rels><?xml version="1.0" encoding="UTF-8" standalone="yes"?>
<Relationships xmlns="http://schemas.openxmlformats.org/package/2006/relationships"><Relationship Id="rId1" Type="http://schemas.openxmlformats.org/officeDocument/2006/relationships/drawing" Target="../drawings/drawing12.xml"/></Relationships>
</file>

<file path=xl/worksheets/_rels/sheet16.xml.rels><?xml version="1.0" encoding="UTF-8" standalone="yes"?>
<Relationships xmlns="http://schemas.openxmlformats.org/package/2006/relationships"><Relationship Id="rId3" Type="http://schemas.openxmlformats.org/officeDocument/2006/relationships/vmlDrawing" Target="../drawings/vmlDrawing7.vml"/><Relationship Id="rId2" Type="http://schemas.openxmlformats.org/officeDocument/2006/relationships/vmlDrawing" Target="../drawings/vmlDrawing6.vml"/><Relationship Id="rId1" Type="http://schemas.openxmlformats.org/officeDocument/2006/relationships/printerSettings" Target="../printerSettings/printerSettings11.bin"/><Relationship Id="rId4" Type="http://schemas.openxmlformats.org/officeDocument/2006/relationships/comments" Target="../comments3.xml"/></Relationships>
</file>

<file path=xl/worksheets/_rels/sheet17.xml.rels><?xml version="1.0" encoding="UTF-8" standalone="yes"?>
<Relationships xmlns="http://schemas.openxmlformats.org/package/2006/relationships"><Relationship Id="rId2" Type="http://schemas.openxmlformats.org/officeDocument/2006/relationships/drawing" Target="../drawings/drawing13.xml"/><Relationship Id="rId1" Type="http://schemas.openxmlformats.org/officeDocument/2006/relationships/printerSettings" Target="../printerSettings/printerSettings12.bin"/></Relationships>
</file>

<file path=xl/worksheets/_rels/sheet18.xml.rels><?xml version="1.0" encoding="UTF-8" standalone="yes"?>
<Relationships xmlns="http://schemas.openxmlformats.org/package/2006/relationships"><Relationship Id="rId2" Type="http://schemas.openxmlformats.org/officeDocument/2006/relationships/comments" Target="../comments4.xml"/><Relationship Id="rId1" Type="http://schemas.openxmlformats.org/officeDocument/2006/relationships/vmlDrawing" Target="../drawings/vmlDrawing8.vml"/></Relationships>
</file>

<file path=xl/worksheets/_rels/sheet19.xml.rels><?xml version="1.0" encoding="UTF-8" standalone="yes"?>
<Relationships xmlns="http://schemas.openxmlformats.org/package/2006/relationships"><Relationship Id="rId1" Type="http://schemas.openxmlformats.org/officeDocument/2006/relationships/printerSettings" Target="../printerSettings/printerSettings13.bin"/></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Feuil11"/>
  <dimension ref="C2:G33"/>
  <sheetViews>
    <sheetView showGridLines="0" showRowColHeaders="0" workbookViewId="0">
      <selection activeCell="G23" sqref="G23"/>
    </sheetView>
  </sheetViews>
  <sheetFormatPr baseColWidth="10" defaultColWidth="11.5546875" defaultRowHeight="13.2"/>
  <sheetData>
    <row r="2" spans="7:7">
      <c r="G2" s="1" t="s">
        <v>1053</v>
      </c>
    </row>
    <row r="31" spans="3:5">
      <c r="E31" s="279"/>
    </row>
    <row r="32" spans="3:5" ht="15">
      <c r="C32" s="16" t="s">
        <v>1051</v>
      </c>
      <c r="E32" s="279"/>
    </row>
    <row r="33" spans="5:5">
      <c r="E33" s="279"/>
    </row>
  </sheetData>
  <sheetProtection password="C5F9" sheet="1" objects="1" scenarios="1"/>
  <mergeCells count="1">
    <mergeCell ref="E31:E33"/>
  </mergeCells>
  <pageMargins left="0.7" right="0.7" top="0.75" bottom="0.75" header="0.3" footer="0.3"/>
  <pageSetup paperSize="9" orientation="portrait" r:id="rId1"/>
  <headerFooter>
    <oddFooter>&amp;C_x000D_&amp;1#&amp;"Arial"&amp;9&amp;K000000 Interne</oddFooter>
  </headerFooter>
  <drawing r:id="rId2"/>
  <legacyDrawing r:id="rId3"/>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Feuil10"/>
  <dimension ref="D1:L11"/>
  <sheetViews>
    <sheetView showGridLines="0" showRowColHeaders="0" zoomScale="80" zoomScaleNormal="80" workbookViewId="0">
      <selection activeCell="E27" sqref="E27"/>
    </sheetView>
  </sheetViews>
  <sheetFormatPr baseColWidth="10" defaultColWidth="8.88671875" defaultRowHeight="13.2"/>
  <cols>
    <col min="1" max="2" width="5" customWidth="1"/>
    <col min="3" max="3" width="46.44140625" customWidth="1"/>
    <col min="5" max="5" width="50" customWidth="1"/>
    <col min="6" max="6" width="59.5546875" customWidth="1"/>
    <col min="11" max="11" width="2.5546875" customWidth="1"/>
    <col min="12" max="12" width="18.44140625" customWidth="1"/>
  </cols>
  <sheetData>
    <row r="1" spans="4:12" ht="58.35" customHeight="1"/>
    <row r="2" spans="4:12" ht="39" customHeight="1">
      <c r="K2" s="1"/>
      <c r="L2" s="1"/>
    </row>
    <row r="3" spans="4:12" ht="23.4" customHeight="1">
      <c r="K3" s="1"/>
    </row>
    <row r="4" spans="4:12" ht="9" customHeight="1">
      <c r="G4" s="22"/>
      <c r="K4" s="1"/>
    </row>
    <row r="5" spans="4:12" ht="13.65" customHeight="1">
      <c r="K5" s="1"/>
    </row>
    <row r="6" spans="4:12" ht="29.1" customHeight="1"/>
    <row r="7" spans="4:12" ht="26.4" customHeight="1">
      <c r="D7" s="1"/>
    </row>
    <row r="8" spans="4:12" ht="30.6" customHeight="1"/>
    <row r="10" spans="4:12" ht="74.400000000000006" customHeight="1"/>
    <row r="11" spans="4:12" ht="49.35" customHeight="1">
      <c r="D11" s="18"/>
    </row>
  </sheetData>
  <sheetProtection selectLockedCells="1" selectUnlockedCells="1"/>
  <pageMargins left="0.7" right="0.7" top="0.75" bottom="0.75" header="0.3" footer="0.3"/>
  <pageSetup orientation="portrait" r:id="rId1"/>
  <headerFooter>
    <oddFooter>&amp;C_x000D_&amp;1#&amp;"Arial"&amp;9&amp;K000000 Interne</oddFooter>
  </headerFooter>
  <drawing r:id="rId2"/>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Sheet2">
    <pageSetUpPr autoPageBreaks="0" fitToPage="1"/>
  </sheetPr>
  <dimension ref="B1:AD53"/>
  <sheetViews>
    <sheetView showGridLines="0" topLeftCell="A3" zoomScale="60" zoomScaleNormal="60" workbookViewId="0">
      <selection activeCell="B6" sqref="B6:G6"/>
    </sheetView>
  </sheetViews>
  <sheetFormatPr baseColWidth="10" defaultColWidth="11.5546875" defaultRowHeight="13.2"/>
  <cols>
    <col min="1" max="1" width="2.109375" customWidth="1"/>
    <col min="2" max="2" width="11.5546875" customWidth="1"/>
    <col min="3" max="3" width="19.88671875" style="99" customWidth="1"/>
    <col min="4" max="4" width="13.44140625" customWidth="1"/>
    <col min="5" max="5" width="18.6640625" customWidth="1"/>
    <col min="6" max="6" width="15.44140625" customWidth="1"/>
    <col min="7" max="7" width="15.88671875" customWidth="1"/>
    <col min="8" max="8" width="35.5546875" customWidth="1"/>
    <col min="9" max="9" width="14.5546875" customWidth="1"/>
    <col min="10" max="10" width="15.44140625" customWidth="1"/>
    <col min="11" max="11" width="17" bestFit="1" customWidth="1"/>
    <col min="12" max="12" width="22.6640625" customWidth="1"/>
    <col min="13" max="13" width="25.109375" customWidth="1"/>
    <col min="14" max="15" width="8.5546875" customWidth="1"/>
    <col min="16" max="16" width="9.44140625" customWidth="1"/>
    <col min="17" max="17" width="9" customWidth="1"/>
    <col min="18" max="18" width="9.5546875" customWidth="1"/>
    <col min="19" max="19" width="8.44140625" customWidth="1"/>
    <col min="20" max="20" width="11.44140625" customWidth="1"/>
    <col min="21" max="22" width="8.88671875" customWidth="1"/>
    <col min="23" max="23" width="21" customWidth="1"/>
    <col min="24" max="25" width="8.5546875" customWidth="1"/>
    <col min="26" max="26" width="9.44140625" customWidth="1"/>
    <col min="27" max="27" width="9" customWidth="1"/>
    <col min="28" max="28" width="9.5546875" customWidth="1"/>
    <col min="29" max="29" width="8.44140625" customWidth="1"/>
    <col min="30" max="30" width="39.88671875" customWidth="1"/>
  </cols>
  <sheetData>
    <row r="1" spans="2:30" s="1" customFormat="1" ht="54" customHeight="1">
      <c r="C1" s="94"/>
      <c r="L1" s="7"/>
      <c r="M1" s="7"/>
    </row>
    <row r="2" spans="2:30" s="1" customFormat="1" hidden="1">
      <c r="C2" s="94"/>
      <c r="L2" s="7"/>
      <c r="M2" s="7"/>
    </row>
    <row r="3" spans="2:30" s="1" customFormat="1" ht="29.4" customHeight="1">
      <c r="C3" s="94"/>
      <c r="L3" s="7"/>
      <c r="M3" s="7"/>
    </row>
    <row r="4" spans="2:30" s="1" customFormat="1" ht="6" customHeight="1">
      <c r="C4" s="94"/>
      <c r="L4" s="7"/>
      <c r="M4" s="7"/>
    </row>
    <row r="5" spans="2:30" s="16" customFormat="1" ht="25.65" customHeight="1">
      <c r="B5" s="16" t="s">
        <v>758</v>
      </c>
      <c r="C5" s="95"/>
      <c r="L5" s="17"/>
      <c r="M5" s="17"/>
    </row>
    <row r="6" spans="2:30" s="16" customFormat="1" ht="78.599999999999994" customHeight="1">
      <c r="B6" s="280" t="s">
        <v>757</v>
      </c>
      <c r="C6" s="280"/>
      <c r="D6" s="280"/>
      <c r="E6" s="280"/>
      <c r="F6" s="280"/>
      <c r="G6" s="280"/>
      <c r="L6" s="17"/>
      <c r="M6" s="17"/>
    </row>
    <row r="7" spans="2:30" s="1" customFormat="1" ht="17.399999999999999">
      <c r="B7" s="123" t="s">
        <v>755</v>
      </c>
      <c r="C7" s="94"/>
      <c r="E7" s="12"/>
      <c r="L7" s="7"/>
      <c r="M7" s="7"/>
    </row>
    <row r="8" spans="2:30" s="1" customFormat="1" ht="17.399999999999999">
      <c r="C8" s="94"/>
      <c r="E8" s="12"/>
      <c r="L8" s="7"/>
      <c r="M8" s="7"/>
    </row>
    <row r="9" spans="2:30" s="1" customFormat="1" ht="16.649999999999999" customHeight="1">
      <c r="B9" s="23"/>
      <c r="C9" s="96"/>
      <c r="E9" s="75"/>
      <c r="G9" s="144"/>
      <c r="H9" s="144"/>
      <c r="I9" s="144"/>
      <c r="J9" s="144"/>
      <c r="K9" s="144"/>
      <c r="L9" s="144"/>
      <c r="M9" s="144"/>
      <c r="T9" s="173"/>
      <c r="U9" s="77"/>
      <c r="V9" s="19"/>
      <c r="W9" s="78"/>
      <c r="AD9" s="144"/>
    </row>
    <row r="10" spans="2:30" s="1" customFormat="1" ht="19.350000000000001" customHeight="1" thickBot="1">
      <c r="B10" s="23"/>
      <c r="C10" s="96"/>
      <c r="D10" s="174"/>
      <c r="E10" s="175"/>
      <c r="F10" s="175"/>
      <c r="G10" s="175"/>
      <c r="H10" s="175"/>
      <c r="I10" s="176"/>
      <c r="J10" s="177"/>
      <c r="K10" s="176"/>
      <c r="L10" s="178"/>
      <c r="M10" s="178"/>
      <c r="N10" s="179"/>
      <c r="O10" s="179"/>
      <c r="P10" s="180"/>
      <c r="Q10" s="179"/>
      <c r="R10" s="179"/>
      <c r="S10" s="180"/>
      <c r="T10" s="179"/>
      <c r="U10" s="179"/>
      <c r="V10" s="180"/>
      <c r="W10" s="178"/>
      <c r="X10" s="179"/>
      <c r="Y10" s="179"/>
      <c r="Z10" s="180"/>
      <c r="AA10" s="179"/>
      <c r="AB10" s="179"/>
      <c r="AC10" s="180"/>
      <c r="AD10" s="175"/>
    </row>
    <row r="11" spans="2:30" s="1" customFormat="1" ht="39.6" customHeight="1" thickTop="1" thickBot="1">
      <c r="B11" s="23"/>
      <c r="C11" s="96"/>
      <c r="D11" s="301" t="s">
        <v>582</v>
      </c>
      <c r="E11" s="302"/>
      <c r="F11" s="303"/>
      <c r="G11" s="302" t="s">
        <v>632</v>
      </c>
      <c r="H11" s="302"/>
      <c r="I11" s="302"/>
      <c r="J11" s="302"/>
      <c r="K11" s="302"/>
      <c r="L11" s="302"/>
      <c r="M11" s="302"/>
      <c r="N11" s="302"/>
      <c r="O11" s="302"/>
      <c r="P11" s="302"/>
      <c r="Q11" s="302"/>
      <c r="R11" s="302"/>
      <c r="S11" s="302"/>
      <c r="T11" s="308" t="s">
        <v>583</v>
      </c>
      <c r="U11" s="308"/>
      <c r="V11" s="308"/>
      <c r="W11" s="308"/>
      <c r="X11" s="308"/>
      <c r="Y11" s="308"/>
      <c r="Z11" s="308"/>
      <c r="AA11" s="308"/>
      <c r="AB11" s="308"/>
      <c r="AC11" s="308"/>
      <c r="AD11" s="308"/>
    </row>
    <row r="12" spans="2:30" s="1" customFormat="1" ht="96" customHeight="1" thickTop="1" thickBot="1">
      <c r="B12" s="23"/>
      <c r="C12" s="96"/>
      <c r="D12" s="181" t="s">
        <v>596</v>
      </c>
      <c r="E12" s="182" t="s">
        <v>593</v>
      </c>
      <c r="F12" s="182" t="s">
        <v>594</v>
      </c>
      <c r="G12" s="183" t="s">
        <v>624</v>
      </c>
      <c r="H12" s="181" t="s">
        <v>592</v>
      </c>
      <c r="I12" s="184" t="s">
        <v>625</v>
      </c>
      <c r="J12" s="185" t="s">
        <v>147</v>
      </c>
      <c r="K12" s="185" t="s">
        <v>626</v>
      </c>
      <c r="L12" s="186" t="s">
        <v>629</v>
      </c>
      <c r="M12" s="187" t="s">
        <v>628</v>
      </c>
      <c r="N12" s="304" t="s">
        <v>642</v>
      </c>
      <c r="O12" s="305"/>
      <c r="P12" s="306"/>
      <c r="Q12" s="305" t="s">
        <v>643</v>
      </c>
      <c r="R12" s="305"/>
      <c r="S12" s="307"/>
      <c r="T12" s="299" t="s">
        <v>645</v>
      </c>
      <c r="U12" s="300"/>
      <c r="V12" s="300"/>
      <c r="W12" s="188" t="s">
        <v>644</v>
      </c>
      <c r="X12" s="305" t="s">
        <v>1039</v>
      </c>
      <c r="Y12" s="305"/>
      <c r="Z12" s="307"/>
      <c r="AA12" s="305" t="s">
        <v>1040</v>
      </c>
      <c r="AB12" s="305"/>
      <c r="AC12" s="305"/>
      <c r="AD12" s="189" t="s">
        <v>1038</v>
      </c>
    </row>
    <row r="13" spans="2:30" s="1" customFormat="1" ht="53.4" customHeight="1">
      <c r="B13" s="293" t="s">
        <v>619</v>
      </c>
      <c r="C13" s="296" t="s">
        <v>762</v>
      </c>
      <c r="D13" s="190" t="s">
        <v>612</v>
      </c>
      <c r="E13" s="101" t="s">
        <v>621</v>
      </c>
      <c r="F13" s="191" t="s">
        <v>613</v>
      </c>
      <c r="G13" s="192" t="s">
        <v>609</v>
      </c>
      <c r="H13" s="193" t="s">
        <v>605</v>
      </c>
      <c r="I13" s="194">
        <v>2</v>
      </c>
      <c r="J13" s="195" t="s">
        <v>19</v>
      </c>
      <c r="K13" s="196">
        <v>1442</v>
      </c>
      <c r="L13" s="197"/>
      <c r="M13" s="198">
        <v>2884</v>
      </c>
      <c r="N13" s="199" t="s">
        <v>558</v>
      </c>
      <c r="O13" s="199">
        <v>1</v>
      </c>
      <c r="P13" s="200">
        <v>2016</v>
      </c>
      <c r="Q13" s="199" t="s">
        <v>561</v>
      </c>
      <c r="R13" s="199">
        <v>1</v>
      </c>
      <c r="S13" s="200">
        <v>2017</v>
      </c>
      <c r="T13" s="201" t="str">
        <f>$N$14</f>
        <v>September</v>
      </c>
      <c r="U13" s="108">
        <v>1</v>
      </c>
      <c r="V13" s="201">
        <f>$P$13</f>
        <v>2016</v>
      </c>
      <c r="W13" s="198">
        <v>2884</v>
      </c>
      <c r="X13" s="199" t="s">
        <v>558</v>
      </c>
      <c r="Y13" s="199">
        <v>1</v>
      </c>
      <c r="Z13" s="200">
        <v>2016</v>
      </c>
      <c r="AA13" s="199" t="s">
        <v>561</v>
      </c>
      <c r="AB13" s="199">
        <v>1</v>
      </c>
      <c r="AC13" s="200">
        <v>2017</v>
      </c>
      <c r="AD13" s="193"/>
    </row>
    <row r="14" spans="2:30" s="1" customFormat="1" ht="39.6" customHeight="1">
      <c r="B14" s="294"/>
      <c r="C14" s="297"/>
      <c r="D14" s="190" t="s">
        <v>612</v>
      </c>
      <c r="E14" s="101" t="s">
        <v>621</v>
      </c>
      <c r="F14" s="191" t="s">
        <v>613</v>
      </c>
      <c r="G14" s="192" t="s">
        <v>609</v>
      </c>
      <c r="H14" s="202" t="s">
        <v>606</v>
      </c>
      <c r="I14" s="196">
        <v>1</v>
      </c>
      <c r="J14" s="195" t="s">
        <v>19</v>
      </c>
      <c r="K14" s="196">
        <v>866522</v>
      </c>
      <c r="L14" s="197"/>
      <c r="M14" s="198">
        <v>866522</v>
      </c>
      <c r="N14" s="199" t="s">
        <v>558</v>
      </c>
      <c r="O14" s="199">
        <v>1</v>
      </c>
      <c r="P14" s="200">
        <v>2016</v>
      </c>
      <c r="Q14" s="199" t="s">
        <v>561</v>
      </c>
      <c r="R14" s="199">
        <v>1</v>
      </c>
      <c r="S14" s="200">
        <v>2017</v>
      </c>
      <c r="T14" s="201" t="str">
        <f>$N$14</f>
        <v>September</v>
      </c>
      <c r="U14" s="108">
        <v>1</v>
      </c>
      <c r="V14" s="201">
        <f>$P$13</f>
        <v>2016</v>
      </c>
      <c r="W14" s="198">
        <v>866522</v>
      </c>
      <c r="X14" s="199" t="s">
        <v>558</v>
      </c>
      <c r="Y14" s="199">
        <v>1</v>
      </c>
      <c r="Z14" s="200">
        <v>2016</v>
      </c>
      <c r="AA14" s="199" t="s">
        <v>561</v>
      </c>
      <c r="AB14" s="199">
        <v>1</v>
      </c>
      <c r="AC14" s="200">
        <v>2017</v>
      </c>
      <c r="AD14" s="202"/>
    </row>
    <row r="15" spans="2:30" s="1" customFormat="1" ht="39.6" customHeight="1" thickBot="1">
      <c r="B15" s="295"/>
      <c r="C15" s="298"/>
      <c r="D15" s="190" t="s">
        <v>612</v>
      </c>
      <c r="E15" s="101" t="s">
        <v>621</v>
      </c>
      <c r="F15" s="191" t="s">
        <v>613</v>
      </c>
      <c r="G15" s="203" t="s">
        <v>609</v>
      </c>
      <c r="H15" s="202" t="s">
        <v>607</v>
      </c>
      <c r="I15" s="196">
        <v>1</v>
      </c>
      <c r="J15" s="195" t="s">
        <v>19</v>
      </c>
      <c r="K15" s="196">
        <v>766522</v>
      </c>
      <c r="L15" s="197"/>
      <c r="M15" s="198">
        <v>766522</v>
      </c>
      <c r="N15" s="199" t="s">
        <v>558</v>
      </c>
      <c r="O15" s="199">
        <v>1</v>
      </c>
      <c r="P15" s="200">
        <v>2016</v>
      </c>
      <c r="Q15" s="199" t="s">
        <v>561</v>
      </c>
      <c r="R15" s="199">
        <v>1</v>
      </c>
      <c r="S15" s="200">
        <v>2017</v>
      </c>
      <c r="T15" s="201" t="str">
        <f>$N$14</f>
        <v>September</v>
      </c>
      <c r="U15" s="108">
        <v>1</v>
      </c>
      <c r="V15" s="201">
        <f>$P$13</f>
        <v>2016</v>
      </c>
      <c r="W15" s="198">
        <v>766522</v>
      </c>
      <c r="X15" s="199" t="s">
        <v>558</v>
      </c>
      <c r="Y15" s="199">
        <v>1</v>
      </c>
      <c r="Z15" s="200">
        <v>2016</v>
      </c>
      <c r="AA15" s="199" t="s">
        <v>561</v>
      </c>
      <c r="AB15" s="199">
        <v>1</v>
      </c>
      <c r="AC15" s="200">
        <v>2017</v>
      </c>
      <c r="AD15" s="202"/>
    </row>
    <row r="16" spans="2:30" s="1" customFormat="1" ht="81" customHeight="1" thickBot="1">
      <c r="B16" s="145" t="s">
        <v>620</v>
      </c>
      <c r="C16" s="106" t="s">
        <v>761</v>
      </c>
      <c r="D16" s="190" t="s">
        <v>612</v>
      </c>
      <c r="E16" s="101" t="s">
        <v>621</v>
      </c>
      <c r="F16" s="191" t="s">
        <v>613</v>
      </c>
      <c r="G16" s="204" t="s">
        <v>610</v>
      </c>
      <c r="H16" s="202" t="s">
        <v>608</v>
      </c>
      <c r="I16" s="196">
        <v>2</v>
      </c>
      <c r="J16" s="195" t="s">
        <v>19</v>
      </c>
      <c r="K16" s="196">
        <v>10000</v>
      </c>
      <c r="L16" s="197"/>
      <c r="M16" s="198">
        <v>20000</v>
      </c>
      <c r="N16" s="199" t="s">
        <v>558</v>
      </c>
      <c r="O16" s="199">
        <v>1</v>
      </c>
      <c r="P16" s="200">
        <v>2016</v>
      </c>
      <c r="Q16" s="199" t="s">
        <v>561</v>
      </c>
      <c r="R16" s="199">
        <v>1</v>
      </c>
      <c r="S16" s="200">
        <v>2017</v>
      </c>
      <c r="T16" s="201" t="str">
        <f>$N$14</f>
        <v>September</v>
      </c>
      <c r="U16" s="108">
        <v>1</v>
      </c>
      <c r="V16" s="201">
        <f>$P$13</f>
        <v>2016</v>
      </c>
      <c r="W16" s="198">
        <v>20000</v>
      </c>
      <c r="X16" s="199" t="s">
        <v>558</v>
      </c>
      <c r="Y16" s="199">
        <v>1</v>
      </c>
      <c r="Z16" s="200">
        <v>2016</v>
      </c>
      <c r="AA16" s="199" t="s">
        <v>561</v>
      </c>
      <c r="AB16" s="199">
        <v>1</v>
      </c>
      <c r="AC16" s="200">
        <v>2017</v>
      </c>
      <c r="AD16" s="202"/>
    </row>
    <row r="17" spans="2:30" s="1" customFormat="1" ht="43.5" customHeight="1" thickBot="1">
      <c r="B17" s="145" t="s">
        <v>760</v>
      </c>
      <c r="C17" s="106" t="s">
        <v>763</v>
      </c>
      <c r="D17" s="190" t="s">
        <v>612</v>
      </c>
      <c r="E17" s="101" t="s">
        <v>621</v>
      </c>
      <c r="F17" s="191" t="s">
        <v>613</v>
      </c>
      <c r="G17" s="205" t="s">
        <v>609</v>
      </c>
      <c r="H17" s="202" t="s">
        <v>608</v>
      </c>
      <c r="I17" s="196">
        <v>3</v>
      </c>
      <c r="J17" s="195" t="s">
        <v>19</v>
      </c>
      <c r="K17" s="196">
        <v>10000</v>
      </c>
      <c r="L17" s="197"/>
      <c r="M17" s="198">
        <v>30000</v>
      </c>
      <c r="N17" s="199" t="s">
        <v>558</v>
      </c>
      <c r="O17" s="199">
        <v>1</v>
      </c>
      <c r="P17" s="200">
        <v>2016</v>
      </c>
      <c r="Q17" s="199" t="s">
        <v>561</v>
      </c>
      <c r="R17" s="199">
        <v>1</v>
      </c>
      <c r="S17" s="200">
        <v>2017</v>
      </c>
      <c r="T17" s="206" t="s">
        <v>559</v>
      </c>
      <c r="U17" s="108">
        <v>1</v>
      </c>
      <c r="V17" s="201">
        <f>$P$13</f>
        <v>2016</v>
      </c>
      <c r="W17" s="198">
        <v>30000</v>
      </c>
      <c r="X17" s="199" t="s">
        <v>558</v>
      </c>
      <c r="Y17" s="199">
        <v>1</v>
      </c>
      <c r="Z17" s="200">
        <v>2016</v>
      </c>
      <c r="AA17" s="199" t="s">
        <v>561</v>
      </c>
      <c r="AB17" s="199">
        <v>1</v>
      </c>
      <c r="AC17" s="200">
        <v>2017</v>
      </c>
      <c r="AD17" s="202"/>
    </row>
    <row r="18" spans="2:30" s="1" customFormat="1" ht="5.4" customHeight="1">
      <c r="B18" s="23"/>
      <c r="C18" s="96"/>
      <c r="D18" s="207"/>
      <c r="E18" s="208"/>
      <c r="F18" s="208"/>
      <c r="G18" s="208"/>
      <c r="H18" s="208"/>
      <c r="I18" s="209"/>
      <c r="J18" s="210"/>
      <c r="K18" s="211"/>
      <c r="L18" s="212"/>
      <c r="M18" s="212"/>
      <c r="N18" s="213"/>
      <c r="O18" s="214"/>
      <c r="P18" s="215"/>
      <c r="Q18" s="216"/>
      <c r="R18" s="216"/>
      <c r="S18" s="217"/>
      <c r="T18" s="216"/>
      <c r="U18" s="216"/>
      <c r="V18" s="217"/>
      <c r="W18" s="218"/>
      <c r="X18" s="213"/>
      <c r="Y18" s="214"/>
      <c r="Z18" s="215"/>
      <c r="AA18" s="216"/>
      <c r="AB18" s="216"/>
      <c r="AC18" s="217"/>
      <c r="AD18" s="208"/>
    </row>
    <row r="19" spans="2:30" s="1" customFormat="1" ht="19.350000000000001" customHeight="1">
      <c r="B19" s="23"/>
      <c r="C19" s="111" t="s">
        <v>562</v>
      </c>
      <c r="D19" s="62" t="s">
        <v>623</v>
      </c>
      <c r="E19" s="62" t="s">
        <v>623</v>
      </c>
      <c r="F19" s="62" t="s">
        <v>623</v>
      </c>
      <c r="G19" s="62" t="s">
        <v>623</v>
      </c>
      <c r="H19" s="62" t="s">
        <v>623</v>
      </c>
      <c r="I19" s="62"/>
      <c r="J19" s="63"/>
      <c r="K19" s="61"/>
      <c r="L19" s="62" t="s">
        <v>562</v>
      </c>
      <c r="M19" s="62" t="s">
        <v>666</v>
      </c>
      <c r="N19" s="287" t="s">
        <v>562</v>
      </c>
      <c r="O19" s="288"/>
      <c r="P19" s="288"/>
      <c r="Q19" s="288"/>
      <c r="R19" s="288"/>
      <c r="S19" s="289"/>
      <c r="T19" s="290" t="s">
        <v>667</v>
      </c>
      <c r="U19" s="291"/>
      <c r="V19" s="291"/>
      <c r="W19" s="292"/>
      <c r="X19" s="312" t="s">
        <v>1042</v>
      </c>
      <c r="Y19" s="313"/>
      <c r="Z19" s="313"/>
      <c r="AA19" s="313"/>
      <c r="AB19" s="313"/>
      <c r="AC19" s="313"/>
      <c r="AD19" s="314"/>
    </row>
    <row r="20" spans="2:30" s="1" customFormat="1" ht="35.1" customHeight="1">
      <c r="B20" s="23"/>
      <c r="C20" s="111" t="s">
        <v>622</v>
      </c>
      <c r="D20" s="62" t="s">
        <v>565</v>
      </c>
      <c r="E20" s="62" t="s">
        <v>564</v>
      </c>
      <c r="F20" s="62" t="s">
        <v>564</v>
      </c>
      <c r="G20" s="62" t="s">
        <v>564</v>
      </c>
      <c r="H20" s="62" t="s">
        <v>563</v>
      </c>
      <c r="I20" s="62" t="s">
        <v>604</v>
      </c>
      <c r="J20" s="64"/>
      <c r="K20" s="62" t="s">
        <v>604</v>
      </c>
      <c r="L20" s="62" t="s">
        <v>781</v>
      </c>
      <c r="M20" s="62"/>
      <c r="N20" s="287" t="s">
        <v>603</v>
      </c>
      <c r="O20" s="288"/>
      <c r="P20" s="288"/>
      <c r="Q20" s="288"/>
      <c r="R20" s="288"/>
      <c r="S20" s="289"/>
      <c r="T20" s="290"/>
      <c r="U20" s="291"/>
      <c r="V20" s="291"/>
      <c r="W20" s="292"/>
      <c r="X20" s="287" t="s">
        <v>603</v>
      </c>
      <c r="Y20" s="288"/>
      <c r="Z20" s="288"/>
      <c r="AA20" s="288"/>
      <c r="AB20" s="288"/>
      <c r="AC20" s="289"/>
      <c r="AD20" s="62" t="s">
        <v>563</v>
      </c>
    </row>
    <row r="21" spans="2:30" s="1" customFormat="1" ht="273" customHeight="1">
      <c r="B21" s="23"/>
      <c r="C21" s="96"/>
      <c r="D21" s="43"/>
      <c r="E21" s="43" t="s">
        <v>759</v>
      </c>
      <c r="F21" s="43" t="s">
        <v>630</v>
      </c>
      <c r="G21" s="43" t="s">
        <v>616</v>
      </c>
      <c r="H21" s="43" t="s">
        <v>631</v>
      </c>
      <c r="I21" s="284" t="s">
        <v>627</v>
      </c>
      <c r="J21" s="285"/>
      <c r="K21" s="286"/>
      <c r="L21" s="82" t="s">
        <v>617</v>
      </c>
      <c r="M21" s="82"/>
      <c r="N21" s="284" t="s">
        <v>615</v>
      </c>
      <c r="O21" s="285"/>
      <c r="P21" s="285"/>
      <c r="Q21" s="285"/>
      <c r="R21" s="285"/>
      <c r="S21" s="286"/>
      <c r="T21" s="281" t="s">
        <v>764</v>
      </c>
      <c r="U21" s="282"/>
      <c r="V21" s="283"/>
      <c r="W21" s="43"/>
      <c r="X21" s="309" t="s">
        <v>1043</v>
      </c>
      <c r="Y21" s="310"/>
      <c r="Z21" s="310"/>
      <c r="AA21" s="310"/>
      <c r="AB21" s="310"/>
      <c r="AC21" s="311"/>
      <c r="AD21" s="219" t="s">
        <v>1044</v>
      </c>
    </row>
    <row r="22" spans="2:30" s="1" customFormat="1" ht="19.350000000000001" customHeight="1">
      <c r="B22" s="23"/>
      <c r="C22" s="96"/>
      <c r="G22" s="144"/>
      <c r="H22" s="144"/>
      <c r="I22" s="144"/>
      <c r="J22" s="144"/>
      <c r="K22" s="144"/>
      <c r="L22" s="144"/>
      <c r="M22" s="144"/>
      <c r="T22" s="94"/>
      <c r="AD22" s="144"/>
    </row>
    <row r="23" spans="2:30" s="1" customFormat="1" ht="19.350000000000001" customHeight="1">
      <c r="B23" s="23"/>
      <c r="C23" s="96"/>
      <c r="G23" s="144"/>
      <c r="H23" s="144"/>
      <c r="I23" s="144"/>
      <c r="J23" s="144"/>
      <c r="K23" s="144"/>
      <c r="L23" s="144"/>
      <c r="M23" s="144"/>
      <c r="AD23" s="144"/>
    </row>
    <row r="24" spans="2:30" s="19" customFormat="1" ht="29.1" customHeight="1">
      <c r="B24" s="21"/>
      <c r="C24" s="97"/>
      <c r="D24" s="1"/>
      <c r="E24" s="1"/>
      <c r="F24" s="1"/>
      <c r="G24" s="144"/>
      <c r="H24" s="144"/>
      <c r="I24" s="144"/>
      <c r="J24" s="144"/>
      <c r="K24" s="144"/>
      <c r="L24" s="144"/>
      <c r="M24" s="144"/>
      <c r="N24" s="1"/>
      <c r="O24" s="1"/>
      <c r="P24" s="1"/>
      <c r="Q24" s="1"/>
      <c r="R24" s="1"/>
      <c r="S24" s="1"/>
      <c r="T24" s="1"/>
      <c r="U24" s="1"/>
      <c r="V24" s="1"/>
      <c r="W24" s="1"/>
      <c r="X24" s="1"/>
      <c r="Y24" s="1"/>
      <c r="Z24" s="1"/>
      <c r="AA24" s="1"/>
      <c r="AB24" s="1"/>
      <c r="AC24" s="1"/>
      <c r="AD24" s="144"/>
    </row>
    <row r="25" spans="2:30" s="19" customFormat="1" ht="24.6" customHeight="1">
      <c r="B25" s="21"/>
      <c r="C25" s="97"/>
      <c r="D25" s="1"/>
      <c r="E25" s="1"/>
      <c r="F25" s="1"/>
      <c r="G25" s="144"/>
      <c r="H25" s="144"/>
      <c r="I25" s="144"/>
      <c r="J25" s="144"/>
      <c r="K25" s="144"/>
      <c r="L25" s="144"/>
      <c r="M25" s="144"/>
      <c r="N25" s="1"/>
      <c r="O25" s="1"/>
      <c r="P25" s="1"/>
      <c r="Q25" s="1"/>
      <c r="R25" s="1"/>
      <c r="S25" s="1"/>
      <c r="T25" s="1"/>
      <c r="U25" s="1"/>
      <c r="V25" s="1"/>
      <c r="W25" s="1"/>
      <c r="X25" s="1"/>
      <c r="Y25" s="1"/>
      <c r="Z25" s="1"/>
      <c r="AA25" s="1"/>
      <c r="AB25" s="1"/>
      <c r="AC25" s="1"/>
      <c r="AD25" s="144"/>
    </row>
    <row r="26" spans="2:30" s="20" customFormat="1" ht="125.4" customHeight="1">
      <c r="C26" s="98"/>
      <c r="D26"/>
      <c r="E26"/>
      <c r="F26"/>
      <c r="G26"/>
      <c r="H26"/>
      <c r="I26"/>
      <c r="J26"/>
      <c r="K26"/>
      <c r="L26"/>
      <c r="M26"/>
      <c r="N26"/>
      <c r="O26"/>
      <c r="P26"/>
      <c r="Q26"/>
      <c r="R26"/>
      <c r="S26"/>
      <c r="T26"/>
      <c r="U26"/>
      <c r="V26"/>
      <c r="W26"/>
      <c r="X26"/>
      <c r="Y26"/>
      <c r="Z26"/>
      <c r="AA26"/>
      <c r="AB26"/>
      <c r="AC26"/>
      <c r="AD26"/>
    </row>
    <row r="27" spans="2:30" s="1" customFormat="1" ht="19.350000000000001" customHeight="1">
      <c r="B27" s="23"/>
      <c r="C27" s="96"/>
      <c r="D27"/>
      <c r="E27"/>
      <c r="F27"/>
      <c r="G27"/>
      <c r="H27"/>
      <c r="I27"/>
      <c r="J27"/>
      <c r="K27"/>
      <c r="L27"/>
      <c r="M27"/>
      <c r="N27"/>
      <c r="O27"/>
      <c r="P27"/>
      <c r="Q27"/>
      <c r="R27"/>
      <c r="S27"/>
      <c r="T27"/>
      <c r="U27"/>
      <c r="V27"/>
      <c r="W27"/>
      <c r="X27"/>
      <c r="Y27"/>
      <c r="Z27"/>
      <c r="AA27"/>
      <c r="AB27"/>
      <c r="AC27"/>
      <c r="AD27"/>
    </row>
    <row r="28" spans="2:30" s="1" customFormat="1" ht="19.350000000000001" customHeight="1">
      <c r="B28" s="23"/>
      <c r="C28" s="96"/>
      <c r="D28"/>
      <c r="E28"/>
      <c r="F28"/>
      <c r="G28"/>
      <c r="H28"/>
      <c r="I28"/>
      <c r="J28"/>
      <c r="K28"/>
      <c r="L28"/>
      <c r="M28"/>
      <c r="N28"/>
      <c r="O28"/>
      <c r="P28"/>
      <c r="Q28"/>
      <c r="R28"/>
      <c r="S28"/>
      <c r="T28"/>
      <c r="U28"/>
      <c r="V28"/>
      <c r="W28"/>
      <c r="X28"/>
      <c r="Y28"/>
      <c r="Z28"/>
      <c r="AA28"/>
      <c r="AB28"/>
      <c r="AC28"/>
      <c r="AD28"/>
    </row>
    <row r="29" spans="2:30" s="1" customFormat="1" ht="19.350000000000001" customHeight="1">
      <c r="B29" s="23"/>
      <c r="C29" s="96"/>
      <c r="D29"/>
      <c r="E29"/>
      <c r="F29"/>
      <c r="G29"/>
      <c r="H29"/>
      <c r="I29"/>
      <c r="J29"/>
      <c r="K29"/>
      <c r="L29"/>
      <c r="M29"/>
      <c r="N29"/>
      <c r="O29"/>
      <c r="P29"/>
      <c r="Q29"/>
      <c r="R29"/>
      <c r="S29"/>
      <c r="T29"/>
      <c r="U29"/>
      <c r="V29"/>
      <c r="W29"/>
      <c r="X29"/>
      <c r="Y29"/>
      <c r="Z29"/>
      <c r="AA29"/>
      <c r="AB29"/>
      <c r="AC29"/>
      <c r="AD29"/>
    </row>
    <row r="30" spans="2:30" s="1" customFormat="1" ht="19.350000000000001" customHeight="1">
      <c r="B30" s="23"/>
      <c r="C30" s="96"/>
      <c r="D30"/>
      <c r="E30"/>
      <c r="F30"/>
      <c r="G30"/>
      <c r="H30"/>
      <c r="I30"/>
      <c r="J30"/>
      <c r="K30"/>
      <c r="L30"/>
      <c r="M30"/>
      <c r="N30"/>
      <c r="O30"/>
      <c r="P30"/>
      <c r="Q30"/>
      <c r="R30"/>
      <c r="S30"/>
      <c r="T30"/>
      <c r="U30"/>
      <c r="V30"/>
      <c r="W30"/>
      <c r="X30"/>
      <c r="Y30"/>
      <c r="Z30"/>
      <c r="AA30"/>
      <c r="AB30"/>
      <c r="AC30"/>
      <c r="AD30"/>
    </row>
    <row r="31" spans="2:30" ht="19.350000000000001" customHeight="1"/>
    <row r="32" spans="2:30" ht="19.350000000000001" customHeight="1"/>
    <row r="33" ht="19.350000000000001" customHeight="1"/>
    <row r="34" ht="19.350000000000001" customHeight="1"/>
    <row r="35" ht="19.350000000000001" customHeight="1"/>
    <row r="36" ht="19.350000000000001" customHeight="1"/>
    <row r="37" ht="19.350000000000001" customHeight="1"/>
    <row r="38" ht="19.350000000000001" customHeight="1"/>
    <row r="39" ht="16.5" customHeight="1"/>
    <row r="42" ht="38.1" customHeight="1"/>
    <row r="43" ht="30" customHeight="1"/>
    <row r="44" ht="46.5" customHeight="1"/>
    <row r="45" ht="28.5" customHeight="1"/>
    <row r="46" ht="35.25" customHeight="1"/>
    <row r="47" ht="30.75" customHeight="1"/>
    <row r="48" ht="46.5" customHeight="1"/>
    <row r="49" ht="25.5" customHeight="1"/>
    <row r="50" ht="18.75" customHeight="1"/>
    <row r="51" ht="26.25" customHeight="1"/>
    <row r="52" ht="38.25" customHeight="1"/>
    <row r="53" ht="39" customHeight="1"/>
  </sheetData>
  <sheetProtection password="C5F9" sheet="1" objects="1" scenarios="1"/>
  <protectedRanges>
    <protectedRange password="C997" sqref="D45:D48 E45:F45" name="Plage1_5"/>
    <protectedRange password="C997" sqref="F12 P12:Q12 S12:T12 H12:N12 V12:W12" name="Plage1"/>
  </protectedRanges>
  <mergeCells count="21">
    <mergeCell ref="X12:Z12"/>
    <mergeCell ref="AA12:AC12"/>
    <mergeCell ref="X20:AC20"/>
    <mergeCell ref="X21:AC21"/>
    <mergeCell ref="X19:AD19"/>
    <mergeCell ref="B6:G6"/>
    <mergeCell ref="T21:V21"/>
    <mergeCell ref="I21:K21"/>
    <mergeCell ref="N21:S21"/>
    <mergeCell ref="N20:S20"/>
    <mergeCell ref="T20:W20"/>
    <mergeCell ref="T19:W19"/>
    <mergeCell ref="N19:S19"/>
    <mergeCell ref="B13:B15"/>
    <mergeCell ref="C13:C15"/>
    <mergeCell ref="T12:V12"/>
    <mergeCell ref="D11:F11"/>
    <mergeCell ref="G11:S11"/>
    <mergeCell ref="N12:P12"/>
    <mergeCell ref="Q12:S12"/>
    <mergeCell ref="T11:AD11"/>
  </mergeCells>
  <dataValidations count="3">
    <dataValidation type="list" allowBlank="1" showInputMessage="1" showErrorMessage="1" sqref="U10 R10 O10 O13:O17 R13:R17 AB10 Y10 Y13:Y17 AB13:AB17" xr:uid="{00000000-0002-0000-0200-000000000000}">
      <formula1>INDIRECT(N10)</formula1>
    </dataValidation>
    <dataValidation type="list" allowBlank="1" showInputMessage="1" showErrorMessage="1" sqref="V10 P13:P17 S10 P10 S13:S17 Z13:Z17 AC10 Z10 AC13:AC17" xr:uid="{00000000-0002-0000-0200-000001000000}">
      <formula1>Years</formula1>
    </dataValidation>
    <dataValidation type="list" allowBlank="1" showInputMessage="1" showErrorMessage="1" sqref="T10 N13:N17 Q10 N10 Q13:Q17 X13:X17 AA10 X10 AA13:AA17" xr:uid="{00000000-0002-0000-0200-000002000000}">
      <formula1>Months</formula1>
    </dataValidation>
  </dataValidations>
  <pageMargins left="0.25" right="0.25" top="0.75" bottom="0.75" header="0.3" footer="0.3"/>
  <pageSetup paperSize="17" scale="64" fitToHeight="0" orientation="landscape" r:id="rId1"/>
  <headerFooter alignWithMargins="0">
    <oddFooter>&amp;C_x000D_&amp;1#&amp;"Arial"&amp;9&amp;K000000 Interne</oddFooter>
  </headerFooter>
  <drawing r:id="rId2"/>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sheetPr codeName="Feuil3"/>
  <dimension ref="B1:D6"/>
  <sheetViews>
    <sheetView showGridLines="0" showRowColHeaders="0" zoomScale="80" zoomScaleNormal="80" workbookViewId="0">
      <selection activeCell="B6" sqref="B6:G6"/>
    </sheetView>
  </sheetViews>
  <sheetFormatPr baseColWidth="10" defaultColWidth="8.88671875" defaultRowHeight="13.2"/>
  <cols>
    <col min="1" max="1" width="4" customWidth="1"/>
  </cols>
  <sheetData>
    <row r="1" spans="2:4" ht="53.4" customHeight="1"/>
    <row r="2" spans="2:4" ht="53.4" customHeight="1"/>
    <row r="3" spans="2:4">
      <c r="B3" s="1"/>
    </row>
    <row r="6" spans="2:4">
      <c r="D6" s="1" t="s">
        <v>614</v>
      </c>
    </row>
  </sheetData>
  <sheetProtection selectLockedCells="1"/>
  <pageMargins left="0.7" right="0.7" top="0.75" bottom="0.75" header="0.3" footer="0.3"/>
  <headerFooter>
    <oddFooter>&amp;C_x000D_&amp;1#&amp;"Arial"&amp;9&amp;K000000 Interne</oddFooter>
  </headerFooter>
  <drawing r:id="rId1"/>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400-000000000000}">
  <sheetPr codeName="Feuil4"/>
  <dimension ref="B1:D1035"/>
  <sheetViews>
    <sheetView showGridLines="0" showRowColHeaders="0" zoomScaleNormal="100" workbookViewId="0">
      <selection activeCell="B6" sqref="B6:G6"/>
    </sheetView>
  </sheetViews>
  <sheetFormatPr baseColWidth="10" defaultColWidth="11.5546875" defaultRowHeight="13.2"/>
  <cols>
    <col min="1" max="1" width="9.109375" customWidth="1"/>
    <col min="2" max="2" width="21.109375" customWidth="1"/>
    <col min="3" max="3" width="16.44140625" customWidth="1"/>
    <col min="4" max="4" width="10.44140625" customWidth="1"/>
  </cols>
  <sheetData>
    <row r="1" spans="2:4" ht="9" customHeight="1"/>
    <row r="2" spans="2:4" ht="32.1" customHeight="1">
      <c r="B2" s="1"/>
      <c r="C2" s="1"/>
      <c r="D2" s="1"/>
    </row>
    <row r="3" spans="2:4" ht="6.6" customHeight="1">
      <c r="B3" s="1"/>
      <c r="C3" s="1"/>
      <c r="D3" s="1"/>
    </row>
    <row r="4" spans="2:4" ht="29.1" customHeight="1">
      <c r="B4" s="315" t="s">
        <v>597</v>
      </c>
      <c r="C4" s="315"/>
      <c r="D4" s="315"/>
    </row>
    <row r="5" spans="2:4" ht="24">
      <c r="B5" s="27" t="s">
        <v>598</v>
      </c>
      <c r="C5" s="27" t="s">
        <v>599</v>
      </c>
      <c r="D5" s="27" t="s">
        <v>147</v>
      </c>
    </row>
    <row r="6" spans="2:4">
      <c r="B6" s="42" t="s">
        <v>472</v>
      </c>
      <c r="C6" s="29" t="s">
        <v>501</v>
      </c>
      <c r="D6" s="29" t="s">
        <v>29</v>
      </c>
    </row>
    <row r="7" spans="2:4">
      <c r="B7" s="28" t="s">
        <v>480</v>
      </c>
      <c r="C7" s="29" t="s">
        <v>501</v>
      </c>
      <c r="D7" s="30" t="s">
        <v>35</v>
      </c>
    </row>
    <row r="8" spans="2:4">
      <c r="B8" s="31" t="s">
        <v>89</v>
      </c>
      <c r="C8" s="32" t="s">
        <v>148</v>
      </c>
      <c r="D8" s="29" t="s">
        <v>14</v>
      </c>
    </row>
    <row r="9" spans="2:4">
      <c r="B9" s="31" t="s">
        <v>89</v>
      </c>
      <c r="C9" s="32" t="s">
        <v>155</v>
      </c>
      <c r="D9" s="29" t="s">
        <v>14</v>
      </c>
    </row>
    <row r="10" spans="2:4">
      <c r="B10" s="28" t="s">
        <v>89</v>
      </c>
      <c r="C10" s="29" t="s">
        <v>501</v>
      </c>
      <c r="D10" s="29" t="s">
        <v>14</v>
      </c>
    </row>
    <row r="11" spans="2:4">
      <c r="B11" s="31" t="s">
        <v>232</v>
      </c>
      <c r="C11" s="32" t="s">
        <v>158</v>
      </c>
      <c r="D11" s="29" t="s">
        <v>14</v>
      </c>
    </row>
    <row r="12" spans="2:4">
      <c r="B12" s="31" t="s">
        <v>127</v>
      </c>
      <c r="C12" s="32" t="s">
        <v>148</v>
      </c>
      <c r="D12" s="33" t="s">
        <v>57</v>
      </c>
    </row>
    <row r="13" spans="2:4">
      <c r="B13" s="31" t="s">
        <v>127</v>
      </c>
      <c r="C13" s="32" t="s">
        <v>155</v>
      </c>
      <c r="D13" s="33" t="s">
        <v>57</v>
      </c>
    </row>
    <row r="14" spans="2:4">
      <c r="B14" s="31" t="s">
        <v>95</v>
      </c>
      <c r="C14" s="32" t="s">
        <v>148</v>
      </c>
      <c r="D14" s="29" t="s">
        <v>20</v>
      </c>
    </row>
    <row r="15" spans="2:4">
      <c r="B15" s="31" t="s">
        <v>95</v>
      </c>
      <c r="C15" s="32" t="s">
        <v>155</v>
      </c>
      <c r="D15" s="29" t="s">
        <v>20</v>
      </c>
    </row>
    <row r="16" spans="2:4">
      <c r="B16" s="31" t="s">
        <v>387</v>
      </c>
      <c r="C16" s="32" t="s">
        <v>152</v>
      </c>
      <c r="D16" s="33" t="s">
        <v>52</v>
      </c>
    </row>
    <row r="17" spans="2:4">
      <c r="B17" s="31" t="s">
        <v>395</v>
      </c>
      <c r="C17" s="32" t="s">
        <v>152</v>
      </c>
      <c r="D17" s="33" t="s">
        <v>55</v>
      </c>
    </row>
    <row r="18" spans="2:4">
      <c r="B18" s="31" t="s">
        <v>101</v>
      </c>
      <c r="C18" s="32" t="s">
        <v>148</v>
      </c>
      <c r="D18" s="29" t="s">
        <v>26</v>
      </c>
    </row>
    <row r="19" spans="2:4">
      <c r="B19" s="31" t="s">
        <v>101</v>
      </c>
      <c r="C19" s="32" t="s">
        <v>155</v>
      </c>
      <c r="D19" s="29" t="s">
        <v>26</v>
      </c>
    </row>
    <row r="20" spans="2:4">
      <c r="B20" s="31" t="s">
        <v>92</v>
      </c>
      <c r="C20" s="32" t="s">
        <v>148</v>
      </c>
      <c r="D20" s="29" t="s">
        <v>17</v>
      </c>
    </row>
    <row r="21" spans="2:4">
      <c r="B21" s="31" t="s">
        <v>92</v>
      </c>
      <c r="C21" s="32" t="s">
        <v>155</v>
      </c>
      <c r="D21" s="29" t="s">
        <v>17</v>
      </c>
    </row>
    <row r="22" spans="2:4">
      <c r="B22" s="34" t="s">
        <v>518</v>
      </c>
      <c r="C22" s="32" t="s">
        <v>149</v>
      </c>
      <c r="D22" s="29" t="s">
        <v>15</v>
      </c>
    </row>
    <row r="23" spans="2:4">
      <c r="B23" s="31" t="s">
        <v>366</v>
      </c>
      <c r="C23" s="32" t="s">
        <v>182</v>
      </c>
      <c r="D23" s="29" t="s">
        <v>43</v>
      </c>
    </row>
    <row r="24" spans="2:4">
      <c r="B24" s="31" t="s">
        <v>424</v>
      </c>
      <c r="C24" s="32" t="s">
        <v>182</v>
      </c>
      <c r="D24" s="33" t="s">
        <v>65</v>
      </c>
    </row>
    <row r="25" spans="2:4">
      <c r="B25" s="31" t="s">
        <v>146</v>
      </c>
      <c r="C25" s="32" t="s">
        <v>148</v>
      </c>
      <c r="D25" s="33" t="s">
        <v>74</v>
      </c>
    </row>
    <row r="26" spans="2:4">
      <c r="B26" s="31" t="s">
        <v>193</v>
      </c>
      <c r="C26" s="32" t="s">
        <v>185</v>
      </c>
      <c r="D26" s="29" t="s">
        <v>4</v>
      </c>
    </row>
    <row r="27" spans="2:4">
      <c r="B27" s="31" t="s">
        <v>445</v>
      </c>
      <c r="C27" s="32" t="s">
        <v>185</v>
      </c>
      <c r="D27" s="33" t="s">
        <v>68</v>
      </c>
    </row>
    <row r="28" spans="2:4">
      <c r="B28" s="34" t="s">
        <v>318</v>
      </c>
      <c r="C28" s="32" t="s">
        <v>149</v>
      </c>
      <c r="D28" s="30" t="s">
        <v>35</v>
      </c>
    </row>
    <row r="29" spans="2:4">
      <c r="B29" s="31" t="s">
        <v>318</v>
      </c>
      <c r="C29" s="32" t="s">
        <v>156</v>
      </c>
      <c r="D29" s="30" t="s">
        <v>35</v>
      </c>
    </row>
    <row r="30" spans="2:4">
      <c r="B30" s="34" t="s">
        <v>530</v>
      </c>
      <c r="C30" s="32" t="s">
        <v>149</v>
      </c>
      <c r="D30" s="29" t="s">
        <v>46</v>
      </c>
    </row>
    <row r="31" spans="2:4">
      <c r="B31" s="31" t="s">
        <v>80</v>
      </c>
      <c r="C31" s="32" t="s">
        <v>148</v>
      </c>
      <c r="D31" s="29" t="s">
        <v>4</v>
      </c>
    </row>
    <row r="32" spans="2:4">
      <c r="B32" s="31" t="s">
        <v>80</v>
      </c>
      <c r="C32" s="32" t="s">
        <v>155</v>
      </c>
      <c r="D32" s="29" t="s">
        <v>4</v>
      </c>
    </row>
    <row r="33" spans="2:4">
      <c r="B33" s="34" t="s">
        <v>399</v>
      </c>
      <c r="C33" s="32" t="s">
        <v>149</v>
      </c>
      <c r="D33" s="33" t="s">
        <v>56</v>
      </c>
    </row>
    <row r="34" spans="2:4">
      <c r="B34" s="31" t="s">
        <v>399</v>
      </c>
      <c r="C34" s="32" t="s">
        <v>156</v>
      </c>
      <c r="D34" s="33" t="s">
        <v>56</v>
      </c>
    </row>
    <row r="35" spans="2:4">
      <c r="B35" s="31" t="s">
        <v>75</v>
      </c>
      <c r="C35" s="35" t="s">
        <v>148</v>
      </c>
      <c r="D35" s="36" t="s">
        <v>0</v>
      </c>
    </row>
    <row r="36" spans="2:4">
      <c r="B36" s="31" t="s">
        <v>75</v>
      </c>
      <c r="C36" s="32" t="s">
        <v>155</v>
      </c>
      <c r="D36" s="36" t="s">
        <v>0</v>
      </c>
    </row>
    <row r="37" spans="2:4">
      <c r="B37" s="31" t="s">
        <v>150</v>
      </c>
      <c r="C37" s="32" t="s">
        <v>151</v>
      </c>
      <c r="D37" s="36" t="s">
        <v>0</v>
      </c>
    </row>
    <row r="38" spans="2:4">
      <c r="B38" s="31" t="s">
        <v>150</v>
      </c>
      <c r="C38" s="32" t="s">
        <v>154</v>
      </c>
      <c r="D38" s="36" t="s">
        <v>0</v>
      </c>
    </row>
    <row r="39" spans="2:4">
      <c r="B39" s="31" t="s">
        <v>150</v>
      </c>
      <c r="C39" s="32" t="s">
        <v>156</v>
      </c>
      <c r="D39" s="36" t="s">
        <v>0</v>
      </c>
    </row>
    <row r="40" spans="2:4">
      <c r="B40" s="31" t="s">
        <v>150</v>
      </c>
      <c r="C40" s="32" t="s">
        <v>157</v>
      </c>
      <c r="D40" s="36" t="s">
        <v>0</v>
      </c>
    </row>
    <row r="41" spans="2:4">
      <c r="B41" s="31" t="s">
        <v>150</v>
      </c>
      <c r="C41" s="32" t="s">
        <v>158</v>
      </c>
      <c r="D41" s="36" t="s">
        <v>0</v>
      </c>
    </row>
    <row r="42" spans="2:4">
      <c r="B42" s="28" t="s">
        <v>150</v>
      </c>
      <c r="C42" s="29" t="s">
        <v>501</v>
      </c>
      <c r="D42" s="36" t="s">
        <v>0</v>
      </c>
    </row>
    <row r="43" spans="2:4">
      <c r="B43" s="31" t="s">
        <v>280</v>
      </c>
      <c r="C43" s="32" t="s">
        <v>185</v>
      </c>
      <c r="D43" s="29" t="s">
        <v>26</v>
      </c>
    </row>
    <row r="44" spans="2:4">
      <c r="B44" s="31" t="s">
        <v>166</v>
      </c>
      <c r="C44" s="32" t="s">
        <v>151</v>
      </c>
      <c r="D44" s="36" t="s">
        <v>164</v>
      </c>
    </row>
    <row r="45" spans="2:4">
      <c r="B45" s="31" t="s">
        <v>166</v>
      </c>
      <c r="C45" s="32" t="s">
        <v>154</v>
      </c>
      <c r="D45" s="36" t="s">
        <v>164</v>
      </c>
    </row>
    <row r="46" spans="2:4">
      <c r="B46" s="31" t="s">
        <v>166</v>
      </c>
      <c r="C46" s="32" t="s">
        <v>156</v>
      </c>
      <c r="D46" s="36" t="s">
        <v>164</v>
      </c>
    </row>
    <row r="47" spans="2:4">
      <c r="B47" s="31" t="s">
        <v>166</v>
      </c>
      <c r="C47" s="32" t="s">
        <v>157</v>
      </c>
      <c r="D47" s="36" t="s">
        <v>164</v>
      </c>
    </row>
    <row r="48" spans="2:4">
      <c r="B48" s="31" t="s">
        <v>166</v>
      </c>
      <c r="C48" s="32" t="s">
        <v>158</v>
      </c>
      <c r="D48" s="36" t="s">
        <v>164</v>
      </c>
    </row>
    <row r="49" spans="2:4">
      <c r="B49" s="28" t="s">
        <v>166</v>
      </c>
      <c r="C49" s="29" t="s">
        <v>501</v>
      </c>
      <c r="D49" s="36" t="s">
        <v>164</v>
      </c>
    </row>
    <row r="50" spans="2:4">
      <c r="B50" s="31" t="s">
        <v>159</v>
      </c>
      <c r="C50" s="32" t="s">
        <v>151</v>
      </c>
      <c r="D50" s="36" t="s">
        <v>1</v>
      </c>
    </row>
    <row r="51" spans="2:4">
      <c r="B51" s="31" t="s">
        <v>159</v>
      </c>
      <c r="C51" s="32" t="s">
        <v>152</v>
      </c>
      <c r="D51" s="36" t="s">
        <v>1</v>
      </c>
    </row>
    <row r="52" spans="2:4">
      <c r="B52" s="31" t="s">
        <v>159</v>
      </c>
      <c r="C52" s="32" t="s">
        <v>154</v>
      </c>
      <c r="D52" s="36" t="s">
        <v>1</v>
      </c>
    </row>
    <row r="53" spans="2:4">
      <c r="B53" s="31" t="s">
        <v>159</v>
      </c>
      <c r="C53" s="32" t="s">
        <v>156</v>
      </c>
      <c r="D53" s="36" t="s">
        <v>1</v>
      </c>
    </row>
    <row r="54" spans="2:4">
      <c r="B54" s="31" t="s">
        <v>159</v>
      </c>
      <c r="C54" s="32" t="s">
        <v>157</v>
      </c>
      <c r="D54" s="36" t="s">
        <v>1</v>
      </c>
    </row>
    <row r="55" spans="2:4">
      <c r="B55" s="31" t="s">
        <v>159</v>
      </c>
      <c r="C55" s="32" t="s">
        <v>158</v>
      </c>
      <c r="D55" s="36" t="s">
        <v>1</v>
      </c>
    </row>
    <row r="56" spans="2:4">
      <c r="B56" s="28" t="s">
        <v>159</v>
      </c>
      <c r="C56" s="29" t="s">
        <v>501</v>
      </c>
      <c r="D56" s="36" t="s">
        <v>1</v>
      </c>
    </row>
    <row r="57" spans="2:4">
      <c r="B57" s="31" t="s">
        <v>76</v>
      </c>
      <c r="C57" s="32" t="s">
        <v>148</v>
      </c>
      <c r="D57" s="36" t="s">
        <v>1</v>
      </c>
    </row>
    <row r="58" spans="2:4">
      <c r="B58" s="31" t="s">
        <v>76</v>
      </c>
      <c r="C58" s="32" t="s">
        <v>155</v>
      </c>
      <c r="D58" s="36" t="s">
        <v>1</v>
      </c>
    </row>
    <row r="59" spans="2:4">
      <c r="B59" s="31" t="s">
        <v>170</v>
      </c>
      <c r="C59" s="32" t="s">
        <v>151</v>
      </c>
      <c r="D59" s="36" t="s">
        <v>168</v>
      </c>
    </row>
    <row r="60" spans="2:4">
      <c r="B60" s="31" t="s">
        <v>170</v>
      </c>
      <c r="C60" s="32" t="s">
        <v>152</v>
      </c>
      <c r="D60" s="36" t="s">
        <v>168</v>
      </c>
    </row>
    <row r="61" spans="2:4">
      <c r="B61" s="31" t="s">
        <v>170</v>
      </c>
      <c r="C61" s="32" t="s">
        <v>154</v>
      </c>
      <c r="D61" s="36" t="s">
        <v>168</v>
      </c>
    </row>
    <row r="62" spans="2:4">
      <c r="B62" s="31" t="s">
        <v>170</v>
      </c>
      <c r="C62" s="32" t="s">
        <v>156</v>
      </c>
      <c r="D62" s="36" t="s">
        <v>168</v>
      </c>
    </row>
    <row r="63" spans="2:4">
      <c r="B63" s="31" t="s">
        <v>170</v>
      </c>
      <c r="C63" s="32" t="s">
        <v>157</v>
      </c>
      <c r="D63" s="36" t="s">
        <v>168</v>
      </c>
    </row>
    <row r="64" spans="2:4">
      <c r="B64" s="31" t="s">
        <v>170</v>
      </c>
      <c r="C64" s="32" t="s">
        <v>158</v>
      </c>
      <c r="D64" s="36" t="s">
        <v>168</v>
      </c>
    </row>
    <row r="65" spans="2:4">
      <c r="B65" s="28" t="s">
        <v>170</v>
      </c>
      <c r="C65" s="29" t="s">
        <v>501</v>
      </c>
      <c r="D65" s="36" t="s">
        <v>168</v>
      </c>
    </row>
    <row r="66" spans="2:4">
      <c r="B66" s="34" t="s">
        <v>506</v>
      </c>
      <c r="C66" s="32" t="s">
        <v>149</v>
      </c>
      <c r="D66" s="36" t="s">
        <v>168</v>
      </c>
    </row>
    <row r="67" spans="2:4">
      <c r="B67" s="31" t="s">
        <v>169</v>
      </c>
      <c r="C67" s="32" t="s">
        <v>148</v>
      </c>
      <c r="D67" s="36" t="s">
        <v>168</v>
      </c>
    </row>
    <row r="68" spans="2:4">
      <c r="B68" s="31" t="s">
        <v>169</v>
      </c>
      <c r="C68" s="32" t="s">
        <v>155</v>
      </c>
      <c r="D68" s="36" t="s">
        <v>168</v>
      </c>
    </row>
    <row r="69" spans="2:4">
      <c r="B69" s="31" t="s">
        <v>91</v>
      </c>
      <c r="C69" s="32" t="s">
        <v>148</v>
      </c>
      <c r="D69" s="29" t="s">
        <v>16</v>
      </c>
    </row>
    <row r="70" spans="2:4">
      <c r="B70" s="31" t="s">
        <v>91</v>
      </c>
      <c r="C70" s="32" t="s">
        <v>155</v>
      </c>
      <c r="D70" s="29" t="s">
        <v>16</v>
      </c>
    </row>
    <row r="71" spans="2:4">
      <c r="B71" s="31" t="s">
        <v>291</v>
      </c>
      <c r="C71" s="32" t="s">
        <v>156</v>
      </c>
      <c r="D71" s="29" t="s">
        <v>28</v>
      </c>
    </row>
    <row r="72" spans="2:4">
      <c r="B72" s="34" t="s">
        <v>515</v>
      </c>
      <c r="C72" s="32" t="s">
        <v>149</v>
      </c>
      <c r="D72" s="29" t="s">
        <v>10</v>
      </c>
    </row>
    <row r="73" spans="2:4">
      <c r="B73" s="31" t="s">
        <v>368</v>
      </c>
      <c r="C73" s="32" t="s">
        <v>185</v>
      </c>
      <c r="D73" s="29" t="s">
        <v>43</v>
      </c>
    </row>
    <row r="74" spans="2:4">
      <c r="B74" s="34" t="s">
        <v>529</v>
      </c>
      <c r="C74" s="32" t="s">
        <v>149</v>
      </c>
      <c r="D74" s="29" t="s">
        <v>43</v>
      </c>
    </row>
    <row r="75" spans="2:4">
      <c r="B75" s="31" t="s">
        <v>129</v>
      </c>
      <c r="C75" s="32" t="s">
        <v>148</v>
      </c>
      <c r="D75" s="33" t="s">
        <v>59</v>
      </c>
    </row>
    <row r="76" spans="2:4">
      <c r="B76" s="31" t="s">
        <v>129</v>
      </c>
      <c r="C76" s="32" t="s">
        <v>155</v>
      </c>
      <c r="D76" s="33" t="s">
        <v>59</v>
      </c>
    </row>
    <row r="77" spans="2:4">
      <c r="B77" s="34" t="s">
        <v>507</v>
      </c>
      <c r="C77" s="32" t="s">
        <v>149</v>
      </c>
      <c r="D77" s="36" t="s">
        <v>171</v>
      </c>
    </row>
    <row r="78" spans="2:4">
      <c r="B78" s="31" t="s">
        <v>78</v>
      </c>
      <c r="C78" s="32" t="s">
        <v>148</v>
      </c>
      <c r="D78" s="36" t="s">
        <v>2</v>
      </c>
    </row>
    <row r="79" spans="2:4">
      <c r="B79" s="31" t="s">
        <v>78</v>
      </c>
      <c r="C79" s="32" t="s">
        <v>155</v>
      </c>
      <c r="D79" s="36" t="s">
        <v>2</v>
      </c>
    </row>
    <row r="80" spans="2:4">
      <c r="B80" s="31" t="s">
        <v>175</v>
      </c>
      <c r="C80" s="32" t="s">
        <v>156</v>
      </c>
      <c r="D80" s="36" t="s">
        <v>171</v>
      </c>
    </row>
    <row r="81" spans="2:4">
      <c r="B81" s="31" t="s">
        <v>187</v>
      </c>
      <c r="C81" s="32" t="s">
        <v>156</v>
      </c>
      <c r="D81" s="36" t="s">
        <v>2</v>
      </c>
    </row>
    <row r="82" spans="2:4">
      <c r="B82" s="31" t="s">
        <v>187</v>
      </c>
      <c r="C82" s="32" t="s">
        <v>156</v>
      </c>
      <c r="D82" s="29" t="s">
        <v>3</v>
      </c>
    </row>
    <row r="83" spans="2:4">
      <c r="B83" s="31" t="s">
        <v>173</v>
      </c>
      <c r="C83" s="32" t="s">
        <v>151</v>
      </c>
      <c r="D83" s="36" t="s">
        <v>171</v>
      </c>
    </row>
    <row r="84" spans="2:4">
      <c r="B84" s="31" t="s">
        <v>173</v>
      </c>
      <c r="C84" s="32" t="s">
        <v>154</v>
      </c>
      <c r="D84" s="36" t="s">
        <v>171</v>
      </c>
    </row>
    <row r="85" spans="2:4">
      <c r="B85" s="31" t="s">
        <v>173</v>
      </c>
      <c r="C85" s="32" t="s">
        <v>157</v>
      </c>
      <c r="D85" s="36" t="s">
        <v>171</v>
      </c>
    </row>
    <row r="86" spans="2:4">
      <c r="B86" s="31" t="s">
        <v>173</v>
      </c>
      <c r="C86" s="32" t="s">
        <v>158</v>
      </c>
      <c r="D86" s="36" t="s">
        <v>171</v>
      </c>
    </row>
    <row r="87" spans="2:4">
      <c r="B87" s="28" t="s">
        <v>173</v>
      </c>
      <c r="C87" s="29" t="s">
        <v>501</v>
      </c>
      <c r="D87" s="36" t="s">
        <v>171</v>
      </c>
    </row>
    <row r="88" spans="2:4">
      <c r="B88" s="34" t="s">
        <v>547</v>
      </c>
      <c r="C88" s="32" t="s">
        <v>149</v>
      </c>
      <c r="D88" s="33" t="s">
        <v>72</v>
      </c>
    </row>
    <row r="89" spans="2:4">
      <c r="B89" s="31" t="s">
        <v>178</v>
      </c>
      <c r="C89" s="32" t="s">
        <v>151</v>
      </c>
      <c r="D89" s="36" t="s">
        <v>176</v>
      </c>
    </row>
    <row r="90" spans="2:4">
      <c r="B90" s="31" t="s">
        <v>178</v>
      </c>
      <c r="C90" s="32" t="s">
        <v>154</v>
      </c>
      <c r="D90" s="36" t="s">
        <v>176</v>
      </c>
    </row>
    <row r="91" spans="2:4">
      <c r="B91" s="31" t="s">
        <v>178</v>
      </c>
      <c r="C91" s="32" t="s">
        <v>157</v>
      </c>
      <c r="D91" s="36" t="s">
        <v>176</v>
      </c>
    </row>
    <row r="92" spans="2:4">
      <c r="B92" s="31" t="s">
        <v>178</v>
      </c>
      <c r="C92" s="32" t="s">
        <v>158</v>
      </c>
      <c r="D92" s="36" t="s">
        <v>176</v>
      </c>
    </row>
    <row r="93" spans="2:4">
      <c r="B93" s="28" t="s">
        <v>178</v>
      </c>
      <c r="C93" s="29" t="s">
        <v>501</v>
      </c>
      <c r="D93" s="36" t="s">
        <v>176</v>
      </c>
    </row>
    <row r="94" spans="2:4">
      <c r="B94" s="31" t="s">
        <v>130</v>
      </c>
      <c r="C94" s="32" t="s">
        <v>148</v>
      </c>
      <c r="D94" s="33" t="s">
        <v>60</v>
      </c>
    </row>
    <row r="95" spans="2:4">
      <c r="B95" s="31" t="s">
        <v>130</v>
      </c>
      <c r="C95" s="32" t="s">
        <v>155</v>
      </c>
      <c r="D95" s="33" t="s">
        <v>60</v>
      </c>
    </row>
    <row r="96" spans="2:4">
      <c r="B96" s="31" t="s">
        <v>177</v>
      </c>
      <c r="C96" s="32" t="s">
        <v>148</v>
      </c>
      <c r="D96" s="36" t="s">
        <v>176</v>
      </c>
    </row>
    <row r="97" spans="2:4">
      <c r="B97" s="31" t="s">
        <v>177</v>
      </c>
      <c r="C97" s="32" t="s">
        <v>155</v>
      </c>
      <c r="D97" s="36" t="s">
        <v>176</v>
      </c>
    </row>
    <row r="98" spans="2:4">
      <c r="B98" s="31" t="s">
        <v>181</v>
      </c>
      <c r="C98" s="32" t="s">
        <v>151</v>
      </c>
      <c r="D98" s="36" t="s">
        <v>2</v>
      </c>
    </row>
    <row r="99" spans="2:4">
      <c r="B99" s="31" t="s">
        <v>181</v>
      </c>
      <c r="C99" s="32" t="s">
        <v>154</v>
      </c>
      <c r="D99" s="36" t="s">
        <v>2</v>
      </c>
    </row>
    <row r="100" spans="2:4">
      <c r="B100" s="31" t="s">
        <v>181</v>
      </c>
      <c r="C100" s="32" t="s">
        <v>157</v>
      </c>
      <c r="D100" s="36" t="s">
        <v>2</v>
      </c>
    </row>
    <row r="101" spans="2:4">
      <c r="B101" s="31" t="s">
        <v>181</v>
      </c>
      <c r="C101" s="32" t="s">
        <v>158</v>
      </c>
      <c r="D101" s="36" t="s">
        <v>2</v>
      </c>
    </row>
    <row r="102" spans="2:4">
      <c r="B102" s="28" t="s">
        <v>181</v>
      </c>
      <c r="C102" s="29" t="s">
        <v>501</v>
      </c>
      <c r="D102" s="36" t="s">
        <v>2</v>
      </c>
    </row>
    <row r="103" spans="2:4">
      <c r="B103" s="31" t="s">
        <v>421</v>
      </c>
      <c r="C103" s="32" t="s">
        <v>185</v>
      </c>
      <c r="D103" s="33" t="s">
        <v>64</v>
      </c>
    </row>
    <row r="104" spans="2:4">
      <c r="B104" s="31" t="s">
        <v>100</v>
      </c>
      <c r="C104" s="32" t="s">
        <v>148</v>
      </c>
      <c r="D104" s="29" t="s">
        <v>25</v>
      </c>
    </row>
    <row r="105" spans="2:4">
      <c r="B105" s="31" t="s">
        <v>100</v>
      </c>
      <c r="C105" s="32" t="s">
        <v>155</v>
      </c>
      <c r="D105" s="29" t="s">
        <v>25</v>
      </c>
    </row>
    <row r="106" spans="2:4">
      <c r="B106" s="31" t="s">
        <v>271</v>
      </c>
      <c r="C106" s="32" t="s">
        <v>151</v>
      </c>
      <c r="D106" s="29" t="s">
        <v>25</v>
      </c>
    </row>
    <row r="107" spans="2:4">
      <c r="B107" s="31" t="s">
        <v>271</v>
      </c>
      <c r="C107" s="32" t="s">
        <v>152</v>
      </c>
      <c r="D107" s="29" t="s">
        <v>25</v>
      </c>
    </row>
    <row r="108" spans="2:4">
      <c r="B108" s="34" t="s">
        <v>273</v>
      </c>
      <c r="C108" s="32" t="s">
        <v>149</v>
      </c>
      <c r="D108" s="29" t="s">
        <v>25</v>
      </c>
    </row>
    <row r="109" spans="2:4">
      <c r="B109" s="31" t="s">
        <v>272</v>
      </c>
      <c r="C109" s="32" t="s">
        <v>154</v>
      </c>
      <c r="D109" s="29" t="s">
        <v>25</v>
      </c>
    </row>
    <row r="110" spans="2:4">
      <c r="B110" s="31" t="s">
        <v>273</v>
      </c>
      <c r="C110" s="32" t="s">
        <v>156</v>
      </c>
      <c r="D110" s="29" t="s">
        <v>25</v>
      </c>
    </row>
    <row r="111" spans="2:4">
      <c r="B111" s="31" t="s">
        <v>161</v>
      </c>
      <c r="C111" s="32" t="s">
        <v>151</v>
      </c>
      <c r="D111" s="36" t="s">
        <v>160</v>
      </c>
    </row>
    <row r="112" spans="2:4">
      <c r="B112" s="31" t="s">
        <v>161</v>
      </c>
      <c r="C112" s="32" t="s">
        <v>154</v>
      </c>
      <c r="D112" s="36" t="s">
        <v>160</v>
      </c>
    </row>
    <row r="113" spans="2:4">
      <c r="B113" s="31" t="s">
        <v>161</v>
      </c>
      <c r="C113" s="32" t="s">
        <v>157</v>
      </c>
      <c r="D113" s="36" t="s">
        <v>160</v>
      </c>
    </row>
    <row r="114" spans="2:4">
      <c r="B114" s="31" t="s">
        <v>161</v>
      </c>
      <c r="C114" s="32" t="s">
        <v>158</v>
      </c>
      <c r="D114" s="36" t="s">
        <v>160</v>
      </c>
    </row>
    <row r="115" spans="2:4">
      <c r="B115" s="28" t="s">
        <v>161</v>
      </c>
      <c r="C115" s="29" t="s">
        <v>501</v>
      </c>
      <c r="D115" s="36" t="s">
        <v>160</v>
      </c>
    </row>
    <row r="116" spans="2:4">
      <c r="B116" s="34" t="s">
        <v>504</v>
      </c>
      <c r="C116" s="32" t="s">
        <v>149</v>
      </c>
      <c r="D116" s="36" t="s">
        <v>160</v>
      </c>
    </row>
    <row r="117" spans="2:4">
      <c r="B117" s="31" t="s">
        <v>163</v>
      </c>
      <c r="C117" s="32" t="s">
        <v>156</v>
      </c>
      <c r="D117" s="36" t="s">
        <v>160</v>
      </c>
    </row>
    <row r="118" spans="2:4">
      <c r="B118" s="31" t="s">
        <v>183</v>
      </c>
      <c r="C118" s="32" t="s">
        <v>182</v>
      </c>
      <c r="D118" s="36" t="s">
        <v>2</v>
      </c>
    </row>
    <row r="119" spans="2:4">
      <c r="B119" s="31" t="s">
        <v>244</v>
      </c>
      <c r="C119" s="32" t="s">
        <v>182</v>
      </c>
      <c r="D119" s="29" t="s">
        <v>19</v>
      </c>
    </row>
    <row r="120" spans="2:4">
      <c r="B120" s="31" t="s">
        <v>122</v>
      </c>
      <c r="C120" s="32" t="s">
        <v>148</v>
      </c>
      <c r="D120" s="33" t="s">
        <v>52</v>
      </c>
    </row>
    <row r="121" spans="2:4">
      <c r="B121" s="31" t="s">
        <v>122</v>
      </c>
      <c r="C121" s="32" t="s">
        <v>155</v>
      </c>
      <c r="D121" s="33" t="s">
        <v>52</v>
      </c>
    </row>
    <row r="122" spans="2:4">
      <c r="B122" s="31" t="s">
        <v>79</v>
      </c>
      <c r="C122" s="32" t="s">
        <v>148</v>
      </c>
      <c r="D122" s="29" t="s">
        <v>3</v>
      </c>
    </row>
    <row r="123" spans="2:4">
      <c r="B123" s="31" t="s">
        <v>79</v>
      </c>
      <c r="C123" s="32" t="s">
        <v>155</v>
      </c>
      <c r="D123" s="29" t="s">
        <v>3</v>
      </c>
    </row>
    <row r="124" spans="2:4">
      <c r="B124" s="31" t="s">
        <v>190</v>
      </c>
      <c r="C124" s="32" t="s">
        <v>151</v>
      </c>
      <c r="D124" s="29" t="s">
        <v>4</v>
      </c>
    </row>
    <row r="125" spans="2:4">
      <c r="B125" s="31" t="s">
        <v>190</v>
      </c>
      <c r="C125" s="32" t="s">
        <v>152</v>
      </c>
      <c r="D125" s="29" t="s">
        <v>4</v>
      </c>
    </row>
    <row r="126" spans="2:4">
      <c r="B126" s="31" t="s">
        <v>190</v>
      </c>
      <c r="C126" s="32" t="s">
        <v>156</v>
      </c>
      <c r="D126" s="29" t="s">
        <v>4</v>
      </c>
    </row>
    <row r="127" spans="2:4">
      <c r="B127" s="31" t="s">
        <v>190</v>
      </c>
      <c r="C127" s="32" t="s">
        <v>157</v>
      </c>
      <c r="D127" s="29" t="s">
        <v>4</v>
      </c>
    </row>
    <row r="128" spans="2:4">
      <c r="B128" s="31" t="s">
        <v>190</v>
      </c>
      <c r="C128" s="32" t="s">
        <v>158</v>
      </c>
      <c r="D128" s="29" t="s">
        <v>4</v>
      </c>
    </row>
    <row r="129" spans="2:4">
      <c r="B129" s="28" t="s">
        <v>190</v>
      </c>
      <c r="C129" s="29" t="s">
        <v>501</v>
      </c>
      <c r="D129" s="29" t="s">
        <v>4</v>
      </c>
    </row>
    <row r="130" spans="2:4">
      <c r="B130" s="31" t="s">
        <v>213</v>
      </c>
      <c r="C130" s="32" t="s">
        <v>151</v>
      </c>
      <c r="D130" s="29" t="s">
        <v>9</v>
      </c>
    </row>
    <row r="131" spans="2:4">
      <c r="B131" s="31" t="s">
        <v>213</v>
      </c>
      <c r="C131" s="32" t="s">
        <v>154</v>
      </c>
      <c r="D131" s="29" t="s">
        <v>9</v>
      </c>
    </row>
    <row r="132" spans="2:4">
      <c r="B132" s="31" t="s">
        <v>213</v>
      </c>
      <c r="C132" s="32" t="s">
        <v>156</v>
      </c>
      <c r="D132" s="29" t="s">
        <v>9</v>
      </c>
    </row>
    <row r="133" spans="2:4">
      <c r="B133" s="31" t="s">
        <v>213</v>
      </c>
      <c r="C133" s="32" t="s">
        <v>157</v>
      </c>
      <c r="D133" s="29" t="s">
        <v>9</v>
      </c>
    </row>
    <row r="134" spans="2:4">
      <c r="B134" s="31" t="s">
        <v>213</v>
      </c>
      <c r="C134" s="32" t="s">
        <v>158</v>
      </c>
      <c r="D134" s="29" t="s">
        <v>9</v>
      </c>
    </row>
    <row r="135" spans="2:4">
      <c r="B135" s="28" t="s">
        <v>213</v>
      </c>
      <c r="C135" s="29" t="s">
        <v>501</v>
      </c>
      <c r="D135" s="29" t="s">
        <v>9</v>
      </c>
    </row>
    <row r="136" spans="2:4">
      <c r="B136" s="31" t="s">
        <v>84</v>
      </c>
      <c r="C136" s="32" t="s">
        <v>148</v>
      </c>
      <c r="D136" s="29" t="s">
        <v>9</v>
      </c>
    </row>
    <row r="137" spans="2:4">
      <c r="B137" s="31" t="s">
        <v>84</v>
      </c>
      <c r="C137" s="32" t="s">
        <v>155</v>
      </c>
      <c r="D137" s="29" t="s">
        <v>9</v>
      </c>
    </row>
    <row r="138" spans="2:4">
      <c r="B138" s="31" t="s">
        <v>194</v>
      </c>
      <c r="C138" s="32" t="s">
        <v>151</v>
      </c>
      <c r="D138" s="29" t="s">
        <v>5</v>
      </c>
    </row>
    <row r="139" spans="2:4">
      <c r="B139" s="31" t="s">
        <v>194</v>
      </c>
      <c r="C139" s="32" t="s">
        <v>157</v>
      </c>
      <c r="D139" s="29" t="s">
        <v>5</v>
      </c>
    </row>
    <row r="140" spans="2:4">
      <c r="B140" s="31" t="s">
        <v>194</v>
      </c>
      <c r="C140" s="32" t="s">
        <v>158</v>
      </c>
      <c r="D140" s="29" t="s">
        <v>5</v>
      </c>
    </row>
    <row r="141" spans="2:4">
      <c r="B141" s="28" t="s">
        <v>194</v>
      </c>
      <c r="C141" s="29" t="s">
        <v>501</v>
      </c>
      <c r="D141" s="29" t="s">
        <v>5</v>
      </c>
    </row>
    <row r="142" spans="2:4">
      <c r="B142" s="31" t="s">
        <v>194</v>
      </c>
      <c r="C142" s="32" t="s">
        <v>151</v>
      </c>
      <c r="D142" s="29" t="s">
        <v>7</v>
      </c>
    </row>
    <row r="143" spans="2:4">
      <c r="B143" s="31" t="s">
        <v>194</v>
      </c>
      <c r="C143" s="32" t="s">
        <v>157</v>
      </c>
      <c r="D143" s="29" t="s">
        <v>7</v>
      </c>
    </row>
    <row r="144" spans="2:4">
      <c r="B144" s="31" t="s">
        <v>194</v>
      </c>
      <c r="C144" s="32" t="s">
        <v>158</v>
      </c>
      <c r="D144" s="29" t="s">
        <v>7</v>
      </c>
    </row>
    <row r="145" spans="2:4">
      <c r="B145" s="28" t="s">
        <v>194</v>
      </c>
      <c r="C145" s="29" t="s">
        <v>501</v>
      </c>
      <c r="D145" s="29" t="s">
        <v>7</v>
      </c>
    </row>
    <row r="146" spans="2:4">
      <c r="B146" s="31" t="s">
        <v>81</v>
      </c>
      <c r="C146" s="32" t="s">
        <v>148</v>
      </c>
      <c r="D146" s="29" t="s">
        <v>5</v>
      </c>
    </row>
    <row r="147" spans="2:4">
      <c r="B147" s="31" t="s">
        <v>81</v>
      </c>
      <c r="C147" s="32" t="s">
        <v>155</v>
      </c>
      <c r="D147" s="29" t="s">
        <v>5</v>
      </c>
    </row>
    <row r="148" spans="2:4">
      <c r="B148" s="31" t="s">
        <v>81</v>
      </c>
      <c r="C148" s="32" t="s">
        <v>148</v>
      </c>
      <c r="D148" s="29" t="s">
        <v>7</v>
      </c>
    </row>
    <row r="149" spans="2:4">
      <c r="B149" s="31" t="s">
        <v>81</v>
      </c>
      <c r="C149" s="32" t="s">
        <v>155</v>
      </c>
      <c r="D149" s="29" t="s">
        <v>7</v>
      </c>
    </row>
    <row r="150" spans="2:4">
      <c r="B150" s="31" t="s">
        <v>218</v>
      </c>
      <c r="C150" s="32" t="s">
        <v>151</v>
      </c>
      <c r="D150" s="29" t="s">
        <v>217</v>
      </c>
    </row>
    <row r="151" spans="2:4">
      <c r="B151" s="31" t="s">
        <v>218</v>
      </c>
      <c r="C151" s="32" t="s">
        <v>154</v>
      </c>
      <c r="D151" s="29" t="s">
        <v>217</v>
      </c>
    </row>
    <row r="152" spans="2:4">
      <c r="B152" s="31" t="s">
        <v>218</v>
      </c>
      <c r="C152" s="32" t="s">
        <v>157</v>
      </c>
      <c r="D152" s="29" t="s">
        <v>217</v>
      </c>
    </row>
    <row r="153" spans="2:4">
      <c r="B153" s="31" t="s">
        <v>218</v>
      </c>
      <c r="C153" s="32" t="s">
        <v>158</v>
      </c>
      <c r="D153" s="29" t="s">
        <v>217</v>
      </c>
    </row>
    <row r="154" spans="2:4">
      <c r="B154" s="28" t="s">
        <v>218</v>
      </c>
      <c r="C154" s="29" t="s">
        <v>501</v>
      </c>
      <c r="D154" s="29" t="s">
        <v>217</v>
      </c>
    </row>
    <row r="155" spans="2:4">
      <c r="B155" s="31" t="s">
        <v>85</v>
      </c>
      <c r="C155" s="32" t="s">
        <v>148</v>
      </c>
      <c r="D155" s="29" t="s">
        <v>10</v>
      </c>
    </row>
    <row r="156" spans="2:4">
      <c r="B156" s="31" t="s">
        <v>85</v>
      </c>
      <c r="C156" s="32" t="s">
        <v>155</v>
      </c>
      <c r="D156" s="29" t="s">
        <v>10</v>
      </c>
    </row>
    <row r="157" spans="2:4">
      <c r="B157" s="31" t="s">
        <v>215</v>
      </c>
      <c r="C157" s="32" t="s">
        <v>151</v>
      </c>
      <c r="D157" s="29" t="s">
        <v>10</v>
      </c>
    </row>
    <row r="158" spans="2:4">
      <c r="B158" s="31" t="s">
        <v>215</v>
      </c>
      <c r="C158" s="32" t="s">
        <v>154</v>
      </c>
      <c r="D158" s="29" t="s">
        <v>10</v>
      </c>
    </row>
    <row r="159" spans="2:4">
      <c r="B159" s="31" t="s">
        <v>215</v>
      </c>
      <c r="C159" s="32" t="s">
        <v>156</v>
      </c>
      <c r="D159" s="29" t="s">
        <v>10</v>
      </c>
    </row>
    <row r="160" spans="2:4">
      <c r="B160" s="31" t="s">
        <v>215</v>
      </c>
      <c r="C160" s="32" t="s">
        <v>157</v>
      </c>
      <c r="D160" s="29" t="s">
        <v>10</v>
      </c>
    </row>
    <row r="161" spans="2:4">
      <c r="B161" s="31" t="s">
        <v>215</v>
      </c>
      <c r="C161" s="32" t="s">
        <v>158</v>
      </c>
      <c r="D161" s="29" t="s">
        <v>10</v>
      </c>
    </row>
    <row r="162" spans="2:4">
      <c r="B162" s="28" t="s">
        <v>215</v>
      </c>
      <c r="C162" s="29" t="s">
        <v>501</v>
      </c>
      <c r="D162" s="29" t="s">
        <v>10</v>
      </c>
    </row>
    <row r="163" spans="2:4">
      <c r="B163" s="31" t="s">
        <v>188</v>
      </c>
      <c r="C163" s="32" t="s">
        <v>151</v>
      </c>
      <c r="D163" s="29" t="s">
        <v>3</v>
      </c>
    </row>
    <row r="164" spans="2:4">
      <c r="B164" s="31" t="s">
        <v>188</v>
      </c>
      <c r="C164" s="32" t="s">
        <v>154</v>
      </c>
      <c r="D164" s="29" t="s">
        <v>3</v>
      </c>
    </row>
    <row r="165" spans="2:4">
      <c r="B165" s="31" t="s">
        <v>188</v>
      </c>
      <c r="C165" s="32" t="s">
        <v>157</v>
      </c>
      <c r="D165" s="29" t="s">
        <v>3</v>
      </c>
    </row>
    <row r="166" spans="2:4">
      <c r="B166" s="31" t="s">
        <v>188</v>
      </c>
      <c r="C166" s="32" t="s">
        <v>158</v>
      </c>
      <c r="D166" s="29" t="s">
        <v>3</v>
      </c>
    </row>
    <row r="167" spans="2:4">
      <c r="B167" s="28" t="s">
        <v>188</v>
      </c>
      <c r="C167" s="29" t="s">
        <v>501</v>
      </c>
      <c r="D167" s="29" t="s">
        <v>3</v>
      </c>
    </row>
    <row r="168" spans="2:4">
      <c r="B168" s="31" t="s">
        <v>200</v>
      </c>
      <c r="C168" s="32" t="s">
        <v>182</v>
      </c>
      <c r="D168" s="29" t="s">
        <v>200</v>
      </c>
    </row>
    <row r="169" spans="2:4">
      <c r="B169" s="31" t="s">
        <v>200</v>
      </c>
      <c r="C169" s="32" t="s">
        <v>152</v>
      </c>
      <c r="D169" s="29" t="s">
        <v>200</v>
      </c>
    </row>
    <row r="170" spans="2:4">
      <c r="B170" s="31" t="s">
        <v>203</v>
      </c>
      <c r="C170" s="32" t="s">
        <v>182</v>
      </c>
      <c r="D170" s="29" t="s">
        <v>6</v>
      </c>
    </row>
    <row r="171" spans="2:4">
      <c r="B171" s="31" t="s">
        <v>201</v>
      </c>
      <c r="C171" s="32" t="s">
        <v>149</v>
      </c>
      <c r="D171" s="29" t="s">
        <v>200</v>
      </c>
    </row>
    <row r="172" spans="2:4">
      <c r="B172" s="31" t="s">
        <v>201</v>
      </c>
      <c r="C172" s="32" t="s">
        <v>151</v>
      </c>
      <c r="D172" s="29" t="s">
        <v>200</v>
      </c>
    </row>
    <row r="173" spans="2:4">
      <c r="B173" s="31" t="s">
        <v>201</v>
      </c>
      <c r="C173" s="32" t="s">
        <v>154</v>
      </c>
      <c r="D173" s="29" t="s">
        <v>200</v>
      </c>
    </row>
    <row r="174" spans="2:4">
      <c r="B174" s="31" t="s">
        <v>202</v>
      </c>
      <c r="C174" s="32" t="s">
        <v>185</v>
      </c>
      <c r="D174" s="29" t="s">
        <v>200</v>
      </c>
    </row>
    <row r="175" spans="2:4">
      <c r="B175" s="31" t="s">
        <v>201</v>
      </c>
      <c r="C175" s="32" t="s">
        <v>156</v>
      </c>
      <c r="D175" s="29" t="s">
        <v>200</v>
      </c>
    </row>
    <row r="176" spans="2:4">
      <c r="B176" s="31" t="s">
        <v>201</v>
      </c>
      <c r="C176" s="32" t="s">
        <v>157</v>
      </c>
      <c r="D176" s="29" t="s">
        <v>200</v>
      </c>
    </row>
    <row r="177" spans="2:4">
      <c r="B177" s="31" t="s">
        <v>201</v>
      </c>
      <c r="C177" s="32" t="s">
        <v>158</v>
      </c>
      <c r="D177" s="29" t="s">
        <v>200</v>
      </c>
    </row>
    <row r="178" spans="2:4">
      <c r="B178" s="28" t="s">
        <v>201</v>
      </c>
      <c r="C178" s="29" t="s">
        <v>501</v>
      </c>
      <c r="D178" s="29" t="s">
        <v>200</v>
      </c>
    </row>
    <row r="179" spans="2:4">
      <c r="B179" s="31" t="s">
        <v>102</v>
      </c>
      <c r="C179" s="32" t="s">
        <v>148</v>
      </c>
      <c r="D179" s="29" t="s">
        <v>27</v>
      </c>
    </row>
    <row r="180" spans="2:4">
      <c r="B180" s="31" t="s">
        <v>102</v>
      </c>
      <c r="C180" s="32" t="s">
        <v>155</v>
      </c>
      <c r="D180" s="29" t="s">
        <v>27</v>
      </c>
    </row>
    <row r="181" spans="2:4">
      <c r="B181" s="31" t="s">
        <v>82</v>
      </c>
      <c r="C181" s="32" t="s">
        <v>148</v>
      </c>
      <c r="D181" s="29" t="s">
        <v>6</v>
      </c>
    </row>
    <row r="182" spans="2:4">
      <c r="B182" s="31" t="s">
        <v>82</v>
      </c>
      <c r="C182" s="32" t="s">
        <v>151</v>
      </c>
      <c r="D182" s="29" t="s">
        <v>6</v>
      </c>
    </row>
    <row r="183" spans="2:4">
      <c r="B183" s="31" t="s">
        <v>82</v>
      </c>
      <c r="C183" s="32" t="s">
        <v>155</v>
      </c>
      <c r="D183" s="29" t="s">
        <v>6</v>
      </c>
    </row>
    <row r="184" spans="2:4">
      <c r="B184" s="31" t="s">
        <v>82</v>
      </c>
      <c r="C184" s="32" t="s">
        <v>156</v>
      </c>
      <c r="D184" s="29" t="s">
        <v>6</v>
      </c>
    </row>
    <row r="185" spans="2:4">
      <c r="B185" s="31" t="s">
        <v>82</v>
      </c>
      <c r="C185" s="32" t="s">
        <v>157</v>
      </c>
      <c r="D185" s="29" t="s">
        <v>6</v>
      </c>
    </row>
    <row r="186" spans="2:4">
      <c r="B186" s="31" t="s">
        <v>82</v>
      </c>
      <c r="C186" s="32" t="s">
        <v>158</v>
      </c>
      <c r="D186" s="29" t="s">
        <v>6</v>
      </c>
    </row>
    <row r="187" spans="2:4">
      <c r="B187" s="28" t="s">
        <v>82</v>
      </c>
      <c r="C187" s="29" t="s">
        <v>501</v>
      </c>
      <c r="D187" s="29" t="s">
        <v>6</v>
      </c>
    </row>
    <row r="188" spans="2:4">
      <c r="B188" s="34" t="s">
        <v>511</v>
      </c>
      <c r="C188" s="32" t="s">
        <v>149</v>
      </c>
      <c r="D188" s="29" t="s">
        <v>6</v>
      </c>
    </row>
    <row r="189" spans="2:4">
      <c r="B189" s="31" t="s">
        <v>94</v>
      </c>
      <c r="C189" s="32" t="s">
        <v>148</v>
      </c>
      <c r="D189" s="29" t="s">
        <v>19</v>
      </c>
    </row>
    <row r="190" spans="2:4">
      <c r="B190" s="31" t="s">
        <v>94</v>
      </c>
      <c r="C190" s="32" t="s">
        <v>155</v>
      </c>
      <c r="D190" s="29" t="s">
        <v>19</v>
      </c>
    </row>
    <row r="191" spans="2:4">
      <c r="B191" s="31" t="s">
        <v>136</v>
      </c>
      <c r="C191" s="32" t="s">
        <v>148</v>
      </c>
      <c r="D191" s="33" t="s">
        <v>66</v>
      </c>
    </row>
    <row r="192" spans="2:4">
      <c r="B192" s="31" t="s">
        <v>136</v>
      </c>
      <c r="C192" s="32" t="s">
        <v>155</v>
      </c>
      <c r="D192" s="33" t="s">
        <v>66</v>
      </c>
    </row>
    <row r="193" spans="2:4">
      <c r="B193" s="31" t="s">
        <v>209</v>
      </c>
      <c r="C193" s="32" t="s">
        <v>151</v>
      </c>
      <c r="D193" s="29" t="s">
        <v>208</v>
      </c>
    </row>
    <row r="194" spans="2:4">
      <c r="B194" s="31" t="s">
        <v>209</v>
      </c>
      <c r="C194" s="32" t="s">
        <v>182</v>
      </c>
      <c r="D194" s="29" t="s">
        <v>208</v>
      </c>
    </row>
    <row r="195" spans="2:4">
      <c r="B195" s="31" t="s">
        <v>209</v>
      </c>
      <c r="C195" s="32" t="s">
        <v>154</v>
      </c>
      <c r="D195" s="29" t="s">
        <v>208</v>
      </c>
    </row>
    <row r="196" spans="2:4">
      <c r="B196" s="31" t="s">
        <v>209</v>
      </c>
      <c r="C196" s="32" t="s">
        <v>157</v>
      </c>
      <c r="D196" s="29" t="s">
        <v>208</v>
      </c>
    </row>
    <row r="197" spans="2:4">
      <c r="B197" s="31" t="s">
        <v>209</v>
      </c>
      <c r="C197" s="32" t="s">
        <v>158</v>
      </c>
      <c r="D197" s="29" t="s">
        <v>208</v>
      </c>
    </row>
    <row r="198" spans="2:4">
      <c r="B198" s="28" t="s">
        <v>209</v>
      </c>
      <c r="C198" s="29" t="s">
        <v>501</v>
      </c>
      <c r="D198" s="29" t="s">
        <v>208</v>
      </c>
    </row>
    <row r="199" spans="2:4">
      <c r="B199" s="31" t="s">
        <v>206</v>
      </c>
      <c r="C199" s="32" t="s">
        <v>151</v>
      </c>
      <c r="D199" s="29" t="s">
        <v>8</v>
      </c>
    </row>
    <row r="200" spans="2:4">
      <c r="B200" s="31" t="s">
        <v>206</v>
      </c>
      <c r="C200" s="32" t="s">
        <v>154</v>
      </c>
      <c r="D200" s="29" t="s">
        <v>8</v>
      </c>
    </row>
    <row r="201" spans="2:4">
      <c r="B201" s="31" t="s">
        <v>206</v>
      </c>
      <c r="C201" s="32" t="s">
        <v>156</v>
      </c>
      <c r="D201" s="29" t="s">
        <v>8</v>
      </c>
    </row>
    <row r="202" spans="2:4">
      <c r="B202" s="31" t="s">
        <v>206</v>
      </c>
      <c r="C202" s="32" t="s">
        <v>157</v>
      </c>
      <c r="D202" s="29" t="s">
        <v>8</v>
      </c>
    </row>
    <row r="203" spans="2:4">
      <c r="B203" s="31" t="s">
        <v>206</v>
      </c>
      <c r="C203" s="32" t="s">
        <v>158</v>
      </c>
      <c r="D203" s="29" t="s">
        <v>8</v>
      </c>
    </row>
    <row r="204" spans="2:4">
      <c r="B204" s="28" t="s">
        <v>206</v>
      </c>
      <c r="C204" s="29" t="s">
        <v>501</v>
      </c>
      <c r="D204" s="29" t="s">
        <v>8</v>
      </c>
    </row>
    <row r="205" spans="2:4">
      <c r="B205" s="31" t="s">
        <v>83</v>
      </c>
      <c r="C205" s="32" t="s">
        <v>148</v>
      </c>
      <c r="D205" s="29" t="s">
        <v>8</v>
      </c>
    </row>
    <row r="206" spans="2:4">
      <c r="B206" s="31" t="s">
        <v>83</v>
      </c>
      <c r="C206" s="32" t="s">
        <v>155</v>
      </c>
      <c r="D206" s="29" t="s">
        <v>8</v>
      </c>
    </row>
    <row r="207" spans="2:4">
      <c r="B207" s="31" t="s">
        <v>323</v>
      </c>
      <c r="C207" s="32" t="s">
        <v>182</v>
      </c>
      <c r="D207" s="30" t="s">
        <v>36</v>
      </c>
    </row>
    <row r="208" spans="2:4">
      <c r="B208" s="31" t="s">
        <v>222</v>
      </c>
      <c r="C208" s="32" t="s">
        <v>182</v>
      </c>
      <c r="D208" s="29" t="s">
        <v>11</v>
      </c>
    </row>
    <row r="209" spans="2:4">
      <c r="B209" s="31" t="s">
        <v>86</v>
      </c>
      <c r="C209" s="32" t="s">
        <v>148</v>
      </c>
      <c r="D209" s="29" t="s">
        <v>11</v>
      </c>
    </row>
    <row r="210" spans="2:4">
      <c r="B210" s="31" t="s">
        <v>86</v>
      </c>
      <c r="C210" s="32" t="s">
        <v>155</v>
      </c>
      <c r="D210" s="29" t="s">
        <v>11</v>
      </c>
    </row>
    <row r="211" spans="2:4">
      <c r="B211" s="31" t="s">
        <v>221</v>
      </c>
      <c r="C211" s="32" t="s">
        <v>151</v>
      </c>
      <c r="D211" s="29" t="s">
        <v>11</v>
      </c>
    </row>
    <row r="212" spans="2:4">
      <c r="B212" s="31" t="s">
        <v>221</v>
      </c>
      <c r="C212" s="32" t="s">
        <v>154</v>
      </c>
      <c r="D212" s="29" t="s">
        <v>11</v>
      </c>
    </row>
    <row r="213" spans="2:4">
      <c r="B213" s="31" t="s">
        <v>221</v>
      </c>
      <c r="C213" s="32" t="s">
        <v>185</v>
      </c>
      <c r="D213" s="29" t="s">
        <v>11</v>
      </c>
    </row>
    <row r="214" spans="2:4">
      <c r="B214" s="31" t="s">
        <v>221</v>
      </c>
      <c r="C214" s="32" t="s">
        <v>157</v>
      </c>
      <c r="D214" s="29" t="s">
        <v>11</v>
      </c>
    </row>
    <row r="215" spans="2:4">
      <c r="B215" s="31" t="s">
        <v>221</v>
      </c>
      <c r="C215" s="32" t="s">
        <v>158</v>
      </c>
      <c r="D215" s="29" t="s">
        <v>11</v>
      </c>
    </row>
    <row r="216" spans="2:4">
      <c r="B216" s="28" t="s">
        <v>221</v>
      </c>
      <c r="C216" s="29" t="s">
        <v>501</v>
      </c>
      <c r="D216" s="29" t="s">
        <v>11</v>
      </c>
    </row>
    <row r="217" spans="2:4">
      <c r="B217" s="34" t="s">
        <v>225</v>
      </c>
      <c r="C217" s="32" t="s">
        <v>149</v>
      </c>
      <c r="D217" s="29" t="s">
        <v>12</v>
      </c>
    </row>
    <row r="218" spans="2:4">
      <c r="B218" s="31" t="s">
        <v>225</v>
      </c>
      <c r="C218" s="32" t="s">
        <v>151</v>
      </c>
      <c r="D218" s="29" t="s">
        <v>12</v>
      </c>
    </row>
    <row r="219" spans="2:4">
      <c r="B219" s="31" t="s">
        <v>225</v>
      </c>
      <c r="C219" s="32" t="s">
        <v>156</v>
      </c>
      <c r="D219" s="29" t="s">
        <v>12</v>
      </c>
    </row>
    <row r="220" spans="2:4">
      <c r="B220" s="31" t="s">
        <v>225</v>
      </c>
      <c r="C220" s="32" t="s">
        <v>158</v>
      </c>
      <c r="D220" s="29" t="s">
        <v>12</v>
      </c>
    </row>
    <row r="221" spans="2:4">
      <c r="B221" s="34" t="s">
        <v>514</v>
      </c>
      <c r="C221" s="32" t="s">
        <v>149</v>
      </c>
      <c r="D221" s="29" t="s">
        <v>9</v>
      </c>
    </row>
    <row r="222" spans="2:4">
      <c r="B222" s="28" t="s">
        <v>468</v>
      </c>
      <c r="C222" s="29" t="s">
        <v>501</v>
      </c>
      <c r="D222" s="29" t="s">
        <v>12</v>
      </c>
    </row>
    <row r="223" spans="2:4">
      <c r="B223" s="31" t="s">
        <v>233</v>
      </c>
      <c r="C223" s="32" t="s">
        <v>151</v>
      </c>
      <c r="D223" s="29" t="s">
        <v>15</v>
      </c>
    </row>
    <row r="224" spans="2:4">
      <c r="B224" s="31" t="s">
        <v>233</v>
      </c>
      <c r="C224" s="32" t="s">
        <v>154</v>
      </c>
      <c r="D224" s="29" t="s">
        <v>15</v>
      </c>
    </row>
    <row r="225" spans="2:4">
      <c r="B225" s="31" t="s">
        <v>233</v>
      </c>
      <c r="C225" s="32" t="s">
        <v>156</v>
      </c>
      <c r="D225" s="29" t="s">
        <v>15</v>
      </c>
    </row>
    <row r="226" spans="2:4">
      <c r="B226" s="31" t="s">
        <v>233</v>
      </c>
      <c r="C226" s="32" t="s">
        <v>157</v>
      </c>
      <c r="D226" s="29" t="s">
        <v>15</v>
      </c>
    </row>
    <row r="227" spans="2:4">
      <c r="B227" s="31" t="s">
        <v>233</v>
      </c>
      <c r="C227" s="32" t="s">
        <v>158</v>
      </c>
      <c r="D227" s="29" t="s">
        <v>15</v>
      </c>
    </row>
    <row r="228" spans="2:4">
      <c r="B228" s="28" t="s">
        <v>233</v>
      </c>
      <c r="C228" s="29" t="s">
        <v>501</v>
      </c>
      <c r="D228" s="29" t="s">
        <v>15</v>
      </c>
    </row>
    <row r="229" spans="2:4">
      <c r="B229" s="31" t="s">
        <v>230</v>
      </c>
      <c r="C229" s="32" t="s">
        <v>157</v>
      </c>
      <c r="D229" s="29" t="s">
        <v>12</v>
      </c>
    </row>
    <row r="230" spans="2:4">
      <c r="B230" s="31" t="s">
        <v>226</v>
      </c>
      <c r="C230" s="32" t="s">
        <v>182</v>
      </c>
      <c r="D230" s="29" t="s">
        <v>12</v>
      </c>
    </row>
    <row r="231" spans="2:4">
      <c r="B231" s="31" t="s">
        <v>237</v>
      </c>
      <c r="C231" s="32" t="s">
        <v>151</v>
      </c>
      <c r="D231" s="29" t="s">
        <v>17</v>
      </c>
    </row>
    <row r="232" spans="2:4">
      <c r="B232" s="31" t="s">
        <v>237</v>
      </c>
      <c r="C232" s="32" t="s">
        <v>154</v>
      </c>
      <c r="D232" s="29" t="s">
        <v>17</v>
      </c>
    </row>
    <row r="233" spans="2:4">
      <c r="B233" s="31" t="s">
        <v>237</v>
      </c>
      <c r="C233" s="32" t="s">
        <v>156</v>
      </c>
      <c r="D233" s="29" t="s">
        <v>17</v>
      </c>
    </row>
    <row r="234" spans="2:4">
      <c r="B234" s="31" t="s">
        <v>237</v>
      </c>
      <c r="C234" s="32" t="s">
        <v>157</v>
      </c>
      <c r="D234" s="29" t="s">
        <v>17</v>
      </c>
    </row>
    <row r="235" spans="2:4">
      <c r="B235" s="31" t="s">
        <v>237</v>
      </c>
      <c r="C235" s="32" t="s">
        <v>158</v>
      </c>
      <c r="D235" s="29" t="s">
        <v>17</v>
      </c>
    </row>
    <row r="236" spans="2:4">
      <c r="B236" s="28" t="s">
        <v>237</v>
      </c>
      <c r="C236" s="29" t="s">
        <v>501</v>
      </c>
      <c r="D236" s="29" t="s">
        <v>17</v>
      </c>
    </row>
    <row r="237" spans="2:4">
      <c r="B237" s="31" t="s">
        <v>88</v>
      </c>
      <c r="C237" s="32" t="s">
        <v>148</v>
      </c>
      <c r="D237" s="29" t="s">
        <v>13</v>
      </c>
    </row>
    <row r="238" spans="2:4">
      <c r="B238" s="31" t="s">
        <v>88</v>
      </c>
      <c r="C238" s="32" t="s">
        <v>155</v>
      </c>
      <c r="D238" s="29" t="s">
        <v>13</v>
      </c>
    </row>
    <row r="239" spans="2:4">
      <c r="B239" s="28" t="s">
        <v>88</v>
      </c>
      <c r="C239" s="29" t="s">
        <v>501</v>
      </c>
      <c r="D239" s="29" t="s">
        <v>13</v>
      </c>
    </row>
    <row r="240" spans="2:4">
      <c r="B240" s="31" t="s">
        <v>231</v>
      </c>
      <c r="C240" s="32" t="s">
        <v>158</v>
      </c>
      <c r="D240" s="29" t="s">
        <v>13</v>
      </c>
    </row>
    <row r="241" spans="2:4">
      <c r="B241" s="31" t="s">
        <v>93</v>
      </c>
      <c r="C241" s="32" t="s">
        <v>148</v>
      </c>
      <c r="D241" s="29" t="s">
        <v>18</v>
      </c>
    </row>
    <row r="242" spans="2:4">
      <c r="B242" s="31" t="s">
        <v>93</v>
      </c>
      <c r="C242" s="32" t="s">
        <v>155</v>
      </c>
      <c r="D242" s="29" t="s">
        <v>18</v>
      </c>
    </row>
    <row r="243" spans="2:4">
      <c r="B243" s="31" t="s">
        <v>239</v>
      </c>
      <c r="C243" s="32" t="s">
        <v>151</v>
      </c>
      <c r="D243" s="29" t="s">
        <v>18</v>
      </c>
    </row>
    <row r="244" spans="2:4">
      <c r="B244" s="31" t="s">
        <v>239</v>
      </c>
      <c r="C244" s="32" t="s">
        <v>154</v>
      </c>
      <c r="D244" s="29" t="s">
        <v>18</v>
      </c>
    </row>
    <row r="245" spans="2:4">
      <c r="B245" s="31" t="s">
        <v>239</v>
      </c>
      <c r="C245" s="32" t="s">
        <v>157</v>
      </c>
      <c r="D245" s="29" t="s">
        <v>18</v>
      </c>
    </row>
    <row r="246" spans="2:4">
      <c r="B246" s="31" t="s">
        <v>239</v>
      </c>
      <c r="C246" s="32" t="s">
        <v>158</v>
      </c>
      <c r="D246" s="29" t="s">
        <v>18</v>
      </c>
    </row>
    <row r="247" spans="2:4">
      <c r="B247" s="28" t="s">
        <v>239</v>
      </c>
      <c r="C247" s="29" t="s">
        <v>501</v>
      </c>
      <c r="D247" s="29" t="s">
        <v>18</v>
      </c>
    </row>
    <row r="248" spans="2:4">
      <c r="B248" s="31" t="s">
        <v>235</v>
      </c>
      <c r="C248" s="32" t="s">
        <v>151</v>
      </c>
      <c r="D248" s="29" t="s">
        <v>16</v>
      </c>
    </row>
    <row r="249" spans="2:4">
      <c r="B249" s="31" t="s">
        <v>235</v>
      </c>
      <c r="C249" s="32" t="s">
        <v>154</v>
      </c>
      <c r="D249" s="29" t="s">
        <v>16</v>
      </c>
    </row>
    <row r="250" spans="2:4">
      <c r="B250" s="31" t="s">
        <v>235</v>
      </c>
      <c r="C250" s="32" t="s">
        <v>156</v>
      </c>
      <c r="D250" s="29" t="s">
        <v>16</v>
      </c>
    </row>
    <row r="251" spans="2:4">
      <c r="B251" s="31" t="s">
        <v>235</v>
      </c>
      <c r="C251" s="32" t="s">
        <v>157</v>
      </c>
      <c r="D251" s="29" t="s">
        <v>16</v>
      </c>
    </row>
    <row r="252" spans="2:4">
      <c r="B252" s="31" t="s">
        <v>235</v>
      </c>
      <c r="C252" s="32" t="s">
        <v>158</v>
      </c>
      <c r="D252" s="29" t="s">
        <v>16</v>
      </c>
    </row>
    <row r="253" spans="2:4">
      <c r="B253" s="28" t="s">
        <v>235</v>
      </c>
      <c r="C253" s="29" t="s">
        <v>501</v>
      </c>
      <c r="D253" s="29" t="s">
        <v>16</v>
      </c>
    </row>
    <row r="254" spans="2:4">
      <c r="B254" s="31" t="s">
        <v>437</v>
      </c>
      <c r="C254" s="32" t="s">
        <v>151</v>
      </c>
      <c r="D254" s="33" t="s">
        <v>67</v>
      </c>
    </row>
    <row r="255" spans="2:4">
      <c r="B255" s="34" t="s">
        <v>241</v>
      </c>
      <c r="C255" s="32" t="s">
        <v>149</v>
      </c>
      <c r="D255" s="29" t="s">
        <v>18</v>
      </c>
    </row>
    <row r="256" spans="2:4">
      <c r="B256" s="31" t="s">
        <v>241</v>
      </c>
      <c r="C256" s="32" t="s">
        <v>156</v>
      </c>
      <c r="D256" s="29" t="s">
        <v>18</v>
      </c>
    </row>
    <row r="257" spans="2:4">
      <c r="B257" s="28" t="s">
        <v>469</v>
      </c>
      <c r="C257" s="29" t="s">
        <v>501</v>
      </c>
      <c r="D257" s="29" t="s">
        <v>19</v>
      </c>
    </row>
    <row r="258" spans="2:4">
      <c r="B258" s="31" t="s">
        <v>451</v>
      </c>
      <c r="C258" s="32" t="s">
        <v>185</v>
      </c>
      <c r="D258" s="33" t="s">
        <v>69</v>
      </c>
    </row>
    <row r="259" spans="2:4">
      <c r="B259" s="31" t="s">
        <v>295</v>
      </c>
      <c r="C259" s="32" t="s">
        <v>185</v>
      </c>
      <c r="D259" s="29" t="s">
        <v>29</v>
      </c>
    </row>
    <row r="260" spans="2:4">
      <c r="B260" s="31" t="s">
        <v>141</v>
      </c>
      <c r="C260" s="32" t="s">
        <v>148</v>
      </c>
      <c r="D260" s="33" t="s">
        <v>71</v>
      </c>
    </row>
    <row r="261" spans="2:4">
      <c r="B261" s="31" t="s">
        <v>141</v>
      </c>
      <c r="C261" s="32" t="s">
        <v>155</v>
      </c>
      <c r="D261" s="33" t="s">
        <v>71</v>
      </c>
    </row>
    <row r="262" spans="2:4">
      <c r="B262" s="34" t="s">
        <v>544</v>
      </c>
      <c r="C262" s="32" t="s">
        <v>149</v>
      </c>
      <c r="D262" s="33" t="s">
        <v>69</v>
      </c>
    </row>
    <row r="263" spans="2:4">
      <c r="B263" s="31" t="s">
        <v>452</v>
      </c>
      <c r="C263" s="32" t="s">
        <v>156</v>
      </c>
      <c r="D263" s="33" t="s">
        <v>69</v>
      </c>
    </row>
    <row r="264" spans="2:4">
      <c r="B264" s="31" t="s">
        <v>90</v>
      </c>
      <c r="C264" s="32" t="s">
        <v>148</v>
      </c>
      <c r="D264" s="29" t="s">
        <v>15</v>
      </c>
    </row>
    <row r="265" spans="2:4">
      <c r="B265" s="31" t="s">
        <v>90</v>
      </c>
      <c r="C265" s="32" t="s">
        <v>155</v>
      </c>
      <c r="D265" s="29" t="s">
        <v>15</v>
      </c>
    </row>
    <row r="266" spans="2:4">
      <c r="B266" s="31" t="s">
        <v>251</v>
      </c>
      <c r="C266" s="32" t="s">
        <v>151</v>
      </c>
      <c r="D266" s="29" t="s">
        <v>21</v>
      </c>
    </row>
    <row r="267" spans="2:4">
      <c r="B267" s="31" t="s">
        <v>251</v>
      </c>
      <c r="C267" s="32" t="s">
        <v>157</v>
      </c>
      <c r="D267" s="29" t="s">
        <v>21</v>
      </c>
    </row>
    <row r="268" spans="2:4">
      <c r="B268" s="31" t="s">
        <v>251</v>
      </c>
      <c r="C268" s="32" t="s">
        <v>158</v>
      </c>
      <c r="D268" s="29" t="s">
        <v>21</v>
      </c>
    </row>
    <row r="269" spans="2:4">
      <c r="B269" s="28" t="s">
        <v>251</v>
      </c>
      <c r="C269" s="29" t="s">
        <v>501</v>
      </c>
      <c r="D269" s="29" t="s">
        <v>21</v>
      </c>
    </row>
    <row r="270" spans="2:4">
      <c r="B270" s="31" t="s">
        <v>96</v>
      </c>
      <c r="C270" s="32" t="s">
        <v>148</v>
      </c>
      <c r="D270" s="29" t="s">
        <v>21</v>
      </c>
    </row>
    <row r="271" spans="2:4">
      <c r="B271" s="31" t="s">
        <v>96</v>
      </c>
      <c r="C271" s="32" t="s">
        <v>155</v>
      </c>
      <c r="D271" s="29" t="s">
        <v>21</v>
      </c>
    </row>
    <row r="272" spans="2:4">
      <c r="B272" s="31" t="s">
        <v>405</v>
      </c>
      <c r="C272" s="32" t="s">
        <v>182</v>
      </c>
      <c r="D272" s="33" t="s">
        <v>60</v>
      </c>
    </row>
    <row r="273" spans="2:4">
      <c r="B273" s="31" t="s">
        <v>312</v>
      </c>
      <c r="C273" s="32" t="s">
        <v>185</v>
      </c>
      <c r="D273" s="30" t="s">
        <v>34</v>
      </c>
    </row>
    <row r="274" spans="2:4">
      <c r="B274" s="31" t="s">
        <v>108</v>
      </c>
      <c r="C274" s="32" t="s">
        <v>148</v>
      </c>
      <c r="D274" s="30" t="s">
        <v>34</v>
      </c>
    </row>
    <row r="275" spans="2:4">
      <c r="B275" s="31" t="s">
        <v>108</v>
      </c>
      <c r="C275" s="32" t="s">
        <v>155</v>
      </c>
      <c r="D275" s="30" t="s">
        <v>34</v>
      </c>
    </row>
    <row r="276" spans="2:4">
      <c r="B276" s="31" t="s">
        <v>310</v>
      </c>
      <c r="C276" s="32" t="s">
        <v>182</v>
      </c>
      <c r="D276" s="30" t="s">
        <v>34</v>
      </c>
    </row>
    <row r="277" spans="2:4">
      <c r="B277" s="31" t="s">
        <v>126</v>
      </c>
      <c r="C277" s="32" t="s">
        <v>148</v>
      </c>
      <c r="D277" s="33" t="s">
        <v>56</v>
      </c>
    </row>
    <row r="278" spans="2:4">
      <c r="B278" s="31" t="s">
        <v>126</v>
      </c>
      <c r="C278" s="32" t="s">
        <v>155</v>
      </c>
      <c r="D278" s="33" t="s">
        <v>56</v>
      </c>
    </row>
    <row r="279" spans="2:4">
      <c r="B279" s="28" t="s">
        <v>477</v>
      </c>
      <c r="C279" s="29" t="s">
        <v>501</v>
      </c>
      <c r="D279" s="30" t="s">
        <v>476</v>
      </c>
    </row>
    <row r="280" spans="2:4">
      <c r="B280" s="34" t="s">
        <v>180</v>
      </c>
      <c r="C280" s="32" t="s">
        <v>149</v>
      </c>
      <c r="D280" s="36" t="s">
        <v>176</v>
      </c>
    </row>
    <row r="281" spans="2:4">
      <c r="B281" s="31" t="s">
        <v>180</v>
      </c>
      <c r="C281" s="32" t="s">
        <v>156</v>
      </c>
      <c r="D281" s="36" t="s">
        <v>176</v>
      </c>
    </row>
    <row r="282" spans="2:4">
      <c r="B282" s="31" t="s">
        <v>326</v>
      </c>
      <c r="C282" s="32" t="s">
        <v>156</v>
      </c>
      <c r="D282" s="30" t="s">
        <v>36</v>
      </c>
    </row>
    <row r="283" spans="2:4">
      <c r="B283" s="34" t="s">
        <v>527</v>
      </c>
      <c r="C283" s="32" t="s">
        <v>149</v>
      </c>
      <c r="D283" s="30" t="s">
        <v>36</v>
      </c>
    </row>
    <row r="284" spans="2:4">
      <c r="B284" s="34" t="s">
        <v>521</v>
      </c>
      <c r="C284" s="32" t="s">
        <v>149</v>
      </c>
      <c r="D284" s="29" t="s">
        <v>22</v>
      </c>
    </row>
    <row r="285" spans="2:4">
      <c r="B285" s="31" t="s">
        <v>257</v>
      </c>
      <c r="C285" s="32" t="s">
        <v>151</v>
      </c>
      <c r="D285" s="29" t="s">
        <v>22</v>
      </c>
    </row>
    <row r="286" spans="2:4">
      <c r="B286" s="31" t="s">
        <v>257</v>
      </c>
      <c r="C286" s="32" t="s">
        <v>154</v>
      </c>
      <c r="D286" s="29" t="s">
        <v>22</v>
      </c>
    </row>
    <row r="287" spans="2:4">
      <c r="B287" s="31" t="s">
        <v>257</v>
      </c>
      <c r="C287" s="32" t="s">
        <v>157</v>
      </c>
      <c r="D287" s="29" t="s">
        <v>22</v>
      </c>
    </row>
    <row r="288" spans="2:4">
      <c r="B288" s="31" t="s">
        <v>257</v>
      </c>
      <c r="C288" s="32" t="s">
        <v>158</v>
      </c>
      <c r="D288" s="29" t="s">
        <v>22</v>
      </c>
    </row>
    <row r="289" spans="2:4">
      <c r="B289" s="28" t="s">
        <v>257</v>
      </c>
      <c r="C289" s="29" t="s">
        <v>501</v>
      </c>
      <c r="D289" s="29" t="s">
        <v>22</v>
      </c>
    </row>
    <row r="290" spans="2:4">
      <c r="B290" s="31" t="s">
        <v>259</v>
      </c>
      <c r="C290" s="32" t="s">
        <v>156</v>
      </c>
      <c r="D290" s="29" t="s">
        <v>22</v>
      </c>
    </row>
    <row r="291" spans="2:4">
      <c r="B291" s="31" t="s">
        <v>138</v>
      </c>
      <c r="C291" s="32" t="s">
        <v>148</v>
      </c>
      <c r="D291" s="33" t="s">
        <v>68</v>
      </c>
    </row>
    <row r="292" spans="2:4">
      <c r="B292" s="31" t="s">
        <v>138</v>
      </c>
      <c r="C292" s="32" t="s">
        <v>155</v>
      </c>
      <c r="D292" s="33" t="s">
        <v>68</v>
      </c>
    </row>
    <row r="293" spans="2:4">
      <c r="B293" s="34" t="s">
        <v>539</v>
      </c>
      <c r="C293" s="32" t="s">
        <v>149</v>
      </c>
      <c r="D293" s="33" t="s">
        <v>64</v>
      </c>
    </row>
    <row r="294" spans="2:4">
      <c r="B294" s="31" t="s">
        <v>422</v>
      </c>
      <c r="C294" s="32" t="s">
        <v>156</v>
      </c>
      <c r="D294" s="33" t="s">
        <v>64</v>
      </c>
    </row>
    <row r="295" spans="2:4">
      <c r="B295" s="31" t="s">
        <v>261</v>
      </c>
      <c r="C295" s="32" t="s">
        <v>149</v>
      </c>
      <c r="D295" s="29" t="s">
        <v>260</v>
      </c>
    </row>
    <row r="296" spans="2:4">
      <c r="B296" s="31" t="s">
        <v>261</v>
      </c>
      <c r="C296" s="32" t="s">
        <v>151</v>
      </c>
      <c r="D296" s="29" t="s">
        <v>260</v>
      </c>
    </row>
    <row r="297" spans="2:4">
      <c r="B297" s="31" t="s">
        <v>261</v>
      </c>
      <c r="C297" s="32" t="s">
        <v>152</v>
      </c>
      <c r="D297" s="29" t="s">
        <v>260</v>
      </c>
    </row>
    <row r="298" spans="2:4">
      <c r="B298" s="31" t="s">
        <v>261</v>
      </c>
      <c r="C298" s="32" t="s">
        <v>156</v>
      </c>
      <c r="D298" s="29" t="s">
        <v>260</v>
      </c>
    </row>
    <row r="299" spans="2:4">
      <c r="B299" s="31" t="s">
        <v>261</v>
      </c>
      <c r="C299" s="32" t="s">
        <v>157</v>
      </c>
      <c r="D299" s="29" t="s">
        <v>260</v>
      </c>
    </row>
    <row r="300" spans="2:4">
      <c r="B300" s="31" t="s">
        <v>261</v>
      </c>
      <c r="C300" s="32" t="s">
        <v>158</v>
      </c>
      <c r="D300" s="29" t="s">
        <v>260</v>
      </c>
    </row>
    <row r="301" spans="2:4">
      <c r="B301" s="28" t="s">
        <v>261</v>
      </c>
      <c r="C301" s="29" t="s">
        <v>501</v>
      </c>
      <c r="D301" s="29" t="s">
        <v>260</v>
      </c>
    </row>
    <row r="302" spans="2:4">
      <c r="B302" s="31" t="s">
        <v>262</v>
      </c>
      <c r="C302" s="32" t="s">
        <v>154</v>
      </c>
      <c r="D302" s="29" t="s">
        <v>260</v>
      </c>
    </row>
    <row r="303" spans="2:4">
      <c r="B303" s="37" t="s">
        <v>265</v>
      </c>
      <c r="C303" s="38" t="s">
        <v>154</v>
      </c>
      <c r="D303" s="29" t="s">
        <v>23</v>
      </c>
    </row>
    <row r="304" spans="2:4">
      <c r="B304" s="31" t="s">
        <v>23</v>
      </c>
      <c r="C304" s="32" t="s">
        <v>182</v>
      </c>
      <c r="D304" s="29" t="s">
        <v>23</v>
      </c>
    </row>
    <row r="305" spans="2:4">
      <c r="B305" s="28" t="s">
        <v>470</v>
      </c>
      <c r="C305" s="29" t="s">
        <v>501</v>
      </c>
      <c r="D305" s="29" t="s">
        <v>23</v>
      </c>
    </row>
    <row r="306" spans="2:4">
      <c r="B306" s="31" t="s">
        <v>98</v>
      </c>
      <c r="C306" s="32" t="s">
        <v>148</v>
      </c>
      <c r="D306" s="29" t="s">
        <v>23</v>
      </c>
    </row>
    <row r="307" spans="2:4">
      <c r="B307" s="31" t="s">
        <v>98</v>
      </c>
      <c r="C307" s="32" t="s">
        <v>155</v>
      </c>
      <c r="D307" s="29" t="s">
        <v>23</v>
      </c>
    </row>
    <row r="308" spans="2:4">
      <c r="B308" s="31" t="s">
        <v>264</v>
      </c>
      <c r="C308" s="32" t="s">
        <v>152</v>
      </c>
      <c r="D308" s="29" t="s">
        <v>23</v>
      </c>
    </row>
    <row r="309" spans="2:4">
      <c r="B309" s="31" t="s">
        <v>266</v>
      </c>
      <c r="C309" s="32" t="s">
        <v>185</v>
      </c>
      <c r="D309" s="29" t="s">
        <v>23</v>
      </c>
    </row>
    <row r="310" spans="2:4">
      <c r="B310" s="31" t="s">
        <v>263</v>
      </c>
      <c r="C310" s="32" t="s">
        <v>149</v>
      </c>
      <c r="D310" s="29" t="s">
        <v>23</v>
      </c>
    </row>
    <row r="311" spans="2:4">
      <c r="B311" s="31" t="s">
        <v>263</v>
      </c>
      <c r="C311" s="32" t="s">
        <v>151</v>
      </c>
      <c r="D311" s="29" t="s">
        <v>23</v>
      </c>
    </row>
    <row r="312" spans="2:4">
      <c r="B312" s="31" t="s">
        <v>263</v>
      </c>
      <c r="C312" s="32" t="s">
        <v>156</v>
      </c>
      <c r="D312" s="29" t="s">
        <v>23</v>
      </c>
    </row>
    <row r="313" spans="2:4">
      <c r="B313" s="31" t="s">
        <v>263</v>
      </c>
      <c r="C313" s="32" t="s">
        <v>157</v>
      </c>
      <c r="D313" s="29" t="s">
        <v>23</v>
      </c>
    </row>
    <row r="314" spans="2:4">
      <c r="B314" s="31" t="s">
        <v>263</v>
      </c>
      <c r="C314" s="32" t="s">
        <v>158</v>
      </c>
      <c r="D314" s="29" t="s">
        <v>23</v>
      </c>
    </row>
    <row r="315" spans="2:4">
      <c r="B315" s="31" t="s">
        <v>267</v>
      </c>
      <c r="C315" s="32" t="s">
        <v>149</v>
      </c>
      <c r="D315" s="29" t="s">
        <v>24</v>
      </c>
    </row>
    <row r="316" spans="2:4">
      <c r="B316" s="31" t="s">
        <v>267</v>
      </c>
      <c r="C316" s="32" t="s">
        <v>151</v>
      </c>
      <c r="D316" s="29" t="s">
        <v>24</v>
      </c>
    </row>
    <row r="317" spans="2:4">
      <c r="B317" s="31" t="s">
        <v>267</v>
      </c>
      <c r="C317" s="32" t="s">
        <v>156</v>
      </c>
      <c r="D317" s="29" t="s">
        <v>24</v>
      </c>
    </row>
    <row r="318" spans="2:4">
      <c r="B318" s="31" t="s">
        <v>267</v>
      </c>
      <c r="C318" s="32" t="s">
        <v>157</v>
      </c>
      <c r="D318" s="29" t="s">
        <v>24</v>
      </c>
    </row>
    <row r="319" spans="2:4">
      <c r="B319" s="31" t="s">
        <v>267</v>
      </c>
      <c r="C319" s="32" t="s">
        <v>158</v>
      </c>
      <c r="D319" s="29" t="s">
        <v>24</v>
      </c>
    </row>
    <row r="320" spans="2:4">
      <c r="B320" s="28" t="s">
        <v>267</v>
      </c>
      <c r="C320" s="29" t="s">
        <v>501</v>
      </c>
      <c r="D320" s="29" t="s">
        <v>24</v>
      </c>
    </row>
    <row r="321" spans="2:4">
      <c r="B321" s="31" t="s">
        <v>268</v>
      </c>
      <c r="C321" s="32" t="s">
        <v>152</v>
      </c>
      <c r="D321" s="29" t="s">
        <v>24</v>
      </c>
    </row>
    <row r="322" spans="2:4">
      <c r="B322" s="31" t="s">
        <v>269</v>
      </c>
      <c r="C322" s="32" t="s">
        <v>154</v>
      </c>
      <c r="D322" s="29" t="s">
        <v>24</v>
      </c>
    </row>
    <row r="323" spans="2:4">
      <c r="B323" s="31" t="s">
        <v>99</v>
      </c>
      <c r="C323" s="32" t="s">
        <v>148</v>
      </c>
      <c r="D323" s="29" t="s">
        <v>24</v>
      </c>
    </row>
    <row r="324" spans="2:4">
      <c r="B324" s="31" t="s">
        <v>99</v>
      </c>
      <c r="C324" s="32" t="s">
        <v>155</v>
      </c>
      <c r="D324" s="29" t="s">
        <v>24</v>
      </c>
    </row>
    <row r="325" spans="2:4">
      <c r="B325" s="31" t="s">
        <v>443</v>
      </c>
      <c r="C325" s="32" t="s">
        <v>182</v>
      </c>
      <c r="D325" s="33" t="s">
        <v>68</v>
      </c>
    </row>
    <row r="326" spans="2:4">
      <c r="B326" s="31" t="s">
        <v>270</v>
      </c>
      <c r="C326" s="32" t="s">
        <v>157</v>
      </c>
      <c r="D326" s="29" t="s">
        <v>25</v>
      </c>
    </row>
    <row r="327" spans="2:4">
      <c r="B327" s="31" t="s">
        <v>270</v>
      </c>
      <c r="C327" s="32" t="s">
        <v>158</v>
      </c>
      <c r="D327" s="29" t="s">
        <v>25</v>
      </c>
    </row>
    <row r="328" spans="2:4">
      <c r="B328" s="28" t="s">
        <v>270</v>
      </c>
      <c r="C328" s="29" t="s">
        <v>501</v>
      </c>
      <c r="D328" s="29" t="s">
        <v>25</v>
      </c>
    </row>
    <row r="329" spans="2:4">
      <c r="B329" s="37" t="s">
        <v>333</v>
      </c>
      <c r="C329" s="38" t="s">
        <v>154</v>
      </c>
      <c r="D329" s="29" t="s">
        <v>37</v>
      </c>
    </row>
    <row r="330" spans="2:4">
      <c r="B330" s="31" t="s">
        <v>331</v>
      </c>
      <c r="C330" s="32" t="s">
        <v>182</v>
      </c>
      <c r="D330" s="29" t="s">
        <v>37</v>
      </c>
    </row>
    <row r="331" spans="2:4">
      <c r="B331" s="31" t="s">
        <v>275</v>
      </c>
      <c r="C331" s="32" t="s">
        <v>149</v>
      </c>
      <c r="D331" s="29" t="s">
        <v>274</v>
      </c>
    </row>
    <row r="332" spans="2:4">
      <c r="B332" s="31" t="s">
        <v>275</v>
      </c>
      <c r="C332" s="32" t="s">
        <v>151</v>
      </c>
      <c r="D332" s="29" t="s">
        <v>274</v>
      </c>
    </row>
    <row r="333" spans="2:4">
      <c r="B333" s="31" t="s">
        <v>275</v>
      </c>
      <c r="C333" s="32" t="s">
        <v>154</v>
      </c>
      <c r="D333" s="29" t="s">
        <v>274</v>
      </c>
    </row>
    <row r="334" spans="2:4">
      <c r="B334" s="31" t="s">
        <v>275</v>
      </c>
      <c r="C334" s="32" t="s">
        <v>156</v>
      </c>
      <c r="D334" s="29" t="s">
        <v>274</v>
      </c>
    </row>
    <row r="335" spans="2:4">
      <c r="B335" s="31" t="s">
        <v>275</v>
      </c>
      <c r="C335" s="32" t="s">
        <v>157</v>
      </c>
      <c r="D335" s="29" t="s">
        <v>274</v>
      </c>
    </row>
    <row r="336" spans="2:4">
      <c r="B336" s="31" t="s">
        <v>275</v>
      </c>
      <c r="C336" s="32" t="s">
        <v>158</v>
      </c>
      <c r="D336" s="29" t="s">
        <v>274</v>
      </c>
    </row>
    <row r="337" spans="2:4">
      <c r="B337" s="28" t="s">
        <v>275</v>
      </c>
      <c r="C337" s="29" t="s">
        <v>501</v>
      </c>
      <c r="D337" s="29" t="s">
        <v>274</v>
      </c>
    </row>
    <row r="338" spans="2:4">
      <c r="B338" s="31" t="s">
        <v>110</v>
      </c>
      <c r="C338" s="32" t="s">
        <v>148</v>
      </c>
      <c r="D338" s="29" t="s">
        <v>37</v>
      </c>
    </row>
    <row r="339" spans="2:4">
      <c r="B339" s="31" t="s">
        <v>110</v>
      </c>
      <c r="C339" s="32" t="s">
        <v>155</v>
      </c>
      <c r="D339" s="29" t="s">
        <v>37</v>
      </c>
    </row>
    <row r="340" spans="2:4">
      <c r="B340" s="28" t="s">
        <v>471</v>
      </c>
      <c r="C340" s="29" t="s">
        <v>501</v>
      </c>
      <c r="D340" s="29" t="s">
        <v>26</v>
      </c>
    </row>
    <row r="341" spans="2:4">
      <c r="B341" s="37" t="s">
        <v>384</v>
      </c>
      <c r="C341" s="38" t="s">
        <v>154</v>
      </c>
      <c r="D341" s="39" t="s">
        <v>50</v>
      </c>
    </row>
    <row r="342" spans="2:4">
      <c r="B342" s="31" t="s">
        <v>282</v>
      </c>
      <c r="C342" s="32" t="s">
        <v>151</v>
      </c>
      <c r="D342" s="29" t="s">
        <v>27</v>
      </c>
    </row>
    <row r="343" spans="2:4">
      <c r="B343" s="31" t="s">
        <v>336</v>
      </c>
      <c r="C343" s="32" t="s">
        <v>157</v>
      </c>
      <c r="D343" s="29" t="s">
        <v>37</v>
      </c>
    </row>
    <row r="344" spans="2:4">
      <c r="B344" s="28" t="s">
        <v>483</v>
      </c>
      <c r="C344" s="29" t="s">
        <v>501</v>
      </c>
      <c r="D344" s="29" t="s">
        <v>37</v>
      </c>
    </row>
    <row r="345" spans="2:4">
      <c r="B345" s="31" t="s">
        <v>26</v>
      </c>
      <c r="C345" s="32" t="s">
        <v>182</v>
      </c>
      <c r="D345" s="29" t="s">
        <v>26</v>
      </c>
    </row>
    <row r="346" spans="2:4">
      <c r="B346" s="31" t="s">
        <v>234</v>
      </c>
      <c r="C346" s="32" t="s">
        <v>152</v>
      </c>
      <c r="D346" s="29" t="s">
        <v>15</v>
      </c>
    </row>
    <row r="347" spans="2:4">
      <c r="B347" s="31" t="s">
        <v>285</v>
      </c>
      <c r="C347" s="32" t="s">
        <v>156</v>
      </c>
      <c r="D347" s="29" t="s">
        <v>27</v>
      </c>
    </row>
    <row r="348" spans="2:4">
      <c r="B348" s="31" t="s">
        <v>281</v>
      </c>
      <c r="C348" s="32" t="s">
        <v>157</v>
      </c>
      <c r="D348" s="29" t="s">
        <v>27</v>
      </c>
    </row>
    <row r="349" spans="2:4">
      <c r="B349" s="31" t="s">
        <v>281</v>
      </c>
      <c r="C349" s="32" t="s">
        <v>158</v>
      </c>
      <c r="D349" s="29" t="s">
        <v>27</v>
      </c>
    </row>
    <row r="350" spans="2:4">
      <c r="B350" s="28" t="s">
        <v>281</v>
      </c>
      <c r="C350" s="29" t="s">
        <v>501</v>
      </c>
      <c r="D350" s="29" t="s">
        <v>27</v>
      </c>
    </row>
    <row r="351" spans="2:4">
      <c r="B351" s="28" t="s">
        <v>467</v>
      </c>
      <c r="C351" s="29" t="s">
        <v>501</v>
      </c>
      <c r="D351" s="29" t="s">
        <v>466</v>
      </c>
    </row>
    <row r="352" spans="2:4">
      <c r="B352" s="34" t="s">
        <v>522</v>
      </c>
      <c r="C352" s="32" t="s">
        <v>149</v>
      </c>
      <c r="D352" s="29" t="s">
        <v>27</v>
      </c>
    </row>
    <row r="353" spans="2:4">
      <c r="B353" s="31" t="s">
        <v>103</v>
      </c>
      <c r="C353" s="32" t="s">
        <v>148</v>
      </c>
      <c r="D353" s="29" t="s">
        <v>28</v>
      </c>
    </row>
    <row r="354" spans="2:4">
      <c r="B354" s="31" t="s">
        <v>103</v>
      </c>
      <c r="C354" s="32" t="s">
        <v>155</v>
      </c>
      <c r="D354" s="29" t="s">
        <v>28</v>
      </c>
    </row>
    <row r="355" spans="2:4">
      <c r="B355" s="31" t="s">
        <v>290</v>
      </c>
      <c r="C355" s="32" t="s">
        <v>185</v>
      </c>
      <c r="D355" s="29" t="s">
        <v>28</v>
      </c>
    </row>
    <row r="356" spans="2:4">
      <c r="B356" s="28" t="s">
        <v>290</v>
      </c>
      <c r="C356" s="29" t="s">
        <v>501</v>
      </c>
      <c r="D356" s="29" t="s">
        <v>28</v>
      </c>
    </row>
    <row r="357" spans="2:4">
      <c r="B357" s="31" t="s">
        <v>286</v>
      </c>
      <c r="C357" s="32" t="s">
        <v>154</v>
      </c>
      <c r="D357" s="29" t="s">
        <v>28</v>
      </c>
    </row>
    <row r="358" spans="2:4">
      <c r="B358" s="31" t="s">
        <v>286</v>
      </c>
      <c r="C358" s="32" t="s">
        <v>157</v>
      </c>
      <c r="D358" s="29" t="s">
        <v>28</v>
      </c>
    </row>
    <row r="359" spans="2:4">
      <c r="B359" s="31" t="s">
        <v>286</v>
      </c>
      <c r="C359" s="32" t="s">
        <v>158</v>
      </c>
      <c r="D359" s="29" t="s">
        <v>28</v>
      </c>
    </row>
    <row r="360" spans="2:4">
      <c r="B360" s="31" t="s">
        <v>288</v>
      </c>
      <c r="C360" s="32" t="s">
        <v>182</v>
      </c>
      <c r="D360" s="29" t="s">
        <v>28</v>
      </c>
    </row>
    <row r="361" spans="2:4">
      <c r="B361" s="31" t="s">
        <v>287</v>
      </c>
      <c r="C361" s="32" t="s">
        <v>151</v>
      </c>
      <c r="D361" s="29" t="s">
        <v>28</v>
      </c>
    </row>
    <row r="362" spans="2:4">
      <c r="B362" s="34" t="s">
        <v>546</v>
      </c>
      <c r="C362" s="32" t="s">
        <v>149</v>
      </c>
      <c r="D362" s="33" t="s">
        <v>71</v>
      </c>
    </row>
    <row r="363" spans="2:4">
      <c r="B363" s="34" t="s">
        <v>524</v>
      </c>
      <c r="C363" s="32" t="s">
        <v>149</v>
      </c>
      <c r="D363" s="29" t="s">
        <v>29</v>
      </c>
    </row>
    <row r="364" spans="2:4">
      <c r="B364" s="31" t="s">
        <v>461</v>
      </c>
      <c r="C364" s="32" t="s">
        <v>156</v>
      </c>
      <c r="D364" s="33" t="s">
        <v>71</v>
      </c>
    </row>
    <row r="365" spans="2:4">
      <c r="B365" s="31" t="s">
        <v>104</v>
      </c>
      <c r="C365" s="32" t="s">
        <v>148</v>
      </c>
      <c r="D365" s="29" t="s">
        <v>29</v>
      </c>
    </row>
    <row r="366" spans="2:4">
      <c r="B366" s="31" t="s">
        <v>104</v>
      </c>
      <c r="C366" s="32" t="s">
        <v>155</v>
      </c>
      <c r="D366" s="29" t="s">
        <v>29</v>
      </c>
    </row>
    <row r="367" spans="2:4">
      <c r="B367" s="31" t="s">
        <v>450</v>
      </c>
      <c r="C367" s="32" t="s">
        <v>154</v>
      </c>
      <c r="D367" s="33" t="s">
        <v>69</v>
      </c>
    </row>
    <row r="368" spans="2:4">
      <c r="B368" s="31" t="s">
        <v>258</v>
      </c>
      <c r="C368" s="32" t="s">
        <v>152</v>
      </c>
      <c r="D368" s="29" t="s">
        <v>22</v>
      </c>
    </row>
    <row r="369" spans="2:4">
      <c r="B369" s="31" t="s">
        <v>465</v>
      </c>
      <c r="C369" s="32" t="s">
        <v>152</v>
      </c>
      <c r="D369" s="33" t="s">
        <v>73</v>
      </c>
    </row>
    <row r="370" spans="2:4">
      <c r="B370" s="31" t="s">
        <v>133</v>
      </c>
      <c r="C370" s="32" t="s">
        <v>148</v>
      </c>
      <c r="D370" s="33" t="s">
        <v>63</v>
      </c>
    </row>
    <row r="371" spans="2:4">
      <c r="B371" s="31" t="s">
        <v>133</v>
      </c>
      <c r="C371" s="32" t="s">
        <v>155</v>
      </c>
      <c r="D371" s="33" t="s">
        <v>63</v>
      </c>
    </row>
    <row r="372" spans="2:4">
      <c r="B372" s="31" t="s">
        <v>87</v>
      </c>
      <c r="C372" s="32" t="s">
        <v>148</v>
      </c>
      <c r="D372" s="29" t="s">
        <v>12</v>
      </c>
    </row>
    <row r="373" spans="2:4">
      <c r="B373" s="31" t="s">
        <v>87</v>
      </c>
      <c r="C373" s="32" t="s">
        <v>155</v>
      </c>
      <c r="D373" s="29" t="s">
        <v>12</v>
      </c>
    </row>
    <row r="374" spans="2:4">
      <c r="B374" s="31" t="s">
        <v>196</v>
      </c>
      <c r="C374" s="32" t="s">
        <v>152</v>
      </c>
      <c r="D374" s="29" t="s">
        <v>5</v>
      </c>
    </row>
    <row r="375" spans="2:4">
      <c r="B375" s="31" t="s">
        <v>196</v>
      </c>
      <c r="C375" s="32" t="s">
        <v>152</v>
      </c>
      <c r="D375" s="29" t="s">
        <v>7</v>
      </c>
    </row>
    <row r="376" spans="2:4">
      <c r="B376" s="31" t="s">
        <v>378</v>
      </c>
      <c r="C376" s="32" t="s">
        <v>152</v>
      </c>
      <c r="D376" s="29" t="s">
        <v>47</v>
      </c>
    </row>
    <row r="377" spans="2:4">
      <c r="B377" s="31" t="s">
        <v>434</v>
      </c>
      <c r="C377" s="32" t="s">
        <v>152</v>
      </c>
      <c r="D377" s="33" t="s">
        <v>66</v>
      </c>
    </row>
    <row r="378" spans="2:4">
      <c r="B378" s="31" t="s">
        <v>198</v>
      </c>
      <c r="C378" s="32" t="s">
        <v>185</v>
      </c>
      <c r="D378" s="29" t="s">
        <v>5</v>
      </c>
    </row>
    <row r="379" spans="2:4">
      <c r="B379" s="34" t="s">
        <v>516</v>
      </c>
      <c r="C379" s="32" t="s">
        <v>149</v>
      </c>
      <c r="D379" s="29" t="s">
        <v>217</v>
      </c>
    </row>
    <row r="380" spans="2:4">
      <c r="B380" s="31" t="s">
        <v>220</v>
      </c>
      <c r="C380" s="32" t="s">
        <v>156</v>
      </c>
      <c r="D380" s="29" t="s">
        <v>217</v>
      </c>
    </row>
    <row r="381" spans="2:4">
      <c r="B381" s="34" t="s">
        <v>509</v>
      </c>
      <c r="C381" s="32" t="s">
        <v>149</v>
      </c>
      <c r="D381" s="29" t="s">
        <v>3</v>
      </c>
    </row>
    <row r="382" spans="2:4">
      <c r="B382" s="34" t="s">
        <v>508</v>
      </c>
      <c r="C382" s="32" t="s">
        <v>149</v>
      </c>
      <c r="D382" s="36" t="s">
        <v>2</v>
      </c>
    </row>
    <row r="383" spans="2:4">
      <c r="B383" s="31" t="s">
        <v>216</v>
      </c>
      <c r="C383" s="32" t="s">
        <v>152</v>
      </c>
      <c r="D383" s="29" t="s">
        <v>10</v>
      </c>
    </row>
    <row r="384" spans="2:4">
      <c r="B384" s="31" t="s">
        <v>184</v>
      </c>
      <c r="C384" s="32" t="s">
        <v>152</v>
      </c>
      <c r="D384" s="36" t="s">
        <v>2</v>
      </c>
    </row>
    <row r="385" spans="2:4">
      <c r="B385" s="34" t="s">
        <v>512</v>
      </c>
      <c r="C385" s="32" t="s">
        <v>149</v>
      </c>
      <c r="D385" s="29" t="s">
        <v>8</v>
      </c>
    </row>
    <row r="386" spans="2:4">
      <c r="B386" s="31" t="s">
        <v>296</v>
      </c>
      <c r="C386" s="32" t="s">
        <v>158</v>
      </c>
      <c r="D386" s="29" t="s">
        <v>30</v>
      </c>
    </row>
    <row r="387" spans="2:4">
      <c r="B387" s="31" t="s">
        <v>105</v>
      </c>
      <c r="C387" s="32" t="s">
        <v>148</v>
      </c>
      <c r="D387" s="29" t="s">
        <v>30</v>
      </c>
    </row>
    <row r="388" spans="2:4">
      <c r="B388" s="31" t="s">
        <v>105</v>
      </c>
      <c r="C388" s="32" t="s">
        <v>155</v>
      </c>
      <c r="D388" s="29" t="s">
        <v>30</v>
      </c>
    </row>
    <row r="389" spans="2:4">
      <c r="B389" s="28" t="s">
        <v>473</v>
      </c>
      <c r="C389" s="29" t="s">
        <v>501</v>
      </c>
      <c r="D389" s="29" t="s">
        <v>30</v>
      </c>
    </row>
    <row r="390" spans="2:4">
      <c r="B390" s="31" t="s">
        <v>106</v>
      </c>
      <c r="C390" s="32" t="s">
        <v>148</v>
      </c>
      <c r="D390" s="29" t="s">
        <v>31</v>
      </c>
    </row>
    <row r="391" spans="2:4">
      <c r="B391" s="31" t="s">
        <v>106</v>
      </c>
      <c r="C391" s="32" t="s">
        <v>155</v>
      </c>
      <c r="D391" s="29" t="s">
        <v>31</v>
      </c>
    </row>
    <row r="392" spans="2:4">
      <c r="B392" s="31" t="s">
        <v>106</v>
      </c>
      <c r="C392" s="32" t="s">
        <v>158</v>
      </c>
      <c r="D392" s="29" t="s">
        <v>31</v>
      </c>
    </row>
    <row r="393" spans="2:4">
      <c r="B393" s="28" t="s">
        <v>106</v>
      </c>
      <c r="C393" s="29" t="s">
        <v>501</v>
      </c>
      <c r="D393" s="29" t="s">
        <v>31</v>
      </c>
    </row>
    <row r="394" spans="2:4">
      <c r="B394" s="28" t="s">
        <v>475</v>
      </c>
      <c r="C394" s="29" t="s">
        <v>501</v>
      </c>
      <c r="D394" s="30" t="s">
        <v>474</v>
      </c>
    </row>
    <row r="395" spans="2:4">
      <c r="B395" s="31" t="s">
        <v>300</v>
      </c>
      <c r="C395" s="32" t="s">
        <v>152</v>
      </c>
      <c r="D395" s="30" t="s">
        <v>32</v>
      </c>
    </row>
    <row r="396" spans="2:4">
      <c r="B396" s="31" t="s">
        <v>298</v>
      </c>
      <c r="C396" s="32" t="s">
        <v>149</v>
      </c>
      <c r="D396" s="30" t="s">
        <v>32</v>
      </c>
    </row>
    <row r="397" spans="2:4">
      <c r="B397" s="31" t="s">
        <v>298</v>
      </c>
      <c r="C397" s="32" t="s">
        <v>151</v>
      </c>
      <c r="D397" s="30" t="s">
        <v>32</v>
      </c>
    </row>
    <row r="398" spans="2:4">
      <c r="B398" s="31" t="s">
        <v>297</v>
      </c>
      <c r="C398" s="32" t="s">
        <v>157</v>
      </c>
      <c r="D398" s="30" t="s">
        <v>32</v>
      </c>
    </row>
    <row r="399" spans="2:4">
      <c r="B399" s="31" t="s">
        <v>297</v>
      </c>
      <c r="C399" s="32" t="s">
        <v>158</v>
      </c>
      <c r="D399" s="30" t="s">
        <v>32</v>
      </c>
    </row>
    <row r="400" spans="2:4">
      <c r="B400" s="31" t="s">
        <v>162</v>
      </c>
      <c r="C400" s="32" t="s">
        <v>152</v>
      </c>
      <c r="D400" s="36" t="s">
        <v>160</v>
      </c>
    </row>
    <row r="401" spans="2:4">
      <c r="B401" s="31" t="s">
        <v>254</v>
      </c>
      <c r="C401" s="32" t="s">
        <v>154</v>
      </c>
      <c r="D401" s="29" t="s">
        <v>21</v>
      </c>
    </row>
    <row r="402" spans="2:4">
      <c r="B402" s="31" t="s">
        <v>186</v>
      </c>
      <c r="C402" s="32" t="s">
        <v>185</v>
      </c>
      <c r="D402" s="36" t="s">
        <v>2</v>
      </c>
    </row>
    <row r="403" spans="2:4">
      <c r="B403" s="31" t="s">
        <v>303</v>
      </c>
      <c r="C403" s="32" t="s">
        <v>149</v>
      </c>
      <c r="D403" s="29" t="s">
        <v>302</v>
      </c>
    </row>
    <row r="404" spans="2:4">
      <c r="B404" s="31" t="s">
        <v>303</v>
      </c>
      <c r="C404" s="32" t="s">
        <v>151</v>
      </c>
      <c r="D404" s="29" t="s">
        <v>302</v>
      </c>
    </row>
    <row r="405" spans="2:4">
      <c r="B405" s="31" t="s">
        <v>303</v>
      </c>
      <c r="C405" s="32" t="s">
        <v>154</v>
      </c>
      <c r="D405" s="29" t="s">
        <v>302</v>
      </c>
    </row>
    <row r="406" spans="2:4">
      <c r="B406" s="31" t="s">
        <v>303</v>
      </c>
      <c r="C406" s="32" t="s">
        <v>156</v>
      </c>
      <c r="D406" s="29" t="s">
        <v>302</v>
      </c>
    </row>
    <row r="407" spans="2:4">
      <c r="B407" s="31" t="s">
        <v>303</v>
      </c>
      <c r="C407" s="32" t="s">
        <v>157</v>
      </c>
      <c r="D407" s="29" t="s">
        <v>302</v>
      </c>
    </row>
    <row r="408" spans="2:4">
      <c r="B408" s="31" t="s">
        <v>303</v>
      </c>
      <c r="C408" s="32" t="s">
        <v>158</v>
      </c>
      <c r="D408" s="29" t="s">
        <v>302</v>
      </c>
    </row>
    <row r="409" spans="2:4">
      <c r="B409" s="28" t="s">
        <v>303</v>
      </c>
      <c r="C409" s="29" t="s">
        <v>501</v>
      </c>
      <c r="D409" s="29" t="s">
        <v>302</v>
      </c>
    </row>
    <row r="410" spans="2:4">
      <c r="B410" s="37" t="s">
        <v>352</v>
      </c>
      <c r="C410" s="38" t="s">
        <v>154</v>
      </c>
      <c r="D410" s="33" t="s">
        <v>41</v>
      </c>
    </row>
    <row r="411" spans="2:4">
      <c r="B411" s="31" t="s">
        <v>211</v>
      </c>
      <c r="C411" s="32" t="s">
        <v>185</v>
      </c>
      <c r="D411" s="29" t="s">
        <v>208</v>
      </c>
    </row>
    <row r="412" spans="2:4">
      <c r="B412" s="34" t="s">
        <v>513</v>
      </c>
      <c r="C412" s="32" t="s">
        <v>149</v>
      </c>
      <c r="D412" s="29" t="s">
        <v>208</v>
      </c>
    </row>
    <row r="413" spans="2:4">
      <c r="B413" s="31" t="s">
        <v>210</v>
      </c>
      <c r="C413" s="32" t="s">
        <v>152</v>
      </c>
      <c r="D413" s="29" t="s">
        <v>208</v>
      </c>
    </row>
    <row r="414" spans="2:4">
      <c r="B414" s="31" t="s">
        <v>212</v>
      </c>
      <c r="C414" s="32" t="s">
        <v>156</v>
      </c>
      <c r="D414" s="29" t="s">
        <v>208</v>
      </c>
    </row>
    <row r="415" spans="2:4">
      <c r="B415" s="31" t="s">
        <v>224</v>
      </c>
      <c r="C415" s="32" t="s">
        <v>156</v>
      </c>
      <c r="D415" s="29" t="s">
        <v>11</v>
      </c>
    </row>
    <row r="416" spans="2:4">
      <c r="B416" s="31" t="s">
        <v>32</v>
      </c>
      <c r="C416" s="32" t="s">
        <v>148</v>
      </c>
      <c r="D416" s="30" t="s">
        <v>32</v>
      </c>
    </row>
    <row r="417" spans="2:4">
      <c r="B417" s="31" t="s">
        <v>299</v>
      </c>
      <c r="C417" s="32" t="s">
        <v>182</v>
      </c>
      <c r="D417" s="30" t="s">
        <v>32</v>
      </c>
    </row>
    <row r="418" spans="2:4">
      <c r="B418" s="37" t="s">
        <v>299</v>
      </c>
      <c r="C418" s="38" t="s">
        <v>154</v>
      </c>
      <c r="D418" s="30" t="s">
        <v>32</v>
      </c>
    </row>
    <row r="419" spans="2:4">
      <c r="B419" s="31" t="s">
        <v>32</v>
      </c>
      <c r="C419" s="32" t="s">
        <v>155</v>
      </c>
      <c r="D419" s="30" t="s">
        <v>32</v>
      </c>
    </row>
    <row r="420" spans="2:4">
      <c r="B420" s="31" t="s">
        <v>299</v>
      </c>
      <c r="C420" s="32" t="s">
        <v>185</v>
      </c>
      <c r="D420" s="30" t="s">
        <v>32</v>
      </c>
    </row>
    <row r="421" spans="2:4">
      <c r="B421" s="31" t="s">
        <v>301</v>
      </c>
      <c r="C421" s="32" t="s">
        <v>156</v>
      </c>
      <c r="D421" s="30" t="s">
        <v>32</v>
      </c>
    </row>
    <row r="422" spans="2:4">
      <c r="B422" s="28" t="s">
        <v>301</v>
      </c>
      <c r="C422" s="29" t="s">
        <v>501</v>
      </c>
      <c r="D422" s="30" t="s">
        <v>32</v>
      </c>
    </row>
    <row r="423" spans="2:4">
      <c r="B423" s="31" t="s">
        <v>304</v>
      </c>
      <c r="C423" s="32" t="s">
        <v>152</v>
      </c>
      <c r="D423" s="29" t="s">
        <v>302</v>
      </c>
    </row>
    <row r="424" spans="2:4">
      <c r="B424" s="31" t="s">
        <v>304</v>
      </c>
      <c r="C424" s="32" t="s">
        <v>152</v>
      </c>
      <c r="D424" s="33" t="s">
        <v>63</v>
      </c>
    </row>
    <row r="425" spans="2:4">
      <c r="B425" s="31" t="s">
        <v>256</v>
      </c>
      <c r="C425" s="32" t="s">
        <v>156</v>
      </c>
      <c r="D425" s="29" t="s">
        <v>21</v>
      </c>
    </row>
    <row r="426" spans="2:4">
      <c r="B426" s="34" t="s">
        <v>199</v>
      </c>
      <c r="C426" s="32" t="s">
        <v>149</v>
      </c>
      <c r="D426" s="29" t="s">
        <v>5</v>
      </c>
    </row>
    <row r="427" spans="2:4">
      <c r="B427" s="31" t="s">
        <v>199</v>
      </c>
      <c r="C427" s="32" t="s">
        <v>156</v>
      </c>
      <c r="D427" s="29" t="s">
        <v>5</v>
      </c>
    </row>
    <row r="428" spans="2:4">
      <c r="B428" s="34" t="s">
        <v>199</v>
      </c>
      <c r="C428" s="32" t="s">
        <v>149</v>
      </c>
      <c r="D428" s="29" t="s">
        <v>7</v>
      </c>
    </row>
    <row r="429" spans="2:4">
      <c r="B429" s="31" t="s">
        <v>199</v>
      </c>
      <c r="C429" s="32" t="s">
        <v>156</v>
      </c>
      <c r="D429" s="29" t="s">
        <v>7</v>
      </c>
    </row>
    <row r="430" spans="2:4">
      <c r="B430" s="40" t="s">
        <v>197</v>
      </c>
      <c r="C430" s="32" t="s">
        <v>154</v>
      </c>
      <c r="D430" s="29" t="s">
        <v>5</v>
      </c>
    </row>
    <row r="431" spans="2:4">
      <c r="B431" s="31" t="s">
        <v>197</v>
      </c>
      <c r="C431" s="32" t="s">
        <v>154</v>
      </c>
      <c r="D431" s="29" t="s">
        <v>7</v>
      </c>
    </row>
    <row r="432" spans="2:4">
      <c r="B432" s="31" t="s">
        <v>167</v>
      </c>
      <c r="C432" s="32" t="s">
        <v>152</v>
      </c>
      <c r="D432" s="36" t="s">
        <v>164</v>
      </c>
    </row>
    <row r="433" spans="2:4">
      <c r="B433" s="31" t="s">
        <v>116</v>
      </c>
      <c r="C433" s="32" t="s">
        <v>148</v>
      </c>
      <c r="D433" s="29" t="s">
        <v>45</v>
      </c>
    </row>
    <row r="434" spans="2:4">
      <c r="B434" s="31" t="s">
        <v>116</v>
      </c>
      <c r="C434" s="32" t="s">
        <v>155</v>
      </c>
      <c r="D434" s="29" t="s">
        <v>45</v>
      </c>
    </row>
    <row r="435" spans="2:4">
      <c r="B435" s="28" t="s">
        <v>116</v>
      </c>
      <c r="C435" s="29" t="s">
        <v>501</v>
      </c>
      <c r="D435" s="29" t="s">
        <v>45</v>
      </c>
    </row>
    <row r="436" spans="2:4">
      <c r="B436" s="37" t="s">
        <v>246</v>
      </c>
      <c r="C436" s="38" t="s">
        <v>154</v>
      </c>
      <c r="D436" s="29" t="s">
        <v>19</v>
      </c>
    </row>
    <row r="437" spans="2:4">
      <c r="B437" s="37" t="s">
        <v>246</v>
      </c>
      <c r="C437" s="38" t="s">
        <v>154</v>
      </c>
      <c r="D437" s="29" t="s">
        <v>44</v>
      </c>
    </row>
    <row r="438" spans="2:4">
      <c r="B438" s="28" t="s">
        <v>491</v>
      </c>
      <c r="C438" s="29" t="s">
        <v>501</v>
      </c>
      <c r="D438" s="30" t="s">
        <v>57</v>
      </c>
    </row>
    <row r="439" spans="2:4">
      <c r="B439" s="31" t="s">
        <v>369</v>
      </c>
      <c r="C439" s="32" t="s">
        <v>158</v>
      </c>
      <c r="D439" s="29" t="s">
        <v>45</v>
      </c>
    </row>
    <row r="440" spans="2:4">
      <c r="B440" s="31" t="s">
        <v>289</v>
      </c>
      <c r="C440" s="32" t="s">
        <v>152</v>
      </c>
      <c r="D440" s="29" t="s">
        <v>28</v>
      </c>
    </row>
    <row r="441" spans="2:4">
      <c r="B441" s="31" t="s">
        <v>435</v>
      </c>
      <c r="C441" s="32" t="s">
        <v>154</v>
      </c>
      <c r="D441" s="33" t="s">
        <v>66</v>
      </c>
    </row>
    <row r="442" spans="2:4">
      <c r="B442" s="31" t="s">
        <v>351</v>
      </c>
      <c r="C442" s="32" t="s">
        <v>152</v>
      </c>
      <c r="D442" s="33" t="s">
        <v>41</v>
      </c>
    </row>
    <row r="443" spans="2:4">
      <c r="B443" s="31" t="s">
        <v>238</v>
      </c>
      <c r="C443" s="32" t="s">
        <v>152</v>
      </c>
      <c r="D443" s="29" t="s">
        <v>17</v>
      </c>
    </row>
    <row r="444" spans="2:4">
      <c r="B444" s="34" t="s">
        <v>255</v>
      </c>
      <c r="C444" s="32" t="s">
        <v>149</v>
      </c>
      <c r="D444" s="29" t="s">
        <v>21</v>
      </c>
    </row>
    <row r="445" spans="2:4">
      <c r="B445" s="31" t="s">
        <v>255</v>
      </c>
      <c r="C445" s="32" t="s">
        <v>185</v>
      </c>
      <c r="D445" s="29" t="s">
        <v>21</v>
      </c>
    </row>
    <row r="446" spans="2:4">
      <c r="B446" s="34" t="s">
        <v>536</v>
      </c>
      <c r="C446" s="32" t="s">
        <v>149</v>
      </c>
      <c r="D446" s="33" t="s">
        <v>61</v>
      </c>
    </row>
    <row r="447" spans="2:4">
      <c r="B447" s="31" t="s">
        <v>415</v>
      </c>
      <c r="C447" s="32" t="s">
        <v>156</v>
      </c>
      <c r="D447" s="33" t="s">
        <v>62</v>
      </c>
    </row>
    <row r="448" spans="2:4">
      <c r="B448" s="34" t="s">
        <v>537</v>
      </c>
      <c r="C448" s="32" t="s">
        <v>149</v>
      </c>
      <c r="D448" s="33" t="s">
        <v>62</v>
      </c>
    </row>
    <row r="449" spans="2:4">
      <c r="B449" s="31" t="s">
        <v>389</v>
      </c>
      <c r="C449" s="32" t="s">
        <v>152</v>
      </c>
      <c r="D449" s="33" t="s">
        <v>53</v>
      </c>
    </row>
    <row r="450" spans="2:4">
      <c r="B450" s="34" t="s">
        <v>532</v>
      </c>
      <c r="C450" s="32" t="s">
        <v>149</v>
      </c>
      <c r="D450" s="33" t="s">
        <v>53</v>
      </c>
    </row>
    <row r="451" spans="2:4">
      <c r="B451" s="31" t="s">
        <v>309</v>
      </c>
      <c r="C451" s="32" t="s">
        <v>149</v>
      </c>
      <c r="D451" s="30" t="s">
        <v>34</v>
      </c>
    </row>
    <row r="452" spans="2:4">
      <c r="B452" s="31" t="s">
        <v>309</v>
      </c>
      <c r="C452" s="32" t="s">
        <v>151</v>
      </c>
      <c r="D452" s="30" t="s">
        <v>34</v>
      </c>
    </row>
    <row r="453" spans="2:4">
      <c r="B453" s="31" t="s">
        <v>309</v>
      </c>
      <c r="C453" s="32" t="s">
        <v>154</v>
      </c>
      <c r="D453" s="30" t="s">
        <v>34</v>
      </c>
    </row>
    <row r="454" spans="2:4">
      <c r="B454" s="31" t="s">
        <v>309</v>
      </c>
      <c r="C454" s="32" t="s">
        <v>156</v>
      </c>
      <c r="D454" s="30" t="s">
        <v>34</v>
      </c>
    </row>
    <row r="455" spans="2:4">
      <c r="B455" s="31" t="s">
        <v>309</v>
      </c>
      <c r="C455" s="32" t="s">
        <v>157</v>
      </c>
      <c r="D455" s="30" t="s">
        <v>34</v>
      </c>
    </row>
    <row r="456" spans="2:4">
      <c r="B456" s="31" t="s">
        <v>309</v>
      </c>
      <c r="C456" s="32" t="s">
        <v>158</v>
      </c>
      <c r="D456" s="30" t="s">
        <v>34</v>
      </c>
    </row>
    <row r="457" spans="2:4">
      <c r="B457" s="28" t="s">
        <v>309</v>
      </c>
      <c r="C457" s="29" t="s">
        <v>501</v>
      </c>
      <c r="D457" s="30" t="s">
        <v>34</v>
      </c>
    </row>
    <row r="458" spans="2:4">
      <c r="B458" s="31" t="s">
        <v>425</v>
      </c>
      <c r="C458" s="32" t="s">
        <v>152</v>
      </c>
      <c r="D458" s="33" t="s">
        <v>65</v>
      </c>
    </row>
    <row r="459" spans="2:4">
      <c r="B459" s="34" t="s">
        <v>540</v>
      </c>
      <c r="C459" s="32" t="s">
        <v>149</v>
      </c>
      <c r="D459" s="33" t="s">
        <v>65</v>
      </c>
    </row>
    <row r="460" spans="2:4">
      <c r="B460" s="31" t="s">
        <v>427</v>
      </c>
      <c r="C460" s="32" t="s">
        <v>185</v>
      </c>
      <c r="D460" s="33" t="s">
        <v>65</v>
      </c>
    </row>
    <row r="461" spans="2:4">
      <c r="B461" s="31" t="s">
        <v>428</v>
      </c>
      <c r="C461" s="32" t="s">
        <v>156</v>
      </c>
      <c r="D461" s="33" t="s">
        <v>65</v>
      </c>
    </row>
    <row r="462" spans="2:4">
      <c r="B462" s="31" t="s">
        <v>397</v>
      </c>
      <c r="C462" s="32" t="s">
        <v>152</v>
      </c>
      <c r="D462" s="33" t="s">
        <v>56</v>
      </c>
    </row>
    <row r="463" spans="2:4">
      <c r="B463" s="31" t="s">
        <v>109</v>
      </c>
      <c r="C463" s="32" t="s">
        <v>148</v>
      </c>
      <c r="D463" s="30" t="s">
        <v>35</v>
      </c>
    </row>
    <row r="464" spans="2:4">
      <c r="B464" s="31" t="s">
        <v>109</v>
      </c>
      <c r="C464" s="32" t="s">
        <v>155</v>
      </c>
      <c r="D464" s="30" t="s">
        <v>35</v>
      </c>
    </row>
    <row r="465" spans="2:4">
      <c r="B465" s="31" t="s">
        <v>324</v>
      </c>
      <c r="C465" s="32" t="s">
        <v>152</v>
      </c>
      <c r="D465" s="30" t="s">
        <v>36</v>
      </c>
    </row>
    <row r="466" spans="2:4">
      <c r="B466" s="28" t="s">
        <v>479</v>
      </c>
      <c r="C466" s="29" t="s">
        <v>501</v>
      </c>
      <c r="D466" s="30" t="s">
        <v>478</v>
      </c>
    </row>
    <row r="467" spans="2:4">
      <c r="B467" s="31" t="s">
        <v>600</v>
      </c>
      <c r="C467" s="32" t="s">
        <v>152</v>
      </c>
      <c r="D467" s="29" t="s">
        <v>29</v>
      </c>
    </row>
    <row r="468" spans="2:4">
      <c r="B468" s="31" t="s">
        <v>123</v>
      </c>
      <c r="C468" s="32" t="s">
        <v>148</v>
      </c>
      <c r="D468" s="33" t="s">
        <v>53</v>
      </c>
    </row>
    <row r="469" spans="2:4">
      <c r="B469" s="31" t="s">
        <v>123</v>
      </c>
      <c r="C469" s="32" t="s">
        <v>155</v>
      </c>
      <c r="D469" s="33" t="s">
        <v>53</v>
      </c>
    </row>
    <row r="470" spans="2:4">
      <c r="B470" s="31" t="s">
        <v>172</v>
      </c>
      <c r="C470" s="32" t="s">
        <v>148</v>
      </c>
      <c r="D470" s="36" t="s">
        <v>171</v>
      </c>
    </row>
    <row r="471" spans="2:4">
      <c r="B471" s="31" t="s">
        <v>172</v>
      </c>
      <c r="C471" s="32" t="s">
        <v>155</v>
      </c>
      <c r="D471" s="36" t="s">
        <v>171</v>
      </c>
    </row>
    <row r="472" spans="2:4">
      <c r="B472" s="31" t="s">
        <v>107</v>
      </c>
      <c r="C472" s="32" t="s">
        <v>148</v>
      </c>
      <c r="D472" s="29" t="s">
        <v>33</v>
      </c>
    </row>
    <row r="473" spans="2:4">
      <c r="B473" s="31" t="s">
        <v>107</v>
      </c>
      <c r="C473" s="32" t="s">
        <v>155</v>
      </c>
      <c r="D473" s="29" t="s">
        <v>33</v>
      </c>
    </row>
    <row r="474" spans="2:4">
      <c r="B474" s="31" t="s">
        <v>372</v>
      </c>
      <c r="C474" s="32" t="s">
        <v>152</v>
      </c>
      <c r="D474" s="29" t="s">
        <v>46</v>
      </c>
    </row>
    <row r="475" spans="2:4">
      <c r="B475" s="31" t="s">
        <v>191</v>
      </c>
      <c r="C475" s="32" t="s">
        <v>182</v>
      </c>
      <c r="D475" s="29" t="s">
        <v>4</v>
      </c>
    </row>
    <row r="476" spans="2:4">
      <c r="B476" s="34" t="s">
        <v>526</v>
      </c>
      <c r="C476" s="32" t="s">
        <v>149</v>
      </c>
      <c r="D476" s="29" t="s">
        <v>319</v>
      </c>
    </row>
    <row r="477" spans="2:4">
      <c r="B477" s="31" t="s">
        <v>223</v>
      </c>
      <c r="C477" s="32" t="s">
        <v>152</v>
      </c>
      <c r="D477" s="29" t="s">
        <v>11</v>
      </c>
    </row>
    <row r="478" spans="2:4">
      <c r="B478" s="31" t="s">
        <v>320</v>
      </c>
      <c r="C478" s="32" t="s">
        <v>151</v>
      </c>
      <c r="D478" s="29" t="s">
        <v>319</v>
      </c>
    </row>
    <row r="479" spans="2:4">
      <c r="B479" s="31" t="s">
        <v>320</v>
      </c>
      <c r="C479" s="32" t="s">
        <v>154</v>
      </c>
      <c r="D479" s="29" t="s">
        <v>319</v>
      </c>
    </row>
    <row r="480" spans="2:4">
      <c r="B480" s="31" t="s">
        <v>320</v>
      </c>
      <c r="C480" s="32" t="s">
        <v>156</v>
      </c>
      <c r="D480" s="29" t="s">
        <v>319</v>
      </c>
    </row>
    <row r="481" spans="2:4">
      <c r="B481" s="31" t="s">
        <v>320</v>
      </c>
      <c r="C481" s="32" t="s">
        <v>157</v>
      </c>
      <c r="D481" s="29" t="s">
        <v>319</v>
      </c>
    </row>
    <row r="482" spans="2:4">
      <c r="B482" s="31" t="s">
        <v>320</v>
      </c>
      <c r="C482" s="32" t="s">
        <v>158</v>
      </c>
      <c r="D482" s="29" t="s">
        <v>319</v>
      </c>
    </row>
    <row r="483" spans="2:4">
      <c r="B483" s="28" t="s">
        <v>320</v>
      </c>
      <c r="C483" s="29" t="s">
        <v>501</v>
      </c>
      <c r="D483" s="29" t="s">
        <v>319</v>
      </c>
    </row>
    <row r="484" spans="2:4">
      <c r="B484" s="31" t="s">
        <v>132</v>
      </c>
      <c r="C484" s="32" t="s">
        <v>148</v>
      </c>
      <c r="D484" s="33" t="s">
        <v>62</v>
      </c>
    </row>
    <row r="485" spans="2:4">
      <c r="B485" s="31" t="s">
        <v>132</v>
      </c>
      <c r="C485" s="32" t="s">
        <v>155</v>
      </c>
      <c r="D485" s="33" t="s">
        <v>62</v>
      </c>
    </row>
    <row r="486" spans="2:4">
      <c r="B486" s="31" t="s">
        <v>412</v>
      </c>
      <c r="C486" s="32" t="s">
        <v>182</v>
      </c>
      <c r="D486" s="33" t="s">
        <v>62</v>
      </c>
    </row>
    <row r="487" spans="2:4">
      <c r="B487" s="31" t="s">
        <v>349</v>
      </c>
      <c r="C487" s="32" t="s">
        <v>151</v>
      </c>
      <c r="D487" s="33" t="s">
        <v>41</v>
      </c>
    </row>
    <row r="488" spans="2:4">
      <c r="B488" s="31" t="s">
        <v>36</v>
      </c>
      <c r="C488" s="32" t="s">
        <v>148</v>
      </c>
      <c r="D488" s="30" t="s">
        <v>36</v>
      </c>
    </row>
    <row r="489" spans="2:4">
      <c r="B489" s="31" t="s">
        <v>36</v>
      </c>
      <c r="C489" s="32" t="s">
        <v>155</v>
      </c>
      <c r="D489" s="30" t="s">
        <v>36</v>
      </c>
    </row>
    <row r="490" spans="2:4">
      <c r="B490" s="31" t="s">
        <v>36</v>
      </c>
      <c r="C490" s="32" t="s">
        <v>185</v>
      </c>
      <c r="D490" s="30" t="s">
        <v>36</v>
      </c>
    </row>
    <row r="491" spans="2:4">
      <c r="B491" s="28" t="s">
        <v>481</v>
      </c>
      <c r="C491" s="29" t="s">
        <v>501</v>
      </c>
      <c r="D491" s="30" t="s">
        <v>36</v>
      </c>
    </row>
    <row r="492" spans="2:4">
      <c r="B492" s="31" t="s">
        <v>128</v>
      </c>
      <c r="C492" s="32" t="s">
        <v>148</v>
      </c>
      <c r="D492" s="33" t="s">
        <v>58</v>
      </c>
    </row>
    <row r="493" spans="2:4">
      <c r="B493" s="31" t="s">
        <v>128</v>
      </c>
      <c r="C493" s="32" t="s">
        <v>155</v>
      </c>
      <c r="D493" s="33" t="s">
        <v>58</v>
      </c>
    </row>
    <row r="494" spans="2:4">
      <c r="B494" s="34" t="s">
        <v>354</v>
      </c>
      <c r="C494" s="32" t="s">
        <v>149</v>
      </c>
      <c r="D494" s="33" t="s">
        <v>41</v>
      </c>
    </row>
    <row r="495" spans="2:4">
      <c r="B495" s="31" t="s">
        <v>354</v>
      </c>
      <c r="C495" s="32" t="s">
        <v>156</v>
      </c>
      <c r="D495" s="33" t="s">
        <v>41</v>
      </c>
    </row>
    <row r="496" spans="2:4">
      <c r="B496" s="31" t="s">
        <v>543</v>
      </c>
      <c r="C496" s="32" t="s">
        <v>149</v>
      </c>
      <c r="D496" s="33" t="s">
        <v>68</v>
      </c>
    </row>
    <row r="497" spans="2:4">
      <c r="B497" s="37" t="s">
        <v>328</v>
      </c>
      <c r="C497" s="38" t="s">
        <v>154</v>
      </c>
      <c r="D497" s="29" t="s">
        <v>327</v>
      </c>
    </row>
    <row r="498" spans="2:4">
      <c r="B498" s="28" t="s">
        <v>482</v>
      </c>
      <c r="C498" s="29" t="s">
        <v>501</v>
      </c>
      <c r="D498" s="29" t="s">
        <v>327</v>
      </c>
    </row>
    <row r="499" spans="2:4">
      <c r="B499" s="31" t="s">
        <v>347</v>
      </c>
      <c r="C499" s="32" t="s">
        <v>158</v>
      </c>
      <c r="D499" s="29" t="s">
        <v>40</v>
      </c>
    </row>
    <row r="500" spans="2:4">
      <c r="B500" s="31" t="s">
        <v>350</v>
      </c>
      <c r="C500" s="32" t="s">
        <v>182</v>
      </c>
      <c r="D500" s="33" t="s">
        <v>41</v>
      </c>
    </row>
    <row r="501" spans="2:4">
      <c r="B501" s="31" t="s">
        <v>113</v>
      </c>
      <c r="C501" s="32" t="s">
        <v>148</v>
      </c>
      <c r="D501" s="29" t="s">
        <v>40</v>
      </c>
    </row>
    <row r="502" spans="2:4">
      <c r="B502" s="31" t="s">
        <v>113</v>
      </c>
      <c r="C502" s="32" t="s">
        <v>155</v>
      </c>
      <c r="D502" s="29" t="s">
        <v>40</v>
      </c>
    </row>
    <row r="503" spans="2:4">
      <c r="B503" s="28" t="s">
        <v>113</v>
      </c>
      <c r="C503" s="29" t="s">
        <v>501</v>
      </c>
      <c r="D503" s="29" t="s">
        <v>40</v>
      </c>
    </row>
    <row r="504" spans="2:4">
      <c r="B504" s="31" t="s">
        <v>344</v>
      </c>
      <c r="C504" s="32" t="s">
        <v>182</v>
      </c>
      <c r="D504" s="29" t="s">
        <v>39</v>
      </c>
    </row>
    <row r="505" spans="2:4">
      <c r="B505" s="31" t="s">
        <v>344</v>
      </c>
      <c r="C505" s="32" t="s">
        <v>182</v>
      </c>
      <c r="D505" s="33" t="s">
        <v>67</v>
      </c>
    </row>
    <row r="506" spans="2:4">
      <c r="B506" s="31" t="s">
        <v>137</v>
      </c>
      <c r="C506" s="32" t="s">
        <v>148</v>
      </c>
      <c r="D506" s="33" t="s">
        <v>67</v>
      </c>
    </row>
    <row r="507" spans="2:4">
      <c r="B507" s="31" t="s">
        <v>137</v>
      </c>
      <c r="C507" s="32" t="s">
        <v>155</v>
      </c>
      <c r="D507" s="33" t="s">
        <v>67</v>
      </c>
    </row>
    <row r="508" spans="2:4">
      <c r="B508" s="31" t="s">
        <v>345</v>
      </c>
      <c r="C508" s="32" t="s">
        <v>152</v>
      </c>
      <c r="D508" s="29" t="s">
        <v>39</v>
      </c>
    </row>
    <row r="509" spans="2:4">
      <c r="B509" s="37" t="s">
        <v>342</v>
      </c>
      <c r="C509" s="38" t="s">
        <v>154</v>
      </c>
      <c r="D509" s="29" t="s">
        <v>38</v>
      </c>
    </row>
    <row r="510" spans="2:4">
      <c r="B510" s="31" t="s">
        <v>340</v>
      </c>
      <c r="C510" s="32" t="s">
        <v>182</v>
      </c>
      <c r="D510" s="29" t="s">
        <v>38</v>
      </c>
    </row>
    <row r="511" spans="2:4">
      <c r="B511" s="31" t="s">
        <v>111</v>
      </c>
      <c r="C511" s="32" t="s">
        <v>148</v>
      </c>
      <c r="D511" s="29" t="s">
        <v>38</v>
      </c>
    </row>
    <row r="512" spans="2:4">
      <c r="B512" s="31" t="s">
        <v>111</v>
      </c>
      <c r="C512" s="32" t="s">
        <v>155</v>
      </c>
      <c r="D512" s="29" t="s">
        <v>38</v>
      </c>
    </row>
    <row r="513" spans="2:4">
      <c r="B513" s="31" t="s">
        <v>111</v>
      </c>
      <c r="C513" s="32" t="s">
        <v>185</v>
      </c>
      <c r="D513" s="29" t="s">
        <v>38</v>
      </c>
    </row>
    <row r="514" spans="2:4">
      <c r="B514" s="31" t="s">
        <v>339</v>
      </c>
      <c r="C514" s="32" t="s">
        <v>151</v>
      </c>
      <c r="D514" s="29" t="s">
        <v>38</v>
      </c>
    </row>
    <row r="515" spans="2:4">
      <c r="B515" s="31" t="s">
        <v>338</v>
      </c>
      <c r="C515" s="32" t="s">
        <v>157</v>
      </c>
      <c r="D515" s="29" t="s">
        <v>38</v>
      </c>
    </row>
    <row r="516" spans="2:4">
      <c r="B516" s="31" t="s">
        <v>338</v>
      </c>
      <c r="C516" s="32" t="s">
        <v>158</v>
      </c>
      <c r="D516" s="29" t="s">
        <v>38</v>
      </c>
    </row>
    <row r="517" spans="2:4">
      <c r="B517" s="28" t="s">
        <v>338</v>
      </c>
      <c r="C517" s="29" t="s">
        <v>501</v>
      </c>
      <c r="D517" s="29" t="s">
        <v>38</v>
      </c>
    </row>
    <row r="518" spans="2:4">
      <c r="B518" s="31" t="s">
        <v>341</v>
      </c>
      <c r="C518" s="32" t="s">
        <v>152</v>
      </c>
      <c r="D518" s="29" t="s">
        <v>38</v>
      </c>
    </row>
    <row r="519" spans="2:4">
      <c r="B519" s="34" t="s">
        <v>343</v>
      </c>
      <c r="C519" s="32" t="s">
        <v>149</v>
      </c>
      <c r="D519" s="29" t="s">
        <v>38</v>
      </c>
    </row>
    <row r="520" spans="2:4">
      <c r="B520" s="31" t="s">
        <v>343</v>
      </c>
      <c r="C520" s="32" t="s">
        <v>156</v>
      </c>
      <c r="D520" s="29" t="s">
        <v>38</v>
      </c>
    </row>
    <row r="521" spans="2:4">
      <c r="B521" s="31" t="s">
        <v>112</v>
      </c>
      <c r="C521" s="32" t="s">
        <v>148</v>
      </c>
      <c r="D521" s="29" t="s">
        <v>39</v>
      </c>
    </row>
    <row r="522" spans="2:4">
      <c r="B522" s="31" t="s">
        <v>112</v>
      </c>
      <c r="C522" s="32" t="s">
        <v>155</v>
      </c>
      <c r="D522" s="29" t="s">
        <v>39</v>
      </c>
    </row>
    <row r="523" spans="2:4">
      <c r="B523" s="31" t="s">
        <v>346</v>
      </c>
      <c r="C523" s="32" t="s">
        <v>185</v>
      </c>
      <c r="D523" s="29" t="s">
        <v>39</v>
      </c>
    </row>
    <row r="524" spans="2:4">
      <c r="B524" s="28" t="s">
        <v>346</v>
      </c>
      <c r="C524" s="29" t="s">
        <v>501</v>
      </c>
      <c r="D524" s="29" t="s">
        <v>39</v>
      </c>
    </row>
    <row r="525" spans="2:4">
      <c r="B525" s="31" t="s">
        <v>278</v>
      </c>
      <c r="C525" s="32" t="s">
        <v>185</v>
      </c>
      <c r="D525" s="29" t="s">
        <v>274</v>
      </c>
    </row>
    <row r="526" spans="2:4">
      <c r="B526" s="31" t="s">
        <v>410</v>
      </c>
      <c r="C526" s="32" t="s">
        <v>156</v>
      </c>
      <c r="D526" s="33" t="s">
        <v>61</v>
      </c>
    </row>
    <row r="527" spans="2:4">
      <c r="B527" s="31" t="s">
        <v>114</v>
      </c>
      <c r="C527" s="32" t="s">
        <v>148</v>
      </c>
      <c r="D527" s="33" t="s">
        <v>41</v>
      </c>
    </row>
    <row r="528" spans="2:4">
      <c r="B528" s="31" t="s">
        <v>114</v>
      </c>
      <c r="C528" s="32" t="s">
        <v>155</v>
      </c>
      <c r="D528" s="33" t="s">
        <v>41</v>
      </c>
    </row>
    <row r="529" spans="2:4">
      <c r="B529" s="31" t="s">
        <v>353</v>
      </c>
      <c r="C529" s="32" t="s">
        <v>185</v>
      </c>
      <c r="D529" s="33" t="s">
        <v>41</v>
      </c>
    </row>
    <row r="530" spans="2:4">
      <c r="B530" s="31" t="s">
        <v>348</v>
      </c>
      <c r="C530" s="32" t="s">
        <v>157</v>
      </c>
      <c r="D530" s="33" t="s">
        <v>41</v>
      </c>
    </row>
    <row r="531" spans="2:4">
      <c r="B531" s="31" t="s">
        <v>348</v>
      </c>
      <c r="C531" s="32" t="s">
        <v>158</v>
      </c>
      <c r="D531" s="33" t="s">
        <v>41</v>
      </c>
    </row>
    <row r="532" spans="2:4">
      <c r="B532" s="28" t="s">
        <v>348</v>
      </c>
      <c r="C532" s="29" t="s">
        <v>501</v>
      </c>
      <c r="D532" s="33" t="s">
        <v>41</v>
      </c>
    </row>
    <row r="533" spans="2:4">
      <c r="B533" s="31" t="s">
        <v>322</v>
      </c>
      <c r="C533" s="32" t="s">
        <v>151</v>
      </c>
      <c r="D533" s="30" t="s">
        <v>36</v>
      </c>
    </row>
    <row r="534" spans="2:4">
      <c r="B534" s="31" t="s">
        <v>322</v>
      </c>
      <c r="C534" s="32" t="s">
        <v>157</v>
      </c>
      <c r="D534" s="30" t="s">
        <v>36</v>
      </c>
    </row>
    <row r="535" spans="2:4">
      <c r="B535" s="31" t="s">
        <v>322</v>
      </c>
      <c r="C535" s="32" t="s">
        <v>158</v>
      </c>
      <c r="D535" s="30" t="s">
        <v>36</v>
      </c>
    </row>
    <row r="536" spans="2:4">
      <c r="B536" s="31" t="s">
        <v>325</v>
      </c>
      <c r="C536" s="32" t="s">
        <v>154</v>
      </c>
      <c r="D536" s="30" t="s">
        <v>36</v>
      </c>
    </row>
    <row r="537" spans="2:4">
      <c r="B537" s="31" t="s">
        <v>455</v>
      </c>
      <c r="C537" s="32" t="s">
        <v>152</v>
      </c>
      <c r="D537" s="33" t="s">
        <v>70</v>
      </c>
    </row>
    <row r="538" spans="2:4">
      <c r="B538" s="31" t="s">
        <v>307</v>
      </c>
      <c r="C538" s="32" t="s">
        <v>152</v>
      </c>
      <c r="D538" s="29" t="s">
        <v>33</v>
      </c>
    </row>
    <row r="539" spans="2:4">
      <c r="B539" s="31" t="s">
        <v>308</v>
      </c>
      <c r="C539" s="32" t="s">
        <v>154</v>
      </c>
      <c r="D539" s="29" t="s">
        <v>33</v>
      </c>
    </row>
    <row r="540" spans="2:4">
      <c r="B540" s="31" t="s">
        <v>391</v>
      </c>
      <c r="C540" s="32" t="s">
        <v>152</v>
      </c>
      <c r="D540" s="33" t="s">
        <v>54</v>
      </c>
    </row>
    <row r="541" spans="2:4">
      <c r="B541" s="31" t="s">
        <v>294</v>
      </c>
      <c r="C541" s="32" t="s">
        <v>182</v>
      </c>
      <c r="D541" s="29" t="s">
        <v>29</v>
      </c>
    </row>
    <row r="542" spans="2:4">
      <c r="B542" s="31" t="s">
        <v>314</v>
      </c>
      <c r="C542" s="32" t="s">
        <v>182</v>
      </c>
      <c r="D542" s="30" t="s">
        <v>35</v>
      </c>
    </row>
    <row r="543" spans="2:4">
      <c r="B543" s="31" t="s">
        <v>371</v>
      </c>
      <c r="C543" s="32" t="s">
        <v>182</v>
      </c>
      <c r="D543" s="29" t="s">
        <v>46</v>
      </c>
    </row>
    <row r="544" spans="2:4">
      <c r="B544" s="31" t="s">
        <v>276</v>
      </c>
      <c r="C544" s="32" t="s">
        <v>182</v>
      </c>
      <c r="D544" s="29" t="s">
        <v>274</v>
      </c>
    </row>
    <row r="545" spans="2:4">
      <c r="B545" s="31" t="s">
        <v>293</v>
      </c>
      <c r="C545" s="32" t="s">
        <v>151</v>
      </c>
      <c r="D545" s="29" t="s">
        <v>29</v>
      </c>
    </row>
    <row r="546" spans="2:4">
      <c r="B546" s="31" t="s">
        <v>313</v>
      </c>
      <c r="C546" s="32" t="s">
        <v>151</v>
      </c>
      <c r="D546" s="30" t="s">
        <v>35</v>
      </c>
    </row>
    <row r="547" spans="2:4">
      <c r="B547" s="31" t="s">
        <v>370</v>
      </c>
      <c r="C547" s="32" t="s">
        <v>151</v>
      </c>
      <c r="D547" s="29" t="s">
        <v>46</v>
      </c>
    </row>
    <row r="548" spans="2:4">
      <c r="B548" s="31" t="s">
        <v>292</v>
      </c>
      <c r="C548" s="32" t="s">
        <v>154</v>
      </c>
      <c r="D548" s="29" t="s">
        <v>29</v>
      </c>
    </row>
    <row r="549" spans="2:4">
      <c r="B549" s="31" t="s">
        <v>292</v>
      </c>
      <c r="C549" s="32" t="s">
        <v>156</v>
      </c>
      <c r="D549" s="29" t="s">
        <v>29</v>
      </c>
    </row>
    <row r="550" spans="2:4">
      <c r="B550" s="31" t="s">
        <v>292</v>
      </c>
      <c r="C550" s="32" t="s">
        <v>157</v>
      </c>
      <c r="D550" s="29" t="s">
        <v>29</v>
      </c>
    </row>
    <row r="551" spans="2:4">
      <c r="B551" s="31" t="s">
        <v>292</v>
      </c>
      <c r="C551" s="32" t="s">
        <v>158</v>
      </c>
      <c r="D551" s="29" t="s">
        <v>29</v>
      </c>
    </row>
    <row r="552" spans="2:4">
      <c r="B552" s="31" t="s">
        <v>292</v>
      </c>
      <c r="C552" s="32" t="s">
        <v>157</v>
      </c>
      <c r="D552" s="30" t="s">
        <v>35</v>
      </c>
    </row>
    <row r="553" spans="2:4">
      <c r="B553" s="31" t="s">
        <v>292</v>
      </c>
      <c r="C553" s="32" t="s">
        <v>158</v>
      </c>
      <c r="D553" s="30" t="s">
        <v>35</v>
      </c>
    </row>
    <row r="554" spans="2:4">
      <c r="B554" s="31" t="s">
        <v>292</v>
      </c>
      <c r="C554" s="32" t="s">
        <v>157</v>
      </c>
      <c r="D554" s="29" t="s">
        <v>46</v>
      </c>
    </row>
    <row r="555" spans="2:4">
      <c r="B555" s="34" t="s">
        <v>535</v>
      </c>
      <c r="C555" s="32" t="s">
        <v>149</v>
      </c>
      <c r="D555" s="33" t="s">
        <v>58</v>
      </c>
    </row>
    <row r="556" spans="2:4">
      <c r="B556" s="34" t="s">
        <v>510</v>
      </c>
      <c r="C556" s="32" t="s">
        <v>149</v>
      </c>
      <c r="D556" s="29" t="s">
        <v>4</v>
      </c>
    </row>
    <row r="557" spans="2:4">
      <c r="B557" s="31" t="s">
        <v>449</v>
      </c>
      <c r="C557" s="32" t="s">
        <v>152</v>
      </c>
      <c r="D557" s="33" t="s">
        <v>69</v>
      </c>
    </row>
    <row r="558" spans="2:4">
      <c r="B558" s="34" t="s">
        <v>503</v>
      </c>
      <c r="C558" s="32" t="s">
        <v>149</v>
      </c>
      <c r="D558" s="36" t="s">
        <v>1</v>
      </c>
    </row>
    <row r="559" spans="2:4">
      <c r="B559" s="31" t="s">
        <v>356</v>
      </c>
      <c r="C559" s="32" t="s">
        <v>151</v>
      </c>
      <c r="D559" s="30" t="s">
        <v>355</v>
      </c>
    </row>
    <row r="560" spans="2:4">
      <c r="B560" s="31" t="s">
        <v>356</v>
      </c>
      <c r="C560" s="32" t="s">
        <v>156</v>
      </c>
      <c r="D560" s="30" t="s">
        <v>355</v>
      </c>
    </row>
    <row r="561" spans="2:4">
      <c r="B561" s="31" t="s">
        <v>356</v>
      </c>
      <c r="C561" s="32" t="s">
        <v>157</v>
      </c>
      <c r="D561" s="30" t="s">
        <v>355</v>
      </c>
    </row>
    <row r="562" spans="2:4">
      <c r="B562" s="31" t="s">
        <v>356</v>
      </c>
      <c r="C562" s="32" t="s">
        <v>158</v>
      </c>
      <c r="D562" s="30" t="s">
        <v>355</v>
      </c>
    </row>
    <row r="563" spans="2:4">
      <c r="B563" s="28" t="s">
        <v>356</v>
      </c>
      <c r="C563" s="29" t="s">
        <v>501</v>
      </c>
      <c r="D563" s="30" t="s">
        <v>355</v>
      </c>
    </row>
    <row r="564" spans="2:4">
      <c r="B564" s="34" t="s">
        <v>528</v>
      </c>
      <c r="C564" s="32" t="s">
        <v>149</v>
      </c>
      <c r="D564" s="30" t="s">
        <v>355</v>
      </c>
    </row>
    <row r="565" spans="2:4">
      <c r="B565" s="31" t="s">
        <v>381</v>
      </c>
      <c r="C565" s="32" t="s">
        <v>152</v>
      </c>
      <c r="D565" s="29" t="s">
        <v>49</v>
      </c>
    </row>
    <row r="566" spans="2:4">
      <c r="B566" s="31" t="s">
        <v>359</v>
      </c>
      <c r="C566" s="32" t="s">
        <v>151</v>
      </c>
      <c r="D566" s="29" t="s">
        <v>42</v>
      </c>
    </row>
    <row r="567" spans="2:4">
      <c r="B567" s="31" t="s">
        <v>359</v>
      </c>
      <c r="C567" s="32" t="s">
        <v>157</v>
      </c>
      <c r="D567" s="29" t="s">
        <v>42</v>
      </c>
    </row>
    <row r="568" spans="2:4">
      <c r="B568" s="31" t="s">
        <v>359</v>
      </c>
      <c r="C568" s="32" t="s">
        <v>158</v>
      </c>
      <c r="D568" s="29" t="s">
        <v>42</v>
      </c>
    </row>
    <row r="569" spans="2:4">
      <c r="B569" s="28" t="s">
        <v>359</v>
      </c>
      <c r="C569" s="29" t="s">
        <v>501</v>
      </c>
      <c r="D569" s="29" t="s">
        <v>42</v>
      </c>
    </row>
    <row r="570" spans="2:4">
      <c r="B570" s="31" t="s">
        <v>365</v>
      </c>
      <c r="C570" s="32" t="s">
        <v>151</v>
      </c>
      <c r="D570" s="29" t="s">
        <v>43</v>
      </c>
    </row>
    <row r="571" spans="2:4">
      <c r="B571" s="31" t="s">
        <v>365</v>
      </c>
      <c r="C571" s="32" t="s">
        <v>154</v>
      </c>
      <c r="D571" s="29" t="s">
        <v>43</v>
      </c>
    </row>
    <row r="572" spans="2:4">
      <c r="B572" s="31" t="s">
        <v>365</v>
      </c>
      <c r="C572" s="32" t="s">
        <v>156</v>
      </c>
      <c r="D572" s="29" t="s">
        <v>43</v>
      </c>
    </row>
    <row r="573" spans="2:4">
      <c r="B573" s="31" t="s">
        <v>365</v>
      </c>
      <c r="C573" s="32" t="s">
        <v>157</v>
      </c>
      <c r="D573" s="29" t="s">
        <v>43</v>
      </c>
    </row>
    <row r="574" spans="2:4">
      <c r="B574" s="31" t="s">
        <v>365</v>
      </c>
      <c r="C574" s="32" t="s">
        <v>158</v>
      </c>
      <c r="D574" s="29" t="s">
        <v>43</v>
      </c>
    </row>
    <row r="575" spans="2:4">
      <c r="B575" s="28" t="s">
        <v>365</v>
      </c>
      <c r="C575" s="29" t="s">
        <v>501</v>
      </c>
      <c r="D575" s="29" t="s">
        <v>43</v>
      </c>
    </row>
    <row r="576" spans="2:4">
      <c r="B576" s="31" t="s">
        <v>227</v>
      </c>
      <c r="C576" s="32" t="s">
        <v>152</v>
      </c>
      <c r="D576" s="29" t="s">
        <v>12</v>
      </c>
    </row>
    <row r="577" spans="2:4">
      <c r="B577" s="31" t="s">
        <v>117</v>
      </c>
      <c r="C577" s="32" t="s">
        <v>148</v>
      </c>
      <c r="D577" s="29" t="s">
        <v>46</v>
      </c>
    </row>
    <row r="578" spans="2:4">
      <c r="B578" s="31" t="s">
        <v>117</v>
      </c>
      <c r="C578" s="32" t="s">
        <v>155</v>
      </c>
      <c r="D578" s="29" t="s">
        <v>46</v>
      </c>
    </row>
    <row r="579" spans="2:4">
      <c r="B579" s="28" t="s">
        <v>117</v>
      </c>
      <c r="C579" s="29" t="s">
        <v>501</v>
      </c>
      <c r="D579" s="29" t="s">
        <v>46</v>
      </c>
    </row>
    <row r="580" spans="2:4">
      <c r="B580" s="28" t="s">
        <v>485</v>
      </c>
      <c r="C580" s="29" t="s">
        <v>501</v>
      </c>
      <c r="D580" s="30" t="s">
        <v>484</v>
      </c>
    </row>
    <row r="581" spans="2:4">
      <c r="B581" s="31" t="s">
        <v>380</v>
      </c>
      <c r="C581" s="32" t="s">
        <v>151</v>
      </c>
      <c r="D581" s="29" t="s">
        <v>49</v>
      </c>
    </row>
    <row r="582" spans="2:4">
      <c r="B582" s="31" t="s">
        <v>380</v>
      </c>
      <c r="C582" s="32" t="s">
        <v>157</v>
      </c>
      <c r="D582" s="29" t="s">
        <v>49</v>
      </c>
    </row>
    <row r="583" spans="2:4">
      <c r="B583" s="31" t="s">
        <v>380</v>
      </c>
      <c r="C583" s="32" t="s">
        <v>158</v>
      </c>
      <c r="D583" s="29" t="s">
        <v>49</v>
      </c>
    </row>
    <row r="584" spans="2:4">
      <c r="B584" s="28" t="s">
        <v>380</v>
      </c>
      <c r="C584" s="29" t="s">
        <v>501</v>
      </c>
      <c r="D584" s="29" t="s">
        <v>49</v>
      </c>
    </row>
    <row r="585" spans="2:4">
      <c r="B585" s="31" t="s">
        <v>120</v>
      </c>
      <c r="C585" s="32" t="s">
        <v>148</v>
      </c>
      <c r="D585" s="29" t="s">
        <v>49</v>
      </c>
    </row>
    <row r="586" spans="2:4">
      <c r="B586" s="31" t="s">
        <v>120</v>
      </c>
      <c r="C586" s="32" t="s">
        <v>155</v>
      </c>
      <c r="D586" s="29" t="s">
        <v>49</v>
      </c>
    </row>
    <row r="587" spans="2:4">
      <c r="B587" s="31" t="s">
        <v>460</v>
      </c>
      <c r="C587" s="32" t="s">
        <v>152</v>
      </c>
      <c r="D587" s="33" t="s">
        <v>71</v>
      </c>
    </row>
    <row r="588" spans="2:4">
      <c r="B588" s="31" t="s">
        <v>363</v>
      </c>
      <c r="C588" s="32" t="s">
        <v>185</v>
      </c>
      <c r="D588" s="29" t="s">
        <v>42</v>
      </c>
    </row>
    <row r="589" spans="2:4">
      <c r="B589" s="31" t="s">
        <v>361</v>
      </c>
      <c r="C589" s="32" t="s">
        <v>152</v>
      </c>
      <c r="D589" s="29" t="s">
        <v>42</v>
      </c>
    </row>
    <row r="590" spans="2:4">
      <c r="B590" s="31" t="s">
        <v>219</v>
      </c>
      <c r="C590" s="32" t="s">
        <v>152</v>
      </c>
      <c r="D590" s="29" t="s">
        <v>217</v>
      </c>
    </row>
    <row r="591" spans="2:4">
      <c r="B591" s="31" t="s">
        <v>362</v>
      </c>
      <c r="C591" s="32" t="s">
        <v>154</v>
      </c>
      <c r="D591" s="29" t="s">
        <v>42</v>
      </c>
    </row>
    <row r="592" spans="2:4">
      <c r="B592" s="34" t="s">
        <v>364</v>
      </c>
      <c r="C592" s="32" t="s">
        <v>149</v>
      </c>
      <c r="D592" s="29" t="s">
        <v>42</v>
      </c>
    </row>
    <row r="593" spans="2:4">
      <c r="B593" s="31" t="s">
        <v>364</v>
      </c>
      <c r="C593" s="32" t="s">
        <v>156</v>
      </c>
      <c r="D593" s="29" t="s">
        <v>42</v>
      </c>
    </row>
    <row r="594" spans="2:4">
      <c r="B594" s="34" t="s">
        <v>531</v>
      </c>
      <c r="C594" s="32" t="s">
        <v>149</v>
      </c>
      <c r="D594" s="29" t="s">
        <v>47</v>
      </c>
    </row>
    <row r="595" spans="2:4">
      <c r="B595" s="31" t="s">
        <v>118</v>
      </c>
      <c r="C595" s="32" t="s">
        <v>148</v>
      </c>
      <c r="D595" s="29" t="s">
        <v>47</v>
      </c>
    </row>
    <row r="596" spans="2:4">
      <c r="B596" s="31" t="s">
        <v>118</v>
      </c>
      <c r="C596" s="32" t="s">
        <v>155</v>
      </c>
      <c r="D596" s="29" t="s">
        <v>47</v>
      </c>
    </row>
    <row r="597" spans="2:4">
      <c r="B597" s="31" t="s">
        <v>321</v>
      </c>
      <c r="C597" s="32" t="s">
        <v>152</v>
      </c>
      <c r="D597" s="29" t="s">
        <v>319</v>
      </c>
    </row>
    <row r="598" spans="2:4">
      <c r="B598" s="31" t="s">
        <v>379</v>
      </c>
      <c r="C598" s="32" t="s">
        <v>158</v>
      </c>
      <c r="D598" s="29" t="s">
        <v>48</v>
      </c>
    </row>
    <row r="599" spans="2:4">
      <c r="B599" s="31" t="s">
        <v>377</v>
      </c>
      <c r="C599" s="32" t="s">
        <v>151</v>
      </c>
      <c r="D599" s="29" t="s">
        <v>47</v>
      </c>
    </row>
    <row r="600" spans="2:4">
      <c r="B600" s="31" t="s">
        <v>377</v>
      </c>
      <c r="C600" s="32" t="s">
        <v>154</v>
      </c>
      <c r="D600" s="29" t="s">
        <v>47</v>
      </c>
    </row>
    <row r="601" spans="2:4">
      <c r="B601" s="31" t="s">
        <v>377</v>
      </c>
      <c r="C601" s="32" t="s">
        <v>156</v>
      </c>
      <c r="D601" s="29" t="s">
        <v>47</v>
      </c>
    </row>
    <row r="602" spans="2:4">
      <c r="B602" s="31" t="s">
        <v>377</v>
      </c>
      <c r="C602" s="32" t="s">
        <v>157</v>
      </c>
      <c r="D602" s="29" t="s">
        <v>47</v>
      </c>
    </row>
    <row r="603" spans="2:4">
      <c r="B603" s="31" t="s">
        <v>377</v>
      </c>
      <c r="C603" s="32" t="s">
        <v>158</v>
      </c>
      <c r="D603" s="29" t="s">
        <v>47</v>
      </c>
    </row>
    <row r="604" spans="2:4">
      <c r="B604" s="28" t="s">
        <v>377</v>
      </c>
      <c r="C604" s="29" t="s">
        <v>501</v>
      </c>
      <c r="D604" s="29" t="s">
        <v>47</v>
      </c>
    </row>
    <row r="605" spans="2:4">
      <c r="B605" s="28" t="s">
        <v>487</v>
      </c>
      <c r="C605" s="29" t="s">
        <v>501</v>
      </c>
      <c r="D605" s="29" t="s">
        <v>48</v>
      </c>
    </row>
    <row r="606" spans="2:4">
      <c r="B606" s="31" t="s">
        <v>119</v>
      </c>
      <c r="C606" s="32" t="s">
        <v>148</v>
      </c>
      <c r="D606" s="29" t="s">
        <v>48</v>
      </c>
    </row>
    <row r="607" spans="2:4">
      <c r="B607" s="31" t="s">
        <v>119</v>
      </c>
      <c r="C607" s="32" t="s">
        <v>155</v>
      </c>
      <c r="D607" s="29" t="s">
        <v>48</v>
      </c>
    </row>
    <row r="608" spans="2:4">
      <c r="B608" s="31" t="s">
        <v>360</v>
      </c>
      <c r="C608" s="32" t="s">
        <v>182</v>
      </c>
      <c r="D608" s="29" t="s">
        <v>42</v>
      </c>
    </row>
    <row r="609" spans="2:4">
      <c r="B609" s="31" t="s">
        <v>77</v>
      </c>
      <c r="C609" s="32" t="s">
        <v>148</v>
      </c>
      <c r="D609" s="36" t="s">
        <v>160</v>
      </c>
    </row>
    <row r="610" spans="2:4">
      <c r="B610" s="31" t="s">
        <v>77</v>
      </c>
      <c r="C610" s="32" t="s">
        <v>155</v>
      </c>
      <c r="D610" s="36" t="s">
        <v>160</v>
      </c>
    </row>
    <row r="611" spans="2:4">
      <c r="B611" s="31" t="s">
        <v>77</v>
      </c>
      <c r="C611" s="32" t="s">
        <v>148</v>
      </c>
      <c r="D611" s="29" t="s">
        <v>42</v>
      </c>
    </row>
    <row r="612" spans="2:4">
      <c r="B612" s="31" t="s">
        <v>77</v>
      </c>
      <c r="C612" s="32" t="s">
        <v>155</v>
      </c>
      <c r="D612" s="29" t="s">
        <v>42</v>
      </c>
    </row>
    <row r="613" spans="2:4">
      <c r="B613" s="34" t="s">
        <v>383</v>
      </c>
      <c r="C613" s="32" t="s">
        <v>149</v>
      </c>
      <c r="D613" s="29" t="s">
        <v>49</v>
      </c>
    </row>
    <row r="614" spans="2:4">
      <c r="B614" s="31" t="s">
        <v>383</v>
      </c>
      <c r="C614" s="32" t="s">
        <v>156</v>
      </c>
      <c r="D614" s="29" t="s">
        <v>49</v>
      </c>
    </row>
    <row r="615" spans="2:4">
      <c r="B615" s="31" t="s">
        <v>382</v>
      </c>
      <c r="C615" s="32" t="s">
        <v>154</v>
      </c>
      <c r="D615" s="29" t="s">
        <v>49</v>
      </c>
    </row>
    <row r="616" spans="2:4">
      <c r="B616" s="31" t="s">
        <v>250</v>
      </c>
      <c r="C616" s="32" t="s">
        <v>158</v>
      </c>
      <c r="D616" s="29" t="s">
        <v>20</v>
      </c>
    </row>
    <row r="617" spans="2:4">
      <c r="B617" s="28" t="s">
        <v>250</v>
      </c>
      <c r="C617" s="29" t="s">
        <v>501</v>
      </c>
      <c r="D617" s="29" t="s">
        <v>20</v>
      </c>
    </row>
    <row r="618" spans="2:4">
      <c r="B618" s="31" t="s">
        <v>400</v>
      </c>
      <c r="C618" s="32" t="s">
        <v>158</v>
      </c>
      <c r="D618" s="33" t="s">
        <v>57</v>
      </c>
    </row>
    <row r="619" spans="2:4">
      <c r="B619" s="31" t="s">
        <v>243</v>
      </c>
      <c r="C619" s="32" t="s">
        <v>151</v>
      </c>
      <c r="D619" s="29" t="s">
        <v>19</v>
      </c>
    </row>
    <row r="620" spans="2:4">
      <c r="B620" s="28" t="s">
        <v>490</v>
      </c>
      <c r="C620" s="29" t="s">
        <v>501</v>
      </c>
      <c r="D620" s="30" t="s">
        <v>50</v>
      </c>
    </row>
    <row r="621" spans="2:4">
      <c r="B621" s="31" t="s">
        <v>145</v>
      </c>
      <c r="C621" s="32" t="s">
        <v>148</v>
      </c>
      <c r="D621" s="33" t="s">
        <v>50</v>
      </c>
    </row>
    <row r="622" spans="2:4">
      <c r="B622" s="28" t="s">
        <v>486</v>
      </c>
      <c r="C622" s="29" t="s">
        <v>501</v>
      </c>
      <c r="D622" s="29" t="s">
        <v>44</v>
      </c>
    </row>
    <row r="623" spans="2:4">
      <c r="B623" s="31" t="s">
        <v>144</v>
      </c>
      <c r="C623" s="32" t="s">
        <v>148</v>
      </c>
      <c r="D623" s="29" t="s">
        <v>44</v>
      </c>
    </row>
    <row r="624" spans="2:4">
      <c r="B624" s="31" t="s">
        <v>97</v>
      </c>
      <c r="C624" s="32" t="s">
        <v>148</v>
      </c>
      <c r="D624" s="29" t="s">
        <v>22</v>
      </c>
    </row>
    <row r="625" spans="2:4">
      <c r="B625" s="31" t="s">
        <v>97</v>
      </c>
      <c r="C625" s="32" t="s">
        <v>155</v>
      </c>
      <c r="D625" s="29" t="s">
        <v>22</v>
      </c>
    </row>
    <row r="626" spans="2:4">
      <c r="B626" s="31" t="s">
        <v>131</v>
      </c>
      <c r="C626" s="32" t="s">
        <v>148</v>
      </c>
      <c r="D626" s="33" t="s">
        <v>61</v>
      </c>
    </row>
    <row r="627" spans="2:4">
      <c r="B627" s="31" t="s">
        <v>131</v>
      </c>
      <c r="C627" s="32" t="s">
        <v>155</v>
      </c>
      <c r="D627" s="33" t="s">
        <v>61</v>
      </c>
    </row>
    <row r="628" spans="2:4">
      <c r="B628" s="31" t="s">
        <v>385</v>
      </c>
      <c r="C628" s="32" t="s">
        <v>149</v>
      </c>
      <c r="D628" s="33" t="s">
        <v>51</v>
      </c>
    </row>
    <row r="629" spans="2:4">
      <c r="B629" s="31" t="s">
        <v>385</v>
      </c>
      <c r="C629" s="32" t="s">
        <v>151</v>
      </c>
      <c r="D629" s="33" t="s">
        <v>51</v>
      </c>
    </row>
    <row r="630" spans="2:4">
      <c r="B630" s="31" t="s">
        <v>385</v>
      </c>
      <c r="C630" s="32" t="s">
        <v>152</v>
      </c>
      <c r="D630" s="33" t="s">
        <v>51</v>
      </c>
    </row>
    <row r="631" spans="2:4">
      <c r="B631" s="31" t="s">
        <v>385</v>
      </c>
      <c r="C631" s="32" t="s">
        <v>154</v>
      </c>
      <c r="D631" s="33" t="s">
        <v>51</v>
      </c>
    </row>
    <row r="632" spans="2:4">
      <c r="B632" s="31" t="s">
        <v>385</v>
      </c>
      <c r="C632" s="32" t="s">
        <v>156</v>
      </c>
      <c r="D632" s="33" t="s">
        <v>51</v>
      </c>
    </row>
    <row r="633" spans="2:4">
      <c r="B633" s="31" t="s">
        <v>385</v>
      </c>
      <c r="C633" s="32" t="s">
        <v>157</v>
      </c>
      <c r="D633" s="33" t="s">
        <v>51</v>
      </c>
    </row>
    <row r="634" spans="2:4">
      <c r="B634" s="31" t="s">
        <v>385</v>
      </c>
      <c r="C634" s="32" t="s">
        <v>158</v>
      </c>
      <c r="D634" s="33" t="s">
        <v>51</v>
      </c>
    </row>
    <row r="635" spans="2:4">
      <c r="B635" s="28" t="s">
        <v>385</v>
      </c>
      <c r="C635" s="29" t="s">
        <v>501</v>
      </c>
      <c r="D635" s="30" t="s">
        <v>51</v>
      </c>
    </row>
    <row r="636" spans="2:4">
      <c r="B636" s="31" t="s">
        <v>121</v>
      </c>
      <c r="C636" s="32" t="s">
        <v>148</v>
      </c>
      <c r="D636" s="33" t="s">
        <v>51</v>
      </c>
    </row>
    <row r="637" spans="2:4">
      <c r="B637" s="31" t="s">
        <v>121</v>
      </c>
      <c r="C637" s="32" t="s">
        <v>155</v>
      </c>
      <c r="D637" s="33" t="s">
        <v>51</v>
      </c>
    </row>
    <row r="638" spans="2:4">
      <c r="B638" s="31" t="s">
        <v>420</v>
      </c>
      <c r="C638" s="32" t="s">
        <v>152</v>
      </c>
      <c r="D638" s="33" t="s">
        <v>64</v>
      </c>
    </row>
    <row r="639" spans="2:4">
      <c r="B639" s="31" t="s">
        <v>402</v>
      </c>
      <c r="C639" s="32" t="s">
        <v>152</v>
      </c>
      <c r="D639" s="33" t="s">
        <v>58</v>
      </c>
    </row>
    <row r="640" spans="2:4">
      <c r="B640" s="31" t="s">
        <v>367</v>
      </c>
      <c r="C640" s="32" t="s">
        <v>152</v>
      </c>
      <c r="D640" s="29" t="s">
        <v>43</v>
      </c>
    </row>
    <row r="641" spans="2:4">
      <c r="B641" s="31" t="s">
        <v>306</v>
      </c>
      <c r="C641" s="32" t="s">
        <v>151</v>
      </c>
      <c r="D641" s="29" t="s">
        <v>33</v>
      </c>
    </row>
    <row r="642" spans="2:4">
      <c r="B642" s="34" t="s">
        <v>505</v>
      </c>
      <c r="C642" s="32" t="s">
        <v>149</v>
      </c>
      <c r="D642" s="36" t="s">
        <v>164</v>
      </c>
    </row>
    <row r="643" spans="2:4">
      <c r="B643" s="31" t="s">
        <v>142</v>
      </c>
      <c r="C643" s="32" t="s">
        <v>148</v>
      </c>
      <c r="D643" s="33" t="s">
        <v>72</v>
      </c>
    </row>
    <row r="644" spans="2:4">
      <c r="B644" s="31" t="s">
        <v>142</v>
      </c>
      <c r="C644" s="32" t="s">
        <v>155</v>
      </c>
      <c r="D644" s="33" t="s">
        <v>72</v>
      </c>
    </row>
    <row r="645" spans="2:4">
      <c r="B645" s="31" t="s">
        <v>305</v>
      </c>
      <c r="C645" s="32" t="s">
        <v>156</v>
      </c>
      <c r="D645" s="29" t="s">
        <v>33</v>
      </c>
    </row>
    <row r="646" spans="2:4">
      <c r="B646" s="31" t="s">
        <v>305</v>
      </c>
      <c r="C646" s="32" t="s">
        <v>157</v>
      </c>
      <c r="D646" s="29" t="s">
        <v>33</v>
      </c>
    </row>
    <row r="647" spans="2:4">
      <c r="B647" s="31" t="s">
        <v>305</v>
      </c>
      <c r="C647" s="32" t="s">
        <v>158</v>
      </c>
      <c r="D647" s="29" t="s">
        <v>33</v>
      </c>
    </row>
    <row r="648" spans="2:4">
      <c r="B648" s="28" t="s">
        <v>305</v>
      </c>
      <c r="C648" s="29" t="s">
        <v>501</v>
      </c>
      <c r="D648" s="29" t="s">
        <v>33</v>
      </c>
    </row>
    <row r="649" spans="2:4">
      <c r="B649" s="31" t="s">
        <v>247</v>
      </c>
      <c r="C649" s="32" t="s">
        <v>185</v>
      </c>
      <c r="D649" s="29" t="s">
        <v>19</v>
      </c>
    </row>
    <row r="650" spans="2:4">
      <c r="B650" s="31" t="s">
        <v>179</v>
      </c>
      <c r="C650" s="32" t="s">
        <v>152</v>
      </c>
      <c r="D650" s="36" t="s">
        <v>176</v>
      </c>
    </row>
    <row r="651" spans="2:4">
      <c r="B651" s="31" t="s">
        <v>192</v>
      </c>
      <c r="C651" s="32" t="s">
        <v>154</v>
      </c>
      <c r="D651" s="29" t="s">
        <v>4</v>
      </c>
    </row>
    <row r="652" spans="2:4">
      <c r="B652" s="34" t="s">
        <v>525</v>
      </c>
      <c r="C652" s="32" t="s">
        <v>149</v>
      </c>
      <c r="D652" s="29" t="s">
        <v>33</v>
      </c>
    </row>
    <row r="653" spans="2:4">
      <c r="B653" s="31" t="s">
        <v>214</v>
      </c>
      <c r="C653" s="32" t="s">
        <v>152</v>
      </c>
      <c r="D653" s="29" t="s">
        <v>9</v>
      </c>
    </row>
    <row r="654" spans="2:4">
      <c r="B654" s="37" t="s">
        <v>228</v>
      </c>
      <c r="C654" s="38" t="s">
        <v>154</v>
      </c>
      <c r="D654" s="29" t="s">
        <v>12</v>
      </c>
    </row>
    <row r="655" spans="2:4">
      <c r="B655" s="31" t="s">
        <v>414</v>
      </c>
      <c r="C655" s="32" t="s">
        <v>185</v>
      </c>
      <c r="D655" s="33" t="s">
        <v>62</v>
      </c>
    </row>
    <row r="656" spans="2:4">
      <c r="B656" s="31" t="s">
        <v>388</v>
      </c>
      <c r="C656" s="32" t="s">
        <v>151</v>
      </c>
      <c r="D656" s="33" t="s">
        <v>53</v>
      </c>
    </row>
    <row r="657" spans="2:4">
      <c r="B657" s="31" t="s">
        <v>388</v>
      </c>
      <c r="C657" s="32" t="s">
        <v>154</v>
      </c>
      <c r="D657" s="33" t="s">
        <v>53</v>
      </c>
    </row>
    <row r="658" spans="2:4">
      <c r="B658" s="31" t="s">
        <v>388</v>
      </c>
      <c r="C658" s="32" t="s">
        <v>156</v>
      </c>
      <c r="D658" s="33" t="s">
        <v>53</v>
      </c>
    </row>
    <row r="659" spans="2:4">
      <c r="B659" s="31" t="s">
        <v>388</v>
      </c>
      <c r="C659" s="32" t="s">
        <v>157</v>
      </c>
      <c r="D659" s="33" t="s">
        <v>53</v>
      </c>
    </row>
    <row r="660" spans="2:4">
      <c r="B660" s="31" t="s">
        <v>388</v>
      </c>
      <c r="C660" s="32" t="s">
        <v>158</v>
      </c>
      <c r="D660" s="33" t="s">
        <v>53</v>
      </c>
    </row>
    <row r="661" spans="2:4">
      <c r="B661" s="28" t="s">
        <v>388</v>
      </c>
      <c r="C661" s="29" t="s">
        <v>501</v>
      </c>
      <c r="D661" s="30" t="s">
        <v>53</v>
      </c>
    </row>
    <row r="662" spans="2:4">
      <c r="B662" s="31" t="s">
        <v>386</v>
      </c>
      <c r="C662" s="32" t="s">
        <v>149</v>
      </c>
      <c r="D662" s="33" t="s">
        <v>52</v>
      </c>
    </row>
    <row r="663" spans="2:4">
      <c r="B663" s="31" t="s">
        <v>386</v>
      </c>
      <c r="C663" s="32" t="s">
        <v>151</v>
      </c>
      <c r="D663" s="33" t="s">
        <v>52</v>
      </c>
    </row>
    <row r="664" spans="2:4">
      <c r="B664" s="31" t="s">
        <v>386</v>
      </c>
      <c r="C664" s="32" t="s">
        <v>154</v>
      </c>
      <c r="D664" s="33" t="s">
        <v>52</v>
      </c>
    </row>
    <row r="665" spans="2:4">
      <c r="B665" s="31" t="s">
        <v>386</v>
      </c>
      <c r="C665" s="32" t="s">
        <v>156</v>
      </c>
      <c r="D665" s="33" t="s">
        <v>52</v>
      </c>
    </row>
    <row r="666" spans="2:4">
      <c r="B666" s="31" t="s">
        <v>386</v>
      </c>
      <c r="C666" s="32" t="s">
        <v>157</v>
      </c>
      <c r="D666" s="33" t="s">
        <v>52</v>
      </c>
    </row>
    <row r="667" spans="2:4">
      <c r="B667" s="31" t="s">
        <v>386</v>
      </c>
      <c r="C667" s="32" t="s">
        <v>158</v>
      </c>
      <c r="D667" s="33" t="s">
        <v>52</v>
      </c>
    </row>
    <row r="668" spans="2:4">
      <c r="B668" s="28" t="s">
        <v>386</v>
      </c>
      <c r="C668" s="29" t="s">
        <v>501</v>
      </c>
      <c r="D668" s="30" t="s">
        <v>52</v>
      </c>
    </row>
    <row r="669" spans="2:4">
      <c r="B669" s="31" t="s">
        <v>174</v>
      </c>
      <c r="C669" s="32" t="s">
        <v>152</v>
      </c>
      <c r="D669" s="36" t="s">
        <v>171</v>
      </c>
    </row>
    <row r="670" spans="2:4">
      <c r="B670" s="31" t="s">
        <v>125</v>
      </c>
      <c r="C670" s="32" t="s">
        <v>148</v>
      </c>
      <c r="D670" s="33" t="s">
        <v>55</v>
      </c>
    </row>
    <row r="671" spans="2:4">
      <c r="B671" s="31" t="s">
        <v>125</v>
      </c>
      <c r="C671" s="32" t="s">
        <v>155</v>
      </c>
      <c r="D671" s="33" t="s">
        <v>55</v>
      </c>
    </row>
    <row r="672" spans="2:4">
      <c r="B672" s="31" t="s">
        <v>135</v>
      </c>
      <c r="C672" s="32" t="s">
        <v>148</v>
      </c>
      <c r="D672" s="33" t="s">
        <v>65</v>
      </c>
    </row>
    <row r="673" spans="2:4">
      <c r="B673" s="31" t="s">
        <v>135</v>
      </c>
      <c r="C673" s="32" t="s">
        <v>155</v>
      </c>
      <c r="D673" s="33" t="s">
        <v>65</v>
      </c>
    </row>
    <row r="674" spans="2:4">
      <c r="B674" s="31" t="s">
        <v>394</v>
      </c>
      <c r="C674" s="32" t="s">
        <v>151</v>
      </c>
      <c r="D674" s="33" t="s">
        <v>55</v>
      </c>
    </row>
    <row r="675" spans="2:4">
      <c r="B675" s="31" t="s">
        <v>394</v>
      </c>
      <c r="C675" s="32" t="s">
        <v>154</v>
      </c>
      <c r="D675" s="33" t="s">
        <v>55</v>
      </c>
    </row>
    <row r="676" spans="2:4">
      <c r="B676" s="31" t="s">
        <v>394</v>
      </c>
      <c r="C676" s="32" t="s">
        <v>156</v>
      </c>
      <c r="D676" s="33" t="s">
        <v>55</v>
      </c>
    </row>
    <row r="677" spans="2:4">
      <c r="B677" s="31" t="s">
        <v>394</v>
      </c>
      <c r="C677" s="32" t="s">
        <v>157</v>
      </c>
      <c r="D677" s="33" t="s">
        <v>55</v>
      </c>
    </row>
    <row r="678" spans="2:4">
      <c r="B678" s="31" t="s">
        <v>394</v>
      </c>
      <c r="C678" s="32" t="s">
        <v>158</v>
      </c>
      <c r="D678" s="33" t="s">
        <v>55</v>
      </c>
    </row>
    <row r="679" spans="2:4">
      <c r="B679" s="28" t="s">
        <v>394</v>
      </c>
      <c r="C679" s="29" t="s">
        <v>501</v>
      </c>
      <c r="D679" s="30" t="s">
        <v>55</v>
      </c>
    </row>
    <row r="680" spans="2:4">
      <c r="B680" s="31" t="s">
        <v>315</v>
      </c>
      <c r="C680" s="32" t="s">
        <v>152</v>
      </c>
      <c r="D680" s="30" t="s">
        <v>35</v>
      </c>
    </row>
    <row r="681" spans="2:4">
      <c r="B681" s="34" t="s">
        <v>534</v>
      </c>
      <c r="C681" s="32" t="s">
        <v>149</v>
      </c>
      <c r="D681" s="33" t="s">
        <v>55</v>
      </c>
    </row>
    <row r="682" spans="2:4">
      <c r="B682" s="37" t="s">
        <v>316</v>
      </c>
      <c r="C682" s="38" t="s">
        <v>154</v>
      </c>
      <c r="D682" s="30" t="s">
        <v>35</v>
      </c>
    </row>
    <row r="683" spans="2:4">
      <c r="B683" s="37" t="s">
        <v>392</v>
      </c>
      <c r="C683" s="38" t="s">
        <v>154</v>
      </c>
      <c r="D683" s="39" t="s">
        <v>54</v>
      </c>
    </row>
    <row r="684" spans="2:4">
      <c r="B684" s="31" t="s">
        <v>390</v>
      </c>
      <c r="C684" s="32" t="s">
        <v>151</v>
      </c>
      <c r="D684" s="33" t="s">
        <v>54</v>
      </c>
    </row>
    <row r="685" spans="2:4">
      <c r="B685" s="31" t="s">
        <v>390</v>
      </c>
      <c r="C685" s="32" t="s">
        <v>157</v>
      </c>
      <c r="D685" s="33" t="s">
        <v>54</v>
      </c>
    </row>
    <row r="686" spans="2:4">
      <c r="B686" s="31" t="s">
        <v>390</v>
      </c>
      <c r="C686" s="32" t="s">
        <v>158</v>
      </c>
      <c r="D686" s="33" t="s">
        <v>54</v>
      </c>
    </row>
    <row r="687" spans="2:4">
      <c r="B687" s="28" t="s">
        <v>390</v>
      </c>
      <c r="C687" s="29" t="s">
        <v>501</v>
      </c>
      <c r="D687" s="30" t="s">
        <v>54</v>
      </c>
    </row>
    <row r="688" spans="2:4">
      <c r="B688" s="31" t="s">
        <v>432</v>
      </c>
      <c r="C688" s="32" t="s">
        <v>156</v>
      </c>
      <c r="D688" s="33" t="s">
        <v>429</v>
      </c>
    </row>
    <row r="689" spans="2:4">
      <c r="B689" s="31" t="s">
        <v>124</v>
      </c>
      <c r="C689" s="32" t="s">
        <v>148</v>
      </c>
      <c r="D689" s="33" t="s">
        <v>54</v>
      </c>
    </row>
    <row r="690" spans="2:4">
      <c r="B690" s="31" t="s">
        <v>124</v>
      </c>
      <c r="C690" s="32" t="s">
        <v>155</v>
      </c>
      <c r="D690" s="33" t="s">
        <v>54</v>
      </c>
    </row>
    <row r="691" spans="2:4">
      <c r="B691" s="31" t="s">
        <v>393</v>
      </c>
      <c r="C691" s="32" t="s">
        <v>156</v>
      </c>
      <c r="D691" s="33" t="s">
        <v>54</v>
      </c>
    </row>
    <row r="692" spans="2:4">
      <c r="B692" s="31" t="s">
        <v>393</v>
      </c>
      <c r="C692" s="32" t="s">
        <v>152</v>
      </c>
      <c r="D692" s="33" t="s">
        <v>59</v>
      </c>
    </row>
    <row r="693" spans="2:4">
      <c r="B693" s="34" t="s">
        <v>533</v>
      </c>
      <c r="C693" s="32" t="s">
        <v>149</v>
      </c>
      <c r="D693" s="33" t="s">
        <v>54</v>
      </c>
    </row>
    <row r="694" spans="2:4">
      <c r="B694" s="31" t="s">
        <v>409</v>
      </c>
      <c r="C694" s="32" t="s">
        <v>152</v>
      </c>
      <c r="D694" s="33" t="s">
        <v>61</v>
      </c>
    </row>
    <row r="695" spans="2:4">
      <c r="B695" s="31" t="s">
        <v>413</v>
      </c>
      <c r="C695" s="32" t="s">
        <v>152</v>
      </c>
      <c r="D695" s="33" t="s">
        <v>62</v>
      </c>
    </row>
    <row r="696" spans="2:4">
      <c r="B696" s="31" t="s">
        <v>165</v>
      </c>
      <c r="C696" s="32" t="s">
        <v>148</v>
      </c>
      <c r="D696" s="36" t="s">
        <v>164</v>
      </c>
    </row>
    <row r="697" spans="2:4">
      <c r="B697" s="31" t="s">
        <v>165</v>
      </c>
      <c r="C697" s="32" t="s">
        <v>155</v>
      </c>
      <c r="D697" s="36" t="s">
        <v>164</v>
      </c>
    </row>
    <row r="698" spans="2:4">
      <c r="B698" s="31" t="s">
        <v>283</v>
      </c>
      <c r="C698" s="32" t="s">
        <v>152</v>
      </c>
      <c r="D698" s="29" t="s">
        <v>27</v>
      </c>
    </row>
    <row r="699" spans="2:4">
      <c r="B699" s="34" t="s">
        <v>538</v>
      </c>
      <c r="C699" s="32" t="s">
        <v>149</v>
      </c>
      <c r="D699" s="33" t="s">
        <v>63</v>
      </c>
    </row>
    <row r="700" spans="2:4">
      <c r="B700" s="31" t="s">
        <v>426</v>
      </c>
      <c r="C700" s="32" t="s">
        <v>154</v>
      </c>
      <c r="D700" s="33" t="s">
        <v>65</v>
      </c>
    </row>
    <row r="701" spans="2:4">
      <c r="B701" s="31" t="s">
        <v>284</v>
      </c>
      <c r="C701" s="32" t="s">
        <v>154</v>
      </c>
      <c r="D701" s="29" t="s">
        <v>27</v>
      </c>
    </row>
    <row r="702" spans="2:4">
      <c r="B702" s="34" t="s">
        <v>523</v>
      </c>
      <c r="C702" s="32" t="s">
        <v>149</v>
      </c>
      <c r="D702" s="29" t="s">
        <v>28</v>
      </c>
    </row>
    <row r="703" spans="2:4">
      <c r="B703" s="31" t="s">
        <v>374</v>
      </c>
      <c r="C703" s="32" t="s">
        <v>185</v>
      </c>
      <c r="D703" s="29" t="s">
        <v>46</v>
      </c>
    </row>
    <row r="704" spans="2:4">
      <c r="B704" s="31" t="s">
        <v>419</v>
      </c>
      <c r="C704" s="32" t="s">
        <v>182</v>
      </c>
      <c r="D704" s="33" t="s">
        <v>64</v>
      </c>
    </row>
    <row r="705" spans="2:4">
      <c r="B705" s="31" t="s">
        <v>454</v>
      </c>
      <c r="C705" s="32" t="s">
        <v>182</v>
      </c>
      <c r="D705" s="33" t="s">
        <v>70</v>
      </c>
    </row>
    <row r="706" spans="2:4">
      <c r="B706" s="31" t="s">
        <v>140</v>
      </c>
      <c r="C706" s="32" t="s">
        <v>148</v>
      </c>
      <c r="D706" s="33" t="s">
        <v>70</v>
      </c>
    </row>
    <row r="707" spans="2:4">
      <c r="B707" s="31" t="s">
        <v>140</v>
      </c>
      <c r="C707" s="32" t="s">
        <v>155</v>
      </c>
      <c r="D707" s="33" t="s">
        <v>70</v>
      </c>
    </row>
    <row r="708" spans="2:4">
      <c r="B708" s="31" t="s">
        <v>204</v>
      </c>
      <c r="C708" s="32" t="s">
        <v>152</v>
      </c>
      <c r="D708" s="29" t="s">
        <v>6</v>
      </c>
    </row>
    <row r="709" spans="2:4">
      <c r="B709" s="31" t="s">
        <v>204</v>
      </c>
      <c r="C709" s="32" t="s">
        <v>154</v>
      </c>
      <c r="D709" s="29" t="s">
        <v>6</v>
      </c>
    </row>
    <row r="710" spans="2:4">
      <c r="B710" s="28" t="s">
        <v>489</v>
      </c>
      <c r="C710" s="29" t="s">
        <v>501</v>
      </c>
      <c r="D710" s="30" t="s">
        <v>488</v>
      </c>
    </row>
    <row r="711" spans="2:4">
      <c r="B711" s="31" t="s">
        <v>416</v>
      </c>
      <c r="C711" s="32" t="s">
        <v>151</v>
      </c>
      <c r="D711" s="33" t="s">
        <v>63</v>
      </c>
    </row>
    <row r="712" spans="2:4">
      <c r="B712" s="31" t="s">
        <v>416</v>
      </c>
      <c r="C712" s="32" t="s">
        <v>154</v>
      </c>
      <c r="D712" s="33" t="s">
        <v>63</v>
      </c>
    </row>
    <row r="713" spans="2:4">
      <c r="B713" s="31" t="s">
        <v>416</v>
      </c>
      <c r="C713" s="32" t="s">
        <v>157</v>
      </c>
      <c r="D713" s="33" t="s">
        <v>63</v>
      </c>
    </row>
    <row r="714" spans="2:4">
      <c r="B714" s="31" t="s">
        <v>416</v>
      </c>
      <c r="C714" s="32" t="s">
        <v>158</v>
      </c>
      <c r="D714" s="33" t="s">
        <v>63</v>
      </c>
    </row>
    <row r="715" spans="2:4">
      <c r="B715" s="28" t="s">
        <v>416</v>
      </c>
      <c r="C715" s="29" t="s">
        <v>501</v>
      </c>
      <c r="D715" s="30" t="s">
        <v>63</v>
      </c>
    </row>
    <row r="716" spans="2:4">
      <c r="B716" s="31" t="s">
        <v>417</v>
      </c>
      <c r="C716" s="32" t="s">
        <v>156</v>
      </c>
      <c r="D716" s="33" t="s">
        <v>63</v>
      </c>
    </row>
    <row r="717" spans="2:4">
      <c r="B717" s="31" t="s">
        <v>396</v>
      </c>
      <c r="C717" s="32" t="s">
        <v>151</v>
      </c>
      <c r="D717" s="33" t="s">
        <v>56</v>
      </c>
    </row>
    <row r="718" spans="2:4">
      <c r="B718" s="31" t="s">
        <v>396</v>
      </c>
      <c r="C718" s="32" t="s">
        <v>157</v>
      </c>
      <c r="D718" s="33" t="s">
        <v>56</v>
      </c>
    </row>
    <row r="719" spans="2:4">
      <c r="B719" s="31" t="s">
        <v>396</v>
      </c>
      <c r="C719" s="32" t="s">
        <v>158</v>
      </c>
      <c r="D719" s="33" t="s">
        <v>56</v>
      </c>
    </row>
    <row r="720" spans="2:4">
      <c r="B720" s="28" t="s">
        <v>396</v>
      </c>
      <c r="C720" s="29" t="s">
        <v>501</v>
      </c>
      <c r="D720" s="30" t="s">
        <v>56</v>
      </c>
    </row>
    <row r="721" spans="2:4">
      <c r="B721" s="28" t="s">
        <v>493</v>
      </c>
      <c r="C721" s="29" t="s">
        <v>501</v>
      </c>
      <c r="D721" s="30" t="s">
        <v>492</v>
      </c>
    </row>
    <row r="722" spans="2:4">
      <c r="B722" s="31" t="s">
        <v>375</v>
      </c>
      <c r="C722" s="32" t="s">
        <v>156</v>
      </c>
      <c r="D722" s="29" t="s">
        <v>46</v>
      </c>
    </row>
    <row r="723" spans="2:4">
      <c r="B723" s="31" t="s">
        <v>376</v>
      </c>
      <c r="C723" s="32" t="s">
        <v>158</v>
      </c>
      <c r="D723" s="29" t="s">
        <v>46</v>
      </c>
    </row>
    <row r="724" spans="2:4">
      <c r="B724" s="31" t="s">
        <v>311</v>
      </c>
      <c r="C724" s="32" t="s">
        <v>152</v>
      </c>
      <c r="D724" s="30" t="s">
        <v>34</v>
      </c>
    </row>
    <row r="725" spans="2:4">
      <c r="B725" s="37" t="s">
        <v>373</v>
      </c>
      <c r="C725" s="38" t="s">
        <v>154</v>
      </c>
      <c r="D725" s="29" t="s">
        <v>46</v>
      </c>
    </row>
    <row r="726" spans="2:4">
      <c r="B726" s="37" t="s">
        <v>398</v>
      </c>
      <c r="C726" s="38" t="s">
        <v>154</v>
      </c>
      <c r="D726" s="39" t="s">
        <v>56</v>
      </c>
    </row>
    <row r="727" spans="2:4">
      <c r="B727" s="31" t="s">
        <v>401</v>
      </c>
      <c r="C727" s="32" t="s">
        <v>151</v>
      </c>
      <c r="D727" s="33" t="s">
        <v>58</v>
      </c>
    </row>
    <row r="728" spans="2:4">
      <c r="B728" s="31" t="s">
        <v>401</v>
      </c>
      <c r="C728" s="32" t="s">
        <v>154</v>
      </c>
      <c r="D728" s="33" t="s">
        <v>58</v>
      </c>
    </row>
    <row r="729" spans="2:4">
      <c r="B729" s="31" t="s">
        <v>401</v>
      </c>
      <c r="C729" s="32" t="s">
        <v>156</v>
      </c>
      <c r="D729" s="33" t="s">
        <v>58</v>
      </c>
    </row>
    <row r="730" spans="2:4">
      <c r="B730" s="31" t="s">
        <v>401</v>
      </c>
      <c r="C730" s="32" t="s">
        <v>157</v>
      </c>
      <c r="D730" s="33" t="s">
        <v>58</v>
      </c>
    </row>
    <row r="731" spans="2:4">
      <c r="B731" s="31" t="s">
        <v>401</v>
      </c>
      <c r="C731" s="32" t="s">
        <v>158</v>
      </c>
      <c r="D731" s="33" t="s">
        <v>58</v>
      </c>
    </row>
    <row r="732" spans="2:4">
      <c r="B732" s="28" t="s">
        <v>401</v>
      </c>
      <c r="C732" s="29" t="s">
        <v>501</v>
      </c>
      <c r="D732" s="30" t="s">
        <v>58</v>
      </c>
    </row>
    <row r="733" spans="2:4">
      <c r="B733" s="34" t="s">
        <v>517</v>
      </c>
      <c r="C733" s="32" t="s">
        <v>149</v>
      </c>
      <c r="D733" s="29" t="s">
        <v>11</v>
      </c>
    </row>
    <row r="734" spans="2:4">
      <c r="B734" s="31" t="s">
        <v>252</v>
      </c>
      <c r="C734" s="32" t="s">
        <v>182</v>
      </c>
      <c r="D734" s="29" t="s">
        <v>21</v>
      </c>
    </row>
    <row r="735" spans="2:4">
      <c r="B735" s="34" t="s">
        <v>502</v>
      </c>
      <c r="C735" s="32" t="s">
        <v>149</v>
      </c>
      <c r="D735" s="36" t="s">
        <v>0</v>
      </c>
    </row>
    <row r="736" spans="2:4">
      <c r="B736" s="31" t="s">
        <v>406</v>
      </c>
      <c r="C736" s="32" t="s">
        <v>152</v>
      </c>
      <c r="D736" s="33" t="s">
        <v>60</v>
      </c>
    </row>
    <row r="737" spans="2:4">
      <c r="B737" s="31" t="s">
        <v>404</v>
      </c>
      <c r="C737" s="32" t="s">
        <v>149</v>
      </c>
      <c r="D737" s="33" t="s">
        <v>60</v>
      </c>
    </row>
    <row r="738" spans="2:4">
      <c r="B738" s="31" t="s">
        <v>404</v>
      </c>
      <c r="C738" s="32" t="s">
        <v>151</v>
      </c>
      <c r="D738" s="33" t="s">
        <v>60</v>
      </c>
    </row>
    <row r="739" spans="2:4">
      <c r="B739" s="31" t="s">
        <v>404</v>
      </c>
      <c r="C739" s="32" t="s">
        <v>154</v>
      </c>
      <c r="D739" s="33" t="s">
        <v>60</v>
      </c>
    </row>
    <row r="740" spans="2:4">
      <c r="B740" s="31" t="s">
        <v>404</v>
      </c>
      <c r="C740" s="32" t="s">
        <v>156</v>
      </c>
      <c r="D740" s="33" t="s">
        <v>60</v>
      </c>
    </row>
    <row r="741" spans="2:4">
      <c r="B741" s="31" t="s">
        <v>404</v>
      </c>
      <c r="C741" s="32" t="s">
        <v>157</v>
      </c>
      <c r="D741" s="33" t="s">
        <v>60</v>
      </c>
    </row>
    <row r="742" spans="2:4">
      <c r="B742" s="31" t="s">
        <v>404</v>
      </c>
      <c r="C742" s="32" t="s">
        <v>158</v>
      </c>
      <c r="D742" s="33" t="s">
        <v>60</v>
      </c>
    </row>
    <row r="743" spans="2:4">
      <c r="B743" s="28" t="s">
        <v>404</v>
      </c>
      <c r="C743" s="29" t="s">
        <v>501</v>
      </c>
      <c r="D743" s="30" t="s">
        <v>60</v>
      </c>
    </row>
    <row r="744" spans="2:4">
      <c r="B744" s="31" t="s">
        <v>407</v>
      </c>
      <c r="C744" s="32" t="s">
        <v>185</v>
      </c>
      <c r="D744" s="33" t="s">
        <v>60</v>
      </c>
    </row>
    <row r="745" spans="2:4">
      <c r="B745" s="31" t="s">
        <v>403</v>
      </c>
      <c r="C745" s="32" t="s">
        <v>149</v>
      </c>
      <c r="D745" s="33" t="s">
        <v>59</v>
      </c>
    </row>
    <row r="746" spans="2:4">
      <c r="B746" s="31" t="s">
        <v>403</v>
      </c>
      <c r="C746" s="32" t="s">
        <v>151</v>
      </c>
      <c r="D746" s="33" t="s">
        <v>59</v>
      </c>
    </row>
    <row r="747" spans="2:4">
      <c r="B747" s="31" t="s">
        <v>403</v>
      </c>
      <c r="C747" s="32" t="s">
        <v>154</v>
      </c>
      <c r="D747" s="33" t="s">
        <v>59</v>
      </c>
    </row>
    <row r="748" spans="2:4">
      <c r="B748" s="31" t="s">
        <v>403</v>
      </c>
      <c r="C748" s="32" t="s">
        <v>156</v>
      </c>
      <c r="D748" s="33" t="s">
        <v>59</v>
      </c>
    </row>
    <row r="749" spans="2:4">
      <c r="B749" s="31" t="s">
        <v>403</v>
      </c>
      <c r="C749" s="32" t="s">
        <v>157</v>
      </c>
      <c r="D749" s="33" t="s">
        <v>59</v>
      </c>
    </row>
    <row r="750" spans="2:4">
      <c r="B750" s="31" t="s">
        <v>403</v>
      </c>
      <c r="C750" s="32" t="s">
        <v>158</v>
      </c>
      <c r="D750" s="33" t="s">
        <v>59</v>
      </c>
    </row>
    <row r="751" spans="2:4">
      <c r="B751" s="28" t="s">
        <v>403</v>
      </c>
      <c r="C751" s="29" t="s">
        <v>501</v>
      </c>
      <c r="D751" s="30" t="s">
        <v>59</v>
      </c>
    </row>
    <row r="752" spans="2:4">
      <c r="B752" s="28" t="s">
        <v>494</v>
      </c>
      <c r="C752" s="29" t="s">
        <v>501</v>
      </c>
      <c r="D752" s="30" t="s">
        <v>61</v>
      </c>
    </row>
    <row r="753" spans="2:4">
      <c r="B753" s="28" t="s">
        <v>495</v>
      </c>
      <c r="C753" s="29" t="s">
        <v>501</v>
      </c>
      <c r="D753" s="30" t="s">
        <v>62</v>
      </c>
    </row>
    <row r="754" spans="2:4">
      <c r="B754" s="31" t="s">
        <v>408</v>
      </c>
      <c r="C754" s="32" t="s">
        <v>151</v>
      </c>
      <c r="D754" s="33" t="s">
        <v>61</v>
      </c>
    </row>
    <row r="755" spans="2:4">
      <c r="B755" s="31" t="s">
        <v>408</v>
      </c>
      <c r="C755" s="32" t="s">
        <v>154</v>
      </c>
      <c r="D755" s="33" t="s">
        <v>61</v>
      </c>
    </row>
    <row r="756" spans="2:4">
      <c r="B756" s="31" t="s">
        <v>408</v>
      </c>
      <c r="C756" s="32" t="s">
        <v>157</v>
      </c>
      <c r="D756" s="33" t="s">
        <v>61</v>
      </c>
    </row>
    <row r="757" spans="2:4">
      <c r="B757" s="31" t="s">
        <v>408</v>
      </c>
      <c r="C757" s="32" t="s">
        <v>158</v>
      </c>
      <c r="D757" s="33" t="s">
        <v>61</v>
      </c>
    </row>
    <row r="758" spans="2:4">
      <c r="B758" s="31" t="s">
        <v>411</v>
      </c>
      <c r="C758" s="32" t="s">
        <v>151</v>
      </c>
      <c r="D758" s="33" t="s">
        <v>62</v>
      </c>
    </row>
    <row r="759" spans="2:4">
      <c r="B759" s="31" t="s">
        <v>411</v>
      </c>
      <c r="C759" s="32" t="s">
        <v>154</v>
      </c>
      <c r="D759" s="33" t="s">
        <v>62</v>
      </c>
    </row>
    <row r="760" spans="2:4">
      <c r="B760" s="31" t="s">
        <v>411</v>
      </c>
      <c r="C760" s="32" t="s">
        <v>157</v>
      </c>
      <c r="D760" s="33" t="s">
        <v>62</v>
      </c>
    </row>
    <row r="761" spans="2:4">
      <c r="B761" s="31" t="s">
        <v>411</v>
      </c>
      <c r="C761" s="32" t="s">
        <v>158</v>
      </c>
      <c r="D761" s="33" t="s">
        <v>62</v>
      </c>
    </row>
    <row r="762" spans="2:4">
      <c r="B762" s="31" t="s">
        <v>249</v>
      </c>
      <c r="C762" s="32" t="s">
        <v>158</v>
      </c>
      <c r="D762" s="29" t="s">
        <v>19</v>
      </c>
    </row>
    <row r="763" spans="2:4">
      <c r="B763" s="31" t="s">
        <v>418</v>
      </c>
      <c r="C763" s="32" t="s">
        <v>151</v>
      </c>
      <c r="D763" s="33" t="s">
        <v>64</v>
      </c>
    </row>
    <row r="764" spans="2:4">
      <c r="B764" s="31" t="s">
        <v>418</v>
      </c>
      <c r="C764" s="32" t="s">
        <v>154</v>
      </c>
      <c r="D764" s="33" t="s">
        <v>64</v>
      </c>
    </row>
    <row r="765" spans="2:4">
      <c r="B765" s="31" t="s">
        <v>418</v>
      </c>
      <c r="C765" s="32" t="s">
        <v>157</v>
      </c>
      <c r="D765" s="33" t="s">
        <v>64</v>
      </c>
    </row>
    <row r="766" spans="2:4">
      <c r="B766" s="31" t="s">
        <v>418</v>
      </c>
      <c r="C766" s="32" t="s">
        <v>158</v>
      </c>
      <c r="D766" s="33" t="s">
        <v>64</v>
      </c>
    </row>
    <row r="767" spans="2:4">
      <c r="B767" s="28" t="s">
        <v>418</v>
      </c>
      <c r="C767" s="29" t="s">
        <v>501</v>
      </c>
      <c r="D767" s="30" t="s">
        <v>64</v>
      </c>
    </row>
    <row r="768" spans="2:4">
      <c r="B768" s="31" t="s">
        <v>242</v>
      </c>
      <c r="C768" s="32" t="s">
        <v>149</v>
      </c>
      <c r="D768" s="29" t="s">
        <v>19</v>
      </c>
    </row>
    <row r="769" spans="2:4">
      <c r="B769" s="31" t="s">
        <v>242</v>
      </c>
      <c r="C769" s="32" t="s">
        <v>156</v>
      </c>
      <c r="D769" s="29" t="s">
        <v>19</v>
      </c>
    </row>
    <row r="770" spans="2:4">
      <c r="B770" s="31" t="s">
        <v>423</v>
      </c>
      <c r="C770" s="32" t="s">
        <v>151</v>
      </c>
      <c r="D770" s="33" t="s">
        <v>65</v>
      </c>
    </row>
    <row r="771" spans="2:4">
      <c r="B771" s="31" t="s">
        <v>423</v>
      </c>
      <c r="C771" s="32" t="s">
        <v>157</v>
      </c>
      <c r="D771" s="33" t="s">
        <v>65</v>
      </c>
    </row>
    <row r="772" spans="2:4">
      <c r="B772" s="31" t="s">
        <v>423</v>
      </c>
      <c r="C772" s="32" t="s">
        <v>158</v>
      </c>
      <c r="D772" s="33" t="s">
        <v>65</v>
      </c>
    </row>
    <row r="773" spans="2:4">
      <c r="B773" s="28" t="s">
        <v>423</v>
      </c>
      <c r="C773" s="29" t="s">
        <v>501</v>
      </c>
      <c r="D773" s="30" t="s">
        <v>65</v>
      </c>
    </row>
    <row r="774" spans="2:4">
      <c r="B774" s="31" t="s">
        <v>334</v>
      </c>
      <c r="C774" s="32" t="s">
        <v>185</v>
      </c>
      <c r="D774" s="29" t="s">
        <v>37</v>
      </c>
    </row>
    <row r="775" spans="2:4">
      <c r="B775" s="31" t="s">
        <v>277</v>
      </c>
      <c r="C775" s="32" t="s">
        <v>152</v>
      </c>
      <c r="D775" s="29" t="s">
        <v>274</v>
      </c>
    </row>
    <row r="776" spans="2:4">
      <c r="B776" s="31" t="s">
        <v>229</v>
      </c>
      <c r="C776" s="32" t="s">
        <v>185</v>
      </c>
      <c r="D776" s="29" t="s">
        <v>12</v>
      </c>
    </row>
    <row r="777" spans="2:4">
      <c r="B777" s="31" t="s">
        <v>115</v>
      </c>
      <c r="C777" s="32" t="s">
        <v>148</v>
      </c>
      <c r="D777" s="29" t="s">
        <v>43</v>
      </c>
    </row>
    <row r="778" spans="2:4">
      <c r="B778" s="31" t="s">
        <v>115</v>
      </c>
      <c r="C778" s="32" t="s">
        <v>155</v>
      </c>
      <c r="D778" s="29" t="s">
        <v>43</v>
      </c>
    </row>
    <row r="779" spans="2:4">
      <c r="B779" s="31" t="s">
        <v>195</v>
      </c>
      <c r="C779" s="32" t="s">
        <v>182</v>
      </c>
      <c r="D779" s="29" t="s">
        <v>5</v>
      </c>
    </row>
    <row r="780" spans="2:4">
      <c r="B780" s="31" t="s">
        <v>446</v>
      </c>
      <c r="C780" s="32" t="s">
        <v>156</v>
      </c>
      <c r="D780" s="33" t="s">
        <v>68</v>
      </c>
    </row>
    <row r="781" spans="2:4">
      <c r="B781" s="31" t="s">
        <v>440</v>
      </c>
      <c r="C781" s="32" t="s">
        <v>185</v>
      </c>
      <c r="D781" s="33" t="s">
        <v>67</v>
      </c>
    </row>
    <row r="782" spans="2:4">
      <c r="B782" s="31" t="s">
        <v>436</v>
      </c>
      <c r="C782" s="32" t="s">
        <v>157</v>
      </c>
      <c r="D782" s="33" t="s">
        <v>67</v>
      </c>
    </row>
    <row r="783" spans="2:4">
      <c r="B783" s="31" t="s">
        <v>436</v>
      </c>
      <c r="C783" s="32" t="s">
        <v>158</v>
      </c>
      <c r="D783" s="33" t="s">
        <v>67</v>
      </c>
    </row>
    <row r="784" spans="2:4">
      <c r="B784" s="28" t="s">
        <v>436</v>
      </c>
      <c r="C784" s="29" t="s">
        <v>501</v>
      </c>
      <c r="D784" s="30" t="s">
        <v>67</v>
      </c>
    </row>
    <row r="785" spans="2:4">
      <c r="B785" s="31" t="s">
        <v>134</v>
      </c>
      <c r="C785" s="32" t="s">
        <v>148</v>
      </c>
      <c r="D785" s="33" t="s">
        <v>64</v>
      </c>
    </row>
    <row r="786" spans="2:4">
      <c r="B786" s="31" t="s">
        <v>134</v>
      </c>
      <c r="C786" s="32" t="s">
        <v>155</v>
      </c>
      <c r="D786" s="33" t="s">
        <v>64</v>
      </c>
    </row>
    <row r="787" spans="2:4">
      <c r="B787" s="31" t="s">
        <v>329</v>
      </c>
      <c r="C787" s="32" t="s">
        <v>149</v>
      </c>
      <c r="D787" s="29" t="s">
        <v>37</v>
      </c>
    </row>
    <row r="788" spans="2:4">
      <c r="B788" s="31" t="s">
        <v>335</v>
      </c>
      <c r="C788" s="32" t="s">
        <v>156</v>
      </c>
      <c r="D788" s="29" t="s">
        <v>37</v>
      </c>
    </row>
    <row r="789" spans="2:4">
      <c r="B789" s="31" t="s">
        <v>337</v>
      </c>
      <c r="C789" s="32" t="s">
        <v>158</v>
      </c>
      <c r="D789" s="29" t="s">
        <v>37</v>
      </c>
    </row>
    <row r="790" spans="2:4">
      <c r="B790" s="34" t="s">
        <v>519</v>
      </c>
      <c r="C790" s="32" t="s">
        <v>149</v>
      </c>
      <c r="D790" s="29" t="s">
        <v>16</v>
      </c>
    </row>
    <row r="791" spans="2:4">
      <c r="B791" s="31" t="s">
        <v>463</v>
      </c>
      <c r="C791" s="32" t="s">
        <v>152</v>
      </c>
      <c r="D791" s="33" t="s">
        <v>72</v>
      </c>
    </row>
    <row r="792" spans="2:4">
      <c r="B792" s="31" t="s">
        <v>332</v>
      </c>
      <c r="C792" s="32" t="s">
        <v>152</v>
      </c>
      <c r="D792" s="29" t="s">
        <v>37</v>
      </c>
    </row>
    <row r="793" spans="2:4">
      <c r="B793" s="31" t="s">
        <v>207</v>
      </c>
      <c r="C793" s="32" t="s">
        <v>152</v>
      </c>
      <c r="D793" s="29" t="s">
        <v>8</v>
      </c>
    </row>
    <row r="794" spans="2:4">
      <c r="B794" s="31" t="s">
        <v>240</v>
      </c>
      <c r="C794" s="32" t="s">
        <v>152</v>
      </c>
      <c r="D794" s="29" t="s">
        <v>18</v>
      </c>
    </row>
    <row r="795" spans="2:4">
      <c r="B795" s="28" t="s">
        <v>497</v>
      </c>
      <c r="C795" s="29" t="s">
        <v>501</v>
      </c>
      <c r="D795" s="30" t="s">
        <v>496</v>
      </c>
    </row>
    <row r="796" spans="2:4">
      <c r="B796" s="28" t="s">
        <v>499</v>
      </c>
      <c r="C796" s="29" t="s">
        <v>501</v>
      </c>
      <c r="D796" s="30" t="s">
        <v>498</v>
      </c>
    </row>
    <row r="797" spans="2:4">
      <c r="B797" s="31" t="s">
        <v>433</v>
      </c>
      <c r="C797" s="32" t="s">
        <v>151</v>
      </c>
      <c r="D797" s="33" t="s">
        <v>66</v>
      </c>
    </row>
    <row r="798" spans="2:4">
      <c r="B798" s="31" t="s">
        <v>433</v>
      </c>
      <c r="C798" s="32" t="s">
        <v>156</v>
      </c>
      <c r="D798" s="33" t="s">
        <v>66</v>
      </c>
    </row>
    <row r="799" spans="2:4">
      <c r="B799" s="31" t="s">
        <v>433</v>
      </c>
      <c r="C799" s="32" t="s">
        <v>157</v>
      </c>
      <c r="D799" s="33" t="s">
        <v>66</v>
      </c>
    </row>
    <row r="800" spans="2:4">
      <c r="B800" s="31" t="s">
        <v>433</v>
      </c>
      <c r="C800" s="32" t="s">
        <v>158</v>
      </c>
      <c r="D800" s="33" t="s">
        <v>66</v>
      </c>
    </row>
    <row r="801" spans="2:4">
      <c r="B801" s="28" t="s">
        <v>433</v>
      </c>
      <c r="C801" s="29" t="s">
        <v>501</v>
      </c>
      <c r="D801" s="30" t="s">
        <v>66</v>
      </c>
    </row>
    <row r="802" spans="2:4">
      <c r="B802" s="31" t="s">
        <v>444</v>
      </c>
      <c r="C802" s="32" t="s">
        <v>152</v>
      </c>
      <c r="D802" s="33" t="s">
        <v>68</v>
      </c>
    </row>
    <row r="803" spans="2:4">
      <c r="B803" s="31" t="s">
        <v>462</v>
      </c>
      <c r="C803" s="32" t="s">
        <v>151</v>
      </c>
      <c r="D803" s="33" t="s">
        <v>72</v>
      </c>
    </row>
    <row r="804" spans="2:4">
      <c r="B804" s="31" t="s">
        <v>462</v>
      </c>
      <c r="C804" s="32" t="s">
        <v>154</v>
      </c>
      <c r="D804" s="33" t="s">
        <v>72</v>
      </c>
    </row>
    <row r="805" spans="2:4">
      <c r="B805" s="31" t="s">
        <v>462</v>
      </c>
      <c r="C805" s="32" t="s">
        <v>156</v>
      </c>
      <c r="D805" s="33" t="s">
        <v>72</v>
      </c>
    </row>
    <row r="806" spans="2:4">
      <c r="B806" s="31" t="s">
        <v>462</v>
      </c>
      <c r="C806" s="32" t="s">
        <v>157</v>
      </c>
      <c r="D806" s="33" t="s">
        <v>72</v>
      </c>
    </row>
    <row r="807" spans="2:4">
      <c r="B807" s="31" t="s">
        <v>462</v>
      </c>
      <c r="C807" s="32" t="s">
        <v>158</v>
      </c>
      <c r="D807" s="33" t="s">
        <v>72</v>
      </c>
    </row>
    <row r="808" spans="2:4">
      <c r="B808" s="28" t="s">
        <v>462</v>
      </c>
      <c r="C808" s="29" t="s">
        <v>501</v>
      </c>
      <c r="D808" s="30" t="s">
        <v>72</v>
      </c>
    </row>
    <row r="809" spans="2:4">
      <c r="B809" s="31" t="s">
        <v>430</v>
      </c>
      <c r="C809" s="32" t="s">
        <v>149</v>
      </c>
      <c r="D809" s="33" t="s">
        <v>429</v>
      </c>
    </row>
    <row r="810" spans="2:4">
      <c r="B810" s="31" t="s">
        <v>430</v>
      </c>
      <c r="C810" s="32" t="s">
        <v>151</v>
      </c>
      <c r="D810" s="33" t="s">
        <v>429</v>
      </c>
    </row>
    <row r="811" spans="2:4">
      <c r="B811" s="31" t="s">
        <v>430</v>
      </c>
      <c r="C811" s="32" t="s">
        <v>154</v>
      </c>
      <c r="D811" s="33" t="s">
        <v>429</v>
      </c>
    </row>
    <row r="812" spans="2:4">
      <c r="B812" s="31" t="s">
        <v>430</v>
      </c>
      <c r="C812" s="32" t="s">
        <v>157</v>
      </c>
      <c r="D812" s="33" t="s">
        <v>429</v>
      </c>
    </row>
    <row r="813" spans="2:4">
      <c r="B813" s="31" t="s">
        <v>430</v>
      </c>
      <c r="C813" s="32" t="s">
        <v>158</v>
      </c>
      <c r="D813" s="33" t="s">
        <v>429</v>
      </c>
    </row>
    <row r="814" spans="2:4">
      <c r="B814" s="28" t="s">
        <v>430</v>
      </c>
      <c r="C814" s="29" t="s">
        <v>501</v>
      </c>
      <c r="D814" s="30" t="s">
        <v>429</v>
      </c>
    </row>
    <row r="815" spans="2:4">
      <c r="B815" s="31" t="s">
        <v>438</v>
      </c>
      <c r="C815" s="32" t="s">
        <v>152</v>
      </c>
      <c r="D815" s="33" t="s">
        <v>67</v>
      </c>
    </row>
    <row r="816" spans="2:4">
      <c r="B816" s="31" t="s">
        <v>439</v>
      </c>
      <c r="C816" s="32" t="s">
        <v>154</v>
      </c>
      <c r="D816" s="33" t="s">
        <v>67</v>
      </c>
    </row>
    <row r="817" spans="2:4">
      <c r="B817" s="31" t="s">
        <v>441</v>
      </c>
      <c r="C817" s="32" t="s">
        <v>156</v>
      </c>
      <c r="D817" s="33" t="s">
        <v>67</v>
      </c>
    </row>
    <row r="818" spans="2:4">
      <c r="B818" s="34" t="s">
        <v>542</v>
      </c>
      <c r="C818" s="32" t="s">
        <v>149</v>
      </c>
      <c r="D818" s="33" t="s">
        <v>67</v>
      </c>
    </row>
    <row r="819" spans="2:4">
      <c r="B819" s="31" t="s">
        <v>431</v>
      </c>
      <c r="C819" s="32" t="s">
        <v>152</v>
      </c>
      <c r="D819" s="33" t="s">
        <v>429</v>
      </c>
    </row>
    <row r="820" spans="2:4">
      <c r="B820" s="31" t="s">
        <v>442</v>
      </c>
      <c r="C820" s="32" t="s">
        <v>151</v>
      </c>
      <c r="D820" s="33" t="s">
        <v>68</v>
      </c>
    </row>
    <row r="821" spans="2:4">
      <c r="B821" s="31" t="s">
        <v>442</v>
      </c>
      <c r="C821" s="32" t="s">
        <v>154</v>
      </c>
      <c r="D821" s="33" t="s">
        <v>68</v>
      </c>
    </row>
    <row r="822" spans="2:4">
      <c r="B822" s="31" t="s">
        <v>442</v>
      </c>
      <c r="C822" s="32" t="s">
        <v>157</v>
      </c>
      <c r="D822" s="33" t="s">
        <v>68</v>
      </c>
    </row>
    <row r="823" spans="2:4">
      <c r="B823" s="31" t="s">
        <v>442</v>
      </c>
      <c r="C823" s="32" t="s">
        <v>158</v>
      </c>
      <c r="D823" s="33" t="s">
        <v>68</v>
      </c>
    </row>
    <row r="824" spans="2:4">
      <c r="B824" s="28" t="s">
        <v>442</v>
      </c>
      <c r="C824" s="29" t="s">
        <v>501</v>
      </c>
      <c r="D824" s="30" t="s">
        <v>68</v>
      </c>
    </row>
    <row r="825" spans="2:4">
      <c r="B825" s="31" t="s">
        <v>448</v>
      </c>
      <c r="C825" s="32" t="s">
        <v>182</v>
      </c>
      <c r="D825" s="33" t="s">
        <v>69</v>
      </c>
    </row>
    <row r="826" spans="2:4">
      <c r="B826" s="34" t="s">
        <v>520</v>
      </c>
      <c r="C826" s="32" t="s">
        <v>149</v>
      </c>
      <c r="D826" s="29" t="s">
        <v>17</v>
      </c>
    </row>
    <row r="827" spans="2:4">
      <c r="B827" s="34" t="s">
        <v>545</v>
      </c>
      <c r="C827" s="32" t="s">
        <v>149</v>
      </c>
      <c r="D827" s="33" t="s">
        <v>70</v>
      </c>
    </row>
    <row r="828" spans="2:4">
      <c r="B828" s="31" t="s">
        <v>245</v>
      </c>
      <c r="C828" s="32" t="s">
        <v>152</v>
      </c>
      <c r="D828" s="29" t="s">
        <v>19</v>
      </c>
    </row>
    <row r="829" spans="2:4">
      <c r="B829" s="31" t="s">
        <v>458</v>
      </c>
      <c r="C829" s="32" t="s">
        <v>156</v>
      </c>
      <c r="D829" s="33" t="s">
        <v>70</v>
      </c>
    </row>
    <row r="830" spans="2:4">
      <c r="B830" s="31" t="s">
        <v>253</v>
      </c>
      <c r="C830" s="32" t="s">
        <v>152</v>
      </c>
      <c r="D830" s="29" t="s">
        <v>21</v>
      </c>
    </row>
    <row r="831" spans="2:4">
      <c r="B831" s="31" t="s">
        <v>189</v>
      </c>
      <c r="C831" s="32" t="s">
        <v>152</v>
      </c>
      <c r="D831" s="29" t="s">
        <v>3</v>
      </c>
    </row>
    <row r="832" spans="2:4">
      <c r="B832" s="31" t="s">
        <v>248</v>
      </c>
      <c r="C832" s="32" t="s">
        <v>157</v>
      </c>
      <c r="D832" s="29" t="s">
        <v>19</v>
      </c>
    </row>
    <row r="833" spans="2:4">
      <c r="B833" s="31" t="s">
        <v>139</v>
      </c>
      <c r="C833" s="32" t="s">
        <v>148</v>
      </c>
      <c r="D833" s="33" t="s">
        <v>69</v>
      </c>
    </row>
    <row r="834" spans="2:4">
      <c r="B834" s="31" t="s">
        <v>139</v>
      </c>
      <c r="C834" s="32" t="s">
        <v>155</v>
      </c>
      <c r="D834" s="33" t="s">
        <v>69</v>
      </c>
    </row>
    <row r="835" spans="2:4">
      <c r="B835" s="31" t="s">
        <v>447</v>
      </c>
      <c r="C835" s="32" t="s">
        <v>151</v>
      </c>
      <c r="D835" s="33" t="s">
        <v>69</v>
      </c>
    </row>
    <row r="836" spans="2:4">
      <c r="B836" s="31" t="s">
        <v>447</v>
      </c>
      <c r="C836" s="32" t="s">
        <v>157</v>
      </c>
      <c r="D836" s="33" t="s">
        <v>69</v>
      </c>
    </row>
    <row r="837" spans="2:4">
      <c r="B837" s="31" t="s">
        <v>447</v>
      </c>
      <c r="C837" s="32" t="s">
        <v>158</v>
      </c>
      <c r="D837" s="33" t="s">
        <v>69</v>
      </c>
    </row>
    <row r="838" spans="2:4">
      <c r="B838" s="28" t="s">
        <v>447</v>
      </c>
      <c r="C838" s="29" t="s">
        <v>501</v>
      </c>
      <c r="D838" s="30" t="s">
        <v>69</v>
      </c>
    </row>
    <row r="839" spans="2:4">
      <c r="B839" s="31" t="s">
        <v>358</v>
      </c>
      <c r="C839" s="32" t="s">
        <v>154</v>
      </c>
      <c r="D839" s="30" t="s">
        <v>355</v>
      </c>
    </row>
    <row r="840" spans="2:4">
      <c r="B840" s="31" t="s">
        <v>357</v>
      </c>
      <c r="C840" s="32" t="s">
        <v>152</v>
      </c>
      <c r="D840" s="30" t="s">
        <v>355</v>
      </c>
    </row>
    <row r="841" spans="2:4">
      <c r="B841" s="31" t="s">
        <v>330</v>
      </c>
      <c r="C841" s="32" t="s">
        <v>151</v>
      </c>
      <c r="D841" s="29" t="s">
        <v>37</v>
      </c>
    </row>
    <row r="842" spans="2:4">
      <c r="B842" s="37" t="s">
        <v>601</v>
      </c>
      <c r="C842" s="38" t="s">
        <v>154</v>
      </c>
      <c r="D842" s="39" t="s">
        <v>74</v>
      </c>
    </row>
    <row r="843" spans="2:4">
      <c r="B843" s="31" t="s">
        <v>236</v>
      </c>
      <c r="C843" s="32" t="s">
        <v>152</v>
      </c>
      <c r="D843" s="29" t="s">
        <v>16</v>
      </c>
    </row>
    <row r="844" spans="2:4">
      <c r="B844" s="31" t="s">
        <v>153</v>
      </c>
      <c r="C844" s="32" t="s">
        <v>152</v>
      </c>
      <c r="D844" s="36" t="s">
        <v>0</v>
      </c>
    </row>
    <row r="845" spans="2:4">
      <c r="B845" s="31" t="s">
        <v>143</v>
      </c>
      <c r="C845" s="32" t="s">
        <v>148</v>
      </c>
      <c r="D845" s="33" t="s">
        <v>73</v>
      </c>
    </row>
    <row r="846" spans="2:4">
      <c r="B846" s="31" t="s">
        <v>143</v>
      </c>
      <c r="C846" s="32" t="s">
        <v>155</v>
      </c>
      <c r="D846" s="33" t="s">
        <v>73</v>
      </c>
    </row>
    <row r="847" spans="2:4">
      <c r="B847" s="31" t="s">
        <v>456</v>
      </c>
      <c r="C847" s="32" t="s">
        <v>154</v>
      </c>
      <c r="D847" s="33" t="s">
        <v>70</v>
      </c>
    </row>
    <row r="848" spans="2:4">
      <c r="B848" s="34" t="s">
        <v>541</v>
      </c>
      <c r="C848" s="32" t="s">
        <v>149</v>
      </c>
      <c r="D848" s="33" t="s">
        <v>66</v>
      </c>
    </row>
    <row r="849" spans="2:4">
      <c r="B849" s="31" t="s">
        <v>279</v>
      </c>
      <c r="C849" s="32" t="s">
        <v>149</v>
      </c>
      <c r="D849" s="29" t="s">
        <v>26</v>
      </c>
    </row>
    <row r="850" spans="2:4">
      <c r="B850" s="31" t="s">
        <v>279</v>
      </c>
      <c r="C850" s="32" t="s">
        <v>151</v>
      </c>
      <c r="D850" s="29" t="s">
        <v>26</v>
      </c>
    </row>
    <row r="851" spans="2:4">
      <c r="B851" s="31" t="s">
        <v>279</v>
      </c>
      <c r="C851" s="32" t="s">
        <v>152</v>
      </c>
      <c r="D851" s="29" t="s">
        <v>26</v>
      </c>
    </row>
    <row r="852" spans="2:4">
      <c r="B852" s="31" t="s">
        <v>279</v>
      </c>
      <c r="C852" s="32" t="s">
        <v>154</v>
      </c>
      <c r="D852" s="29" t="s">
        <v>26</v>
      </c>
    </row>
    <row r="853" spans="2:4">
      <c r="B853" s="31" t="s">
        <v>279</v>
      </c>
      <c r="C853" s="32" t="s">
        <v>156</v>
      </c>
      <c r="D853" s="29" t="s">
        <v>26</v>
      </c>
    </row>
    <row r="854" spans="2:4">
      <c r="B854" s="31" t="s">
        <v>279</v>
      </c>
      <c r="C854" s="32" t="s">
        <v>157</v>
      </c>
      <c r="D854" s="29" t="s">
        <v>26</v>
      </c>
    </row>
    <row r="855" spans="2:4">
      <c r="B855" s="31" t="s">
        <v>279</v>
      </c>
      <c r="C855" s="32" t="s">
        <v>158</v>
      </c>
      <c r="D855" s="29" t="s">
        <v>26</v>
      </c>
    </row>
    <row r="856" spans="2:4">
      <c r="B856" s="31" t="s">
        <v>453</v>
      </c>
      <c r="C856" s="32" t="s">
        <v>151</v>
      </c>
      <c r="D856" s="33" t="s">
        <v>70</v>
      </c>
    </row>
    <row r="857" spans="2:4">
      <c r="B857" s="31" t="s">
        <v>453</v>
      </c>
      <c r="C857" s="32" t="s">
        <v>157</v>
      </c>
      <c r="D857" s="33" t="s">
        <v>70</v>
      </c>
    </row>
    <row r="858" spans="2:4">
      <c r="B858" s="31" t="s">
        <v>453</v>
      </c>
      <c r="C858" s="32" t="s">
        <v>158</v>
      </c>
      <c r="D858" s="33" t="s">
        <v>70</v>
      </c>
    </row>
    <row r="859" spans="2:4">
      <c r="B859" s="28" t="s">
        <v>453</v>
      </c>
      <c r="C859" s="29" t="s">
        <v>501</v>
      </c>
      <c r="D859" s="30" t="s">
        <v>70</v>
      </c>
    </row>
    <row r="860" spans="2:4">
      <c r="B860" s="31" t="s">
        <v>457</v>
      </c>
      <c r="C860" s="32" t="s">
        <v>185</v>
      </c>
      <c r="D860" s="33" t="s">
        <v>70</v>
      </c>
    </row>
    <row r="861" spans="2:4">
      <c r="B861" s="31" t="s">
        <v>459</v>
      </c>
      <c r="C861" s="32" t="s">
        <v>151</v>
      </c>
      <c r="D861" s="33" t="s">
        <v>71</v>
      </c>
    </row>
    <row r="862" spans="2:4">
      <c r="B862" s="31" t="s">
        <v>459</v>
      </c>
      <c r="C862" s="32" t="s">
        <v>154</v>
      </c>
      <c r="D862" s="33" t="s">
        <v>71</v>
      </c>
    </row>
    <row r="863" spans="2:4">
      <c r="B863" s="31" t="s">
        <v>459</v>
      </c>
      <c r="C863" s="32" t="s">
        <v>157</v>
      </c>
      <c r="D863" s="33" t="s">
        <v>71</v>
      </c>
    </row>
    <row r="864" spans="2:4">
      <c r="B864" s="31" t="s">
        <v>459</v>
      </c>
      <c r="C864" s="32" t="s">
        <v>158</v>
      </c>
      <c r="D864" s="33" t="s">
        <v>71</v>
      </c>
    </row>
    <row r="865" spans="2:4">
      <c r="B865" s="28" t="s">
        <v>459</v>
      </c>
      <c r="C865" s="29" t="s">
        <v>501</v>
      </c>
      <c r="D865" s="30" t="s">
        <v>71</v>
      </c>
    </row>
    <row r="866" spans="2:4">
      <c r="B866" s="31" t="s">
        <v>464</v>
      </c>
      <c r="C866" s="32" t="s">
        <v>149</v>
      </c>
      <c r="D866" s="33" t="s">
        <v>73</v>
      </c>
    </row>
    <row r="867" spans="2:4">
      <c r="B867" s="31" t="s">
        <v>464</v>
      </c>
      <c r="C867" s="32" t="s">
        <v>151</v>
      </c>
      <c r="D867" s="33" t="s">
        <v>73</v>
      </c>
    </row>
    <row r="868" spans="2:4">
      <c r="B868" s="31" t="s">
        <v>464</v>
      </c>
      <c r="C868" s="32" t="s">
        <v>154</v>
      </c>
      <c r="D868" s="33" t="s">
        <v>73</v>
      </c>
    </row>
    <row r="869" spans="2:4">
      <c r="B869" s="31" t="s">
        <v>464</v>
      </c>
      <c r="C869" s="32" t="s">
        <v>156</v>
      </c>
      <c r="D869" s="33" t="s">
        <v>73</v>
      </c>
    </row>
    <row r="870" spans="2:4">
      <c r="B870" s="31" t="s">
        <v>464</v>
      </c>
      <c r="C870" s="32" t="s">
        <v>157</v>
      </c>
      <c r="D870" s="33" t="s">
        <v>73</v>
      </c>
    </row>
    <row r="871" spans="2:4">
      <c r="B871" s="31" t="s">
        <v>464</v>
      </c>
      <c r="C871" s="32" t="s">
        <v>158</v>
      </c>
      <c r="D871" s="33" t="s">
        <v>73</v>
      </c>
    </row>
    <row r="872" spans="2:4">
      <c r="B872" s="28" t="s">
        <v>464</v>
      </c>
      <c r="C872" s="29" t="s">
        <v>501</v>
      </c>
      <c r="D872" s="30" t="s">
        <v>73</v>
      </c>
    </row>
    <row r="873" spans="2:4">
      <c r="B873" s="28" t="s">
        <v>500</v>
      </c>
      <c r="C873" s="29" t="s">
        <v>501</v>
      </c>
      <c r="D873" s="30" t="s">
        <v>74</v>
      </c>
    </row>
    <row r="874" spans="2:4">
      <c r="B874" s="31" t="s">
        <v>317</v>
      </c>
      <c r="C874" s="32" t="s">
        <v>185</v>
      </c>
      <c r="D874" s="30" t="s">
        <v>35</v>
      </c>
    </row>
    <row r="875" spans="2:4">
      <c r="B875" s="31" t="s">
        <v>205</v>
      </c>
      <c r="C875" s="32" t="s">
        <v>185</v>
      </c>
      <c r="D875" s="29" t="s">
        <v>6</v>
      </c>
    </row>
    <row r="876" spans="2:4">
      <c r="B876" s="28" t="s">
        <v>789</v>
      </c>
      <c r="C876" s="29" t="s">
        <v>790</v>
      </c>
      <c r="D876" s="30" t="s">
        <v>2</v>
      </c>
    </row>
    <row r="877" spans="2:4">
      <c r="B877" s="28" t="s">
        <v>201</v>
      </c>
      <c r="C877" s="29" t="s">
        <v>790</v>
      </c>
      <c r="D877" s="30" t="s">
        <v>200</v>
      </c>
    </row>
    <row r="878" spans="2:4">
      <c r="B878" s="31" t="s">
        <v>791</v>
      </c>
      <c r="C878" s="32" t="s">
        <v>790</v>
      </c>
      <c r="D878" s="30" t="s">
        <v>6</v>
      </c>
    </row>
    <row r="879" spans="2:4">
      <c r="B879" s="28" t="s">
        <v>792</v>
      </c>
      <c r="C879" s="29" t="s">
        <v>790</v>
      </c>
      <c r="D879" s="30" t="s">
        <v>12</v>
      </c>
    </row>
    <row r="880" spans="2:4">
      <c r="B880" s="28" t="s">
        <v>793</v>
      </c>
      <c r="C880" s="29" t="s">
        <v>790</v>
      </c>
      <c r="D880" s="30" t="s">
        <v>19</v>
      </c>
    </row>
    <row r="881" spans="2:4">
      <c r="B881" s="31" t="s">
        <v>301</v>
      </c>
      <c r="C881" s="32" t="s">
        <v>790</v>
      </c>
      <c r="D881" s="30" t="s">
        <v>32</v>
      </c>
    </row>
    <row r="882" spans="2:4">
      <c r="B882" s="28" t="s">
        <v>794</v>
      </c>
      <c r="C882" s="29" t="s">
        <v>790</v>
      </c>
      <c r="D882" s="30" t="s">
        <v>37</v>
      </c>
    </row>
    <row r="883" spans="2:4">
      <c r="B883" s="28" t="s">
        <v>795</v>
      </c>
      <c r="C883" s="29" t="s">
        <v>790</v>
      </c>
      <c r="D883" s="30" t="s">
        <v>38</v>
      </c>
    </row>
    <row r="884" spans="2:4">
      <c r="B884" s="31" t="s">
        <v>796</v>
      </c>
      <c r="C884" s="32" t="s">
        <v>790</v>
      </c>
      <c r="D884" s="30" t="s">
        <v>41</v>
      </c>
    </row>
    <row r="885" spans="2:4">
      <c r="B885" s="28" t="s">
        <v>797</v>
      </c>
      <c r="C885" s="29" t="s">
        <v>790</v>
      </c>
      <c r="D885" s="30" t="s">
        <v>46</v>
      </c>
    </row>
    <row r="886" spans="2:4">
      <c r="B886" s="28" t="s">
        <v>798</v>
      </c>
      <c r="C886" s="29" t="s">
        <v>790</v>
      </c>
      <c r="D886" s="30" t="s">
        <v>62</v>
      </c>
    </row>
    <row r="887" spans="2:4">
      <c r="B887" s="31" t="s">
        <v>799</v>
      </c>
      <c r="C887" s="32" t="s">
        <v>790</v>
      </c>
      <c r="D887" s="30" t="s">
        <v>65</v>
      </c>
    </row>
    <row r="888" spans="2:4">
      <c r="B888" s="28" t="s">
        <v>800</v>
      </c>
      <c r="C888" s="29" t="s">
        <v>790</v>
      </c>
      <c r="D888" s="30" t="s">
        <v>67</v>
      </c>
    </row>
    <row r="889" spans="2:4">
      <c r="B889" s="28" t="s">
        <v>801</v>
      </c>
      <c r="C889" s="29" t="s">
        <v>790</v>
      </c>
      <c r="D889" s="30" t="s">
        <v>70</v>
      </c>
    </row>
    <row r="890" spans="2:4">
      <c r="B890" s="31" t="s">
        <v>802</v>
      </c>
      <c r="C890" s="32" t="s">
        <v>790</v>
      </c>
      <c r="D890" s="30" t="s">
        <v>13</v>
      </c>
    </row>
    <row r="891" spans="2:4">
      <c r="B891" s="28" t="s">
        <v>803</v>
      </c>
      <c r="C891" s="29" t="s">
        <v>790</v>
      </c>
      <c r="D891" s="30" t="s">
        <v>24</v>
      </c>
    </row>
    <row r="892" spans="2:4">
      <c r="B892" s="28" t="s">
        <v>804</v>
      </c>
      <c r="C892" s="29" t="s">
        <v>790</v>
      </c>
      <c r="D892" s="30" t="s">
        <v>474</v>
      </c>
    </row>
    <row r="893" spans="2:4">
      <c r="B893" s="31" t="s">
        <v>805</v>
      </c>
      <c r="C893" s="32" t="s">
        <v>790</v>
      </c>
      <c r="D893" s="30" t="s">
        <v>74</v>
      </c>
    </row>
    <row r="894" spans="2:4">
      <c r="B894" s="28" t="s">
        <v>806</v>
      </c>
      <c r="C894" s="29" t="s">
        <v>790</v>
      </c>
      <c r="D894" s="30" t="s">
        <v>807</v>
      </c>
    </row>
    <row r="895" spans="2:4">
      <c r="B895" s="28" t="s">
        <v>808</v>
      </c>
      <c r="C895" s="29" t="s">
        <v>809</v>
      </c>
      <c r="D895" s="30" t="s">
        <v>2</v>
      </c>
    </row>
    <row r="896" spans="2:4">
      <c r="B896" s="31" t="s">
        <v>810</v>
      </c>
      <c r="C896" s="32" t="s">
        <v>809</v>
      </c>
      <c r="D896" s="30" t="s">
        <v>4</v>
      </c>
    </row>
    <row r="897" spans="2:4">
      <c r="B897" s="28" t="s">
        <v>811</v>
      </c>
      <c r="C897" s="29" t="s">
        <v>809</v>
      </c>
      <c r="D897" s="30" t="s">
        <v>5</v>
      </c>
    </row>
    <row r="898" spans="2:4">
      <c r="B898" s="28" t="s">
        <v>202</v>
      </c>
      <c r="C898" s="29" t="s">
        <v>809</v>
      </c>
      <c r="D898" s="30" t="s">
        <v>200</v>
      </c>
    </row>
    <row r="899" spans="2:4">
      <c r="B899" s="31" t="s">
        <v>812</v>
      </c>
      <c r="C899" s="32" t="s">
        <v>809</v>
      </c>
      <c r="D899" s="30" t="s">
        <v>6</v>
      </c>
    </row>
    <row r="900" spans="2:4">
      <c r="B900" s="28" t="s">
        <v>813</v>
      </c>
      <c r="C900" s="29" t="s">
        <v>809</v>
      </c>
      <c r="D900" s="30" t="s">
        <v>208</v>
      </c>
    </row>
    <row r="901" spans="2:4">
      <c r="B901" s="28" t="s">
        <v>814</v>
      </c>
      <c r="C901" s="29" t="s">
        <v>809</v>
      </c>
      <c r="D901" s="30" t="s">
        <v>12</v>
      </c>
    </row>
    <row r="902" spans="2:4">
      <c r="B902" s="31" t="s">
        <v>815</v>
      </c>
      <c r="C902" s="32" t="s">
        <v>809</v>
      </c>
      <c r="D902" s="30" t="s">
        <v>19</v>
      </c>
    </row>
    <row r="903" spans="2:4">
      <c r="B903" s="28" t="s">
        <v>816</v>
      </c>
      <c r="C903" s="29" t="s">
        <v>809</v>
      </c>
      <c r="D903" s="30" t="s">
        <v>21</v>
      </c>
    </row>
    <row r="904" spans="2:4">
      <c r="B904" s="28" t="s">
        <v>265</v>
      </c>
      <c r="C904" s="29" t="s">
        <v>809</v>
      </c>
      <c r="D904" s="30" t="s">
        <v>23</v>
      </c>
    </row>
    <row r="905" spans="2:4">
      <c r="B905" s="31" t="s">
        <v>817</v>
      </c>
      <c r="C905" s="32" t="s">
        <v>809</v>
      </c>
      <c r="D905" s="30" t="s">
        <v>26</v>
      </c>
    </row>
    <row r="906" spans="2:4">
      <c r="B906" s="28" t="s">
        <v>818</v>
      </c>
      <c r="C906" s="29" t="s">
        <v>809</v>
      </c>
      <c r="D906" s="30" t="s">
        <v>28</v>
      </c>
    </row>
    <row r="907" spans="2:4">
      <c r="B907" s="28" t="s">
        <v>32</v>
      </c>
      <c r="C907" s="29" t="s">
        <v>809</v>
      </c>
      <c r="D907" s="30" t="s">
        <v>32</v>
      </c>
    </row>
    <row r="908" spans="2:4">
      <c r="B908" s="31" t="s">
        <v>819</v>
      </c>
      <c r="C908" s="32" t="s">
        <v>809</v>
      </c>
      <c r="D908" s="30" t="s">
        <v>34</v>
      </c>
    </row>
    <row r="909" spans="2:4">
      <c r="B909" s="28" t="s">
        <v>820</v>
      </c>
      <c r="C909" s="29" t="s">
        <v>809</v>
      </c>
      <c r="D909" s="30" t="s">
        <v>35</v>
      </c>
    </row>
    <row r="910" spans="2:4">
      <c r="B910" s="28" t="s">
        <v>821</v>
      </c>
      <c r="C910" s="29" t="s">
        <v>809</v>
      </c>
      <c r="D910" s="30" t="s">
        <v>37</v>
      </c>
    </row>
    <row r="911" spans="2:4">
      <c r="B911" s="31" t="s">
        <v>795</v>
      </c>
      <c r="C911" s="32" t="s">
        <v>809</v>
      </c>
      <c r="D911" s="30" t="s">
        <v>38</v>
      </c>
    </row>
    <row r="912" spans="2:4">
      <c r="B912" s="28" t="s">
        <v>822</v>
      </c>
      <c r="C912" s="29" t="s">
        <v>809</v>
      </c>
      <c r="D912" s="30" t="s">
        <v>41</v>
      </c>
    </row>
    <row r="913" spans="2:4">
      <c r="B913" s="28" t="s">
        <v>823</v>
      </c>
      <c r="C913" s="29" t="s">
        <v>809</v>
      </c>
      <c r="D913" s="30" t="s">
        <v>46</v>
      </c>
    </row>
    <row r="914" spans="2:4">
      <c r="B914" s="31" t="s">
        <v>412</v>
      </c>
      <c r="C914" s="32" t="s">
        <v>809</v>
      </c>
      <c r="D914" s="30" t="s">
        <v>62</v>
      </c>
    </row>
    <row r="915" spans="2:4">
      <c r="B915" s="28" t="s">
        <v>824</v>
      </c>
      <c r="C915" s="29" t="s">
        <v>809</v>
      </c>
      <c r="D915" s="30" t="s">
        <v>64</v>
      </c>
    </row>
    <row r="916" spans="2:4">
      <c r="B916" s="28" t="s">
        <v>825</v>
      </c>
      <c r="C916" s="29" t="s">
        <v>809</v>
      </c>
      <c r="D916" s="30" t="s">
        <v>67</v>
      </c>
    </row>
    <row r="917" spans="2:4">
      <c r="B917" s="31" t="s">
        <v>826</v>
      </c>
      <c r="C917" s="32" t="s">
        <v>809</v>
      </c>
      <c r="D917" s="30" t="s">
        <v>68</v>
      </c>
    </row>
    <row r="918" spans="2:4">
      <c r="B918" s="28" t="s">
        <v>827</v>
      </c>
      <c r="C918" s="29" t="s">
        <v>809</v>
      </c>
      <c r="D918" s="30" t="s">
        <v>69</v>
      </c>
    </row>
    <row r="919" spans="2:4">
      <c r="B919" s="28" t="s">
        <v>828</v>
      </c>
      <c r="C919" s="29" t="s">
        <v>809</v>
      </c>
      <c r="D919" s="30" t="s">
        <v>70</v>
      </c>
    </row>
    <row r="920" spans="2:4">
      <c r="B920" s="31" t="s">
        <v>829</v>
      </c>
      <c r="C920" s="32" t="s">
        <v>809</v>
      </c>
      <c r="D920" s="30" t="s">
        <v>13</v>
      </c>
    </row>
    <row r="921" spans="2:4">
      <c r="B921" s="28" t="s">
        <v>830</v>
      </c>
      <c r="C921" s="29" t="s">
        <v>809</v>
      </c>
      <c r="D921" s="30" t="s">
        <v>14</v>
      </c>
    </row>
    <row r="922" spans="2:4">
      <c r="B922" s="28" t="s">
        <v>831</v>
      </c>
      <c r="C922" s="29" t="s">
        <v>809</v>
      </c>
      <c r="D922" s="30" t="s">
        <v>31</v>
      </c>
    </row>
    <row r="923" spans="2:4">
      <c r="B923" s="31" t="s">
        <v>832</v>
      </c>
      <c r="C923" s="32" t="s">
        <v>809</v>
      </c>
      <c r="D923" s="30" t="s">
        <v>160</v>
      </c>
    </row>
    <row r="924" spans="2:4">
      <c r="B924" s="28" t="s">
        <v>833</v>
      </c>
      <c r="C924" s="29" t="s">
        <v>809</v>
      </c>
      <c r="D924" s="30" t="s">
        <v>164</v>
      </c>
    </row>
    <row r="925" spans="2:4">
      <c r="B925" s="28" t="s">
        <v>834</v>
      </c>
      <c r="C925" s="29" t="s">
        <v>809</v>
      </c>
      <c r="D925" s="30" t="s">
        <v>168</v>
      </c>
    </row>
    <row r="926" spans="2:4">
      <c r="B926" s="31" t="s">
        <v>835</v>
      </c>
      <c r="C926" s="32" t="s">
        <v>809</v>
      </c>
      <c r="D926" s="30" t="s">
        <v>171</v>
      </c>
    </row>
    <row r="927" spans="2:4">
      <c r="B927" s="28" t="s">
        <v>836</v>
      </c>
      <c r="C927" s="29" t="s">
        <v>809</v>
      </c>
      <c r="D927" s="30" t="s">
        <v>176</v>
      </c>
    </row>
    <row r="928" spans="2:4">
      <c r="B928" s="28" t="s">
        <v>837</v>
      </c>
      <c r="C928" s="29" t="s">
        <v>809</v>
      </c>
      <c r="D928" s="30" t="s">
        <v>3</v>
      </c>
    </row>
    <row r="929" spans="2:4">
      <c r="B929" s="31" t="s">
        <v>838</v>
      </c>
      <c r="C929" s="32" t="s">
        <v>809</v>
      </c>
      <c r="D929" s="30" t="s">
        <v>9</v>
      </c>
    </row>
    <row r="930" spans="2:4">
      <c r="B930" s="28" t="s">
        <v>215</v>
      </c>
      <c r="C930" s="29" t="s">
        <v>809</v>
      </c>
      <c r="D930" s="30" t="s">
        <v>10</v>
      </c>
    </row>
    <row r="931" spans="2:4">
      <c r="B931" s="28" t="s">
        <v>516</v>
      </c>
      <c r="C931" s="29" t="s">
        <v>809</v>
      </c>
      <c r="D931" s="30" t="s">
        <v>217</v>
      </c>
    </row>
    <row r="932" spans="2:4">
      <c r="B932" s="31" t="s">
        <v>839</v>
      </c>
      <c r="C932" s="32" t="s">
        <v>809</v>
      </c>
      <c r="D932" s="30" t="s">
        <v>15</v>
      </c>
    </row>
    <row r="933" spans="2:4">
      <c r="B933" s="28" t="s">
        <v>840</v>
      </c>
      <c r="C933" s="29" t="s">
        <v>809</v>
      </c>
      <c r="D933" s="30" t="s">
        <v>17</v>
      </c>
    </row>
    <row r="934" spans="2:4">
      <c r="B934" s="28" t="s">
        <v>841</v>
      </c>
      <c r="C934" s="29" t="s">
        <v>809</v>
      </c>
      <c r="D934" s="30" t="s">
        <v>18</v>
      </c>
    </row>
    <row r="935" spans="2:4">
      <c r="B935" s="31" t="s">
        <v>842</v>
      </c>
      <c r="C935" s="32" t="s">
        <v>809</v>
      </c>
      <c r="D935" s="30" t="s">
        <v>22</v>
      </c>
    </row>
    <row r="936" spans="2:4">
      <c r="B936" s="28" t="s">
        <v>843</v>
      </c>
      <c r="C936" s="29" t="s">
        <v>809</v>
      </c>
      <c r="D936" s="30" t="s">
        <v>260</v>
      </c>
    </row>
    <row r="937" spans="2:4">
      <c r="B937" s="28" t="s">
        <v>803</v>
      </c>
      <c r="C937" s="29" t="s">
        <v>809</v>
      </c>
      <c r="D937" s="30" t="s">
        <v>24</v>
      </c>
    </row>
    <row r="938" spans="2:4">
      <c r="B938" s="31" t="s">
        <v>273</v>
      </c>
      <c r="C938" s="32" t="s">
        <v>809</v>
      </c>
      <c r="D938" s="30" t="s">
        <v>25</v>
      </c>
    </row>
    <row r="939" spans="2:4">
      <c r="B939" s="28" t="s">
        <v>844</v>
      </c>
      <c r="C939" s="29" t="s">
        <v>809</v>
      </c>
      <c r="D939" s="30" t="s">
        <v>27</v>
      </c>
    </row>
    <row r="940" spans="2:4">
      <c r="B940" s="28" t="s">
        <v>845</v>
      </c>
      <c r="C940" s="29" t="s">
        <v>809</v>
      </c>
      <c r="D940" s="30" t="s">
        <v>302</v>
      </c>
    </row>
    <row r="941" spans="2:4">
      <c r="B941" s="31" t="s">
        <v>846</v>
      </c>
      <c r="C941" s="32" t="s">
        <v>809</v>
      </c>
      <c r="D941" s="30" t="s">
        <v>33</v>
      </c>
    </row>
    <row r="942" spans="2:4">
      <c r="B942" s="28" t="s">
        <v>847</v>
      </c>
      <c r="C942" s="29" t="s">
        <v>809</v>
      </c>
      <c r="D942" s="30" t="s">
        <v>319</v>
      </c>
    </row>
    <row r="943" spans="2:4">
      <c r="B943" s="28" t="s">
        <v>848</v>
      </c>
      <c r="C943" s="29" t="s">
        <v>809</v>
      </c>
      <c r="D943" s="30" t="s">
        <v>355</v>
      </c>
    </row>
    <row r="944" spans="2:4">
      <c r="B944" s="31" t="s">
        <v>849</v>
      </c>
      <c r="C944" s="32" t="s">
        <v>809</v>
      </c>
      <c r="D944" s="30" t="s">
        <v>47</v>
      </c>
    </row>
    <row r="945" spans="2:4">
      <c r="B945" s="28" t="s">
        <v>850</v>
      </c>
      <c r="C945" s="29" t="s">
        <v>809</v>
      </c>
      <c r="D945" s="30" t="s">
        <v>49</v>
      </c>
    </row>
    <row r="946" spans="2:4">
      <c r="B946" s="28" t="s">
        <v>851</v>
      </c>
      <c r="C946" s="29" t="s">
        <v>809</v>
      </c>
      <c r="D946" s="30" t="s">
        <v>54</v>
      </c>
    </row>
    <row r="947" spans="2:4">
      <c r="B947" s="31" t="s">
        <v>852</v>
      </c>
      <c r="C947" s="32" t="s">
        <v>809</v>
      </c>
      <c r="D947" s="30" t="s">
        <v>55</v>
      </c>
    </row>
    <row r="948" spans="2:4">
      <c r="B948" s="28" t="s">
        <v>811</v>
      </c>
      <c r="C948" s="29" t="s">
        <v>809</v>
      </c>
      <c r="D948" s="30" t="s">
        <v>56</v>
      </c>
    </row>
    <row r="949" spans="2:4">
      <c r="B949" s="28" t="s">
        <v>845</v>
      </c>
      <c r="C949" s="29" t="s">
        <v>809</v>
      </c>
      <c r="D949" s="30" t="s">
        <v>63</v>
      </c>
    </row>
    <row r="950" spans="2:4">
      <c r="B950" s="31" t="s">
        <v>853</v>
      </c>
      <c r="C950" s="32" t="s">
        <v>809</v>
      </c>
      <c r="D950" s="30" t="s">
        <v>429</v>
      </c>
    </row>
    <row r="951" spans="2:4">
      <c r="B951" s="28" t="s">
        <v>849</v>
      </c>
      <c r="C951" s="29" t="s">
        <v>809</v>
      </c>
      <c r="D951" s="30" t="s">
        <v>496</v>
      </c>
    </row>
    <row r="952" spans="2:4">
      <c r="B952" s="28" t="s">
        <v>849</v>
      </c>
      <c r="C952" s="29" t="s">
        <v>809</v>
      </c>
      <c r="D952" s="30" t="s">
        <v>498</v>
      </c>
    </row>
    <row r="953" spans="2:4">
      <c r="B953" s="31" t="s">
        <v>804</v>
      </c>
      <c r="C953" s="32" t="s">
        <v>809</v>
      </c>
      <c r="D953" s="30" t="s">
        <v>474</v>
      </c>
    </row>
    <row r="954" spans="2:4">
      <c r="B954" s="28" t="s">
        <v>854</v>
      </c>
      <c r="C954" s="29" t="s">
        <v>809</v>
      </c>
      <c r="D954" s="30" t="s">
        <v>50</v>
      </c>
    </row>
    <row r="955" spans="2:4">
      <c r="B955" s="28" t="s">
        <v>855</v>
      </c>
      <c r="C955" s="29" t="s">
        <v>809</v>
      </c>
      <c r="D955" s="30" t="s">
        <v>44</v>
      </c>
    </row>
    <row r="956" spans="2:4">
      <c r="B956" s="31" t="s">
        <v>328</v>
      </c>
      <c r="C956" s="32" t="s">
        <v>809</v>
      </c>
      <c r="D956" s="30" t="s">
        <v>327</v>
      </c>
    </row>
    <row r="957" spans="2:4">
      <c r="B957" s="28" t="s">
        <v>856</v>
      </c>
      <c r="C957" s="29" t="s">
        <v>809</v>
      </c>
      <c r="D957" s="30" t="s">
        <v>74</v>
      </c>
    </row>
    <row r="958" spans="2:4">
      <c r="B958" s="28" t="s">
        <v>857</v>
      </c>
      <c r="C958" s="29" t="s">
        <v>809</v>
      </c>
      <c r="D958" s="30" t="s">
        <v>40</v>
      </c>
    </row>
    <row r="959" spans="2:4">
      <c r="B959" s="31" t="s">
        <v>858</v>
      </c>
      <c r="C959" s="32" t="s">
        <v>809</v>
      </c>
      <c r="D959" s="30" t="s">
        <v>859</v>
      </c>
    </row>
    <row r="960" spans="2:4">
      <c r="B960" s="28" t="s">
        <v>860</v>
      </c>
      <c r="C960" s="29" t="s">
        <v>809</v>
      </c>
      <c r="D960" s="30" t="s">
        <v>807</v>
      </c>
    </row>
    <row r="961" spans="2:4">
      <c r="B961" s="28" t="s">
        <v>861</v>
      </c>
      <c r="C961" s="29" t="s">
        <v>862</v>
      </c>
      <c r="D961" s="30" t="s">
        <v>2</v>
      </c>
    </row>
    <row r="962" spans="2:4">
      <c r="B962" s="31" t="s">
        <v>863</v>
      </c>
      <c r="C962" s="32" t="s">
        <v>862</v>
      </c>
      <c r="D962" s="30" t="s">
        <v>4</v>
      </c>
    </row>
    <row r="963" spans="2:4">
      <c r="B963" s="28" t="s">
        <v>198</v>
      </c>
      <c r="C963" s="29" t="s">
        <v>862</v>
      </c>
      <c r="D963" s="30" t="s">
        <v>5</v>
      </c>
    </row>
    <row r="964" spans="2:4">
      <c r="B964" s="28" t="s">
        <v>202</v>
      </c>
      <c r="C964" s="29" t="s">
        <v>862</v>
      </c>
      <c r="D964" s="30" t="s">
        <v>200</v>
      </c>
    </row>
    <row r="965" spans="2:4">
      <c r="B965" s="31" t="s">
        <v>791</v>
      </c>
      <c r="C965" s="32" t="s">
        <v>862</v>
      </c>
      <c r="D965" s="30" t="s">
        <v>6</v>
      </c>
    </row>
    <row r="966" spans="2:4">
      <c r="B966" s="28" t="s">
        <v>864</v>
      </c>
      <c r="C966" s="29" t="s">
        <v>862</v>
      </c>
      <c r="D966" s="30" t="s">
        <v>208</v>
      </c>
    </row>
    <row r="967" spans="2:4">
      <c r="B967" s="28" t="s">
        <v>865</v>
      </c>
      <c r="C967" s="29" t="s">
        <v>862</v>
      </c>
      <c r="D967" s="30" t="s">
        <v>11</v>
      </c>
    </row>
    <row r="968" spans="2:4">
      <c r="B968" s="31" t="s">
        <v>866</v>
      </c>
      <c r="C968" s="32" t="s">
        <v>862</v>
      </c>
      <c r="D968" s="30" t="s">
        <v>12</v>
      </c>
    </row>
    <row r="969" spans="2:4">
      <c r="B969" s="28" t="s">
        <v>867</v>
      </c>
      <c r="C969" s="29" t="s">
        <v>862</v>
      </c>
      <c r="D969" s="30" t="s">
        <v>19</v>
      </c>
    </row>
    <row r="970" spans="2:4">
      <c r="B970" s="28" t="s">
        <v>868</v>
      </c>
      <c r="C970" s="29" t="s">
        <v>862</v>
      </c>
      <c r="D970" s="30" t="s">
        <v>21</v>
      </c>
    </row>
    <row r="971" spans="2:4">
      <c r="B971" s="31" t="s">
        <v>470</v>
      </c>
      <c r="C971" s="32" t="s">
        <v>862</v>
      </c>
      <c r="D971" s="30" t="s">
        <v>23</v>
      </c>
    </row>
    <row r="972" spans="2:4">
      <c r="B972" s="28" t="s">
        <v>869</v>
      </c>
      <c r="C972" s="29" t="s">
        <v>862</v>
      </c>
      <c r="D972" s="30" t="s">
        <v>274</v>
      </c>
    </row>
    <row r="973" spans="2:4">
      <c r="B973" s="28" t="s">
        <v>870</v>
      </c>
      <c r="C973" s="29" t="s">
        <v>862</v>
      </c>
      <c r="D973" s="30" t="s">
        <v>28</v>
      </c>
    </row>
    <row r="974" spans="2:4">
      <c r="B974" s="31" t="s">
        <v>871</v>
      </c>
      <c r="C974" s="32" t="s">
        <v>862</v>
      </c>
      <c r="D974" s="30" t="s">
        <v>29</v>
      </c>
    </row>
    <row r="975" spans="2:4">
      <c r="B975" s="28" t="s">
        <v>32</v>
      </c>
      <c r="C975" s="29" t="s">
        <v>862</v>
      </c>
      <c r="D975" s="30" t="s">
        <v>32</v>
      </c>
    </row>
    <row r="976" spans="2:4">
      <c r="B976" s="28" t="s">
        <v>872</v>
      </c>
      <c r="C976" s="29" t="s">
        <v>862</v>
      </c>
      <c r="D976" s="30" t="s">
        <v>34</v>
      </c>
    </row>
    <row r="977" spans="2:4">
      <c r="B977" s="31" t="s">
        <v>873</v>
      </c>
      <c r="C977" s="32" t="s">
        <v>862</v>
      </c>
      <c r="D977" s="30" t="s">
        <v>35</v>
      </c>
    </row>
    <row r="978" spans="2:4">
      <c r="B978" s="28" t="s">
        <v>874</v>
      </c>
      <c r="C978" s="29" t="s">
        <v>862</v>
      </c>
      <c r="D978" s="30" t="s">
        <v>37</v>
      </c>
    </row>
    <row r="979" spans="2:4">
      <c r="B979" s="28" t="s">
        <v>795</v>
      </c>
      <c r="C979" s="29" t="s">
        <v>862</v>
      </c>
      <c r="D979" s="30" t="s">
        <v>38</v>
      </c>
    </row>
    <row r="980" spans="2:4">
      <c r="B980" s="31" t="s">
        <v>875</v>
      </c>
      <c r="C980" s="32" t="s">
        <v>862</v>
      </c>
      <c r="D980" s="30" t="s">
        <v>41</v>
      </c>
    </row>
    <row r="981" spans="2:4">
      <c r="B981" s="28" t="s">
        <v>876</v>
      </c>
      <c r="C981" s="29" t="s">
        <v>862</v>
      </c>
      <c r="D981" s="30" t="s">
        <v>42</v>
      </c>
    </row>
    <row r="982" spans="2:4">
      <c r="B982" s="28" t="s">
        <v>877</v>
      </c>
      <c r="C982" s="29" t="s">
        <v>862</v>
      </c>
      <c r="D982" s="30" t="s">
        <v>46</v>
      </c>
    </row>
    <row r="983" spans="2:4">
      <c r="B983" s="31" t="s">
        <v>878</v>
      </c>
      <c r="C983" s="32" t="s">
        <v>862</v>
      </c>
      <c r="D983" s="30" t="s">
        <v>62</v>
      </c>
    </row>
    <row r="984" spans="2:4">
      <c r="B984" s="28" t="s">
        <v>879</v>
      </c>
      <c r="C984" s="29" t="s">
        <v>862</v>
      </c>
      <c r="D984" s="30" t="s">
        <v>64</v>
      </c>
    </row>
    <row r="985" spans="2:4">
      <c r="B985" s="28" t="s">
        <v>880</v>
      </c>
      <c r="C985" s="29" t="s">
        <v>862</v>
      </c>
      <c r="D985" s="30" t="s">
        <v>65</v>
      </c>
    </row>
    <row r="986" spans="2:4">
      <c r="B986" s="31" t="s">
        <v>881</v>
      </c>
      <c r="C986" s="32" t="s">
        <v>862</v>
      </c>
      <c r="D986" s="30" t="s">
        <v>67</v>
      </c>
    </row>
    <row r="987" spans="2:4">
      <c r="B987" s="28" t="s">
        <v>882</v>
      </c>
      <c r="C987" s="29" t="s">
        <v>862</v>
      </c>
      <c r="D987" s="30" t="s">
        <v>68</v>
      </c>
    </row>
    <row r="988" spans="2:4">
      <c r="B988" s="28" t="s">
        <v>883</v>
      </c>
      <c r="C988" s="29" t="s">
        <v>862</v>
      </c>
      <c r="D988" s="30" t="s">
        <v>69</v>
      </c>
    </row>
    <row r="989" spans="2:4">
      <c r="B989" s="31" t="s">
        <v>884</v>
      </c>
      <c r="C989" s="32" t="s">
        <v>862</v>
      </c>
      <c r="D989" s="30" t="s">
        <v>70</v>
      </c>
    </row>
    <row r="990" spans="2:4">
      <c r="B990" s="28" t="s">
        <v>885</v>
      </c>
      <c r="C990" s="29" t="s">
        <v>862</v>
      </c>
      <c r="D990" s="30" t="s">
        <v>13</v>
      </c>
    </row>
    <row r="991" spans="2:4">
      <c r="B991" s="28" t="s">
        <v>830</v>
      </c>
      <c r="C991" s="29" t="s">
        <v>862</v>
      </c>
      <c r="D991" s="30" t="s">
        <v>14</v>
      </c>
    </row>
    <row r="992" spans="2:4">
      <c r="B992" s="31" t="s">
        <v>106</v>
      </c>
      <c r="C992" s="32" t="s">
        <v>862</v>
      </c>
      <c r="D992" s="30" t="s">
        <v>31</v>
      </c>
    </row>
    <row r="993" spans="2:4">
      <c r="B993" s="28" t="s">
        <v>886</v>
      </c>
      <c r="C993" s="29" t="s">
        <v>862</v>
      </c>
      <c r="D993" s="30" t="s">
        <v>0</v>
      </c>
    </row>
    <row r="994" spans="2:4">
      <c r="B994" s="28" t="s">
        <v>887</v>
      </c>
      <c r="C994" s="29" t="s">
        <v>862</v>
      </c>
      <c r="D994" s="30" t="s">
        <v>164</v>
      </c>
    </row>
    <row r="995" spans="2:4">
      <c r="B995" s="31" t="s">
        <v>888</v>
      </c>
      <c r="C995" s="32" t="s">
        <v>862</v>
      </c>
      <c r="D995" s="30" t="s">
        <v>168</v>
      </c>
    </row>
    <row r="996" spans="2:4">
      <c r="B996" s="28" t="s">
        <v>889</v>
      </c>
      <c r="C996" s="29" t="s">
        <v>862</v>
      </c>
      <c r="D996" s="30" t="s">
        <v>171</v>
      </c>
    </row>
    <row r="997" spans="2:4">
      <c r="B997" s="28" t="s">
        <v>890</v>
      </c>
      <c r="C997" s="29" t="s">
        <v>862</v>
      </c>
      <c r="D997" s="30" t="s">
        <v>176</v>
      </c>
    </row>
    <row r="998" spans="2:4">
      <c r="B998" s="31" t="s">
        <v>891</v>
      </c>
      <c r="C998" s="32" t="s">
        <v>862</v>
      </c>
      <c r="D998" s="30" t="s">
        <v>3</v>
      </c>
    </row>
    <row r="999" spans="2:4">
      <c r="B999" s="28" t="s">
        <v>198</v>
      </c>
      <c r="C999" s="29" t="s">
        <v>862</v>
      </c>
      <c r="D999" s="30" t="s">
        <v>7</v>
      </c>
    </row>
    <row r="1000" spans="2:4">
      <c r="B1000" s="28" t="s">
        <v>892</v>
      </c>
      <c r="C1000" s="29" t="s">
        <v>862</v>
      </c>
      <c r="D1000" s="30" t="s">
        <v>10</v>
      </c>
    </row>
    <row r="1001" spans="2:4">
      <c r="B1001" s="31" t="s">
        <v>893</v>
      </c>
      <c r="C1001" s="32" t="s">
        <v>862</v>
      </c>
      <c r="D1001" s="30" t="s">
        <v>217</v>
      </c>
    </row>
    <row r="1002" spans="2:4">
      <c r="B1002" s="28" t="s">
        <v>894</v>
      </c>
      <c r="C1002" s="29" t="s">
        <v>862</v>
      </c>
      <c r="D1002" s="30" t="s">
        <v>15</v>
      </c>
    </row>
    <row r="1003" spans="2:4">
      <c r="B1003" s="28" t="s">
        <v>895</v>
      </c>
      <c r="C1003" s="29" t="s">
        <v>862</v>
      </c>
      <c r="D1003" s="30" t="s">
        <v>17</v>
      </c>
    </row>
    <row r="1004" spans="2:4">
      <c r="B1004" s="31" t="s">
        <v>896</v>
      </c>
      <c r="C1004" s="32" t="s">
        <v>862</v>
      </c>
      <c r="D1004" s="30" t="s">
        <v>18</v>
      </c>
    </row>
    <row r="1005" spans="2:4">
      <c r="B1005" s="28" t="s">
        <v>897</v>
      </c>
      <c r="C1005" s="29" t="s">
        <v>862</v>
      </c>
      <c r="D1005" s="30" t="s">
        <v>22</v>
      </c>
    </row>
    <row r="1006" spans="2:4">
      <c r="B1006" s="28" t="s">
        <v>898</v>
      </c>
      <c r="C1006" s="29" t="s">
        <v>862</v>
      </c>
      <c r="D1006" s="30" t="s">
        <v>260</v>
      </c>
    </row>
    <row r="1007" spans="2:4">
      <c r="B1007" s="31" t="s">
        <v>899</v>
      </c>
      <c r="C1007" s="32" t="s">
        <v>862</v>
      </c>
      <c r="D1007" s="30" t="s">
        <v>24</v>
      </c>
    </row>
    <row r="1008" spans="2:4">
      <c r="B1008" s="28" t="s">
        <v>271</v>
      </c>
      <c r="C1008" s="29" t="s">
        <v>862</v>
      </c>
      <c r="D1008" s="30" t="s">
        <v>25</v>
      </c>
    </row>
    <row r="1009" spans="2:4">
      <c r="B1009" s="28" t="s">
        <v>900</v>
      </c>
      <c r="C1009" s="29" t="s">
        <v>862</v>
      </c>
      <c r="D1009" s="30" t="s">
        <v>27</v>
      </c>
    </row>
    <row r="1010" spans="2:4">
      <c r="B1010" s="31" t="s">
        <v>901</v>
      </c>
      <c r="C1010" s="32" t="s">
        <v>862</v>
      </c>
      <c r="D1010" s="30" t="s">
        <v>302</v>
      </c>
    </row>
    <row r="1011" spans="2:4">
      <c r="B1011" s="28" t="s">
        <v>902</v>
      </c>
      <c r="C1011" s="29" t="s">
        <v>862</v>
      </c>
      <c r="D1011" s="30" t="s">
        <v>33</v>
      </c>
    </row>
    <row r="1012" spans="2:4">
      <c r="B1012" s="28" t="s">
        <v>903</v>
      </c>
      <c r="C1012" s="29" t="s">
        <v>862</v>
      </c>
      <c r="D1012" s="30" t="s">
        <v>319</v>
      </c>
    </row>
    <row r="1013" spans="2:4">
      <c r="B1013" s="31" t="s">
        <v>904</v>
      </c>
      <c r="C1013" s="32" t="s">
        <v>862</v>
      </c>
      <c r="D1013" s="30" t="s">
        <v>355</v>
      </c>
    </row>
    <row r="1014" spans="2:4">
      <c r="B1014" s="28" t="s">
        <v>905</v>
      </c>
      <c r="C1014" s="29" t="s">
        <v>862</v>
      </c>
      <c r="D1014" s="30" t="s">
        <v>47</v>
      </c>
    </row>
    <row r="1015" spans="2:4">
      <c r="B1015" s="28" t="s">
        <v>906</v>
      </c>
      <c r="C1015" s="29" t="s">
        <v>862</v>
      </c>
      <c r="D1015" s="30" t="s">
        <v>49</v>
      </c>
    </row>
    <row r="1016" spans="2:4">
      <c r="B1016" s="31" t="s">
        <v>907</v>
      </c>
      <c r="C1016" s="32" t="s">
        <v>862</v>
      </c>
      <c r="D1016" s="30" t="s">
        <v>54</v>
      </c>
    </row>
    <row r="1017" spans="2:4">
      <c r="B1017" s="28" t="s">
        <v>908</v>
      </c>
      <c r="C1017" s="29" t="s">
        <v>862</v>
      </c>
      <c r="D1017" s="30" t="s">
        <v>55</v>
      </c>
    </row>
    <row r="1018" spans="2:4">
      <c r="B1018" s="28" t="s">
        <v>909</v>
      </c>
      <c r="C1018" s="29" t="s">
        <v>862</v>
      </c>
      <c r="D1018" s="30" t="s">
        <v>56</v>
      </c>
    </row>
    <row r="1019" spans="2:4">
      <c r="B1019" s="31" t="s">
        <v>910</v>
      </c>
      <c r="C1019" s="32" t="s">
        <v>862</v>
      </c>
      <c r="D1019" s="30" t="s">
        <v>59</v>
      </c>
    </row>
    <row r="1020" spans="2:4">
      <c r="B1020" s="28" t="s">
        <v>901</v>
      </c>
      <c r="C1020" s="29" t="s">
        <v>862</v>
      </c>
      <c r="D1020" s="30" t="s">
        <v>63</v>
      </c>
    </row>
    <row r="1021" spans="2:4">
      <c r="B1021" s="28" t="s">
        <v>911</v>
      </c>
      <c r="C1021" s="29" t="s">
        <v>862</v>
      </c>
      <c r="D1021" s="30" t="s">
        <v>429</v>
      </c>
    </row>
    <row r="1022" spans="2:4">
      <c r="B1022" s="31" t="s">
        <v>912</v>
      </c>
      <c r="C1022" s="32" t="s">
        <v>862</v>
      </c>
      <c r="D1022" s="30" t="s">
        <v>73</v>
      </c>
    </row>
    <row r="1023" spans="2:4">
      <c r="B1023" s="28" t="s">
        <v>913</v>
      </c>
      <c r="C1023" s="29" t="s">
        <v>862</v>
      </c>
      <c r="D1023" s="30" t="s">
        <v>476</v>
      </c>
    </row>
    <row r="1024" spans="2:4">
      <c r="B1024" s="28" t="s">
        <v>914</v>
      </c>
      <c r="C1024" s="29" t="s">
        <v>862</v>
      </c>
      <c r="D1024" s="30" t="s">
        <v>492</v>
      </c>
    </row>
    <row r="1025" spans="2:4">
      <c r="B1025" s="31" t="s">
        <v>915</v>
      </c>
      <c r="C1025" s="32" t="s">
        <v>862</v>
      </c>
      <c r="D1025" s="30" t="s">
        <v>496</v>
      </c>
    </row>
    <row r="1026" spans="2:4">
      <c r="B1026" s="28" t="s">
        <v>915</v>
      </c>
      <c r="C1026" s="29" t="s">
        <v>862</v>
      </c>
      <c r="D1026" s="30" t="s">
        <v>498</v>
      </c>
    </row>
    <row r="1027" spans="2:4">
      <c r="B1027" s="28" t="s">
        <v>916</v>
      </c>
      <c r="C1027" s="29" t="s">
        <v>862</v>
      </c>
      <c r="D1027" s="30" t="s">
        <v>474</v>
      </c>
    </row>
    <row r="1028" spans="2:4">
      <c r="B1028" s="31" t="s">
        <v>917</v>
      </c>
      <c r="C1028" s="32" t="s">
        <v>862</v>
      </c>
      <c r="D1028" s="30" t="s">
        <v>50</v>
      </c>
    </row>
    <row r="1029" spans="2:4">
      <c r="B1029" s="28" t="s">
        <v>918</v>
      </c>
      <c r="C1029" s="29" t="s">
        <v>862</v>
      </c>
      <c r="D1029" s="30" t="s">
        <v>44</v>
      </c>
    </row>
    <row r="1030" spans="2:4">
      <c r="B1030" s="28" t="s">
        <v>919</v>
      </c>
      <c r="C1030" s="29" t="s">
        <v>862</v>
      </c>
      <c r="D1030" s="30" t="s">
        <v>327</v>
      </c>
    </row>
    <row r="1031" spans="2:4">
      <c r="B1031" s="31" t="s">
        <v>920</v>
      </c>
      <c r="C1031" s="32" t="s">
        <v>862</v>
      </c>
      <c r="D1031" s="30" t="s">
        <v>74</v>
      </c>
    </row>
    <row r="1032" spans="2:4">
      <c r="B1032" s="28" t="s">
        <v>921</v>
      </c>
      <c r="C1032" s="29" t="s">
        <v>862</v>
      </c>
      <c r="D1032" s="30" t="s">
        <v>40</v>
      </c>
    </row>
    <row r="1033" spans="2:4">
      <c r="B1033" s="28" t="s">
        <v>922</v>
      </c>
      <c r="C1033" s="29" t="s">
        <v>862</v>
      </c>
      <c r="D1033" s="30" t="s">
        <v>859</v>
      </c>
    </row>
    <row r="1034" spans="2:4">
      <c r="B1034" s="31" t="s">
        <v>876</v>
      </c>
      <c r="C1034" s="32" t="s">
        <v>862</v>
      </c>
      <c r="D1034" s="30" t="s">
        <v>923</v>
      </c>
    </row>
    <row r="1035" spans="2:4">
      <c r="B1035" s="28" t="s">
        <v>924</v>
      </c>
      <c r="C1035" s="29" t="s">
        <v>862</v>
      </c>
      <c r="D1035" s="30" t="s">
        <v>807</v>
      </c>
    </row>
  </sheetData>
  <sheetProtection password="C5F9" sheet="1" objects="1" scenarios="1"/>
  <autoFilter ref="B5:D5" xr:uid="{00000000-0009-0000-0000-000004000000}"/>
  <mergeCells count="1">
    <mergeCell ref="B4:D4"/>
  </mergeCells>
  <pageMargins left="0.7" right="0.7" top="0.75" bottom="0.75" header="0.3" footer="0.3"/>
  <headerFooter>
    <oddFooter>&amp;C_x000D_&amp;1#&amp;"Arial"&amp;9&amp;K000000 Interne</oddFooter>
  </headerFooter>
  <drawing r:id="rId1"/>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500-000000000000}">
  <sheetPr codeName="Sheet3"/>
  <dimension ref="A2:U872"/>
  <sheetViews>
    <sheetView topLeftCell="A35" workbookViewId="0">
      <selection activeCell="B16" sqref="B16"/>
    </sheetView>
  </sheetViews>
  <sheetFormatPr baseColWidth="10" defaultColWidth="9.109375" defaultRowHeight="13.8"/>
  <cols>
    <col min="1" max="1" width="2.109375" style="3" customWidth="1"/>
    <col min="2" max="2" width="13.109375" style="3" customWidth="1"/>
    <col min="3" max="3" width="16.88671875" style="3" customWidth="1"/>
    <col min="4" max="4" width="9.5546875" style="3" bestFit="1" customWidth="1"/>
    <col min="5" max="5" width="9.109375" style="3"/>
    <col min="6" max="6" width="9.109375" style="127"/>
    <col min="7" max="7" width="15.33203125" style="3" bestFit="1" customWidth="1"/>
    <col min="8" max="12" width="9.109375" style="3"/>
    <col min="13" max="13" width="10.44140625" style="3" customWidth="1"/>
    <col min="14" max="17" width="9.109375" style="3"/>
    <col min="18" max="18" width="19.5546875" style="3" customWidth="1"/>
    <col min="19" max="19" width="12.109375" style="3" customWidth="1"/>
    <col min="20" max="20" width="13.109375" style="3" customWidth="1"/>
    <col min="21" max="16384" width="9.109375" style="3"/>
  </cols>
  <sheetData>
    <row r="2" spans="1:21" ht="18.600000000000001" customHeight="1">
      <c r="B2" s="6" t="s">
        <v>548</v>
      </c>
      <c r="C2" s="6" t="s">
        <v>549</v>
      </c>
      <c r="E2" s="11" t="s">
        <v>550</v>
      </c>
      <c r="F2" s="124" t="s">
        <v>551</v>
      </c>
      <c r="G2" s="11" t="s">
        <v>552</v>
      </c>
      <c r="H2" s="11" t="s">
        <v>553</v>
      </c>
      <c r="I2" s="11" t="s">
        <v>554</v>
      </c>
      <c r="J2" s="11" t="s">
        <v>555</v>
      </c>
      <c r="K2" s="11" t="s">
        <v>556</v>
      </c>
      <c r="L2" s="11" t="s">
        <v>557</v>
      </c>
      <c r="M2" s="11" t="s">
        <v>558</v>
      </c>
      <c r="N2" s="11" t="s">
        <v>559</v>
      </c>
      <c r="O2" s="11" t="s">
        <v>560</v>
      </c>
      <c r="P2" s="11" t="s">
        <v>561</v>
      </c>
      <c r="R2" s="25" t="s">
        <v>585</v>
      </c>
      <c r="S2" s="25" t="s">
        <v>584</v>
      </c>
      <c r="T2" s="25" t="s">
        <v>586</v>
      </c>
      <c r="U2" s="24"/>
    </row>
    <row r="3" spans="1:21" ht="14.1" customHeight="1">
      <c r="A3" s="4"/>
      <c r="B3" s="11" t="s">
        <v>550</v>
      </c>
      <c r="C3" s="8">
        <v>2014</v>
      </c>
      <c r="E3" s="9">
        <v>1</v>
      </c>
      <c r="F3" s="125">
        <v>1</v>
      </c>
      <c r="G3" s="9">
        <v>1</v>
      </c>
      <c r="H3" s="9">
        <v>1</v>
      </c>
      <c r="I3" s="9">
        <v>1</v>
      </c>
      <c r="J3" s="9">
        <v>1</v>
      </c>
      <c r="K3" s="9">
        <v>1</v>
      </c>
      <c r="L3" s="9">
        <v>1</v>
      </c>
      <c r="M3" s="9">
        <v>1</v>
      </c>
      <c r="N3" s="9">
        <v>1</v>
      </c>
      <c r="O3" s="9">
        <v>1</v>
      </c>
      <c r="P3" s="9">
        <v>1</v>
      </c>
      <c r="R3" s="26" t="s">
        <v>590</v>
      </c>
      <c r="S3" s="26" t="s">
        <v>587</v>
      </c>
      <c r="T3" s="26" t="s">
        <v>588</v>
      </c>
    </row>
    <row r="4" spans="1:21" ht="14.1" customHeight="1">
      <c r="A4" s="4"/>
      <c r="B4" s="11" t="s">
        <v>551</v>
      </c>
      <c r="C4" s="8">
        <v>2015</v>
      </c>
      <c r="E4" s="10">
        <v>2</v>
      </c>
      <c r="F4" s="126">
        <v>2</v>
      </c>
      <c r="G4" s="10">
        <v>2</v>
      </c>
      <c r="H4" s="10">
        <v>2</v>
      </c>
      <c r="I4" s="10">
        <v>2</v>
      </c>
      <c r="J4" s="10">
        <v>2</v>
      </c>
      <c r="K4" s="10">
        <v>2</v>
      </c>
      <c r="L4" s="10">
        <v>2</v>
      </c>
      <c r="M4" s="10">
        <v>2</v>
      </c>
      <c r="N4" s="10">
        <v>2</v>
      </c>
      <c r="O4" s="10">
        <v>2</v>
      </c>
      <c r="P4" s="10">
        <v>2</v>
      </c>
      <c r="R4" s="26" t="s">
        <v>611</v>
      </c>
      <c r="S4" s="26" t="s">
        <v>589</v>
      </c>
      <c r="T4" s="26" t="s">
        <v>590</v>
      </c>
    </row>
    <row r="5" spans="1:21" ht="14.1" customHeight="1">
      <c r="A5" s="4"/>
      <c r="B5" s="11" t="s">
        <v>552</v>
      </c>
      <c r="C5" s="8">
        <v>2016</v>
      </c>
      <c r="E5" s="9">
        <v>3</v>
      </c>
      <c r="F5" s="125">
        <v>3</v>
      </c>
      <c r="G5" s="9">
        <v>3</v>
      </c>
      <c r="H5" s="9">
        <v>3</v>
      </c>
      <c r="I5" s="9">
        <v>3</v>
      </c>
      <c r="J5" s="9">
        <v>3</v>
      </c>
      <c r="K5" s="9">
        <v>3</v>
      </c>
      <c r="L5" s="9">
        <v>3</v>
      </c>
      <c r="M5" s="9">
        <v>3</v>
      </c>
      <c r="N5" s="9">
        <v>3</v>
      </c>
      <c r="O5" s="9">
        <v>3</v>
      </c>
      <c r="P5" s="9">
        <v>3</v>
      </c>
      <c r="R5" s="26"/>
      <c r="S5" s="26"/>
      <c r="T5" s="26" t="s">
        <v>591</v>
      </c>
    </row>
    <row r="6" spans="1:21" ht="14.1" customHeight="1">
      <c r="A6" s="4"/>
      <c r="B6" s="11" t="s">
        <v>553</v>
      </c>
      <c r="C6" s="8">
        <v>2017</v>
      </c>
      <c r="E6" s="10">
        <v>4</v>
      </c>
      <c r="F6" s="126">
        <v>4</v>
      </c>
      <c r="G6" s="10">
        <v>4</v>
      </c>
      <c r="H6" s="10">
        <v>4</v>
      </c>
      <c r="I6" s="10">
        <v>4</v>
      </c>
      <c r="J6" s="10">
        <v>4</v>
      </c>
      <c r="K6" s="10">
        <v>4</v>
      </c>
      <c r="L6" s="10">
        <v>4</v>
      </c>
      <c r="M6" s="10">
        <v>4</v>
      </c>
      <c r="N6" s="10">
        <v>4</v>
      </c>
      <c r="O6" s="10">
        <v>4</v>
      </c>
      <c r="P6" s="10">
        <v>4</v>
      </c>
      <c r="R6" s="26"/>
      <c r="S6" s="26"/>
      <c r="T6" s="26"/>
    </row>
    <row r="7" spans="1:21" ht="14.1" customHeight="1">
      <c r="A7" s="4"/>
      <c r="B7" s="11" t="s">
        <v>554</v>
      </c>
      <c r="C7" s="8">
        <v>2018</v>
      </c>
      <c r="E7" s="9">
        <v>5</v>
      </c>
      <c r="F7" s="125">
        <v>5</v>
      </c>
      <c r="G7" s="9">
        <v>5</v>
      </c>
      <c r="H7" s="9">
        <v>5</v>
      </c>
      <c r="I7" s="9">
        <v>5</v>
      </c>
      <c r="J7" s="9">
        <v>5</v>
      </c>
      <c r="K7" s="9">
        <v>5</v>
      </c>
      <c r="L7" s="9">
        <v>5</v>
      </c>
      <c r="M7" s="9">
        <v>5</v>
      </c>
      <c r="N7" s="9">
        <v>5</v>
      </c>
      <c r="O7" s="9">
        <v>5</v>
      </c>
      <c r="P7" s="9">
        <v>5</v>
      </c>
      <c r="S7" s="26"/>
      <c r="T7" s="26"/>
    </row>
    <row r="8" spans="1:21" ht="14.1" customHeight="1">
      <c r="A8" s="4"/>
      <c r="B8" s="11" t="s">
        <v>555</v>
      </c>
      <c r="C8" s="8">
        <v>2019</v>
      </c>
      <c r="E8" s="10">
        <v>6</v>
      </c>
      <c r="F8" s="126">
        <v>6</v>
      </c>
      <c r="G8" s="10">
        <v>6</v>
      </c>
      <c r="H8" s="10">
        <v>6</v>
      </c>
      <c r="I8" s="10">
        <v>6</v>
      </c>
      <c r="J8" s="10">
        <v>6</v>
      </c>
      <c r="K8" s="10">
        <v>6</v>
      </c>
      <c r="L8" s="10">
        <v>6</v>
      </c>
      <c r="M8" s="10">
        <v>6</v>
      </c>
      <c r="N8" s="10">
        <v>6</v>
      </c>
      <c r="O8" s="10">
        <v>6</v>
      </c>
      <c r="P8" s="10">
        <v>6</v>
      </c>
      <c r="S8" s="26"/>
      <c r="T8" s="26"/>
    </row>
    <row r="9" spans="1:21" ht="14.1" customHeight="1">
      <c r="A9" s="4"/>
      <c r="B9" s="11" t="s">
        <v>556</v>
      </c>
      <c r="C9" s="8">
        <v>2020</v>
      </c>
      <c r="E9" s="9">
        <v>7</v>
      </c>
      <c r="F9" s="125">
        <v>7</v>
      </c>
      <c r="G9" s="9">
        <v>7</v>
      </c>
      <c r="H9" s="9">
        <v>7</v>
      </c>
      <c r="I9" s="9">
        <v>7</v>
      </c>
      <c r="J9" s="9">
        <v>7</v>
      </c>
      <c r="K9" s="9">
        <v>7</v>
      </c>
      <c r="L9" s="9">
        <v>7</v>
      </c>
      <c r="M9" s="9">
        <v>7</v>
      </c>
      <c r="N9" s="9">
        <v>7</v>
      </c>
      <c r="O9" s="9">
        <v>7</v>
      </c>
      <c r="P9" s="9">
        <v>7</v>
      </c>
      <c r="R9" s="26"/>
      <c r="S9" s="26"/>
      <c r="T9" s="26"/>
    </row>
    <row r="10" spans="1:21" ht="14.1" customHeight="1">
      <c r="A10" s="4"/>
      <c r="B10" s="11" t="s">
        <v>557</v>
      </c>
      <c r="C10" s="8">
        <v>2021</v>
      </c>
      <c r="E10" s="10">
        <v>8</v>
      </c>
      <c r="F10" s="126">
        <v>8</v>
      </c>
      <c r="G10" s="10">
        <v>8</v>
      </c>
      <c r="H10" s="10">
        <v>8</v>
      </c>
      <c r="I10" s="10">
        <v>8</v>
      </c>
      <c r="J10" s="10">
        <v>8</v>
      </c>
      <c r="K10" s="10">
        <v>8</v>
      </c>
      <c r="L10" s="10">
        <v>8</v>
      </c>
      <c r="M10" s="10">
        <v>8</v>
      </c>
      <c r="N10" s="10">
        <v>8</v>
      </c>
      <c r="O10" s="10">
        <v>8</v>
      </c>
      <c r="P10" s="10">
        <v>8</v>
      </c>
    </row>
    <row r="11" spans="1:21" ht="14.1" customHeight="1">
      <c r="A11" s="4"/>
      <c r="B11" s="11" t="s">
        <v>558</v>
      </c>
      <c r="C11" s="8">
        <v>2022</v>
      </c>
      <c r="E11" s="9">
        <v>9</v>
      </c>
      <c r="F11" s="125">
        <v>9</v>
      </c>
      <c r="G11" s="9">
        <v>9</v>
      </c>
      <c r="H11" s="9">
        <v>9</v>
      </c>
      <c r="I11" s="9">
        <v>9</v>
      </c>
      <c r="J11" s="9">
        <v>9</v>
      </c>
      <c r="K11" s="9">
        <v>9</v>
      </c>
      <c r="L11" s="9">
        <v>9</v>
      </c>
      <c r="M11" s="9">
        <v>9</v>
      </c>
      <c r="N11" s="9">
        <v>9</v>
      </c>
      <c r="O11" s="9">
        <v>9</v>
      </c>
      <c r="P11" s="9">
        <v>9</v>
      </c>
      <c r="R11" s="3" t="s">
        <v>595</v>
      </c>
    </row>
    <row r="12" spans="1:21" ht="14.1" customHeight="1">
      <c r="A12" s="4"/>
      <c r="B12" s="11" t="s">
        <v>559</v>
      </c>
      <c r="C12" s="8">
        <v>2023</v>
      </c>
      <c r="E12" s="10">
        <v>10</v>
      </c>
      <c r="F12" s="126">
        <v>10</v>
      </c>
      <c r="G12" s="10">
        <v>10</v>
      </c>
      <c r="H12" s="10">
        <v>10</v>
      </c>
      <c r="I12" s="10">
        <v>10</v>
      </c>
      <c r="J12" s="10">
        <v>10</v>
      </c>
      <c r="K12" s="10">
        <v>10</v>
      </c>
      <c r="L12" s="10">
        <v>10</v>
      </c>
      <c r="M12" s="10">
        <v>10</v>
      </c>
      <c r="N12" s="10">
        <v>10</v>
      </c>
      <c r="O12" s="10">
        <v>10</v>
      </c>
      <c r="P12" s="10">
        <v>10</v>
      </c>
      <c r="R12" s="26" t="s">
        <v>590</v>
      </c>
    </row>
    <row r="13" spans="1:21" ht="14.1" customHeight="1">
      <c r="A13" s="4"/>
      <c r="B13" s="11" t="s">
        <v>560</v>
      </c>
      <c r="C13" s="8">
        <v>2024</v>
      </c>
      <c r="E13" s="9">
        <v>11</v>
      </c>
      <c r="F13" s="125">
        <v>11</v>
      </c>
      <c r="G13" s="9">
        <v>11</v>
      </c>
      <c r="H13" s="9">
        <v>11</v>
      </c>
      <c r="I13" s="9">
        <v>11</v>
      </c>
      <c r="J13" s="9">
        <v>11</v>
      </c>
      <c r="K13" s="9">
        <v>11</v>
      </c>
      <c r="L13" s="9">
        <v>11</v>
      </c>
      <c r="M13" s="9">
        <v>11</v>
      </c>
      <c r="N13" s="9">
        <v>11</v>
      </c>
      <c r="O13" s="9">
        <v>11</v>
      </c>
      <c r="P13" s="9">
        <v>11</v>
      </c>
      <c r="R13" s="26" t="s">
        <v>591</v>
      </c>
    </row>
    <row r="14" spans="1:21" ht="14.1" customHeight="1">
      <c r="A14" s="4"/>
      <c r="B14" s="11" t="s">
        <v>561</v>
      </c>
      <c r="C14" s="8">
        <v>2025</v>
      </c>
      <c r="E14" s="10">
        <v>12</v>
      </c>
      <c r="F14" s="126">
        <v>12</v>
      </c>
      <c r="G14" s="10">
        <v>12</v>
      </c>
      <c r="H14" s="10">
        <v>12</v>
      </c>
      <c r="I14" s="10">
        <v>12</v>
      </c>
      <c r="J14" s="10">
        <v>12</v>
      </c>
      <c r="K14" s="10">
        <v>12</v>
      </c>
      <c r="L14" s="10">
        <v>12</v>
      </c>
      <c r="M14" s="10">
        <v>12</v>
      </c>
      <c r="N14" s="10">
        <v>12</v>
      </c>
      <c r="O14" s="10">
        <v>12</v>
      </c>
      <c r="P14" s="10">
        <v>12</v>
      </c>
    </row>
    <row r="15" spans="1:21" ht="14.1" customHeight="1">
      <c r="A15" s="4"/>
      <c r="B15" s="8"/>
      <c r="C15" s="8">
        <v>2026</v>
      </c>
      <c r="E15" s="9">
        <v>13</v>
      </c>
      <c r="F15" s="125">
        <v>13</v>
      </c>
      <c r="G15" s="9">
        <v>13</v>
      </c>
      <c r="H15" s="9">
        <v>13</v>
      </c>
      <c r="I15" s="9">
        <v>13</v>
      </c>
      <c r="J15" s="9">
        <v>13</v>
      </c>
      <c r="K15" s="9">
        <v>13</v>
      </c>
      <c r="L15" s="9">
        <v>13</v>
      </c>
      <c r="M15" s="9">
        <v>13</v>
      </c>
      <c r="N15" s="9">
        <v>13</v>
      </c>
      <c r="O15" s="9">
        <v>13</v>
      </c>
      <c r="P15" s="9">
        <v>13</v>
      </c>
    </row>
    <row r="16" spans="1:21" ht="14.1" customHeight="1">
      <c r="A16" s="4"/>
      <c r="B16" s="8"/>
      <c r="C16" s="8">
        <v>2027</v>
      </c>
      <c r="E16" s="10">
        <v>14</v>
      </c>
      <c r="F16" s="126">
        <v>14</v>
      </c>
      <c r="G16" s="10">
        <v>14</v>
      </c>
      <c r="H16" s="10">
        <v>14</v>
      </c>
      <c r="I16" s="10">
        <v>14</v>
      </c>
      <c r="J16" s="10">
        <v>14</v>
      </c>
      <c r="K16" s="10">
        <v>14</v>
      </c>
      <c r="L16" s="10">
        <v>14</v>
      </c>
      <c r="M16" s="10">
        <v>14</v>
      </c>
      <c r="N16" s="10">
        <v>14</v>
      </c>
      <c r="O16" s="10">
        <v>14</v>
      </c>
      <c r="P16" s="10">
        <v>14</v>
      </c>
    </row>
    <row r="17" spans="1:18" ht="14.1" customHeight="1">
      <c r="A17" s="4"/>
      <c r="B17" s="8"/>
      <c r="C17" s="8">
        <v>2028</v>
      </c>
      <c r="E17" s="9">
        <v>15</v>
      </c>
      <c r="F17" s="125">
        <v>15</v>
      </c>
      <c r="G17" s="9">
        <v>15</v>
      </c>
      <c r="H17" s="9">
        <v>15</v>
      </c>
      <c r="I17" s="9">
        <v>15</v>
      </c>
      <c r="J17" s="9">
        <v>15</v>
      </c>
      <c r="K17" s="9">
        <v>15</v>
      </c>
      <c r="L17" s="9">
        <v>15</v>
      </c>
      <c r="M17" s="9">
        <v>15</v>
      </c>
      <c r="N17" s="9">
        <v>15</v>
      </c>
      <c r="O17" s="9">
        <v>15</v>
      </c>
      <c r="P17" s="9">
        <v>15</v>
      </c>
    </row>
    <row r="18" spans="1:18" ht="14.1" customHeight="1">
      <c r="B18" s="2"/>
      <c r="C18" s="8">
        <v>2029</v>
      </c>
      <c r="E18" s="10">
        <v>16</v>
      </c>
      <c r="F18" s="126">
        <v>16</v>
      </c>
      <c r="G18" s="10">
        <v>16</v>
      </c>
      <c r="H18" s="10">
        <v>16</v>
      </c>
      <c r="I18" s="10">
        <v>16</v>
      </c>
      <c r="J18" s="10">
        <v>16</v>
      </c>
      <c r="K18" s="10">
        <v>16</v>
      </c>
      <c r="L18" s="10">
        <v>16</v>
      </c>
      <c r="M18" s="10">
        <v>16</v>
      </c>
      <c r="N18" s="10">
        <v>16</v>
      </c>
      <c r="O18" s="10">
        <v>16</v>
      </c>
      <c r="P18" s="10">
        <v>16</v>
      </c>
      <c r="R18" s="26"/>
    </row>
    <row r="19" spans="1:18" ht="14.1" customHeight="1">
      <c r="B19" s="2"/>
      <c r="C19" s="8">
        <v>2030</v>
      </c>
      <c r="E19" s="9">
        <v>17</v>
      </c>
      <c r="F19" s="125">
        <v>17</v>
      </c>
      <c r="G19" s="9">
        <v>17</v>
      </c>
      <c r="H19" s="9">
        <v>17</v>
      </c>
      <c r="I19" s="9">
        <v>17</v>
      </c>
      <c r="J19" s="9">
        <v>17</v>
      </c>
      <c r="K19" s="9">
        <v>17</v>
      </c>
      <c r="L19" s="9">
        <v>17</v>
      </c>
      <c r="M19" s="9">
        <v>17</v>
      </c>
      <c r="N19" s="9">
        <v>17</v>
      </c>
      <c r="O19" s="9">
        <v>17</v>
      </c>
      <c r="P19" s="9">
        <v>17</v>
      </c>
    </row>
    <row r="20" spans="1:18" ht="14.1" customHeight="1">
      <c r="B20" s="2"/>
      <c r="C20" s="8">
        <v>2031</v>
      </c>
      <c r="E20" s="10">
        <v>18</v>
      </c>
      <c r="F20" s="126">
        <v>18</v>
      </c>
      <c r="G20" s="10">
        <v>18</v>
      </c>
      <c r="H20" s="10">
        <v>18</v>
      </c>
      <c r="I20" s="10">
        <v>18</v>
      </c>
      <c r="J20" s="10">
        <v>18</v>
      </c>
      <c r="K20" s="10">
        <v>18</v>
      </c>
      <c r="L20" s="10">
        <v>18</v>
      </c>
      <c r="M20" s="10">
        <v>18</v>
      </c>
      <c r="N20" s="10">
        <v>18</v>
      </c>
      <c r="O20" s="10">
        <v>18</v>
      </c>
      <c r="P20" s="10">
        <v>18</v>
      </c>
    </row>
    <row r="21" spans="1:18" ht="14.1" customHeight="1">
      <c r="B21" s="2"/>
      <c r="C21" s="8">
        <v>2032</v>
      </c>
      <c r="E21" s="9">
        <v>19</v>
      </c>
      <c r="F21" s="125">
        <v>19</v>
      </c>
      <c r="G21" s="9">
        <v>19</v>
      </c>
      <c r="H21" s="9">
        <v>19</v>
      </c>
      <c r="I21" s="9">
        <v>19</v>
      </c>
      <c r="J21" s="9">
        <v>19</v>
      </c>
      <c r="K21" s="9">
        <v>19</v>
      </c>
      <c r="L21" s="9">
        <v>19</v>
      </c>
      <c r="M21" s="9">
        <v>19</v>
      </c>
      <c r="N21" s="9">
        <v>19</v>
      </c>
      <c r="O21" s="9">
        <v>19</v>
      </c>
      <c r="P21" s="9">
        <v>19</v>
      </c>
    </row>
    <row r="22" spans="1:18" ht="14.1" customHeight="1">
      <c r="B22" s="2"/>
      <c r="C22" s="8">
        <v>2033</v>
      </c>
      <c r="E22" s="10">
        <v>20</v>
      </c>
      <c r="F22" s="126">
        <v>20</v>
      </c>
      <c r="G22" s="10">
        <v>20</v>
      </c>
      <c r="H22" s="10">
        <v>20</v>
      </c>
      <c r="I22" s="10">
        <v>20</v>
      </c>
      <c r="J22" s="10">
        <v>20</v>
      </c>
      <c r="K22" s="10">
        <v>20</v>
      </c>
      <c r="L22" s="10">
        <v>20</v>
      </c>
      <c r="M22" s="10">
        <v>20</v>
      </c>
      <c r="N22" s="10">
        <v>20</v>
      </c>
      <c r="O22" s="10">
        <v>20</v>
      </c>
      <c r="P22" s="10">
        <v>20</v>
      </c>
    </row>
    <row r="23" spans="1:18" ht="14.1" customHeight="1">
      <c r="B23" s="13"/>
      <c r="C23" s="8">
        <v>2034</v>
      </c>
      <c r="E23" s="9">
        <v>21</v>
      </c>
      <c r="F23" s="125">
        <v>21</v>
      </c>
      <c r="G23" s="9">
        <v>21</v>
      </c>
      <c r="H23" s="9">
        <v>21</v>
      </c>
      <c r="I23" s="9">
        <v>21</v>
      </c>
      <c r="J23" s="9">
        <v>21</v>
      </c>
      <c r="K23" s="9">
        <v>21</v>
      </c>
      <c r="L23" s="9">
        <v>21</v>
      </c>
      <c r="M23" s="9">
        <v>21</v>
      </c>
      <c r="N23" s="9">
        <v>21</v>
      </c>
      <c r="O23" s="9">
        <v>21</v>
      </c>
      <c r="P23" s="9">
        <v>21</v>
      </c>
    </row>
    <row r="24" spans="1:18" ht="14.1" customHeight="1">
      <c r="B24" s="2"/>
      <c r="C24" s="8">
        <v>2035</v>
      </c>
      <c r="E24" s="10">
        <v>22</v>
      </c>
      <c r="F24" s="126">
        <v>22</v>
      </c>
      <c r="G24" s="10">
        <v>22</v>
      </c>
      <c r="H24" s="10">
        <v>22</v>
      </c>
      <c r="I24" s="10">
        <v>22</v>
      </c>
      <c r="J24" s="10">
        <v>22</v>
      </c>
      <c r="K24" s="10">
        <v>22</v>
      </c>
      <c r="L24" s="10">
        <v>22</v>
      </c>
      <c r="M24" s="10">
        <v>22</v>
      </c>
      <c r="N24" s="10">
        <v>22</v>
      </c>
      <c r="O24" s="10">
        <v>22</v>
      </c>
      <c r="P24" s="10">
        <v>22</v>
      </c>
    </row>
    <row r="25" spans="1:18" ht="14.1" customHeight="1">
      <c r="B25" s="2"/>
      <c r="C25" s="8">
        <v>2036</v>
      </c>
      <c r="E25" s="9">
        <v>23</v>
      </c>
      <c r="F25" s="125">
        <v>23</v>
      </c>
      <c r="G25" s="9">
        <v>23</v>
      </c>
      <c r="H25" s="9">
        <v>23</v>
      </c>
      <c r="I25" s="9">
        <v>23</v>
      </c>
      <c r="J25" s="9">
        <v>23</v>
      </c>
      <c r="K25" s="9">
        <v>23</v>
      </c>
      <c r="L25" s="9">
        <v>23</v>
      </c>
      <c r="M25" s="9">
        <v>23</v>
      </c>
      <c r="N25" s="9">
        <v>23</v>
      </c>
      <c r="O25" s="9">
        <v>23</v>
      </c>
      <c r="P25" s="9">
        <v>23</v>
      </c>
    </row>
    <row r="26" spans="1:18" ht="14.1" customHeight="1">
      <c r="B26" s="2"/>
      <c r="C26" s="8">
        <v>2037</v>
      </c>
      <c r="E26" s="10">
        <v>24</v>
      </c>
      <c r="F26" s="126">
        <v>24</v>
      </c>
      <c r="G26" s="10">
        <v>24</v>
      </c>
      <c r="H26" s="10">
        <v>24</v>
      </c>
      <c r="I26" s="10">
        <v>24</v>
      </c>
      <c r="J26" s="10">
        <v>24</v>
      </c>
      <c r="K26" s="10">
        <v>24</v>
      </c>
      <c r="L26" s="10">
        <v>24</v>
      </c>
      <c r="M26" s="10">
        <v>24</v>
      </c>
      <c r="N26" s="10">
        <v>24</v>
      </c>
      <c r="O26" s="10">
        <v>24</v>
      </c>
      <c r="P26" s="10">
        <v>24</v>
      </c>
    </row>
    <row r="27" spans="1:18" ht="14.1" customHeight="1">
      <c r="B27" s="2"/>
      <c r="C27" s="8">
        <v>2038</v>
      </c>
      <c r="E27" s="9">
        <v>25</v>
      </c>
      <c r="F27" s="125">
        <v>25</v>
      </c>
      <c r="G27" s="9">
        <v>25</v>
      </c>
      <c r="H27" s="9">
        <v>25</v>
      </c>
      <c r="I27" s="9">
        <v>25</v>
      </c>
      <c r="J27" s="9">
        <v>25</v>
      </c>
      <c r="K27" s="9">
        <v>25</v>
      </c>
      <c r="L27" s="9">
        <v>25</v>
      </c>
      <c r="M27" s="9">
        <v>25</v>
      </c>
      <c r="N27" s="9">
        <v>25</v>
      </c>
      <c r="O27" s="9">
        <v>25</v>
      </c>
      <c r="P27" s="9">
        <v>25</v>
      </c>
    </row>
    <row r="28" spans="1:18" ht="14.1" customHeight="1">
      <c r="B28" s="2"/>
      <c r="C28" s="8">
        <v>2039</v>
      </c>
      <c r="E28" s="10">
        <v>26</v>
      </c>
      <c r="F28" s="126">
        <v>26</v>
      </c>
      <c r="G28" s="10">
        <v>26</v>
      </c>
      <c r="H28" s="10">
        <v>26</v>
      </c>
      <c r="I28" s="10">
        <v>26</v>
      </c>
      <c r="J28" s="10">
        <v>26</v>
      </c>
      <c r="K28" s="10">
        <v>26</v>
      </c>
      <c r="L28" s="10">
        <v>26</v>
      </c>
      <c r="M28" s="10">
        <v>26</v>
      </c>
      <c r="N28" s="10">
        <v>26</v>
      </c>
      <c r="O28" s="10">
        <v>26</v>
      </c>
      <c r="P28" s="10">
        <v>26</v>
      </c>
    </row>
    <row r="29" spans="1:18" ht="14.1" customHeight="1">
      <c r="B29" s="2"/>
      <c r="C29" s="8">
        <v>2040</v>
      </c>
      <c r="E29" s="9">
        <v>27</v>
      </c>
      <c r="F29" s="125">
        <v>27</v>
      </c>
      <c r="G29" s="9">
        <v>27</v>
      </c>
      <c r="H29" s="9">
        <v>27</v>
      </c>
      <c r="I29" s="9">
        <v>27</v>
      </c>
      <c r="J29" s="9">
        <v>27</v>
      </c>
      <c r="K29" s="9">
        <v>27</v>
      </c>
      <c r="L29" s="9">
        <v>27</v>
      </c>
      <c r="M29" s="9">
        <v>27</v>
      </c>
      <c r="N29" s="9">
        <v>27</v>
      </c>
      <c r="O29" s="9">
        <v>27</v>
      </c>
      <c r="P29" s="9">
        <v>27</v>
      </c>
    </row>
    <row r="30" spans="1:18" ht="14.1" customHeight="1">
      <c r="B30" s="2"/>
      <c r="E30" s="10">
        <v>28</v>
      </c>
      <c r="F30" s="125">
        <v>28</v>
      </c>
      <c r="G30" s="10">
        <v>28</v>
      </c>
      <c r="H30" s="10">
        <v>28</v>
      </c>
      <c r="I30" s="10">
        <v>28</v>
      </c>
      <c r="J30" s="10">
        <v>28</v>
      </c>
      <c r="K30" s="10">
        <v>28</v>
      </c>
      <c r="L30" s="10">
        <v>28</v>
      </c>
      <c r="M30" s="10">
        <v>28</v>
      </c>
      <c r="N30" s="10">
        <v>28</v>
      </c>
      <c r="O30" s="10">
        <v>28</v>
      </c>
      <c r="P30" s="10">
        <v>28</v>
      </c>
    </row>
    <row r="31" spans="1:18" ht="14.1" customHeight="1">
      <c r="B31" s="2"/>
      <c r="E31" s="9">
        <v>29</v>
      </c>
      <c r="F31" s="126">
        <v>29</v>
      </c>
      <c r="G31" s="9">
        <v>29</v>
      </c>
      <c r="H31" s="9">
        <v>29</v>
      </c>
      <c r="I31" s="9">
        <v>29</v>
      </c>
      <c r="J31" s="9">
        <v>29</v>
      </c>
      <c r="K31" s="9">
        <v>29</v>
      </c>
      <c r="L31" s="9">
        <v>29</v>
      </c>
      <c r="M31" s="9">
        <v>29</v>
      </c>
      <c r="N31" s="9">
        <v>29</v>
      </c>
      <c r="O31" s="9">
        <v>29</v>
      </c>
      <c r="P31" s="9">
        <v>29</v>
      </c>
    </row>
    <row r="32" spans="1:18" ht="14.1" customHeight="1">
      <c r="B32" s="2"/>
      <c r="E32" s="10">
        <v>30</v>
      </c>
      <c r="G32" s="10">
        <v>30</v>
      </c>
      <c r="H32" s="10">
        <v>30</v>
      </c>
      <c r="I32" s="10">
        <v>30</v>
      </c>
      <c r="J32" s="10">
        <v>30</v>
      </c>
      <c r="K32" s="10">
        <v>30</v>
      </c>
      <c r="L32" s="10">
        <v>30</v>
      </c>
      <c r="M32" s="10">
        <v>30</v>
      </c>
      <c r="N32" s="10">
        <v>30</v>
      </c>
      <c r="O32" s="10">
        <v>30</v>
      </c>
      <c r="P32" s="10">
        <v>30</v>
      </c>
    </row>
    <row r="33" spans="2:16" ht="14.1" customHeight="1">
      <c r="B33" s="2"/>
      <c r="E33" s="9">
        <v>31</v>
      </c>
      <c r="G33" s="9">
        <v>31</v>
      </c>
      <c r="I33" s="9">
        <v>31</v>
      </c>
      <c r="K33" s="9">
        <v>31</v>
      </c>
      <c r="L33" s="9">
        <v>31</v>
      </c>
      <c r="N33" s="9">
        <v>31</v>
      </c>
      <c r="P33" s="9">
        <v>31</v>
      </c>
    </row>
    <row r="34" spans="2:16" ht="14.1" customHeight="1">
      <c r="B34" s="2" t="s">
        <v>147</v>
      </c>
      <c r="C34" s="2"/>
    </row>
    <row r="35" spans="2:16" ht="14.1" customHeight="1">
      <c r="B35" s="2" t="s">
        <v>932</v>
      </c>
      <c r="C35" s="2" t="str">
        <f t="shared" ref="C35:C98" si="0">+TRIM((LEFT(B35,(FIND("=",B35,1)-1))))</f>
        <v>BOX</v>
      </c>
    </row>
    <row r="36" spans="2:16" ht="14.1" customHeight="1">
      <c r="B36" s="2" t="s">
        <v>933</v>
      </c>
      <c r="C36" s="2" t="str">
        <f t="shared" si="0"/>
        <v>CAL</v>
      </c>
    </row>
    <row r="37" spans="2:16" ht="14.1" customHeight="1">
      <c r="B37" s="2" t="s">
        <v>934</v>
      </c>
      <c r="C37" s="2" t="str">
        <f t="shared" si="0"/>
        <v>CAR</v>
      </c>
    </row>
    <row r="38" spans="2:16" ht="14.1" customHeight="1">
      <c r="B38" s="2" t="s">
        <v>935</v>
      </c>
      <c r="C38" s="2" t="str">
        <f t="shared" si="0"/>
        <v>CD</v>
      </c>
    </row>
    <row r="39" spans="2:16" ht="14.1" customHeight="1">
      <c r="B39" s="3" t="s">
        <v>936</v>
      </c>
      <c r="C39" s="2" t="str">
        <f t="shared" si="0"/>
        <v>CER</v>
      </c>
      <c r="G39" s="120" t="s">
        <v>717</v>
      </c>
      <c r="H39" s="120"/>
      <c r="J39" s="120"/>
    </row>
    <row r="40" spans="2:16" ht="14.1" customHeight="1">
      <c r="B40" s="26" t="s">
        <v>937</v>
      </c>
      <c r="C40" s="2" t="str">
        <f t="shared" si="0"/>
        <v>CLI</v>
      </c>
      <c r="D40" s="3">
        <f t="shared" ref="D40:D47" si="1">LEN(C40)</f>
        <v>3</v>
      </c>
      <c r="F40" s="127" t="s">
        <v>550</v>
      </c>
      <c r="G40" s="120">
        <v>1</v>
      </c>
      <c r="H40" s="121" t="s">
        <v>718</v>
      </c>
      <c r="I40" s="121" t="s">
        <v>718</v>
      </c>
      <c r="K40" s="121"/>
    </row>
    <row r="41" spans="2:16" ht="14.1" customHeight="1">
      <c r="B41" s="26" t="s">
        <v>938</v>
      </c>
      <c r="C41" s="2" t="str">
        <f t="shared" si="0"/>
        <v>CUT</v>
      </c>
      <c r="D41" s="3">
        <f t="shared" si="1"/>
        <v>3</v>
      </c>
      <c r="F41" s="127" t="s">
        <v>551</v>
      </c>
      <c r="G41" s="120">
        <v>2</v>
      </c>
      <c r="H41" s="121" t="s">
        <v>719</v>
      </c>
      <c r="I41" s="121" t="s">
        <v>719</v>
      </c>
      <c r="K41" s="121"/>
    </row>
    <row r="42" spans="2:16" ht="14.1" customHeight="1">
      <c r="B42" s="26" t="s">
        <v>939</v>
      </c>
      <c r="C42" s="2" t="str">
        <f t="shared" si="0"/>
        <v>DAY</v>
      </c>
      <c r="D42" s="3">
        <f t="shared" si="1"/>
        <v>3</v>
      </c>
      <c r="F42" s="127" t="s">
        <v>552</v>
      </c>
      <c r="G42" s="120">
        <v>3</v>
      </c>
      <c r="H42" s="121" t="s">
        <v>720</v>
      </c>
      <c r="I42" s="121" t="s">
        <v>720</v>
      </c>
      <c r="K42" s="121"/>
    </row>
    <row r="43" spans="2:16" ht="14.1" customHeight="1">
      <c r="B43" s="26" t="s">
        <v>940</v>
      </c>
      <c r="C43" s="2" t="str">
        <f t="shared" si="0"/>
        <v>EA</v>
      </c>
      <c r="D43" s="3">
        <f t="shared" si="1"/>
        <v>2</v>
      </c>
      <c r="F43" s="127" t="s">
        <v>553</v>
      </c>
      <c r="G43" s="120">
        <v>4</v>
      </c>
      <c r="H43" s="121" t="s">
        <v>721</v>
      </c>
      <c r="I43" s="121" t="s">
        <v>721</v>
      </c>
      <c r="K43" s="121"/>
    </row>
    <row r="44" spans="2:16" ht="14.1" customHeight="1">
      <c r="B44" s="26" t="s">
        <v>941</v>
      </c>
      <c r="C44" s="2" t="str">
        <f t="shared" si="0"/>
        <v>ENV</v>
      </c>
      <c r="D44" s="3">
        <f t="shared" si="1"/>
        <v>3</v>
      </c>
      <c r="F44" s="127" t="s">
        <v>554</v>
      </c>
      <c r="G44" s="120">
        <v>5</v>
      </c>
      <c r="H44" s="121" t="s">
        <v>722</v>
      </c>
      <c r="I44" s="121" t="s">
        <v>722</v>
      </c>
      <c r="K44" s="121"/>
    </row>
    <row r="45" spans="2:16" ht="14.1" customHeight="1">
      <c r="B45" s="26" t="s">
        <v>942</v>
      </c>
      <c r="C45" s="2" t="str">
        <f t="shared" si="0"/>
        <v>GBY</v>
      </c>
      <c r="D45" s="3">
        <f t="shared" si="1"/>
        <v>3</v>
      </c>
      <c r="F45" s="127" t="s">
        <v>555</v>
      </c>
      <c r="G45" s="120">
        <v>6</v>
      </c>
      <c r="H45" s="121" t="s">
        <v>723</v>
      </c>
      <c r="I45" s="121" t="s">
        <v>723</v>
      </c>
      <c r="K45" s="121"/>
    </row>
    <row r="46" spans="2:16" ht="14.1" customHeight="1">
      <c r="B46" s="26" t="s">
        <v>943</v>
      </c>
      <c r="C46" s="2" t="str">
        <f t="shared" si="0"/>
        <v>HC</v>
      </c>
      <c r="D46" s="3">
        <f t="shared" si="1"/>
        <v>2</v>
      </c>
      <c r="F46" s="127" t="s">
        <v>556</v>
      </c>
      <c r="G46" s="120">
        <v>7</v>
      </c>
      <c r="H46" s="121" t="s">
        <v>724</v>
      </c>
      <c r="I46" s="121" t="s">
        <v>724</v>
      </c>
      <c r="K46" s="121"/>
    </row>
    <row r="47" spans="2:16" ht="14.1" customHeight="1">
      <c r="B47" s="26" t="s">
        <v>944</v>
      </c>
      <c r="C47" s="2" t="str">
        <f t="shared" si="0"/>
        <v>HTS</v>
      </c>
      <c r="D47" s="3">
        <f t="shared" si="1"/>
        <v>3</v>
      </c>
      <c r="F47" s="127" t="s">
        <v>557</v>
      </c>
      <c r="G47" s="120">
        <v>8</v>
      </c>
      <c r="H47" s="121" t="s">
        <v>725</v>
      </c>
      <c r="I47" s="121" t="s">
        <v>725</v>
      </c>
      <c r="K47" s="121"/>
    </row>
    <row r="48" spans="2:16" ht="14.1" customHeight="1">
      <c r="B48" s="26" t="s">
        <v>945</v>
      </c>
      <c r="C48" s="2" t="str">
        <f t="shared" si="0"/>
        <v>IMA</v>
      </c>
      <c r="D48" s="3">
        <f t="shared" ref="D48:D71" si="2">LEN(C48)</f>
        <v>3</v>
      </c>
      <c r="F48" s="127" t="s">
        <v>558</v>
      </c>
      <c r="G48" s="120">
        <v>9</v>
      </c>
      <c r="H48" s="121" t="s">
        <v>726</v>
      </c>
      <c r="I48" s="121" t="s">
        <v>726</v>
      </c>
      <c r="K48" s="121"/>
    </row>
    <row r="49" spans="2:11" ht="14.1" customHeight="1">
      <c r="B49" s="26" t="s">
        <v>946</v>
      </c>
      <c r="C49" s="2" t="str">
        <f t="shared" si="0"/>
        <v>INS</v>
      </c>
      <c r="D49" s="3">
        <f t="shared" si="2"/>
        <v>3</v>
      </c>
      <c r="F49" s="127" t="s">
        <v>559</v>
      </c>
      <c r="G49" s="120">
        <v>10</v>
      </c>
      <c r="H49" s="121" t="s">
        <v>702</v>
      </c>
      <c r="I49" s="121" t="s">
        <v>702</v>
      </c>
      <c r="K49" s="121"/>
    </row>
    <row r="50" spans="2:11" ht="14.1" customHeight="1">
      <c r="B50" s="26" t="s">
        <v>947</v>
      </c>
      <c r="C50" s="2" t="str">
        <f t="shared" si="0"/>
        <v>KM</v>
      </c>
      <c r="D50" s="3">
        <f t="shared" si="2"/>
        <v>2</v>
      </c>
      <c r="F50" s="127" t="s">
        <v>560</v>
      </c>
      <c r="G50" s="120">
        <v>11</v>
      </c>
      <c r="H50" s="121" t="s">
        <v>727</v>
      </c>
      <c r="I50" s="121" t="s">
        <v>727</v>
      </c>
      <c r="K50" s="121"/>
    </row>
    <row r="51" spans="2:11" ht="14.1" customHeight="1">
      <c r="B51" s="26" t="s">
        <v>948</v>
      </c>
      <c r="C51" s="2" t="str">
        <f t="shared" si="0"/>
        <v>LBL</v>
      </c>
      <c r="D51" s="3">
        <f t="shared" si="2"/>
        <v>3</v>
      </c>
      <c r="F51" s="127" t="s">
        <v>561</v>
      </c>
      <c r="G51" s="120">
        <v>12</v>
      </c>
      <c r="H51" s="121" t="s">
        <v>728</v>
      </c>
      <c r="I51" s="121" t="s">
        <v>728</v>
      </c>
      <c r="K51" s="121"/>
    </row>
    <row r="52" spans="2:11" ht="14.1" customHeight="1">
      <c r="B52" s="26" t="s">
        <v>949</v>
      </c>
      <c r="C52" s="2" t="str">
        <f t="shared" si="0"/>
        <v>LIN</v>
      </c>
      <c r="D52" s="3">
        <f t="shared" si="2"/>
        <v>3</v>
      </c>
      <c r="F52" s="11" t="s">
        <v>566</v>
      </c>
      <c r="G52" s="120">
        <v>13</v>
      </c>
      <c r="H52" s="121" t="s">
        <v>729</v>
      </c>
      <c r="I52" s="121" t="s">
        <v>718</v>
      </c>
    </row>
    <row r="53" spans="2:11" ht="14.1" customHeight="1">
      <c r="B53" s="26" t="s">
        <v>950</v>
      </c>
      <c r="C53" s="2" t="str">
        <f t="shared" si="0"/>
        <v>MAC</v>
      </c>
      <c r="D53" s="3">
        <f t="shared" si="2"/>
        <v>3</v>
      </c>
      <c r="F53" s="11" t="s">
        <v>567</v>
      </c>
      <c r="G53" s="120">
        <v>14</v>
      </c>
      <c r="H53" s="121" t="s">
        <v>730</v>
      </c>
      <c r="I53" s="121" t="s">
        <v>719</v>
      </c>
    </row>
    <row r="54" spans="2:11" ht="14.1" customHeight="1">
      <c r="B54" s="26" t="s">
        <v>951</v>
      </c>
      <c r="C54" s="2" t="str">
        <f t="shared" si="0"/>
        <v>MHR</v>
      </c>
      <c r="D54" s="3">
        <f t="shared" si="2"/>
        <v>3</v>
      </c>
      <c r="F54" s="11" t="s">
        <v>568</v>
      </c>
      <c r="G54" s="120">
        <v>15</v>
      </c>
      <c r="H54" s="121" t="s">
        <v>698</v>
      </c>
      <c r="I54" s="121" t="s">
        <v>720</v>
      </c>
    </row>
    <row r="55" spans="2:11" ht="14.1" customHeight="1">
      <c r="B55" s="26" t="s">
        <v>952</v>
      </c>
      <c r="C55" s="2" t="str">
        <f t="shared" si="0"/>
        <v>MIN</v>
      </c>
      <c r="D55" s="3">
        <f t="shared" si="2"/>
        <v>3</v>
      </c>
      <c r="F55" s="11" t="s">
        <v>569</v>
      </c>
      <c r="G55" s="120">
        <v>16</v>
      </c>
      <c r="H55" s="121" t="s">
        <v>731</v>
      </c>
      <c r="I55" s="121" t="s">
        <v>721</v>
      </c>
    </row>
    <row r="56" spans="2:11" ht="14.1" customHeight="1">
      <c r="B56" s="26" t="s">
        <v>953</v>
      </c>
      <c r="C56" s="2" t="str">
        <f t="shared" si="0"/>
        <v>MIP</v>
      </c>
      <c r="D56" s="3">
        <f t="shared" si="2"/>
        <v>3</v>
      </c>
      <c r="F56" s="11" t="s">
        <v>570</v>
      </c>
      <c r="G56" s="120">
        <v>17</v>
      </c>
      <c r="H56" s="121" t="s">
        <v>732</v>
      </c>
      <c r="I56" s="121" t="s">
        <v>722</v>
      </c>
    </row>
    <row r="57" spans="2:11" ht="14.1" customHeight="1">
      <c r="B57" s="26" t="s">
        <v>954</v>
      </c>
      <c r="C57" s="2" t="str">
        <f t="shared" si="0"/>
        <v>MTH</v>
      </c>
      <c r="D57" s="3">
        <f t="shared" si="2"/>
        <v>3</v>
      </c>
      <c r="F57" s="11" t="s">
        <v>577</v>
      </c>
      <c r="G57" s="120">
        <v>18</v>
      </c>
      <c r="H57" s="121" t="s">
        <v>701</v>
      </c>
      <c r="I57" s="121" t="s">
        <v>723</v>
      </c>
    </row>
    <row r="58" spans="2:11" ht="14.1" customHeight="1">
      <c r="B58" s="26" t="s">
        <v>955</v>
      </c>
      <c r="C58" s="2" t="str">
        <f t="shared" si="0"/>
        <v>PAC</v>
      </c>
      <c r="D58" s="3">
        <f t="shared" si="2"/>
        <v>3</v>
      </c>
      <c r="F58" s="11" t="s">
        <v>571</v>
      </c>
      <c r="G58" s="120">
        <v>19</v>
      </c>
      <c r="H58" s="121" t="s">
        <v>733</v>
      </c>
      <c r="I58" s="121" t="s">
        <v>724</v>
      </c>
    </row>
    <row r="59" spans="2:11" ht="14.1" customHeight="1">
      <c r="B59" s="26" t="s">
        <v>956</v>
      </c>
      <c r="C59" s="2" t="str">
        <f t="shared" si="0"/>
        <v>PAD</v>
      </c>
      <c r="D59" s="3">
        <f t="shared" si="2"/>
        <v>3</v>
      </c>
      <c r="F59" s="11" t="s">
        <v>572</v>
      </c>
      <c r="G59" s="120">
        <v>20</v>
      </c>
      <c r="H59" s="121" t="s">
        <v>734</v>
      </c>
      <c r="I59" s="121" t="s">
        <v>725</v>
      </c>
    </row>
    <row r="60" spans="2:11" ht="14.1" customHeight="1">
      <c r="B60" s="26" t="s">
        <v>957</v>
      </c>
      <c r="C60" s="2" t="str">
        <f t="shared" si="0"/>
        <v>PGS</v>
      </c>
      <c r="D60" s="3">
        <f t="shared" si="2"/>
        <v>3</v>
      </c>
      <c r="F60" s="11" t="s">
        <v>573</v>
      </c>
      <c r="G60" s="120">
        <v>21</v>
      </c>
      <c r="H60" s="121" t="s">
        <v>735</v>
      </c>
      <c r="I60" s="121" t="s">
        <v>726</v>
      </c>
    </row>
    <row r="61" spans="2:11" ht="14.1" customHeight="1">
      <c r="B61" s="26" t="s">
        <v>958</v>
      </c>
      <c r="C61" s="2" t="str">
        <f t="shared" si="0"/>
        <v>SPI</v>
      </c>
      <c r="D61" s="3">
        <f t="shared" si="2"/>
        <v>3</v>
      </c>
      <c r="F61" s="11" t="s">
        <v>574</v>
      </c>
      <c r="G61" s="120">
        <v>22</v>
      </c>
      <c r="H61" s="121" t="s">
        <v>736</v>
      </c>
      <c r="I61" s="121" t="s">
        <v>702</v>
      </c>
    </row>
    <row r="62" spans="2:11" ht="14.1" customHeight="1">
      <c r="B62" s="26" t="s">
        <v>959</v>
      </c>
      <c r="C62" s="2" t="str">
        <f t="shared" si="0"/>
        <v>SQF</v>
      </c>
      <c r="D62" s="3">
        <f t="shared" si="2"/>
        <v>3</v>
      </c>
      <c r="F62" s="11" t="s">
        <v>575</v>
      </c>
      <c r="G62" s="120">
        <v>23</v>
      </c>
      <c r="H62" s="121" t="s">
        <v>737</v>
      </c>
      <c r="I62" s="121" t="s">
        <v>727</v>
      </c>
    </row>
    <row r="63" spans="2:11" ht="14.1" customHeight="1">
      <c r="B63" s="26" t="s">
        <v>960</v>
      </c>
      <c r="C63" s="2" t="str">
        <f t="shared" si="0"/>
        <v>SQM</v>
      </c>
      <c r="D63" s="3">
        <f t="shared" si="2"/>
        <v>3</v>
      </c>
      <c r="F63" s="11" t="s">
        <v>576</v>
      </c>
      <c r="G63" s="120">
        <v>24</v>
      </c>
      <c r="H63" s="121" t="s">
        <v>738</v>
      </c>
      <c r="I63" s="121" t="s">
        <v>728</v>
      </c>
    </row>
    <row r="64" spans="2:11" ht="14.1" customHeight="1">
      <c r="B64" s="26" t="s">
        <v>961</v>
      </c>
      <c r="C64" s="2" t="str">
        <f t="shared" si="0"/>
        <v>STA</v>
      </c>
      <c r="D64" s="3">
        <f t="shared" si="2"/>
        <v>3</v>
      </c>
      <c r="G64" s="120">
        <v>25</v>
      </c>
      <c r="H64" s="121" t="s">
        <v>739</v>
      </c>
    </row>
    <row r="65" spans="2:8" ht="14.1" customHeight="1">
      <c r="B65" s="26" t="s">
        <v>962</v>
      </c>
      <c r="C65" s="2" t="str">
        <f t="shared" si="0"/>
        <v>STO</v>
      </c>
      <c r="D65" s="3">
        <f t="shared" si="2"/>
        <v>3</v>
      </c>
      <c r="G65" s="120">
        <v>26</v>
      </c>
      <c r="H65" s="121" t="s">
        <v>740</v>
      </c>
    </row>
    <row r="66" spans="2:8" ht="14.1" customHeight="1">
      <c r="B66" s="26" t="s">
        <v>963</v>
      </c>
      <c r="C66" s="2" t="str">
        <f t="shared" si="0"/>
        <v>THO</v>
      </c>
      <c r="D66" s="3">
        <f t="shared" si="2"/>
        <v>3</v>
      </c>
      <c r="G66" s="120">
        <v>27</v>
      </c>
      <c r="H66" s="121" t="s">
        <v>741</v>
      </c>
    </row>
    <row r="67" spans="2:8" ht="14.1" customHeight="1">
      <c r="B67" s="26" t="s">
        <v>964</v>
      </c>
      <c r="C67" s="2" t="str">
        <f t="shared" si="0"/>
        <v>TYP</v>
      </c>
      <c r="D67" s="3">
        <f t="shared" si="2"/>
        <v>3</v>
      </c>
      <c r="G67" s="120">
        <v>28</v>
      </c>
      <c r="H67" s="121" t="s">
        <v>742</v>
      </c>
    </row>
    <row r="68" spans="2:8" ht="14.1" customHeight="1">
      <c r="B68" s="26" t="s">
        <v>965</v>
      </c>
      <c r="C68" s="2" t="str">
        <f t="shared" si="0"/>
        <v>UNT</v>
      </c>
      <c r="D68" s="3">
        <f t="shared" si="2"/>
        <v>3</v>
      </c>
      <c r="G68" s="120">
        <v>29</v>
      </c>
      <c r="H68" s="121" t="s">
        <v>743</v>
      </c>
    </row>
    <row r="69" spans="2:8" ht="14.1" customHeight="1">
      <c r="B69" s="26" t="s">
        <v>966</v>
      </c>
      <c r="C69" s="2" t="str">
        <f t="shared" si="0"/>
        <v>WEK</v>
      </c>
      <c r="D69" s="3">
        <f t="shared" si="2"/>
        <v>3</v>
      </c>
      <c r="G69" s="120">
        <v>30</v>
      </c>
      <c r="H69" s="121" t="s">
        <v>744</v>
      </c>
    </row>
    <row r="70" spans="2:8" ht="14.1" customHeight="1">
      <c r="B70" s="26" t="s">
        <v>967</v>
      </c>
      <c r="C70" s="2" t="str">
        <f t="shared" si="0"/>
        <v>CW</v>
      </c>
      <c r="D70" s="3">
        <f t="shared" si="2"/>
        <v>2</v>
      </c>
      <c r="G70" s="120">
        <v>31</v>
      </c>
      <c r="H70" s="121" t="s">
        <v>745</v>
      </c>
    </row>
    <row r="71" spans="2:8" ht="14.1" customHeight="1">
      <c r="B71" s="26" t="s">
        <v>968</v>
      </c>
      <c r="C71" s="2" t="str">
        <f t="shared" si="0"/>
        <v>DC</v>
      </c>
      <c r="D71" s="3">
        <f t="shared" si="2"/>
        <v>2</v>
      </c>
    </row>
    <row r="72" spans="2:8" ht="14.1" customHeight="1">
      <c r="B72" s="26" t="s">
        <v>969</v>
      </c>
      <c r="C72" s="2" t="str">
        <f t="shared" si="0"/>
        <v>DCK</v>
      </c>
      <c r="D72" s="3">
        <f t="shared" ref="D72:D81" si="3">LEN(C72)</f>
        <v>3</v>
      </c>
    </row>
    <row r="73" spans="2:8" ht="14.1" customHeight="1">
      <c r="B73" s="26" t="s">
        <v>970</v>
      </c>
      <c r="C73" s="2" t="str">
        <f t="shared" si="0"/>
        <v>KIB</v>
      </c>
      <c r="D73" s="3">
        <f t="shared" si="3"/>
        <v>3</v>
      </c>
    </row>
    <row r="74" spans="2:8" ht="14.1" customHeight="1">
      <c r="B74" s="26" t="s">
        <v>971</v>
      </c>
      <c r="C74" s="2" t="str">
        <f t="shared" si="0"/>
        <v>AS</v>
      </c>
      <c r="D74" s="3">
        <f t="shared" si="3"/>
        <v>2</v>
      </c>
    </row>
    <row r="75" spans="2:8" ht="14.1" customHeight="1">
      <c r="B75" s="26" t="s">
        <v>972</v>
      </c>
      <c r="C75" s="2" t="str">
        <f t="shared" si="0"/>
        <v>BA</v>
      </c>
      <c r="D75" s="3">
        <f t="shared" si="3"/>
        <v>2</v>
      </c>
    </row>
    <row r="76" spans="2:8" ht="14.1" customHeight="1">
      <c r="B76" s="26" t="s">
        <v>973</v>
      </c>
      <c r="C76" s="2" t="str">
        <f t="shared" si="0"/>
        <v>BD</v>
      </c>
      <c r="D76" s="3">
        <f t="shared" si="3"/>
        <v>2</v>
      </c>
    </row>
    <row r="77" spans="2:8" ht="14.1" customHeight="1">
      <c r="B77" s="26" t="s">
        <v>974</v>
      </c>
      <c r="C77" s="2" t="str">
        <f t="shared" si="0"/>
        <v>BG</v>
      </c>
      <c r="D77" s="3">
        <f t="shared" si="3"/>
        <v>2</v>
      </c>
    </row>
    <row r="78" spans="2:8" ht="14.1" customHeight="1">
      <c r="B78" s="26" t="s">
        <v>975</v>
      </c>
      <c r="C78" s="2" t="str">
        <f t="shared" si="0"/>
        <v>BJ</v>
      </c>
      <c r="D78" s="3">
        <f t="shared" si="3"/>
        <v>2</v>
      </c>
    </row>
    <row r="79" spans="2:8" ht="14.1" customHeight="1">
      <c r="B79" s="26" t="s">
        <v>976</v>
      </c>
      <c r="C79" s="2" t="str">
        <f t="shared" si="0"/>
        <v>BK</v>
      </c>
      <c r="D79" s="3">
        <f t="shared" si="3"/>
        <v>2</v>
      </c>
    </row>
    <row r="80" spans="2:8" ht="14.1" customHeight="1">
      <c r="B80" s="26" t="s">
        <v>977</v>
      </c>
      <c r="C80" s="2" t="str">
        <f t="shared" si="0"/>
        <v>BO</v>
      </c>
      <c r="D80" s="3">
        <f t="shared" si="3"/>
        <v>2</v>
      </c>
    </row>
    <row r="81" spans="2:4" ht="14.1" customHeight="1">
      <c r="B81" s="26" t="s">
        <v>978</v>
      </c>
      <c r="C81" s="2" t="str">
        <f t="shared" si="0"/>
        <v>CA</v>
      </c>
      <c r="D81" s="3">
        <f t="shared" si="3"/>
        <v>2</v>
      </c>
    </row>
    <row r="82" spans="2:4" ht="14.1" customHeight="1">
      <c r="B82" s="26" t="s">
        <v>979</v>
      </c>
      <c r="C82" s="2" t="str">
        <f t="shared" si="0"/>
        <v>CG</v>
      </c>
    </row>
    <row r="83" spans="2:4" ht="14.1" customHeight="1">
      <c r="B83" s="26" t="s">
        <v>980</v>
      </c>
      <c r="C83" s="2" t="str">
        <f t="shared" si="0"/>
        <v>CJ</v>
      </c>
    </row>
    <row r="84" spans="2:4" ht="14.1" customHeight="1">
      <c r="B84" s="26" t="s">
        <v>981</v>
      </c>
      <c r="C84" s="2" t="str">
        <f t="shared" si="0"/>
        <v>CN</v>
      </c>
    </row>
    <row r="85" spans="2:4" ht="14.1" customHeight="1">
      <c r="B85" s="26" t="s">
        <v>982</v>
      </c>
      <c r="C85" s="2" t="str">
        <f t="shared" si="0"/>
        <v>CQ</v>
      </c>
    </row>
    <row r="86" spans="2:4" ht="14.1" customHeight="1">
      <c r="B86" s="26" t="s">
        <v>983</v>
      </c>
      <c r="C86" s="2" t="str">
        <f t="shared" si="0"/>
        <v>CT</v>
      </c>
    </row>
    <row r="87" spans="2:4" ht="14.1" customHeight="1">
      <c r="B87" s="26" t="s">
        <v>984</v>
      </c>
      <c r="C87" s="2" t="str">
        <f t="shared" si="0"/>
        <v>DE</v>
      </c>
    </row>
    <row r="88" spans="2:4" ht="14.1" customHeight="1">
      <c r="B88" s="26" t="s">
        <v>985</v>
      </c>
      <c r="C88" s="2" t="str">
        <f t="shared" si="0"/>
        <v>DR</v>
      </c>
    </row>
    <row r="89" spans="2:4" ht="14.1" customHeight="1">
      <c r="B89" s="26" t="s">
        <v>986</v>
      </c>
      <c r="C89" s="2" t="str">
        <f t="shared" si="0"/>
        <v>DS</v>
      </c>
    </row>
    <row r="90" spans="2:4" ht="14.1" customHeight="1">
      <c r="B90" s="26" t="s">
        <v>987</v>
      </c>
      <c r="C90" s="2" t="str">
        <f t="shared" si="0"/>
        <v>DZ</v>
      </c>
    </row>
    <row r="91" spans="2:4" ht="14.1" customHeight="1">
      <c r="B91" s="26" t="s">
        <v>988</v>
      </c>
      <c r="C91" s="2" t="str">
        <f t="shared" si="0"/>
        <v>FT</v>
      </c>
    </row>
    <row r="92" spans="2:4" ht="14.1" customHeight="1">
      <c r="B92" s="26" t="s">
        <v>989</v>
      </c>
      <c r="C92" s="2" t="str">
        <f t="shared" si="0"/>
        <v>GA</v>
      </c>
    </row>
    <row r="93" spans="2:4" ht="14.1" customHeight="1">
      <c r="B93" s="26" t="s">
        <v>990</v>
      </c>
      <c r="C93" s="2" t="str">
        <f t="shared" si="0"/>
        <v>GR</v>
      </c>
    </row>
    <row r="94" spans="2:4" ht="14.1" customHeight="1">
      <c r="B94" s="26" t="s">
        <v>991</v>
      </c>
      <c r="C94" s="2" t="str">
        <f t="shared" si="0"/>
        <v>GS</v>
      </c>
    </row>
    <row r="95" spans="2:4" ht="14.1" customHeight="1">
      <c r="B95" s="26" t="s">
        <v>992</v>
      </c>
      <c r="C95" s="2" t="str">
        <f t="shared" si="0"/>
        <v>HU</v>
      </c>
    </row>
    <row r="96" spans="2:4" ht="14.1" customHeight="1">
      <c r="B96" s="26" t="s">
        <v>993</v>
      </c>
      <c r="C96" s="2" t="str">
        <f t="shared" si="0"/>
        <v>KT</v>
      </c>
    </row>
    <row r="97" spans="2:3" ht="14.1" customHeight="1">
      <c r="B97" s="26" t="s">
        <v>994</v>
      </c>
      <c r="C97" s="2" t="str">
        <f t="shared" si="0"/>
        <v>LB</v>
      </c>
    </row>
    <row r="98" spans="2:3" ht="14.1" customHeight="1">
      <c r="B98" s="26" t="s">
        <v>995</v>
      </c>
      <c r="C98" s="2" t="str">
        <f t="shared" si="0"/>
        <v>LO</v>
      </c>
    </row>
    <row r="99" spans="2:3" ht="14.1" customHeight="1">
      <c r="B99" s="26" t="s">
        <v>996</v>
      </c>
      <c r="C99" s="2" t="str">
        <f t="shared" ref="C99:C136" si="4">+TRIM((LEFT(B99,(FIND("=",B99,1)-1))))</f>
        <v>OZ</v>
      </c>
    </row>
    <row r="100" spans="2:3" ht="14.1" customHeight="1">
      <c r="B100" s="26" t="s">
        <v>997</v>
      </c>
      <c r="C100" s="2" t="str">
        <f t="shared" si="4"/>
        <v>PL</v>
      </c>
    </row>
    <row r="101" spans="2:3" ht="14.1" customHeight="1">
      <c r="B101" s="26" t="s">
        <v>998</v>
      </c>
      <c r="C101" s="2" t="str">
        <f t="shared" si="4"/>
        <v>PR</v>
      </c>
    </row>
    <row r="102" spans="2:3" ht="14.1" customHeight="1">
      <c r="B102" s="26" t="s">
        <v>999</v>
      </c>
      <c r="C102" s="2" t="str">
        <f t="shared" si="4"/>
        <v>PT</v>
      </c>
    </row>
    <row r="103" spans="2:3" ht="14.1" customHeight="1">
      <c r="B103" s="26" t="s">
        <v>1000</v>
      </c>
      <c r="C103" s="2" t="str">
        <f t="shared" si="4"/>
        <v>QR</v>
      </c>
    </row>
    <row r="104" spans="2:3" ht="14.1" customHeight="1">
      <c r="B104" s="26" t="s">
        <v>1001</v>
      </c>
      <c r="C104" s="2" t="str">
        <f t="shared" si="4"/>
        <v>QT</v>
      </c>
    </row>
    <row r="105" spans="2:3" ht="14.1" customHeight="1">
      <c r="B105" s="26" t="s">
        <v>1002</v>
      </c>
      <c r="C105" s="2" t="str">
        <f t="shared" si="4"/>
        <v>RL</v>
      </c>
    </row>
    <row r="106" spans="2:3" ht="14.1" customHeight="1">
      <c r="B106" s="26" t="s">
        <v>1003</v>
      </c>
      <c r="C106" s="2" t="str">
        <f t="shared" si="4"/>
        <v>RM</v>
      </c>
    </row>
    <row r="107" spans="2:3" ht="14.1" customHeight="1">
      <c r="B107" s="26" t="s">
        <v>1004</v>
      </c>
      <c r="C107" s="2" t="str">
        <f t="shared" si="4"/>
        <v>SH</v>
      </c>
    </row>
    <row r="108" spans="2:3" ht="14.1" customHeight="1">
      <c r="B108" s="26" t="s">
        <v>1005</v>
      </c>
      <c r="C108" s="2" t="str">
        <f t="shared" si="4"/>
        <v>SL</v>
      </c>
    </row>
    <row r="109" spans="2:3" ht="14.1" customHeight="1">
      <c r="B109" s="26" t="s">
        <v>1006</v>
      </c>
      <c r="C109" s="2" t="str">
        <f t="shared" si="4"/>
        <v>SO</v>
      </c>
    </row>
    <row r="110" spans="2:3" ht="14.1" customHeight="1">
      <c r="B110" s="26" t="s">
        <v>1007</v>
      </c>
      <c r="C110" s="2" t="str">
        <f t="shared" si="4"/>
        <v>ST</v>
      </c>
    </row>
    <row r="111" spans="2:3" ht="14.1" customHeight="1">
      <c r="B111" s="26" t="s">
        <v>1008</v>
      </c>
      <c r="C111" s="2" t="str">
        <f t="shared" si="4"/>
        <v>TB</v>
      </c>
    </row>
    <row r="112" spans="2:3" ht="14.1" customHeight="1">
      <c r="B112" s="26" t="s">
        <v>1009</v>
      </c>
      <c r="C112" s="2" t="str">
        <f t="shared" si="4"/>
        <v>TC</v>
      </c>
    </row>
    <row r="113" spans="2:3" ht="14.1" customHeight="1">
      <c r="B113" s="26" t="s">
        <v>1010</v>
      </c>
      <c r="C113" s="2" t="str">
        <f t="shared" si="4"/>
        <v>WR</v>
      </c>
    </row>
    <row r="114" spans="2:3" ht="14.1" customHeight="1">
      <c r="B114" s="26" t="s">
        <v>1011</v>
      </c>
      <c r="C114" s="2" t="str">
        <f t="shared" si="4"/>
        <v>YD</v>
      </c>
    </row>
    <row r="115" spans="2:3" ht="14.1" customHeight="1">
      <c r="B115" s="26" t="s">
        <v>1012</v>
      </c>
      <c r="C115" s="2" t="str">
        <f t="shared" si="4"/>
        <v>Y4</v>
      </c>
    </row>
    <row r="116" spans="2:3" ht="14.1" customHeight="1">
      <c r="B116" s="26" t="s">
        <v>1013</v>
      </c>
      <c r="C116" s="2" t="str">
        <f t="shared" si="4"/>
        <v>L</v>
      </c>
    </row>
    <row r="117" spans="2:3" ht="14.1" customHeight="1">
      <c r="B117" s="26" t="s">
        <v>1014</v>
      </c>
      <c r="C117" s="2" t="str">
        <f t="shared" si="4"/>
        <v>LF</v>
      </c>
    </row>
    <row r="118" spans="2:3" ht="14.1" customHeight="1">
      <c r="B118" s="26" t="s">
        <v>1015</v>
      </c>
      <c r="C118" s="2" t="str">
        <f t="shared" si="4"/>
        <v>PA</v>
      </c>
    </row>
    <row r="119" spans="2:3" ht="14.1" customHeight="1">
      <c r="B119" s="26" t="s">
        <v>1016</v>
      </c>
      <c r="C119" s="2" t="str">
        <f t="shared" si="4"/>
        <v>SP</v>
      </c>
    </row>
    <row r="120" spans="2:3" ht="14.1" customHeight="1">
      <c r="B120" s="26" t="s">
        <v>1017</v>
      </c>
      <c r="C120" s="2" t="str">
        <f t="shared" si="4"/>
        <v>TR</v>
      </c>
    </row>
    <row r="121" spans="2:3" ht="14.1" customHeight="1">
      <c r="B121" s="26" t="s">
        <v>1018</v>
      </c>
      <c r="C121" s="2" t="str">
        <f t="shared" si="4"/>
        <v>TY</v>
      </c>
    </row>
    <row r="122" spans="2:3" ht="14.1" customHeight="1">
      <c r="B122" s="26" t="s">
        <v>1019</v>
      </c>
      <c r="C122" s="2" t="str">
        <f t="shared" si="4"/>
        <v>KG</v>
      </c>
    </row>
    <row r="123" spans="2:3" ht="14.1" customHeight="1">
      <c r="B123" s="26" t="s">
        <v>1020</v>
      </c>
      <c r="C123" s="2" t="str">
        <f t="shared" si="4"/>
        <v>PRS</v>
      </c>
    </row>
    <row r="124" spans="2:3" ht="14.1" customHeight="1">
      <c r="B124" s="26" t="s">
        <v>1021</v>
      </c>
      <c r="C124" s="2" t="str">
        <f t="shared" si="4"/>
        <v>PCS</v>
      </c>
    </row>
    <row r="125" spans="2:3" ht="14.1" customHeight="1">
      <c r="B125" s="26" t="s">
        <v>1022</v>
      </c>
      <c r="C125" s="2" t="str">
        <f t="shared" si="4"/>
        <v>MBY</v>
      </c>
    </row>
    <row r="126" spans="2:3" ht="14.1" customHeight="1">
      <c r="B126" s="26" t="s">
        <v>1023</v>
      </c>
      <c r="C126" s="2" t="str">
        <f t="shared" si="4"/>
        <v>YR</v>
      </c>
    </row>
    <row r="127" spans="2:3" ht="14.1" customHeight="1">
      <c r="B127" s="26" t="s">
        <v>1024</v>
      </c>
      <c r="C127" s="2" t="str">
        <f t="shared" si="4"/>
        <v>KBM</v>
      </c>
    </row>
    <row r="128" spans="2:3" ht="14.1" customHeight="1">
      <c r="B128" s="26" t="s">
        <v>1025</v>
      </c>
      <c r="C128" s="2" t="str">
        <f t="shared" si="4"/>
        <v>MSG</v>
      </c>
    </row>
    <row r="129" spans="2:4" ht="14.1" customHeight="1">
      <c r="B129" s="26" t="s">
        <v>1026</v>
      </c>
      <c r="C129" s="2" t="str">
        <f t="shared" si="4"/>
        <v>PLM</v>
      </c>
    </row>
    <row r="130" spans="2:4" ht="14.1" customHeight="1">
      <c r="B130" s="26" t="s">
        <v>1027</v>
      </c>
      <c r="C130" s="2" t="str">
        <f t="shared" si="4"/>
        <v>SHK</v>
      </c>
    </row>
    <row r="131" spans="2:4" ht="14.1" customHeight="1">
      <c r="B131" s="26" t="s">
        <v>1028</v>
      </c>
      <c r="C131" s="2" t="str">
        <f t="shared" si="4"/>
        <v>TRI</v>
      </c>
    </row>
    <row r="132" spans="2:4" ht="14.1" customHeight="1">
      <c r="B132" s="26" t="s">
        <v>1029</v>
      </c>
      <c r="C132" s="2" t="str">
        <f t="shared" si="4"/>
        <v>PGK</v>
      </c>
    </row>
    <row r="133" spans="2:4" ht="14.1" customHeight="1">
      <c r="B133" s="26" t="s">
        <v>1030</v>
      </c>
      <c r="C133" s="2" t="str">
        <f t="shared" si="4"/>
        <v>EAK</v>
      </c>
    </row>
    <row r="134" spans="2:4" ht="14.1" customHeight="1">
      <c r="B134" s="26" t="s">
        <v>1031</v>
      </c>
      <c r="C134" s="2" t="str">
        <f t="shared" si="4"/>
        <v>PK</v>
      </c>
    </row>
    <row r="135" spans="2:4" ht="14.1" customHeight="1">
      <c r="B135" s="26" t="s">
        <v>1032</v>
      </c>
      <c r="C135" s="2" t="str">
        <f t="shared" si="4"/>
        <v>PCT</v>
      </c>
    </row>
    <row r="136" spans="2:4" ht="14.1" customHeight="1">
      <c r="B136" s="26" t="s">
        <v>1033</v>
      </c>
      <c r="C136" s="2" t="str">
        <f t="shared" si="4"/>
        <v>PRE</v>
      </c>
    </row>
    <row r="137" spans="2:4" ht="14.1" customHeight="1">
      <c r="B137" s="26"/>
      <c r="C137" s="2"/>
    </row>
    <row r="138" spans="2:4" ht="14.1" customHeight="1">
      <c r="B138" s="26"/>
      <c r="C138" s="2"/>
    </row>
    <row r="139" spans="2:4" ht="14.1" customHeight="1">
      <c r="B139" s="2"/>
      <c r="C139" s="2"/>
    </row>
    <row r="140" spans="2:4" ht="14.1" customHeight="1">
      <c r="B140" s="2"/>
      <c r="C140" s="2"/>
    </row>
    <row r="141" spans="2:4" ht="14.1" customHeight="1">
      <c r="B141" s="118" t="s">
        <v>670</v>
      </c>
      <c r="C141" s="119">
        <f ca="1">+IF(WEEKDAY(EOMONTH(TODAY(),0),2)=1,EOMONTH(TODAY(),0)-7,IF(WEEKDAY(EOMONTH(TODAY(),0),2)=2,EOMONTH(TODAY(),0),IF(WEEKDAY(EOMONTH(TODAY(),0),2)=3,EOMONTH(TODAY(),0)-1,IF(WEEKDAY(EOMONTH(TODAY(),0),2)=4,EOMONTH(TODAY(),0)-2,IF(WEEKDAY(EOMONTH(TODAY(),0),2)=5,EOMONTH(TODAY(),0)-3,D141)))))</f>
        <v>45713</v>
      </c>
      <c r="D141" s="117" t="b">
        <f ca="1">IF(WEEKDAY(EOMONTH(TODAY(),0),2)=6,EOMONTH(TODAY(),0)-4,IF(WEEKDAY(EOMONTH(TODAY(),0),2)=7,EOMONTH(TODAY(),0)-5))</f>
        <v>0</v>
      </c>
    </row>
    <row r="142" spans="2:4" ht="14.1" customHeight="1">
      <c r="B142" s="116">
        <v>43770</v>
      </c>
      <c r="C142" s="116">
        <f>+IF(WEEKDAY(EOMONTH(B142,0),2)=1,EOMONTH(B142,0)-7,IF(WEEKDAY(EOMONTH(B142,0),2)=2,EOMONTH(B142,0),IF(WEEKDAY(EOMONTH(B142,0),2)=3,EOMONTH(B142,0)-1,IF(WEEKDAY(EOMONTH(B142,0),2)=4,EOMONTH(B142,0)-2,IF(WEEKDAY(EOMONTH(B142,0),2)=5,EOMONTH(B142,0)-3,D142)))))</f>
        <v>43795</v>
      </c>
      <c r="D142" s="117">
        <f>IF(WEEKDAY(EOMONTH(B142,0),2)=6,EOMONTH(B142,0)-4,IF(WEEKDAY(EOMONTH(B142,0),2)=7,EOMONTH(B142,0)-5))</f>
        <v>43795</v>
      </c>
    </row>
    <row r="143" spans="2:4" ht="14.1" customHeight="1">
      <c r="B143" s="2"/>
      <c r="C143" s="2"/>
    </row>
    <row r="144" spans="2:4" ht="14.1" customHeight="1">
      <c r="B144" s="2"/>
      <c r="C144" s="2"/>
    </row>
    <row r="145" spans="2:3" ht="14.1" customHeight="1">
      <c r="B145" s="2"/>
      <c r="C145" s="2"/>
    </row>
    <row r="146" spans="2:3" ht="14.1" customHeight="1">
      <c r="B146" s="2"/>
      <c r="C146" s="2"/>
    </row>
    <row r="147" spans="2:3" ht="14.1" customHeight="1">
      <c r="B147" s="2"/>
      <c r="C147" s="2"/>
    </row>
    <row r="148" spans="2:3" ht="14.1" customHeight="1">
      <c r="B148" s="2"/>
      <c r="C148" s="2"/>
    </row>
    <row r="149" spans="2:3" ht="14.1" customHeight="1">
      <c r="B149" s="2"/>
      <c r="C149" s="2"/>
    </row>
    <row r="150" spans="2:3" ht="14.1" customHeight="1">
      <c r="B150" s="2"/>
      <c r="C150" s="2"/>
    </row>
    <row r="151" spans="2:3" ht="14.1" customHeight="1">
      <c r="B151" s="2"/>
      <c r="C151" s="2"/>
    </row>
    <row r="152" spans="2:3" ht="14.1" customHeight="1">
      <c r="B152" s="2"/>
      <c r="C152" s="2"/>
    </row>
    <row r="153" spans="2:3" ht="14.1" customHeight="1">
      <c r="B153" s="2"/>
      <c r="C153" s="2"/>
    </row>
    <row r="154" spans="2:3" ht="14.1" customHeight="1">
      <c r="B154" s="2"/>
      <c r="C154" s="2"/>
    </row>
    <row r="155" spans="2:3" ht="14.1" customHeight="1">
      <c r="B155" s="2"/>
      <c r="C155" s="2"/>
    </row>
    <row r="156" spans="2:3" ht="14.1" customHeight="1">
      <c r="B156" s="2"/>
      <c r="C156" s="2"/>
    </row>
    <row r="157" spans="2:3" ht="14.1" customHeight="1">
      <c r="B157" s="2"/>
      <c r="C157" s="2"/>
    </row>
    <row r="158" spans="2:3" ht="14.1" customHeight="1">
      <c r="B158" s="2"/>
      <c r="C158" s="2"/>
    </row>
    <row r="159" spans="2:3" ht="14.1" customHeight="1">
      <c r="B159" s="2"/>
      <c r="C159" s="2"/>
    </row>
    <row r="160" spans="2:3" ht="14.1" customHeight="1">
      <c r="B160" s="2"/>
      <c r="C160" s="2"/>
    </row>
    <row r="161" spans="2:3" ht="14.1" customHeight="1">
      <c r="B161" s="2"/>
      <c r="C161" s="2"/>
    </row>
    <row r="162" spans="2:3" ht="14.1" customHeight="1">
      <c r="B162" s="2"/>
      <c r="C162" s="2"/>
    </row>
    <row r="163" spans="2:3" ht="14.1" customHeight="1">
      <c r="B163" s="2"/>
      <c r="C163" s="2"/>
    </row>
    <row r="164" spans="2:3" ht="14.1" customHeight="1">
      <c r="B164" s="2"/>
      <c r="C164" s="2"/>
    </row>
    <row r="165" spans="2:3" ht="14.1" customHeight="1">
      <c r="B165" s="2"/>
      <c r="C165" s="2"/>
    </row>
    <row r="166" spans="2:3" ht="14.1" customHeight="1">
      <c r="B166" s="2"/>
      <c r="C166" s="2"/>
    </row>
    <row r="167" spans="2:3" ht="14.1" customHeight="1">
      <c r="B167" s="2"/>
      <c r="C167" s="2"/>
    </row>
    <row r="168" spans="2:3" ht="14.1" customHeight="1">
      <c r="B168" s="2"/>
      <c r="C168" s="2"/>
    </row>
    <row r="169" spans="2:3" ht="14.1" customHeight="1">
      <c r="B169" s="2"/>
      <c r="C169" s="2"/>
    </row>
    <row r="170" spans="2:3" ht="14.1" customHeight="1">
      <c r="B170" s="2"/>
      <c r="C170" s="2"/>
    </row>
    <row r="171" spans="2:3" ht="14.1" customHeight="1">
      <c r="B171" s="2"/>
      <c r="C171" s="2"/>
    </row>
    <row r="172" spans="2:3" ht="14.1" customHeight="1">
      <c r="B172" s="2"/>
      <c r="C172" s="2"/>
    </row>
    <row r="173" spans="2:3" ht="14.1" customHeight="1">
      <c r="B173" s="2"/>
      <c r="C173" s="2"/>
    </row>
    <row r="174" spans="2:3" ht="14.1" customHeight="1">
      <c r="B174" s="2"/>
      <c r="C174" s="2"/>
    </row>
    <row r="175" spans="2:3" ht="14.1" customHeight="1">
      <c r="B175" s="2"/>
      <c r="C175" s="2"/>
    </row>
    <row r="176" spans="2:3" ht="14.1" customHeight="1">
      <c r="B176" s="2"/>
      <c r="C176" s="2"/>
    </row>
    <row r="177" spans="2:3" ht="14.1" customHeight="1">
      <c r="B177" s="2"/>
      <c r="C177" s="2"/>
    </row>
    <row r="178" spans="2:3" ht="14.1" customHeight="1">
      <c r="B178" s="2"/>
      <c r="C178" s="2"/>
    </row>
    <row r="179" spans="2:3" ht="14.1" customHeight="1">
      <c r="B179" s="2"/>
      <c r="C179" s="2"/>
    </row>
    <row r="180" spans="2:3" ht="14.1" customHeight="1">
      <c r="B180" s="2"/>
      <c r="C180" s="2"/>
    </row>
    <row r="181" spans="2:3" ht="14.1" customHeight="1">
      <c r="B181" s="2"/>
      <c r="C181" s="2"/>
    </row>
    <row r="182" spans="2:3" ht="14.1" customHeight="1">
      <c r="B182" s="2"/>
      <c r="C182" s="2"/>
    </row>
    <row r="183" spans="2:3" ht="14.1" customHeight="1">
      <c r="B183" s="2"/>
      <c r="C183" s="2"/>
    </row>
    <row r="184" spans="2:3" ht="14.1" customHeight="1">
      <c r="B184" s="2"/>
      <c r="C184" s="2"/>
    </row>
    <row r="185" spans="2:3" ht="14.1" customHeight="1">
      <c r="B185" s="2"/>
      <c r="C185" s="2"/>
    </row>
    <row r="186" spans="2:3" ht="14.1" customHeight="1">
      <c r="B186" s="2"/>
      <c r="C186" s="2"/>
    </row>
    <row r="187" spans="2:3" ht="14.1" customHeight="1">
      <c r="B187" s="2"/>
      <c r="C187" s="2"/>
    </row>
    <row r="188" spans="2:3" ht="14.1" customHeight="1">
      <c r="B188" s="2"/>
      <c r="C188" s="2"/>
    </row>
    <row r="189" spans="2:3" ht="14.1" customHeight="1">
      <c r="B189" s="2"/>
      <c r="C189" s="2"/>
    </row>
    <row r="190" spans="2:3" ht="14.1" customHeight="1">
      <c r="B190" s="2"/>
      <c r="C190" s="2"/>
    </row>
    <row r="191" spans="2:3" ht="14.1" customHeight="1">
      <c r="B191" s="2"/>
      <c r="C191" s="2"/>
    </row>
    <row r="192" spans="2:3" ht="14.1" customHeight="1">
      <c r="B192" s="2"/>
      <c r="C192" s="2"/>
    </row>
    <row r="193" spans="2:3" ht="14.1" customHeight="1">
      <c r="B193" s="2"/>
      <c r="C193" s="2"/>
    </row>
    <row r="194" spans="2:3" ht="14.1" customHeight="1">
      <c r="B194" s="2"/>
      <c r="C194" s="2"/>
    </row>
    <row r="195" spans="2:3" ht="14.1" customHeight="1">
      <c r="B195" s="2"/>
      <c r="C195" s="2"/>
    </row>
    <row r="196" spans="2:3" ht="14.1" customHeight="1">
      <c r="B196" s="5"/>
      <c r="C196" s="5"/>
    </row>
    <row r="197" spans="2:3" ht="14.1" customHeight="1">
      <c r="B197" s="2"/>
      <c r="C197" s="2"/>
    </row>
    <row r="198" spans="2:3" ht="14.1" customHeight="1">
      <c r="B198" s="2"/>
      <c r="C198" s="2"/>
    </row>
    <row r="199" spans="2:3" ht="14.1" customHeight="1">
      <c r="B199" s="2"/>
      <c r="C199" s="2"/>
    </row>
    <row r="200" spans="2:3" ht="14.1" customHeight="1">
      <c r="B200" s="2"/>
      <c r="C200" s="2"/>
    </row>
    <row r="201" spans="2:3" ht="14.1" customHeight="1">
      <c r="B201" s="2"/>
      <c r="C201" s="2"/>
    </row>
    <row r="202" spans="2:3" ht="14.1" customHeight="1">
      <c r="B202" s="2"/>
      <c r="C202" s="2"/>
    </row>
    <row r="203" spans="2:3" ht="14.1" customHeight="1">
      <c r="B203" s="2"/>
      <c r="C203" s="2"/>
    </row>
    <row r="204" spans="2:3" ht="14.1" customHeight="1">
      <c r="B204" s="2"/>
      <c r="C204" s="2"/>
    </row>
    <row r="205" spans="2:3" ht="14.1" customHeight="1">
      <c r="B205" s="2"/>
      <c r="C205" s="2"/>
    </row>
    <row r="206" spans="2:3" ht="14.1" customHeight="1">
      <c r="B206" s="2"/>
      <c r="C206" s="2"/>
    </row>
    <row r="207" spans="2:3" ht="14.1" customHeight="1">
      <c r="B207" s="2"/>
      <c r="C207" s="2"/>
    </row>
    <row r="208" spans="2:3" ht="14.1" customHeight="1">
      <c r="B208" s="2"/>
      <c r="C208" s="2"/>
    </row>
    <row r="209" spans="2:3" ht="14.1" customHeight="1">
      <c r="B209" s="2"/>
      <c r="C209" s="2"/>
    </row>
    <row r="210" spans="2:3" ht="14.1" customHeight="1">
      <c r="B210" s="2"/>
      <c r="C210" s="2"/>
    </row>
    <row r="211" spans="2:3" ht="14.1" customHeight="1">
      <c r="B211" s="2"/>
      <c r="C211" s="2"/>
    </row>
    <row r="212" spans="2:3" ht="14.1" customHeight="1">
      <c r="B212" s="2"/>
      <c r="C212" s="2"/>
    </row>
    <row r="213" spans="2:3" ht="14.1" customHeight="1">
      <c r="B213" s="2"/>
      <c r="C213" s="2"/>
    </row>
    <row r="214" spans="2:3" ht="14.1" customHeight="1">
      <c r="B214" s="2"/>
      <c r="C214" s="2"/>
    </row>
    <row r="215" spans="2:3" ht="14.1" customHeight="1">
      <c r="B215" s="2"/>
      <c r="C215" s="2"/>
    </row>
    <row r="216" spans="2:3" ht="14.1" customHeight="1">
      <c r="B216" s="2"/>
      <c r="C216" s="2"/>
    </row>
    <row r="217" spans="2:3" ht="14.1" customHeight="1">
      <c r="B217" s="2"/>
      <c r="C217" s="2"/>
    </row>
    <row r="218" spans="2:3" ht="14.1" customHeight="1">
      <c r="B218" s="2"/>
      <c r="C218" s="2"/>
    </row>
    <row r="219" spans="2:3" ht="14.1" customHeight="1">
      <c r="B219" s="2"/>
      <c r="C219" s="2"/>
    </row>
    <row r="220" spans="2:3" ht="14.1" customHeight="1">
      <c r="B220" s="2"/>
      <c r="C220" s="2"/>
    </row>
    <row r="221" spans="2:3" ht="14.1" customHeight="1">
      <c r="B221" s="2"/>
      <c r="C221" s="2"/>
    </row>
    <row r="222" spans="2:3" ht="14.1" customHeight="1">
      <c r="B222" s="2"/>
      <c r="C222" s="2"/>
    </row>
    <row r="223" spans="2:3" ht="14.1" customHeight="1">
      <c r="B223" s="2"/>
      <c r="C223" s="2"/>
    </row>
    <row r="224" spans="2:3" ht="14.1" customHeight="1">
      <c r="B224" s="2"/>
      <c r="C224" s="2"/>
    </row>
    <row r="225" spans="2:3" ht="14.1" customHeight="1">
      <c r="B225" s="2"/>
      <c r="C225" s="2"/>
    </row>
    <row r="226" spans="2:3" ht="14.1" customHeight="1">
      <c r="B226" s="2"/>
      <c r="C226" s="2"/>
    </row>
    <row r="227" spans="2:3" ht="14.1" customHeight="1">
      <c r="B227" s="2"/>
      <c r="C227" s="2"/>
    </row>
    <row r="228" spans="2:3" ht="14.1" customHeight="1">
      <c r="B228" s="2"/>
      <c r="C228" s="2"/>
    </row>
    <row r="229" spans="2:3" ht="14.1" customHeight="1">
      <c r="B229" s="2"/>
      <c r="C229" s="2"/>
    </row>
    <row r="230" spans="2:3" ht="14.1" customHeight="1">
      <c r="B230" s="2"/>
      <c r="C230" s="2"/>
    </row>
    <row r="231" spans="2:3" ht="14.1" customHeight="1">
      <c r="B231" s="2"/>
      <c r="C231" s="2"/>
    </row>
    <row r="232" spans="2:3" ht="14.1" customHeight="1">
      <c r="B232" s="2"/>
      <c r="C232" s="2"/>
    </row>
    <row r="233" spans="2:3" ht="14.1" customHeight="1">
      <c r="B233" s="2"/>
      <c r="C233" s="2"/>
    </row>
    <row r="234" spans="2:3" ht="14.1" customHeight="1">
      <c r="B234" s="2"/>
      <c r="C234" s="2"/>
    </row>
    <row r="235" spans="2:3" ht="14.1" customHeight="1">
      <c r="B235" s="2"/>
      <c r="C235" s="2"/>
    </row>
    <row r="236" spans="2:3" ht="14.1" customHeight="1">
      <c r="B236" s="2"/>
      <c r="C236" s="2"/>
    </row>
    <row r="237" spans="2:3" ht="14.1" customHeight="1">
      <c r="B237" s="2"/>
      <c r="C237" s="2"/>
    </row>
    <row r="238" spans="2:3" ht="14.1" customHeight="1">
      <c r="B238" s="2"/>
      <c r="C238" s="2"/>
    </row>
    <row r="239" spans="2:3" ht="14.1" customHeight="1">
      <c r="B239" s="2"/>
      <c r="C239" s="2"/>
    </row>
    <row r="240" spans="2:3" ht="14.1" customHeight="1">
      <c r="B240" s="2"/>
      <c r="C240" s="2"/>
    </row>
    <row r="241" spans="2:3" ht="14.1" customHeight="1">
      <c r="B241" s="2"/>
      <c r="C241" s="2"/>
    </row>
    <row r="242" spans="2:3" ht="14.1" customHeight="1">
      <c r="B242" s="2"/>
      <c r="C242" s="2"/>
    </row>
    <row r="243" spans="2:3" ht="14.1" customHeight="1">
      <c r="B243" s="2"/>
      <c r="C243" s="2"/>
    </row>
    <row r="244" spans="2:3" ht="14.1" customHeight="1">
      <c r="B244" s="2"/>
      <c r="C244" s="2"/>
    </row>
    <row r="245" spans="2:3" ht="14.1" customHeight="1">
      <c r="B245" s="2"/>
      <c r="C245" s="2"/>
    </row>
    <row r="246" spans="2:3" ht="14.1" customHeight="1">
      <c r="B246" s="2"/>
      <c r="C246" s="2"/>
    </row>
    <row r="247" spans="2:3" ht="14.1" customHeight="1">
      <c r="B247" s="2"/>
      <c r="C247" s="2"/>
    </row>
    <row r="248" spans="2:3" ht="14.1" customHeight="1">
      <c r="B248" s="2"/>
      <c r="C248" s="2"/>
    </row>
    <row r="249" spans="2:3" ht="14.1" customHeight="1">
      <c r="B249" s="5"/>
      <c r="C249" s="5"/>
    </row>
    <row r="250" spans="2:3" ht="14.1" customHeight="1">
      <c r="B250" s="2"/>
      <c r="C250" s="2"/>
    </row>
    <row r="251" spans="2:3" ht="14.1" customHeight="1">
      <c r="B251" s="2"/>
      <c r="C251" s="2"/>
    </row>
    <row r="252" spans="2:3" ht="14.1" customHeight="1">
      <c r="B252" s="2"/>
      <c r="C252" s="2"/>
    </row>
    <row r="253" spans="2:3" ht="14.1" customHeight="1">
      <c r="B253" s="2"/>
      <c r="C253" s="2"/>
    </row>
    <row r="254" spans="2:3" ht="14.1" customHeight="1">
      <c r="B254" s="2"/>
      <c r="C254" s="2"/>
    </row>
    <row r="255" spans="2:3" ht="14.1" customHeight="1">
      <c r="B255" s="2"/>
      <c r="C255" s="2"/>
    </row>
    <row r="256" spans="2:3" ht="14.1" customHeight="1">
      <c r="B256" s="2"/>
      <c r="C256" s="2"/>
    </row>
    <row r="257" spans="2:3" ht="14.1" customHeight="1">
      <c r="B257" s="2"/>
      <c r="C257" s="2"/>
    </row>
    <row r="258" spans="2:3" ht="14.1" customHeight="1">
      <c r="B258" s="2"/>
      <c r="C258" s="2"/>
    </row>
    <row r="259" spans="2:3" ht="14.1" customHeight="1">
      <c r="B259" s="2"/>
      <c r="C259" s="2"/>
    </row>
    <row r="260" spans="2:3" ht="14.1" customHeight="1">
      <c r="B260" s="2"/>
      <c r="C260" s="2"/>
    </row>
    <row r="261" spans="2:3" ht="14.1" customHeight="1">
      <c r="B261" s="2"/>
      <c r="C261" s="2"/>
    </row>
    <row r="262" spans="2:3" ht="14.1" customHeight="1">
      <c r="B262" s="2"/>
      <c r="C262" s="2"/>
    </row>
    <row r="263" spans="2:3" ht="14.1" customHeight="1">
      <c r="B263" s="2"/>
      <c r="C263" s="2"/>
    </row>
    <row r="264" spans="2:3" ht="14.1" customHeight="1">
      <c r="B264" s="2"/>
      <c r="C264" s="2"/>
    </row>
    <row r="265" spans="2:3" ht="14.1" customHeight="1">
      <c r="B265" s="2"/>
      <c r="C265" s="2"/>
    </row>
    <row r="266" spans="2:3" ht="14.1" customHeight="1">
      <c r="B266" s="2"/>
      <c r="C266" s="2"/>
    </row>
    <row r="267" spans="2:3" ht="14.1" customHeight="1">
      <c r="B267" s="2"/>
      <c r="C267" s="2"/>
    </row>
    <row r="268" spans="2:3" ht="14.1" customHeight="1">
      <c r="B268" s="2"/>
      <c r="C268" s="2"/>
    </row>
    <row r="269" spans="2:3" ht="14.1" customHeight="1">
      <c r="B269" s="2"/>
      <c r="C269" s="2"/>
    </row>
    <row r="270" spans="2:3" ht="14.1" customHeight="1">
      <c r="B270" s="2"/>
      <c r="C270" s="2"/>
    </row>
    <row r="271" spans="2:3" ht="14.1" customHeight="1">
      <c r="B271" s="2"/>
      <c r="C271" s="2"/>
    </row>
    <row r="272" spans="2:3" ht="14.1" customHeight="1">
      <c r="B272" s="2"/>
      <c r="C272" s="2"/>
    </row>
    <row r="273" spans="2:3" ht="14.1" customHeight="1">
      <c r="B273" s="2"/>
      <c r="C273" s="2"/>
    </row>
    <row r="274" spans="2:3" ht="14.1" customHeight="1">
      <c r="B274" s="2"/>
      <c r="C274" s="2"/>
    </row>
    <row r="275" spans="2:3" ht="14.1" customHeight="1">
      <c r="B275" s="2"/>
      <c r="C275" s="2"/>
    </row>
    <row r="276" spans="2:3" ht="14.1" customHeight="1">
      <c r="B276" s="2"/>
      <c r="C276" s="2"/>
    </row>
    <row r="277" spans="2:3" ht="14.1" customHeight="1">
      <c r="B277" s="2"/>
      <c r="C277" s="2"/>
    </row>
    <row r="278" spans="2:3" ht="14.1" customHeight="1">
      <c r="B278" s="2"/>
      <c r="C278" s="2"/>
    </row>
    <row r="279" spans="2:3" ht="14.1" customHeight="1">
      <c r="B279" s="2"/>
      <c r="C279" s="2"/>
    </row>
    <row r="280" spans="2:3" ht="14.1" customHeight="1">
      <c r="B280" s="2"/>
      <c r="C280" s="2"/>
    </row>
    <row r="281" spans="2:3" ht="14.1" customHeight="1">
      <c r="B281" s="2"/>
      <c r="C281" s="2"/>
    </row>
    <row r="282" spans="2:3" ht="14.1" customHeight="1">
      <c r="B282" s="2"/>
      <c r="C282" s="2"/>
    </row>
    <row r="283" spans="2:3" ht="14.1" customHeight="1">
      <c r="B283" s="2"/>
      <c r="C283" s="2"/>
    </row>
    <row r="284" spans="2:3" ht="14.1" customHeight="1">
      <c r="B284" s="2"/>
      <c r="C284" s="2"/>
    </row>
    <row r="285" spans="2:3" ht="14.1" customHeight="1">
      <c r="B285" s="2"/>
      <c r="C285" s="2"/>
    </row>
    <row r="286" spans="2:3" ht="14.1" customHeight="1">
      <c r="B286" s="2"/>
      <c r="C286" s="2"/>
    </row>
    <row r="287" spans="2:3" ht="14.1" customHeight="1">
      <c r="B287" s="2"/>
      <c r="C287" s="2"/>
    </row>
    <row r="288" spans="2:3" ht="14.1" customHeight="1">
      <c r="B288" s="2"/>
      <c r="C288" s="2"/>
    </row>
    <row r="289" spans="2:3" ht="14.1" customHeight="1">
      <c r="B289" s="2"/>
      <c r="C289" s="2"/>
    </row>
    <row r="290" spans="2:3" ht="14.1" customHeight="1">
      <c r="B290" s="5"/>
      <c r="C290" s="5"/>
    </row>
    <row r="291" spans="2:3" ht="14.1" customHeight="1">
      <c r="B291" s="2"/>
      <c r="C291" s="2"/>
    </row>
    <row r="292" spans="2:3" ht="14.1" customHeight="1">
      <c r="B292" s="2"/>
      <c r="C292" s="2"/>
    </row>
    <row r="293" spans="2:3" ht="14.1" customHeight="1">
      <c r="B293" s="2"/>
      <c r="C293" s="2"/>
    </row>
    <row r="294" spans="2:3" ht="14.1" customHeight="1">
      <c r="B294" s="2"/>
      <c r="C294" s="2"/>
    </row>
    <row r="295" spans="2:3" ht="14.1" customHeight="1">
      <c r="B295" s="2"/>
      <c r="C295" s="2"/>
    </row>
    <row r="296" spans="2:3" ht="14.1" customHeight="1">
      <c r="B296" s="2"/>
      <c r="C296" s="2"/>
    </row>
    <row r="297" spans="2:3" ht="14.1" customHeight="1">
      <c r="B297" s="2"/>
      <c r="C297" s="2"/>
    </row>
    <row r="298" spans="2:3" ht="14.1" customHeight="1">
      <c r="B298" s="2"/>
      <c r="C298" s="2"/>
    </row>
    <row r="299" spans="2:3" ht="14.1" customHeight="1">
      <c r="B299" s="2"/>
      <c r="C299" s="2"/>
    </row>
    <row r="300" spans="2:3" ht="14.1" customHeight="1">
      <c r="B300" s="2"/>
      <c r="C300" s="2"/>
    </row>
    <row r="301" spans="2:3" ht="14.1" customHeight="1">
      <c r="B301" s="2"/>
      <c r="C301" s="2"/>
    </row>
    <row r="302" spans="2:3" ht="14.1" customHeight="1">
      <c r="B302" s="2"/>
      <c r="C302" s="2"/>
    </row>
    <row r="303" spans="2:3" ht="14.1" customHeight="1">
      <c r="B303" s="2"/>
      <c r="C303" s="2"/>
    </row>
    <row r="304" spans="2:3" ht="14.1" customHeight="1">
      <c r="B304" s="2"/>
      <c r="C304" s="2"/>
    </row>
    <row r="305" spans="2:3" ht="14.1" customHeight="1">
      <c r="B305" s="2"/>
      <c r="C305" s="2"/>
    </row>
    <row r="306" spans="2:3" ht="14.1" customHeight="1">
      <c r="B306" s="2"/>
      <c r="C306" s="2"/>
    </row>
    <row r="307" spans="2:3" ht="14.1" customHeight="1">
      <c r="B307" s="2"/>
      <c r="C307" s="2"/>
    </row>
    <row r="308" spans="2:3" ht="14.1" customHeight="1">
      <c r="B308" s="2"/>
      <c r="C308" s="2"/>
    </row>
    <row r="309" spans="2:3" ht="14.1" customHeight="1">
      <c r="B309" s="2"/>
      <c r="C309" s="2"/>
    </row>
    <row r="310" spans="2:3" ht="14.1" customHeight="1">
      <c r="B310" s="2"/>
      <c r="C310" s="2"/>
    </row>
    <row r="311" spans="2:3" ht="14.1" customHeight="1">
      <c r="B311" s="2"/>
      <c r="C311" s="2"/>
    </row>
    <row r="312" spans="2:3" ht="14.1" customHeight="1">
      <c r="B312" s="2"/>
      <c r="C312" s="2"/>
    </row>
    <row r="313" spans="2:3" ht="14.1" customHeight="1">
      <c r="B313" s="2"/>
      <c r="C313" s="2"/>
    </row>
    <row r="314" spans="2:3" ht="14.1" customHeight="1">
      <c r="B314" s="2"/>
      <c r="C314" s="2"/>
    </row>
    <row r="315" spans="2:3" ht="14.1" customHeight="1">
      <c r="B315" s="2"/>
      <c r="C315" s="2"/>
    </row>
    <row r="316" spans="2:3" ht="14.1" customHeight="1">
      <c r="B316" s="2"/>
      <c r="C316" s="2"/>
    </row>
    <row r="317" spans="2:3" ht="14.1" customHeight="1">
      <c r="B317" s="2"/>
      <c r="C317" s="2"/>
    </row>
    <row r="318" spans="2:3" ht="14.1" customHeight="1">
      <c r="B318" s="2"/>
      <c r="C318" s="2"/>
    </row>
    <row r="319" spans="2:3" ht="14.1" customHeight="1">
      <c r="B319" s="2"/>
      <c r="C319" s="2"/>
    </row>
    <row r="320" spans="2:3" ht="14.1" customHeight="1">
      <c r="B320" s="2"/>
      <c r="C320" s="2"/>
    </row>
    <row r="321" spans="2:3" ht="14.1" customHeight="1">
      <c r="B321" s="2"/>
      <c r="C321" s="2"/>
    </row>
    <row r="322" spans="2:3" ht="14.1" customHeight="1">
      <c r="B322" s="2"/>
      <c r="C322" s="2"/>
    </row>
    <row r="323" spans="2:3" ht="14.1" customHeight="1">
      <c r="B323" s="2"/>
      <c r="C323" s="2"/>
    </row>
    <row r="324" spans="2:3" ht="14.1" customHeight="1">
      <c r="B324" s="2"/>
      <c r="C324" s="2"/>
    </row>
    <row r="325" spans="2:3" ht="14.1" customHeight="1">
      <c r="B325" s="2"/>
      <c r="C325" s="2"/>
    </row>
    <row r="326" spans="2:3" ht="14.1" customHeight="1">
      <c r="B326" s="2"/>
      <c r="C326" s="2"/>
    </row>
    <row r="327" spans="2:3" ht="14.1" customHeight="1">
      <c r="B327" s="2"/>
      <c r="C327" s="2"/>
    </row>
    <row r="328" spans="2:3" ht="14.1" customHeight="1">
      <c r="B328" s="2"/>
      <c r="C328" s="2"/>
    </row>
    <row r="329" spans="2:3" ht="14.1" customHeight="1">
      <c r="B329" s="2"/>
      <c r="C329" s="2"/>
    </row>
    <row r="330" spans="2:3" ht="14.1" customHeight="1">
      <c r="B330" s="2"/>
      <c r="C330" s="2"/>
    </row>
    <row r="331" spans="2:3" ht="14.1" customHeight="1">
      <c r="B331" s="2"/>
      <c r="C331" s="2"/>
    </row>
    <row r="332" spans="2:3" ht="14.1" customHeight="1">
      <c r="B332" s="2"/>
      <c r="C332" s="2"/>
    </row>
    <row r="333" spans="2:3" ht="14.1" customHeight="1">
      <c r="B333" s="2"/>
      <c r="C333" s="2"/>
    </row>
    <row r="334" spans="2:3" ht="14.1" customHeight="1">
      <c r="B334" s="2"/>
      <c r="C334" s="2"/>
    </row>
    <row r="335" spans="2:3" ht="14.1" customHeight="1">
      <c r="B335" s="2"/>
      <c r="C335" s="2"/>
    </row>
    <row r="336" spans="2:3" ht="14.1" customHeight="1">
      <c r="B336" s="2"/>
      <c r="C336" s="2"/>
    </row>
    <row r="337" spans="2:3" ht="14.1" customHeight="1">
      <c r="B337" s="2"/>
      <c r="C337" s="2"/>
    </row>
    <row r="338" spans="2:3" ht="14.1" customHeight="1">
      <c r="B338" s="2"/>
      <c r="C338" s="2"/>
    </row>
    <row r="339" spans="2:3" ht="14.1" customHeight="1">
      <c r="B339" s="2"/>
      <c r="C339" s="2"/>
    </row>
    <row r="340" spans="2:3" ht="14.1" customHeight="1">
      <c r="B340" s="2"/>
      <c r="C340" s="2"/>
    </row>
    <row r="341" spans="2:3" ht="14.1" customHeight="1">
      <c r="B341" s="2"/>
      <c r="C341" s="2"/>
    </row>
    <row r="342" spans="2:3" ht="14.1" customHeight="1">
      <c r="B342" s="2"/>
      <c r="C342" s="2"/>
    </row>
    <row r="343" spans="2:3" ht="14.1" customHeight="1">
      <c r="B343" s="2"/>
      <c r="C343" s="2"/>
    </row>
    <row r="344" spans="2:3" ht="14.1" customHeight="1">
      <c r="B344" s="2"/>
      <c r="C344" s="2"/>
    </row>
    <row r="345" spans="2:3" ht="14.1" customHeight="1">
      <c r="B345" s="2"/>
      <c r="C345" s="2"/>
    </row>
    <row r="346" spans="2:3" ht="14.1" customHeight="1">
      <c r="B346" s="2"/>
      <c r="C346" s="2"/>
    </row>
    <row r="347" spans="2:3" ht="14.1" customHeight="1">
      <c r="B347" s="2"/>
      <c r="C347" s="2"/>
    </row>
    <row r="348" spans="2:3" ht="14.1" customHeight="1">
      <c r="B348" s="2"/>
      <c r="C348" s="2"/>
    </row>
    <row r="349" spans="2:3" ht="14.1" customHeight="1">
      <c r="B349" s="2"/>
      <c r="C349" s="2"/>
    </row>
    <row r="350" spans="2:3" ht="14.1" customHeight="1">
      <c r="B350" s="2"/>
      <c r="C350" s="2"/>
    </row>
    <row r="351" spans="2:3" ht="14.1" customHeight="1">
      <c r="B351" s="2"/>
      <c r="C351" s="2"/>
    </row>
    <row r="352" spans="2:3" ht="14.1" customHeight="1">
      <c r="B352" s="2"/>
      <c r="C352" s="2"/>
    </row>
    <row r="353" spans="2:3" ht="14.1" customHeight="1">
      <c r="B353" s="2"/>
      <c r="C353" s="2"/>
    </row>
    <row r="354" spans="2:3" ht="14.1" customHeight="1">
      <c r="B354" s="2"/>
      <c r="C354" s="2"/>
    </row>
    <row r="355" spans="2:3" ht="14.1" customHeight="1">
      <c r="B355" s="2"/>
      <c r="C355" s="2"/>
    </row>
    <row r="356" spans="2:3" ht="14.1" customHeight="1">
      <c r="B356" s="2"/>
      <c r="C356" s="2"/>
    </row>
    <row r="357" spans="2:3" ht="14.1" customHeight="1">
      <c r="B357" s="2"/>
      <c r="C357" s="2"/>
    </row>
    <row r="358" spans="2:3" ht="14.1" customHeight="1">
      <c r="B358" s="2"/>
      <c r="C358" s="2"/>
    </row>
    <row r="359" spans="2:3" ht="14.1" customHeight="1">
      <c r="B359" s="2"/>
      <c r="C359" s="2"/>
    </row>
    <row r="360" spans="2:3" ht="14.1" customHeight="1">
      <c r="B360" s="2"/>
      <c r="C360" s="2"/>
    </row>
    <row r="361" spans="2:3" ht="14.1" customHeight="1">
      <c r="B361" s="2"/>
      <c r="C361" s="2"/>
    </row>
    <row r="362" spans="2:3" ht="14.1" customHeight="1">
      <c r="B362" s="2"/>
      <c r="C362" s="2"/>
    </row>
    <row r="363" spans="2:3" ht="14.1" customHeight="1">
      <c r="B363" s="2"/>
      <c r="C363" s="2"/>
    </row>
    <row r="364" spans="2:3" ht="14.1" customHeight="1">
      <c r="B364" s="2"/>
      <c r="C364" s="2"/>
    </row>
    <row r="365" spans="2:3" ht="14.1" customHeight="1">
      <c r="B365" s="2"/>
      <c r="C365" s="2"/>
    </row>
    <row r="366" spans="2:3" ht="14.1" customHeight="1">
      <c r="B366" s="2"/>
      <c r="C366" s="2"/>
    </row>
    <row r="367" spans="2:3" ht="14.1" customHeight="1">
      <c r="B367" s="2"/>
      <c r="C367" s="2"/>
    </row>
    <row r="368" spans="2:3" ht="14.1" customHeight="1">
      <c r="B368" s="2"/>
      <c r="C368" s="2"/>
    </row>
    <row r="369" spans="2:3" ht="14.1" customHeight="1">
      <c r="B369" s="2"/>
      <c r="C369" s="2"/>
    </row>
    <row r="370" spans="2:3" ht="14.1" customHeight="1">
      <c r="B370" s="2"/>
      <c r="C370" s="2"/>
    </row>
    <row r="371" spans="2:3" ht="14.1" customHeight="1">
      <c r="B371" s="2"/>
      <c r="C371" s="2"/>
    </row>
    <row r="372" spans="2:3" ht="14.1" customHeight="1">
      <c r="B372" s="2"/>
      <c r="C372" s="2"/>
    </row>
    <row r="373" spans="2:3" ht="14.1" customHeight="1">
      <c r="B373" s="2"/>
      <c r="C373" s="2"/>
    </row>
    <row r="374" spans="2:3" ht="14.1" customHeight="1">
      <c r="B374" s="2"/>
      <c r="C374" s="2"/>
    </row>
    <row r="375" spans="2:3" ht="14.1" customHeight="1">
      <c r="B375" s="2"/>
      <c r="C375" s="2"/>
    </row>
    <row r="376" spans="2:3" ht="14.1" customHeight="1">
      <c r="B376" s="5"/>
      <c r="C376" s="5"/>
    </row>
    <row r="377" spans="2:3" ht="14.1" customHeight="1">
      <c r="B377" s="2"/>
      <c r="C377" s="2"/>
    </row>
    <row r="378" spans="2:3" ht="14.1" customHeight="1">
      <c r="B378" s="2"/>
      <c r="C378" s="2"/>
    </row>
    <row r="379" spans="2:3" ht="14.1" customHeight="1">
      <c r="B379" s="2"/>
      <c r="C379" s="2"/>
    </row>
    <row r="380" spans="2:3" ht="14.1" customHeight="1">
      <c r="B380" s="2"/>
      <c r="C380" s="2"/>
    </row>
    <row r="381" spans="2:3" ht="14.1" customHeight="1">
      <c r="B381" s="2"/>
      <c r="C381" s="2"/>
    </row>
    <row r="382" spans="2:3" ht="14.1" customHeight="1">
      <c r="B382" s="2"/>
      <c r="C382" s="2"/>
    </row>
    <row r="383" spans="2:3" ht="14.1" customHeight="1">
      <c r="B383" s="2"/>
      <c r="C383" s="2"/>
    </row>
    <row r="384" spans="2:3" ht="14.1" customHeight="1">
      <c r="B384" s="2"/>
      <c r="C384" s="2"/>
    </row>
    <row r="385" spans="2:3" ht="14.1" customHeight="1">
      <c r="B385" s="2"/>
      <c r="C385" s="2"/>
    </row>
    <row r="386" spans="2:3" ht="14.1" customHeight="1">
      <c r="B386" s="2"/>
      <c r="C386" s="2"/>
    </row>
    <row r="387" spans="2:3" ht="14.1" customHeight="1">
      <c r="B387" s="2"/>
      <c r="C387" s="2"/>
    </row>
    <row r="388" spans="2:3" ht="14.1" customHeight="1">
      <c r="B388" s="2"/>
      <c r="C388" s="2"/>
    </row>
    <row r="389" spans="2:3" ht="14.1" customHeight="1">
      <c r="B389" s="2"/>
      <c r="C389" s="2"/>
    </row>
    <row r="390" spans="2:3" ht="14.1" customHeight="1">
      <c r="B390" s="2"/>
      <c r="C390" s="2"/>
    </row>
    <row r="391" spans="2:3" ht="14.1" customHeight="1">
      <c r="B391" s="2"/>
      <c r="C391" s="2"/>
    </row>
    <row r="392" spans="2:3" ht="14.1" customHeight="1">
      <c r="B392" s="2"/>
      <c r="C392" s="2"/>
    </row>
    <row r="393" spans="2:3" ht="14.1" customHeight="1">
      <c r="B393" s="2"/>
      <c r="C393" s="2"/>
    </row>
    <row r="394" spans="2:3" ht="14.1" customHeight="1">
      <c r="B394" s="2"/>
      <c r="C394" s="2"/>
    </row>
    <row r="395" spans="2:3" ht="14.1" customHeight="1">
      <c r="B395" s="2"/>
      <c r="C395" s="2"/>
    </row>
    <row r="396" spans="2:3" ht="14.1" customHeight="1">
      <c r="B396" s="2"/>
      <c r="C396" s="2"/>
    </row>
    <row r="397" spans="2:3" ht="14.1" customHeight="1">
      <c r="B397" s="2"/>
      <c r="C397" s="2"/>
    </row>
    <row r="398" spans="2:3" ht="14.1" customHeight="1">
      <c r="B398" s="2"/>
      <c r="C398" s="2"/>
    </row>
    <row r="399" spans="2:3" ht="14.1" customHeight="1">
      <c r="B399" s="2"/>
      <c r="C399" s="2"/>
    </row>
    <row r="400" spans="2:3" ht="14.1" customHeight="1">
      <c r="B400" s="2"/>
      <c r="C400" s="2"/>
    </row>
    <row r="401" spans="2:3" ht="14.1" customHeight="1">
      <c r="B401" s="2"/>
      <c r="C401" s="2"/>
    </row>
    <row r="402" spans="2:3" ht="14.1" customHeight="1">
      <c r="B402" s="2"/>
      <c r="C402" s="2"/>
    </row>
    <row r="403" spans="2:3" ht="14.1" customHeight="1">
      <c r="B403" s="2"/>
      <c r="C403" s="2"/>
    </row>
    <row r="404" spans="2:3" ht="14.1" customHeight="1">
      <c r="B404" s="2"/>
      <c r="C404" s="2"/>
    </row>
    <row r="405" spans="2:3" ht="14.1" customHeight="1">
      <c r="B405" s="2"/>
      <c r="C405" s="2"/>
    </row>
    <row r="406" spans="2:3" ht="14.1" customHeight="1">
      <c r="B406" s="2"/>
      <c r="C406" s="2"/>
    </row>
    <row r="407" spans="2:3" ht="14.1" customHeight="1">
      <c r="B407" s="2"/>
      <c r="C407" s="2"/>
    </row>
    <row r="408" spans="2:3" ht="14.1" customHeight="1">
      <c r="B408" s="2"/>
      <c r="C408" s="2"/>
    </row>
    <row r="409" spans="2:3" ht="14.1" customHeight="1">
      <c r="B409" s="2"/>
      <c r="C409" s="2"/>
    </row>
    <row r="410" spans="2:3" ht="14.1" customHeight="1">
      <c r="B410" s="2"/>
      <c r="C410" s="2"/>
    </row>
    <row r="411" spans="2:3" ht="14.1" customHeight="1">
      <c r="B411" s="2"/>
      <c r="C411" s="2"/>
    </row>
    <row r="412" spans="2:3" ht="14.1" customHeight="1">
      <c r="B412" s="2"/>
      <c r="C412" s="2"/>
    </row>
    <row r="413" spans="2:3" ht="14.1" customHeight="1">
      <c r="B413" s="2"/>
      <c r="C413" s="2"/>
    </row>
    <row r="414" spans="2:3" ht="14.1" customHeight="1">
      <c r="B414" s="5"/>
      <c r="C414" s="5"/>
    </row>
    <row r="415" spans="2:3" ht="14.1" customHeight="1">
      <c r="B415" s="2"/>
      <c r="C415" s="2"/>
    </row>
    <row r="416" spans="2:3" ht="14.1" customHeight="1">
      <c r="B416" s="2"/>
      <c r="C416" s="2"/>
    </row>
    <row r="417" spans="2:3" ht="14.1" customHeight="1">
      <c r="B417" s="2"/>
      <c r="C417" s="2"/>
    </row>
    <row r="418" spans="2:3" ht="14.1" customHeight="1">
      <c r="B418" s="2"/>
      <c r="C418" s="2"/>
    </row>
    <row r="419" spans="2:3" ht="14.1" customHeight="1">
      <c r="B419" s="2"/>
      <c r="C419" s="2"/>
    </row>
    <row r="420" spans="2:3" ht="14.1" customHeight="1">
      <c r="B420" s="2"/>
      <c r="C420" s="2"/>
    </row>
    <row r="421" spans="2:3" ht="14.1" customHeight="1">
      <c r="B421" s="2"/>
      <c r="C421" s="2"/>
    </row>
    <row r="422" spans="2:3" ht="14.1" customHeight="1">
      <c r="B422" s="2"/>
      <c r="C422" s="2"/>
    </row>
    <row r="423" spans="2:3" ht="14.1" customHeight="1">
      <c r="B423" s="2"/>
      <c r="C423" s="2"/>
    </row>
    <row r="424" spans="2:3" ht="14.1" customHeight="1">
      <c r="B424" s="2"/>
      <c r="C424" s="2"/>
    </row>
    <row r="425" spans="2:3" ht="14.1" customHeight="1">
      <c r="B425" s="2"/>
      <c r="C425" s="2"/>
    </row>
    <row r="426" spans="2:3" ht="14.1" customHeight="1">
      <c r="B426" s="2"/>
      <c r="C426" s="2"/>
    </row>
    <row r="427" spans="2:3" ht="14.1" customHeight="1">
      <c r="B427" s="2"/>
      <c r="C427" s="2"/>
    </row>
    <row r="428" spans="2:3" ht="14.1" customHeight="1">
      <c r="B428" s="2"/>
      <c r="C428" s="2"/>
    </row>
    <row r="429" spans="2:3" ht="14.1" customHeight="1">
      <c r="B429" s="2"/>
      <c r="C429" s="2"/>
    </row>
    <row r="430" spans="2:3" ht="14.1" customHeight="1">
      <c r="B430" s="2"/>
      <c r="C430" s="2"/>
    </row>
    <row r="431" spans="2:3" ht="14.1" customHeight="1">
      <c r="B431" s="2"/>
      <c r="C431" s="2"/>
    </row>
    <row r="432" spans="2:3" ht="14.1" customHeight="1">
      <c r="B432" s="2"/>
      <c r="C432" s="2"/>
    </row>
    <row r="433" spans="2:3" ht="14.1" customHeight="1">
      <c r="B433" s="2"/>
      <c r="C433" s="2"/>
    </row>
    <row r="434" spans="2:3" ht="14.1" customHeight="1">
      <c r="B434" s="2"/>
      <c r="C434" s="2"/>
    </row>
    <row r="435" spans="2:3" ht="14.1" customHeight="1">
      <c r="B435" s="2"/>
      <c r="C435" s="2"/>
    </row>
    <row r="436" spans="2:3" ht="14.1" customHeight="1">
      <c r="B436" s="2"/>
      <c r="C436" s="2"/>
    </row>
    <row r="437" spans="2:3" ht="14.1" customHeight="1">
      <c r="B437" s="2"/>
      <c r="C437" s="2"/>
    </row>
    <row r="438" spans="2:3" ht="14.1" customHeight="1">
      <c r="B438" s="5"/>
      <c r="C438" s="5"/>
    </row>
    <row r="439" spans="2:3" ht="14.1" customHeight="1">
      <c r="B439" s="2"/>
      <c r="C439" s="2"/>
    </row>
    <row r="440" spans="2:3" ht="14.1" customHeight="1">
      <c r="B440" s="2"/>
      <c r="C440" s="2"/>
    </row>
    <row r="441" spans="2:3" ht="14.1" customHeight="1">
      <c r="B441" s="2"/>
      <c r="C441" s="2"/>
    </row>
    <row r="442" spans="2:3" ht="14.1" customHeight="1">
      <c r="B442" s="2"/>
      <c r="C442" s="2"/>
    </row>
    <row r="443" spans="2:3" ht="14.1" customHeight="1">
      <c r="B443" s="2"/>
      <c r="C443" s="2"/>
    </row>
    <row r="444" spans="2:3" ht="14.1" customHeight="1">
      <c r="B444" s="5"/>
      <c r="C444" s="5"/>
    </row>
    <row r="445" spans="2:3" ht="14.1" customHeight="1">
      <c r="B445" s="2"/>
      <c r="C445" s="2"/>
    </row>
    <row r="446" spans="2:3" ht="14.1" customHeight="1">
      <c r="B446" s="2"/>
      <c r="C446" s="2"/>
    </row>
    <row r="447" spans="2:3" ht="14.1" customHeight="1">
      <c r="B447" s="2"/>
      <c r="C447" s="2"/>
    </row>
    <row r="448" spans="2:3" ht="14.1" customHeight="1">
      <c r="B448" s="2"/>
      <c r="C448" s="2"/>
    </row>
    <row r="449" spans="2:3" ht="14.1" customHeight="1">
      <c r="B449" s="2"/>
      <c r="C449" s="2"/>
    </row>
    <row r="450" spans="2:3" ht="14.1" customHeight="1">
      <c r="B450" s="2"/>
      <c r="C450" s="2"/>
    </row>
    <row r="451" spans="2:3" ht="14.1" customHeight="1">
      <c r="B451" s="2"/>
      <c r="C451" s="2"/>
    </row>
    <row r="452" spans="2:3" ht="14.1" customHeight="1">
      <c r="B452" s="2"/>
      <c r="C452" s="2"/>
    </row>
    <row r="453" spans="2:3" ht="14.1" customHeight="1">
      <c r="B453" s="2"/>
      <c r="C453" s="2"/>
    </row>
    <row r="454" spans="2:3" ht="14.1" customHeight="1">
      <c r="B454" s="2"/>
      <c r="C454" s="2"/>
    </row>
    <row r="455" spans="2:3" ht="14.1" customHeight="1">
      <c r="B455" s="5"/>
      <c r="C455" s="5"/>
    </row>
    <row r="456" spans="2:3" ht="14.1" customHeight="1">
      <c r="B456" s="2"/>
      <c r="C456" s="2"/>
    </row>
    <row r="457" spans="2:3" ht="14.1" customHeight="1">
      <c r="B457" s="2"/>
      <c r="C457" s="2"/>
    </row>
    <row r="458" spans="2:3" ht="14.1" customHeight="1">
      <c r="B458" s="2"/>
      <c r="C458" s="2"/>
    </row>
    <row r="459" spans="2:3" ht="14.1" customHeight="1">
      <c r="B459" s="2"/>
      <c r="C459" s="2"/>
    </row>
    <row r="460" spans="2:3" ht="14.1" customHeight="1">
      <c r="B460" s="2"/>
      <c r="C460" s="2"/>
    </row>
    <row r="461" spans="2:3" ht="14.1" customHeight="1">
      <c r="B461" s="2"/>
      <c r="C461" s="2"/>
    </row>
    <row r="462" spans="2:3" ht="14.1" customHeight="1">
      <c r="B462" s="2"/>
      <c r="C462" s="2"/>
    </row>
    <row r="463" spans="2:3" ht="14.1" customHeight="1">
      <c r="B463" s="2"/>
      <c r="C463" s="2"/>
    </row>
    <row r="464" spans="2:3" ht="14.1" customHeight="1">
      <c r="B464" s="2"/>
      <c r="C464" s="2"/>
    </row>
    <row r="465" spans="2:3" ht="14.1" customHeight="1">
      <c r="B465" s="2"/>
      <c r="C465" s="2"/>
    </row>
    <row r="466" spans="2:3" ht="14.1" customHeight="1">
      <c r="B466" s="2"/>
      <c r="C466" s="2"/>
    </row>
    <row r="467" spans="2:3" ht="14.1" customHeight="1">
      <c r="B467" s="2"/>
      <c r="C467" s="2"/>
    </row>
    <row r="468" spans="2:3" ht="14.1" customHeight="1">
      <c r="B468" s="2"/>
      <c r="C468" s="2"/>
    </row>
    <row r="469" spans="2:3" ht="14.1" customHeight="1">
      <c r="B469" s="2"/>
      <c r="C469" s="2"/>
    </row>
    <row r="470" spans="2:3" ht="14.1" customHeight="1">
      <c r="B470" s="2"/>
      <c r="C470" s="2"/>
    </row>
    <row r="471" spans="2:3" ht="14.1" customHeight="1">
      <c r="B471" s="2"/>
      <c r="C471" s="2"/>
    </row>
    <row r="472" spans="2:3" ht="14.1" customHeight="1">
      <c r="B472" s="2"/>
      <c r="C472" s="2"/>
    </row>
    <row r="473" spans="2:3" ht="14.1" customHeight="1">
      <c r="B473" s="2"/>
      <c r="C473" s="2"/>
    </row>
    <row r="474" spans="2:3" ht="14.1" customHeight="1">
      <c r="B474" s="5"/>
      <c r="C474" s="5"/>
    </row>
    <row r="475" spans="2:3" ht="14.1" customHeight="1">
      <c r="B475" s="2"/>
      <c r="C475" s="2"/>
    </row>
    <row r="476" spans="2:3" ht="14.1" customHeight="1">
      <c r="B476" s="2"/>
      <c r="C476" s="2"/>
    </row>
    <row r="477" spans="2:3" ht="14.1" customHeight="1">
      <c r="B477" s="2"/>
      <c r="C477" s="2"/>
    </row>
    <row r="478" spans="2:3" ht="14.1" customHeight="1">
      <c r="B478" s="2"/>
      <c r="C478" s="2"/>
    </row>
    <row r="479" spans="2:3" ht="14.1" customHeight="1">
      <c r="B479" s="2"/>
      <c r="C479" s="2"/>
    </row>
    <row r="480" spans="2:3" ht="14.1" customHeight="1">
      <c r="B480" s="2"/>
      <c r="C480" s="2"/>
    </row>
    <row r="481" spans="2:3" ht="14.1" customHeight="1">
      <c r="B481" s="2"/>
      <c r="C481" s="2"/>
    </row>
    <row r="482" spans="2:3" ht="14.1" customHeight="1">
      <c r="B482" s="2"/>
      <c r="C482" s="2"/>
    </row>
    <row r="483" spans="2:3" ht="14.1" customHeight="1">
      <c r="B483" s="2"/>
      <c r="C483" s="2"/>
    </row>
    <row r="484" spans="2:3" ht="14.1" customHeight="1">
      <c r="B484" s="2"/>
      <c r="C484" s="2"/>
    </row>
    <row r="485" spans="2:3" ht="14.1" customHeight="1">
      <c r="B485" s="2"/>
      <c r="C485" s="2"/>
    </row>
    <row r="486" spans="2:3" ht="14.1" customHeight="1">
      <c r="B486" s="2"/>
      <c r="C486" s="2"/>
    </row>
    <row r="487" spans="2:3" ht="14.1" customHeight="1">
      <c r="B487" s="2"/>
      <c r="C487" s="2"/>
    </row>
    <row r="488" spans="2:3" ht="14.1" customHeight="1">
      <c r="B488" s="2"/>
      <c r="C488" s="2"/>
    </row>
    <row r="489" spans="2:3" ht="14.1" customHeight="1">
      <c r="B489" s="2"/>
      <c r="C489" s="2"/>
    </row>
    <row r="490" spans="2:3" ht="14.1" customHeight="1">
      <c r="B490" s="2"/>
      <c r="C490" s="2"/>
    </row>
    <row r="491" spans="2:3" ht="14.1" customHeight="1">
      <c r="B491" s="2"/>
      <c r="C491" s="2"/>
    </row>
    <row r="492" spans="2:3" ht="14.1" customHeight="1">
      <c r="B492" s="2"/>
      <c r="C492" s="2"/>
    </row>
    <row r="493" spans="2:3" ht="14.1" customHeight="1">
      <c r="B493" s="2"/>
      <c r="C493" s="2"/>
    </row>
    <row r="494" spans="2:3" ht="14.1" customHeight="1">
      <c r="B494" s="2"/>
      <c r="C494" s="2"/>
    </row>
    <row r="495" spans="2:3" ht="14.1" customHeight="1">
      <c r="B495" s="2"/>
      <c r="C495" s="2"/>
    </row>
    <row r="496" spans="2:3" ht="14.1" customHeight="1">
      <c r="B496" s="2"/>
      <c r="C496" s="2"/>
    </row>
    <row r="497" spans="2:3" ht="14.1" customHeight="1">
      <c r="B497" s="2"/>
      <c r="C497" s="2"/>
    </row>
    <row r="498" spans="2:3" ht="14.1" customHeight="1">
      <c r="B498" s="2"/>
      <c r="C498" s="2"/>
    </row>
    <row r="499" spans="2:3" ht="14.1" customHeight="1">
      <c r="B499" s="2"/>
      <c r="C499" s="2"/>
    </row>
    <row r="500" spans="2:3" ht="14.1" customHeight="1">
      <c r="B500" s="2"/>
      <c r="C500" s="2"/>
    </row>
    <row r="501" spans="2:3" ht="14.1" customHeight="1">
      <c r="B501" s="2"/>
      <c r="C501" s="2"/>
    </row>
    <row r="502" spans="2:3" ht="14.1" customHeight="1">
      <c r="B502" s="2"/>
      <c r="C502" s="2"/>
    </row>
    <row r="503" spans="2:3" ht="14.1" customHeight="1">
      <c r="B503" s="2"/>
      <c r="C503" s="2"/>
    </row>
    <row r="504" spans="2:3" ht="14.1" customHeight="1">
      <c r="B504" s="2"/>
      <c r="C504" s="2"/>
    </row>
    <row r="505" spans="2:3" ht="14.1" customHeight="1">
      <c r="B505" s="2"/>
      <c r="C505" s="2"/>
    </row>
    <row r="506" spans="2:3" ht="14.1" customHeight="1">
      <c r="B506" s="2"/>
      <c r="C506" s="2"/>
    </row>
    <row r="507" spans="2:3" ht="14.1" customHeight="1">
      <c r="B507" s="2"/>
      <c r="C507" s="2"/>
    </row>
    <row r="508" spans="2:3" ht="14.1" customHeight="1">
      <c r="B508" s="2"/>
      <c r="C508" s="2"/>
    </row>
    <row r="509" spans="2:3" ht="14.1" customHeight="1">
      <c r="B509" s="2"/>
      <c r="C509" s="2"/>
    </row>
    <row r="510" spans="2:3" ht="14.1" customHeight="1">
      <c r="B510" s="5"/>
      <c r="C510" s="5"/>
    </row>
    <row r="511" spans="2:3" ht="14.1" customHeight="1">
      <c r="B511" s="2"/>
      <c r="C511" s="2"/>
    </row>
    <row r="512" spans="2:3" ht="14.1" customHeight="1">
      <c r="B512" s="2"/>
      <c r="C512" s="2"/>
    </row>
    <row r="513" spans="2:3" ht="14.1" customHeight="1">
      <c r="B513" s="2"/>
      <c r="C513" s="2"/>
    </row>
    <row r="514" spans="2:3" ht="14.1" customHeight="1">
      <c r="B514" s="2"/>
      <c r="C514" s="2"/>
    </row>
    <row r="515" spans="2:3" ht="14.1" customHeight="1">
      <c r="B515" s="2"/>
      <c r="C515" s="2"/>
    </row>
    <row r="516" spans="2:3" ht="14.1" customHeight="1">
      <c r="B516" s="2"/>
      <c r="C516" s="2"/>
    </row>
    <row r="517" spans="2:3" ht="14.1" customHeight="1">
      <c r="B517" s="2"/>
      <c r="C517" s="2"/>
    </row>
    <row r="518" spans="2:3" ht="14.1" customHeight="1">
      <c r="B518" s="2"/>
      <c r="C518" s="2"/>
    </row>
    <row r="519" spans="2:3" ht="14.1" customHeight="1">
      <c r="B519" s="5"/>
      <c r="C519" s="5"/>
    </row>
    <row r="520" spans="2:3" ht="14.1" customHeight="1">
      <c r="B520" s="2"/>
      <c r="C520" s="2"/>
    </row>
    <row r="521" spans="2:3" ht="14.1" customHeight="1">
      <c r="B521" s="2"/>
      <c r="C521" s="2"/>
    </row>
    <row r="522" spans="2:3" ht="14.1" customHeight="1">
      <c r="B522" s="2"/>
      <c r="C522" s="2"/>
    </row>
    <row r="523" spans="2:3" ht="14.1" customHeight="1">
      <c r="B523" s="2"/>
      <c r="C523" s="2"/>
    </row>
    <row r="524" spans="2:3" ht="14.1" customHeight="1">
      <c r="B524" s="2"/>
      <c r="C524" s="2"/>
    </row>
    <row r="525" spans="2:3" ht="14.1" customHeight="1">
      <c r="B525" s="2"/>
      <c r="C525" s="2"/>
    </row>
    <row r="526" spans="2:3" ht="14.1" customHeight="1">
      <c r="B526" s="2"/>
      <c r="C526" s="2"/>
    </row>
    <row r="527" spans="2:3" ht="14.1" customHeight="1">
      <c r="B527" s="2"/>
      <c r="C527" s="2"/>
    </row>
    <row r="528" spans="2:3" ht="14.1" customHeight="1">
      <c r="B528" s="2"/>
      <c r="C528" s="2"/>
    </row>
    <row r="529" spans="2:3" ht="14.1" customHeight="1">
      <c r="B529" s="2"/>
      <c r="C529" s="2"/>
    </row>
    <row r="530" spans="2:3" ht="14.1" customHeight="1">
      <c r="B530" s="2"/>
      <c r="C530" s="2"/>
    </row>
    <row r="531" spans="2:3" ht="14.1" customHeight="1">
      <c r="B531" s="2"/>
      <c r="C531" s="2"/>
    </row>
    <row r="532" spans="2:3" ht="14.1" customHeight="1">
      <c r="B532" s="2"/>
      <c r="C532" s="2"/>
    </row>
    <row r="533" spans="2:3" ht="14.1" customHeight="1">
      <c r="B533" s="2"/>
      <c r="C533" s="2"/>
    </row>
    <row r="534" spans="2:3" ht="14.1" customHeight="1">
      <c r="B534" s="2"/>
      <c r="C534" s="2"/>
    </row>
    <row r="535" spans="2:3" ht="14.1" customHeight="1">
      <c r="B535" s="2"/>
      <c r="C535" s="2"/>
    </row>
    <row r="536" spans="2:3" ht="14.1" customHeight="1">
      <c r="B536" s="2"/>
      <c r="C536" s="2"/>
    </row>
    <row r="537" spans="2:3" ht="14.1" customHeight="1">
      <c r="B537" s="2"/>
      <c r="C537" s="2"/>
    </row>
    <row r="538" spans="2:3" ht="14.1" customHeight="1">
      <c r="B538" s="2"/>
      <c r="C538" s="2"/>
    </row>
    <row r="539" spans="2:3" ht="14.1" customHeight="1">
      <c r="B539" s="2"/>
      <c r="C539" s="2"/>
    </row>
    <row r="540" spans="2:3" ht="14.1" customHeight="1">
      <c r="B540" s="2"/>
      <c r="C540" s="2"/>
    </row>
    <row r="541" spans="2:3" ht="14.1" customHeight="1">
      <c r="B541" s="2"/>
      <c r="C541" s="2"/>
    </row>
    <row r="542" spans="2:3" ht="14.1" customHeight="1">
      <c r="B542" s="2"/>
      <c r="C542" s="2"/>
    </row>
    <row r="543" spans="2:3" ht="14.1" customHeight="1">
      <c r="B543" s="2"/>
      <c r="C543" s="2"/>
    </row>
    <row r="544" spans="2:3" ht="14.1" customHeight="1">
      <c r="B544" s="2"/>
      <c r="C544" s="2"/>
    </row>
    <row r="545" spans="2:3" ht="14.1" customHeight="1">
      <c r="B545" s="2"/>
      <c r="C545" s="2"/>
    </row>
    <row r="546" spans="2:3" ht="14.1" customHeight="1">
      <c r="B546" s="2"/>
      <c r="C546" s="2"/>
    </row>
    <row r="547" spans="2:3" ht="14.1" customHeight="1">
      <c r="B547" s="5"/>
      <c r="C547" s="5"/>
    </row>
    <row r="548" spans="2:3" ht="14.1" customHeight="1">
      <c r="B548" s="2"/>
      <c r="C548" s="2"/>
    </row>
    <row r="549" spans="2:3" ht="14.1" customHeight="1">
      <c r="B549" s="2"/>
      <c r="C549" s="2"/>
    </row>
    <row r="550" spans="2:3" ht="14.1" customHeight="1">
      <c r="B550" s="2"/>
      <c r="C550" s="2"/>
    </row>
    <row r="551" spans="2:3" ht="14.1" customHeight="1">
      <c r="B551" s="2"/>
      <c r="C551" s="2"/>
    </row>
    <row r="552" spans="2:3" ht="14.1" customHeight="1">
      <c r="B552" s="2"/>
      <c r="C552" s="2"/>
    </row>
    <row r="553" spans="2:3" ht="14.1" customHeight="1">
      <c r="B553" s="2"/>
      <c r="C553" s="2"/>
    </row>
    <row r="554" spans="2:3" ht="14.1" customHeight="1">
      <c r="B554" s="2"/>
      <c r="C554" s="2"/>
    </row>
    <row r="555" spans="2:3" ht="14.1" customHeight="1">
      <c r="B555" s="2"/>
      <c r="C555" s="2"/>
    </row>
    <row r="556" spans="2:3" ht="14.1" customHeight="1">
      <c r="B556" s="2"/>
      <c r="C556" s="2"/>
    </row>
    <row r="557" spans="2:3" ht="14.1" customHeight="1">
      <c r="B557" s="2"/>
      <c r="C557" s="2"/>
    </row>
    <row r="558" spans="2:3" ht="14.1" customHeight="1">
      <c r="B558" s="2"/>
      <c r="C558" s="2"/>
    </row>
    <row r="559" spans="2:3" ht="14.1" customHeight="1">
      <c r="B559" s="2"/>
      <c r="C559" s="2"/>
    </row>
    <row r="560" spans="2:3" ht="14.1" customHeight="1">
      <c r="B560" s="2"/>
      <c r="C560" s="2"/>
    </row>
    <row r="561" spans="2:3" ht="14.1" customHeight="1">
      <c r="B561" s="2"/>
      <c r="C561" s="2"/>
    </row>
    <row r="562" spans="2:3" ht="14.1" customHeight="1">
      <c r="B562" s="2"/>
      <c r="C562" s="2"/>
    </row>
    <row r="563" spans="2:3" ht="14.1" customHeight="1">
      <c r="B563" s="2"/>
      <c r="C563" s="2"/>
    </row>
    <row r="564" spans="2:3" ht="14.1" customHeight="1">
      <c r="B564" s="2"/>
      <c r="C564" s="2"/>
    </row>
    <row r="565" spans="2:3" ht="14.1" customHeight="1">
      <c r="B565" s="2"/>
      <c r="C565" s="2"/>
    </row>
    <row r="566" spans="2:3" ht="14.1" customHeight="1">
      <c r="B566" s="2"/>
      <c r="C566" s="2"/>
    </row>
    <row r="567" spans="2:3" ht="14.1" customHeight="1">
      <c r="B567" s="2"/>
      <c r="C567" s="2"/>
    </row>
    <row r="568" spans="2:3" ht="14.1" customHeight="1">
      <c r="B568" s="2"/>
      <c r="C568" s="2"/>
    </row>
    <row r="569" spans="2:3" ht="14.1" customHeight="1">
      <c r="B569" s="2"/>
      <c r="C569" s="2"/>
    </row>
    <row r="570" spans="2:3" ht="14.1" customHeight="1">
      <c r="B570" s="2"/>
      <c r="C570" s="2"/>
    </row>
    <row r="571" spans="2:3" ht="14.1" customHeight="1">
      <c r="B571" s="2"/>
      <c r="C571" s="2"/>
    </row>
    <row r="572" spans="2:3" ht="14.1" customHeight="1">
      <c r="B572" s="2"/>
      <c r="C572" s="2"/>
    </row>
    <row r="573" spans="2:3" ht="14.1" customHeight="1">
      <c r="B573" s="2"/>
      <c r="C573" s="2"/>
    </row>
    <row r="574" spans="2:3" ht="14.1" customHeight="1">
      <c r="B574" s="2"/>
      <c r="C574" s="2"/>
    </row>
    <row r="575" spans="2:3" ht="14.1" customHeight="1">
      <c r="B575" s="2"/>
      <c r="C575" s="2"/>
    </row>
    <row r="576" spans="2:3" ht="14.1" customHeight="1">
      <c r="B576" s="2"/>
      <c r="C576" s="2"/>
    </row>
    <row r="577" spans="2:3" ht="14.1" customHeight="1">
      <c r="B577" s="2"/>
      <c r="C577" s="2"/>
    </row>
    <row r="578" spans="2:3" ht="14.1" customHeight="1">
      <c r="B578" s="2"/>
      <c r="C578" s="2"/>
    </row>
    <row r="579" spans="2:3" ht="14.1" customHeight="1">
      <c r="B579" s="5"/>
      <c r="C579" s="5"/>
    </row>
    <row r="580" spans="2:3" ht="14.1" customHeight="1">
      <c r="B580" s="2"/>
      <c r="C580" s="2"/>
    </row>
    <row r="581" spans="2:3" ht="14.1" customHeight="1">
      <c r="B581" s="2"/>
      <c r="C581" s="2"/>
    </row>
    <row r="582" spans="2:3" ht="14.1" customHeight="1">
      <c r="B582" s="2"/>
      <c r="C582" s="2"/>
    </row>
    <row r="583" spans="2:3" ht="14.1" customHeight="1">
      <c r="B583" s="2"/>
      <c r="C583" s="2"/>
    </row>
    <row r="584" spans="2:3" ht="14.1" customHeight="1">
      <c r="B584" s="2"/>
      <c r="C584" s="2"/>
    </row>
    <row r="585" spans="2:3" ht="14.1" customHeight="1">
      <c r="B585" s="2"/>
      <c r="C585" s="2"/>
    </row>
    <row r="586" spans="2:3" ht="14.1" customHeight="1">
      <c r="B586" s="2"/>
      <c r="C586" s="2"/>
    </row>
    <row r="587" spans="2:3" ht="14.1" customHeight="1">
      <c r="B587" s="2"/>
      <c r="C587" s="2"/>
    </row>
    <row r="588" spans="2:3" ht="14.1" customHeight="1">
      <c r="B588" s="2"/>
      <c r="C588" s="2"/>
    </row>
    <row r="589" spans="2:3" ht="14.1" customHeight="1">
      <c r="B589" s="2"/>
      <c r="C589" s="2"/>
    </row>
    <row r="590" spans="2:3" ht="14.1" customHeight="1">
      <c r="B590" s="2"/>
      <c r="C590" s="2"/>
    </row>
    <row r="591" spans="2:3" ht="14.1" customHeight="1">
      <c r="B591" s="2"/>
      <c r="C591" s="2"/>
    </row>
    <row r="592" spans="2:3" ht="14.1" customHeight="1">
      <c r="B592" s="2"/>
      <c r="C592" s="2"/>
    </row>
    <row r="593" spans="2:3" ht="14.1" customHeight="1">
      <c r="B593" s="2"/>
      <c r="C593" s="2"/>
    </row>
    <row r="594" spans="2:3" ht="14.1" customHeight="1">
      <c r="B594" s="2"/>
      <c r="C594" s="2"/>
    </row>
    <row r="595" spans="2:3" ht="14.1" customHeight="1">
      <c r="B595" s="2"/>
      <c r="C595" s="2"/>
    </row>
    <row r="596" spans="2:3" ht="14.1" customHeight="1">
      <c r="B596" s="2"/>
      <c r="C596" s="2"/>
    </row>
    <row r="597" spans="2:3" ht="14.1" customHeight="1">
      <c r="B597" s="5"/>
      <c r="C597" s="5"/>
    </row>
    <row r="598" spans="2:3" ht="14.1" customHeight="1">
      <c r="B598" s="2"/>
      <c r="C598" s="2"/>
    </row>
    <row r="599" spans="2:3" ht="14.1" customHeight="1">
      <c r="B599" s="2"/>
      <c r="C599" s="2"/>
    </row>
    <row r="600" spans="2:3" ht="14.1" customHeight="1">
      <c r="B600" s="2"/>
      <c r="C600" s="2"/>
    </row>
    <row r="601" spans="2:3" ht="14.1" customHeight="1">
      <c r="B601" s="2"/>
      <c r="C601" s="2"/>
    </row>
    <row r="602" spans="2:3" ht="14.1" customHeight="1">
      <c r="B602" s="2"/>
      <c r="C602" s="2"/>
    </row>
    <row r="603" spans="2:3" ht="14.1" customHeight="1">
      <c r="B603" s="2"/>
      <c r="C603" s="2"/>
    </row>
    <row r="604" spans="2:3" ht="14.1" customHeight="1">
      <c r="B604" s="2"/>
      <c r="C604" s="2"/>
    </row>
    <row r="605" spans="2:3" ht="14.1" customHeight="1">
      <c r="B605" s="2"/>
      <c r="C605" s="2"/>
    </row>
    <row r="606" spans="2:3" ht="14.1" customHeight="1">
      <c r="B606" s="2"/>
      <c r="C606" s="2"/>
    </row>
    <row r="607" spans="2:3" ht="14.1" customHeight="1">
      <c r="B607" s="2"/>
      <c r="C607" s="2"/>
    </row>
    <row r="608" spans="2:3" ht="14.1" customHeight="1">
      <c r="B608" s="2"/>
      <c r="C608" s="2"/>
    </row>
    <row r="609" spans="2:3" ht="14.1" customHeight="1">
      <c r="B609" s="2"/>
      <c r="C609" s="2"/>
    </row>
    <row r="610" spans="2:3" ht="14.1" customHeight="1">
      <c r="B610" s="2"/>
      <c r="C610" s="2"/>
    </row>
    <row r="611" spans="2:3" ht="14.1" customHeight="1">
      <c r="B611" s="2"/>
      <c r="C611" s="2"/>
    </row>
    <row r="612" spans="2:3" ht="14.1" customHeight="1">
      <c r="B612" s="2"/>
      <c r="C612" s="2"/>
    </row>
    <row r="613" spans="2:3" ht="14.1" customHeight="1">
      <c r="B613" s="2"/>
      <c r="C613" s="2"/>
    </row>
    <row r="614" spans="2:3" ht="14.1" customHeight="1">
      <c r="B614" s="2"/>
      <c r="C614" s="2"/>
    </row>
    <row r="615" spans="2:3" ht="14.1" customHeight="1">
      <c r="B615" s="2"/>
      <c r="C615" s="2"/>
    </row>
    <row r="616" spans="2:3" ht="14.1" customHeight="1">
      <c r="B616" s="2"/>
      <c r="C616" s="2"/>
    </row>
    <row r="617" spans="2:3" ht="14.1" customHeight="1">
      <c r="B617" s="2"/>
      <c r="C617" s="2"/>
    </row>
    <row r="618" spans="2:3" ht="14.1" customHeight="1">
      <c r="B618" s="2"/>
      <c r="C618" s="2"/>
    </row>
    <row r="619" spans="2:3" ht="14.1" customHeight="1">
      <c r="B619" s="2"/>
      <c r="C619" s="2"/>
    </row>
    <row r="620" spans="2:3" ht="14.1" customHeight="1">
      <c r="B620" s="2"/>
      <c r="C620" s="2"/>
    </row>
    <row r="621" spans="2:3" ht="14.1" customHeight="1">
      <c r="B621" s="2"/>
      <c r="C621" s="2"/>
    </row>
    <row r="622" spans="2:3" ht="14.1" customHeight="1">
      <c r="B622" s="2"/>
      <c r="C622" s="2"/>
    </row>
    <row r="623" spans="2:3" ht="14.1" customHeight="1">
      <c r="B623" s="2"/>
      <c r="C623" s="2"/>
    </row>
    <row r="624" spans="2:3" ht="14.1" customHeight="1">
      <c r="B624" s="2"/>
      <c r="C624" s="2"/>
    </row>
    <row r="625" spans="2:3" ht="14.1" customHeight="1">
      <c r="B625" s="2"/>
      <c r="C625" s="2"/>
    </row>
    <row r="626" spans="2:3" ht="14.1" customHeight="1">
      <c r="B626" s="2"/>
      <c r="C626" s="2"/>
    </row>
    <row r="627" spans="2:3" ht="14.1" customHeight="1">
      <c r="B627" s="2"/>
      <c r="C627" s="2"/>
    </row>
    <row r="628" spans="2:3" ht="14.1" customHeight="1">
      <c r="B628" s="2"/>
      <c r="C628" s="2"/>
    </row>
    <row r="629" spans="2:3" ht="14.1" customHeight="1">
      <c r="B629" s="2"/>
      <c r="C629" s="2"/>
    </row>
    <row r="630" spans="2:3" ht="14.1" customHeight="1">
      <c r="B630" s="2"/>
      <c r="C630" s="2"/>
    </row>
    <row r="631" spans="2:3" ht="14.1" customHeight="1">
      <c r="B631" s="2"/>
      <c r="C631" s="2"/>
    </row>
    <row r="632" spans="2:3" ht="14.1" customHeight="1">
      <c r="B632" s="2"/>
      <c r="C632" s="2"/>
    </row>
    <row r="633" spans="2:3" ht="14.1" customHeight="1">
      <c r="B633" s="2"/>
      <c r="C633" s="2"/>
    </row>
    <row r="634" spans="2:3" ht="14.1" customHeight="1">
      <c r="B634" s="2"/>
      <c r="C634" s="2"/>
    </row>
    <row r="635" spans="2:3" ht="14.1" customHeight="1">
      <c r="B635" s="2"/>
      <c r="C635" s="2"/>
    </row>
    <row r="636" spans="2:3" ht="14.1" customHeight="1">
      <c r="B636" s="2"/>
      <c r="C636" s="2"/>
    </row>
    <row r="637" spans="2:3" ht="14.1" customHeight="1">
      <c r="B637" s="2"/>
      <c r="C637" s="2"/>
    </row>
    <row r="638" spans="2:3" ht="14.1" customHeight="1">
      <c r="B638" s="2"/>
      <c r="C638" s="2"/>
    </row>
    <row r="639" spans="2:3" ht="14.1" customHeight="1">
      <c r="B639" s="2"/>
      <c r="C639" s="2"/>
    </row>
    <row r="640" spans="2:3" ht="14.1" customHeight="1">
      <c r="B640" s="2"/>
      <c r="C640" s="2"/>
    </row>
    <row r="641" spans="2:3" ht="14.1" customHeight="1">
      <c r="B641" s="2"/>
      <c r="C641" s="2"/>
    </row>
    <row r="642" spans="2:3" ht="14.1" customHeight="1">
      <c r="B642" s="2"/>
      <c r="C642" s="2"/>
    </row>
    <row r="643" spans="2:3" ht="14.1" customHeight="1">
      <c r="B643" s="2"/>
      <c r="C643" s="2"/>
    </row>
    <row r="644" spans="2:3" ht="14.1" customHeight="1">
      <c r="B644" s="2"/>
      <c r="C644" s="2"/>
    </row>
    <row r="645" spans="2:3" ht="14.1" customHeight="1">
      <c r="B645" s="2"/>
      <c r="C645" s="2"/>
    </row>
    <row r="646" spans="2:3" ht="14.1" customHeight="1">
      <c r="B646" s="2"/>
      <c r="C646" s="2"/>
    </row>
    <row r="647" spans="2:3" ht="14.1" customHeight="1">
      <c r="B647" s="2"/>
      <c r="C647" s="2"/>
    </row>
    <row r="648" spans="2:3" ht="14.1" customHeight="1">
      <c r="B648" s="2"/>
      <c r="C648" s="2"/>
    </row>
    <row r="649" spans="2:3" ht="14.1" customHeight="1">
      <c r="B649" s="2"/>
      <c r="C649" s="2"/>
    </row>
    <row r="650" spans="2:3" ht="14.1" customHeight="1">
      <c r="B650" s="2"/>
      <c r="C650" s="2"/>
    </row>
    <row r="651" spans="2:3" ht="14.1" customHeight="1">
      <c r="B651" s="2"/>
      <c r="C651" s="2"/>
    </row>
    <row r="652" spans="2:3" ht="14.1" customHeight="1">
      <c r="B652" s="2"/>
      <c r="C652" s="2"/>
    </row>
    <row r="653" spans="2:3" ht="14.1" customHeight="1">
      <c r="B653" s="2"/>
      <c r="C653" s="2"/>
    </row>
    <row r="654" spans="2:3" ht="14.1" customHeight="1">
      <c r="B654" s="2"/>
      <c r="C654" s="2"/>
    </row>
    <row r="655" spans="2:3" ht="14.1" customHeight="1">
      <c r="B655" s="2"/>
      <c r="C655" s="2"/>
    </row>
    <row r="656" spans="2:3" ht="14.1" customHeight="1">
      <c r="B656" s="2"/>
      <c r="C656" s="2"/>
    </row>
    <row r="657" spans="2:3" ht="14.1" customHeight="1">
      <c r="B657" s="2"/>
      <c r="C657" s="2"/>
    </row>
    <row r="658" spans="2:3" ht="14.1" customHeight="1">
      <c r="B658" s="2"/>
      <c r="C658" s="2"/>
    </row>
    <row r="659" spans="2:3" ht="14.1" customHeight="1">
      <c r="B659" s="2"/>
      <c r="C659" s="2"/>
    </row>
    <row r="660" spans="2:3" ht="14.1" customHeight="1">
      <c r="B660" s="2"/>
      <c r="C660" s="2"/>
    </row>
    <row r="661" spans="2:3" ht="14.1" customHeight="1">
      <c r="B661" s="2"/>
      <c r="C661" s="2"/>
    </row>
    <row r="662" spans="2:3" ht="14.1" customHeight="1">
      <c r="B662" s="2"/>
      <c r="C662" s="2"/>
    </row>
    <row r="663" spans="2:3" ht="14.1" customHeight="1">
      <c r="B663" s="2"/>
      <c r="C663" s="2"/>
    </row>
    <row r="664" spans="2:3" ht="14.1" customHeight="1">
      <c r="B664" s="2"/>
      <c r="C664" s="2"/>
    </row>
    <row r="665" spans="2:3" ht="14.1" customHeight="1">
      <c r="B665" s="2"/>
      <c r="C665" s="2"/>
    </row>
    <row r="666" spans="2:3" ht="14.1" customHeight="1">
      <c r="B666" s="2"/>
      <c r="C666" s="2"/>
    </row>
    <row r="667" spans="2:3" ht="14.1" customHeight="1">
      <c r="B667" s="2"/>
      <c r="C667" s="2"/>
    </row>
    <row r="668" spans="2:3" ht="14.1" customHeight="1">
      <c r="B668" s="2"/>
      <c r="C668" s="2"/>
    </row>
    <row r="669" spans="2:3" ht="14.1" customHeight="1">
      <c r="B669" s="2"/>
      <c r="C669" s="2"/>
    </row>
    <row r="670" spans="2:3" ht="14.1" customHeight="1">
      <c r="B670" s="2"/>
      <c r="C670" s="2"/>
    </row>
    <row r="671" spans="2:3" ht="14.1" customHeight="1">
      <c r="B671" s="2"/>
      <c r="C671" s="2"/>
    </row>
    <row r="672" spans="2:3" ht="14.1" customHeight="1">
      <c r="B672" s="2"/>
      <c r="C672" s="2"/>
    </row>
    <row r="673" spans="2:3" ht="14.1" customHeight="1">
      <c r="B673" s="2"/>
      <c r="C673" s="2"/>
    </row>
    <row r="674" spans="2:3" ht="14.1" customHeight="1">
      <c r="B674" s="2"/>
      <c r="C674" s="2"/>
    </row>
    <row r="675" spans="2:3" ht="14.1" customHeight="1">
      <c r="B675" s="2"/>
      <c r="C675" s="2"/>
    </row>
    <row r="676" spans="2:3" ht="14.1" customHeight="1">
      <c r="B676" s="2"/>
      <c r="C676" s="2"/>
    </row>
    <row r="677" spans="2:3" ht="14.1" customHeight="1">
      <c r="B677" s="2"/>
      <c r="C677" s="2"/>
    </row>
    <row r="678" spans="2:3" ht="14.1" customHeight="1">
      <c r="B678" s="2"/>
      <c r="C678" s="2"/>
    </row>
    <row r="679" spans="2:3" ht="14.1" customHeight="1">
      <c r="B679" s="2"/>
      <c r="C679" s="2"/>
    </row>
    <row r="680" spans="2:3" ht="14.1" customHeight="1">
      <c r="B680" s="2"/>
      <c r="C680" s="2"/>
    </row>
    <row r="681" spans="2:3" ht="14.1" customHeight="1">
      <c r="B681" s="2"/>
      <c r="C681" s="2"/>
    </row>
    <row r="682" spans="2:3" ht="14.1" customHeight="1">
      <c r="B682" s="2"/>
      <c r="C682" s="2"/>
    </row>
    <row r="683" spans="2:3" ht="14.1" customHeight="1">
      <c r="B683" s="2"/>
      <c r="C683" s="2"/>
    </row>
    <row r="684" spans="2:3" ht="14.1" customHeight="1">
      <c r="B684" s="2"/>
      <c r="C684" s="2"/>
    </row>
    <row r="685" spans="2:3" ht="14.1" customHeight="1">
      <c r="B685" s="2"/>
      <c r="C685" s="2"/>
    </row>
    <row r="686" spans="2:3" ht="14.1" customHeight="1">
      <c r="B686" s="2"/>
      <c r="C686" s="2"/>
    </row>
    <row r="687" spans="2:3" ht="14.1" customHeight="1">
      <c r="B687" s="2"/>
      <c r="C687" s="2"/>
    </row>
    <row r="688" spans="2:3" ht="14.1" customHeight="1">
      <c r="B688" s="2"/>
      <c r="C688" s="2"/>
    </row>
    <row r="689" spans="2:3" ht="14.1" customHeight="1">
      <c r="B689" s="2"/>
      <c r="C689" s="2"/>
    </row>
    <row r="690" spans="2:3" ht="14.1" customHeight="1">
      <c r="B690" s="2"/>
      <c r="C690" s="2"/>
    </row>
    <row r="691" spans="2:3" ht="14.1" customHeight="1">
      <c r="B691" s="2"/>
      <c r="C691" s="2"/>
    </row>
    <row r="692" spans="2:3" ht="14.1" customHeight="1">
      <c r="B692" s="2"/>
      <c r="C692" s="2"/>
    </row>
    <row r="693" spans="2:3" ht="14.1" customHeight="1">
      <c r="B693" s="2"/>
      <c r="C693" s="2"/>
    </row>
    <row r="694" spans="2:3" ht="14.1" customHeight="1">
      <c r="B694" s="2"/>
      <c r="C694" s="2"/>
    </row>
    <row r="695" spans="2:3" ht="14.1" customHeight="1">
      <c r="B695" s="2"/>
      <c r="C695" s="2"/>
    </row>
    <row r="696" spans="2:3" ht="14.1" customHeight="1">
      <c r="B696" s="2"/>
      <c r="C696" s="2"/>
    </row>
    <row r="697" spans="2:3" ht="14.1" customHeight="1">
      <c r="B697" s="2"/>
      <c r="C697" s="2"/>
    </row>
    <row r="698" spans="2:3" ht="14.1" customHeight="1">
      <c r="B698" s="2"/>
      <c r="C698" s="2"/>
    </row>
    <row r="699" spans="2:3" ht="14.1" customHeight="1">
      <c r="B699" s="2"/>
      <c r="C699" s="2"/>
    </row>
    <row r="700" spans="2:3" ht="14.1" customHeight="1">
      <c r="B700" s="2"/>
      <c r="C700" s="2"/>
    </row>
    <row r="701" spans="2:3" ht="14.1" customHeight="1">
      <c r="B701" s="2"/>
      <c r="C701" s="2"/>
    </row>
    <row r="702" spans="2:3" ht="14.1" customHeight="1">
      <c r="B702" s="2"/>
      <c r="C702" s="2"/>
    </row>
    <row r="703" spans="2:3" ht="14.1" customHeight="1">
      <c r="B703" s="2"/>
      <c r="C703" s="2"/>
    </row>
    <row r="704" spans="2:3" ht="14.1" customHeight="1">
      <c r="B704" s="2"/>
      <c r="C704" s="2"/>
    </row>
    <row r="705" spans="2:3" ht="14.1" customHeight="1">
      <c r="B705" s="2"/>
      <c r="C705" s="2"/>
    </row>
    <row r="706" spans="2:3" ht="14.1" customHeight="1">
      <c r="B706" s="2"/>
      <c r="C706" s="2"/>
    </row>
    <row r="707" spans="2:3" ht="14.1" customHeight="1">
      <c r="B707" s="2"/>
      <c r="C707" s="2"/>
    </row>
    <row r="708" spans="2:3" ht="14.1" customHeight="1">
      <c r="B708" s="2"/>
      <c r="C708" s="2"/>
    </row>
    <row r="709" spans="2:3" ht="14.1" customHeight="1">
      <c r="B709" s="2"/>
      <c r="C709" s="2"/>
    </row>
    <row r="710" spans="2:3" ht="14.1" customHeight="1">
      <c r="B710" s="2"/>
      <c r="C710" s="2"/>
    </row>
    <row r="711" spans="2:3" ht="14.1" customHeight="1">
      <c r="B711" s="2"/>
      <c r="C711" s="2"/>
    </row>
    <row r="712" spans="2:3" ht="14.1" customHeight="1">
      <c r="B712" s="2"/>
      <c r="C712" s="2"/>
    </row>
    <row r="713" spans="2:3" ht="14.1" customHeight="1">
      <c r="B713" s="2"/>
      <c r="C713" s="2"/>
    </row>
    <row r="714" spans="2:3" ht="14.1" customHeight="1">
      <c r="B714" s="2"/>
      <c r="C714" s="2"/>
    </row>
    <row r="715" spans="2:3" ht="14.1" customHeight="1">
      <c r="B715" s="2"/>
      <c r="C715" s="2"/>
    </row>
    <row r="716" spans="2:3" ht="14.1" customHeight="1">
      <c r="B716" s="2"/>
      <c r="C716" s="2"/>
    </row>
    <row r="717" spans="2:3" ht="14.1" customHeight="1">
      <c r="B717" s="2"/>
      <c r="C717" s="2"/>
    </row>
    <row r="718" spans="2:3" ht="14.1" customHeight="1">
      <c r="B718" s="2"/>
      <c r="C718" s="2"/>
    </row>
    <row r="719" spans="2:3" ht="14.1" customHeight="1">
      <c r="B719" s="2"/>
      <c r="C719" s="2"/>
    </row>
    <row r="720" spans="2:3" ht="14.1" customHeight="1">
      <c r="B720" s="2"/>
      <c r="C720" s="2"/>
    </row>
    <row r="721" spans="2:3" ht="14.1" customHeight="1">
      <c r="B721" s="2"/>
      <c r="C721" s="2"/>
    </row>
    <row r="722" spans="2:3" ht="14.1" customHeight="1">
      <c r="B722" s="2"/>
      <c r="C722" s="2"/>
    </row>
    <row r="723" spans="2:3" ht="14.1" customHeight="1">
      <c r="B723" s="2"/>
      <c r="C723" s="2"/>
    </row>
    <row r="724" spans="2:3" ht="14.1" customHeight="1">
      <c r="B724" s="2"/>
      <c r="C724" s="2"/>
    </row>
    <row r="725" spans="2:3" ht="14.1" customHeight="1">
      <c r="B725" s="2"/>
      <c r="C725" s="2"/>
    </row>
    <row r="726" spans="2:3" ht="14.1" customHeight="1">
      <c r="B726" s="2"/>
      <c r="C726" s="2"/>
    </row>
    <row r="727" spans="2:3" ht="14.1" customHeight="1">
      <c r="B727" s="2"/>
      <c r="C727" s="2"/>
    </row>
    <row r="728" spans="2:3" ht="14.1" customHeight="1">
      <c r="B728" s="2"/>
      <c r="C728" s="2"/>
    </row>
    <row r="729" spans="2:3" ht="14.1" customHeight="1">
      <c r="B729" s="2"/>
      <c r="C729" s="2"/>
    </row>
    <row r="730" spans="2:3" ht="14.1" customHeight="1">
      <c r="B730" s="2"/>
      <c r="C730" s="2"/>
    </row>
    <row r="731" spans="2:3" ht="14.1" customHeight="1">
      <c r="B731" s="2"/>
      <c r="C731" s="2"/>
    </row>
    <row r="732" spans="2:3" ht="14.1" customHeight="1">
      <c r="B732" s="2"/>
      <c r="C732" s="2"/>
    </row>
    <row r="733" spans="2:3" ht="14.1" customHeight="1">
      <c r="B733" s="2"/>
      <c r="C733" s="2"/>
    </row>
    <row r="734" spans="2:3" ht="14.1" customHeight="1">
      <c r="B734" s="2"/>
      <c r="C734" s="2"/>
    </row>
    <row r="735" spans="2:3" ht="14.1" customHeight="1">
      <c r="B735" s="2"/>
      <c r="C735" s="2"/>
    </row>
    <row r="736" spans="2:3" ht="14.1" customHeight="1">
      <c r="B736" s="2"/>
      <c r="C736" s="2"/>
    </row>
    <row r="737" spans="2:3" ht="14.1" customHeight="1">
      <c r="B737" s="2"/>
      <c r="C737" s="2"/>
    </row>
    <row r="738" spans="2:3" ht="14.1" customHeight="1">
      <c r="B738" s="2"/>
      <c r="C738" s="2"/>
    </row>
    <row r="739" spans="2:3" ht="14.1" customHeight="1">
      <c r="B739" s="2"/>
      <c r="C739" s="2"/>
    </row>
    <row r="740" spans="2:3" ht="14.1" customHeight="1">
      <c r="B740" s="2"/>
      <c r="C740" s="2"/>
    </row>
    <row r="741" spans="2:3" ht="14.1" customHeight="1">
      <c r="B741" s="2"/>
      <c r="C741" s="2"/>
    </row>
    <row r="742" spans="2:3" ht="14.1" customHeight="1">
      <c r="B742" s="2"/>
      <c r="C742" s="2"/>
    </row>
    <row r="743" spans="2:3" ht="14.1" customHeight="1">
      <c r="B743" s="2"/>
      <c r="C743" s="2"/>
    </row>
    <row r="744" spans="2:3" ht="14.1" customHeight="1">
      <c r="B744" s="2"/>
      <c r="C744" s="2"/>
    </row>
    <row r="745" spans="2:3" ht="14.1" customHeight="1">
      <c r="B745" s="2"/>
      <c r="C745" s="2"/>
    </row>
    <row r="746" spans="2:3" ht="14.1" customHeight="1">
      <c r="B746" s="2"/>
      <c r="C746" s="2"/>
    </row>
    <row r="747" spans="2:3" ht="14.1" customHeight="1">
      <c r="B747" s="2"/>
      <c r="C747" s="2"/>
    </row>
    <row r="748" spans="2:3" ht="14.1" customHeight="1">
      <c r="B748" s="2"/>
      <c r="C748" s="2"/>
    </row>
    <row r="749" spans="2:3" ht="14.1" customHeight="1">
      <c r="B749" s="2"/>
      <c r="C749" s="2"/>
    </row>
    <row r="750" spans="2:3" ht="14.1" customHeight="1">
      <c r="B750" s="2"/>
      <c r="C750" s="2"/>
    </row>
    <row r="751" spans="2:3" ht="14.1" customHeight="1">
      <c r="B751" s="2"/>
      <c r="C751" s="2"/>
    </row>
    <row r="752" spans="2:3" ht="14.1" customHeight="1">
      <c r="B752" s="2"/>
      <c r="C752" s="2"/>
    </row>
    <row r="753" spans="2:3" ht="14.1" customHeight="1">
      <c r="B753" s="2"/>
      <c r="C753" s="2"/>
    </row>
    <row r="754" spans="2:3" ht="14.1" customHeight="1">
      <c r="B754" s="2"/>
      <c r="C754" s="2"/>
    </row>
    <row r="755" spans="2:3" ht="14.1" customHeight="1">
      <c r="B755" s="2"/>
      <c r="C755" s="2"/>
    </row>
    <row r="756" spans="2:3" ht="14.1" customHeight="1">
      <c r="B756" s="2"/>
      <c r="C756" s="2"/>
    </row>
    <row r="757" spans="2:3" ht="14.1" customHeight="1">
      <c r="B757" s="2"/>
      <c r="C757" s="2"/>
    </row>
    <row r="758" spans="2:3" ht="14.1" customHeight="1">
      <c r="B758" s="2"/>
      <c r="C758" s="2"/>
    </row>
    <row r="759" spans="2:3" ht="14.1" customHeight="1">
      <c r="B759" s="2"/>
      <c r="C759" s="2"/>
    </row>
    <row r="760" spans="2:3" ht="14.1" customHeight="1">
      <c r="B760" s="2"/>
      <c r="C760" s="2"/>
    </row>
    <row r="761" spans="2:3" ht="14.1" customHeight="1">
      <c r="B761" s="2"/>
      <c r="C761" s="2"/>
    </row>
    <row r="762" spans="2:3" ht="14.1" customHeight="1">
      <c r="B762" s="2"/>
      <c r="C762" s="2"/>
    </row>
    <row r="763" spans="2:3" ht="14.1" customHeight="1">
      <c r="B763" s="2"/>
      <c r="C763" s="2"/>
    </row>
    <row r="764" spans="2:3" ht="14.1" customHeight="1">
      <c r="B764" s="2"/>
      <c r="C764" s="2"/>
    </row>
    <row r="765" spans="2:3" ht="14.1" customHeight="1">
      <c r="B765" s="2"/>
      <c r="C765" s="2"/>
    </row>
    <row r="766" spans="2:3" ht="14.1" customHeight="1">
      <c r="B766" s="2"/>
      <c r="C766" s="2"/>
    </row>
    <row r="767" spans="2:3" ht="14.1" customHeight="1">
      <c r="B767" s="2"/>
      <c r="C767" s="2"/>
    </row>
    <row r="768" spans="2:3" ht="14.1" customHeight="1">
      <c r="B768" s="2"/>
      <c r="C768" s="2"/>
    </row>
    <row r="769" spans="2:3" ht="14.1" customHeight="1">
      <c r="B769" s="2"/>
      <c r="C769" s="2"/>
    </row>
    <row r="770" spans="2:3" ht="14.1" customHeight="1">
      <c r="B770" s="2"/>
      <c r="C770" s="2"/>
    </row>
    <row r="771" spans="2:3" ht="14.1" customHeight="1">
      <c r="B771" s="2"/>
      <c r="C771" s="2"/>
    </row>
    <row r="772" spans="2:3" ht="14.1" customHeight="1">
      <c r="B772" s="2"/>
      <c r="C772" s="2"/>
    </row>
    <row r="773" spans="2:3" ht="14.1" customHeight="1">
      <c r="B773" s="5"/>
      <c r="C773" s="5"/>
    </row>
    <row r="774" spans="2:3" ht="14.1" customHeight="1"/>
    <row r="775" spans="2:3" ht="14.1" customHeight="1"/>
    <row r="776" spans="2:3" ht="14.1" customHeight="1"/>
    <row r="777" spans="2:3" ht="14.1" customHeight="1"/>
    <row r="778" spans="2:3" ht="14.1" customHeight="1"/>
    <row r="779" spans="2:3" ht="14.1" customHeight="1"/>
    <row r="780" spans="2:3" ht="14.1" customHeight="1"/>
    <row r="781" spans="2:3" ht="14.1" customHeight="1"/>
    <row r="782" spans="2:3" ht="14.1" customHeight="1"/>
    <row r="783" spans="2:3" ht="14.1" customHeight="1"/>
    <row r="784" spans="2:3" ht="14.1" customHeight="1"/>
    <row r="785" ht="14.1" customHeight="1"/>
    <row r="786" ht="14.1" customHeight="1"/>
    <row r="787" ht="14.1" customHeight="1"/>
    <row r="788" ht="14.1" customHeight="1"/>
    <row r="789" ht="14.1" customHeight="1"/>
    <row r="790" ht="14.1" customHeight="1"/>
    <row r="791" ht="14.1" customHeight="1"/>
    <row r="792" ht="14.1" customHeight="1"/>
    <row r="793" ht="14.1" customHeight="1"/>
    <row r="794" ht="14.1" customHeight="1"/>
    <row r="795" ht="14.1" customHeight="1"/>
    <row r="796" ht="14.1" customHeight="1"/>
    <row r="797" ht="14.1" customHeight="1"/>
    <row r="798" ht="14.1" customHeight="1"/>
    <row r="799" ht="14.1" customHeight="1"/>
    <row r="800" ht="14.1" customHeight="1"/>
    <row r="801" ht="14.1" customHeight="1"/>
    <row r="802" ht="14.1" customHeight="1"/>
    <row r="803" ht="14.1" customHeight="1"/>
    <row r="804" ht="14.1" customHeight="1"/>
    <row r="805" ht="14.1" customHeight="1"/>
    <row r="806" ht="14.1" customHeight="1"/>
    <row r="807" ht="14.1" customHeight="1"/>
    <row r="808" ht="14.1" customHeight="1"/>
    <row r="809" ht="14.1" customHeight="1"/>
    <row r="810" ht="14.1" customHeight="1"/>
    <row r="811" ht="14.1" customHeight="1"/>
    <row r="812" ht="14.1" customHeight="1"/>
    <row r="813" ht="14.1" customHeight="1"/>
    <row r="814" ht="14.1" customHeight="1"/>
    <row r="815" ht="14.1" customHeight="1"/>
    <row r="816" ht="14.1" customHeight="1"/>
    <row r="817" ht="14.1" customHeight="1"/>
    <row r="818" ht="14.1" customHeight="1"/>
    <row r="819" ht="14.1" customHeight="1"/>
    <row r="820" ht="14.1" customHeight="1"/>
    <row r="821" ht="14.1" customHeight="1"/>
    <row r="822" ht="14.1" customHeight="1"/>
    <row r="823" ht="14.1" customHeight="1"/>
    <row r="824" ht="14.1" customHeight="1"/>
    <row r="825" ht="14.1" customHeight="1"/>
    <row r="826" ht="14.1" customHeight="1"/>
    <row r="827" ht="14.1" customHeight="1"/>
    <row r="828" ht="14.1" customHeight="1"/>
    <row r="829" ht="14.1" customHeight="1"/>
    <row r="830" ht="14.1" customHeight="1"/>
    <row r="831" ht="14.1" customHeight="1"/>
    <row r="832" ht="14.1" customHeight="1"/>
    <row r="833" ht="14.1" customHeight="1"/>
    <row r="834" ht="14.1" customHeight="1"/>
    <row r="835" ht="14.1" customHeight="1"/>
    <row r="836" ht="14.1" customHeight="1"/>
    <row r="837" ht="14.1" customHeight="1"/>
    <row r="838" ht="14.1" customHeight="1"/>
    <row r="839" ht="14.1" customHeight="1"/>
    <row r="840" ht="14.1" customHeight="1"/>
    <row r="841" ht="14.1" customHeight="1"/>
    <row r="842" ht="14.1" customHeight="1"/>
    <row r="843" ht="14.1" customHeight="1"/>
    <row r="844" ht="14.1" customHeight="1"/>
    <row r="845" ht="14.1" customHeight="1"/>
    <row r="846" ht="14.1" customHeight="1"/>
    <row r="847" ht="14.1" customHeight="1"/>
    <row r="848" ht="14.1" customHeight="1"/>
    <row r="849" ht="14.1" customHeight="1"/>
    <row r="850" ht="14.1" customHeight="1"/>
    <row r="851" ht="14.1" customHeight="1"/>
    <row r="852" ht="14.1" customHeight="1"/>
    <row r="853" ht="14.1" customHeight="1"/>
    <row r="854" ht="14.1" customHeight="1"/>
    <row r="855" ht="14.1" customHeight="1"/>
    <row r="856" ht="14.1" customHeight="1"/>
    <row r="857" ht="14.1" customHeight="1"/>
    <row r="858" ht="14.1" customHeight="1"/>
    <row r="859" ht="14.1" customHeight="1"/>
    <row r="860" ht="14.1" customHeight="1"/>
    <row r="861" ht="14.1" customHeight="1"/>
    <row r="862" ht="14.1" customHeight="1"/>
    <row r="863" ht="14.1" customHeight="1"/>
    <row r="864" ht="14.1" customHeight="1"/>
    <row r="865" ht="14.1" customHeight="1"/>
    <row r="866" ht="14.1" customHeight="1"/>
    <row r="867" ht="14.1" customHeight="1"/>
    <row r="868" ht="14.1" customHeight="1"/>
    <row r="869" ht="14.1" customHeight="1"/>
    <row r="870" ht="14.1" customHeight="1"/>
    <row r="871" ht="14.1" customHeight="1"/>
    <row r="872" ht="14.1" customHeight="1"/>
  </sheetData>
  <sheetProtection selectLockedCells="1" selectUnlockedCells="1"/>
  <pageMargins left="0.7" right="0.7" top="0.75" bottom="0.75" header="0.3" footer="0.3"/>
  <pageSetup orientation="portrait" r:id="rId1"/>
  <headerFooter>
    <oddFooter>&amp;C_x000D_&amp;1#&amp;"Arial"&amp;9&amp;K000000 Interne</oddFooter>
  </headerFooter>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600-000000000000}">
  <sheetPr codeName="Feuil7"/>
  <dimension ref="B1:AD32"/>
  <sheetViews>
    <sheetView topLeftCell="H1" zoomScale="70" zoomScaleNormal="70" workbookViewId="0">
      <selection activeCell="T11" sqref="T11:AD11"/>
    </sheetView>
  </sheetViews>
  <sheetFormatPr baseColWidth="10" defaultColWidth="11.5546875" defaultRowHeight="13.2"/>
  <cols>
    <col min="1" max="1" width="2.109375" customWidth="1"/>
    <col min="2" max="2" width="11.5546875" customWidth="1"/>
    <col min="3" max="3" width="19.88671875" style="99" customWidth="1"/>
    <col min="4" max="4" width="21.5546875" customWidth="1"/>
    <col min="5" max="5" width="26" bestFit="1" customWidth="1"/>
    <col min="6" max="6" width="17.88671875" customWidth="1"/>
    <col min="7" max="7" width="15.88671875" customWidth="1"/>
    <col min="8" max="8" width="39.88671875" customWidth="1"/>
    <col min="9" max="9" width="14.5546875" customWidth="1"/>
    <col min="10" max="10" width="15.44140625" customWidth="1"/>
    <col min="11" max="11" width="17" bestFit="1" customWidth="1"/>
    <col min="12" max="13" width="25.44140625" customWidth="1"/>
    <col min="14" max="15" width="8.5546875" customWidth="1"/>
    <col min="16" max="16" width="9.44140625" customWidth="1"/>
    <col min="17" max="17" width="9" customWidth="1"/>
    <col min="18" max="18" width="9.5546875" customWidth="1"/>
    <col min="19" max="19" width="8.44140625" customWidth="1"/>
    <col min="20" max="20" width="11.44140625" customWidth="1"/>
    <col min="21" max="22" width="8.88671875" customWidth="1"/>
    <col min="23" max="23" width="21" customWidth="1"/>
    <col min="30" max="30" width="69.109375" bestFit="1" customWidth="1"/>
  </cols>
  <sheetData>
    <row r="1" spans="2:30" s="1" customFormat="1" ht="54" customHeight="1">
      <c r="C1" s="94"/>
      <c r="L1" s="7"/>
      <c r="M1" s="7"/>
    </row>
    <row r="2" spans="2:30" s="1" customFormat="1" hidden="1">
      <c r="C2" s="94"/>
      <c r="L2" s="7"/>
      <c r="M2" s="7"/>
    </row>
    <row r="3" spans="2:30" s="1" customFormat="1" ht="29.4" customHeight="1">
      <c r="C3" s="94"/>
      <c r="L3" s="7"/>
      <c r="M3" s="7"/>
    </row>
    <row r="4" spans="2:30" s="1" customFormat="1" ht="6" customHeight="1">
      <c r="C4" s="94"/>
      <c r="L4" s="7"/>
      <c r="M4" s="7"/>
    </row>
    <row r="5" spans="2:30" s="16" customFormat="1" ht="25.65" customHeight="1">
      <c r="B5" s="16" t="s">
        <v>767</v>
      </c>
      <c r="C5" s="95"/>
      <c r="L5" s="17"/>
      <c r="M5" s="17"/>
    </row>
    <row r="6" spans="2:30" s="16" customFormat="1" ht="78.599999999999994" customHeight="1">
      <c r="B6" s="280" t="s">
        <v>768</v>
      </c>
      <c r="C6" s="280"/>
      <c r="D6" s="280"/>
      <c r="E6" s="280"/>
      <c r="F6" s="280"/>
      <c r="G6" s="280"/>
      <c r="L6" s="17"/>
      <c r="M6" s="17"/>
    </row>
    <row r="7" spans="2:30" s="1" customFormat="1" ht="17.399999999999999">
      <c r="B7" s="123" t="s">
        <v>769</v>
      </c>
      <c r="C7" s="94"/>
      <c r="E7" s="12"/>
      <c r="L7" s="7"/>
      <c r="M7" s="7"/>
    </row>
    <row r="8" spans="2:30" s="1" customFormat="1" ht="17.399999999999999">
      <c r="C8" s="94"/>
      <c r="E8" s="12"/>
      <c r="L8" s="7"/>
      <c r="M8" s="7"/>
    </row>
    <row r="9" spans="2:30" s="1" customFormat="1" ht="16.649999999999999" customHeight="1">
      <c r="B9" s="23"/>
      <c r="C9" s="96"/>
      <c r="E9" s="75"/>
      <c r="G9" s="144"/>
      <c r="H9" s="144"/>
      <c r="I9" s="144"/>
      <c r="J9" s="144"/>
      <c r="K9" s="144"/>
      <c r="L9" s="144"/>
      <c r="M9" s="144"/>
      <c r="T9" s="76"/>
      <c r="U9" s="77"/>
      <c r="V9" s="19"/>
      <c r="W9" s="78"/>
    </row>
    <row r="10" spans="2:30" s="1" customFormat="1" ht="19.350000000000001" customHeight="1" thickBot="1">
      <c r="B10" s="23"/>
      <c r="C10" s="96"/>
      <c r="D10" s="47"/>
      <c r="E10" s="44"/>
      <c r="F10" s="44"/>
      <c r="G10" s="44"/>
      <c r="H10" s="44"/>
      <c r="I10" s="45"/>
      <c r="J10" s="46"/>
      <c r="K10" s="45"/>
      <c r="L10" s="79"/>
      <c r="M10" s="79"/>
      <c r="N10" s="48"/>
      <c r="O10" s="48"/>
      <c r="P10" s="49"/>
      <c r="Q10" s="48"/>
      <c r="R10" s="48"/>
      <c r="S10" s="49"/>
      <c r="T10" s="48"/>
      <c r="U10" s="48"/>
      <c r="V10" s="49"/>
      <c r="W10" s="79"/>
    </row>
    <row r="11" spans="2:30" s="1" customFormat="1" ht="39.6" customHeight="1" thickTop="1" thickBot="1">
      <c r="B11" s="23"/>
      <c r="C11" s="96"/>
      <c r="D11" s="320" t="s">
        <v>618</v>
      </c>
      <c r="E11" s="321"/>
      <c r="F11" s="322"/>
      <c r="G11" s="323" t="s">
        <v>656</v>
      </c>
      <c r="H11" s="323"/>
      <c r="I11" s="323"/>
      <c r="J11" s="323"/>
      <c r="K11" s="323"/>
      <c r="L11" s="323"/>
      <c r="M11" s="323"/>
      <c r="N11" s="323"/>
      <c r="O11" s="323"/>
      <c r="P11" s="323"/>
      <c r="Q11" s="323"/>
      <c r="R11" s="323"/>
      <c r="S11" s="323"/>
      <c r="T11" s="318" t="s">
        <v>668</v>
      </c>
      <c r="U11" s="319"/>
      <c r="V11" s="319"/>
      <c r="W11" s="319"/>
      <c r="X11" s="319"/>
      <c r="Y11" s="319"/>
      <c r="Z11" s="319"/>
      <c r="AA11" s="319"/>
      <c r="AB11" s="319"/>
      <c r="AC11" s="319"/>
      <c r="AD11" s="319"/>
    </row>
    <row r="12" spans="2:30" s="1" customFormat="1" ht="96" customHeight="1" thickTop="1" thickBot="1">
      <c r="B12" s="23"/>
      <c r="C12" s="96"/>
      <c r="D12" s="128" t="s">
        <v>751</v>
      </c>
      <c r="E12" s="129" t="s">
        <v>752</v>
      </c>
      <c r="F12" s="129" t="s">
        <v>648</v>
      </c>
      <c r="G12" s="130" t="s">
        <v>749</v>
      </c>
      <c r="H12" s="131" t="s">
        <v>750</v>
      </c>
      <c r="I12" s="130" t="s">
        <v>649</v>
      </c>
      <c r="J12" s="130" t="s">
        <v>650</v>
      </c>
      <c r="K12" s="130" t="s">
        <v>651</v>
      </c>
      <c r="L12" s="130" t="s">
        <v>771</v>
      </c>
      <c r="M12" s="83" t="s">
        <v>653</v>
      </c>
      <c r="N12" s="324" t="s">
        <v>747</v>
      </c>
      <c r="O12" s="325"/>
      <c r="P12" s="326"/>
      <c r="Q12" s="327" t="s">
        <v>748</v>
      </c>
      <c r="R12" s="325"/>
      <c r="S12" s="328"/>
      <c r="T12" s="316" t="s">
        <v>645</v>
      </c>
      <c r="U12" s="317"/>
      <c r="V12" s="317"/>
      <c r="W12" s="143" t="s">
        <v>644</v>
      </c>
      <c r="X12" s="329" t="s">
        <v>1048</v>
      </c>
      <c r="Y12" s="330"/>
      <c r="Z12" s="331"/>
      <c r="AA12" s="329" t="s">
        <v>1049</v>
      </c>
      <c r="AB12" s="330"/>
      <c r="AC12" s="331"/>
      <c r="AD12" s="171" t="s">
        <v>1041</v>
      </c>
    </row>
    <row r="13" spans="2:30" s="1" customFormat="1" ht="53.4" customHeight="1">
      <c r="B13" s="293" t="s">
        <v>657</v>
      </c>
      <c r="C13" s="296" t="s">
        <v>770</v>
      </c>
      <c r="D13" s="110" t="s">
        <v>773</v>
      </c>
      <c r="E13" s="101" t="s">
        <v>774</v>
      </c>
      <c r="F13" s="115" t="s">
        <v>775</v>
      </c>
      <c r="G13" s="140" t="s">
        <v>609</v>
      </c>
      <c r="H13" s="74" t="s">
        <v>776</v>
      </c>
      <c r="I13" s="100">
        <v>2</v>
      </c>
      <c r="J13" s="69" t="s">
        <v>19</v>
      </c>
      <c r="K13" s="68">
        <v>1442</v>
      </c>
      <c r="L13" s="70"/>
      <c r="M13" s="81">
        <v>2884</v>
      </c>
      <c r="N13" s="112" t="s">
        <v>573</v>
      </c>
      <c r="O13" s="112">
        <v>1</v>
      </c>
      <c r="P13" s="71">
        <v>2016</v>
      </c>
      <c r="Q13" s="112" t="s">
        <v>576</v>
      </c>
      <c r="R13" s="112">
        <v>1</v>
      </c>
      <c r="S13" s="71">
        <v>2017</v>
      </c>
      <c r="T13" s="109" t="str">
        <f>$N$14</f>
        <v>Septembre</v>
      </c>
      <c r="U13" s="108">
        <v>1</v>
      </c>
      <c r="V13" s="109">
        <f>$P$13</f>
        <v>2016</v>
      </c>
      <c r="W13" s="81">
        <v>2884</v>
      </c>
      <c r="X13" s="112" t="s">
        <v>573</v>
      </c>
      <c r="Y13" s="112">
        <v>1</v>
      </c>
      <c r="Z13" s="71">
        <v>2016</v>
      </c>
      <c r="AA13" s="112" t="s">
        <v>576</v>
      </c>
      <c r="AB13" s="112">
        <v>1</v>
      </c>
      <c r="AC13" s="71">
        <v>2017</v>
      </c>
      <c r="AD13" s="74"/>
    </row>
    <row r="14" spans="2:30" s="1" customFormat="1" ht="39.6" customHeight="1">
      <c r="B14" s="294"/>
      <c r="C14" s="297"/>
      <c r="D14" s="110" t="s">
        <v>773</v>
      </c>
      <c r="E14" s="101" t="s">
        <v>774</v>
      </c>
      <c r="F14" s="115" t="s">
        <v>775</v>
      </c>
      <c r="G14" s="140" t="s">
        <v>609</v>
      </c>
      <c r="H14" s="74" t="s">
        <v>777</v>
      </c>
      <c r="I14" s="68">
        <v>1</v>
      </c>
      <c r="J14" s="69" t="s">
        <v>19</v>
      </c>
      <c r="K14" s="68">
        <v>866522</v>
      </c>
      <c r="L14" s="70"/>
      <c r="M14" s="81">
        <v>866522</v>
      </c>
      <c r="N14" s="112" t="s">
        <v>573</v>
      </c>
      <c r="O14" s="112">
        <v>1</v>
      </c>
      <c r="P14" s="71">
        <v>2016</v>
      </c>
      <c r="Q14" s="112" t="s">
        <v>576</v>
      </c>
      <c r="R14" s="112">
        <v>1</v>
      </c>
      <c r="S14" s="71">
        <v>2017</v>
      </c>
      <c r="T14" s="109" t="str">
        <f>$N$14</f>
        <v>Septembre</v>
      </c>
      <c r="U14" s="108">
        <v>1</v>
      </c>
      <c r="V14" s="109">
        <f>$P$13</f>
        <v>2016</v>
      </c>
      <c r="W14" s="81">
        <v>866522</v>
      </c>
      <c r="X14" s="112" t="s">
        <v>573</v>
      </c>
      <c r="Y14" s="112">
        <v>1</v>
      </c>
      <c r="Z14" s="71">
        <v>2016</v>
      </c>
      <c r="AA14" s="112" t="s">
        <v>576</v>
      </c>
      <c r="AB14" s="112">
        <v>1</v>
      </c>
      <c r="AC14" s="71">
        <v>2017</v>
      </c>
      <c r="AD14" s="73"/>
    </row>
    <row r="15" spans="2:30" s="1" customFormat="1" ht="39.6" customHeight="1" thickBot="1">
      <c r="B15" s="295"/>
      <c r="C15" s="298"/>
      <c r="D15" s="110" t="s">
        <v>773</v>
      </c>
      <c r="E15" s="101" t="s">
        <v>774</v>
      </c>
      <c r="F15" s="115" t="s">
        <v>775</v>
      </c>
      <c r="G15" s="141" t="s">
        <v>609</v>
      </c>
      <c r="H15" s="74" t="s">
        <v>778</v>
      </c>
      <c r="I15" s="68">
        <v>1</v>
      </c>
      <c r="J15" s="69" t="s">
        <v>19</v>
      </c>
      <c r="K15" s="68">
        <v>766522</v>
      </c>
      <c r="L15" s="70"/>
      <c r="M15" s="81">
        <v>766522</v>
      </c>
      <c r="N15" s="112" t="s">
        <v>573</v>
      </c>
      <c r="O15" s="112">
        <v>1</v>
      </c>
      <c r="P15" s="71">
        <v>2016</v>
      </c>
      <c r="Q15" s="112" t="s">
        <v>576</v>
      </c>
      <c r="R15" s="112">
        <v>1</v>
      </c>
      <c r="S15" s="71">
        <v>2017</v>
      </c>
      <c r="T15" s="109" t="str">
        <f>$N$14</f>
        <v>Septembre</v>
      </c>
      <c r="U15" s="108">
        <v>1</v>
      </c>
      <c r="V15" s="109">
        <f>$P$13</f>
        <v>2016</v>
      </c>
      <c r="W15" s="81">
        <v>766522</v>
      </c>
      <c r="X15" s="112" t="s">
        <v>573</v>
      </c>
      <c r="Y15" s="112">
        <v>1</v>
      </c>
      <c r="Z15" s="71">
        <v>2016</v>
      </c>
      <c r="AA15" s="112" t="s">
        <v>576</v>
      </c>
      <c r="AB15" s="112">
        <v>1</v>
      </c>
      <c r="AC15" s="71">
        <v>2017</v>
      </c>
      <c r="AD15" s="73"/>
    </row>
    <row r="16" spans="2:30" s="1" customFormat="1" ht="90.9" customHeight="1" thickBot="1">
      <c r="B16" s="145" t="s">
        <v>782</v>
      </c>
      <c r="C16" s="106" t="s">
        <v>783</v>
      </c>
      <c r="D16" s="110" t="s">
        <v>773</v>
      </c>
      <c r="E16" s="101" t="s">
        <v>774</v>
      </c>
      <c r="F16" s="115" t="s">
        <v>775</v>
      </c>
      <c r="G16" s="139" t="s">
        <v>610</v>
      </c>
      <c r="H16" s="74" t="s">
        <v>779</v>
      </c>
      <c r="I16" s="68">
        <v>2</v>
      </c>
      <c r="J16" s="69" t="s">
        <v>19</v>
      </c>
      <c r="K16" s="68">
        <v>10000</v>
      </c>
      <c r="L16" s="70"/>
      <c r="M16" s="81">
        <v>20000</v>
      </c>
      <c r="N16" s="112" t="s">
        <v>573</v>
      </c>
      <c r="O16" s="112">
        <v>1</v>
      </c>
      <c r="P16" s="71">
        <v>2016</v>
      </c>
      <c r="Q16" s="112" t="s">
        <v>576</v>
      </c>
      <c r="R16" s="112">
        <v>1</v>
      </c>
      <c r="S16" s="71">
        <v>2017</v>
      </c>
      <c r="T16" s="109" t="str">
        <f>$N$14</f>
        <v>Septembre</v>
      </c>
      <c r="U16" s="108">
        <v>1</v>
      </c>
      <c r="V16" s="109">
        <f>$P$13</f>
        <v>2016</v>
      </c>
      <c r="W16" s="81">
        <v>20000</v>
      </c>
      <c r="X16" s="112" t="s">
        <v>573</v>
      </c>
      <c r="Y16" s="112">
        <v>1</v>
      </c>
      <c r="Z16" s="71">
        <v>2016</v>
      </c>
      <c r="AA16" s="112" t="s">
        <v>576</v>
      </c>
      <c r="AB16" s="112">
        <v>1</v>
      </c>
      <c r="AC16" s="71">
        <v>2017</v>
      </c>
      <c r="AD16" s="73"/>
    </row>
    <row r="17" spans="2:30" s="1" customFormat="1" ht="52.35" customHeight="1" thickBot="1">
      <c r="B17" s="145" t="s">
        <v>760</v>
      </c>
      <c r="C17" s="106" t="s">
        <v>784</v>
      </c>
      <c r="D17" s="110" t="s">
        <v>773</v>
      </c>
      <c r="E17" s="101" t="s">
        <v>774</v>
      </c>
      <c r="F17" s="115" t="s">
        <v>775</v>
      </c>
      <c r="G17" s="65" t="s">
        <v>609</v>
      </c>
      <c r="H17" s="74" t="s">
        <v>780</v>
      </c>
      <c r="I17" s="68">
        <v>3</v>
      </c>
      <c r="J17" s="69" t="s">
        <v>19</v>
      </c>
      <c r="K17" s="68">
        <v>10000</v>
      </c>
      <c r="L17" s="70"/>
      <c r="M17" s="81">
        <v>30000</v>
      </c>
      <c r="N17" s="112" t="s">
        <v>573</v>
      </c>
      <c r="O17" s="112">
        <v>1</v>
      </c>
      <c r="P17" s="71">
        <v>2016</v>
      </c>
      <c r="Q17" s="112" t="s">
        <v>576</v>
      </c>
      <c r="R17" s="112">
        <v>1</v>
      </c>
      <c r="S17" s="71">
        <v>2017</v>
      </c>
      <c r="T17" s="142" t="s">
        <v>574</v>
      </c>
      <c r="U17" s="108">
        <v>1</v>
      </c>
      <c r="V17" s="109">
        <f>$P$13</f>
        <v>2016</v>
      </c>
      <c r="W17" s="81">
        <v>30000</v>
      </c>
      <c r="X17" s="112" t="s">
        <v>573</v>
      </c>
      <c r="Y17" s="112">
        <v>1</v>
      </c>
      <c r="Z17" s="71">
        <v>2016</v>
      </c>
      <c r="AA17" s="112" t="s">
        <v>576</v>
      </c>
      <c r="AB17" s="112">
        <v>1</v>
      </c>
      <c r="AC17" s="71">
        <v>2017</v>
      </c>
      <c r="AD17" s="73"/>
    </row>
    <row r="18" spans="2:30" s="1" customFormat="1" ht="5.4" customHeight="1">
      <c r="B18" s="23"/>
      <c r="C18" s="96"/>
      <c r="D18" s="50"/>
      <c r="E18" s="51"/>
      <c r="F18" s="51"/>
      <c r="G18" s="51"/>
      <c r="H18" s="51"/>
      <c r="I18" s="54"/>
      <c r="J18" s="55"/>
      <c r="K18" s="57"/>
      <c r="L18" s="80"/>
      <c r="M18" s="80"/>
      <c r="N18" s="58"/>
      <c r="O18" s="59"/>
      <c r="P18" s="60"/>
      <c r="Q18" s="52"/>
      <c r="R18" s="52"/>
      <c r="S18" s="53"/>
      <c r="T18" s="52"/>
      <c r="U18" s="52"/>
      <c r="V18" s="53"/>
      <c r="W18" s="56"/>
      <c r="X18" s="58"/>
      <c r="Y18" s="59"/>
      <c r="Z18" s="60"/>
      <c r="AA18" s="52"/>
      <c r="AB18" s="52"/>
      <c r="AC18" s="53"/>
      <c r="AD18" s="51"/>
    </row>
    <row r="19" spans="2:30" s="1" customFormat="1" ht="19.350000000000001" customHeight="1">
      <c r="B19" s="23"/>
      <c r="C19" s="111" t="s">
        <v>562</v>
      </c>
      <c r="D19" s="62" t="s">
        <v>623</v>
      </c>
      <c r="E19" s="62" t="s">
        <v>623</v>
      </c>
      <c r="F19" s="62" t="s">
        <v>623</v>
      </c>
      <c r="G19" s="62" t="s">
        <v>623</v>
      </c>
      <c r="H19" s="62" t="s">
        <v>623</v>
      </c>
      <c r="I19" s="62"/>
      <c r="J19" s="63"/>
      <c r="K19" s="61"/>
      <c r="L19" s="62" t="s">
        <v>562</v>
      </c>
      <c r="M19" s="62" t="s">
        <v>666</v>
      </c>
      <c r="N19" s="287" t="s">
        <v>562</v>
      </c>
      <c r="O19" s="288"/>
      <c r="P19" s="288"/>
      <c r="Q19" s="288"/>
      <c r="R19" s="288"/>
      <c r="S19" s="289"/>
      <c r="T19" s="290" t="s">
        <v>667</v>
      </c>
      <c r="U19" s="291"/>
      <c r="V19" s="291"/>
      <c r="W19" s="292"/>
      <c r="X19" s="312" t="s">
        <v>1045</v>
      </c>
      <c r="Y19" s="313"/>
      <c r="Z19" s="313"/>
      <c r="AA19" s="313"/>
      <c r="AB19" s="313"/>
      <c r="AC19" s="313"/>
      <c r="AD19" s="314"/>
    </row>
    <row r="20" spans="2:30" s="1" customFormat="1" ht="35.1" customHeight="1" thickBot="1">
      <c r="B20" s="23"/>
      <c r="C20" s="111" t="s">
        <v>622</v>
      </c>
      <c r="D20" s="62" t="s">
        <v>665</v>
      </c>
      <c r="E20" s="62" t="s">
        <v>663</v>
      </c>
      <c r="F20" s="62" t="s">
        <v>663</v>
      </c>
      <c r="G20" s="62" t="s">
        <v>663</v>
      </c>
      <c r="H20" s="62" t="s">
        <v>664</v>
      </c>
      <c r="I20" s="62" t="s">
        <v>785</v>
      </c>
      <c r="J20" s="64"/>
      <c r="K20" s="62" t="s">
        <v>785</v>
      </c>
      <c r="L20" s="62" t="s">
        <v>786</v>
      </c>
      <c r="M20" s="62"/>
      <c r="N20" s="287" t="s">
        <v>603</v>
      </c>
      <c r="O20" s="288"/>
      <c r="P20" s="288"/>
      <c r="Q20" s="288"/>
      <c r="R20" s="288"/>
      <c r="S20" s="289"/>
      <c r="T20" s="290"/>
      <c r="U20" s="291"/>
      <c r="V20" s="291"/>
      <c r="W20" s="292"/>
      <c r="X20" s="287" t="s">
        <v>1046</v>
      </c>
      <c r="Y20" s="288"/>
      <c r="Z20" s="288"/>
      <c r="AA20" s="288"/>
      <c r="AB20" s="288"/>
      <c r="AC20" s="289"/>
      <c r="AD20" s="62" t="s">
        <v>664</v>
      </c>
    </row>
    <row r="21" spans="2:30" s="1" customFormat="1" ht="205.35" customHeight="1">
      <c r="B21" s="23"/>
      <c r="C21" s="96"/>
      <c r="D21" s="43"/>
      <c r="E21" s="103" t="s">
        <v>659</v>
      </c>
      <c r="F21" s="103" t="s">
        <v>658</v>
      </c>
      <c r="G21" s="102" t="s">
        <v>660</v>
      </c>
      <c r="H21" s="105" t="s">
        <v>661</v>
      </c>
      <c r="I21" s="332" t="s">
        <v>662</v>
      </c>
      <c r="J21" s="333"/>
      <c r="K21" s="334"/>
      <c r="L21" s="104" t="s">
        <v>669</v>
      </c>
      <c r="M21" s="82"/>
      <c r="N21" s="332" t="s">
        <v>787</v>
      </c>
      <c r="O21" s="333"/>
      <c r="P21" s="333"/>
      <c r="Q21" s="333"/>
      <c r="R21" s="333"/>
      <c r="S21" s="334"/>
      <c r="T21" s="281" t="s">
        <v>788</v>
      </c>
      <c r="U21" s="282"/>
      <c r="V21" s="283"/>
      <c r="W21" s="43"/>
      <c r="X21" s="309" t="s">
        <v>1050</v>
      </c>
      <c r="Y21" s="310"/>
      <c r="Z21" s="310"/>
      <c r="AA21" s="310"/>
      <c r="AB21" s="310"/>
      <c r="AC21" s="311"/>
      <c r="AD21" s="105" t="s">
        <v>1047</v>
      </c>
    </row>
    <row r="22" spans="2:30" s="1" customFormat="1" ht="19.350000000000001" customHeight="1">
      <c r="B22" s="23"/>
      <c r="C22" s="96"/>
      <c r="G22" s="144"/>
      <c r="H22" s="144"/>
      <c r="I22" s="144"/>
      <c r="J22" s="144"/>
      <c r="K22" s="144"/>
      <c r="L22" s="144"/>
      <c r="M22" s="144"/>
      <c r="T22" s="94"/>
    </row>
    <row r="23" spans="2:30" s="1" customFormat="1" ht="19.350000000000001" customHeight="1">
      <c r="B23" s="23"/>
      <c r="C23" s="96"/>
      <c r="G23" s="144"/>
      <c r="H23" s="144"/>
      <c r="I23" s="144"/>
      <c r="J23" s="144"/>
      <c r="K23" s="144"/>
      <c r="L23" s="144"/>
      <c r="M23" s="144"/>
    </row>
    <row r="24" spans="2:30" s="19" customFormat="1" ht="29.1" customHeight="1">
      <c r="B24" s="21"/>
      <c r="C24" s="97"/>
      <c r="D24" s="1"/>
      <c r="E24" s="1"/>
      <c r="F24" s="1"/>
      <c r="G24" s="144"/>
      <c r="H24" s="144"/>
      <c r="I24" s="144"/>
      <c r="J24" s="144"/>
      <c r="K24" s="144"/>
      <c r="L24" s="144"/>
      <c r="M24" s="144"/>
      <c r="N24" s="1"/>
      <c r="O24" s="1"/>
      <c r="P24" s="1"/>
      <c r="Q24" s="1"/>
      <c r="R24" s="1"/>
      <c r="S24" s="1"/>
      <c r="T24" s="1"/>
      <c r="U24" s="1"/>
      <c r="V24" s="1"/>
      <c r="W24" s="1"/>
      <c r="X24" s="1"/>
      <c r="Y24" s="1"/>
      <c r="Z24" s="1"/>
      <c r="AA24" s="1"/>
      <c r="AB24" s="1"/>
      <c r="AC24" s="1"/>
      <c r="AD24" s="1"/>
    </row>
    <row r="25" spans="2:30" s="19" customFormat="1" ht="24.6" customHeight="1">
      <c r="B25" s="21"/>
      <c r="C25" s="97"/>
      <c r="D25" s="1"/>
      <c r="E25" s="1"/>
      <c r="F25" s="1"/>
      <c r="G25" s="144"/>
      <c r="H25" s="144"/>
      <c r="I25" s="144"/>
      <c r="J25" s="144"/>
      <c r="K25" s="144"/>
      <c r="L25" s="144"/>
      <c r="M25" s="144"/>
      <c r="N25" s="1"/>
      <c r="O25" s="1"/>
      <c r="P25" s="1"/>
      <c r="Q25" s="1"/>
      <c r="R25" s="1"/>
      <c r="S25" s="1"/>
      <c r="T25" s="1"/>
      <c r="U25" s="1"/>
      <c r="V25" s="1"/>
      <c r="W25" s="1"/>
    </row>
    <row r="26" spans="2:30" s="20" customFormat="1" ht="125.4" customHeight="1">
      <c r="C26" s="98"/>
      <c r="D26"/>
      <c r="E26"/>
      <c r="F26"/>
      <c r="G26"/>
      <c r="H26"/>
      <c r="I26"/>
      <c r="J26"/>
      <c r="K26"/>
      <c r="L26"/>
      <c r="M26"/>
      <c r="N26"/>
      <c r="O26"/>
      <c r="P26"/>
      <c r="Q26"/>
      <c r="R26"/>
      <c r="S26"/>
      <c r="T26"/>
      <c r="U26"/>
      <c r="V26"/>
      <c r="W26"/>
      <c r="X26" s="19"/>
      <c r="Y26" s="19"/>
      <c r="Z26" s="19"/>
      <c r="AA26" s="19"/>
      <c r="AB26" s="19"/>
      <c r="AC26" s="19"/>
      <c r="AD26" s="19"/>
    </row>
    <row r="27" spans="2:30" s="1" customFormat="1" ht="19.350000000000001" customHeight="1">
      <c r="B27" s="23"/>
      <c r="C27" s="96"/>
      <c r="D27"/>
      <c r="E27"/>
      <c r="F27"/>
      <c r="G27"/>
      <c r="H27"/>
      <c r="I27"/>
      <c r="J27"/>
      <c r="K27"/>
      <c r="L27"/>
      <c r="M27"/>
      <c r="N27"/>
      <c r="O27"/>
      <c r="P27"/>
      <c r="Q27"/>
      <c r="R27"/>
      <c r="S27"/>
      <c r="T27"/>
      <c r="U27"/>
      <c r="V27"/>
      <c r="W27"/>
      <c r="X27" s="20"/>
      <c r="Y27" s="20"/>
      <c r="Z27" s="20"/>
      <c r="AA27" s="20"/>
      <c r="AB27" s="20"/>
      <c r="AC27" s="20"/>
      <c r="AD27" s="20"/>
    </row>
    <row r="28" spans="2:30" s="1" customFormat="1" ht="19.350000000000001" customHeight="1">
      <c r="B28" s="23"/>
      <c r="C28" s="96"/>
      <c r="D28"/>
      <c r="E28"/>
      <c r="F28"/>
      <c r="G28"/>
      <c r="H28"/>
      <c r="I28"/>
      <c r="J28"/>
      <c r="K28"/>
      <c r="L28"/>
      <c r="M28"/>
      <c r="N28"/>
      <c r="O28"/>
      <c r="P28"/>
      <c r="Q28"/>
      <c r="R28"/>
      <c r="S28"/>
      <c r="T28"/>
      <c r="U28"/>
      <c r="V28"/>
      <c r="W28"/>
    </row>
    <row r="29" spans="2:30" s="1" customFormat="1" ht="19.350000000000001" customHeight="1">
      <c r="B29" s="23"/>
      <c r="C29" s="96"/>
      <c r="D29"/>
      <c r="E29"/>
      <c r="F29"/>
      <c r="G29"/>
      <c r="H29"/>
      <c r="I29"/>
      <c r="J29"/>
      <c r="K29"/>
      <c r="L29"/>
      <c r="M29"/>
      <c r="N29"/>
      <c r="O29"/>
      <c r="P29"/>
      <c r="Q29"/>
      <c r="R29"/>
      <c r="S29"/>
      <c r="T29"/>
      <c r="U29"/>
      <c r="V29"/>
      <c r="W29"/>
    </row>
    <row r="30" spans="2:30" s="1" customFormat="1" ht="19.350000000000001" customHeight="1">
      <c r="B30" s="23"/>
      <c r="C30" s="96"/>
      <c r="D30"/>
      <c r="E30"/>
      <c r="F30"/>
      <c r="G30"/>
      <c r="H30"/>
      <c r="I30"/>
      <c r="J30"/>
      <c r="K30"/>
      <c r="L30"/>
      <c r="M30"/>
      <c r="N30"/>
      <c r="O30"/>
      <c r="P30"/>
      <c r="Q30"/>
      <c r="R30"/>
      <c r="S30"/>
      <c r="T30"/>
      <c r="U30"/>
      <c r="V30"/>
      <c r="W30"/>
    </row>
    <row r="31" spans="2:30" ht="19.350000000000001" customHeight="1">
      <c r="X31" s="1"/>
      <c r="Y31" s="1"/>
      <c r="Z31" s="1"/>
      <c r="AA31" s="1"/>
      <c r="AB31" s="1"/>
      <c r="AC31" s="1"/>
      <c r="AD31" s="1"/>
    </row>
    <row r="32" spans="2:30" ht="19.350000000000001" customHeight="1"/>
  </sheetData>
  <sheetProtection password="C5F9" sheet="1" objects="1" scenarios="1"/>
  <protectedRanges>
    <protectedRange password="C997" sqref="D45:D48 E45:F45" name="Plage1_5"/>
    <protectedRange password="C997" sqref="V12:W12 T12" name="Plage1"/>
    <protectedRange password="C997" sqref="P12:Q12 S12 G12:N12" name="Plage1_1"/>
  </protectedRanges>
  <mergeCells count="21">
    <mergeCell ref="X19:AD19"/>
    <mergeCell ref="X20:AC20"/>
    <mergeCell ref="X21:AC21"/>
    <mergeCell ref="I21:K21"/>
    <mergeCell ref="N21:S21"/>
    <mergeCell ref="T21:V21"/>
    <mergeCell ref="B13:B15"/>
    <mergeCell ref="C13:C15"/>
    <mergeCell ref="N19:S19"/>
    <mergeCell ref="T19:W19"/>
    <mergeCell ref="N20:S20"/>
    <mergeCell ref="T20:W20"/>
    <mergeCell ref="T12:V12"/>
    <mergeCell ref="T11:AD11"/>
    <mergeCell ref="B6:G6"/>
    <mergeCell ref="D11:F11"/>
    <mergeCell ref="G11:S11"/>
    <mergeCell ref="N12:P12"/>
    <mergeCell ref="Q12:S12"/>
    <mergeCell ref="X12:Z12"/>
    <mergeCell ref="AA12:AC12"/>
  </mergeCells>
  <dataValidations count="3">
    <dataValidation type="list" allowBlank="1" showInputMessage="1" showErrorMessage="1" sqref="U10 R10 O10 O13:O17 R13:R17 Y13:Y17 AB13:AB17" xr:uid="{00000000-0002-0000-0600-000000000000}">
      <formula1>INDIRECT(N10)</formula1>
    </dataValidation>
    <dataValidation type="list" allowBlank="1" showInputMessage="1" showErrorMessage="1" sqref="T10 N13:N17 Q10 N10 Q13:Q17 X13:X17 AA13:AA17" xr:uid="{00000000-0002-0000-0600-000001000000}">
      <formula1>Mois</formula1>
    </dataValidation>
    <dataValidation type="list" allowBlank="1" showInputMessage="1" showErrorMessage="1" sqref="V10 P13:P17 S10 P10 S13:S17 Z13:Z17 AC13:AC17" xr:uid="{00000000-0002-0000-0600-000002000000}">
      <formula1>Years</formula1>
    </dataValidation>
  </dataValidations>
  <pageMargins left="0.7" right="0.7" top="0.75" bottom="0.75" header="0.3" footer="0.3"/>
  <pageSetup paperSize="9" orientation="portrait" r:id="rId1"/>
  <headerFooter>
    <oddFooter>&amp;C_x000D_&amp;1#&amp;"Arial"&amp;9&amp;K000000 Interne</oddFooter>
  </headerFooter>
  <drawing r:id="rId2"/>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700-000000000000}">
  <sheetPr codeName="Feuil1">
    <pageSetUpPr autoPageBreaks="0"/>
  </sheetPr>
  <dimension ref="A1:AF1005"/>
  <sheetViews>
    <sheetView showGridLines="0" zoomScale="90" zoomScaleNormal="90" workbookViewId="0">
      <pane ySplit="4" topLeftCell="A5" activePane="bottomLeft" state="frozenSplit"/>
      <selection activeCell="F37" sqref="F37"/>
      <selection pane="bottomLeft" activeCell="F37" sqref="F37"/>
    </sheetView>
  </sheetViews>
  <sheetFormatPr baseColWidth="10" defaultColWidth="11.44140625" defaultRowHeight="13.2"/>
  <cols>
    <col min="1" max="1" width="11.5546875" customWidth="1"/>
    <col min="2" max="3" width="18.33203125" customWidth="1"/>
    <col min="4" max="4" width="14.33203125" customWidth="1"/>
    <col min="5" max="5" width="17.44140625" customWidth="1"/>
    <col min="6" max="6" width="18.33203125" customWidth="1"/>
    <col min="7" max="7" width="15.6640625" customWidth="1"/>
    <col min="8" max="8" width="18.109375" customWidth="1"/>
    <col min="9" max="9" width="16.88671875" customWidth="1"/>
    <col min="10" max="10" width="17.33203125" customWidth="1"/>
    <col min="11" max="11" width="8.44140625" customWidth="1"/>
    <col min="12" max="12" width="5.5546875" customWidth="1"/>
    <col min="13" max="13" width="6.88671875" customWidth="1"/>
    <col min="14" max="14" width="9.88671875" customWidth="1"/>
    <col min="15" max="15" width="5.5546875" customWidth="1"/>
    <col min="16" max="16" width="7.5546875" customWidth="1"/>
    <col min="17" max="17" width="18.5546875" customWidth="1"/>
    <col min="18" max="18" width="19.109375" bestFit="1" customWidth="1"/>
    <col min="19" max="19" width="10.44140625" bestFit="1" customWidth="1"/>
    <col min="20" max="20" width="5.5546875" customWidth="1"/>
    <col min="21" max="21" width="6.88671875" customWidth="1"/>
    <col min="22" max="22" width="10.44140625" bestFit="1" customWidth="1"/>
    <col min="23" max="23" width="5.5546875" customWidth="1"/>
    <col min="24" max="24" width="6.88671875" customWidth="1"/>
    <col min="25" max="25" width="38.109375" customWidth="1"/>
    <col min="26" max="29" width="38.109375" style="133" hidden="1" customWidth="1"/>
    <col min="30" max="30" width="19.44140625" customWidth="1"/>
    <col min="31" max="31" width="11.5546875" bestFit="1" customWidth="1"/>
    <col min="32" max="45" width="11.44140625" customWidth="1"/>
  </cols>
  <sheetData>
    <row r="1" spans="1:32" ht="26.25" customHeight="1">
      <c r="E1" s="252"/>
      <c r="F1" s="253"/>
      <c r="G1" s="252"/>
      <c r="H1" s="346"/>
      <c r="I1" s="346"/>
      <c r="J1" s="346"/>
      <c r="K1" s="236"/>
      <c r="L1" s="236"/>
      <c r="M1" s="236"/>
      <c r="N1" s="236"/>
      <c r="O1" s="236"/>
      <c r="P1" s="236"/>
      <c r="Q1" s="132"/>
      <c r="R1" s="132"/>
      <c r="S1" s="132"/>
      <c r="T1" s="132"/>
      <c r="U1" s="132"/>
      <c r="V1" s="132"/>
      <c r="W1" s="132"/>
      <c r="X1" s="132"/>
      <c r="Y1" s="132"/>
      <c r="Z1" s="132"/>
      <c r="AD1" s="133"/>
      <c r="AE1" s="133"/>
    </row>
    <row r="2" spans="1:32" ht="51" customHeight="1" thickBot="1">
      <c r="A2" s="237"/>
      <c r="B2" s="237"/>
      <c r="C2" s="237"/>
      <c r="D2" s="237"/>
      <c r="E2" s="237"/>
      <c r="F2" s="237"/>
      <c r="G2" s="254"/>
      <c r="H2" s="261"/>
      <c r="I2" s="261"/>
      <c r="J2" s="261"/>
      <c r="K2" s="237"/>
      <c r="L2" s="237"/>
      <c r="M2" s="237"/>
      <c r="N2" s="237"/>
      <c r="O2" s="237"/>
      <c r="P2" s="237"/>
      <c r="Q2" s="134"/>
      <c r="R2" s="134"/>
      <c r="S2" s="134"/>
      <c r="T2" s="134"/>
      <c r="U2" s="134"/>
      <c r="V2" s="134"/>
      <c r="W2" s="134"/>
      <c r="X2" s="134"/>
      <c r="Y2" s="134"/>
      <c r="Z2" s="134"/>
      <c r="AD2" s="133"/>
      <c r="AE2" s="133"/>
    </row>
    <row r="3" spans="1:32" ht="22.35" customHeight="1" thickTop="1" thickBot="1">
      <c r="A3" s="347" t="s">
        <v>633</v>
      </c>
      <c r="B3" s="348"/>
      <c r="C3" s="349"/>
      <c r="D3" s="302" t="s">
        <v>632</v>
      </c>
      <c r="E3" s="302"/>
      <c r="F3" s="302"/>
      <c r="G3" s="302"/>
      <c r="H3" s="302"/>
      <c r="I3" s="302"/>
      <c r="J3" s="302"/>
      <c r="K3" s="302"/>
      <c r="L3" s="302"/>
      <c r="M3" s="302"/>
      <c r="N3" s="302"/>
      <c r="O3" s="302"/>
      <c r="P3" s="302"/>
      <c r="Q3" s="343" t="s">
        <v>583</v>
      </c>
      <c r="R3" s="345"/>
      <c r="S3" s="345"/>
      <c r="T3" s="345"/>
      <c r="U3" s="345"/>
      <c r="V3" s="345"/>
      <c r="W3" s="345"/>
      <c r="X3" s="345"/>
      <c r="Y3" s="344"/>
      <c r="Z3" s="135"/>
      <c r="AD3" s="343" t="s">
        <v>926</v>
      </c>
      <c r="AE3" s="344"/>
    </row>
    <row r="4" spans="1:32" ht="136.5" customHeight="1" thickTop="1" thickBot="1">
      <c r="A4" s="256" t="s">
        <v>596</v>
      </c>
      <c r="B4" s="257" t="s">
        <v>634</v>
      </c>
      <c r="C4" s="257" t="s">
        <v>635</v>
      </c>
      <c r="D4" s="258" t="s">
        <v>754</v>
      </c>
      <c r="E4" s="259" t="s">
        <v>636</v>
      </c>
      <c r="F4" s="258" t="s">
        <v>639</v>
      </c>
      <c r="G4" s="258" t="s">
        <v>637</v>
      </c>
      <c r="H4" s="258" t="s">
        <v>640</v>
      </c>
      <c r="I4" s="258" t="s">
        <v>746</v>
      </c>
      <c r="J4" s="243" t="s">
        <v>641</v>
      </c>
      <c r="K4" s="338" t="s">
        <v>642</v>
      </c>
      <c r="L4" s="339"/>
      <c r="M4" s="340"/>
      <c r="N4" s="341" t="s">
        <v>643</v>
      </c>
      <c r="O4" s="339"/>
      <c r="P4" s="342"/>
      <c r="Q4" s="260" t="s">
        <v>646</v>
      </c>
      <c r="R4" s="246" t="s">
        <v>647</v>
      </c>
      <c r="S4" s="335" t="s">
        <v>1054</v>
      </c>
      <c r="T4" s="336"/>
      <c r="U4" s="337"/>
      <c r="V4" s="335" t="s">
        <v>1055</v>
      </c>
      <c r="W4" s="336"/>
      <c r="X4" s="337"/>
      <c r="Y4" s="246" t="s">
        <v>1056</v>
      </c>
      <c r="Z4" s="136"/>
      <c r="AD4" s="151" t="s">
        <v>925</v>
      </c>
      <c r="AE4" s="151" t="s">
        <v>766</v>
      </c>
    </row>
    <row r="5" spans="1:32" ht="13.8">
      <c r="A5" s="66"/>
      <c r="B5" s="159"/>
      <c r="C5" s="159"/>
      <c r="D5" s="162"/>
      <c r="E5" s="159"/>
      <c r="F5" s="271"/>
      <c r="G5" s="164"/>
      <c r="H5" s="272"/>
      <c r="I5" s="274"/>
      <c r="J5" s="152">
        <f>IF(I5&lt;&gt;"",I5,IF(AND(ISNUMBER(FIND(".",F5*H5)),ROUNDDOWN(F5*H5,0)=0,F5*H5&lt;0),CONCATENATE("-0",LEFT(RIGHT(F5*H5,LEN(F5*H5)-SEARCH(".",F5*H5)+1),4)),IF(ISNUMBER(FIND(".",F5*H5)),CONCATENATE(ROUNDDOWN(F5*H5,0),LEFT(RIGHT(F5*H5,LEN(F5*H5)-SEARCH(".",F5*H5)+1),4)),F5*H5)))*1</f>
        <v>0</v>
      </c>
      <c r="K5" s="66"/>
      <c r="L5" s="66"/>
      <c r="M5" s="66"/>
      <c r="N5" s="66"/>
      <c r="O5" s="66"/>
      <c r="P5" s="66"/>
      <c r="Q5" s="138" t="str">
        <f ca="1">+IF(A5="","",IF(AND(TODAY()&lt;Validation!$C$141,OR(MONTH(TODAY())=10,MONTH(TODAY())=11,MONTH(TODAY())=12)),CONCATENATE(MONTH(TODAY()),"/01/",YEAR(TODAY())),IF(AND(TODAY()&lt;Validation!$C$141,MONTH(TODAY())&lt;=9),CONCATENATE("0",MONTH(TODAY()),"/01/",YEAR(TODAY())),IF(AND(TODAY()&gt;=Validation!$C$141,OR(MONTH(TODAY())=10,MONTH(TODAY())=11,MONTH(TODAY())=12)),CONCATENATE(MONTH(TODAY()+10),"/01/",YEAR(TODAY()+10)),IF(AND(TODAY()&gt;=Validation!$C$141,MONTH(TODAY())&lt;=9),CONCATENATE("0",MONTH(TODAY()+10),"/01/",YEAR(TODAY()+10)))))))</f>
        <v/>
      </c>
      <c r="R5" s="158">
        <f>IF(I5&lt;&gt;"",I5,IF(ISNUMBER(FIND(".",F5*H5)),CONCATENATE(ROUNDDOWN(F5*H5,0),LEFT(RIGHT(F5*H5,LEN(F5*H5)-SEARCH(".",F5*H5)+1),4)),F5*H5))*1</f>
        <v>0</v>
      </c>
      <c r="S5" s="66"/>
      <c r="T5" s="66"/>
      <c r="U5" s="66"/>
      <c r="V5" s="66"/>
      <c r="W5" s="66"/>
      <c r="X5" s="66"/>
      <c r="Y5" s="92"/>
      <c r="Z5" s="135">
        <f>COUNTBLANK(A5:I5)+COUNTBLANK(K5:P5)+COUNTBLANK(S5:Y5)</f>
        <v>22</v>
      </c>
      <c r="AB5" s="133" t="str">
        <f>IFERROR(IF(DATEVALUE(TEXT(VLOOKUP(K5,Validation!F40:I63,3,FALSE)&amp;"/"&amp;RIGHT(L5+100,2)&amp;"/"&amp;M5,"MM/DD/YYYY"))&lt;=DATEVALUE(TEXT(VLOOKUP(N5,Validation!F40:I63,3,FALSE)&amp;"/"&amp;RIGHT(O5+100,2)&amp;"/"&amp;P5,"MM/DD/YYYY")),"",-1),"")</f>
        <v/>
      </c>
      <c r="AC5" s="133" t="str">
        <f>IFERROR(IF(DATEVALUE(TEXT(VLOOKUP(S5,Validation!F40:I63,3,FALSE)&amp;"/"&amp;RIGHT(T5+100,2)&amp;"/"&amp;U5,"MM/DD/YYYY"))&lt;=DATEVALUE(TEXT(VLOOKUP(V5,Validation!F40:I63,3,FALSE)&amp;"/"&amp;RIGHT(W5+100,2)&amp;"/"&amp;X5,"MM/DD/YYYY")),"",-1),"")</f>
        <v/>
      </c>
      <c r="AD5" s="92"/>
      <c r="AE5" s="92"/>
      <c r="AF5" s="1"/>
    </row>
    <row r="6" spans="1:32" ht="13.8">
      <c r="A6" s="66"/>
      <c r="B6" s="159"/>
      <c r="C6" s="159"/>
      <c r="D6" s="162"/>
      <c r="E6" s="159"/>
      <c r="F6" s="271"/>
      <c r="G6" s="164"/>
      <c r="H6" s="271"/>
      <c r="I6" s="274"/>
      <c r="J6" s="152">
        <f t="shared" ref="J6:J69" si="0">IF(I6&lt;&gt;"",I6,IF(AND(ISNUMBER(FIND(".",F6*H6)),ROUNDDOWN(F6*H6,0)=0,F6*H6&lt;0),CONCATENATE("-0",LEFT(RIGHT(F6*H6,LEN(F6*H6)-SEARCH(".",F6*H6)+1),4)),IF(ISNUMBER(FIND(".",F6*H6)),CONCATENATE(ROUNDDOWN(F6*H6,0),LEFT(RIGHT(F6*H6,LEN(F6*H6)-SEARCH(".",F6*H6)+1),4)),F6*H6)))*1</f>
        <v>0</v>
      </c>
      <c r="K6" s="66"/>
      <c r="L6" s="66"/>
      <c r="M6" s="66"/>
      <c r="N6" s="66"/>
      <c r="O6" s="66"/>
      <c r="P6" s="66"/>
      <c r="Q6" s="138" t="str">
        <f ca="1">+IF(A6="","",IF(AND(TODAY()&lt;Validation!$C$141,OR(MONTH(TODAY())=10,MONTH(TODAY())=11,MONTH(TODAY())=12)),CONCATENATE(MONTH(TODAY()),"/01/",YEAR(TODAY())),IF(AND(TODAY()&lt;Validation!$C$141,MONTH(TODAY())&lt;=9),CONCATENATE("0",MONTH(TODAY()),"/01/",YEAR(TODAY())),IF(AND(TODAY()&gt;=Validation!$C$141,OR(MONTH(TODAY())=10,MONTH(TODAY())=11,MONTH(TODAY())=12)),CONCATENATE(MONTH(TODAY()+10),"/01/",YEAR(TODAY()+10)),IF(AND(TODAY()&gt;=Validation!$C$141,MONTH(TODAY())&lt;=9),CONCATENATE("0",MONTH(TODAY()+10),"/01/",YEAR(TODAY()+10)))))))</f>
        <v/>
      </c>
      <c r="R6" s="158">
        <f t="shared" ref="R6:R69" si="1">IF(I6&lt;&gt;"",I6,IF(ISNUMBER(FIND(".",F6*H6)),CONCATENATE(ROUNDDOWN(F6*H6,0),LEFT(RIGHT(F6*H6,LEN(F6*H6)-SEARCH(".",F6*H6)+1),4)),F6*H6))*1</f>
        <v>0</v>
      </c>
      <c r="S6" s="66"/>
      <c r="T6" s="66"/>
      <c r="U6" s="66"/>
      <c r="V6" s="66"/>
      <c r="W6" s="66"/>
      <c r="X6" s="66"/>
      <c r="Y6" s="92"/>
      <c r="Z6" s="135">
        <f t="shared" ref="Z6:Z69" si="2">COUNTBLANK(A6:I6)+COUNTBLANK(K6:P6)+COUNTBLANK(S6:Y6)</f>
        <v>22</v>
      </c>
      <c r="AB6" s="133" t="str">
        <f>IFERROR(IF(DATEVALUE(TEXT(VLOOKUP(K6,Validation!F41:I64,3,FALSE)&amp;"/"&amp;RIGHT(L6+100,2)&amp;"/"&amp;M6,"MM/DD/YYYY"))&lt;=DATEVALUE(TEXT(VLOOKUP(N6,Validation!F41:I64,3,FALSE)&amp;"/"&amp;RIGHT(O6+100,2)&amp;"/"&amp;P6,"MM/DD/YYYY")),"",-1),"")</f>
        <v/>
      </c>
      <c r="AC6" s="133" t="str">
        <f>IFERROR(IF(DATEVALUE(TEXT(VLOOKUP(S6,Validation!F41:I64,3,FALSE)&amp;"/"&amp;RIGHT(T6+100,2)&amp;"/"&amp;U6,"MM/DD/YYYY"))&lt;=DATEVALUE(TEXT(VLOOKUP(V6,Validation!F41:I64,3,FALSE)&amp;"/"&amp;RIGHT(W6+100,2)&amp;"/"&amp;X6,"MM/DD/YYYY")),"",-1),"")</f>
        <v/>
      </c>
      <c r="AD6" s="92"/>
      <c r="AE6" s="92"/>
      <c r="AF6" s="1"/>
    </row>
    <row r="7" spans="1:32" ht="13.8">
      <c r="A7" s="66"/>
      <c r="B7" s="159"/>
      <c r="C7" s="159"/>
      <c r="D7" s="162"/>
      <c r="E7" s="159"/>
      <c r="F7" s="271"/>
      <c r="G7" s="164"/>
      <c r="H7" s="271"/>
      <c r="I7" s="274"/>
      <c r="J7" s="152">
        <f t="shared" si="0"/>
        <v>0</v>
      </c>
      <c r="K7" s="66"/>
      <c r="L7" s="66"/>
      <c r="M7" s="66"/>
      <c r="N7" s="66"/>
      <c r="O7" s="66"/>
      <c r="P7" s="66"/>
      <c r="Q7" s="138" t="str">
        <f ca="1">+IF(A7="","",IF(AND(TODAY()&lt;Validation!$C$141,OR(MONTH(TODAY())=10,MONTH(TODAY())=11,MONTH(TODAY())=12)),CONCATENATE(MONTH(TODAY()),"/01/",YEAR(TODAY())),IF(AND(TODAY()&lt;Validation!$C$141,MONTH(TODAY())&lt;=9),CONCATENATE("0",MONTH(TODAY()),"/01/",YEAR(TODAY())),IF(AND(TODAY()&gt;=Validation!$C$141,OR(MONTH(TODAY())=10,MONTH(TODAY())=11,MONTH(TODAY())=12)),CONCATENATE(MONTH(TODAY()+10),"/01/",YEAR(TODAY()+10)),IF(AND(TODAY()&gt;=Validation!$C$141,MONTH(TODAY())&lt;=9),CONCATENATE("0",MONTH(TODAY()+10),"/01/",YEAR(TODAY()+10)))))))</f>
        <v/>
      </c>
      <c r="R7" s="158">
        <f t="shared" si="1"/>
        <v>0</v>
      </c>
      <c r="S7" s="66"/>
      <c r="T7" s="66"/>
      <c r="U7" s="66"/>
      <c r="V7" s="66"/>
      <c r="W7" s="66"/>
      <c r="X7" s="66"/>
      <c r="Y7" s="92"/>
      <c r="Z7" s="135">
        <f t="shared" si="2"/>
        <v>22</v>
      </c>
      <c r="AB7" s="133" t="str">
        <f>IFERROR(IF(DATEVALUE(TEXT(VLOOKUP(K7,Validation!F42:I65,3,FALSE)&amp;"/"&amp;RIGHT(L7+100,2)&amp;"/"&amp;M7,"MM/DD/YYYY"))&lt;=DATEVALUE(TEXT(VLOOKUP(N7,Validation!F42:I65,3,FALSE)&amp;"/"&amp;RIGHT(O7+100,2)&amp;"/"&amp;P7,"MM/DD/YYYY")),"",-1),"")</f>
        <v/>
      </c>
      <c r="AC7" s="133" t="str">
        <f>IFERROR(IF(DATEVALUE(TEXT(VLOOKUP(S7,Validation!F42:I65,3,FALSE)&amp;"/"&amp;RIGHT(T7+100,2)&amp;"/"&amp;U7,"MM/DD/YYYY"))&lt;=DATEVALUE(TEXT(VLOOKUP(V7,Validation!F42:I65,3,FALSE)&amp;"/"&amp;RIGHT(W7+100,2)&amp;"/"&amp;X7,"MM/DD/YYYY")),"",-1),"")</f>
        <v/>
      </c>
      <c r="AD7" s="92"/>
      <c r="AE7" s="92"/>
      <c r="AF7" s="1"/>
    </row>
    <row r="8" spans="1:32" ht="13.8">
      <c r="A8" s="110"/>
      <c r="B8" s="113"/>
      <c r="C8" s="113"/>
      <c r="D8" s="122"/>
      <c r="E8" s="159"/>
      <c r="F8" s="273"/>
      <c r="G8" s="67"/>
      <c r="H8" s="273"/>
      <c r="I8" s="274"/>
      <c r="J8" s="152">
        <f t="shared" si="0"/>
        <v>0</v>
      </c>
      <c r="K8" s="66"/>
      <c r="L8" s="66"/>
      <c r="M8" s="66"/>
      <c r="N8" s="66"/>
      <c r="O8" s="66"/>
      <c r="P8" s="66"/>
      <c r="Q8" s="138" t="str">
        <f ca="1">+IF(A8="","",IF(AND(TODAY()&lt;Validation!$C$141,OR(MONTH(TODAY())=10,MONTH(TODAY())=11,MONTH(TODAY())=12)),CONCATENATE(MONTH(TODAY()),"/01/",YEAR(TODAY())),IF(AND(TODAY()&lt;Validation!$C$141,MONTH(TODAY())&lt;=9),CONCATENATE("0",MONTH(TODAY()),"/01/",YEAR(TODAY())),IF(AND(TODAY()&gt;=Validation!$C$141,OR(MONTH(TODAY())=10,MONTH(TODAY())=11,MONTH(TODAY())=12)),CONCATENATE(MONTH(TODAY()+10),"/01/",YEAR(TODAY()+10)),IF(AND(TODAY()&gt;=Validation!$C$141,MONTH(TODAY())&lt;=9),CONCATENATE("0",MONTH(TODAY()+10),"/01/",YEAR(TODAY()+10)))))))</f>
        <v/>
      </c>
      <c r="R8" s="158">
        <f t="shared" si="1"/>
        <v>0</v>
      </c>
      <c r="S8" s="66"/>
      <c r="T8" s="66"/>
      <c r="U8" s="66"/>
      <c r="V8" s="66"/>
      <c r="W8" s="66"/>
      <c r="X8" s="66"/>
      <c r="Y8" s="92"/>
      <c r="Z8" s="135">
        <f t="shared" si="2"/>
        <v>22</v>
      </c>
      <c r="AB8" s="133" t="str">
        <f>IFERROR(IF(DATEVALUE(TEXT(VLOOKUP(K8,Validation!F43:I66,3,FALSE)&amp;"/"&amp;RIGHT(L8+100,2)&amp;"/"&amp;M8,"MM/DD/YYYY"))&lt;=DATEVALUE(TEXT(VLOOKUP(N8,Validation!F43:I66,3,FALSE)&amp;"/"&amp;RIGHT(O8+100,2)&amp;"/"&amp;P8,"MM/DD/YYYY")),"",-1),"")</f>
        <v/>
      </c>
      <c r="AC8" s="133" t="str">
        <f>IFERROR(IF(DATEVALUE(TEXT(VLOOKUP(S8,Validation!F43:I66,3,FALSE)&amp;"/"&amp;RIGHT(T8+100,2)&amp;"/"&amp;U8,"MM/DD/YYYY"))&lt;=DATEVALUE(TEXT(VLOOKUP(V8,Validation!F43:I66,3,FALSE)&amp;"/"&amp;RIGHT(W8+100,2)&amp;"/"&amp;X8,"MM/DD/YYYY")),"",-1),"")</f>
        <v/>
      </c>
      <c r="AD8" s="92"/>
      <c r="AE8" s="92"/>
      <c r="AF8" s="1"/>
    </row>
    <row r="9" spans="1:32" ht="13.8">
      <c r="A9" s="110"/>
      <c r="B9" s="113"/>
      <c r="C9" s="113"/>
      <c r="D9" s="122"/>
      <c r="E9" s="159"/>
      <c r="F9" s="273"/>
      <c r="G9" s="67"/>
      <c r="H9" s="273"/>
      <c r="I9" s="274"/>
      <c r="J9" s="152">
        <f t="shared" si="0"/>
        <v>0</v>
      </c>
      <c r="K9" s="66"/>
      <c r="L9" s="66"/>
      <c r="M9" s="66"/>
      <c r="N9" s="66"/>
      <c r="O9" s="66"/>
      <c r="P9" s="66"/>
      <c r="Q9" s="138" t="str">
        <f ca="1">+IF(A9="","",IF(AND(TODAY()&lt;Validation!$C$141,OR(MONTH(TODAY())=10,MONTH(TODAY())=11,MONTH(TODAY())=12)),CONCATENATE(MONTH(TODAY()),"/01/",YEAR(TODAY())),IF(AND(TODAY()&lt;Validation!$C$141,MONTH(TODAY())&lt;=9),CONCATENATE("0",MONTH(TODAY()),"/01/",YEAR(TODAY())),IF(AND(TODAY()&gt;=Validation!$C$141,OR(MONTH(TODAY())=10,MONTH(TODAY())=11,MONTH(TODAY())=12)),CONCATENATE(MONTH(TODAY()+10),"/01/",YEAR(TODAY()+10)),IF(AND(TODAY()&gt;=Validation!$C$141,MONTH(TODAY())&lt;=9),CONCATENATE("0",MONTH(TODAY()+10),"/01/",YEAR(TODAY()+10)))))))</f>
        <v/>
      </c>
      <c r="R9" s="158">
        <f t="shared" si="1"/>
        <v>0</v>
      </c>
      <c r="S9" s="66"/>
      <c r="T9" s="66"/>
      <c r="U9" s="66"/>
      <c r="V9" s="66"/>
      <c r="W9" s="66"/>
      <c r="X9" s="66"/>
      <c r="Y9" s="92"/>
      <c r="Z9" s="135">
        <f t="shared" si="2"/>
        <v>22</v>
      </c>
      <c r="AB9" s="133" t="str">
        <f>IFERROR(IF(DATEVALUE(TEXT(VLOOKUP(K9,Validation!F44:I67,3,FALSE)&amp;"/"&amp;RIGHT(L9+100,2)&amp;"/"&amp;M9,"MM/DD/YYYY"))&lt;=DATEVALUE(TEXT(VLOOKUP(N9,Validation!F44:I67,3,FALSE)&amp;"/"&amp;RIGHT(O9+100,2)&amp;"/"&amp;P9,"MM/DD/YYYY")),"",-1),"")</f>
        <v/>
      </c>
      <c r="AC9" s="133" t="str">
        <f>IFERROR(IF(DATEVALUE(TEXT(VLOOKUP(S9,Validation!F44:I67,3,FALSE)&amp;"/"&amp;RIGHT(T9+100,2)&amp;"/"&amp;U9,"MM/DD/YYYY"))&lt;=DATEVALUE(TEXT(VLOOKUP(V9,Validation!F44:I67,3,FALSE)&amp;"/"&amp;RIGHT(W9+100,2)&amp;"/"&amp;X9,"MM/DD/YYYY")),"",-1),"")</f>
        <v/>
      </c>
      <c r="AD9" s="92"/>
      <c r="AE9" s="92"/>
      <c r="AF9" s="1"/>
    </row>
    <row r="10" spans="1:32" ht="13.8">
      <c r="A10" s="110"/>
      <c r="B10" s="113"/>
      <c r="C10" s="113"/>
      <c r="D10" s="122"/>
      <c r="E10" s="159"/>
      <c r="F10" s="273"/>
      <c r="G10" s="67"/>
      <c r="H10" s="273"/>
      <c r="I10" s="274"/>
      <c r="J10" s="152">
        <f t="shared" si="0"/>
        <v>0</v>
      </c>
      <c r="K10" s="66"/>
      <c r="L10" s="66"/>
      <c r="M10" s="66"/>
      <c r="N10" s="66"/>
      <c r="O10" s="66"/>
      <c r="P10" s="66"/>
      <c r="Q10" s="138" t="str">
        <f ca="1">+IF(A10="","",IF(AND(TODAY()&lt;Validation!$C$141,OR(MONTH(TODAY())=10,MONTH(TODAY())=11,MONTH(TODAY())=12)),CONCATENATE(MONTH(TODAY()),"/01/",YEAR(TODAY())),IF(AND(TODAY()&lt;Validation!$C$141,MONTH(TODAY())&lt;=9),CONCATENATE("0",MONTH(TODAY()),"/01/",YEAR(TODAY())),IF(AND(TODAY()&gt;=Validation!$C$141,OR(MONTH(TODAY())=10,MONTH(TODAY())=11,MONTH(TODAY())=12)),CONCATENATE(MONTH(TODAY()+10),"/01/",YEAR(TODAY()+10)),IF(AND(TODAY()&gt;=Validation!$C$141,MONTH(TODAY())&lt;=9),CONCATENATE("0",MONTH(TODAY()+10),"/01/",YEAR(TODAY()+10)))))))</f>
        <v/>
      </c>
      <c r="R10" s="158">
        <f t="shared" si="1"/>
        <v>0</v>
      </c>
      <c r="S10" s="66"/>
      <c r="T10" s="66"/>
      <c r="U10" s="66"/>
      <c r="V10" s="66"/>
      <c r="W10" s="66"/>
      <c r="X10" s="66"/>
      <c r="Y10" s="92"/>
      <c r="Z10" s="135">
        <f t="shared" si="2"/>
        <v>22</v>
      </c>
      <c r="AB10" s="133" t="str">
        <f>IFERROR(IF(DATEVALUE(TEXT(VLOOKUP(K10,Validation!F45:I68,3,FALSE)&amp;"/"&amp;RIGHT(L10+100,2)&amp;"/"&amp;M10,"MM/DD/YYYY"))&lt;=DATEVALUE(TEXT(VLOOKUP(N10,Validation!F45:I68,3,FALSE)&amp;"/"&amp;RIGHT(O10+100,2)&amp;"/"&amp;P10,"MM/DD/YYYY")),"",-1),"")</f>
        <v/>
      </c>
      <c r="AC10" s="133" t="str">
        <f>IFERROR(IF(DATEVALUE(TEXT(VLOOKUP(S10,Validation!F45:I68,3,FALSE)&amp;"/"&amp;RIGHT(T10+100,2)&amp;"/"&amp;U10,"MM/DD/YYYY"))&lt;=DATEVALUE(TEXT(VLOOKUP(V10,Validation!F45:I68,3,FALSE)&amp;"/"&amp;RIGHT(W10+100,2)&amp;"/"&amp;X10,"MM/DD/YYYY")),"",-1),"")</f>
        <v/>
      </c>
      <c r="AD10" s="92"/>
      <c r="AE10" s="92"/>
      <c r="AF10" s="1"/>
    </row>
    <row r="11" spans="1:32" ht="13.8">
      <c r="A11" s="110"/>
      <c r="B11" s="113"/>
      <c r="C11" s="113"/>
      <c r="D11" s="122"/>
      <c r="E11" s="159"/>
      <c r="F11" s="273"/>
      <c r="G11" s="67"/>
      <c r="H11" s="273"/>
      <c r="I11" s="274"/>
      <c r="J11" s="152">
        <f t="shared" si="0"/>
        <v>0</v>
      </c>
      <c r="K11" s="66"/>
      <c r="L11" s="66"/>
      <c r="M11" s="66"/>
      <c r="N11" s="66"/>
      <c r="O11" s="66"/>
      <c r="P11" s="66"/>
      <c r="Q11" s="138" t="str">
        <f ca="1">+IF(A11="","",IF(AND(TODAY()&lt;Validation!$C$141,OR(MONTH(TODAY())=10,MONTH(TODAY())=11,MONTH(TODAY())=12)),CONCATENATE(MONTH(TODAY()),"/01/",YEAR(TODAY())),IF(AND(TODAY()&lt;Validation!$C$141,MONTH(TODAY())&lt;=9),CONCATENATE("0",MONTH(TODAY()),"/01/",YEAR(TODAY())),IF(AND(TODAY()&gt;=Validation!$C$141,OR(MONTH(TODAY())=10,MONTH(TODAY())=11,MONTH(TODAY())=12)),CONCATENATE(MONTH(TODAY()+10),"/01/",YEAR(TODAY()+10)),IF(AND(TODAY()&gt;=Validation!$C$141,MONTH(TODAY())&lt;=9),CONCATENATE("0",MONTH(TODAY()+10),"/01/",YEAR(TODAY()+10)))))))</f>
        <v/>
      </c>
      <c r="R11" s="158">
        <f t="shared" si="1"/>
        <v>0</v>
      </c>
      <c r="S11" s="66"/>
      <c r="T11" s="66"/>
      <c r="U11" s="66"/>
      <c r="V11" s="66"/>
      <c r="W11" s="66"/>
      <c r="X11" s="66"/>
      <c r="Y11" s="92"/>
      <c r="Z11" s="135">
        <f t="shared" si="2"/>
        <v>22</v>
      </c>
      <c r="AB11" s="133" t="str">
        <f>IFERROR(IF(DATEVALUE(TEXT(VLOOKUP(K11,Validation!F46:I69,3,FALSE)&amp;"/"&amp;RIGHT(L11+100,2)&amp;"/"&amp;M11,"MM/DD/YYYY"))&lt;=DATEVALUE(TEXT(VLOOKUP(N11,Validation!F46:I69,3,FALSE)&amp;"/"&amp;RIGHT(O11+100,2)&amp;"/"&amp;P11,"MM/DD/YYYY")),"",-1),"")</f>
        <v/>
      </c>
      <c r="AC11" s="133" t="str">
        <f>IFERROR(IF(DATEVALUE(TEXT(VLOOKUP(S11,Validation!F46:I69,3,FALSE)&amp;"/"&amp;RIGHT(T11+100,2)&amp;"/"&amp;U11,"MM/DD/YYYY"))&lt;=DATEVALUE(TEXT(VLOOKUP(V11,Validation!F46:I69,3,FALSE)&amp;"/"&amp;RIGHT(W11+100,2)&amp;"/"&amp;X11,"MM/DD/YYYY")),"",-1),"")</f>
        <v/>
      </c>
      <c r="AD11" s="92"/>
      <c r="AE11" s="92"/>
      <c r="AF11" s="1"/>
    </row>
    <row r="12" spans="1:32" ht="13.8">
      <c r="A12" s="110"/>
      <c r="B12" s="113"/>
      <c r="C12" s="113"/>
      <c r="D12" s="122"/>
      <c r="E12" s="159"/>
      <c r="F12" s="273"/>
      <c r="G12" s="67"/>
      <c r="H12" s="273"/>
      <c r="I12" s="274"/>
      <c r="J12" s="152">
        <f t="shared" si="0"/>
        <v>0</v>
      </c>
      <c r="K12" s="66"/>
      <c r="L12" s="66"/>
      <c r="M12" s="66"/>
      <c r="N12" s="66"/>
      <c r="O12" s="66"/>
      <c r="P12" s="66"/>
      <c r="Q12" s="138" t="str">
        <f ca="1">+IF(A12="","",IF(AND(TODAY()&lt;Validation!$C$141,OR(MONTH(TODAY())=10,MONTH(TODAY())=11,MONTH(TODAY())=12)),CONCATENATE(MONTH(TODAY()),"/01/",YEAR(TODAY())),IF(AND(TODAY()&lt;Validation!$C$141,MONTH(TODAY())&lt;=9),CONCATENATE("0",MONTH(TODAY()),"/01/",YEAR(TODAY())),IF(AND(TODAY()&gt;=Validation!$C$141,OR(MONTH(TODAY())=10,MONTH(TODAY())=11,MONTH(TODAY())=12)),CONCATENATE(MONTH(TODAY()+10),"/01/",YEAR(TODAY()+10)),IF(AND(TODAY()&gt;=Validation!$C$141,MONTH(TODAY())&lt;=9),CONCATENATE("0",MONTH(TODAY()+10),"/01/",YEAR(TODAY()+10)))))))</f>
        <v/>
      </c>
      <c r="R12" s="158">
        <f t="shared" si="1"/>
        <v>0</v>
      </c>
      <c r="S12" s="66"/>
      <c r="T12" s="66"/>
      <c r="U12" s="66"/>
      <c r="V12" s="66"/>
      <c r="W12" s="66"/>
      <c r="X12" s="66"/>
      <c r="Y12" s="92"/>
      <c r="Z12" s="135">
        <f t="shared" si="2"/>
        <v>22</v>
      </c>
      <c r="AB12" s="133" t="str">
        <f>IFERROR(IF(DATEVALUE(TEXT(VLOOKUP(K12,Validation!F47:I70,3,FALSE)&amp;"/"&amp;RIGHT(L12+100,2)&amp;"/"&amp;M12,"MM/DD/YYYY"))&lt;=DATEVALUE(TEXT(VLOOKUP(N12,Validation!F47:I70,3,FALSE)&amp;"/"&amp;RIGHT(O12+100,2)&amp;"/"&amp;P12,"MM/DD/YYYY")),"",-1),"")</f>
        <v/>
      </c>
      <c r="AC12" s="133" t="str">
        <f>IFERROR(IF(DATEVALUE(TEXT(VLOOKUP(S12,Validation!F47:I70,3,FALSE)&amp;"/"&amp;RIGHT(T12+100,2)&amp;"/"&amp;U12,"MM/DD/YYYY"))&lt;=DATEVALUE(TEXT(VLOOKUP(V12,Validation!F47:I70,3,FALSE)&amp;"/"&amp;RIGHT(W12+100,2)&amp;"/"&amp;X12,"MM/DD/YYYY")),"",-1),"")</f>
        <v/>
      </c>
      <c r="AD12" s="92"/>
      <c r="AE12" s="92"/>
      <c r="AF12" s="1"/>
    </row>
    <row r="13" spans="1:32" ht="13.8">
      <c r="A13" s="110"/>
      <c r="B13" s="113"/>
      <c r="C13" s="113"/>
      <c r="D13" s="122"/>
      <c r="E13" s="159"/>
      <c r="F13" s="273"/>
      <c r="G13" s="67"/>
      <c r="H13" s="273"/>
      <c r="I13" s="274"/>
      <c r="J13" s="152">
        <f t="shared" si="0"/>
        <v>0</v>
      </c>
      <c r="K13" s="66"/>
      <c r="L13" s="66"/>
      <c r="M13" s="66"/>
      <c r="N13" s="66"/>
      <c r="O13" s="66"/>
      <c r="P13" s="66"/>
      <c r="Q13" s="138" t="str">
        <f ca="1">+IF(A13="","",IF(AND(TODAY()&lt;Validation!$C$141,OR(MONTH(TODAY())=10,MONTH(TODAY())=11,MONTH(TODAY())=12)),CONCATENATE(MONTH(TODAY()),"/01/",YEAR(TODAY())),IF(AND(TODAY()&lt;Validation!$C$141,MONTH(TODAY())&lt;=9),CONCATENATE("0",MONTH(TODAY()),"/01/",YEAR(TODAY())),IF(AND(TODAY()&gt;=Validation!$C$141,OR(MONTH(TODAY())=10,MONTH(TODAY())=11,MONTH(TODAY())=12)),CONCATENATE(MONTH(TODAY()+10),"/01/",YEAR(TODAY()+10)),IF(AND(TODAY()&gt;=Validation!$C$141,MONTH(TODAY())&lt;=9),CONCATENATE("0",MONTH(TODAY()+10),"/01/",YEAR(TODAY()+10)))))))</f>
        <v/>
      </c>
      <c r="R13" s="158">
        <f t="shared" si="1"/>
        <v>0</v>
      </c>
      <c r="S13" s="66"/>
      <c r="T13" s="66"/>
      <c r="U13" s="66"/>
      <c r="V13" s="66"/>
      <c r="W13" s="66"/>
      <c r="X13" s="66"/>
      <c r="Y13" s="92"/>
      <c r="Z13" s="135">
        <f t="shared" si="2"/>
        <v>22</v>
      </c>
      <c r="AB13" s="133" t="str">
        <f>IFERROR(IF(DATEVALUE(TEXT(VLOOKUP(K13,Validation!F48:I71,3,FALSE)&amp;"/"&amp;RIGHT(L13+100,2)&amp;"/"&amp;M13,"MM/DD/YYYY"))&lt;=DATEVALUE(TEXT(VLOOKUP(N13,Validation!F48:I71,3,FALSE)&amp;"/"&amp;RIGHT(O13+100,2)&amp;"/"&amp;P13,"MM/DD/YYYY")),"",-1),"")</f>
        <v/>
      </c>
      <c r="AC13" s="133" t="str">
        <f>IFERROR(IF(DATEVALUE(TEXT(VLOOKUP(S13,Validation!F48:I71,3,FALSE)&amp;"/"&amp;RIGHT(T13+100,2)&amp;"/"&amp;U13,"MM/DD/YYYY"))&lt;=DATEVALUE(TEXT(VLOOKUP(V13,Validation!F48:I71,3,FALSE)&amp;"/"&amp;RIGHT(W13+100,2)&amp;"/"&amp;X13,"MM/DD/YYYY")),"",-1),"")</f>
        <v/>
      </c>
      <c r="AD13" s="92"/>
      <c r="AE13" s="92"/>
      <c r="AF13" s="1"/>
    </row>
    <row r="14" spans="1:32" ht="13.8">
      <c r="A14" s="110"/>
      <c r="B14" s="113"/>
      <c r="C14" s="113"/>
      <c r="D14" s="122"/>
      <c r="E14" s="159"/>
      <c r="F14" s="273"/>
      <c r="G14" s="67"/>
      <c r="H14" s="273"/>
      <c r="I14" s="274"/>
      <c r="J14" s="152">
        <f t="shared" si="0"/>
        <v>0</v>
      </c>
      <c r="K14" s="66"/>
      <c r="L14" s="66"/>
      <c r="M14" s="66"/>
      <c r="N14" s="66"/>
      <c r="O14" s="66"/>
      <c r="P14" s="66"/>
      <c r="Q14" s="138" t="str">
        <f ca="1">+IF(A14="","",IF(AND(TODAY()&lt;Validation!$C$141,OR(MONTH(TODAY())=10,MONTH(TODAY())=11,MONTH(TODAY())=12)),CONCATENATE(MONTH(TODAY()),"/01/",YEAR(TODAY())),IF(AND(TODAY()&lt;Validation!$C$141,MONTH(TODAY())&lt;=9),CONCATENATE("0",MONTH(TODAY()),"/01/",YEAR(TODAY())),IF(AND(TODAY()&gt;=Validation!$C$141,OR(MONTH(TODAY())=10,MONTH(TODAY())=11,MONTH(TODAY())=12)),CONCATENATE(MONTH(TODAY()+10),"/01/",YEAR(TODAY()+10)),IF(AND(TODAY()&gt;=Validation!$C$141,MONTH(TODAY())&lt;=9),CONCATENATE("0",MONTH(TODAY()+10),"/01/",YEAR(TODAY()+10)))))))</f>
        <v/>
      </c>
      <c r="R14" s="158">
        <f t="shared" si="1"/>
        <v>0</v>
      </c>
      <c r="S14" s="66"/>
      <c r="T14" s="66"/>
      <c r="U14" s="66"/>
      <c r="V14" s="66"/>
      <c r="W14" s="66"/>
      <c r="X14" s="66"/>
      <c r="Y14" s="92"/>
      <c r="Z14" s="135">
        <f t="shared" si="2"/>
        <v>22</v>
      </c>
      <c r="AB14" s="133" t="str">
        <f>IFERROR(IF(DATEVALUE(TEXT(VLOOKUP(K14,Validation!F49:I72,3,FALSE)&amp;"/"&amp;RIGHT(L14+100,2)&amp;"/"&amp;M14,"MM/DD/YYYY"))&lt;=DATEVALUE(TEXT(VLOOKUP(N14,Validation!F49:I72,3,FALSE)&amp;"/"&amp;RIGHT(O14+100,2)&amp;"/"&amp;P14,"MM/DD/YYYY")),"",-1),"")</f>
        <v/>
      </c>
      <c r="AC14" s="133" t="str">
        <f>IFERROR(IF(DATEVALUE(TEXT(VLOOKUP(S14,Validation!F49:I72,3,FALSE)&amp;"/"&amp;RIGHT(T14+100,2)&amp;"/"&amp;U14,"MM/DD/YYYY"))&lt;=DATEVALUE(TEXT(VLOOKUP(V14,Validation!F49:I72,3,FALSE)&amp;"/"&amp;RIGHT(W14+100,2)&amp;"/"&amp;X14,"MM/DD/YYYY")),"",-1),"")</f>
        <v/>
      </c>
      <c r="AD14" s="92"/>
      <c r="AE14" s="92"/>
      <c r="AF14" s="1"/>
    </row>
    <row r="15" spans="1:32" ht="13.8">
      <c r="A15" s="110"/>
      <c r="B15" s="113"/>
      <c r="C15" s="113"/>
      <c r="D15" s="122"/>
      <c r="E15" s="159"/>
      <c r="F15" s="273"/>
      <c r="G15" s="67"/>
      <c r="H15" s="273"/>
      <c r="I15" s="274"/>
      <c r="J15" s="152">
        <f t="shared" si="0"/>
        <v>0</v>
      </c>
      <c r="K15" s="66"/>
      <c r="L15" s="66"/>
      <c r="M15" s="66"/>
      <c r="N15" s="66"/>
      <c r="O15" s="66"/>
      <c r="P15" s="66"/>
      <c r="Q15" s="138" t="str">
        <f ca="1">+IF(A15="","",IF(AND(TODAY()&lt;Validation!$C$141,OR(MONTH(TODAY())=10,MONTH(TODAY())=11,MONTH(TODAY())=12)),CONCATENATE(MONTH(TODAY()),"/01/",YEAR(TODAY())),IF(AND(TODAY()&lt;Validation!$C$141,MONTH(TODAY())&lt;=9),CONCATENATE("0",MONTH(TODAY()),"/01/",YEAR(TODAY())),IF(AND(TODAY()&gt;=Validation!$C$141,OR(MONTH(TODAY())=10,MONTH(TODAY())=11,MONTH(TODAY())=12)),CONCATENATE(MONTH(TODAY()+10),"/01/",YEAR(TODAY()+10)),IF(AND(TODAY()&gt;=Validation!$C$141,MONTH(TODAY())&lt;=9),CONCATENATE("0",MONTH(TODAY()+10),"/01/",YEAR(TODAY()+10)))))))</f>
        <v/>
      </c>
      <c r="R15" s="158">
        <f t="shared" si="1"/>
        <v>0</v>
      </c>
      <c r="S15" s="66"/>
      <c r="T15" s="66"/>
      <c r="U15" s="66"/>
      <c r="V15" s="66"/>
      <c r="W15" s="66"/>
      <c r="X15" s="66"/>
      <c r="Y15" s="92"/>
      <c r="Z15" s="135">
        <f t="shared" si="2"/>
        <v>22</v>
      </c>
      <c r="AB15" s="133" t="str">
        <f>IFERROR(IF(DATEVALUE(TEXT(VLOOKUP(K15,Validation!F50:I73,3,FALSE)&amp;"/"&amp;RIGHT(L15+100,2)&amp;"/"&amp;M15,"MM/DD/YYYY"))&lt;=DATEVALUE(TEXT(VLOOKUP(N15,Validation!F50:I73,3,FALSE)&amp;"/"&amp;RIGHT(O15+100,2)&amp;"/"&amp;P15,"MM/DD/YYYY")),"",-1),"")</f>
        <v/>
      </c>
      <c r="AC15" s="133" t="str">
        <f>IFERROR(IF(DATEVALUE(TEXT(VLOOKUP(S15,Validation!F50:I73,3,FALSE)&amp;"/"&amp;RIGHT(T15+100,2)&amp;"/"&amp;U15,"MM/DD/YYYY"))&lt;=DATEVALUE(TEXT(VLOOKUP(V15,Validation!F50:I73,3,FALSE)&amp;"/"&amp;RIGHT(W15+100,2)&amp;"/"&amp;X15,"MM/DD/YYYY")),"",-1),"")</f>
        <v/>
      </c>
      <c r="AD15" s="92"/>
      <c r="AE15" s="92"/>
      <c r="AF15" s="1"/>
    </row>
    <row r="16" spans="1:32" ht="13.8">
      <c r="A16" s="110"/>
      <c r="B16" s="113"/>
      <c r="C16" s="113"/>
      <c r="D16" s="122"/>
      <c r="E16" s="159"/>
      <c r="F16" s="273"/>
      <c r="G16" s="67"/>
      <c r="H16" s="273"/>
      <c r="I16" s="274"/>
      <c r="J16" s="152">
        <f t="shared" si="0"/>
        <v>0</v>
      </c>
      <c r="K16" s="66"/>
      <c r="L16" s="66"/>
      <c r="M16" s="66"/>
      <c r="N16" s="66"/>
      <c r="O16" s="66"/>
      <c r="P16" s="66"/>
      <c r="Q16" s="138" t="str">
        <f ca="1">+IF(A16="","",IF(AND(TODAY()&lt;Validation!$C$141,OR(MONTH(TODAY())=10,MONTH(TODAY())=11,MONTH(TODAY())=12)),CONCATENATE(MONTH(TODAY()),"/01/",YEAR(TODAY())),IF(AND(TODAY()&lt;Validation!$C$141,MONTH(TODAY())&lt;=9),CONCATENATE("0",MONTH(TODAY()),"/01/",YEAR(TODAY())),IF(AND(TODAY()&gt;=Validation!$C$141,OR(MONTH(TODAY())=10,MONTH(TODAY())=11,MONTH(TODAY())=12)),CONCATENATE(MONTH(TODAY()+10),"/01/",YEAR(TODAY()+10)),IF(AND(TODAY()&gt;=Validation!$C$141,MONTH(TODAY())&lt;=9),CONCATENATE("0",MONTH(TODAY()+10),"/01/",YEAR(TODAY()+10)))))))</f>
        <v/>
      </c>
      <c r="R16" s="158">
        <f t="shared" si="1"/>
        <v>0</v>
      </c>
      <c r="S16" s="66"/>
      <c r="T16" s="66"/>
      <c r="U16" s="66"/>
      <c r="V16" s="66"/>
      <c r="W16" s="66"/>
      <c r="X16" s="66"/>
      <c r="Y16" s="92"/>
      <c r="Z16" s="135">
        <f t="shared" si="2"/>
        <v>22</v>
      </c>
      <c r="AB16" s="133" t="str">
        <f>IFERROR(IF(DATEVALUE(TEXT(VLOOKUP(K16,Validation!F51:I74,3,FALSE)&amp;"/"&amp;RIGHT(L16+100,2)&amp;"/"&amp;M16,"MM/DD/YYYY"))&lt;=DATEVALUE(TEXT(VLOOKUP(N16,Validation!F51:I74,3,FALSE)&amp;"/"&amp;RIGHT(O16+100,2)&amp;"/"&amp;P16,"MM/DD/YYYY")),"",-1),"")</f>
        <v/>
      </c>
      <c r="AC16" s="133" t="str">
        <f>IFERROR(IF(DATEVALUE(TEXT(VLOOKUP(S16,Validation!F51:I74,3,FALSE)&amp;"/"&amp;RIGHT(T16+100,2)&amp;"/"&amp;U16,"MM/DD/YYYY"))&lt;=DATEVALUE(TEXT(VLOOKUP(V16,Validation!F51:I74,3,FALSE)&amp;"/"&amp;RIGHT(W16+100,2)&amp;"/"&amp;X16,"MM/DD/YYYY")),"",-1),"")</f>
        <v/>
      </c>
      <c r="AD16" s="92"/>
      <c r="AE16" s="92"/>
      <c r="AF16" s="1"/>
    </row>
    <row r="17" spans="1:32" ht="13.8">
      <c r="A17" s="110"/>
      <c r="B17" s="113"/>
      <c r="C17" s="113"/>
      <c r="D17" s="122"/>
      <c r="E17" s="159"/>
      <c r="F17" s="273"/>
      <c r="G17" s="67"/>
      <c r="H17" s="273"/>
      <c r="I17" s="274"/>
      <c r="J17" s="152">
        <f t="shared" si="0"/>
        <v>0</v>
      </c>
      <c r="K17" s="66"/>
      <c r="L17" s="66"/>
      <c r="M17" s="66"/>
      <c r="N17" s="66"/>
      <c r="O17" s="66"/>
      <c r="P17" s="66"/>
      <c r="Q17" s="138" t="str">
        <f ca="1">+IF(A17="","",IF(AND(TODAY()&lt;Validation!$C$141,OR(MONTH(TODAY())=10,MONTH(TODAY())=11,MONTH(TODAY())=12)),CONCATENATE(MONTH(TODAY()),"/01/",YEAR(TODAY())),IF(AND(TODAY()&lt;Validation!$C$141,MONTH(TODAY())&lt;=9),CONCATENATE("0",MONTH(TODAY()),"/01/",YEAR(TODAY())),IF(AND(TODAY()&gt;=Validation!$C$141,OR(MONTH(TODAY())=10,MONTH(TODAY())=11,MONTH(TODAY())=12)),CONCATENATE(MONTH(TODAY()+10),"/01/",YEAR(TODAY()+10)),IF(AND(TODAY()&gt;=Validation!$C$141,MONTH(TODAY())&lt;=9),CONCATENATE("0",MONTH(TODAY()+10),"/01/",YEAR(TODAY()+10)))))))</f>
        <v/>
      </c>
      <c r="R17" s="158">
        <f t="shared" si="1"/>
        <v>0</v>
      </c>
      <c r="S17" s="66"/>
      <c r="T17" s="66"/>
      <c r="U17" s="66"/>
      <c r="V17" s="66"/>
      <c r="W17" s="66"/>
      <c r="X17" s="66"/>
      <c r="Y17" s="92"/>
      <c r="Z17" s="135">
        <f t="shared" si="2"/>
        <v>22</v>
      </c>
      <c r="AB17" s="133" t="str">
        <f>IFERROR(IF(DATEVALUE(TEXT(VLOOKUP(K17,Validation!F52:I75,3,FALSE)&amp;"/"&amp;RIGHT(L17+100,2)&amp;"/"&amp;M17,"MM/DD/YYYY"))&lt;=DATEVALUE(TEXT(VLOOKUP(N17,Validation!F52:I75,3,FALSE)&amp;"/"&amp;RIGHT(O17+100,2)&amp;"/"&amp;P17,"MM/DD/YYYY")),"",-1),"")</f>
        <v/>
      </c>
      <c r="AC17" s="133" t="str">
        <f>IFERROR(IF(DATEVALUE(TEXT(VLOOKUP(S17,Validation!F52:I75,3,FALSE)&amp;"/"&amp;RIGHT(T17+100,2)&amp;"/"&amp;U17,"MM/DD/YYYY"))&lt;=DATEVALUE(TEXT(VLOOKUP(V17,Validation!F52:I75,3,FALSE)&amp;"/"&amp;RIGHT(W17+100,2)&amp;"/"&amp;X17,"MM/DD/YYYY")),"",-1),"")</f>
        <v/>
      </c>
      <c r="AD17" s="92"/>
      <c r="AE17" s="92"/>
      <c r="AF17" s="1"/>
    </row>
    <row r="18" spans="1:32" ht="13.8">
      <c r="A18" s="110"/>
      <c r="B18" s="113"/>
      <c r="C18" s="113"/>
      <c r="D18" s="122"/>
      <c r="E18" s="159"/>
      <c r="F18" s="273"/>
      <c r="G18" s="67"/>
      <c r="H18" s="273"/>
      <c r="I18" s="274"/>
      <c r="J18" s="152">
        <f t="shared" si="0"/>
        <v>0</v>
      </c>
      <c r="K18" s="66"/>
      <c r="L18" s="66"/>
      <c r="M18" s="66"/>
      <c r="N18" s="66"/>
      <c r="O18" s="66"/>
      <c r="P18" s="66"/>
      <c r="Q18" s="138" t="str">
        <f ca="1">+IF(A18="","",IF(AND(TODAY()&lt;Validation!$C$141,OR(MONTH(TODAY())=10,MONTH(TODAY())=11,MONTH(TODAY())=12)),CONCATENATE(MONTH(TODAY()),"/01/",YEAR(TODAY())),IF(AND(TODAY()&lt;Validation!$C$141,MONTH(TODAY())&lt;=9),CONCATENATE("0",MONTH(TODAY()),"/01/",YEAR(TODAY())),IF(AND(TODAY()&gt;=Validation!$C$141,OR(MONTH(TODAY())=10,MONTH(TODAY())=11,MONTH(TODAY())=12)),CONCATENATE(MONTH(TODAY()+10),"/01/",YEAR(TODAY()+10)),IF(AND(TODAY()&gt;=Validation!$C$141,MONTH(TODAY())&lt;=9),CONCATENATE("0",MONTH(TODAY()+10),"/01/",YEAR(TODAY()+10)))))))</f>
        <v/>
      </c>
      <c r="R18" s="158">
        <f t="shared" si="1"/>
        <v>0</v>
      </c>
      <c r="S18" s="66"/>
      <c r="T18" s="66"/>
      <c r="U18" s="66"/>
      <c r="V18" s="66"/>
      <c r="W18" s="66"/>
      <c r="X18" s="66"/>
      <c r="Y18" s="92"/>
      <c r="Z18" s="135">
        <f t="shared" si="2"/>
        <v>22</v>
      </c>
      <c r="AB18" s="133" t="str">
        <f>IFERROR(IF(DATEVALUE(TEXT(VLOOKUP(K18,Validation!F53:I76,3,FALSE)&amp;"/"&amp;RIGHT(L18+100,2)&amp;"/"&amp;M18,"MM/DD/YYYY"))&lt;=DATEVALUE(TEXT(VLOOKUP(N18,Validation!F53:I76,3,FALSE)&amp;"/"&amp;RIGHT(O18+100,2)&amp;"/"&amp;P18,"MM/DD/YYYY")),"",-1),"")</f>
        <v/>
      </c>
      <c r="AC18" s="133" t="str">
        <f>IFERROR(IF(DATEVALUE(TEXT(VLOOKUP(S18,Validation!F53:I76,3,FALSE)&amp;"/"&amp;RIGHT(T18+100,2)&amp;"/"&amp;U18,"MM/DD/YYYY"))&lt;=DATEVALUE(TEXT(VLOOKUP(V18,Validation!F53:I76,3,FALSE)&amp;"/"&amp;RIGHT(W18+100,2)&amp;"/"&amp;X18,"MM/DD/YYYY")),"",-1),"")</f>
        <v/>
      </c>
      <c r="AD18" s="92"/>
      <c r="AE18" s="92"/>
      <c r="AF18" s="1"/>
    </row>
    <row r="19" spans="1:32" ht="13.8">
      <c r="A19" s="110"/>
      <c r="B19" s="113"/>
      <c r="C19" s="113"/>
      <c r="D19" s="122"/>
      <c r="E19" s="159"/>
      <c r="F19" s="273"/>
      <c r="G19" s="67"/>
      <c r="H19" s="273"/>
      <c r="I19" s="274"/>
      <c r="J19" s="152">
        <f t="shared" si="0"/>
        <v>0</v>
      </c>
      <c r="K19" s="66"/>
      <c r="L19" s="66"/>
      <c r="M19" s="66"/>
      <c r="N19" s="66"/>
      <c r="O19" s="66"/>
      <c r="P19" s="66"/>
      <c r="Q19" s="138" t="str">
        <f ca="1">+IF(A19="","",IF(AND(TODAY()&lt;Validation!$C$141,OR(MONTH(TODAY())=10,MONTH(TODAY())=11,MONTH(TODAY())=12)),CONCATENATE(MONTH(TODAY()),"/01/",YEAR(TODAY())),IF(AND(TODAY()&lt;Validation!$C$141,MONTH(TODAY())&lt;=9),CONCATENATE("0",MONTH(TODAY()),"/01/",YEAR(TODAY())),IF(AND(TODAY()&gt;=Validation!$C$141,OR(MONTH(TODAY())=10,MONTH(TODAY())=11,MONTH(TODAY())=12)),CONCATENATE(MONTH(TODAY()+10),"/01/",YEAR(TODAY()+10)),IF(AND(TODAY()&gt;=Validation!$C$141,MONTH(TODAY())&lt;=9),CONCATENATE("0",MONTH(TODAY()+10),"/01/",YEAR(TODAY()+10)))))))</f>
        <v/>
      </c>
      <c r="R19" s="158">
        <f t="shared" si="1"/>
        <v>0</v>
      </c>
      <c r="S19" s="66"/>
      <c r="T19" s="66"/>
      <c r="U19" s="66"/>
      <c r="V19" s="66"/>
      <c r="W19" s="66"/>
      <c r="X19" s="66"/>
      <c r="Y19" s="92"/>
      <c r="Z19" s="135">
        <f t="shared" si="2"/>
        <v>22</v>
      </c>
      <c r="AB19" s="133" t="str">
        <f>IFERROR(IF(DATEVALUE(TEXT(VLOOKUP(K19,Validation!F54:I77,3,FALSE)&amp;"/"&amp;RIGHT(L19+100,2)&amp;"/"&amp;M19,"MM/DD/YYYY"))&lt;=DATEVALUE(TEXT(VLOOKUP(N19,Validation!F54:I77,3,FALSE)&amp;"/"&amp;RIGHT(O19+100,2)&amp;"/"&amp;P19,"MM/DD/YYYY")),"",-1),"")</f>
        <v/>
      </c>
      <c r="AC19" s="133" t="str">
        <f>IFERROR(IF(DATEVALUE(TEXT(VLOOKUP(S19,Validation!F54:I77,3,FALSE)&amp;"/"&amp;RIGHT(T19+100,2)&amp;"/"&amp;U19,"MM/DD/YYYY"))&lt;=DATEVALUE(TEXT(VLOOKUP(V19,Validation!F54:I77,3,FALSE)&amp;"/"&amp;RIGHT(W19+100,2)&amp;"/"&amp;X19,"MM/DD/YYYY")),"",-1),"")</f>
        <v/>
      </c>
      <c r="AD19" s="92"/>
      <c r="AE19" s="92"/>
      <c r="AF19" s="1"/>
    </row>
    <row r="20" spans="1:32" ht="13.8">
      <c r="A20" s="110"/>
      <c r="B20" s="113"/>
      <c r="C20" s="113"/>
      <c r="D20" s="122"/>
      <c r="E20" s="159"/>
      <c r="F20" s="273"/>
      <c r="G20" s="67"/>
      <c r="H20" s="273"/>
      <c r="I20" s="274"/>
      <c r="J20" s="152">
        <f t="shared" si="0"/>
        <v>0</v>
      </c>
      <c r="K20" s="66"/>
      <c r="L20" s="66"/>
      <c r="M20" s="66"/>
      <c r="N20" s="66"/>
      <c r="O20" s="66"/>
      <c r="P20" s="66"/>
      <c r="Q20" s="138" t="str">
        <f ca="1">+IF(A20="","",IF(AND(TODAY()&lt;Validation!$C$141,OR(MONTH(TODAY())=10,MONTH(TODAY())=11,MONTH(TODAY())=12)),CONCATENATE(MONTH(TODAY()),"/01/",YEAR(TODAY())),IF(AND(TODAY()&lt;Validation!$C$141,MONTH(TODAY())&lt;=9),CONCATENATE("0",MONTH(TODAY()),"/01/",YEAR(TODAY())),IF(AND(TODAY()&gt;=Validation!$C$141,OR(MONTH(TODAY())=10,MONTH(TODAY())=11,MONTH(TODAY())=12)),CONCATENATE(MONTH(TODAY()+10),"/01/",YEAR(TODAY()+10)),IF(AND(TODAY()&gt;=Validation!$C$141,MONTH(TODAY())&lt;=9),CONCATENATE("0",MONTH(TODAY()+10),"/01/",YEAR(TODAY()+10)))))))</f>
        <v/>
      </c>
      <c r="R20" s="158">
        <f t="shared" si="1"/>
        <v>0</v>
      </c>
      <c r="S20" s="66"/>
      <c r="T20" s="66"/>
      <c r="U20" s="66"/>
      <c r="V20" s="66"/>
      <c r="W20" s="66"/>
      <c r="X20" s="66"/>
      <c r="Y20" s="92"/>
      <c r="Z20" s="135">
        <f t="shared" si="2"/>
        <v>22</v>
      </c>
      <c r="AB20" s="133" t="str">
        <f>IFERROR(IF(DATEVALUE(TEXT(VLOOKUP(K20,Validation!F55:I78,3,FALSE)&amp;"/"&amp;RIGHT(L20+100,2)&amp;"/"&amp;M20,"MM/DD/YYYY"))&lt;=DATEVALUE(TEXT(VLOOKUP(N20,Validation!F55:I78,3,FALSE)&amp;"/"&amp;RIGHT(O20+100,2)&amp;"/"&amp;P20,"MM/DD/YYYY")),"",-1),"")</f>
        <v/>
      </c>
      <c r="AC20" s="133" t="str">
        <f>IFERROR(IF(DATEVALUE(TEXT(VLOOKUP(S20,Validation!F55:I78,3,FALSE)&amp;"/"&amp;RIGHT(T20+100,2)&amp;"/"&amp;U20,"MM/DD/YYYY"))&lt;=DATEVALUE(TEXT(VLOOKUP(V20,Validation!F55:I78,3,FALSE)&amp;"/"&amp;RIGHT(W20+100,2)&amp;"/"&amp;X20,"MM/DD/YYYY")),"",-1),"")</f>
        <v/>
      </c>
      <c r="AD20" s="92"/>
      <c r="AE20" s="92"/>
      <c r="AF20" s="1"/>
    </row>
    <row r="21" spans="1:32" ht="13.8">
      <c r="A21" s="110"/>
      <c r="B21" s="113"/>
      <c r="C21" s="113"/>
      <c r="D21" s="122"/>
      <c r="E21" s="159"/>
      <c r="F21" s="273"/>
      <c r="G21" s="67"/>
      <c r="H21" s="273"/>
      <c r="I21" s="274"/>
      <c r="J21" s="152">
        <f t="shared" si="0"/>
        <v>0</v>
      </c>
      <c r="K21" s="66"/>
      <c r="L21" s="66"/>
      <c r="M21" s="66"/>
      <c r="N21" s="66"/>
      <c r="O21" s="66"/>
      <c r="P21" s="66"/>
      <c r="Q21" s="138" t="str">
        <f ca="1">+IF(A21="","",IF(AND(TODAY()&lt;Validation!$C$141,OR(MONTH(TODAY())=10,MONTH(TODAY())=11,MONTH(TODAY())=12)),CONCATENATE(MONTH(TODAY()),"/01/",YEAR(TODAY())),IF(AND(TODAY()&lt;Validation!$C$141,MONTH(TODAY())&lt;=9),CONCATENATE("0",MONTH(TODAY()),"/01/",YEAR(TODAY())),IF(AND(TODAY()&gt;=Validation!$C$141,OR(MONTH(TODAY())=10,MONTH(TODAY())=11,MONTH(TODAY())=12)),CONCATENATE(MONTH(TODAY()+10),"/01/",YEAR(TODAY()+10)),IF(AND(TODAY()&gt;=Validation!$C$141,MONTH(TODAY())&lt;=9),CONCATENATE("0",MONTH(TODAY()+10),"/01/",YEAR(TODAY()+10)))))))</f>
        <v/>
      </c>
      <c r="R21" s="158">
        <f t="shared" si="1"/>
        <v>0</v>
      </c>
      <c r="S21" s="66"/>
      <c r="T21" s="66"/>
      <c r="U21" s="66"/>
      <c r="V21" s="66"/>
      <c r="W21" s="66"/>
      <c r="X21" s="66"/>
      <c r="Y21" s="92"/>
      <c r="Z21" s="135">
        <f t="shared" si="2"/>
        <v>22</v>
      </c>
      <c r="AB21" s="133" t="str">
        <f>IFERROR(IF(DATEVALUE(TEXT(VLOOKUP(K21,Validation!F56:I79,3,FALSE)&amp;"/"&amp;RIGHT(L21+100,2)&amp;"/"&amp;M21,"MM/DD/YYYY"))&lt;=DATEVALUE(TEXT(VLOOKUP(N21,Validation!F56:I79,3,FALSE)&amp;"/"&amp;RIGHT(O21+100,2)&amp;"/"&amp;P21,"MM/DD/YYYY")),"",-1),"")</f>
        <v/>
      </c>
      <c r="AC21" s="133" t="str">
        <f>IFERROR(IF(DATEVALUE(TEXT(VLOOKUP(S21,Validation!F56:I79,3,FALSE)&amp;"/"&amp;RIGHT(T21+100,2)&amp;"/"&amp;U21,"MM/DD/YYYY"))&lt;=DATEVALUE(TEXT(VLOOKUP(V21,Validation!F56:I79,3,FALSE)&amp;"/"&amp;RIGHT(W21+100,2)&amp;"/"&amp;X21,"MM/DD/YYYY")),"",-1),"")</f>
        <v/>
      </c>
      <c r="AD21" s="92"/>
      <c r="AE21" s="92"/>
      <c r="AF21" s="1"/>
    </row>
    <row r="22" spans="1:32" ht="13.8">
      <c r="A22" s="110"/>
      <c r="B22" s="113"/>
      <c r="C22" s="113"/>
      <c r="D22" s="122"/>
      <c r="E22" s="113"/>
      <c r="F22" s="273"/>
      <c r="G22" s="67"/>
      <c r="H22" s="273"/>
      <c r="I22" s="274"/>
      <c r="J22" s="152">
        <f t="shared" si="0"/>
        <v>0</v>
      </c>
      <c r="K22" s="110"/>
      <c r="L22" s="110"/>
      <c r="M22" s="110"/>
      <c r="N22" s="110"/>
      <c r="O22" s="110"/>
      <c r="P22" s="110"/>
      <c r="Q22" s="138" t="str">
        <f ca="1">+IF(A22="","",IF(AND(TODAY()&lt;Validation!$C$141,OR(MONTH(TODAY())=10,MONTH(TODAY())=11,MONTH(TODAY())=12)),CONCATENATE(MONTH(TODAY()),"/01/",YEAR(TODAY())),IF(AND(TODAY()&lt;Validation!$C$141,MONTH(TODAY())&lt;=9),CONCATENATE("0",MONTH(TODAY()),"/01/",YEAR(TODAY())),IF(AND(TODAY()&gt;=Validation!$C$141,OR(MONTH(TODAY())=10,MONTH(TODAY())=11,MONTH(TODAY())=12)),CONCATENATE(MONTH(TODAY()+10),"/01/",YEAR(TODAY()+10)),IF(AND(TODAY()&gt;=Validation!$C$141,MONTH(TODAY())&lt;=9),CONCATENATE("0",MONTH(TODAY()+10),"/01/",YEAR(TODAY()+10)))))))</f>
        <v/>
      </c>
      <c r="R22" s="158">
        <f t="shared" si="1"/>
        <v>0</v>
      </c>
      <c r="S22" s="66"/>
      <c r="T22" s="66"/>
      <c r="U22" s="66"/>
      <c r="V22" s="66"/>
      <c r="W22" s="66"/>
      <c r="X22" s="66"/>
      <c r="Y22" s="92"/>
      <c r="Z22" s="135">
        <f t="shared" si="2"/>
        <v>22</v>
      </c>
      <c r="AB22" s="133" t="str">
        <f>IFERROR(IF(DATEVALUE(TEXT(VLOOKUP(K22,Validation!F57:I80,3,FALSE)&amp;"/"&amp;RIGHT(L22+100,2)&amp;"/"&amp;M22,"MM/DD/YYYY"))&lt;=DATEVALUE(TEXT(VLOOKUP(N22,Validation!F57:I80,3,FALSE)&amp;"/"&amp;RIGHT(O22+100,2)&amp;"/"&amp;P22,"MM/DD/YYYY")),"",-1),"")</f>
        <v/>
      </c>
      <c r="AC22" s="133" t="str">
        <f>IFERROR(IF(DATEVALUE(TEXT(VLOOKUP(S22,Validation!F57:I80,3,FALSE)&amp;"/"&amp;RIGHT(T22+100,2)&amp;"/"&amp;U22,"MM/DD/YYYY"))&lt;=DATEVALUE(TEXT(VLOOKUP(V22,Validation!F57:I80,3,FALSE)&amp;"/"&amp;RIGHT(W22+100,2)&amp;"/"&amp;X22,"MM/DD/YYYY")),"",-1),"")</f>
        <v/>
      </c>
      <c r="AD22" s="92"/>
      <c r="AE22" s="92"/>
      <c r="AF22" s="1"/>
    </row>
    <row r="23" spans="1:32" ht="13.8">
      <c r="A23" s="110"/>
      <c r="B23" s="113"/>
      <c r="C23" s="113"/>
      <c r="D23" s="122"/>
      <c r="E23" s="113"/>
      <c r="F23" s="273"/>
      <c r="G23" s="67"/>
      <c r="H23" s="273"/>
      <c r="I23" s="274"/>
      <c r="J23" s="152">
        <f t="shared" si="0"/>
        <v>0</v>
      </c>
      <c r="K23" s="110"/>
      <c r="L23" s="110"/>
      <c r="M23" s="110"/>
      <c r="N23" s="110"/>
      <c r="O23" s="110"/>
      <c r="P23" s="110"/>
      <c r="Q23" s="138" t="str">
        <f ca="1">+IF(A23="","",IF(AND(TODAY()&lt;Validation!$C$141,OR(MONTH(TODAY())=10,MONTH(TODAY())=11,MONTH(TODAY())=12)),CONCATENATE(MONTH(TODAY()),"/01/",YEAR(TODAY())),IF(AND(TODAY()&lt;Validation!$C$141,MONTH(TODAY())&lt;=9),CONCATENATE("0",MONTH(TODAY()),"/01/",YEAR(TODAY())),IF(AND(TODAY()&gt;=Validation!$C$141,OR(MONTH(TODAY())=10,MONTH(TODAY())=11,MONTH(TODAY())=12)),CONCATENATE(MONTH(TODAY()+10),"/01/",YEAR(TODAY()+10)),IF(AND(TODAY()&gt;=Validation!$C$141,MONTH(TODAY())&lt;=9),CONCATENATE("0",MONTH(TODAY()+10),"/01/",YEAR(TODAY()+10)))))))</f>
        <v/>
      </c>
      <c r="R23" s="158">
        <f t="shared" si="1"/>
        <v>0</v>
      </c>
      <c r="S23" s="66"/>
      <c r="T23" s="66"/>
      <c r="U23" s="66"/>
      <c r="V23" s="66"/>
      <c r="W23" s="66"/>
      <c r="X23" s="66"/>
      <c r="Y23" s="92"/>
      <c r="Z23" s="135">
        <f t="shared" si="2"/>
        <v>22</v>
      </c>
      <c r="AB23" s="133" t="str">
        <f>IFERROR(IF(DATEVALUE(TEXT(VLOOKUP(K23,Validation!F58:I81,3,FALSE)&amp;"/"&amp;RIGHT(L23+100,2)&amp;"/"&amp;M23,"MM/DD/YYYY"))&lt;=DATEVALUE(TEXT(VLOOKUP(N23,Validation!F58:I81,3,FALSE)&amp;"/"&amp;RIGHT(O23+100,2)&amp;"/"&amp;P23,"MM/DD/YYYY")),"",-1),"")</f>
        <v/>
      </c>
      <c r="AC23" s="133" t="str">
        <f>IFERROR(IF(DATEVALUE(TEXT(VLOOKUP(S23,Validation!F58:I81,3,FALSE)&amp;"/"&amp;RIGHT(T23+100,2)&amp;"/"&amp;U23,"MM/DD/YYYY"))&lt;=DATEVALUE(TEXT(VLOOKUP(V23,Validation!F58:I81,3,FALSE)&amp;"/"&amp;RIGHT(W23+100,2)&amp;"/"&amp;X23,"MM/DD/YYYY")),"",-1),"")</f>
        <v/>
      </c>
      <c r="AD23" s="92"/>
      <c r="AE23" s="92"/>
      <c r="AF23" s="1"/>
    </row>
    <row r="24" spans="1:32" ht="13.8">
      <c r="A24" s="110"/>
      <c r="B24" s="113"/>
      <c r="C24" s="113"/>
      <c r="D24" s="122"/>
      <c r="E24" s="113"/>
      <c r="F24" s="273"/>
      <c r="G24" s="67"/>
      <c r="H24" s="273"/>
      <c r="I24" s="274"/>
      <c r="J24" s="152">
        <f t="shared" si="0"/>
        <v>0</v>
      </c>
      <c r="K24" s="110"/>
      <c r="L24" s="110"/>
      <c r="M24" s="110"/>
      <c r="N24" s="110"/>
      <c r="O24" s="110"/>
      <c r="P24" s="110"/>
      <c r="Q24" s="138" t="str">
        <f ca="1">+IF(A24="","",IF(AND(TODAY()&lt;Validation!$C$141,OR(MONTH(TODAY())=10,MONTH(TODAY())=11,MONTH(TODAY())=12)),CONCATENATE(MONTH(TODAY()),"/01/",YEAR(TODAY())),IF(AND(TODAY()&lt;Validation!$C$141,MONTH(TODAY())&lt;=9),CONCATENATE("0",MONTH(TODAY()),"/01/",YEAR(TODAY())),IF(AND(TODAY()&gt;=Validation!$C$141,OR(MONTH(TODAY())=10,MONTH(TODAY())=11,MONTH(TODAY())=12)),CONCATENATE(MONTH(TODAY()+10),"/01/",YEAR(TODAY()+10)),IF(AND(TODAY()&gt;=Validation!$C$141,MONTH(TODAY())&lt;=9),CONCATENATE("0",MONTH(TODAY()+10),"/01/",YEAR(TODAY()+10)))))))</f>
        <v/>
      </c>
      <c r="R24" s="158">
        <f t="shared" si="1"/>
        <v>0</v>
      </c>
      <c r="S24" s="66"/>
      <c r="T24" s="66"/>
      <c r="U24" s="66"/>
      <c r="V24" s="66"/>
      <c r="W24" s="66"/>
      <c r="X24" s="66"/>
      <c r="Y24" s="92"/>
      <c r="Z24" s="135">
        <f t="shared" si="2"/>
        <v>22</v>
      </c>
      <c r="AB24" s="133" t="str">
        <f>IFERROR(IF(DATEVALUE(TEXT(VLOOKUP(K24,Validation!F59:I82,3,FALSE)&amp;"/"&amp;RIGHT(L24+100,2)&amp;"/"&amp;M24,"MM/DD/YYYY"))&lt;=DATEVALUE(TEXT(VLOOKUP(N24,Validation!F59:I82,3,FALSE)&amp;"/"&amp;RIGHT(O24+100,2)&amp;"/"&amp;P24,"MM/DD/YYYY")),"",-1),"")</f>
        <v/>
      </c>
      <c r="AC24" s="133" t="str">
        <f>IFERROR(IF(DATEVALUE(TEXT(VLOOKUP(S24,Validation!F59:I82,3,FALSE)&amp;"/"&amp;RIGHT(T24+100,2)&amp;"/"&amp;U24,"MM/DD/YYYY"))&lt;=DATEVALUE(TEXT(VLOOKUP(V24,Validation!F59:I82,3,FALSE)&amp;"/"&amp;RIGHT(W24+100,2)&amp;"/"&amp;X24,"MM/DD/YYYY")),"",-1),"")</f>
        <v/>
      </c>
      <c r="AD24" s="92"/>
      <c r="AE24" s="92"/>
      <c r="AF24" s="1"/>
    </row>
    <row r="25" spans="1:32" ht="13.8">
      <c r="A25" s="110"/>
      <c r="B25" s="113"/>
      <c r="C25" s="113"/>
      <c r="D25" s="122"/>
      <c r="E25" s="113"/>
      <c r="F25" s="273"/>
      <c r="G25" s="67"/>
      <c r="H25" s="273"/>
      <c r="I25" s="274"/>
      <c r="J25" s="152">
        <f t="shared" si="0"/>
        <v>0</v>
      </c>
      <c r="K25" s="110"/>
      <c r="L25" s="110"/>
      <c r="M25" s="110"/>
      <c r="N25" s="110"/>
      <c r="O25" s="110"/>
      <c r="P25" s="110"/>
      <c r="Q25" s="138" t="str">
        <f ca="1">+IF(A25="","",IF(AND(TODAY()&lt;Validation!$C$141,OR(MONTH(TODAY())=10,MONTH(TODAY())=11,MONTH(TODAY())=12)),CONCATENATE(MONTH(TODAY()),"/01/",YEAR(TODAY())),IF(AND(TODAY()&lt;Validation!$C$141,MONTH(TODAY())&lt;=9),CONCATENATE("0",MONTH(TODAY()),"/01/",YEAR(TODAY())),IF(AND(TODAY()&gt;=Validation!$C$141,OR(MONTH(TODAY())=10,MONTH(TODAY())=11,MONTH(TODAY())=12)),CONCATENATE(MONTH(TODAY()+10),"/01/",YEAR(TODAY()+10)),IF(AND(TODAY()&gt;=Validation!$C$141,MONTH(TODAY())&lt;=9),CONCATENATE("0",MONTH(TODAY()+10),"/01/",YEAR(TODAY()+10)))))))</f>
        <v/>
      </c>
      <c r="R25" s="158">
        <f t="shared" si="1"/>
        <v>0</v>
      </c>
      <c r="S25" s="66"/>
      <c r="T25" s="66"/>
      <c r="U25" s="66"/>
      <c r="V25" s="66"/>
      <c r="W25" s="66"/>
      <c r="X25" s="66"/>
      <c r="Y25" s="92"/>
      <c r="Z25" s="135">
        <f t="shared" si="2"/>
        <v>22</v>
      </c>
      <c r="AB25" s="133" t="str">
        <f>IFERROR(IF(DATEVALUE(TEXT(VLOOKUP(K25,Validation!F60:I83,3,FALSE)&amp;"/"&amp;RIGHT(L25+100,2)&amp;"/"&amp;M25,"MM/DD/YYYY"))&lt;=DATEVALUE(TEXT(VLOOKUP(N25,Validation!F60:I83,3,FALSE)&amp;"/"&amp;RIGHT(O25+100,2)&amp;"/"&amp;P25,"MM/DD/YYYY")),"",-1),"")</f>
        <v/>
      </c>
      <c r="AC25" s="133" t="str">
        <f>IFERROR(IF(DATEVALUE(TEXT(VLOOKUP(S25,Validation!F60:I83,3,FALSE)&amp;"/"&amp;RIGHT(T25+100,2)&amp;"/"&amp;U25,"MM/DD/YYYY"))&lt;=DATEVALUE(TEXT(VLOOKUP(V25,Validation!F60:I83,3,FALSE)&amp;"/"&amp;RIGHT(W25+100,2)&amp;"/"&amp;X25,"MM/DD/YYYY")),"",-1),"")</f>
        <v/>
      </c>
      <c r="AD25" s="92"/>
      <c r="AE25" s="92"/>
      <c r="AF25" s="1"/>
    </row>
    <row r="26" spans="1:32" ht="13.8">
      <c r="A26" s="110"/>
      <c r="B26" s="113"/>
      <c r="C26" s="113"/>
      <c r="D26" s="122"/>
      <c r="E26" s="113"/>
      <c r="F26" s="273"/>
      <c r="G26" s="67"/>
      <c r="H26" s="273"/>
      <c r="I26" s="274"/>
      <c r="J26" s="152">
        <f t="shared" si="0"/>
        <v>0</v>
      </c>
      <c r="K26" s="110"/>
      <c r="L26" s="110"/>
      <c r="M26" s="110"/>
      <c r="N26" s="110"/>
      <c r="O26" s="110"/>
      <c r="P26" s="110"/>
      <c r="Q26" s="138" t="str">
        <f ca="1">+IF(A26="","",IF(AND(TODAY()&lt;Validation!$C$141,OR(MONTH(TODAY())=10,MONTH(TODAY())=11,MONTH(TODAY())=12)),CONCATENATE(MONTH(TODAY()),"/01/",YEAR(TODAY())),IF(AND(TODAY()&lt;Validation!$C$141,MONTH(TODAY())&lt;=9),CONCATENATE("0",MONTH(TODAY()),"/01/",YEAR(TODAY())),IF(AND(TODAY()&gt;=Validation!$C$141,OR(MONTH(TODAY())=10,MONTH(TODAY())=11,MONTH(TODAY())=12)),CONCATENATE(MONTH(TODAY()+10),"/01/",YEAR(TODAY()+10)),IF(AND(TODAY()&gt;=Validation!$C$141,MONTH(TODAY())&lt;=9),CONCATENATE("0",MONTH(TODAY()+10),"/01/",YEAR(TODAY()+10)))))))</f>
        <v/>
      </c>
      <c r="R26" s="158">
        <f t="shared" si="1"/>
        <v>0</v>
      </c>
      <c r="S26" s="66"/>
      <c r="T26" s="66"/>
      <c r="U26" s="66"/>
      <c r="V26" s="66"/>
      <c r="W26" s="66"/>
      <c r="X26" s="66"/>
      <c r="Y26" s="92"/>
      <c r="Z26" s="135">
        <f t="shared" si="2"/>
        <v>22</v>
      </c>
      <c r="AB26" s="133" t="str">
        <f>IFERROR(IF(DATEVALUE(TEXT(VLOOKUP(K26,Validation!F61:I84,3,FALSE)&amp;"/"&amp;RIGHT(L26+100,2)&amp;"/"&amp;M26,"MM/DD/YYYY"))&lt;=DATEVALUE(TEXT(VLOOKUP(N26,Validation!F61:I84,3,FALSE)&amp;"/"&amp;RIGHT(O26+100,2)&amp;"/"&amp;P26,"MM/DD/YYYY")),"",-1),"")</f>
        <v/>
      </c>
      <c r="AC26" s="133" t="str">
        <f>IFERROR(IF(DATEVALUE(TEXT(VLOOKUP(S26,Validation!F61:I84,3,FALSE)&amp;"/"&amp;RIGHT(T26+100,2)&amp;"/"&amp;U26,"MM/DD/YYYY"))&lt;=DATEVALUE(TEXT(VLOOKUP(V26,Validation!F61:I84,3,FALSE)&amp;"/"&amp;RIGHT(W26+100,2)&amp;"/"&amp;X26,"MM/DD/YYYY")),"",-1),"")</f>
        <v/>
      </c>
      <c r="AD26" s="92"/>
      <c r="AE26" s="92"/>
      <c r="AF26" s="1"/>
    </row>
    <row r="27" spans="1:32" ht="13.8">
      <c r="A27" s="110"/>
      <c r="B27" s="113"/>
      <c r="C27" s="113"/>
      <c r="D27" s="122"/>
      <c r="E27" s="113"/>
      <c r="F27" s="273"/>
      <c r="G27" s="67"/>
      <c r="H27" s="273"/>
      <c r="I27" s="274"/>
      <c r="J27" s="152">
        <f t="shared" si="0"/>
        <v>0</v>
      </c>
      <c r="K27" s="110"/>
      <c r="L27" s="110"/>
      <c r="M27" s="110"/>
      <c r="N27" s="110"/>
      <c r="O27" s="110"/>
      <c r="P27" s="110"/>
      <c r="Q27" s="138" t="str">
        <f ca="1">+IF(A27="","",IF(AND(TODAY()&lt;Validation!$C$141,OR(MONTH(TODAY())=10,MONTH(TODAY())=11,MONTH(TODAY())=12)),CONCATENATE(MONTH(TODAY()),"/01/",YEAR(TODAY())),IF(AND(TODAY()&lt;Validation!$C$141,MONTH(TODAY())&lt;=9),CONCATENATE("0",MONTH(TODAY()),"/01/",YEAR(TODAY())),IF(AND(TODAY()&gt;=Validation!$C$141,OR(MONTH(TODAY())=10,MONTH(TODAY())=11,MONTH(TODAY())=12)),CONCATENATE(MONTH(TODAY()+10),"/01/",YEAR(TODAY()+10)),IF(AND(TODAY()&gt;=Validation!$C$141,MONTH(TODAY())&lt;=9),CONCATENATE("0",MONTH(TODAY()+10),"/01/",YEAR(TODAY()+10)))))))</f>
        <v/>
      </c>
      <c r="R27" s="158">
        <f t="shared" si="1"/>
        <v>0</v>
      </c>
      <c r="S27" s="66"/>
      <c r="T27" s="66"/>
      <c r="U27" s="66"/>
      <c r="V27" s="66"/>
      <c r="W27" s="66"/>
      <c r="X27" s="66"/>
      <c r="Y27" s="92"/>
      <c r="Z27" s="135">
        <f t="shared" si="2"/>
        <v>22</v>
      </c>
      <c r="AB27" s="133" t="str">
        <f>IFERROR(IF(DATEVALUE(TEXT(VLOOKUP(K27,Validation!F62:I85,3,FALSE)&amp;"/"&amp;RIGHT(L27+100,2)&amp;"/"&amp;M27,"MM/DD/YYYY"))&lt;=DATEVALUE(TEXT(VLOOKUP(N27,Validation!F62:I85,3,FALSE)&amp;"/"&amp;RIGHT(O27+100,2)&amp;"/"&amp;P27,"MM/DD/YYYY")),"",-1),"")</f>
        <v/>
      </c>
      <c r="AC27" s="133" t="str">
        <f>IFERROR(IF(DATEVALUE(TEXT(VLOOKUP(S27,Validation!F62:I85,3,FALSE)&amp;"/"&amp;RIGHT(T27+100,2)&amp;"/"&amp;U27,"MM/DD/YYYY"))&lt;=DATEVALUE(TEXT(VLOOKUP(V27,Validation!F62:I85,3,FALSE)&amp;"/"&amp;RIGHT(W27+100,2)&amp;"/"&amp;X27,"MM/DD/YYYY")),"",-1),"")</f>
        <v/>
      </c>
      <c r="AD27" s="92"/>
      <c r="AE27" s="92"/>
      <c r="AF27" s="1"/>
    </row>
    <row r="28" spans="1:32" ht="13.8">
      <c r="A28" s="110"/>
      <c r="B28" s="113"/>
      <c r="C28" s="113"/>
      <c r="D28" s="122"/>
      <c r="E28" s="113"/>
      <c r="F28" s="273"/>
      <c r="G28" s="67"/>
      <c r="H28" s="273"/>
      <c r="I28" s="274"/>
      <c r="J28" s="152">
        <f t="shared" si="0"/>
        <v>0</v>
      </c>
      <c r="K28" s="110"/>
      <c r="L28" s="110"/>
      <c r="M28" s="110"/>
      <c r="N28" s="110"/>
      <c r="O28" s="110"/>
      <c r="P28" s="110"/>
      <c r="Q28" s="138" t="str">
        <f ca="1">+IF(A28="","",IF(AND(TODAY()&lt;Validation!$C$141,OR(MONTH(TODAY())=10,MONTH(TODAY())=11,MONTH(TODAY())=12)),CONCATENATE(MONTH(TODAY()),"/01/",YEAR(TODAY())),IF(AND(TODAY()&lt;Validation!$C$141,MONTH(TODAY())&lt;=9),CONCATENATE("0",MONTH(TODAY()),"/01/",YEAR(TODAY())),IF(AND(TODAY()&gt;=Validation!$C$141,OR(MONTH(TODAY())=10,MONTH(TODAY())=11,MONTH(TODAY())=12)),CONCATENATE(MONTH(TODAY()+10),"/01/",YEAR(TODAY()+10)),IF(AND(TODAY()&gt;=Validation!$C$141,MONTH(TODAY())&lt;=9),CONCATENATE("0",MONTH(TODAY()+10),"/01/",YEAR(TODAY()+10)))))))</f>
        <v/>
      </c>
      <c r="R28" s="158">
        <f t="shared" si="1"/>
        <v>0</v>
      </c>
      <c r="S28" s="66"/>
      <c r="T28" s="66"/>
      <c r="U28" s="66"/>
      <c r="V28" s="66"/>
      <c r="W28" s="66"/>
      <c r="X28" s="66"/>
      <c r="Y28" s="92"/>
      <c r="Z28" s="135">
        <f t="shared" si="2"/>
        <v>22</v>
      </c>
      <c r="AB28" s="133" t="str">
        <f>IFERROR(IF(DATEVALUE(TEXT(VLOOKUP(K28,Validation!F63:I86,3,FALSE)&amp;"/"&amp;RIGHT(L28+100,2)&amp;"/"&amp;M28,"MM/DD/YYYY"))&lt;=DATEVALUE(TEXT(VLOOKUP(N28,Validation!F63:I86,3,FALSE)&amp;"/"&amp;RIGHT(O28+100,2)&amp;"/"&amp;P28,"MM/DD/YYYY")),"",-1),"")</f>
        <v/>
      </c>
      <c r="AC28" s="133" t="str">
        <f>IFERROR(IF(DATEVALUE(TEXT(VLOOKUP(S28,Validation!F63:I86,3,FALSE)&amp;"/"&amp;RIGHT(T28+100,2)&amp;"/"&amp;U28,"MM/DD/YYYY"))&lt;=DATEVALUE(TEXT(VLOOKUP(V28,Validation!F63:I86,3,FALSE)&amp;"/"&amp;RIGHT(W28+100,2)&amp;"/"&amp;X28,"MM/DD/YYYY")),"",-1),"")</f>
        <v/>
      </c>
      <c r="AD28" s="92"/>
      <c r="AE28" s="92"/>
      <c r="AF28" s="1"/>
    </row>
    <row r="29" spans="1:32" ht="13.8">
      <c r="A29" s="110"/>
      <c r="B29" s="113"/>
      <c r="C29" s="113"/>
      <c r="D29" s="122"/>
      <c r="E29" s="113"/>
      <c r="F29" s="273"/>
      <c r="G29" s="67"/>
      <c r="H29" s="273"/>
      <c r="I29" s="274"/>
      <c r="J29" s="152">
        <f t="shared" si="0"/>
        <v>0</v>
      </c>
      <c r="K29" s="110"/>
      <c r="L29" s="110"/>
      <c r="M29" s="110"/>
      <c r="N29" s="110"/>
      <c r="O29" s="110"/>
      <c r="P29" s="110"/>
      <c r="Q29" s="138" t="str">
        <f ca="1">+IF(A29="","",IF(AND(TODAY()&lt;Validation!$C$141,OR(MONTH(TODAY())=10,MONTH(TODAY())=11,MONTH(TODAY())=12)),CONCATENATE(MONTH(TODAY()),"/01/",YEAR(TODAY())),IF(AND(TODAY()&lt;Validation!$C$141,MONTH(TODAY())&lt;=9),CONCATENATE("0",MONTH(TODAY()),"/01/",YEAR(TODAY())),IF(AND(TODAY()&gt;=Validation!$C$141,OR(MONTH(TODAY())=10,MONTH(TODAY())=11,MONTH(TODAY())=12)),CONCATENATE(MONTH(TODAY()+10),"/01/",YEAR(TODAY()+10)),IF(AND(TODAY()&gt;=Validation!$C$141,MONTH(TODAY())&lt;=9),CONCATENATE("0",MONTH(TODAY()+10),"/01/",YEAR(TODAY()+10)))))))</f>
        <v/>
      </c>
      <c r="R29" s="158">
        <f t="shared" si="1"/>
        <v>0</v>
      </c>
      <c r="S29" s="66"/>
      <c r="T29" s="66"/>
      <c r="U29" s="66"/>
      <c r="V29" s="66"/>
      <c r="W29" s="66"/>
      <c r="X29" s="66"/>
      <c r="Y29" s="92"/>
      <c r="Z29" s="135">
        <f t="shared" si="2"/>
        <v>22</v>
      </c>
      <c r="AB29" s="133" t="str">
        <f>IFERROR(IF(DATEVALUE(TEXT(VLOOKUP(K29,Validation!F64:I87,3,FALSE)&amp;"/"&amp;RIGHT(L29+100,2)&amp;"/"&amp;M29,"MM/DD/YYYY"))&lt;=DATEVALUE(TEXT(VLOOKUP(N29,Validation!F64:I87,3,FALSE)&amp;"/"&amp;RIGHT(O29+100,2)&amp;"/"&amp;P29,"MM/DD/YYYY")),"",-1),"")</f>
        <v/>
      </c>
      <c r="AC29" s="133" t="str">
        <f>IFERROR(IF(DATEVALUE(TEXT(VLOOKUP(S29,Validation!F64:I87,3,FALSE)&amp;"/"&amp;RIGHT(T29+100,2)&amp;"/"&amp;U29,"MM/DD/YYYY"))&lt;=DATEVALUE(TEXT(VLOOKUP(V29,Validation!F64:I87,3,FALSE)&amp;"/"&amp;RIGHT(W29+100,2)&amp;"/"&amp;X29,"MM/DD/YYYY")),"",-1),"")</f>
        <v/>
      </c>
      <c r="AD29" s="92"/>
      <c r="AE29" s="92"/>
      <c r="AF29" s="1"/>
    </row>
    <row r="30" spans="1:32" ht="13.8">
      <c r="A30" s="110"/>
      <c r="B30" s="113"/>
      <c r="C30" s="113"/>
      <c r="D30" s="122"/>
      <c r="E30" s="113"/>
      <c r="F30" s="273"/>
      <c r="G30" s="67"/>
      <c r="H30" s="273"/>
      <c r="I30" s="274"/>
      <c r="J30" s="152">
        <f t="shared" si="0"/>
        <v>0</v>
      </c>
      <c r="K30" s="110"/>
      <c r="L30" s="110"/>
      <c r="M30" s="110"/>
      <c r="N30" s="110"/>
      <c r="O30" s="110"/>
      <c r="P30" s="110"/>
      <c r="Q30" s="138" t="str">
        <f ca="1">+IF(A30="","",IF(AND(TODAY()&lt;Validation!$C$141,OR(MONTH(TODAY())=10,MONTH(TODAY())=11,MONTH(TODAY())=12)),CONCATENATE(MONTH(TODAY()),"/01/",YEAR(TODAY())),IF(AND(TODAY()&lt;Validation!$C$141,MONTH(TODAY())&lt;=9),CONCATENATE("0",MONTH(TODAY()),"/01/",YEAR(TODAY())),IF(AND(TODAY()&gt;=Validation!$C$141,OR(MONTH(TODAY())=10,MONTH(TODAY())=11,MONTH(TODAY())=12)),CONCATENATE(MONTH(TODAY()+10),"/01/",YEAR(TODAY()+10)),IF(AND(TODAY()&gt;=Validation!$C$141,MONTH(TODAY())&lt;=9),CONCATENATE("0",MONTH(TODAY()+10),"/01/",YEAR(TODAY()+10)))))))</f>
        <v/>
      </c>
      <c r="R30" s="158">
        <f t="shared" si="1"/>
        <v>0</v>
      </c>
      <c r="S30" s="66"/>
      <c r="T30" s="66"/>
      <c r="U30" s="66"/>
      <c r="V30" s="66"/>
      <c r="W30" s="66"/>
      <c r="X30" s="66"/>
      <c r="Y30" s="92"/>
      <c r="Z30" s="135">
        <f t="shared" si="2"/>
        <v>22</v>
      </c>
      <c r="AB30" s="133" t="str">
        <f>IFERROR(IF(DATEVALUE(TEXT(VLOOKUP(K30,Validation!F65:I88,3,FALSE)&amp;"/"&amp;RIGHT(L30+100,2)&amp;"/"&amp;M30,"MM/DD/YYYY"))&lt;=DATEVALUE(TEXT(VLOOKUP(N30,Validation!F65:I88,3,FALSE)&amp;"/"&amp;RIGHT(O30+100,2)&amp;"/"&amp;P30,"MM/DD/YYYY")),"",-1),"")</f>
        <v/>
      </c>
      <c r="AC30" s="133" t="str">
        <f>IFERROR(IF(DATEVALUE(TEXT(VLOOKUP(S30,Validation!F65:I88,3,FALSE)&amp;"/"&amp;RIGHT(T30+100,2)&amp;"/"&amp;U30,"MM/DD/YYYY"))&lt;=DATEVALUE(TEXT(VLOOKUP(V30,Validation!F65:I88,3,FALSE)&amp;"/"&amp;RIGHT(W30+100,2)&amp;"/"&amp;X30,"MM/DD/YYYY")),"",-1),"")</f>
        <v/>
      </c>
      <c r="AD30" s="92"/>
      <c r="AE30" s="92"/>
      <c r="AF30" s="1"/>
    </row>
    <row r="31" spans="1:32" ht="13.8">
      <c r="A31" s="110"/>
      <c r="B31" s="113"/>
      <c r="C31" s="113"/>
      <c r="D31" s="122"/>
      <c r="E31" s="113"/>
      <c r="F31" s="273"/>
      <c r="G31" s="67"/>
      <c r="H31" s="273"/>
      <c r="I31" s="274"/>
      <c r="J31" s="152">
        <f t="shared" si="0"/>
        <v>0</v>
      </c>
      <c r="K31" s="110"/>
      <c r="L31" s="110"/>
      <c r="M31" s="110"/>
      <c r="N31" s="110"/>
      <c r="O31" s="110"/>
      <c r="P31" s="110"/>
      <c r="Q31" s="138" t="str">
        <f ca="1">+IF(A31="","",IF(AND(TODAY()&lt;Validation!$C$141,OR(MONTH(TODAY())=10,MONTH(TODAY())=11,MONTH(TODAY())=12)),CONCATENATE(MONTH(TODAY()),"/01/",YEAR(TODAY())),IF(AND(TODAY()&lt;Validation!$C$141,MONTH(TODAY())&lt;=9),CONCATENATE("0",MONTH(TODAY()),"/01/",YEAR(TODAY())),IF(AND(TODAY()&gt;=Validation!$C$141,OR(MONTH(TODAY())=10,MONTH(TODAY())=11,MONTH(TODAY())=12)),CONCATENATE(MONTH(TODAY()+10),"/01/",YEAR(TODAY()+10)),IF(AND(TODAY()&gt;=Validation!$C$141,MONTH(TODAY())&lt;=9),CONCATENATE("0",MONTH(TODAY()+10),"/01/",YEAR(TODAY()+10)))))))</f>
        <v/>
      </c>
      <c r="R31" s="158">
        <f t="shared" si="1"/>
        <v>0</v>
      </c>
      <c r="S31" s="66"/>
      <c r="T31" s="66"/>
      <c r="U31" s="66"/>
      <c r="V31" s="66"/>
      <c r="W31" s="66"/>
      <c r="X31" s="66"/>
      <c r="Y31" s="92"/>
      <c r="Z31" s="135">
        <f t="shared" si="2"/>
        <v>22</v>
      </c>
      <c r="AB31" s="133" t="str">
        <f>IFERROR(IF(DATEVALUE(TEXT(VLOOKUP(K31,Validation!F66:I89,3,FALSE)&amp;"/"&amp;RIGHT(L31+100,2)&amp;"/"&amp;M31,"MM/DD/YYYY"))&lt;=DATEVALUE(TEXT(VLOOKUP(N31,Validation!F66:I89,3,FALSE)&amp;"/"&amp;RIGHT(O31+100,2)&amp;"/"&amp;P31,"MM/DD/YYYY")),"",-1),"")</f>
        <v/>
      </c>
      <c r="AC31" s="133" t="str">
        <f>IFERROR(IF(DATEVALUE(TEXT(VLOOKUP(S31,Validation!F66:I89,3,FALSE)&amp;"/"&amp;RIGHT(T31+100,2)&amp;"/"&amp;U31,"MM/DD/YYYY"))&lt;=DATEVALUE(TEXT(VLOOKUP(V31,Validation!F66:I89,3,FALSE)&amp;"/"&amp;RIGHT(W31+100,2)&amp;"/"&amp;X31,"MM/DD/YYYY")),"",-1),"")</f>
        <v/>
      </c>
      <c r="AD31" s="92"/>
      <c r="AE31" s="92"/>
      <c r="AF31" s="1"/>
    </row>
    <row r="32" spans="1:32" ht="13.8">
      <c r="A32" s="110"/>
      <c r="B32" s="113"/>
      <c r="C32" s="113"/>
      <c r="D32" s="122"/>
      <c r="E32" s="113"/>
      <c r="F32" s="273"/>
      <c r="G32" s="67"/>
      <c r="H32" s="273"/>
      <c r="I32" s="274"/>
      <c r="J32" s="152">
        <f t="shared" si="0"/>
        <v>0</v>
      </c>
      <c r="K32" s="110"/>
      <c r="L32" s="110"/>
      <c r="M32" s="110"/>
      <c r="N32" s="110"/>
      <c r="O32" s="110"/>
      <c r="P32" s="110"/>
      <c r="Q32" s="138" t="str">
        <f ca="1">+IF(A32="","",IF(AND(TODAY()&lt;Validation!$C$141,OR(MONTH(TODAY())=10,MONTH(TODAY())=11,MONTH(TODAY())=12)),CONCATENATE(MONTH(TODAY()),"/01/",YEAR(TODAY())),IF(AND(TODAY()&lt;Validation!$C$141,MONTH(TODAY())&lt;=9),CONCATENATE("0",MONTH(TODAY()),"/01/",YEAR(TODAY())),IF(AND(TODAY()&gt;=Validation!$C$141,OR(MONTH(TODAY())=10,MONTH(TODAY())=11,MONTH(TODAY())=12)),CONCATENATE(MONTH(TODAY()+10),"/01/",YEAR(TODAY()+10)),IF(AND(TODAY()&gt;=Validation!$C$141,MONTH(TODAY())&lt;=9),CONCATENATE("0",MONTH(TODAY()+10),"/01/",YEAR(TODAY()+10)))))))</f>
        <v/>
      </c>
      <c r="R32" s="158">
        <f t="shared" si="1"/>
        <v>0</v>
      </c>
      <c r="S32" s="66"/>
      <c r="T32" s="66"/>
      <c r="U32" s="66"/>
      <c r="V32" s="66"/>
      <c r="W32" s="66"/>
      <c r="X32" s="66"/>
      <c r="Y32" s="92"/>
      <c r="Z32" s="135">
        <f t="shared" si="2"/>
        <v>22</v>
      </c>
      <c r="AB32" s="133" t="str">
        <f>IFERROR(IF(DATEVALUE(TEXT(VLOOKUP(K32,Validation!F67:I90,3,FALSE)&amp;"/"&amp;RIGHT(L32+100,2)&amp;"/"&amp;M32,"MM/DD/YYYY"))&lt;=DATEVALUE(TEXT(VLOOKUP(N32,Validation!F67:I90,3,FALSE)&amp;"/"&amp;RIGHT(O32+100,2)&amp;"/"&amp;P32,"MM/DD/YYYY")),"",-1),"")</f>
        <v/>
      </c>
      <c r="AC32" s="133" t="str">
        <f>IFERROR(IF(DATEVALUE(TEXT(VLOOKUP(S32,Validation!F67:I90,3,FALSE)&amp;"/"&amp;RIGHT(T32+100,2)&amp;"/"&amp;U32,"MM/DD/YYYY"))&lt;=DATEVALUE(TEXT(VLOOKUP(V32,Validation!F67:I90,3,FALSE)&amp;"/"&amp;RIGHT(W32+100,2)&amp;"/"&amp;X32,"MM/DD/YYYY")),"",-1),"")</f>
        <v/>
      </c>
      <c r="AD32" s="92"/>
      <c r="AE32" s="92"/>
      <c r="AF32" s="1"/>
    </row>
    <row r="33" spans="1:32" ht="13.8">
      <c r="A33" s="110"/>
      <c r="B33" s="113"/>
      <c r="C33" s="113"/>
      <c r="D33" s="122"/>
      <c r="E33" s="113"/>
      <c r="F33" s="273"/>
      <c r="G33" s="67"/>
      <c r="H33" s="273"/>
      <c r="I33" s="274"/>
      <c r="J33" s="152">
        <f t="shared" si="0"/>
        <v>0</v>
      </c>
      <c r="K33" s="110"/>
      <c r="L33" s="110"/>
      <c r="M33" s="110"/>
      <c r="N33" s="110"/>
      <c r="O33" s="110"/>
      <c r="P33" s="110"/>
      <c r="Q33" s="138" t="str">
        <f ca="1">+IF(A33="","",IF(AND(TODAY()&lt;Validation!$C$141,OR(MONTH(TODAY())=10,MONTH(TODAY())=11,MONTH(TODAY())=12)),CONCATENATE(MONTH(TODAY()),"/01/",YEAR(TODAY())),IF(AND(TODAY()&lt;Validation!$C$141,MONTH(TODAY())&lt;=9),CONCATENATE("0",MONTH(TODAY()),"/01/",YEAR(TODAY())),IF(AND(TODAY()&gt;=Validation!$C$141,OR(MONTH(TODAY())=10,MONTH(TODAY())=11,MONTH(TODAY())=12)),CONCATENATE(MONTH(TODAY()+10),"/01/",YEAR(TODAY()+10)),IF(AND(TODAY()&gt;=Validation!$C$141,MONTH(TODAY())&lt;=9),CONCATENATE("0",MONTH(TODAY()+10),"/01/",YEAR(TODAY()+10)))))))</f>
        <v/>
      </c>
      <c r="R33" s="158">
        <f t="shared" si="1"/>
        <v>0</v>
      </c>
      <c r="S33" s="66"/>
      <c r="T33" s="66"/>
      <c r="U33" s="66"/>
      <c r="V33" s="66"/>
      <c r="W33" s="66"/>
      <c r="X33" s="66"/>
      <c r="Y33" s="92"/>
      <c r="Z33" s="135">
        <f t="shared" si="2"/>
        <v>22</v>
      </c>
      <c r="AB33" s="133" t="str">
        <f>IFERROR(IF(DATEVALUE(TEXT(VLOOKUP(K33,Validation!F68:I91,3,FALSE)&amp;"/"&amp;RIGHT(L33+100,2)&amp;"/"&amp;M33,"MM/DD/YYYY"))&lt;=DATEVALUE(TEXT(VLOOKUP(N33,Validation!F68:I91,3,FALSE)&amp;"/"&amp;RIGHT(O33+100,2)&amp;"/"&amp;P33,"MM/DD/YYYY")),"",-1),"")</f>
        <v/>
      </c>
      <c r="AC33" s="133" t="str">
        <f>IFERROR(IF(DATEVALUE(TEXT(VLOOKUP(S33,Validation!F68:I91,3,FALSE)&amp;"/"&amp;RIGHT(T33+100,2)&amp;"/"&amp;U33,"MM/DD/YYYY"))&lt;=DATEVALUE(TEXT(VLOOKUP(V33,Validation!F68:I91,3,FALSE)&amp;"/"&amp;RIGHT(W33+100,2)&amp;"/"&amp;X33,"MM/DD/YYYY")),"",-1),"")</f>
        <v/>
      </c>
      <c r="AD33" s="92"/>
      <c r="AE33" s="92"/>
      <c r="AF33" s="1"/>
    </row>
    <row r="34" spans="1:32" ht="13.8">
      <c r="A34" s="110"/>
      <c r="B34" s="113"/>
      <c r="C34" s="113"/>
      <c r="D34" s="122"/>
      <c r="E34" s="113"/>
      <c r="F34" s="273"/>
      <c r="G34" s="67"/>
      <c r="H34" s="273"/>
      <c r="I34" s="274"/>
      <c r="J34" s="152">
        <f t="shared" si="0"/>
        <v>0</v>
      </c>
      <c r="K34" s="110"/>
      <c r="L34" s="110"/>
      <c r="M34" s="110"/>
      <c r="N34" s="110"/>
      <c r="O34" s="110"/>
      <c r="P34" s="110"/>
      <c r="Q34" s="138" t="str">
        <f ca="1">+IF(A34="","",IF(AND(TODAY()&lt;Validation!$C$141,OR(MONTH(TODAY())=10,MONTH(TODAY())=11,MONTH(TODAY())=12)),CONCATENATE(MONTH(TODAY()),"/01/",YEAR(TODAY())),IF(AND(TODAY()&lt;Validation!$C$141,MONTH(TODAY())&lt;=9),CONCATENATE("0",MONTH(TODAY()),"/01/",YEAR(TODAY())),IF(AND(TODAY()&gt;=Validation!$C$141,OR(MONTH(TODAY())=10,MONTH(TODAY())=11,MONTH(TODAY())=12)),CONCATENATE(MONTH(TODAY()+10),"/01/",YEAR(TODAY()+10)),IF(AND(TODAY()&gt;=Validation!$C$141,MONTH(TODAY())&lt;=9),CONCATENATE("0",MONTH(TODAY()+10),"/01/",YEAR(TODAY()+10)))))))</f>
        <v/>
      </c>
      <c r="R34" s="158">
        <f t="shared" si="1"/>
        <v>0</v>
      </c>
      <c r="S34" s="66"/>
      <c r="T34" s="66"/>
      <c r="U34" s="66"/>
      <c r="V34" s="66"/>
      <c r="W34" s="66"/>
      <c r="X34" s="66"/>
      <c r="Y34" s="92"/>
      <c r="Z34" s="135">
        <f t="shared" si="2"/>
        <v>22</v>
      </c>
      <c r="AB34" s="133" t="str">
        <f>IFERROR(IF(DATEVALUE(TEXT(VLOOKUP(K34,Validation!F69:I92,3,FALSE)&amp;"/"&amp;RIGHT(L34+100,2)&amp;"/"&amp;M34,"MM/DD/YYYY"))&lt;=DATEVALUE(TEXT(VLOOKUP(N34,Validation!F69:I92,3,FALSE)&amp;"/"&amp;RIGHT(O34+100,2)&amp;"/"&amp;P34,"MM/DD/YYYY")),"",-1),"")</f>
        <v/>
      </c>
      <c r="AC34" s="133" t="str">
        <f>IFERROR(IF(DATEVALUE(TEXT(VLOOKUP(S34,Validation!F69:I92,3,FALSE)&amp;"/"&amp;RIGHT(T34+100,2)&amp;"/"&amp;U34,"MM/DD/YYYY"))&lt;=DATEVALUE(TEXT(VLOOKUP(V34,Validation!F69:I92,3,FALSE)&amp;"/"&amp;RIGHT(W34+100,2)&amp;"/"&amp;X34,"MM/DD/YYYY")),"",-1),"")</f>
        <v/>
      </c>
      <c r="AD34" s="92"/>
      <c r="AE34" s="92"/>
      <c r="AF34" s="1"/>
    </row>
    <row r="35" spans="1:32" ht="13.8">
      <c r="A35" s="110"/>
      <c r="B35" s="113"/>
      <c r="C35" s="113"/>
      <c r="D35" s="122"/>
      <c r="E35" s="113"/>
      <c r="F35" s="273"/>
      <c r="G35" s="67"/>
      <c r="H35" s="273"/>
      <c r="I35" s="274"/>
      <c r="J35" s="152">
        <f t="shared" si="0"/>
        <v>0</v>
      </c>
      <c r="K35" s="110"/>
      <c r="L35" s="110"/>
      <c r="M35" s="110"/>
      <c r="N35" s="110"/>
      <c r="O35" s="110"/>
      <c r="P35" s="110"/>
      <c r="Q35" s="138" t="str">
        <f ca="1">+IF(A35="","",IF(AND(TODAY()&lt;Validation!$C$141,OR(MONTH(TODAY())=10,MONTH(TODAY())=11,MONTH(TODAY())=12)),CONCATENATE(MONTH(TODAY()),"/01/",YEAR(TODAY())),IF(AND(TODAY()&lt;Validation!$C$141,MONTH(TODAY())&lt;=9),CONCATENATE("0",MONTH(TODAY()),"/01/",YEAR(TODAY())),IF(AND(TODAY()&gt;=Validation!$C$141,OR(MONTH(TODAY())=10,MONTH(TODAY())=11,MONTH(TODAY())=12)),CONCATENATE(MONTH(TODAY()+10),"/01/",YEAR(TODAY()+10)),IF(AND(TODAY()&gt;=Validation!$C$141,MONTH(TODAY())&lt;=9),CONCATENATE("0",MONTH(TODAY()+10),"/01/",YEAR(TODAY()+10)))))))</f>
        <v/>
      </c>
      <c r="R35" s="158">
        <f t="shared" si="1"/>
        <v>0</v>
      </c>
      <c r="S35" s="66"/>
      <c r="T35" s="66"/>
      <c r="U35" s="66"/>
      <c r="V35" s="66"/>
      <c r="W35" s="66"/>
      <c r="X35" s="66"/>
      <c r="Y35" s="92"/>
      <c r="Z35" s="135">
        <f t="shared" si="2"/>
        <v>22</v>
      </c>
      <c r="AB35" s="133" t="str">
        <f>IFERROR(IF(DATEVALUE(TEXT(VLOOKUP(K35,Validation!F70:I93,3,FALSE)&amp;"/"&amp;RIGHT(L35+100,2)&amp;"/"&amp;M35,"MM/DD/YYYY"))&lt;=DATEVALUE(TEXT(VLOOKUP(N35,Validation!F70:I93,3,FALSE)&amp;"/"&amp;RIGHT(O35+100,2)&amp;"/"&amp;P35,"MM/DD/YYYY")),"",-1),"")</f>
        <v/>
      </c>
      <c r="AC35" s="133" t="str">
        <f>IFERROR(IF(DATEVALUE(TEXT(VLOOKUP(S35,Validation!F70:I93,3,FALSE)&amp;"/"&amp;RIGHT(T35+100,2)&amp;"/"&amp;U35,"MM/DD/YYYY"))&lt;=DATEVALUE(TEXT(VLOOKUP(V35,Validation!F70:I93,3,FALSE)&amp;"/"&amp;RIGHT(W35+100,2)&amp;"/"&amp;X35,"MM/DD/YYYY")),"",-1),"")</f>
        <v/>
      </c>
      <c r="AD35" s="92"/>
      <c r="AE35" s="92"/>
      <c r="AF35" s="1"/>
    </row>
    <row r="36" spans="1:32" ht="13.8">
      <c r="A36" s="110"/>
      <c r="B36" s="113"/>
      <c r="C36" s="113"/>
      <c r="D36" s="122"/>
      <c r="E36" s="113"/>
      <c r="F36" s="273"/>
      <c r="G36" s="67"/>
      <c r="H36" s="273"/>
      <c r="I36" s="274"/>
      <c r="J36" s="152">
        <f t="shared" si="0"/>
        <v>0</v>
      </c>
      <c r="K36" s="110"/>
      <c r="L36" s="110"/>
      <c r="M36" s="110"/>
      <c r="N36" s="110"/>
      <c r="O36" s="110"/>
      <c r="P36" s="110"/>
      <c r="Q36" s="138" t="str">
        <f ca="1">+IF(A36="","",IF(AND(TODAY()&lt;Validation!$C$141,OR(MONTH(TODAY())=10,MONTH(TODAY())=11,MONTH(TODAY())=12)),CONCATENATE(MONTH(TODAY()),"/01/",YEAR(TODAY())),IF(AND(TODAY()&lt;Validation!$C$141,MONTH(TODAY())&lt;=9),CONCATENATE("0",MONTH(TODAY()),"/01/",YEAR(TODAY())),IF(AND(TODAY()&gt;=Validation!$C$141,OR(MONTH(TODAY())=10,MONTH(TODAY())=11,MONTH(TODAY())=12)),CONCATENATE(MONTH(TODAY()+10),"/01/",YEAR(TODAY()+10)),IF(AND(TODAY()&gt;=Validation!$C$141,MONTH(TODAY())&lt;=9),CONCATENATE("0",MONTH(TODAY()+10),"/01/",YEAR(TODAY()+10)))))))</f>
        <v/>
      </c>
      <c r="R36" s="158">
        <f t="shared" si="1"/>
        <v>0</v>
      </c>
      <c r="S36" s="66"/>
      <c r="T36" s="66"/>
      <c r="U36" s="66"/>
      <c r="V36" s="66"/>
      <c r="W36" s="66"/>
      <c r="X36" s="66"/>
      <c r="Y36" s="92"/>
      <c r="Z36" s="135">
        <f t="shared" si="2"/>
        <v>22</v>
      </c>
      <c r="AB36" s="133" t="str">
        <f>IFERROR(IF(DATEVALUE(TEXT(VLOOKUP(K36,Validation!F71:I94,3,FALSE)&amp;"/"&amp;RIGHT(L36+100,2)&amp;"/"&amp;M36,"MM/DD/YYYY"))&lt;=DATEVALUE(TEXT(VLOOKUP(N36,Validation!F71:I94,3,FALSE)&amp;"/"&amp;RIGHT(O36+100,2)&amp;"/"&amp;P36,"MM/DD/YYYY")),"",-1),"")</f>
        <v/>
      </c>
      <c r="AC36" s="133" t="str">
        <f>IFERROR(IF(DATEVALUE(TEXT(VLOOKUP(S36,Validation!F71:I94,3,FALSE)&amp;"/"&amp;RIGHT(T36+100,2)&amp;"/"&amp;U36,"MM/DD/YYYY"))&lt;=DATEVALUE(TEXT(VLOOKUP(V36,Validation!F71:I94,3,FALSE)&amp;"/"&amp;RIGHT(W36+100,2)&amp;"/"&amp;X36,"MM/DD/YYYY")),"",-1),"")</f>
        <v/>
      </c>
      <c r="AD36" s="92"/>
      <c r="AE36" s="92"/>
      <c r="AF36" s="1"/>
    </row>
    <row r="37" spans="1:32" ht="13.8">
      <c r="A37" s="110"/>
      <c r="B37" s="113"/>
      <c r="C37" s="113"/>
      <c r="D37" s="122"/>
      <c r="E37" s="113"/>
      <c r="F37" s="273"/>
      <c r="G37" s="67"/>
      <c r="H37" s="273"/>
      <c r="I37" s="274"/>
      <c r="J37" s="152">
        <f t="shared" si="0"/>
        <v>0</v>
      </c>
      <c r="K37" s="110"/>
      <c r="L37" s="110"/>
      <c r="M37" s="110"/>
      <c r="N37" s="110"/>
      <c r="O37" s="110"/>
      <c r="P37" s="110"/>
      <c r="Q37" s="138" t="str">
        <f ca="1">+IF(A37="","",IF(AND(TODAY()&lt;Validation!$C$141,OR(MONTH(TODAY())=10,MONTH(TODAY())=11,MONTH(TODAY())=12)),CONCATENATE(MONTH(TODAY()),"/01/",YEAR(TODAY())),IF(AND(TODAY()&lt;Validation!$C$141,MONTH(TODAY())&lt;=9),CONCATENATE("0",MONTH(TODAY()),"/01/",YEAR(TODAY())),IF(AND(TODAY()&gt;=Validation!$C$141,OR(MONTH(TODAY())=10,MONTH(TODAY())=11,MONTH(TODAY())=12)),CONCATENATE(MONTH(TODAY()+10),"/01/",YEAR(TODAY()+10)),IF(AND(TODAY()&gt;=Validation!$C$141,MONTH(TODAY())&lt;=9),CONCATENATE("0",MONTH(TODAY()+10),"/01/",YEAR(TODAY()+10)))))))</f>
        <v/>
      </c>
      <c r="R37" s="158">
        <f t="shared" si="1"/>
        <v>0</v>
      </c>
      <c r="S37" s="66"/>
      <c r="T37" s="66"/>
      <c r="U37" s="66"/>
      <c r="V37" s="66"/>
      <c r="W37" s="66"/>
      <c r="X37" s="66"/>
      <c r="Y37" s="92"/>
      <c r="Z37" s="135">
        <f t="shared" si="2"/>
        <v>22</v>
      </c>
      <c r="AB37" s="133" t="str">
        <f>IFERROR(IF(DATEVALUE(TEXT(VLOOKUP(K37,Validation!F72:I95,3,FALSE)&amp;"/"&amp;RIGHT(L37+100,2)&amp;"/"&amp;M37,"MM/DD/YYYY"))&lt;=DATEVALUE(TEXT(VLOOKUP(N37,Validation!F72:I95,3,FALSE)&amp;"/"&amp;RIGHT(O37+100,2)&amp;"/"&amp;P37,"MM/DD/YYYY")),"",-1),"")</f>
        <v/>
      </c>
      <c r="AC37" s="133" t="str">
        <f>IFERROR(IF(DATEVALUE(TEXT(VLOOKUP(S37,Validation!F72:I95,3,FALSE)&amp;"/"&amp;RIGHT(T37+100,2)&amp;"/"&amp;U37,"MM/DD/YYYY"))&lt;=DATEVALUE(TEXT(VLOOKUP(V37,Validation!F72:I95,3,FALSE)&amp;"/"&amp;RIGHT(W37+100,2)&amp;"/"&amp;X37,"MM/DD/YYYY")),"",-1),"")</f>
        <v/>
      </c>
      <c r="AD37" s="92"/>
      <c r="AE37" s="92"/>
      <c r="AF37" s="1"/>
    </row>
    <row r="38" spans="1:32" ht="13.8">
      <c r="A38" s="110"/>
      <c r="B38" s="113"/>
      <c r="C38" s="113"/>
      <c r="D38" s="122"/>
      <c r="E38" s="113"/>
      <c r="F38" s="273"/>
      <c r="G38" s="67"/>
      <c r="H38" s="273"/>
      <c r="I38" s="274"/>
      <c r="J38" s="152">
        <f t="shared" si="0"/>
        <v>0</v>
      </c>
      <c r="K38" s="110"/>
      <c r="L38" s="110"/>
      <c r="M38" s="110"/>
      <c r="N38" s="110"/>
      <c r="O38" s="110"/>
      <c r="P38" s="110"/>
      <c r="Q38" s="138" t="str">
        <f ca="1">+IF(A38="","",IF(AND(TODAY()&lt;Validation!$C$141,OR(MONTH(TODAY())=10,MONTH(TODAY())=11,MONTH(TODAY())=12)),CONCATENATE(MONTH(TODAY()),"/01/",YEAR(TODAY())),IF(AND(TODAY()&lt;Validation!$C$141,MONTH(TODAY())&lt;=9),CONCATENATE("0",MONTH(TODAY()),"/01/",YEAR(TODAY())),IF(AND(TODAY()&gt;=Validation!$C$141,OR(MONTH(TODAY())=10,MONTH(TODAY())=11,MONTH(TODAY())=12)),CONCATENATE(MONTH(TODAY()+10),"/01/",YEAR(TODAY()+10)),IF(AND(TODAY()&gt;=Validation!$C$141,MONTH(TODAY())&lt;=9),CONCATENATE("0",MONTH(TODAY()+10),"/01/",YEAR(TODAY()+10)))))))</f>
        <v/>
      </c>
      <c r="R38" s="158">
        <f t="shared" si="1"/>
        <v>0</v>
      </c>
      <c r="S38" s="66"/>
      <c r="T38" s="66"/>
      <c r="U38" s="66"/>
      <c r="V38" s="66"/>
      <c r="W38" s="66"/>
      <c r="X38" s="66"/>
      <c r="Y38" s="92"/>
      <c r="Z38" s="135">
        <f t="shared" si="2"/>
        <v>22</v>
      </c>
      <c r="AB38" s="133" t="str">
        <f>IFERROR(IF(DATEVALUE(TEXT(VLOOKUP(K38,Validation!F73:I96,3,FALSE)&amp;"/"&amp;RIGHT(L38+100,2)&amp;"/"&amp;M38,"MM/DD/YYYY"))&lt;=DATEVALUE(TEXT(VLOOKUP(N38,Validation!F73:I96,3,FALSE)&amp;"/"&amp;RIGHT(O38+100,2)&amp;"/"&amp;P38,"MM/DD/YYYY")),"",-1),"")</f>
        <v/>
      </c>
      <c r="AC38" s="133" t="str">
        <f>IFERROR(IF(DATEVALUE(TEXT(VLOOKUP(S38,Validation!F73:I96,3,FALSE)&amp;"/"&amp;RIGHT(T38+100,2)&amp;"/"&amp;U38,"MM/DD/YYYY"))&lt;=DATEVALUE(TEXT(VLOOKUP(V38,Validation!F73:I96,3,FALSE)&amp;"/"&amp;RIGHT(W38+100,2)&amp;"/"&amp;X38,"MM/DD/YYYY")),"",-1),"")</f>
        <v/>
      </c>
      <c r="AD38" s="92"/>
      <c r="AE38" s="92"/>
      <c r="AF38" s="1"/>
    </row>
    <row r="39" spans="1:32" ht="13.8">
      <c r="A39" s="110"/>
      <c r="B39" s="113"/>
      <c r="C39" s="113"/>
      <c r="D39" s="122"/>
      <c r="E39" s="113"/>
      <c r="F39" s="273"/>
      <c r="G39" s="67"/>
      <c r="H39" s="273"/>
      <c r="I39" s="274"/>
      <c r="J39" s="152">
        <f t="shared" si="0"/>
        <v>0</v>
      </c>
      <c r="K39" s="110"/>
      <c r="L39" s="110"/>
      <c r="M39" s="110"/>
      <c r="N39" s="110"/>
      <c r="O39" s="110"/>
      <c r="P39" s="110"/>
      <c r="Q39" s="138" t="str">
        <f ca="1">+IF(A39="","",IF(AND(TODAY()&lt;Validation!$C$141,OR(MONTH(TODAY())=10,MONTH(TODAY())=11,MONTH(TODAY())=12)),CONCATENATE(MONTH(TODAY()),"/01/",YEAR(TODAY())),IF(AND(TODAY()&lt;Validation!$C$141,MONTH(TODAY())&lt;=9),CONCATENATE("0",MONTH(TODAY()),"/01/",YEAR(TODAY())),IF(AND(TODAY()&gt;=Validation!$C$141,OR(MONTH(TODAY())=10,MONTH(TODAY())=11,MONTH(TODAY())=12)),CONCATENATE(MONTH(TODAY()+10),"/01/",YEAR(TODAY()+10)),IF(AND(TODAY()&gt;=Validation!$C$141,MONTH(TODAY())&lt;=9),CONCATENATE("0",MONTH(TODAY()+10),"/01/",YEAR(TODAY()+10)))))))</f>
        <v/>
      </c>
      <c r="R39" s="158">
        <f t="shared" si="1"/>
        <v>0</v>
      </c>
      <c r="S39" s="66"/>
      <c r="T39" s="66"/>
      <c r="U39" s="66"/>
      <c r="V39" s="66"/>
      <c r="W39" s="66"/>
      <c r="X39" s="66"/>
      <c r="Y39" s="92"/>
      <c r="Z39" s="135">
        <f t="shared" si="2"/>
        <v>22</v>
      </c>
      <c r="AB39" s="133" t="str">
        <f>IFERROR(IF(DATEVALUE(TEXT(VLOOKUP(K39,Validation!F74:I97,3,FALSE)&amp;"/"&amp;RIGHT(L39+100,2)&amp;"/"&amp;M39,"MM/DD/YYYY"))&lt;=DATEVALUE(TEXT(VLOOKUP(N39,Validation!F74:I97,3,FALSE)&amp;"/"&amp;RIGHT(O39+100,2)&amp;"/"&amp;P39,"MM/DD/YYYY")),"",-1),"")</f>
        <v/>
      </c>
      <c r="AC39" s="133" t="str">
        <f>IFERROR(IF(DATEVALUE(TEXT(VLOOKUP(S39,Validation!F74:I97,3,FALSE)&amp;"/"&amp;RIGHT(T39+100,2)&amp;"/"&amp;U39,"MM/DD/YYYY"))&lt;=DATEVALUE(TEXT(VLOOKUP(V39,Validation!F74:I97,3,FALSE)&amp;"/"&amp;RIGHT(W39+100,2)&amp;"/"&amp;X39,"MM/DD/YYYY")),"",-1),"")</f>
        <v/>
      </c>
      <c r="AD39" s="92"/>
      <c r="AE39" s="92"/>
      <c r="AF39" s="1"/>
    </row>
    <row r="40" spans="1:32" ht="13.8">
      <c r="A40" s="110"/>
      <c r="B40" s="113"/>
      <c r="C40" s="113"/>
      <c r="D40" s="122"/>
      <c r="E40" s="113"/>
      <c r="F40" s="273"/>
      <c r="G40" s="67"/>
      <c r="H40" s="273"/>
      <c r="I40" s="274"/>
      <c r="J40" s="152">
        <f t="shared" si="0"/>
        <v>0</v>
      </c>
      <c r="K40" s="110"/>
      <c r="L40" s="110"/>
      <c r="M40" s="110"/>
      <c r="N40" s="110"/>
      <c r="O40" s="110"/>
      <c r="P40" s="110"/>
      <c r="Q40" s="138" t="str">
        <f ca="1">+IF(A40="","",IF(AND(TODAY()&lt;Validation!$C$141,OR(MONTH(TODAY())=10,MONTH(TODAY())=11,MONTH(TODAY())=12)),CONCATENATE(MONTH(TODAY()),"/01/",YEAR(TODAY())),IF(AND(TODAY()&lt;Validation!$C$141,MONTH(TODAY())&lt;=9),CONCATENATE("0",MONTH(TODAY()),"/01/",YEAR(TODAY())),IF(AND(TODAY()&gt;=Validation!$C$141,OR(MONTH(TODAY())=10,MONTH(TODAY())=11,MONTH(TODAY())=12)),CONCATENATE(MONTH(TODAY()+10),"/01/",YEAR(TODAY()+10)),IF(AND(TODAY()&gt;=Validation!$C$141,MONTH(TODAY())&lt;=9),CONCATENATE("0",MONTH(TODAY()+10),"/01/",YEAR(TODAY()+10)))))))</f>
        <v/>
      </c>
      <c r="R40" s="158">
        <f t="shared" si="1"/>
        <v>0</v>
      </c>
      <c r="S40" s="66"/>
      <c r="T40" s="66"/>
      <c r="U40" s="66"/>
      <c r="V40" s="66"/>
      <c r="W40" s="66"/>
      <c r="X40" s="66"/>
      <c r="Y40" s="92"/>
      <c r="Z40" s="135">
        <f t="shared" si="2"/>
        <v>22</v>
      </c>
      <c r="AB40" s="133" t="str">
        <f>IFERROR(IF(DATEVALUE(TEXT(VLOOKUP(K40,Validation!F75:I98,3,FALSE)&amp;"/"&amp;RIGHT(L40+100,2)&amp;"/"&amp;M40,"MM/DD/YYYY"))&lt;=DATEVALUE(TEXT(VLOOKUP(N40,Validation!F75:I98,3,FALSE)&amp;"/"&amp;RIGHT(O40+100,2)&amp;"/"&amp;P40,"MM/DD/YYYY")),"",-1),"")</f>
        <v/>
      </c>
      <c r="AC40" s="133" t="str">
        <f>IFERROR(IF(DATEVALUE(TEXT(VLOOKUP(S40,Validation!F75:I98,3,FALSE)&amp;"/"&amp;RIGHT(T40+100,2)&amp;"/"&amp;U40,"MM/DD/YYYY"))&lt;=DATEVALUE(TEXT(VLOOKUP(V40,Validation!F75:I98,3,FALSE)&amp;"/"&amp;RIGHT(W40+100,2)&amp;"/"&amp;X40,"MM/DD/YYYY")),"",-1),"")</f>
        <v/>
      </c>
      <c r="AD40" s="92"/>
      <c r="AE40" s="92"/>
      <c r="AF40" s="1"/>
    </row>
    <row r="41" spans="1:32" ht="13.8">
      <c r="A41" s="110"/>
      <c r="B41" s="113"/>
      <c r="C41" s="113"/>
      <c r="D41" s="122"/>
      <c r="E41" s="113"/>
      <c r="F41" s="273"/>
      <c r="G41" s="67"/>
      <c r="H41" s="273"/>
      <c r="I41" s="274"/>
      <c r="J41" s="152">
        <f t="shared" si="0"/>
        <v>0</v>
      </c>
      <c r="K41" s="110"/>
      <c r="L41" s="110"/>
      <c r="M41" s="110"/>
      <c r="N41" s="110"/>
      <c r="O41" s="110"/>
      <c r="P41" s="110"/>
      <c r="Q41" s="138" t="str">
        <f ca="1">+IF(A41="","",IF(AND(TODAY()&lt;Validation!$C$141,OR(MONTH(TODAY())=10,MONTH(TODAY())=11,MONTH(TODAY())=12)),CONCATENATE(MONTH(TODAY()),"/01/",YEAR(TODAY())),IF(AND(TODAY()&lt;Validation!$C$141,MONTH(TODAY())&lt;=9),CONCATENATE("0",MONTH(TODAY()),"/01/",YEAR(TODAY())),IF(AND(TODAY()&gt;=Validation!$C$141,OR(MONTH(TODAY())=10,MONTH(TODAY())=11,MONTH(TODAY())=12)),CONCATENATE(MONTH(TODAY()+10),"/01/",YEAR(TODAY()+10)),IF(AND(TODAY()&gt;=Validation!$C$141,MONTH(TODAY())&lt;=9),CONCATENATE("0",MONTH(TODAY()+10),"/01/",YEAR(TODAY()+10)))))))</f>
        <v/>
      </c>
      <c r="R41" s="158">
        <f t="shared" si="1"/>
        <v>0</v>
      </c>
      <c r="S41" s="66"/>
      <c r="T41" s="66"/>
      <c r="U41" s="66"/>
      <c r="V41" s="66"/>
      <c r="W41" s="66"/>
      <c r="X41" s="66"/>
      <c r="Y41" s="92"/>
      <c r="Z41" s="135">
        <f t="shared" si="2"/>
        <v>22</v>
      </c>
      <c r="AB41" s="133" t="str">
        <f>IFERROR(IF(DATEVALUE(TEXT(VLOOKUP(K41,Validation!F76:I99,3,FALSE)&amp;"/"&amp;RIGHT(L41+100,2)&amp;"/"&amp;M41,"MM/DD/YYYY"))&lt;=DATEVALUE(TEXT(VLOOKUP(N41,Validation!F76:I99,3,FALSE)&amp;"/"&amp;RIGHT(O41+100,2)&amp;"/"&amp;P41,"MM/DD/YYYY")),"",-1),"")</f>
        <v/>
      </c>
      <c r="AC41" s="133" t="str">
        <f>IFERROR(IF(DATEVALUE(TEXT(VLOOKUP(S41,Validation!F76:I99,3,FALSE)&amp;"/"&amp;RIGHT(T41+100,2)&amp;"/"&amp;U41,"MM/DD/YYYY"))&lt;=DATEVALUE(TEXT(VLOOKUP(V41,Validation!F76:I99,3,FALSE)&amp;"/"&amp;RIGHT(W41+100,2)&amp;"/"&amp;X41,"MM/DD/YYYY")),"",-1),"")</f>
        <v/>
      </c>
      <c r="AD41" s="92"/>
      <c r="AE41" s="92"/>
      <c r="AF41" s="1"/>
    </row>
    <row r="42" spans="1:32" ht="13.8">
      <c r="A42" s="110"/>
      <c r="B42" s="113"/>
      <c r="C42" s="113"/>
      <c r="D42" s="122"/>
      <c r="E42" s="113"/>
      <c r="F42" s="273"/>
      <c r="G42" s="67"/>
      <c r="H42" s="273"/>
      <c r="I42" s="274"/>
      <c r="J42" s="152">
        <f t="shared" si="0"/>
        <v>0</v>
      </c>
      <c r="K42" s="110"/>
      <c r="L42" s="110"/>
      <c r="M42" s="110"/>
      <c r="N42" s="110"/>
      <c r="O42" s="110"/>
      <c r="P42" s="110"/>
      <c r="Q42" s="138" t="str">
        <f ca="1">+IF(A42="","",IF(AND(TODAY()&lt;Validation!$C$141,OR(MONTH(TODAY())=10,MONTH(TODAY())=11,MONTH(TODAY())=12)),CONCATENATE(MONTH(TODAY()),"/01/",YEAR(TODAY())),IF(AND(TODAY()&lt;Validation!$C$141,MONTH(TODAY())&lt;=9),CONCATENATE("0",MONTH(TODAY()),"/01/",YEAR(TODAY())),IF(AND(TODAY()&gt;=Validation!$C$141,OR(MONTH(TODAY())=10,MONTH(TODAY())=11,MONTH(TODAY())=12)),CONCATENATE(MONTH(TODAY()+10),"/01/",YEAR(TODAY()+10)),IF(AND(TODAY()&gt;=Validation!$C$141,MONTH(TODAY())&lt;=9),CONCATENATE("0",MONTH(TODAY()+10),"/01/",YEAR(TODAY()+10)))))))</f>
        <v/>
      </c>
      <c r="R42" s="158">
        <f t="shared" si="1"/>
        <v>0</v>
      </c>
      <c r="S42" s="66"/>
      <c r="T42" s="66"/>
      <c r="U42" s="66"/>
      <c r="V42" s="66"/>
      <c r="W42" s="66"/>
      <c r="X42" s="66"/>
      <c r="Y42" s="92"/>
      <c r="Z42" s="135">
        <f t="shared" si="2"/>
        <v>22</v>
      </c>
      <c r="AB42" s="133" t="str">
        <f>IFERROR(IF(DATEVALUE(TEXT(VLOOKUP(K42,Validation!F77:I100,3,FALSE)&amp;"/"&amp;RIGHT(L42+100,2)&amp;"/"&amp;M42,"MM/DD/YYYY"))&lt;=DATEVALUE(TEXT(VLOOKUP(N42,Validation!F77:I100,3,FALSE)&amp;"/"&amp;RIGHT(O42+100,2)&amp;"/"&amp;P42,"MM/DD/YYYY")),"",-1),"")</f>
        <v/>
      </c>
      <c r="AC42" s="133" t="str">
        <f>IFERROR(IF(DATEVALUE(TEXT(VLOOKUP(S42,Validation!F77:I100,3,FALSE)&amp;"/"&amp;RIGHT(T42+100,2)&amp;"/"&amp;U42,"MM/DD/YYYY"))&lt;=DATEVALUE(TEXT(VLOOKUP(V42,Validation!F77:I100,3,FALSE)&amp;"/"&amp;RIGHT(W42+100,2)&amp;"/"&amp;X42,"MM/DD/YYYY")),"",-1),"")</f>
        <v/>
      </c>
      <c r="AD42" s="92"/>
      <c r="AE42" s="92"/>
      <c r="AF42" s="1"/>
    </row>
    <row r="43" spans="1:32" ht="13.8">
      <c r="A43" s="110"/>
      <c r="B43" s="113"/>
      <c r="C43" s="113"/>
      <c r="D43" s="122"/>
      <c r="E43" s="113"/>
      <c r="F43" s="273"/>
      <c r="G43" s="67"/>
      <c r="H43" s="273"/>
      <c r="I43" s="274"/>
      <c r="J43" s="152">
        <f t="shared" si="0"/>
        <v>0</v>
      </c>
      <c r="K43" s="110"/>
      <c r="L43" s="110"/>
      <c r="M43" s="110"/>
      <c r="N43" s="110"/>
      <c r="O43" s="110"/>
      <c r="P43" s="110"/>
      <c r="Q43" s="138" t="str">
        <f ca="1">+IF(A43="","",IF(AND(TODAY()&lt;Validation!$C$141,OR(MONTH(TODAY())=10,MONTH(TODAY())=11,MONTH(TODAY())=12)),CONCATENATE(MONTH(TODAY()),"/01/",YEAR(TODAY())),IF(AND(TODAY()&lt;Validation!$C$141,MONTH(TODAY())&lt;=9),CONCATENATE("0",MONTH(TODAY()),"/01/",YEAR(TODAY())),IF(AND(TODAY()&gt;=Validation!$C$141,OR(MONTH(TODAY())=10,MONTH(TODAY())=11,MONTH(TODAY())=12)),CONCATENATE(MONTH(TODAY()+10),"/01/",YEAR(TODAY()+10)),IF(AND(TODAY()&gt;=Validation!$C$141,MONTH(TODAY())&lt;=9),CONCATENATE("0",MONTH(TODAY()+10),"/01/",YEAR(TODAY()+10)))))))</f>
        <v/>
      </c>
      <c r="R43" s="158">
        <f t="shared" si="1"/>
        <v>0</v>
      </c>
      <c r="S43" s="66"/>
      <c r="T43" s="66"/>
      <c r="U43" s="66"/>
      <c r="V43" s="66"/>
      <c r="W43" s="66"/>
      <c r="X43" s="66"/>
      <c r="Y43" s="92"/>
      <c r="Z43" s="135">
        <f t="shared" si="2"/>
        <v>22</v>
      </c>
      <c r="AB43" s="133" t="str">
        <f>IFERROR(IF(DATEVALUE(TEXT(VLOOKUP(K43,Validation!F78:I101,3,FALSE)&amp;"/"&amp;RIGHT(L43+100,2)&amp;"/"&amp;M43,"MM/DD/YYYY"))&lt;=DATEVALUE(TEXT(VLOOKUP(N43,Validation!F78:I101,3,FALSE)&amp;"/"&amp;RIGHT(O43+100,2)&amp;"/"&amp;P43,"MM/DD/YYYY")),"",-1),"")</f>
        <v/>
      </c>
      <c r="AC43" s="133" t="str">
        <f>IFERROR(IF(DATEVALUE(TEXT(VLOOKUP(S43,Validation!F78:I101,3,FALSE)&amp;"/"&amp;RIGHT(T43+100,2)&amp;"/"&amp;U43,"MM/DD/YYYY"))&lt;=DATEVALUE(TEXT(VLOOKUP(V43,Validation!F78:I101,3,FALSE)&amp;"/"&amp;RIGHT(W43+100,2)&amp;"/"&amp;X43,"MM/DD/YYYY")),"",-1),"")</f>
        <v/>
      </c>
      <c r="AD43" s="92"/>
      <c r="AE43" s="92"/>
      <c r="AF43" s="1"/>
    </row>
    <row r="44" spans="1:32" ht="13.8">
      <c r="A44" s="110"/>
      <c r="B44" s="113"/>
      <c r="C44" s="113"/>
      <c r="D44" s="122"/>
      <c r="E44" s="113"/>
      <c r="F44" s="273"/>
      <c r="G44" s="67"/>
      <c r="H44" s="273"/>
      <c r="I44" s="274"/>
      <c r="J44" s="152">
        <f t="shared" si="0"/>
        <v>0</v>
      </c>
      <c r="K44" s="110"/>
      <c r="L44" s="110"/>
      <c r="M44" s="110"/>
      <c r="N44" s="110"/>
      <c r="O44" s="110"/>
      <c r="P44" s="110"/>
      <c r="Q44" s="138" t="str">
        <f ca="1">+IF(A44="","",IF(AND(TODAY()&lt;Validation!$C$141,OR(MONTH(TODAY())=10,MONTH(TODAY())=11,MONTH(TODAY())=12)),CONCATENATE(MONTH(TODAY()),"/01/",YEAR(TODAY())),IF(AND(TODAY()&lt;Validation!$C$141,MONTH(TODAY())&lt;=9),CONCATENATE("0",MONTH(TODAY()),"/01/",YEAR(TODAY())),IF(AND(TODAY()&gt;=Validation!$C$141,OR(MONTH(TODAY())=10,MONTH(TODAY())=11,MONTH(TODAY())=12)),CONCATENATE(MONTH(TODAY()+10),"/01/",YEAR(TODAY()+10)),IF(AND(TODAY()&gt;=Validation!$C$141,MONTH(TODAY())&lt;=9),CONCATENATE("0",MONTH(TODAY()+10),"/01/",YEAR(TODAY()+10)))))))</f>
        <v/>
      </c>
      <c r="R44" s="158">
        <f t="shared" si="1"/>
        <v>0</v>
      </c>
      <c r="S44" s="66"/>
      <c r="T44" s="66"/>
      <c r="U44" s="66"/>
      <c r="V44" s="66"/>
      <c r="W44" s="66"/>
      <c r="X44" s="66"/>
      <c r="Y44" s="92"/>
      <c r="Z44" s="135">
        <f t="shared" si="2"/>
        <v>22</v>
      </c>
      <c r="AB44" s="133" t="str">
        <f>IFERROR(IF(DATEVALUE(TEXT(VLOOKUP(K44,Validation!F79:I102,3,FALSE)&amp;"/"&amp;RIGHT(L44+100,2)&amp;"/"&amp;M44,"MM/DD/YYYY"))&lt;=DATEVALUE(TEXT(VLOOKUP(N44,Validation!F79:I102,3,FALSE)&amp;"/"&amp;RIGHT(O44+100,2)&amp;"/"&amp;P44,"MM/DD/YYYY")),"",-1),"")</f>
        <v/>
      </c>
      <c r="AC44" s="133" t="str">
        <f>IFERROR(IF(DATEVALUE(TEXT(VLOOKUP(S44,Validation!F79:I102,3,FALSE)&amp;"/"&amp;RIGHT(T44+100,2)&amp;"/"&amp;U44,"MM/DD/YYYY"))&lt;=DATEVALUE(TEXT(VLOOKUP(V44,Validation!F79:I102,3,FALSE)&amp;"/"&amp;RIGHT(W44+100,2)&amp;"/"&amp;X44,"MM/DD/YYYY")),"",-1),"")</f>
        <v/>
      </c>
      <c r="AD44" s="92"/>
      <c r="AE44" s="92"/>
      <c r="AF44" s="1"/>
    </row>
    <row r="45" spans="1:32" ht="13.8">
      <c r="A45" s="110"/>
      <c r="B45" s="113"/>
      <c r="C45" s="113"/>
      <c r="D45" s="122"/>
      <c r="E45" s="113"/>
      <c r="F45" s="273"/>
      <c r="G45" s="67"/>
      <c r="H45" s="273"/>
      <c r="I45" s="274"/>
      <c r="J45" s="152">
        <f t="shared" si="0"/>
        <v>0</v>
      </c>
      <c r="K45" s="110"/>
      <c r="L45" s="110"/>
      <c r="M45" s="110"/>
      <c r="N45" s="110"/>
      <c r="O45" s="110"/>
      <c r="P45" s="110"/>
      <c r="Q45" s="138" t="str">
        <f ca="1">+IF(A45="","",IF(AND(TODAY()&lt;Validation!$C$141,OR(MONTH(TODAY())=10,MONTH(TODAY())=11,MONTH(TODAY())=12)),CONCATENATE(MONTH(TODAY()),"/01/",YEAR(TODAY())),IF(AND(TODAY()&lt;Validation!$C$141,MONTH(TODAY())&lt;=9),CONCATENATE("0",MONTH(TODAY()),"/01/",YEAR(TODAY())),IF(AND(TODAY()&gt;=Validation!$C$141,OR(MONTH(TODAY())=10,MONTH(TODAY())=11,MONTH(TODAY())=12)),CONCATENATE(MONTH(TODAY()+10),"/01/",YEAR(TODAY()+10)),IF(AND(TODAY()&gt;=Validation!$C$141,MONTH(TODAY())&lt;=9),CONCATENATE("0",MONTH(TODAY()+10),"/01/",YEAR(TODAY()+10)))))))</f>
        <v/>
      </c>
      <c r="R45" s="158">
        <f t="shared" si="1"/>
        <v>0</v>
      </c>
      <c r="S45" s="66"/>
      <c r="T45" s="66"/>
      <c r="U45" s="66"/>
      <c r="V45" s="66"/>
      <c r="W45" s="66"/>
      <c r="X45" s="66"/>
      <c r="Y45" s="92"/>
      <c r="Z45" s="135">
        <f t="shared" si="2"/>
        <v>22</v>
      </c>
      <c r="AB45" s="133" t="str">
        <f>IFERROR(IF(DATEVALUE(TEXT(VLOOKUP(K45,Validation!F80:I103,3,FALSE)&amp;"/"&amp;RIGHT(L45+100,2)&amp;"/"&amp;M45,"MM/DD/YYYY"))&lt;=DATEVALUE(TEXT(VLOOKUP(N45,Validation!F80:I103,3,FALSE)&amp;"/"&amp;RIGHT(O45+100,2)&amp;"/"&amp;P45,"MM/DD/YYYY")),"",-1),"")</f>
        <v/>
      </c>
      <c r="AC45" s="133" t="str">
        <f>IFERROR(IF(DATEVALUE(TEXT(VLOOKUP(S45,Validation!F80:I103,3,FALSE)&amp;"/"&amp;RIGHT(T45+100,2)&amp;"/"&amp;U45,"MM/DD/YYYY"))&lt;=DATEVALUE(TEXT(VLOOKUP(V45,Validation!F80:I103,3,FALSE)&amp;"/"&amp;RIGHT(W45+100,2)&amp;"/"&amp;X45,"MM/DD/YYYY")),"",-1),"")</f>
        <v/>
      </c>
      <c r="AD45" s="92"/>
      <c r="AE45" s="92"/>
      <c r="AF45" s="1"/>
    </row>
    <row r="46" spans="1:32" ht="13.8">
      <c r="A46" s="110"/>
      <c r="B46" s="113"/>
      <c r="C46" s="113"/>
      <c r="D46" s="122"/>
      <c r="E46" s="113"/>
      <c r="F46" s="273"/>
      <c r="G46" s="67"/>
      <c r="H46" s="273"/>
      <c r="I46" s="274"/>
      <c r="J46" s="152">
        <f t="shared" si="0"/>
        <v>0</v>
      </c>
      <c r="K46" s="110"/>
      <c r="L46" s="110"/>
      <c r="M46" s="110"/>
      <c r="N46" s="110"/>
      <c r="O46" s="110"/>
      <c r="P46" s="110"/>
      <c r="Q46" s="138" t="str">
        <f ca="1">+IF(A46="","",IF(AND(TODAY()&lt;Validation!$C$141,OR(MONTH(TODAY())=10,MONTH(TODAY())=11,MONTH(TODAY())=12)),CONCATENATE(MONTH(TODAY()),"/01/",YEAR(TODAY())),IF(AND(TODAY()&lt;Validation!$C$141,MONTH(TODAY())&lt;=9),CONCATENATE("0",MONTH(TODAY()),"/01/",YEAR(TODAY())),IF(AND(TODAY()&gt;=Validation!$C$141,OR(MONTH(TODAY())=10,MONTH(TODAY())=11,MONTH(TODAY())=12)),CONCATENATE(MONTH(TODAY()+10),"/01/",YEAR(TODAY()+10)),IF(AND(TODAY()&gt;=Validation!$C$141,MONTH(TODAY())&lt;=9),CONCATENATE("0",MONTH(TODAY()+10),"/01/",YEAR(TODAY()+10)))))))</f>
        <v/>
      </c>
      <c r="R46" s="158">
        <f t="shared" si="1"/>
        <v>0</v>
      </c>
      <c r="S46" s="66"/>
      <c r="T46" s="66"/>
      <c r="U46" s="66"/>
      <c r="V46" s="66"/>
      <c r="W46" s="66"/>
      <c r="X46" s="66"/>
      <c r="Y46" s="92"/>
      <c r="Z46" s="135">
        <f t="shared" si="2"/>
        <v>22</v>
      </c>
      <c r="AB46" s="133" t="str">
        <f>IFERROR(IF(DATEVALUE(TEXT(VLOOKUP(K46,Validation!F81:I104,3,FALSE)&amp;"/"&amp;RIGHT(L46+100,2)&amp;"/"&amp;M46,"MM/DD/YYYY"))&lt;=DATEVALUE(TEXT(VLOOKUP(N46,Validation!F81:I104,3,FALSE)&amp;"/"&amp;RIGHT(O46+100,2)&amp;"/"&amp;P46,"MM/DD/YYYY")),"",-1),"")</f>
        <v/>
      </c>
      <c r="AC46" s="133" t="str">
        <f>IFERROR(IF(DATEVALUE(TEXT(VLOOKUP(S46,Validation!F81:I104,3,FALSE)&amp;"/"&amp;RIGHT(T46+100,2)&amp;"/"&amp;U46,"MM/DD/YYYY"))&lt;=DATEVALUE(TEXT(VLOOKUP(V46,Validation!F81:I104,3,FALSE)&amp;"/"&amp;RIGHT(W46+100,2)&amp;"/"&amp;X46,"MM/DD/YYYY")),"",-1),"")</f>
        <v/>
      </c>
      <c r="AD46" s="92"/>
      <c r="AE46" s="92"/>
      <c r="AF46" s="1"/>
    </row>
    <row r="47" spans="1:32" ht="13.8">
      <c r="A47" s="110"/>
      <c r="B47" s="113"/>
      <c r="C47" s="113"/>
      <c r="D47" s="122"/>
      <c r="E47" s="113"/>
      <c r="F47" s="273"/>
      <c r="G47" s="67"/>
      <c r="H47" s="273"/>
      <c r="I47" s="274"/>
      <c r="J47" s="152">
        <f t="shared" si="0"/>
        <v>0</v>
      </c>
      <c r="K47" s="110"/>
      <c r="L47" s="110"/>
      <c r="M47" s="110"/>
      <c r="N47" s="110"/>
      <c r="O47" s="110"/>
      <c r="P47" s="110"/>
      <c r="Q47" s="138" t="str">
        <f ca="1">+IF(A47="","",IF(AND(TODAY()&lt;Validation!$C$141,OR(MONTH(TODAY())=10,MONTH(TODAY())=11,MONTH(TODAY())=12)),CONCATENATE(MONTH(TODAY()),"/01/",YEAR(TODAY())),IF(AND(TODAY()&lt;Validation!$C$141,MONTH(TODAY())&lt;=9),CONCATENATE("0",MONTH(TODAY()),"/01/",YEAR(TODAY())),IF(AND(TODAY()&gt;=Validation!$C$141,OR(MONTH(TODAY())=10,MONTH(TODAY())=11,MONTH(TODAY())=12)),CONCATENATE(MONTH(TODAY()+10),"/01/",YEAR(TODAY()+10)),IF(AND(TODAY()&gt;=Validation!$C$141,MONTH(TODAY())&lt;=9),CONCATENATE("0",MONTH(TODAY()+10),"/01/",YEAR(TODAY()+10)))))))</f>
        <v/>
      </c>
      <c r="R47" s="158">
        <f t="shared" si="1"/>
        <v>0</v>
      </c>
      <c r="S47" s="66"/>
      <c r="T47" s="66"/>
      <c r="U47" s="66"/>
      <c r="V47" s="66"/>
      <c r="W47" s="66"/>
      <c r="X47" s="66"/>
      <c r="Y47" s="92"/>
      <c r="Z47" s="135">
        <f t="shared" si="2"/>
        <v>22</v>
      </c>
      <c r="AB47" s="133" t="str">
        <f>IFERROR(IF(DATEVALUE(TEXT(VLOOKUP(K47,Validation!F82:I105,3,FALSE)&amp;"/"&amp;RIGHT(L47+100,2)&amp;"/"&amp;M47,"MM/DD/YYYY"))&lt;=DATEVALUE(TEXT(VLOOKUP(N47,Validation!F82:I105,3,FALSE)&amp;"/"&amp;RIGHT(O47+100,2)&amp;"/"&amp;P47,"MM/DD/YYYY")),"",-1),"")</f>
        <v/>
      </c>
      <c r="AC47" s="133" t="str">
        <f>IFERROR(IF(DATEVALUE(TEXT(VLOOKUP(S47,Validation!F82:I105,3,FALSE)&amp;"/"&amp;RIGHT(T47+100,2)&amp;"/"&amp;U47,"MM/DD/YYYY"))&lt;=DATEVALUE(TEXT(VLOOKUP(V47,Validation!F82:I105,3,FALSE)&amp;"/"&amp;RIGHT(W47+100,2)&amp;"/"&amp;X47,"MM/DD/YYYY")),"",-1),"")</f>
        <v/>
      </c>
      <c r="AD47" s="92"/>
      <c r="AE47" s="92"/>
      <c r="AF47" s="1"/>
    </row>
    <row r="48" spans="1:32" ht="13.8">
      <c r="A48" s="110"/>
      <c r="B48" s="113"/>
      <c r="C48" s="113"/>
      <c r="D48" s="122"/>
      <c r="E48" s="113"/>
      <c r="F48" s="273"/>
      <c r="G48" s="67"/>
      <c r="H48" s="273"/>
      <c r="I48" s="274"/>
      <c r="J48" s="152">
        <f t="shared" si="0"/>
        <v>0</v>
      </c>
      <c r="K48" s="110"/>
      <c r="L48" s="110"/>
      <c r="M48" s="110"/>
      <c r="N48" s="110"/>
      <c r="O48" s="110"/>
      <c r="P48" s="110"/>
      <c r="Q48" s="138" t="str">
        <f ca="1">+IF(A48="","",IF(AND(TODAY()&lt;Validation!$C$141,OR(MONTH(TODAY())=10,MONTH(TODAY())=11,MONTH(TODAY())=12)),CONCATENATE(MONTH(TODAY()),"/01/",YEAR(TODAY())),IF(AND(TODAY()&lt;Validation!$C$141,MONTH(TODAY())&lt;=9),CONCATENATE("0",MONTH(TODAY()),"/01/",YEAR(TODAY())),IF(AND(TODAY()&gt;=Validation!$C$141,OR(MONTH(TODAY())=10,MONTH(TODAY())=11,MONTH(TODAY())=12)),CONCATENATE(MONTH(TODAY()+10),"/01/",YEAR(TODAY()+10)),IF(AND(TODAY()&gt;=Validation!$C$141,MONTH(TODAY())&lt;=9),CONCATENATE("0",MONTH(TODAY()+10),"/01/",YEAR(TODAY()+10)))))))</f>
        <v/>
      </c>
      <c r="R48" s="158">
        <f t="shared" si="1"/>
        <v>0</v>
      </c>
      <c r="S48" s="66"/>
      <c r="T48" s="66"/>
      <c r="U48" s="66"/>
      <c r="V48" s="66"/>
      <c r="W48" s="66"/>
      <c r="X48" s="66"/>
      <c r="Y48" s="92"/>
      <c r="Z48" s="135">
        <f t="shared" si="2"/>
        <v>22</v>
      </c>
      <c r="AB48" s="133" t="str">
        <f>IFERROR(IF(DATEVALUE(TEXT(VLOOKUP(K48,Validation!F83:I106,3,FALSE)&amp;"/"&amp;RIGHT(L48+100,2)&amp;"/"&amp;M48,"MM/DD/YYYY"))&lt;=DATEVALUE(TEXT(VLOOKUP(N48,Validation!F83:I106,3,FALSE)&amp;"/"&amp;RIGHT(O48+100,2)&amp;"/"&amp;P48,"MM/DD/YYYY")),"",-1),"")</f>
        <v/>
      </c>
      <c r="AC48" s="133" t="str">
        <f>IFERROR(IF(DATEVALUE(TEXT(VLOOKUP(S48,Validation!F83:I106,3,FALSE)&amp;"/"&amp;RIGHT(T48+100,2)&amp;"/"&amp;U48,"MM/DD/YYYY"))&lt;=DATEVALUE(TEXT(VLOOKUP(V48,Validation!F83:I106,3,FALSE)&amp;"/"&amp;RIGHT(W48+100,2)&amp;"/"&amp;X48,"MM/DD/YYYY")),"",-1),"")</f>
        <v/>
      </c>
      <c r="AD48" s="92"/>
      <c r="AE48" s="92"/>
      <c r="AF48" s="1"/>
    </row>
    <row r="49" spans="1:32" ht="13.8">
      <c r="A49" s="110"/>
      <c r="B49" s="113"/>
      <c r="C49" s="113"/>
      <c r="D49" s="122"/>
      <c r="E49" s="113"/>
      <c r="F49" s="273"/>
      <c r="G49" s="67"/>
      <c r="H49" s="273"/>
      <c r="I49" s="274"/>
      <c r="J49" s="152">
        <f t="shared" si="0"/>
        <v>0</v>
      </c>
      <c r="K49" s="110"/>
      <c r="L49" s="110"/>
      <c r="M49" s="110"/>
      <c r="N49" s="110"/>
      <c r="O49" s="110"/>
      <c r="P49" s="110"/>
      <c r="Q49" s="138" t="str">
        <f ca="1">+IF(A49="","",IF(AND(TODAY()&lt;Validation!$C$141,OR(MONTH(TODAY())=10,MONTH(TODAY())=11,MONTH(TODAY())=12)),CONCATENATE(MONTH(TODAY()),"/01/",YEAR(TODAY())),IF(AND(TODAY()&lt;Validation!$C$141,MONTH(TODAY())&lt;=9),CONCATENATE("0",MONTH(TODAY()),"/01/",YEAR(TODAY())),IF(AND(TODAY()&gt;=Validation!$C$141,OR(MONTH(TODAY())=10,MONTH(TODAY())=11,MONTH(TODAY())=12)),CONCATENATE(MONTH(TODAY()+10),"/01/",YEAR(TODAY()+10)),IF(AND(TODAY()&gt;=Validation!$C$141,MONTH(TODAY())&lt;=9),CONCATENATE("0",MONTH(TODAY()+10),"/01/",YEAR(TODAY()+10)))))))</f>
        <v/>
      </c>
      <c r="R49" s="158">
        <f t="shared" si="1"/>
        <v>0</v>
      </c>
      <c r="S49" s="66"/>
      <c r="T49" s="66"/>
      <c r="U49" s="66"/>
      <c r="V49" s="66"/>
      <c r="W49" s="66"/>
      <c r="X49" s="66"/>
      <c r="Y49" s="92"/>
      <c r="Z49" s="135">
        <f t="shared" si="2"/>
        <v>22</v>
      </c>
      <c r="AB49" s="133" t="str">
        <f>IFERROR(IF(DATEVALUE(TEXT(VLOOKUP(K49,Validation!F84:I107,3,FALSE)&amp;"/"&amp;RIGHT(L49+100,2)&amp;"/"&amp;M49,"MM/DD/YYYY"))&lt;=DATEVALUE(TEXT(VLOOKUP(N49,Validation!F84:I107,3,FALSE)&amp;"/"&amp;RIGHT(O49+100,2)&amp;"/"&amp;P49,"MM/DD/YYYY")),"",-1),"")</f>
        <v/>
      </c>
      <c r="AC49" s="133" t="str">
        <f>IFERROR(IF(DATEVALUE(TEXT(VLOOKUP(S49,Validation!F84:I107,3,FALSE)&amp;"/"&amp;RIGHT(T49+100,2)&amp;"/"&amp;U49,"MM/DD/YYYY"))&lt;=DATEVALUE(TEXT(VLOOKUP(V49,Validation!F84:I107,3,FALSE)&amp;"/"&amp;RIGHT(W49+100,2)&amp;"/"&amp;X49,"MM/DD/YYYY")),"",-1),"")</f>
        <v/>
      </c>
      <c r="AD49" s="92"/>
      <c r="AE49" s="92"/>
      <c r="AF49" s="1"/>
    </row>
    <row r="50" spans="1:32" ht="13.8">
      <c r="A50" s="110"/>
      <c r="B50" s="113"/>
      <c r="C50" s="113"/>
      <c r="D50" s="122"/>
      <c r="E50" s="113"/>
      <c r="F50" s="273"/>
      <c r="G50" s="67"/>
      <c r="H50" s="273"/>
      <c r="I50" s="274"/>
      <c r="J50" s="152">
        <f t="shared" si="0"/>
        <v>0</v>
      </c>
      <c r="K50" s="110"/>
      <c r="L50" s="110"/>
      <c r="M50" s="110"/>
      <c r="N50" s="110"/>
      <c r="O50" s="110"/>
      <c r="P50" s="110"/>
      <c r="Q50" s="138" t="str">
        <f ca="1">+IF(A50="","",IF(AND(TODAY()&lt;Validation!$C$141,OR(MONTH(TODAY())=10,MONTH(TODAY())=11,MONTH(TODAY())=12)),CONCATENATE(MONTH(TODAY()),"/01/",YEAR(TODAY())),IF(AND(TODAY()&lt;Validation!$C$141,MONTH(TODAY())&lt;=9),CONCATENATE("0",MONTH(TODAY()),"/01/",YEAR(TODAY())),IF(AND(TODAY()&gt;=Validation!$C$141,OR(MONTH(TODAY())=10,MONTH(TODAY())=11,MONTH(TODAY())=12)),CONCATENATE(MONTH(TODAY()+10),"/01/",YEAR(TODAY()+10)),IF(AND(TODAY()&gt;=Validation!$C$141,MONTH(TODAY())&lt;=9),CONCATENATE("0",MONTH(TODAY()+10),"/01/",YEAR(TODAY()+10)))))))</f>
        <v/>
      </c>
      <c r="R50" s="158">
        <f t="shared" si="1"/>
        <v>0</v>
      </c>
      <c r="S50" s="66"/>
      <c r="T50" s="66"/>
      <c r="U50" s="66"/>
      <c r="V50" s="66"/>
      <c r="W50" s="66"/>
      <c r="X50" s="66"/>
      <c r="Y50" s="92"/>
      <c r="Z50" s="135">
        <f t="shared" si="2"/>
        <v>22</v>
      </c>
      <c r="AB50" s="133" t="str">
        <f>IFERROR(IF(DATEVALUE(TEXT(VLOOKUP(K50,Validation!F85:I108,3,FALSE)&amp;"/"&amp;RIGHT(L50+100,2)&amp;"/"&amp;M50,"MM/DD/YYYY"))&lt;=DATEVALUE(TEXT(VLOOKUP(N50,Validation!F85:I108,3,FALSE)&amp;"/"&amp;RIGHT(O50+100,2)&amp;"/"&amp;P50,"MM/DD/YYYY")),"",-1),"")</f>
        <v/>
      </c>
      <c r="AC50" s="133" t="str">
        <f>IFERROR(IF(DATEVALUE(TEXT(VLOOKUP(S50,Validation!F85:I108,3,FALSE)&amp;"/"&amp;RIGHT(T50+100,2)&amp;"/"&amp;U50,"MM/DD/YYYY"))&lt;=DATEVALUE(TEXT(VLOOKUP(V50,Validation!F85:I108,3,FALSE)&amp;"/"&amp;RIGHT(W50+100,2)&amp;"/"&amp;X50,"MM/DD/YYYY")),"",-1),"")</f>
        <v/>
      </c>
      <c r="AD50" s="92"/>
      <c r="AE50" s="92"/>
      <c r="AF50" s="1"/>
    </row>
    <row r="51" spans="1:32" ht="13.8">
      <c r="A51" s="110"/>
      <c r="B51" s="113"/>
      <c r="C51" s="113"/>
      <c r="D51" s="122"/>
      <c r="E51" s="113"/>
      <c r="F51" s="273"/>
      <c r="G51" s="67"/>
      <c r="H51" s="273"/>
      <c r="I51" s="274"/>
      <c r="J51" s="152">
        <f t="shared" si="0"/>
        <v>0</v>
      </c>
      <c r="K51" s="110"/>
      <c r="L51" s="110"/>
      <c r="M51" s="110"/>
      <c r="N51" s="110"/>
      <c r="O51" s="110"/>
      <c r="P51" s="110"/>
      <c r="Q51" s="138" t="str">
        <f ca="1">+IF(A51="","",IF(AND(TODAY()&lt;Validation!$C$141,OR(MONTH(TODAY())=10,MONTH(TODAY())=11,MONTH(TODAY())=12)),CONCATENATE(MONTH(TODAY()),"/01/",YEAR(TODAY())),IF(AND(TODAY()&lt;Validation!$C$141,MONTH(TODAY())&lt;=9),CONCATENATE("0",MONTH(TODAY()),"/01/",YEAR(TODAY())),IF(AND(TODAY()&gt;=Validation!$C$141,OR(MONTH(TODAY())=10,MONTH(TODAY())=11,MONTH(TODAY())=12)),CONCATENATE(MONTH(TODAY()+10),"/01/",YEAR(TODAY()+10)),IF(AND(TODAY()&gt;=Validation!$C$141,MONTH(TODAY())&lt;=9),CONCATENATE("0",MONTH(TODAY()+10),"/01/",YEAR(TODAY()+10)))))))</f>
        <v/>
      </c>
      <c r="R51" s="158">
        <f t="shared" si="1"/>
        <v>0</v>
      </c>
      <c r="S51" s="66"/>
      <c r="T51" s="66"/>
      <c r="U51" s="66"/>
      <c r="V51" s="66"/>
      <c r="W51" s="66"/>
      <c r="X51" s="66"/>
      <c r="Y51" s="92"/>
      <c r="Z51" s="135">
        <f t="shared" si="2"/>
        <v>22</v>
      </c>
      <c r="AB51" s="133" t="str">
        <f>IFERROR(IF(DATEVALUE(TEXT(VLOOKUP(K51,Validation!F86:I109,3,FALSE)&amp;"/"&amp;RIGHT(L51+100,2)&amp;"/"&amp;M51,"MM/DD/YYYY"))&lt;=DATEVALUE(TEXT(VLOOKUP(N51,Validation!F86:I109,3,FALSE)&amp;"/"&amp;RIGHT(O51+100,2)&amp;"/"&amp;P51,"MM/DD/YYYY")),"",-1),"")</f>
        <v/>
      </c>
      <c r="AC51" s="133" t="str">
        <f>IFERROR(IF(DATEVALUE(TEXT(VLOOKUP(S51,Validation!F86:I109,3,FALSE)&amp;"/"&amp;RIGHT(T51+100,2)&amp;"/"&amp;U51,"MM/DD/YYYY"))&lt;=DATEVALUE(TEXT(VLOOKUP(V51,Validation!F86:I109,3,FALSE)&amp;"/"&amp;RIGHT(W51+100,2)&amp;"/"&amp;X51,"MM/DD/YYYY")),"",-1),"")</f>
        <v/>
      </c>
      <c r="AD51" s="92"/>
      <c r="AE51" s="92"/>
      <c r="AF51" s="1"/>
    </row>
    <row r="52" spans="1:32" ht="13.8">
      <c r="A52" s="110"/>
      <c r="B52" s="113"/>
      <c r="C52" s="113"/>
      <c r="D52" s="122"/>
      <c r="E52" s="113"/>
      <c r="F52" s="273"/>
      <c r="G52" s="67"/>
      <c r="H52" s="273"/>
      <c r="I52" s="274"/>
      <c r="J52" s="152">
        <f t="shared" si="0"/>
        <v>0</v>
      </c>
      <c r="K52" s="110"/>
      <c r="L52" s="110"/>
      <c r="M52" s="110"/>
      <c r="N52" s="110"/>
      <c r="O52" s="110"/>
      <c r="P52" s="110"/>
      <c r="Q52" s="138" t="str">
        <f ca="1">+IF(A52="","",IF(AND(TODAY()&lt;Validation!$C$141,OR(MONTH(TODAY())=10,MONTH(TODAY())=11,MONTH(TODAY())=12)),CONCATENATE(MONTH(TODAY()),"/01/",YEAR(TODAY())),IF(AND(TODAY()&lt;Validation!$C$141,MONTH(TODAY())&lt;=9),CONCATENATE("0",MONTH(TODAY()),"/01/",YEAR(TODAY())),IF(AND(TODAY()&gt;=Validation!$C$141,OR(MONTH(TODAY())=10,MONTH(TODAY())=11,MONTH(TODAY())=12)),CONCATENATE(MONTH(TODAY()+10),"/01/",YEAR(TODAY()+10)),IF(AND(TODAY()&gt;=Validation!$C$141,MONTH(TODAY())&lt;=9),CONCATENATE("0",MONTH(TODAY()+10),"/01/",YEAR(TODAY()+10)))))))</f>
        <v/>
      </c>
      <c r="R52" s="158">
        <f t="shared" si="1"/>
        <v>0</v>
      </c>
      <c r="S52" s="66"/>
      <c r="T52" s="66"/>
      <c r="U52" s="66"/>
      <c r="V52" s="66"/>
      <c r="W52" s="66"/>
      <c r="X52" s="66"/>
      <c r="Y52" s="92"/>
      <c r="Z52" s="135">
        <f t="shared" si="2"/>
        <v>22</v>
      </c>
      <c r="AB52" s="133" t="str">
        <f>IFERROR(IF(DATEVALUE(TEXT(VLOOKUP(K52,Validation!F87:I110,3,FALSE)&amp;"/"&amp;RIGHT(L52+100,2)&amp;"/"&amp;M52,"MM/DD/YYYY"))&lt;=DATEVALUE(TEXT(VLOOKUP(N52,Validation!F87:I110,3,FALSE)&amp;"/"&amp;RIGHT(O52+100,2)&amp;"/"&amp;P52,"MM/DD/YYYY")),"",-1),"")</f>
        <v/>
      </c>
      <c r="AC52" s="133" t="str">
        <f>IFERROR(IF(DATEVALUE(TEXT(VLOOKUP(S52,Validation!F87:I110,3,FALSE)&amp;"/"&amp;RIGHT(T52+100,2)&amp;"/"&amp;U52,"MM/DD/YYYY"))&lt;=DATEVALUE(TEXT(VLOOKUP(V52,Validation!F87:I110,3,FALSE)&amp;"/"&amp;RIGHT(W52+100,2)&amp;"/"&amp;X52,"MM/DD/YYYY")),"",-1),"")</f>
        <v/>
      </c>
      <c r="AD52" s="92"/>
      <c r="AE52" s="92"/>
      <c r="AF52" s="1"/>
    </row>
    <row r="53" spans="1:32" ht="13.8">
      <c r="A53" s="110"/>
      <c r="B53" s="113"/>
      <c r="C53" s="113"/>
      <c r="D53" s="122"/>
      <c r="E53" s="113"/>
      <c r="F53" s="273"/>
      <c r="G53" s="67"/>
      <c r="H53" s="273"/>
      <c r="I53" s="274"/>
      <c r="J53" s="152">
        <f t="shared" si="0"/>
        <v>0</v>
      </c>
      <c r="K53" s="110"/>
      <c r="L53" s="110"/>
      <c r="M53" s="110"/>
      <c r="N53" s="110"/>
      <c r="O53" s="110"/>
      <c r="P53" s="110"/>
      <c r="Q53" s="138" t="str">
        <f ca="1">+IF(A53="","",IF(AND(TODAY()&lt;Validation!$C$141,OR(MONTH(TODAY())=10,MONTH(TODAY())=11,MONTH(TODAY())=12)),CONCATENATE(MONTH(TODAY()),"/01/",YEAR(TODAY())),IF(AND(TODAY()&lt;Validation!$C$141,MONTH(TODAY())&lt;=9),CONCATENATE("0",MONTH(TODAY()),"/01/",YEAR(TODAY())),IF(AND(TODAY()&gt;=Validation!$C$141,OR(MONTH(TODAY())=10,MONTH(TODAY())=11,MONTH(TODAY())=12)),CONCATENATE(MONTH(TODAY()+10),"/01/",YEAR(TODAY()+10)),IF(AND(TODAY()&gt;=Validation!$C$141,MONTH(TODAY())&lt;=9),CONCATENATE("0",MONTH(TODAY()+10),"/01/",YEAR(TODAY()+10)))))))</f>
        <v/>
      </c>
      <c r="R53" s="158">
        <f t="shared" si="1"/>
        <v>0</v>
      </c>
      <c r="S53" s="66"/>
      <c r="T53" s="66"/>
      <c r="U53" s="66"/>
      <c r="V53" s="66"/>
      <c r="W53" s="66"/>
      <c r="X53" s="66"/>
      <c r="Y53" s="92"/>
      <c r="Z53" s="135">
        <f t="shared" si="2"/>
        <v>22</v>
      </c>
      <c r="AB53" s="133" t="str">
        <f>IFERROR(IF(DATEVALUE(TEXT(VLOOKUP(K53,Validation!F88:I111,3,FALSE)&amp;"/"&amp;RIGHT(L53+100,2)&amp;"/"&amp;M53,"MM/DD/YYYY"))&lt;=DATEVALUE(TEXT(VLOOKUP(N53,Validation!F88:I111,3,FALSE)&amp;"/"&amp;RIGHT(O53+100,2)&amp;"/"&amp;P53,"MM/DD/YYYY")),"",-1),"")</f>
        <v/>
      </c>
      <c r="AC53" s="133" t="str">
        <f>IFERROR(IF(DATEVALUE(TEXT(VLOOKUP(S53,Validation!F88:I111,3,FALSE)&amp;"/"&amp;RIGHT(T53+100,2)&amp;"/"&amp;U53,"MM/DD/YYYY"))&lt;=DATEVALUE(TEXT(VLOOKUP(V53,Validation!F88:I111,3,FALSE)&amp;"/"&amp;RIGHT(W53+100,2)&amp;"/"&amp;X53,"MM/DD/YYYY")),"",-1),"")</f>
        <v/>
      </c>
      <c r="AD53" s="92"/>
      <c r="AE53" s="92"/>
      <c r="AF53" s="1"/>
    </row>
    <row r="54" spans="1:32" ht="13.8">
      <c r="A54" s="110"/>
      <c r="B54" s="113"/>
      <c r="C54" s="113"/>
      <c r="D54" s="122"/>
      <c r="E54" s="113"/>
      <c r="F54" s="273"/>
      <c r="G54" s="67"/>
      <c r="H54" s="273"/>
      <c r="I54" s="274"/>
      <c r="J54" s="152">
        <f t="shared" si="0"/>
        <v>0</v>
      </c>
      <c r="K54" s="110"/>
      <c r="L54" s="110"/>
      <c r="M54" s="110"/>
      <c r="N54" s="110"/>
      <c r="O54" s="110"/>
      <c r="P54" s="110"/>
      <c r="Q54" s="138" t="str">
        <f ca="1">+IF(A54="","",IF(AND(TODAY()&lt;Validation!$C$141,OR(MONTH(TODAY())=10,MONTH(TODAY())=11,MONTH(TODAY())=12)),CONCATENATE(MONTH(TODAY()),"/01/",YEAR(TODAY())),IF(AND(TODAY()&lt;Validation!$C$141,MONTH(TODAY())&lt;=9),CONCATENATE("0",MONTH(TODAY()),"/01/",YEAR(TODAY())),IF(AND(TODAY()&gt;=Validation!$C$141,OR(MONTH(TODAY())=10,MONTH(TODAY())=11,MONTH(TODAY())=12)),CONCATENATE(MONTH(TODAY()+10),"/01/",YEAR(TODAY()+10)),IF(AND(TODAY()&gt;=Validation!$C$141,MONTH(TODAY())&lt;=9),CONCATENATE("0",MONTH(TODAY()+10),"/01/",YEAR(TODAY()+10)))))))</f>
        <v/>
      </c>
      <c r="R54" s="158">
        <f t="shared" si="1"/>
        <v>0</v>
      </c>
      <c r="S54" s="66"/>
      <c r="T54" s="66"/>
      <c r="U54" s="66"/>
      <c r="V54" s="66"/>
      <c r="W54" s="66"/>
      <c r="X54" s="66"/>
      <c r="Y54" s="92"/>
      <c r="Z54" s="135">
        <f t="shared" si="2"/>
        <v>22</v>
      </c>
      <c r="AB54" s="133" t="str">
        <f>IFERROR(IF(DATEVALUE(TEXT(VLOOKUP(K54,Validation!F89:I112,3,FALSE)&amp;"/"&amp;RIGHT(L54+100,2)&amp;"/"&amp;M54,"MM/DD/YYYY"))&lt;=DATEVALUE(TEXT(VLOOKUP(N54,Validation!F89:I112,3,FALSE)&amp;"/"&amp;RIGHT(O54+100,2)&amp;"/"&amp;P54,"MM/DD/YYYY")),"",-1),"")</f>
        <v/>
      </c>
      <c r="AC54" s="133" t="str">
        <f>IFERROR(IF(DATEVALUE(TEXT(VLOOKUP(S54,Validation!F89:I112,3,FALSE)&amp;"/"&amp;RIGHT(T54+100,2)&amp;"/"&amp;U54,"MM/DD/YYYY"))&lt;=DATEVALUE(TEXT(VLOOKUP(V54,Validation!F89:I112,3,FALSE)&amp;"/"&amp;RIGHT(W54+100,2)&amp;"/"&amp;X54,"MM/DD/YYYY")),"",-1),"")</f>
        <v/>
      </c>
      <c r="AD54" s="92"/>
      <c r="AE54" s="92"/>
      <c r="AF54" s="1"/>
    </row>
    <row r="55" spans="1:32" ht="13.8">
      <c r="A55" s="110"/>
      <c r="B55" s="113"/>
      <c r="C55" s="113"/>
      <c r="D55" s="122"/>
      <c r="E55" s="113"/>
      <c r="F55" s="273"/>
      <c r="G55" s="67"/>
      <c r="H55" s="273"/>
      <c r="I55" s="274"/>
      <c r="J55" s="152">
        <f t="shared" si="0"/>
        <v>0</v>
      </c>
      <c r="K55" s="110"/>
      <c r="L55" s="110"/>
      <c r="M55" s="110"/>
      <c r="N55" s="110"/>
      <c r="O55" s="110"/>
      <c r="P55" s="110"/>
      <c r="Q55" s="138" t="str">
        <f ca="1">+IF(A55="","",IF(AND(TODAY()&lt;Validation!$C$141,OR(MONTH(TODAY())=10,MONTH(TODAY())=11,MONTH(TODAY())=12)),CONCATENATE(MONTH(TODAY()),"/01/",YEAR(TODAY())),IF(AND(TODAY()&lt;Validation!$C$141,MONTH(TODAY())&lt;=9),CONCATENATE("0",MONTH(TODAY()),"/01/",YEAR(TODAY())),IF(AND(TODAY()&gt;=Validation!$C$141,OR(MONTH(TODAY())=10,MONTH(TODAY())=11,MONTH(TODAY())=12)),CONCATENATE(MONTH(TODAY()+10),"/01/",YEAR(TODAY()+10)),IF(AND(TODAY()&gt;=Validation!$C$141,MONTH(TODAY())&lt;=9),CONCATENATE("0",MONTH(TODAY()+10),"/01/",YEAR(TODAY()+10)))))))</f>
        <v/>
      </c>
      <c r="R55" s="158">
        <f t="shared" si="1"/>
        <v>0</v>
      </c>
      <c r="S55" s="66"/>
      <c r="T55" s="66"/>
      <c r="U55" s="66"/>
      <c r="V55" s="66"/>
      <c r="W55" s="66"/>
      <c r="X55" s="66"/>
      <c r="Y55" s="92"/>
      <c r="Z55" s="135">
        <f t="shared" si="2"/>
        <v>22</v>
      </c>
      <c r="AB55" s="133" t="str">
        <f>IFERROR(IF(DATEVALUE(TEXT(VLOOKUP(K55,Validation!F90:I113,3,FALSE)&amp;"/"&amp;RIGHT(L55+100,2)&amp;"/"&amp;M55,"MM/DD/YYYY"))&lt;=DATEVALUE(TEXT(VLOOKUP(N55,Validation!F90:I113,3,FALSE)&amp;"/"&amp;RIGHT(O55+100,2)&amp;"/"&amp;P55,"MM/DD/YYYY")),"",-1),"")</f>
        <v/>
      </c>
      <c r="AC55" s="133" t="str">
        <f>IFERROR(IF(DATEVALUE(TEXT(VLOOKUP(S55,Validation!F90:I113,3,FALSE)&amp;"/"&amp;RIGHT(T55+100,2)&amp;"/"&amp;U55,"MM/DD/YYYY"))&lt;=DATEVALUE(TEXT(VLOOKUP(V55,Validation!F90:I113,3,FALSE)&amp;"/"&amp;RIGHT(W55+100,2)&amp;"/"&amp;X55,"MM/DD/YYYY")),"",-1),"")</f>
        <v/>
      </c>
      <c r="AD55" s="92"/>
      <c r="AE55" s="92"/>
      <c r="AF55" s="1"/>
    </row>
    <row r="56" spans="1:32" ht="13.8">
      <c r="A56" s="110"/>
      <c r="B56" s="113"/>
      <c r="C56" s="113"/>
      <c r="D56" s="122"/>
      <c r="E56" s="113"/>
      <c r="F56" s="273"/>
      <c r="G56" s="67"/>
      <c r="H56" s="273"/>
      <c r="I56" s="274"/>
      <c r="J56" s="152">
        <f t="shared" si="0"/>
        <v>0</v>
      </c>
      <c r="K56" s="110"/>
      <c r="L56" s="110"/>
      <c r="M56" s="110"/>
      <c r="N56" s="110"/>
      <c r="O56" s="110"/>
      <c r="P56" s="110"/>
      <c r="Q56" s="138" t="str">
        <f ca="1">+IF(A56="","",IF(AND(TODAY()&lt;Validation!$C$141,OR(MONTH(TODAY())=10,MONTH(TODAY())=11,MONTH(TODAY())=12)),CONCATENATE(MONTH(TODAY()),"/01/",YEAR(TODAY())),IF(AND(TODAY()&lt;Validation!$C$141,MONTH(TODAY())&lt;=9),CONCATENATE("0",MONTH(TODAY()),"/01/",YEAR(TODAY())),IF(AND(TODAY()&gt;=Validation!$C$141,OR(MONTH(TODAY())=10,MONTH(TODAY())=11,MONTH(TODAY())=12)),CONCATENATE(MONTH(TODAY()+10),"/01/",YEAR(TODAY()+10)),IF(AND(TODAY()&gt;=Validation!$C$141,MONTH(TODAY())&lt;=9),CONCATENATE("0",MONTH(TODAY()+10),"/01/",YEAR(TODAY()+10)))))))</f>
        <v/>
      </c>
      <c r="R56" s="158">
        <f t="shared" si="1"/>
        <v>0</v>
      </c>
      <c r="S56" s="66"/>
      <c r="T56" s="66"/>
      <c r="U56" s="66"/>
      <c r="V56" s="66"/>
      <c r="W56" s="66"/>
      <c r="X56" s="66"/>
      <c r="Y56" s="92"/>
      <c r="Z56" s="135">
        <f t="shared" si="2"/>
        <v>22</v>
      </c>
      <c r="AB56" s="133" t="str">
        <f>IFERROR(IF(DATEVALUE(TEXT(VLOOKUP(K56,Validation!F91:I114,3,FALSE)&amp;"/"&amp;RIGHT(L56+100,2)&amp;"/"&amp;M56,"MM/DD/YYYY"))&lt;=DATEVALUE(TEXT(VLOOKUP(N56,Validation!F91:I114,3,FALSE)&amp;"/"&amp;RIGHT(O56+100,2)&amp;"/"&amp;P56,"MM/DD/YYYY")),"",-1),"")</f>
        <v/>
      </c>
      <c r="AC56" s="133" t="str">
        <f>IFERROR(IF(DATEVALUE(TEXT(VLOOKUP(S56,Validation!F91:I114,3,FALSE)&amp;"/"&amp;RIGHT(T56+100,2)&amp;"/"&amp;U56,"MM/DD/YYYY"))&lt;=DATEVALUE(TEXT(VLOOKUP(V56,Validation!F91:I114,3,FALSE)&amp;"/"&amp;RIGHT(W56+100,2)&amp;"/"&amp;X56,"MM/DD/YYYY")),"",-1),"")</f>
        <v/>
      </c>
      <c r="AD56" s="92"/>
      <c r="AE56" s="92"/>
      <c r="AF56" s="1"/>
    </row>
    <row r="57" spans="1:32" ht="13.8">
      <c r="A57" s="110"/>
      <c r="B57" s="113"/>
      <c r="C57" s="113"/>
      <c r="D57" s="122"/>
      <c r="E57" s="113"/>
      <c r="F57" s="273"/>
      <c r="G57" s="67"/>
      <c r="H57" s="273"/>
      <c r="I57" s="274"/>
      <c r="J57" s="152">
        <f t="shared" si="0"/>
        <v>0</v>
      </c>
      <c r="K57" s="110"/>
      <c r="L57" s="110"/>
      <c r="M57" s="110"/>
      <c r="N57" s="110"/>
      <c r="O57" s="110"/>
      <c r="P57" s="110"/>
      <c r="Q57" s="138" t="str">
        <f ca="1">+IF(A57="","",IF(AND(TODAY()&lt;Validation!$C$141,OR(MONTH(TODAY())=10,MONTH(TODAY())=11,MONTH(TODAY())=12)),CONCATENATE(MONTH(TODAY()),"/01/",YEAR(TODAY())),IF(AND(TODAY()&lt;Validation!$C$141,MONTH(TODAY())&lt;=9),CONCATENATE("0",MONTH(TODAY()),"/01/",YEAR(TODAY())),IF(AND(TODAY()&gt;=Validation!$C$141,OR(MONTH(TODAY())=10,MONTH(TODAY())=11,MONTH(TODAY())=12)),CONCATENATE(MONTH(TODAY()+10),"/01/",YEAR(TODAY()+10)),IF(AND(TODAY()&gt;=Validation!$C$141,MONTH(TODAY())&lt;=9),CONCATENATE("0",MONTH(TODAY()+10),"/01/",YEAR(TODAY()+10)))))))</f>
        <v/>
      </c>
      <c r="R57" s="158">
        <f t="shared" si="1"/>
        <v>0</v>
      </c>
      <c r="S57" s="66"/>
      <c r="T57" s="66"/>
      <c r="U57" s="66"/>
      <c r="V57" s="66"/>
      <c r="W57" s="66"/>
      <c r="X57" s="66"/>
      <c r="Y57" s="92"/>
      <c r="Z57" s="135">
        <f t="shared" si="2"/>
        <v>22</v>
      </c>
      <c r="AB57" s="133" t="str">
        <f>IFERROR(IF(DATEVALUE(TEXT(VLOOKUP(K57,Validation!F92:I115,3,FALSE)&amp;"/"&amp;RIGHT(L57+100,2)&amp;"/"&amp;M57,"MM/DD/YYYY"))&lt;=DATEVALUE(TEXT(VLOOKUP(N57,Validation!F92:I115,3,FALSE)&amp;"/"&amp;RIGHT(O57+100,2)&amp;"/"&amp;P57,"MM/DD/YYYY")),"",-1),"")</f>
        <v/>
      </c>
      <c r="AC57" s="133" t="str">
        <f>IFERROR(IF(DATEVALUE(TEXT(VLOOKUP(S57,Validation!F92:I115,3,FALSE)&amp;"/"&amp;RIGHT(T57+100,2)&amp;"/"&amp;U57,"MM/DD/YYYY"))&lt;=DATEVALUE(TEXT(VLOOKUP(V57,Validation!F92:I115,3,FALSE)&amp;"/"&amp;RIGHT(W57+100,2)&amp;"/"&amp;X57,"MM/DD/YYYY")),"",-1),"")</f>
        <v/>
      </c>
      <c r="AD57" s="92"/>
      <c r="AE57" s="92"/>
      <c r="AF57" s="1"/>
    </row>
    <row r="58" spans="1:32" ht="13.8">
      <c r="A58" s="110"/>
      <c r="B58" s="113"/>
      <c r="C58" s="113"/>
      <c r="D58" s="122"/>
      <c r="E58" s="113"/>
      <c r="F58" s="273"/>
      <c r="G58" s="67"/>
      <c r="H58" s="273"/>
      <c r="I58" s="274"/>
      <c r="J58" s="152">
        <f t="shared" si="0"/>
        <v>0</v>
      </c>
      <c r="K58" s="110"/>
      <c r="L58" s="110"/>
      <c r="M58" s="110"/>
      <c r="N58" s="110"/>
      <c r="O58" s="110"/>
      <c r="P58" s="110"/>
      <c r="Q58" s="138" t="str">
        <f ca="1">+IF(A58="","",IF(AND(TODAY()&lt;Validation!$C$141,OR(MONTH(TODAY())=10,MONTH(TODAY())=11,MONTH(TODAY())=12)),CONCATENATE(MONTH(TODAY()),"/01/",YEAR(TODAY())),IF(AND(TODAY()&lt;Validation!$C$141,MONTH(TODAY())&lt;=9),CONCATENATE("0",MONTH(TODAY()),"/01/",YEAR(TODAY())),IF(AND(TODAY()&gt;=Validation!$C$141,OR(MONTH(TODAY())=10,MONTH(TODAY())=11,MONTH(TODAY())=12)),CONCATENATE(MONTH(TODAY()+10),"/01/",YEAR(TODAY()+10)),IF(AND(TODAY()&gt;=Validation!$C$141,MONTH(TODAY())&lt;=9),CONCATENATE("0",MONTH(TODAY()+10),"/01/",YEAR(TODAY()+10)))))))</f>
        <v/>
      </c>
      <c r="R58" s="158">
        <f t="shared" si="1"/>
        <v>0</v>
      </c>
      <c r="S58" s="66"/>
      <c r="T58" s="66"/>
      <c r="U58" s="66"/>
      <c r="V58" s="66"/>
      <c r="W58" s="66"/>
      <c r="X58" s="66"/>
      <c r="Y58" s="92"/>
      <c r="Z58" s="135">
        <f t="shared" si="2"/>
        <v>22</v>
      </c>
      <c r="AB58" s="133" t="str">
        <f>IFERROR(IF(DATEVALUE(TEXT(VLOOKUP(K58,Validation!F93:I116,3,FALSE)&amp;"/"&amp;RIGHT(L58+100,2)&amp;"/"&amp;M58,"MM/DD/YYYY"))&lt;=DATEVALUE(TEXT(VLOOKUP(N58,Validation!F93:I116,3,FALSE)&amp;"/"&amp;RIGHT(O58+100,2)&amp;"/"&amp;P58,"MM/DD/YYYY")),"",-1),"")</f>
        <v/>
      </c>
      <c r="AC58" s="133" t="str">
        <f>IFERROR(IF(DATEVALUE(TEXT(VLOOKUP(S58,Validation!F93:I116,3,FALSE)&amp;"/"&amp;RIGHT(T58+100,2)&amp;"/"&amp;U58,"MM/DD/YYYY"))&lt;=DATEVALUE(TEXT(VLOOKUP(V58,Validation!F93:I116,3,FALSE)&amp;"/"&amp;RIGHT(W58+100,2)&amp;"/"&amp;X58,"MM/DD/YYYY")),"",-1),"")</f>
        <v/>
      </c>
      <c r="AD58" s="92"/>
      <c r="AE58" s="92"/>
      <c r="AF58" s="1"/>
    </row>
    <row r="59" spans="1:32" ht="13.8">
      <c r="A59" s="110"/>
      <c r="B59" s="113"/>
      <c r="C59" s="113"/>
      <c r="D59" s="122"/>
      <c r="E59" s="113"/>
      <c r="F59" s="273"/>
      <c r="G59" s="67"/>
      <c r="H59" s="273"/>
      <c r="I59" s="274"/>
      <c r="J59" s="152">
        <f t="shared" si="0"/>
        <v>0</v>
      </c>
      <c r="K59" s="110"/>
      <c r="L59" s="110"/>
      <c r="M59" s="110"/>
      <c r="N59" s="110"/>
      <c r="O59" s="110"/>
      <c r="P59" s="110"/>
      <c r="Q59" s="138" t="str">
        <f ca="1">+IF(A59="","",IF(AND(TODAY()&lt;Validation!$C$141,OR(MONTH(TODAY())=10,MONTH(TODAY())=11,MONTH(TODAY())=12)),CONCATENATE(MONTH(TODAY()),"/01/",YEAR(TODAY())),IF(AND(TODAY()&lt;Validation!$C$141,MONTH(TODAY())&lt;=9),CONCATENATE("0",MONTH(TODAY()),"/01/",YEAR(TODAY())),IF(AND(TODAY()&gt;=Validation!$C$141,OR(MONTH(TODAY())=10,MONTH(TODAY())=11,MONTH(TODAY())=12)),CONCATENATE(MONTH(TODAY()+10),"/01/",YEAR(TODAY()+10)),IF(AND(TODAY()&gt;=Validation!$C$141,MONTH(TODAY())&lt;=9),CONCATENATE("0",MONTH(TODAY()+10),"/01/",YEAR(TODAY()+10)))))))</f>
        <v/>
      </c>
      <c r="R59" s="158">
        <f t="shared" si="1"/>
        <v>0</v>
      </c>
      <c r="S59" s="66"/>
      <c r="T59" s="66"/>
      <c r="U59" s="66"/>
      <c r="V59" s="66"/>
      <c r="W59" s="66"/>
      <c r="X59" s="66"/>
      <c r="Y59" s="92"/>
      <c r="Z59" s="135">
        <f t="shared" si="2"/>
        <v>22</v>
      </c>
      <c r="AB59" s="133" t="str">
        <f>IFERROR(IF(DATEVALUE(TEXT(VLOOKUP(K59,Validation!F94:I117,3,FALSE)&amp;"/"&amp;RIGHT(L59+100,2)&amp;"/"&amp;M59,"MM/DD/YYYY"))&lt;=DATEVALUE(TEXT(VLOOKUP(N59,Validation!F94:I117,3,FALSE)&amp;"/"&amp;RIGHT(O59+100,2)&amp;"/"&amp;P59,"MM/DD/YYYY")),"",-1),"")</f>
        <v/>
      </c>
      <c r="AC59" s="133" t="str">
        <f>IFERROR(IF(DATEVALUE(TEXT(VLOOKUP(S59,Validation!F94:I117,3,FALSE)&amp;"/"&amp;RIGHT(T59+100,2)&amp;"/"&amp;U59,"MM/DD/YYYY"))&lt;=DATEVALUE(TEXT(VLOOKUP(V59,Validation!F94:I117,3,FALSE)&amp;"/"&amp;RIGHT(W59+100,2)&amp;"/"&amp;X59,"MM/DD/YYYY")),"",-1),"")</f>
        <v/>
      </c>
      <c r="AD59" s="92"/>
      <c r="AE59" s="92"/>
      <c r="AF59" s="1"/>
    </row>
    <row r="60" spans="1:32" ht="13.8">
      <c r="A60" s="110"/>
      <c r="B60" s="113"/>
      <c r="C60" s="113"/>
      <c r="D60" s="122"/>
      <c r="E60" s="86"/>
      <c r="F60" s="273"/>
      <c r="G60" s="67"/>
      <c r="H60" s="273"/>
      <c r="I60" s="274"/>
      <c r="J60" s="152">
        <f t="shared" si="0"/>
        <v>0</v>
      </c>
      <c r="K60" s="110"/>
      <c r="L60" s="110"/>
      <c r="M60" s="110"/>
      <c r="N60" s="110"/>
      <c r="O60" s="110"/>
      <c r="P60" s="110"/>
      <c r="Q60" s="138" t="str">
        <f ca="1">+IF(A60="","",IF(AND(TODAY()&lt;Validation!$C$141,OR(MONTH(TODAY())=10,MONTH(TODAY())=11,MONTH(TODAY())=12)),CONCATENATE(MONTH(TODAY()),"/01/",YEAR(TODAY())),IF(AND(TODAY()&lt;Validation!$C$141,MONTH(TODAY())&lt;=9),CONCATENATE("0",MONTH(TODAY()),"/01/",YEAR(TODAY())),IF(AND(TODAY()&gt;=Validation!$C$141,OR(MONTH(TODAY())=10,MONTH(TODAY())=11,MONTH(TODAY())=12)),CONCATENATE(MONTH(TODAY()+10),"/01/",YEAR(TODAY()+10)),IF(AND(TODAY()&gt;=Validation!$C$141,MONTH(TODAY())&lt;=9),CONCATENATE("0",MONTH(TODAY()+10),"/01/",YEAR(TODAY()+10)))))))</f>
        <v/>
      </c>
      <c r="R60" s="158">
        <f t="shared" si="1"/>
        <v>0</v>
      </c>
      <c r="S60" s="66"/>
      <c r="T60" s="66"/>
      <c r="U60" s="66"/>
      <c r="V60" s="66"/>
      <c r="W60" s="66"/>
      <c r="X60" s="66"/>
      <c r="Y60" s="92"/>
      <c r="Z60" s="135">
        <f t="shared" si="2"/>
        <v>22</v>
      </c>
      <c r="AB60" s="133" t="str">
        <f>IFERROR(IF(DATEVALUE(TEXT(VLOOKUP(K60,Validation!F95:I118,3,FALSE)&amp;"/"&amp;RIGHT(L60+100,2)&amp;"/"&amp;M60,"MM/DD/YYYY"))&lt;=DATEVALUE(TEXT(VLOOKUP(N60,Validation!F95:I118,3,FALSE)&amp;"/"&amp;RIGHT(O60+100,2)&amp;"/"&amp;P60,"MM/DD/YYYY")),"",-1),"")</f>
        <v/>
      </c>
      <c r="AC60" s="133" t="str">
        <f>IFERROR(IF(DATEVALUE(TEXT(VLOOKUP(S60,Validation!F95:I118,3,FALSE)&amp;"/"&amp;RIGHT(T60+100,2)&amp;"/"&amp;U60,"MM/DD/YYYY"))&lt;=DATEVALUE(TEXT(VLOOKUP(V60,Validation!F95:I118,3,FALSE)&amp;"/"&amp;RIGHT(W60+100,2)&amp;"/"&amp;X60,"MM/DD/YYYY")),"",-1),"")</f>
        <v/>
      </c>
      <c r="AD60" s="92"/>
      <c r="AE60" s="92"/>
      <c r="AF60" s="1"/>
    </row>
    <row r="61" spans="1:32" ht="13.8">
      <c r="A61" s="110"/>
      <c r="B61" s="113"/>
      <c r="C61" s="113"/>
      <c r="D61" s="122"/>
      <c r="E61" s="86"/>
      <c r="F61" s="273"/>
      <c r="G61" s="67"/>
      <c r="H61" s="273"/>
      <c r="I61" s="274"/>
      <c r="J61" s="152">
        <f t="shared" si="0"/>
        <v>0</v>
      </c>
      <c r="K61" s="110"/>
      <c r="L61" s="110"/>
      <c r="M61" s="110"/>
      <c r="N61" s="110"/>
      <c r="O61" s="110"/>
      <c r="P61" s="110"/>
      <c r="Q61" s="138" t="str">
        <f ca="1">+IF(A61="","",IF(AND(TODAY()&lt;Validation!$C$141,OR(MONTH(TODAY())=10,MONTH(TODAY())=11,MONTH(TODAY())=12)),CONCATENATE(MONTH(TODAY()),"/01/",YEAR(TODAY())),IF(AND(TODAY()&lt;Validation!$C$141,MONTH(TODAY())&lt;=9),CONCATENATE("0",MONTH(TODAY()),"/01/",YEAR(TODAY())),IF(AND(TODAY()&gt;=Validation!$C$141,OR(MONTH(TODAY())=10,MONTH(TODAY())=11,MONTH(TODAY())=12)),CONCATENATE(MONTH(TODAY()+10),"/01/",YEAR(TODAY()+10)),IF(AND(TODAY()&gt;=Validation!$C$141,MONTH(TODAY())&lt;=9),CONCATENATE("0",MONTH(TODAY()+10),"/01/",YEAR(TODAY()+10)))))))</f>
        <v/>
      </c>
      <c r="R61" s="158">
        <f t="shared" si="1"/>
        <v>0</v>
      </c>
      <c r="S61" s="66"/>
      <c r="T61" s="66"/>
      <c r="U61" s="66"/>
      <c r="V61" s="66"/>
      <c r="W61" s="66"/>
      <c r="X61" s="66"/>
      <c r="Y61" s="92"/>
      <c r="Z61" s="135">
        <f t="shared" si="2"/>
        <v>22</v>
      </c>
      <c r="AB61" s="133" t="str">
        <f>IFERROR(IF(DATEVALUE(TEXT(VLOOKUP(K61,Validation!F96:I119,3,FALSE)&amp;"/"&amp;RIGHT(L61+100,2)&amp;"/"&amp;M61,"MM/DD/YYYY"))&lt;=DATEVALUE(TEXT(VLOOKUP(N61,Validation!F96:I119,3,FALSE)&amp;"/"&amp;RIGHT(O61+100,2)&amp;"/"&amp;P61,"MM/DD/YYYY")),"",-1),"")</f>
        <v/>
      </c>
      <c r="AC61" s="133" t="str">
        <f>IFERROR(IF(DATEVALUE(TEXT(VLOOKUP(S61,Validation!F96:I119,3,FALSE)&amp;"/"&amp;RIGHT(T61+100,2)&amp;"/"&amp;U61,"MM/DD/YYYY"))&lt;=DATEVALUE(TEXT(VLOOKUP(V61,Validation!F96:I119,3,FALSE)&amp;"/"&amp;RIGHT(W61+100,2)&amp;"/"&amp;X61,"MM/DD/YYYY")),"",-1),"")</f>
        <v/>
      </c>
      <c r="AD61" s="92"/>
      <c r="AE61" s="92"/>
      <c r="AF61" s="1"/>
    </row>
    <row r="62" spans="1:32" ht="13.8">
      <c r="A62" s="110"/>
      <c r="B62" s="113"/>
      <c r="C62" s="113"/>
      <c r="D62" s="122"/>
      <c r="E62" s="86"/>
      <c r="F62" s="273"/>
      <c r="G62" s="67"/>
      <c r="H62" s="273"/>
      <c r="I62" s="274"/>
      <c r="J62" s="152">
        <f t="shared" si="0"/>
        <v>0</v>
      </c>
      <c r="K62" s="110"/>
      <c r="L62" s="110"/>
      <c r="M62" s="110"/>
      <c r="N62" s="110"/>
      <c r="O62" s="110"/>
      <c r="P62" s="110"/>
      <c r="Q62" s="138" t="str">
        <f ca="1">+IF(A62="","",IF(AND(TODAY()&lt;Validation!$C$141,OR(MONTH(TODAY())=10,MONTH(TODAY())=11,MONTH(TODAY())=12)),CONCATENATE(MONTH(TODAY()),"/01/",YEAR(TODAY())),IF(AND(TODAY()&lt;Validation!$C$141,MONTH(TODAY())&lt;=9),CONCATENATE("0",MONTH(TODAY()),"/01/",YEAR(TODAY())),IF(AND(TODAY()&gt;=Validation!$C$141,OR(MONTH(TODAY())=10,MONTH(TODAY())=11,MONTH(TODAY())=12)),CONCATENATE(MONTH(TODAY()+10),"/01/",YEAR(TODAY()+10)),IF(AND(TODAY()&gt;=Validation!$C$141,MONTH(TODAY())&lt;=9),CONCATENATE("0",MONTH(TODAY()+10),"/01/",YEAR(TODAY()+10)))))))</f>
        <v/>
      </c>
      <c r="R62" s="158">
        <f t="shared" si="1"/>
        <v>0</v>
      </c>
      <c r="S62" s="66"/>
      <c r="T62" s="66"/>
      <c r="U62" s="66"/>
      <c r="V62" s="66"/>
      <c r="W62" s="66"/>
      <c r="X62" s="66"/>
      <c r="Y62" s="92"/>
      <c r="Z62" s="135">
        <f t="shared" si="2"/>
        <v>22</v>
      </c>
      <c r="AB62" s="133" t="str">
        <f>IFERROR(IF(DATEVALUE(TEXT(VLOOKUP(K62,Validation!F97:I120,3,FALSE)&amp;"/"&amp;RIGHT(L62+100,2)&amp;"/"&amp;M62,"MM/DD/YYYY"))&lt;=DATEVALUE(TEXT(VLOOKUP(N62,Validation!F97:I120,3,FALSE)&amp;"/"&amp;RIGHT(O62+100,2)&amp;"/"&amp;P62,"MM/DD/YYYY")),"",-1),"")</f>
        <v/>
      </c>
      <c r="AC62" s="133" t="str">
        <f>IFERROR(IF(DATEVALUE(TEXT(VLOOKUP(S62,Validation!F97:I120,3,FALSE)&amp;"/"&amp;RIGHT(T62+100,2)&amp;"/"&amp;U62,"MM/DD/YYYY"))&lt;=DATEVALUE(TEXT(VLOOKUP(V62,Validation!F97:I120,3,FALSE)&amp;"/"&amp;RIGHT(W62+100,2)&amp;"/"&amp;X62,"MM/DD/YYYY")),"",-1),"")</f>
        <v/>
      </c>
      <c r="AD62" s="92"/>
      <c r="AE62" s="92"/>
      <c r="AF62" s="1"/>
    </row>
    <row r="63" spans="1:32" ht="13.8">
      <c r="A63" s="110"/>
      <c r="B63" s="113"/>
      <c r="C63" s="113"/>
      <c r="D63" s="122"/>
      <c r="E63" s="86"/>
      <c r="F63" s="273"/>
      <c r="G63" s="67"/>
      <c r="H63" s="273"/>
      <c r="I63" s="274"/>
      <c r="J63" s="152">
        <f t="shared" si="0"/>
        <v>0</v>
      </c>
      <c r="K63" s="110"/>
      <c r="L63" s="110"/>
      <c r="M63" s="110"/>
      <c r="N63" s="110"/>
      <c r="O63" s="110"/>
      <c r="P63" s="110"/>
      <c r="Q63" s="138" t="str">
        <f ca="1">+IF(A63="","",IF(AND(TODAY()&lt;Validation!$C$141,OR(MONTH(TODAY())=10,MONTH(TODAY())=11,MONTH(TODAY())=12)),CONCATENATE(MONTH(TODAY()),"/01/",YEAR(TODAY())),IF(AND(TODAY()&lt;Validation!$C$141,MONTH(TODAY())&lt;=9),CONCATENATE("0",MONTH(TODAY()),"/01/",YEAR(TODAY())),IF(AND(TODAY()&gt;=Validation!$C$141,OR(MONTH(TODAY())=10,MONTH(TODAY())=11,MONTH(TODAY())=12)),CONCATENATE(MONTH(TODAY()+10),"/01/",YEAR(TODAY()+10)),IF(AND(TODAY()&gt;=Validation!$C$141,MONTH(TODAY())&lt;=9),CONCATENATE("0",MONTH(TODAY()+10),"/01/",YEAR(TODAY()+10)))))))</f>
        <v/>
      </c>
      <c r="R63" s="158">
        <f t="shared" si="1"/>
        <v>0</v>
      </c>
      <c r="S63" s="66"/>
      <c r="T63" s="66"/>
      <c r="U63" s="66"/>
      <c r="V63" s="66"/>
      <c r="W63" s="66"/>
      <c r="X63" s="66"/>
      <c r="Y63" s="92"/>
      <c r="Z63" s="135">
        <f t="shared" si="2"/>
        <v>22</v>
      </c>
      <c r="AB63" s="133" t="str">
        <f>IFERROR(IF(DATEVALUE(TEXT(VLOOKUP(K63,Validation!F98:I121,3,FALSE)&amp;"/"&amp;RIGHT(L63+100,2)&amp;"/"&amp;M63,"MM/DD/YYYY"))&lt;=DATEVALUE(TEXT(VLOOKUP(N63,Validation!F98:I121,3,FALSE)&amp;"/"&amp;RIGHT(O63+100,2)&amp;"/"&amp;P63,"MM/DD/YYYY")),"",-1),"")</f>
        <v/>
      </c>
      <c r="AC63" s="133" t="str">
        <f>IFERROR(IF(DATEVALUE(TEXT(VLOOKUP(S63,Validation!F98:I121,3,FALSE)&amp;"/"&amp;RIGHT(T63+100,2)&amp;"/"&amp;U63,"MM/DD/YYYY"))&lt;=DATEVALUE(TEXT(VLOOKUP(V63,Validation!F98:I121,3,FALSE)&amp;"/"&amp;RIGHT(W63+100,2)&amp;"/"&amp;X63,"MM/DD/YYYY")),"",-1),"")</f>
        <v/>
      </c>
      <c r="AD63" s="92"/>
      <c r="AE63" s="92"/>
      <c r="AF63" s="1"/>
    </row>
    <row r="64" spans="1:32" ht="13.8">
      <c r="A64" s="110"/>
      <c r="B64" s="113"/>
      <c r="C64" s="113"/>
      <c r="D64" s="122"/>
      <c r="E64" s="87"/>
      <c r="F64" s="273"/>
      <c r="G64" s="67"/>
      <c r="H64" s="273"/>
      <c r="I64" s="274"/>
      <c r="J64" s="152">
        <f t="shared" si="0"/>
        <v>0</v>
      </c>
      <c r="K64" s="110"/>
      <c r="L64" s="110"/>
      <c r="M64" s="110"/>
      <c r="N64" s="110"/>
      <c r="O64" s="110"/>
      <c r="P64" s="110"/>
      <c r="Q64" s="138" t="str">
        <f ca="1">+IF(A64="","",IF(AND(TODAY()&lt;Validation!$C$141,OR(MONTH(TODAY())=10,MONTH(TODAY())=11,MONTH(TODAY())=12)),CONCATENATE(MONTH(TODAY()),"/01/",YEAR(TODAY())),IF(AND(TODAY()&lt;Validation!$C$141,MONTH(TODAY())&lt;=9),CONCATENATE("0",MONTH(TODAY()),"/01/",YEAR(TODAY())),IF(AND(TODAY()&gt;=Validation!$C$141,OR(MONTH(TODAY())=10,MONTH(TODAY())=11,MONTH(TODAY())=12)),CONCATENATE(MONTH(TODAY()+10),"/01/",YEAR(TODAY()+10)),IF(AND(TODAY()&gt;=Validation!$C$141,MONTH(TODAY())&lt;=9),CONCATENATE("0",MONTH(TODAY()+10),"/01/",YEAR(TODAY()+10)))))))</f>
        <v/>
      </c>
      <c r="R64" s="158">
        <f t="shared" si="1"/>
        <v>0</v>
      </c>
      <c r="S64" s="66"/>
      <c r="T64" s="66"/>
      <c r="U64" s="66"/>
      <c r="V64" s="66"/>
      <c r="W64" s="66"/>
      <c r="X64" s="66"/>
      <c r="Y64" s="92"/>
      <c r="Z64" s="135">
        <f t="shared" si="2"/>
        <v>22</v>
      </c>
      <c r="AB64" s="133" t="str">
        <f>IFERROR(IF(DATEVALUE(TEXT(VLOOKUP(K64,Validation!F99:I122,3,FALSE)&amp;"/"&amp;RIGHT(L64+100,2)&amp;"/"&amp;M64,"MM/DD/YYYY"))&lt;=DATEVALUE(TEXT(VLOOKUP(N64,Validation!F99:I122,3,FALSE)&amp;"/"&amp;RIGHT(O64+100,2)&amp;"/"&amp;P64,"MM/DD/YYYY")),"",-1),"")</f>
        <v/>
      </c>
      <c r="AC64" s="133" t="str">
        <f>IFERROR(IF(DATEVALUE(TEXT(VLOOKUP(S64,Validation!F99:I122,3,FALSE)&amp;"/"&amp;RIGHT(T64+100,2)&amp;"/"&amp;U64,"MM/DD/YYYY"))&lt;=DATEVALUE(TEXT(VLOOKUP(V64,Validation!F99:I122,3,FALSE)&amp;"/"&amp;RIGHT(W64+100,2)&amp;"/"&amp;X64,"MM/DD/YYYY")),"",-1),"")</f>
        <v/>
      </c>
      <c r="AD64" s="92"/>
      <c r="AE64" s="92"/>
      <c r="AF64" s="1"/>
    </row>
    <row r="65" spans="1:32" ht="13.8">
      <c r="A65" s="110"/>
      <c r="B65" s="113"/>
      <c r="C65" s="113"/>
      <c r="D65" s="122"/>
      <c r="E65" s="113"/>
      <c r="F65" s="273"/>
      <c r="G65" s="67"/>
      <c r="H65" s="273"/>
      <c r="I65" s="274"/>
      <c r="J65" s="152">
        <f t="shared" si="0"/>
        <v>0</v>
      </c>
      <c r="K65" s="110"/>
      <c r="L65" s="110"/>
      <c r="M65" s="110"/>
      <c r="N65" s="110"/>
      <c r="O65" s="110"/>
      <c r="P65" s="110"/>
      <c r="Q65" s="138" t="str">
        <f ca="1">+IF(A65="","",IF(AND(TODAY()&lt;Validation!$C$141,OR(MONTH(TODAY())=10,MONTH(TODAY())=11,MONTH(TODAY())=12)),CONCATENATE(MONTH(TODAY()),"/01/",YEAR(TODAY())),IF(AND(TODAY()&lt;Validation!$C$141,MONTH(TODAY())&lt;=9),CONCATENATE("0",MONTH(TODAY()),"/01/",YEAR(TODAY())),IF(AND(TODAY()&gt;=Validation!$C$141,OR(MONTH(TODAY())=10,MONTH(TODAY())=11,MONTH(TODAY())=12)),CONCATENATE(MONTH(TODAY()+10),"/01/",YEAR(TODAY()+10)),IF(AND(TODAY()&gt;=Validation!$C$141,MONTH(TODAY())&lt;=9),CONCATENATE("0",MONTH(TODAY()+10),"/01/",YEAR(TODAY()+10)))))))</f>
        <v/>
      </c>
      <c r="R65" s="158">
        <f t="shared" si="1"/>
        <v>0</v>
      </c>
      <c r="S65" s="66"/>
      <c r="T65" s="66"/>
      <c r="U65" s="66"/>
      <c r="V65" s="66"/>
      <c r="W65" s="66"/>
      <c r="X65" s="66"/>
      <c r="Y65" s="92"/>
      <c r="Z65" s="135">
        <f t="shared" si="2"/>
        <v>22</v>
      </c>
      <c r="AB65" s="133" t="str">
        <f>IFERROR(IF(DATEVALUE(TEXT(VLOOKUP(K65,Validation!F100:I123,3,FALSE)&amp;"/"&amp;RIGHT(L65+100,2)&amp;"/"&amp;M65,"MM/DD/YYYY"))&lt;=DATEVALUE(TEXT(VLOOKUP(N65,Validation!F100:I123,3,FALSE)&amp;"/"&amp;RIGHT(O65+100,2)&amp;"/"&amp;P65,"MM/DD/YYYY")),"",-1),"")</f>
        <v/>
      </c>
      <c r="AC65" s="133" t="str">
        <f>IFERROR(IF(DATEVALUE(TEXT(VLOOKUP(S65,Validation!F100:I123,3,FALSE)&amp;"/"&amp;RIGHT(T65+100,2)&amp;"/"&amp;U65,"MM/DD/YYYY"))&lt;=DATEVALUE(TEXT(VLOOKUP(V65,Validation!F100:I123,3,FALSE)&amp;"/"&amp;RIGHT(W65+100,2)&amp;"/"&amp;X65,"MM/DD/YYYY")),"",-1),"")</f>
        <v/>
      </c>
      <c r="AD65" s="92"/>
      <c r="AE65" s="92"/>
      <c r="AF65" s="1"/>
    </row>
    <row r="66" spans="1:32" ht="13.8">
      <c r="A66" s="110"/>
      <c r="B66" s="113"/>
      <c r="C66" s="113"/>
      <c r="D66" s="122"/>
      <c r="E66" s="113"/>
      <c r="F66" s="273"/>
      <c r="G66" s="67"/>
      <c r="H66" s="273"/>
      <c r="I66" s="274"/>
      <c r="J66" s="152">
        <f t="shared" si="0"/>
        <v>0</v>
      </c>
      <c r="K66" s="110"/>
      <c r="L66" s="110"/>
      <c r="M66" s="110"/>
      <c r="N66" s="110"/>
      <c r="O66" s="110"/>
      <c r="P66" s="110"/>
      <c r="Q66" s="138" t="str">
        <f ca="1">+IF(A66="","",IF(AND(TODAY()&lt;Validation!$C$141,OR(MONTH(TODAY())=10,MONTH(TODAY())=11,MONTH(TODAY())=12)),CONCATENATE(MONTH(TODAY()),"/01/",YEAR(TODAY())),IF(AND(TODAY()&lt;Validation!$C$141,MONTH(TODAY())&lt;=9),CONCATENATE("0",MONTH(TODAY()),"/01/",YEAR(TODAY())),IF(AND(TODAY()&gt;=Validation!$C$141,OR(MONTH(TODAY())=10,MONTH(TODAY())=11,MONTH(TODAY())=12)),CONCATENATE(MONTH(TODAY()+10),"/01/",YEAR(TODAY()+10)),IF(AND(TODAY()&gt;=Validation!$C$141,MONTH(TODAY())&lt;=9),CONCATENATE("0",MONTH(TODAY()+10),"/01/",YEAR(TODAY()+10)))))))</f>
        <v/>
      </c>
      <c r="R66" s="158">
        <f t="shared" si="1"/>
        <v>0</v>
      </c>
      <c r="S66" s="66"/>
      <c r="T66" s="66"/>
      <c r="U66" s="66"/>
      <c r="V66" s="66"/>
      <c r="W66" s="66"/>
      <c r="X66" s="66"/>
      <c r="Y66" s="92"/>
      <c r="Z66" s="135">
        <f t="shared" si="2"/>
        <v>22</v>
      </c>
      <c r="AB66" s="133" t="str">
        <f>IFERROR(IF(DATEVALUE(TEXT(VLOOKUP(K66,Validation!F101:I124,3,FALSE)&amp;"/"&amp;RIGHT(L66+100,2)&amp;"/"&amp;M66,"MM/DD/YYYY"))&lt;=DATEVALUE(TEXT(VLOOKUP(N66,Validation!F101:I124,3,FALSE)&amp;"/"&amp;RIGHT(O66+100,2)&amp;"/"&amp;P66,"MM/DD/YYYY")),"",-1),"")</f>
        <v/>
      </c>
      <c r="AC66" s="133" t="str">
        <f>IFERROR(IF(DATEVALUE(TEXT(VLOOKUP(S66,Validation!F101:I124,3,FALSE)&amp;"/"&amp;RIGHT(T66+100,2)&amp;"/"&amp;U66,"MM/DD/YYYY"))&lt;=DATEVALUE(TEXT(VLOOKUP(V66,Validation!F101:I124,3,FALSE)&amp;"/"&amp;RIGHT(W66+100,2)&amp;"/"&amp;X66,"MM/DD/YYYY")),"",-1),"")</f>
        <v/>
      </c>
      <c r="AD66" s="92"/>
      <c r="AE66" s="92"/>
      <c r="AF66" s="1"/>
    </row>
    <row r="67" spans="1:32" ht="13.8">
      <c r="A67" s="110"/>
      <c r="B67" s="113"/>
      <c r="C67" s="113"/>
      <c r="D67" s="122"/>
      <c r="E67" s="86"/>
      <c r="F67" s="273"/>
      <c r="G67" s="67"/>
      <c r="H67" s="273"/>
      <c r="I67" s="274"/>
      <c r="J67" s="152">
        <f t="shared" si="0"/>
        <v>0</v>
      </c>
      <c r="K67" s="110"/>
      <c r="L67" s="110"/>
      <c r="M67" s="110"/>
      <c r="N67" s="110"/>
      <c r="O67" s="110"/>
      <c r="P67" s="110"/>
      <c r="Q67" s="138" t="str">
        <f ca="1">+IF(A67="","",IF(AND(TODAY()&lt;Validation!$C$141,OR(MONTH(TODAY())=10,MONTH(TODAY())=11,MONTH(TODAY())=12)),CONCATENATE(MONTH(TODAY()),"/01/",YEAR(TODAY())),IF(AND(TODAY()&lt;Validation!$C$141,MONTH(TODAY())&lt;=9),CONCATENATE("0",MONTH(TODAY()),"/01/",YEAR(TODAY())),IF(AND(TODAY()&gt;=Validation!$C$141,OR(MONTH(TODAY())=10,MONTH(TODAY())=11,MONTH(TODAY())=12)),CONCATENATE(MONTH(TODAY()+10),"/01/",YEAR(TODAY()+10)),IF(AND(TODAY()&gt;=Validation!$C$141,MONTH(TODAY())&lt;=9),CONCATENATE("0",MONTH(TODAY()+10),"/01/",YEAR(TODAY()+10)))))))</f>
        <v/>
      </c>
      <c r="R67" s="158">
        <f t="shared" si="1"/>
        <v>0</v>
      </c>
      <c r="S67" s="66"/>
      <c r="T67" s="66"/>
      <c r="U67" s="66"/>
      <c r="V67" s="66"/>
      <c r="W67" s="66"/>
      <c r="X67" s="66"/>
      <c r="Y67" s="92"/>
      <c r="Z67" s="135">
        <f t="shared" si="2"/>
        <v>22</v>
      </c>
      <c r="AB67" s="133" t="str">
        <f>IFERROR(IF(DATEVALUE(TEXT(VLOOKUP(K67,Validation!F102:I125,3,FALSE)&amp;"/"&amp;RIGHT(L67+100,2)&amp;"/"&amp;M67,"MM/DD/YYYY"))&lt;=DATEVALUE(TEXT(VLOOKUP(N67,Validation!F102:I125,3,FALSE)&amp;"/"&amp;RIGHT(O67+100,2)&amp;"/"&amp;P67,"MM/DD/YYYY")),"",-1),"")</f>
        <v/>
      </c>
      <c r="AC67" s="133" t="str">
        <f>IFERROR(IF(DATEVALUE(TEXT(VLOOKUP(S67,Validation!F102:I125,3,FALSE)&amp;"/"&amp;RIGHT(T67+100,2)&amp;"/"&amp;U67,"MM/DD/YYYY"))&lt;=DATEVALUE(TEXT(VLOOKUP(V67,Validation!F102:I125,3,FALSE)&amp;"/"&amp;RIGHT(W67+100,2)&amp;"/"&amp;X67,"MM/DD/YYYY")),"",-1),"")</f>
        <v/>
      </c>
      <c r="AD67" s="92"/>
      <c r="AE67" s="92"/>
      <c r="AF67" s="1"/>
    </row>
    <row r="68" spans="1:32" ht="13.8">
      <c r="A68" s="110"/>
      <c r="B68" s="113"/>
      <c r="C68" s="113"/>
      <c r="D68" s="122"/>
      <c r="E68" s="86"/>
      <c r="F68" s="273"/>
      <c r="G68" s="67"/>
      <c r="H68" s="273"/>
      <c r="I68" s="274"/>
      <c r="J68" s="152">
        <f t="shared" si="0"/>
        <v>0</v>
      </c>
      <c r="K68" s="110"/>
      <c r="L68" s="110"/>
      <c r="M68" s="110"/>
      <c r="N68" s="110"/>
      <c r="O68" s="110"/>
      <c r="P68" s="110"/>
      <c r="Q68" s="138" t="str">
        <f ca="1">+IF(A68="","",IF(AND(TODAY()&lt;Validation!$C$141,OR(MONTH(TODAY())=10,MONTH(TODAY())=11,MONTH(TODAY())=12)),CONCATENATE(MONTH(TODAY()),"/01/",YEAR(TODAY())),IF(AND(TODAY()&lt;Validation!$C$141,MONTH(TODAY())&lt;=9),CONCATENATE("0",MONTH(TODAY()),"/01/",YEAR(TODAY())),IF(AND(TODAY()&gt;=Validation!$C$141,OR(MONTH(TODAY())=10,MONTH(TODAY())=11,MONTH(TODAY())=12)),CONCATENATE(MONTH(TODAY()+10),"/01/",YEAR(TODAY()+10)),IF(AND(TODAY()&gt;=Validation!$C$141,MONTH(TODAY())&lt;=9),CONCATENATE("0",MONTH(TODAY()+10),"/01/",YEAR(TODAY()+10)))))))</f>
        <v/>
      </c>
      <c r="R68" s="158">
        <f t="shared" si="1"/>
        <v>0</v>
      </c>
      <c r="S68" s="66"/>
      <c r="T68" s="66"/>
      <c r="U68" s="66"/>
      <c r="V68" s="66"/>
      <c r="W68" s="66"/>
      <c r="X68" s="66"/>
      <c r="Y68" s="92"/>
      <c r="Z68" s="135">
        <f t="shared" si="2"/>
        <v>22</v>
      </c>
      <c r="AB68" s="133" t="str">
        <f>IFERROR(IF(DATEVALUE(TEXT(VLOOKUP(K68,Validation!F103:I126,3,FALSE)&amp;"/"&amp;RIGHT(L68+100,2)&amp;"/"&amp;M68,"MM/DD/YYYY"))&lt;=DATEVALUE(TEXT(VLOOKUP(N68,Validation!F103:I126,3,FALSE)&amp;"/"&amp;RIGHT(O68+100,2)&amp;"/"&amp;P68,"MM/DD/YYYY")),"",-1),"")</f>
        <v/>
      </c>
      <c r="AC68" s="133" t="str">
        <f>IFERROR(IF(DATEVALUE(TEXT(VLOOKUP(S68,Validation!F103:I126,3,FALSE)&amp;"/"&amp;RIGHT(T68+100,2)&amp;"/"&amp;U68,"MM/DD/YYYY"))&lt;=DATEVALUE(TEXT(VLOOKUP(V68,Validation!F103:I126,3,FALSE)&amp;"/"&amp;RIGHT(W68+100,2)&amp;"/"&amp;X68,"MM/DD/YYYY")),"",-1),"")</f>
        <v/>
      </c>
      <c r="AD68" s="92"/>
      <c r="AE68" s="92"/>
      <c r="AF68" s="1"/>
    </row>
    <row r="69" spans="1:32" ht="13.8">
      <c r="A69" s="110"/>
      <c r="B69" s="113"/>
      <c r="C69" s="113"/>
      <c r="D69" s="122"/>
      <c r="E69" s="86"/>
      <c r="F69" s="273"/>
      <c r="G69" s="67"/>
      <c r="H69" s="273"/>
      <c r="I69" s="274"/>
      <c r="J69" s="152">
        <f t="shared" si="0"/>
        <v>0</v>
      </c>
      <c r="K69" s="110"/>
      <c r="L69" s="110"/>
      <c r="M69" s="110"/>
      <c r="N69" s="110"/>
      <c r="O69" s="110"/>
      <c r="P69" s="110"/>
      <c r="Q69" s="138" t="str">
        <f ca="1">+IF(A69="","",IF(AND(TODAY()&lt;Validation!$C$141,OR(MONTH(TODAY())=10,MONTH(TODAY())=11,MONTH(TODAY())=12)),CONCATENATE(MONTH(TODAY()),"/01/",YEAR(TODAY())),IF(AND(TODAY()&lt;Validation!$C$141,MONTH(TODAY())&lt;=9),CONCATENATE("0",MONTH(TODAY()),"/01/",YEAR(TODAY())),IF(AND(TODAY()&gt;=Validation!$C$141,OR(MONTH(TODAY())=10,MONTH(TODAY())=11,MONTH(TODAY())=12)),CONCATENATE(MONTH(TODAY()+10),"/01/",YEAR(TODAY()+10)),IF(AND(TODAY()&gt;=Validation!$C$141,MONTH(TODAY())&lt;=9),CONCATENATE("0",MONTH(TODAY()+10),"/01/",YEAR(TODAY()+10)))))))</f>
        <v/>
      </c>
      <c r="R69" s="158">
        <f t="shared" si="1"/>
        <v>0</v>
      </c>
      <c r="S69" s="66"/>
      <c r="T69" s="66"/>
      <c r="U69" s="66"/>
      <c r="V69" s="66"/>
      <c r="W69" s="66"/>
      <c r="X69" s="66"/>
      <c r="Y69" s="92"/>
      <c r="Z69" s="135">
        <f t="shared" si="2"/>
        <v>22</v>
      </c>
      <c r="AB69" s="133" t="str">
        <f>IFERROR(IF(DATEVALUE(TEXT(VLOOKUP(K69,Validation!F104:I127,3,FALSE)&amp;"/"&amp;RIGHT(L69+100,2)&amp;"/"&amp;M69,"MM/DD/YYYY"))&lt;=DATEVALUE(TEXT(VLOOKUP(N69,Validation!F104:I127,3,FALSE)&amp;"/"&amp;RIGHT(O69+100,2)&amp;"/"&amp;P69,"MM/DD/YYYY")),"",-1),"")</f>
        <v/>
      </c>
      <c r="AC69" s="133" t="str">
        <f>IFERROR(IF(DATEVALUE(TEXT(VLOOKUP(S69,Validation!F104:I127,3,FALSE)&amp;"/"&amp;RIGHT(T69+100,2)&amp;"/"&amp;U69,"MM/DD/YYYY"))&lt;=DATEVALUE(TEXT(VLOOKUP(V69,Validation!F104:I127,3,FALSE)&amp;"/"&amp;RIGHT(W69+100,2)&amp;"/"&amp;X69,"MM/DD/YYYY")),"",-1),"")</f>
        <v/>
      </c>
      <c r="AD69" s="92"/>
      <c r="AE69" s="92"/>
      <c r="AF69" s="1"/>
    </row>
    <row r="70" spans="1:32" ht="13.8">
      <c r="A70" s="110"/>
      <c r="B70" s="113"/>
      <c r="C70" s="113"/>
      <c r="D70" s="122"/>
      <c r="E70" s="86"/>
      <c r="F70" s="273"/>
      <c r="G70" s="67"/>
      <c r="H70" s="273"/>
      <c r="I70" s="274"/>
      <c r="J70" s="152">
        <f t="shared" ref="J70:J133" si="3">IF(I70&lt;&gt;"",I70,IF(AND(ISNUMBER(FIND(".",F70*H70)),ROUNDDOWN(F70*H70,0)=0,F70*H70&lt;0),CONCATENATE("-0",LEFT(RIGHT(F70*H70,LEN(F70*H70)-SEARCH(".",F70*H70)+1),4)),IF(ISNUMBER(FIND(".",F70*H70)),CONCATENATE(ROUNDDOWN(F70*H70,0),LEFT(RIGHT(F70*H70,LEN(F70*H70)-SEARCH(".",F70*H70)+1),4)),F70*H70)))*1</f>
        <v>0</v>
      </c>
      <c r="K70" s="110"/>
      <c r="L70" s="110"/>
      <c r="M70" s="110"/>
      <c r="N70" s="110"/>
      <c r="O70" s="110"/>
      <c r="P70" s="110"/>
      <c r="Q70" s="138" t="str">
        <f ca="1">+IF(A70="","",IF(AND(TODAY()&lt;Validation!$C$141,OR(MONTH(TODAY())=10,MONTH(TODAY())=11,MONTH(TODAY())=12)),CONCATENATE(MONTH(TODAY()),"/01/",YEAR(TODAY())),IF(AND(TODAY()&lt;Validation!$C$141,MONTH(TODAY())&lt;=9),CONCATENATE("0",MONTH(TODAY()),"/01/",YEAR(TODAY())),IF(AND(TODAY()&gt;=Validation!$C$141,OR(MONTH(TODAY())=10,MONTH(TODAY())=11,MONTH(TODAY())=12)),CONCATENATE(MONTH(TODAY()+10),"/01/",YEAR(TODAY()+10)),IF(AND(TODAY()&gt;=Validation!$C$141,MONTH(TODAY())&lt;=9),CONCATENATE("0",MONTH(TODAY()+10),"/01/",YEAR(TODAY()+10)))))))</f>
        <v/>
      </c>
      <c r="R70" s="158">
        <f t="shared" ref="R70:R133" si="4">IF(I70&lt;&gt;"",I70,IF(ISNUMBER(FIND(".",F70*H70)),CONCATENATE(ROUNDDOWN(F70*H70,0),LEFT(RIGHT(F70*H70,LEN(F70*H70)-SEARCH(".",F70*H70)+1),4)),F70*H70))*1</f>
        <v>0</v>
      </c>
      <c r="S70" s="66"/>
      <c r="T70" s="66"/>
      <c r="U70" s="66"/>
      <c r="V70" s="66"/>
      <c r="W70" s="66"/>
      <c r="X70" s="66"/>
      <c r="Y70" s="92"/>
      <c r="Z70" s="135">
        <f t="shared" ref="Z70:Z133" si="5">COUNTBLANK(A70:I70)+COUNTBLANK(K70:P70)+COUNTBLANK(S70:Y70)</f>
        <v>22</v>
      </c>
      <c r="AB70" s="133" t="str">
        <f>IFERROR(IF(DATEVALUE(TEXT(VLOOKUP(K70,Validation!F105:I128,3,FALSE)&amp;"/"&amp;RIGHT(L70+100,2)&amp;"/"&amp;M70,"MM/DD/YYYY"))&lt;=DATEVALUE(TEXT(VLOOKUP(N70,Validation!F105:I128,3,FALSE)&amp;"/"&amp;RIGHT(O70+100,2)&amp;"/"&amp;P70,"MM/DD/YYYY")),"",-1),"")</f>
        <v/>
      </c>
      <c r="AC70" s="133" t="str">
        <f>IFERROR(IF(DATEVALUE(TEXT(VLOOKUP(S70,Validation!F105:I128,3,FALSE)&amp;"/"&amp;RIGHT(T70+100,2)&amp;"/"&amp;U70,"MM/DD/YYYY"))&lt;=DATEVALUE(TEXT(VLOOKUP(V70,Validation!F105:I128,3,FALSE)&amp;"/"&amp;RIGHT(W70+100,2)&amp;"/"&amp;X70,"MM/DD/YYYY")),"",-1),"")</f>
        <v/>
      </c>
      <c r="AD70" s="92"/>
      <c r="AE70" s="92"/>
      <c r="AF70" s="1"/>
    </row>
    <row r="71" spans="1:32" ht="13.8">
      <c r="A71" s="110"/>
      <c r="B71" s="113"/>
      <c r="C71" s="113"/>
      <c r="D71" s="122"/>
      <c r="E71" s="87"/>
      <c r="F71" s="273"/>
      <c r="G71" s="67"/>
      <c r="H71" s="273"/>
      <c r="I71" s="274"/>
      <c r="J71" s="152">
        <f t="shared" si="3"/>
        <v>0</v>
      </c>
      <c r="K71" s="110"/>
      <c r="L71" s="110"/>
      <c r="M71" s="110"/>
      <c r="N71" s="110"/>
      <c r="O71" s="110"/>
      <c r="P71" s="110"/>
      <c r="Q71" s="138" t="str">
        <f ca="1">+IF(A71="","",IF(AND(TODAY()&lt;Validation!$C$141,OR(MONTH(TODAY())=10,MONTH(TODAY())=11,MONTH(TODAY())=12)),CONCATENATE(MONTH(TODAY()),"/01/",YEAR(TODAY())),IF(AND(TODAY()&lt;Validation!$C$141,MONTH(TODAY())&lt;=9),CONCATENATE("0",MONTH(TODAY()),"/01/",YEAR(TODAY())),IF(AND(TODAY()&gt;=Validation!$C$141,OR(MONTH(TODAY())=10,MONTH(TODAY())=11,MONTH(TODAY())=12)),CONCATENATE(MONTH(TODAY()+10),"/01/",YEAR(TODAY()+10)),IF(AND(TODAY()&gt;=Validation!$C$141,MONTH(TODAY())&lt;=9),CONCATENATE("0",MONTH(TODAY()+10),"/01/",YEAR(TODAY()+10)))))))</f>
        <v/>
      </c>
      <c r="R71" s="158">
        <f t="shared" si="4"/>
        <v>0</v>
      </c>
      <c r="S71" s="66"/>
      <c r="T71" s="66"/>
      <c r="U71" s="66"/>
      <c r="V71" s="66"/>
      <c r="W71" s="66"/>
      <c r="X71" s="66"/>
      <c r="Y71" s="92"/>
      <c r="Z71" s="135">
        <f t="shared" si="5"/>
        <v>22</v>
      </c>
      <c r="AB71" s="133" t="str">
        <f>IFERROR(IF(DATEVALUE(TEXT(VLOOKUP(K71,Validation!F106:I129,3,FALSE)&amp;"/"&amp;RIGHT(L71+100,2)&amp;"/"&amp;M71,"MM/DD/YYYY"))&lt;=DATEVALUE(TEXT(VLOOKUP(N71,Validation!F106:I129,3,FALSE)&amp;"/"&amp;RIGHT(O71+100,2)&amp;"/"&amp;P71,"MM/DD/YYYY")),"",-1),"")</f>
        <v/>
      </c>
      <c r="AC71" s="133" t="str">
        <f>IFERROR(IF(DATEVALUE(TEXT(VLOOKUP(S71,Validation!F106:I129,3,FALSE)&amp;"/"&amp;RIGHT(T71+100,2)&amp;"/"&amp;U71,"MM/DD/YYYY"))&lt;=DATEVALUE(TEXT(VLOOKUP(V71,Validation!F106:I129,3,FALSE)&amp;"/"&amp;RIGHT(W71+100,2)&amp;"/"&amp;X71,"MM/DD/YYYY")),"",-1),"")</f>
        <v/>
      </c>
      <c r="AD71" s="92"/>
      <c r="AE71" s="92"/>
      <c r="AF71" s="1"/>
    </row>
    <row r="72" spans="1:32" ht="13.8">
      <c r="A72" s="110"/>
      <c r="B72" s="113"/>
      <c r="C72" s="113"/>
      <c r="D72" s="122"/>
      <c r="E72" s="113"/>
      <c r="F72" s="273"/>
      <c r="G72" s="67"/>
      <c r="H72" s="273"/>
      <c r="I72" s="274"/>
      <c r="J72" s="152">
        <f t="shared" si="3"/>
        <v>0</v>
      </c>
      <c r="K72" s="110"/>
      <c r="L72" s="110"/>
      <c r="M72" s="110"/>
      <c r="N72" s="110"/>
      <c r="O72" s="110"/>
      <c r="P72" s="110"/>
      <c r="Q72" s="138" t="str">
        <f ca="1">+IF(A72="","",IF(AND(TODAY()&lt;Validation!$C$141,OR(MONTH(TODAY())=10,MONTH(TODAY())=11,MONTH(TODAY())=12)),CONCATENATE(MONTH(TODAY()),"/01/",YEAR(TODAY())),IF(AND(TODAY()&lt;Validation!$C$141,MONTH(TODAY())&lt;=9),CONCATENATE("0",MONTH(TODAY()),"/01/",YEAR(TODAY())),IF(AND(TODAY()&gt;=Validation!$C$141,OR(MONTH(TODAY())=10,MONTH(TODAY())=11,MONTH(TODAY())=12)),CONCATENATE(MONTH(TODAY()+10),"/01/",YEAR(TODAY()+10)),IF(AND(TODAY()&gt;=Validation!$C$141,MONTH(TODAY())&lt;=9),CONCATENATE("0",MONTH(TODAY()+10),"/01/",YEAR(TODAY()+10)))))))</f>
        <v/>
      </c>
      <c r="R72" s="158">
        <f t="shared" si="4"/>
        <v>0</v>
      </c>
      <c r="S72" s="66"/>
      <c r="T72" s="66"/>
      <c r="U72" s="66"/>
      <c r="V72" s="66"/>
      <c r="W72" s="66"/>
      <c r="X72" s="66"/>
      <c r="Y72" s="92"/>
      <c r="Z72" s="135">
        <f t="shared" si="5"/>
        <v>22</v>
      </c>
      <c r="AB72" s="133" t="str">
        <f>IFERROR(IF(DATEVALUE(TEXT(VLOOKUP(K72,Validation!F107:I130,3,FALSE)&amp;"/"&amp;RIGHT(L72+100,2)&amp;"/"&amp;M72,"MM/DD/YYYY"))&lt;=DATEVALUE(TEXT(VLOOKUP(N72,Validation!F107:I130,3,FALSE)&amp;"/"&amp;RIGHT(O72+100,2)&amp;"/"&amp;P72,"MM/DD/YYYY")),"",-1),"")</f>
        <v/>
      </c>
      <c r="AC72" s="133" t="str">
        <f>IFERROR(IF(DATEVALUE(TEXT(VLOOKUP(S72,Validation!F107:I130,3,FALSE)&amp;"/"&amp;RIGHT(T72+100,2)&amp;"/"&amp;U72,"MM/DD/YYYY"))&lt;=DATEVALUE(TEXT(VLOOKUP(V72,Validation!F107:I130,3,FALSE)&amp;"/"&amp;RIGHT(W72+100,2)&amp;"/"&amp;X72,"MM/DD/YYYY")),"",-1),"")</f>
        <v/>
      </c>
      <c r="AD72" s="92"/>
      <c r="AE72" s="92"/>
      <c r="AF72" s="1"/>
    </row>
    <row r="73" spans="1:32" ht="13.8">
      <c r="A73" s="110"/>
      <c r="B73" s="113"/>
      <c r="C73" s="113"/>
      <c r="D73" s="122"/>
      <c r="E73" s="113"/>
      <c r="F73" s="273"/>
      <c r="G73" s="67"/>
      <c r="H73" s="273"/>
      <c r="I73" s="274"/>
      <c r="J73" s="152">
        <f t="shared" si="3"/>
        <v>0</v>
      </c>
      <c r="K73" s="110"/>
      <c r="L73" s="110"/>
      <c r="M73" s="110"/>
      <c r="N73" s="110"/>
      <c r="O73" s="110"/>
      <c r="P73" s="110"/>
      <c r="Q73" s="138" t="str">
        <f ca="1">+IF(A73="","",IF(AND(TODAY()&lt;Validation!$C$141,OR(MONTH(TODAY())=10,MONTH(TODAY())=11,MONTH(TODAY())=12)),CONCATENATE(MONTH(TODAY()),"/01/",YEAR(TODAY())),IF(AND(TODAY()&lt;Validation!$C$141,MONTH(TODAY())&lt;=9),CONCATENATE("0",MONTH(TODAY()),"/01/",YEAR(TODAY())),IF(AND(TODAY()&gt;=Validation!$C$141,OR(MONTH(TODAY())=10,MONTH(TODAY())=11,MONTH(TODAY())=12)),CONCATENATE(MONTH(TODAY()+10),"/01/",YEAR(TODAY()+10)),IF(AND(TODAY()&gt;=Validation!$C$141,MONTH(TODAY())&lt;=9),CONCATENATE("0",MONTH(TODAY()+10),"/01/",YEAR(TODAY()+10)))))))</f>
        <v/>
      </c>
      <c r="R73" s="158">
        <f t="shared" si="4"/>
        <v>0</v>
      </c>
      <c r="S73" s="66"/>
      <c r="T73" s="66"/>
      <c r="U73" s="66"/>
      <c r="V73" s="66"/>
      <c r="W73" s="66"/>
      <c r="X73" s="66"/>
      <c r="Y73" s="92"/>
      <c r="Z73" s="135">
        <f t="shared" si="5"/>
        <v>22</v>
      </c>
      <c r="AB73" s="133" t="str">
        <f>IFERROR(IF(DATEVALUE(TEXT(VLOOKUP(K73,Validation!F108:I131,3,FALSE)&amp;"/"&amp;RIGHT(L73+100,2)&amp;"/"&amp;M73,"MM/DD/YYYY"))&lt;=DATEVALUE(TEXT(VLOOKUP(N73,Validation!F108:I131,3,FALSE)&amp;"/"&amp;RIGHT(O73+100,2)&amp;"/"&amp;P73,"MM/DD/YYYY")),"",-1),"")</f>
        <v/>
      </c>
      <c r="AC73" s="133" t="str">
        <f>IFERROR(IF(DATEVALUE(TEXT(VLOOKUP(S73,Validation!F108:I131,3,FALSE)&amp;"/"&amp;RIGHT(T73+100,2)&amp;"/"&amp;U73,"MM/DD/YYYY"))&lt;=DATEVALUE(TEXT(VLOOKUP(V73,Validation!F108:I131,3,FALSE)&amp;"/"&amp;RIGHT(W73+100,2)&amp;"/"&amp;X73,"MM/DD/YYYY")),"",-1),"")</f>
        <v/>
      </c>
      <c r="AD73" s="92"/>
      <c r="AE73" s="92"/>
      <c r="AF73" s="1"/>
    </row>
    <row r="74" spans="1:32" ht="13.8">
      <c r="A74" s="110"/>
      <c r="B74" s="113"/>
      <c r="C74" s="113"/>
      <c r="D74" s="122"/>
      <c r="E74" s="86"/>
      <c r="F74" s="273"/>
      <c r="G74" s="67"/>
      <c r="H74" s="273"/>
      <c r="I74" s="274"/>
      <c r="J74" s="152">
        <f t="shared" si="3"/>
        <v>0</v>
      </c>
      <c r="K74" s="110"/>
      <c r="L74" s="110"/>
      <c r="M74" s="110"/>
      <c r="N74" s="110"/>
      <c r="O74" s="110"/>
      <c r="P74" s="110"/>
      <c r="Q74" s="138" t="str">
        <f ca="1">+IF(A74="","",IF(AND(TODAY()&lt;Validation!$C$141,OR(MONTH(TODAY())=10,MONTH(TODAY())=11,MONTH(TODAY())=12)),CONCATENATE(MONTH(TODAY()),"/01/",YEAR(TODAY())),IF(AND(TODAY()&lt;Validation!$C$141,MONTH(TODAY())&lt;=9),CONCATENATE("0",MONTH(TODAY()),"/01/",YEAR(TODAY())),IF(AND(TODAY()&gt;=Validation!$C$141,OR(MONTH(TODAY())=10,MONTH(TODAY())=11,MONTH(TODAY())=12)),CONCATENATE(MONTH(TODAY()+10),"/01/",YEAR(TODAY()+10)),IF(AND(TODAY()&gt;=Validation!$C$141,MONTH(TODAY())&lt;=9),CONCATENATE("0",MONTH(TODAY()+10),"/01/",YEAR(TODAY()+10)))))))</f>
        <v/>
      </c>
      <c r="R74" s="158">
        <f t="shared" si="4"/>
        <v>0</v>
      </c>
      <c r="S74" s="66"/>
      <c r="T74" s="66"/>
      <c r="U74" s="66"/>
      <c r="V74" s="66"/>
      <c r="W74" s="66"/>
      <c r="X74" s="66"/>
      <c r="Y74" s="92"/>
      <c r="Z74" s="135">
        <f t="shared" si="5"/>
        <v>22</v>
      </c>
      <c r="AB74" s="133" t="str">
        <f>IFERROR(IF(DATEVALUE(TEXT(VLOOKUP(K74,Validation!F109:I132,3,FALSE)&amp;"/"&amp;RIGHT(L74+100,2)&amp;"/"&amp;M74,"MM/DD/YYYY"))&lt;=DATEVALUE(TEXT(VLOOKUP(N74,Validation!F109:I132,3,FALSE)&amp;"/"&amp;RIGHT(O74+100,2)&amp;"/"&amp;P74,"MM/DD/YYYY")),"",-1),"")</f>
        <v/>
      </c>
      <c r="AC74" s="133" t="str">
        <f>IFERROR(IF(DATEVALUE(TEXT(VLOOKUP(S74,Validation!F109:I132,3,FALSE)&amp;"/"&amp;RIGHT(T74+100,2)&amp;"/"&amp;U74,"MM/DD/YYYY"))&lt;=DATEVALUE(TEXT(VLOOKUP(V74,Validation!F109:I132,3,FALSE)&amp;"/"&amp;RIGHT(W74+100,2)&amp;"/"&amp;X74,"MM/DD/YYYY")),"",-1),"")</f>
        <v/>
      </c>
      <c r="AD74" s="92"/>
      <c r="AE74" s="92"/>
      <c r="AF74" s="1"/>
    </row>
    <row r="75" spans="1:32" ht="13.8">
      <c r="A75" s="110"/>
      <c r="B75" s="113"/>
      <c r="C75" s="113"/>
      <c r="D75" s="122"/>
      <c r="E75" s="86"/>
      <c r="F75" s="273"/>
      <c r="G75" s="67"/>
      <c r="H75" s="273"/>
      <c r="I75" s="274"/>
      <c r="J75" s="152">
        <f t="shared" si="3"/>
        <v>0</v>
      </c>
      <c r="K75" s="110"/>
      <c r="L75" s="110"/>
      <c r="M75" s="110"/>
      <c r="N75" s="110"/>
      <c r="O75" s="110"/>
      <c r="P75" s="110"/>
      <c r="Q75" s="138" t="str">
        <f ca="1">+IF(A75="","",IF(AND(TODAY()&lt;Validation!$C$141,OR(MONTH(TODAY())=10,MONTH(TODAY())=11,MONTH(TODAY())=12)),CONCATENATE(MONTH(TODAY()),"/01/",YEAR(TODAY())),IF(AND(TODAY()&lt;Validation!$C$141,MONTH(TODAY())&lt;=9),CONCATENATE("0",MONTH(TODAY()),"/01/",YEAR(TODAY())),IF(AND(TODAY()&gt;=Validation!$C$141,OR(MONTH(TODAY())=10,MONTH(TODAY())=11,MONTH(TODAY())=12)),CONCATENATE(MONTH(TODAY()+10),"/01/",YEAR(TODAY()+10)),IF(AND(TODAY()&gt;=Validation!$C$141,MONTH(TODAY())&lt;=9),CONCATENATE("0",MONTH(TODAY()+10),"/01/",YEAR(TODAY()+10)))))))</f>
        <v/>
      </c>
      <c r="R75" s="158">
        <f t="shared" si="4"/>
        <v>0</v>
      </c>
      <c r="S75" s="66"/>
      <c r="T75" s="66"/>
      <c r="U75" s="66"/>
      <c r="V75" s="66"/>
      <c r="W75" s="66"/>
      <c r="X75" s="66"/>
      <c r="Y75" s="92"/>
      <c r="Z75" s="135">
        <f t="shared" si="5"/>
        <v>22</v>
      </c>
      <c r="AB75" s="133" t="str">
        <f>IFERROR(IF(DATEVALUE(TEXT(VLOOKUP(K75,Validation!F110:I133,3,FALSE)&amp;"/"&amp;RIGHT(L75+100,2)&amp;"/"&amp;M75,"MM/DD/YYYY"))&lt;=DATEVALUE(TEXT(VLOOKUP(N75,Validation!F110:I133,3,FALSE)&amp;"/"&amp;RIGHT(O75+100,2)&amp;"/"&amp;P75,"MM/DD/YYYY")),"",-1),"")</f>
        <v/>
      </c>
      <c r="AC75" s="133" t="str">
        <f>IFERROR(IF(DATEVALUE(TEXT(VLOOKUP(S75,Validation!F110:I133,3,FALSE)&amp;"/"&amp;RIGHT(T75+100,2)&amp;"/"&amp;U75,"MM/DD/YYYY"))&lt;=DATEVALUE(TEXT(VLOOKUP(V75,Validation!F110:I133,3,FALSE)&amp;"/"&amp;RIGHT(W75+100,2)&amp;"/"&amp;X75,"MM/DD/YYYY")),"",-1),"")</f>
        <v/>
      </c>
      <c r="AD75" s="92"/>
      <c r="AE75" s="92"/>
      <c r="AF75" s="1"/>
    </row>
    <row r="76" spans="1:32" ht="13.8">
      <c r="A76" s="110"/>
      <c r="B76" s="113"/>
      <c r="C76" s="113"/>
      <c r="D76" s="122"/>
      <c r="E76" s="86"/>
      <c r="F76" s="273"/>
      <c r="G76" s="67"/>
      <c r="H76" s="273"/>
      <c r="I76" s="274"/>
      <c r="J76" s="152">
        <f t="shared" si="3"/>
        <v>0</v>
      </c>
      <c r="K76" s="110"/>
      <c r="L76" s="110"/>
      <c r="M76" s="110"/>
      <c r="N76" s="110"/>
      <c r="O76" s="110"/>
      <c r="P76" s="110"/>
      <c r="Q76" s="138" t="str">
        <f ca="1">+IF(A76="","",IF(AND(TODAY()&lt;Validation!$C$141,OR(MONTH(TODAY())=10,MONTH(TODAY())=11,MONTH(TODAY())=12)),CONCATENATE(MONTH(TODAY()),"/01/",YEAR(TODAY())),IF(AND(TODAY()&lt;Validation!$C$141,MONTH(TODAY())&lt;=9),CONCATENATE("0",MONTH(TODAY()),"/01/",YEAR(TODAY())),IF(AND(TODAY()&gt;=Validation!$C$141,OR(MONTH(TODAY())=10,MONTH(TODAY())=11,MONTH(TODAY())=12)),CONCATENATE(MONTH(TODAY()+10),"/01/",YEAR(TODAY()+10)),IF(AND(TODAY()&gt;=Validation!$C$141,MONTH(TODAY())&lt;=9),CONCATENATE("0",MONTH(TODAY()+10),"/01/",YEAR(TODAY()+10)))))))</f>
        <v/>
      </c>
      <c r="R76" s="158">
        <f t="shared" si="4"/>
        <v>0</v>
      </c>
      <c r="S76" s="66"/>
      <c r="T76" s="66"/>
      <c r="U76" s="66"/>
      <c r="V76" s="66"/>
      <c r="W76" s="66"/>
      <c r="X76" s="66"/>
      <c r="Y76" s="92"/>
      <c r="Z76" s="135">
        <f t="shared" si="5"/>
        <v>22</v>
      </c>
      <c r="AB76" s="133" t="str">
        <f>IFERROR(IF(DATEVALUE(TEXT(VLOOKUP(K76,Validation!F111:I134,3,FALSE)&amp;"/"&amp;RIGHT(L76+100,2)&amp;"/"&amp;M76,"MM/DD/YYYY"))&lt;=DATEVALUE(TEXT(VLOOKUP(N76,Validation!F111:I134,3,FALSE)&amp;"/"&amp;RIGHT(O76+100,2)&amp;"/"&amp;P76,"MM/DD/YYYY")),"",-1),"")</f>
        <v/>
      </c>
      <c r="AC76" s="133" t="str">
        <f>IFERROR(IF(DATEVALUE(TEXT(VLOOKUP(S76,Validation!F111:I134,3,FALSE)&amp;"/"&amp;RIGHT(T76+100,2)&amp;"/"&amp;U76,"MM/DD/YYYY"))&lt;=DATEVALUE(TEXT(VLOOKUP(V76,Validation!F111:I134,3,FALSE)&amp;"/"&amp;RIGHT(W76+100,2)&amp;"/"&amp;X76,"MM/DD/YYYY")),"",-1),"")</f>
        <v/>
      </c>
      <c r="AD76" s="92"/>
      <c r="AE76" s="92"/>
      <c r="AF76" s="1"/>
    </row>
    <row r="77" spans="1:32" ht="13.8">
      <c r="A77" s="110"/>
      <c r="B77" s="113"/>
      <c r="C77" s="113"/>
      <c r="D77" s="122"/>
      <c r="E77" s="86"/>
      <c r="F77" s="273"/>
      <c r="G77" s="67"/>
      <c r="H77" s="273"/>
      <c r="I77" s="274"/>
      <c r="J77" s="152">
        <f t="shared" si="3"/>
        <v>0</v>
      </c>
      <c r="K77" s="110"/>
      <c r="L77" s="110"/>
      <c r="M77" s="110"/>
      <c r="N77" s="110"/>
      <c r="O77" s="110"/>
      <c r="P77" s="110"/>
      <c r="Q77" s="138" t="str">
        <f ca="1">+IF(A77="","",IF(AND(TODAY()&lt;Validation!$C$141,OR(MONTH(TODAY())=10,MONTH(TODAY())=11,MONTH(TODAY())=12)),CONCATENATE(MONTH(TODAY()),"/01/",YEAR(TODAY())),IF(AND(TODAY()&lt;Validation!$C$141,MONTH(TODAY())&lt;=9),CONCATENATE("0",MONTH(TODAY()),"/01/",YEAR(TODAY())),IF(AND(TODAY()&gt;=Validation!$C$141,OR(MONTH(TODAY())=10,MONTH(TODAY())=11,MONTH(TODAY())=12)),CONCATENATE(MONTH(TODAY()+10),"/01/",YEAR(TODAY()+10)),IF(AND(TODAY()&gt;=Validation!$C$141,MONTH(TODAY())&lt;=9),CONCATENATE("0",MONTH(TODAY()+10),"/01/",YEAR(TODAY()+10)))))))</f>
        <v/>
      </c>
      <c r="R77" s="158">
        <f t="shared" si="4"/>
        <v>0</v>
      </c>
      <c r="S77" s="66"/>
      <c r="T77" s="66"/>
      <c r="U77" s="66"/>
      <c r="V77" s="66"/>
      <c r="W77" s="66"/>
      <c r="X77" s="66"/>
      <c r="Y77" s="92"/>
      <c r="Z77" s="135">
        <f t="shared" si="5"/>
        <v>22</v>
      </c>
      <c r="AB77" s="133" t="str">
        <f>IFERROR(IF(DATEVALUE(TEXT(VLOOKUP(K77,Validation!F112:I135,3,FALSE)&amp;"/"&amp;RIGHT(L77+100,2)&amp;"/"&amp;M77,"MM/DD/YYYY"))&lt;=DATEVALUE(TEXT(VLOOKUP(N77,Validation!F112:I135,3,FALSE)&amp;"/"&amp;RIGHT(O77+100,2)&amp;"/"&amp;P77,"MM/DD/YYYY")),"",-1),"")</f>
        <v/>
      </c>
      <c r="AC77" s="133" t="str">
        <f>IFERROR(IF(DATEVALUE(TEXT(VLOOKUP(S77,Validation!F112:I135,3,FALSE)&amp;"/"&amp;RIGHT(T77+100,2)&amp;"/"&amp;U77,"MM/DD/YYYY"))&lt;=DATEVALUE(TEXT(VLOOKUP(V77,Validation!F112:I135,3,FALSE)&amp;"/"&amp;RIGHT(W77+100,2)&amp;"/"&amp;X77,"MM/DD/YYYY")),"",-1),"")</f>
        <v/>
      </c>
      <c r="AD77" s="92"/>
      <c r="AE77" s="92"/>
      <c r="AF77" s="1"/>
    </row>
    <row r="78" spans="1:32" ht="13.8">
      <c r="A78" s="110"/>
      <c r="B78" s="113"/>
      <c r="C78" s="113"/>
      <c r="D78" s="122"/>
      <c r="E78" s="87"/>
      <c r="F78" s="273"/>
      <c r="G78" s="67"/>
      <c r="H78" s="273"/>
      <c r="I78" s="274"/>
      <c r="J78" s="152">
        <f t="shared" si="3"/>
        <v>0</v>
      </c>
      <c r="K78" s="110"/>
      <c r="L78" s="110"/>
      <c r="M78" s="110"/>
      <c r="N78" s="110"/>
      <c r="O78" s="110"/>
      <c r="P78" s="110"/>
      <c r="Q78" s="138" t="str">
        <f ca="1">+IF(A78="","",IF(AND(TODAY()&lt;Validation!$C$141,OR(MONTH(TODAY())=10,MONTH(TODAY())=11,MONTH(TODAY())=12)),CONCATENATE(MONTH(TODAY()),"/01/",YEAR(TODAY())),IF(AND(TODAY()&lt;Validation!$C$141,MONTH(TODAY())&lt;=9),CONCATENATE("0",MONTH(TODAY()),"/01/",YEAR(TODAY())),IF(AND(TODAY()&gt;=Validation!$C$141,OR(MONTH(TODAY())=10,MONTH(TODAY())=11,MONTH(TODAY())=12)),CONCATENATE(MONTH(TODAY()+10),"/01/",YEAR(TODAY()+10)),IF(AND(TODAY()&gt;=Validation!$C$141,MONTH(TODAY())&lt;=9),CONCATENATE("0",MONTH(TODAY()+10),"/01/",YEAR(TODAY()+10)))))))</f>
        <v/>
      </c>
      <c r="R78" s="158">
        <f t="shared" si="4"/>
        <v>0</v>
      </c>
      <c r="S78" s="66"/>
      <c r="T78" s="66"/>
      <c r="U78" s="66"/>
      <c r="V78" s="66"/>
      <c r="W78" s="66"/>
      <c r="X78" s="66"/>
      <c r="Y78" s="92"/>
      <c r="Z78" s="135">
        <f t="shared" si="5"/>
        <v>22</v>
      </c>
      <c r="AB78" s="133" t="str">
        <f>IFERROR(IF(DATEVALUE(TEXT(VLOOKUP(K78,Validation!F113:I136,3,FALSE)&amp;"/"&amp;RIGHT(L78+100,2)&amp;"/"&amp;M78,"MM/DD/YYYY"))&lt;=DATEVALUE(TEXT(VLOOKUP(N78,Validation!F113:I136,3,FALSE)&amp;"/"&amp;RIGHT(O78+100,2)&amp;"/"&amp;P78,"MM/DD/YYYY")),"",-1),"")</f>
        <v/>
      </c>
      <c r="AC78" s="133" t="str">
        <f>IFERROR(IF(DATEVALUE(TEXT(VLOOKUP(S78,Validation!F113:I136,3,FALSE)&amp;"/"&amp;RIGHT(T78+100,2)&amp;"/"&amp;U78,"MM/DD/YYYY"))&lt;=DATEVALUE(TEXT(VLOOKUP(V78,Validation!F113:I136,3,FALSE)&amp;"/"&amp;RIGHT(W78+100,2)&amp;"/"&amp;X78,"MM/DD/YYYY")),"",-1),"")</f>
        <v/>
      </c>
      <c r="AD78" s="92"/>
      <c r="AE78" s="92"/>
      <c r="AF78" s="1"/>
    </row>
    <row r="79" spans="1:32" ht="13.8">
      <c r="A79" s="110"/>
      <c r="B79" s="113"/>
      <c r="C79" s="113"/>
      <c r="D79" s="122"/>
      <c r="E79" s="113"/>
      <c r="F79" s="273"/>
      <c r="G79" s="67"/>
      <c r="H79" s="273"/>
      <c r="I79" s="274"/>
      <c r="J79" s="152">
        <f t="shared" si="3"/>
        <v>0</v>
      </c>
      <c r="K79" s="110"/>
      <c r="L79" s="110"/>
      <c r="M79" s="110"/>
      <c r="N79" s="110"/>
      <c r="O79" s="110"/>
      <c r="P79" s="110"/>
      <c r="Q79" s="138" t="str">
        <f ca="1">+IF(A79="","",IF(AND(TODAY()&lt;Validation!$C$141,OR(MONTH(TODAY())=10,MONTH(TODAY())=11,MONTH(TODAY())=12)),CONCATENATE(MONTH(TODAY()),"/01/",YEAR(TODAY())),IF(AND(TODAY()&lt;Validation!$C$141,MONTH(TODAY())&lt;=9),CONCATENATE("0",MONTH(TODAY()),"/01/",YEAR(TODAY())),IF(AND(TODAY()&gt;=Validation!$C$141,OR(MONTH(TODAY())=10,MONTH(TODAY())=11,MONTH(TODAY())=12)),CONCATENATE(MONTH(TODAY()+10),"/01/",YEAR(TODAY()+10)),IF(AND(TODAY()&gt;=Validation!$C$141,MONTH(TODAY())&lt;=9),CONCATENATE("0",MONTH(TODAY()+10),"/01/",YEAR(TODAY()+10)))))))</f>
        <v/>
      </c>
      <c r="R79" s="158">
        <f t="shared" si="4"/>
        <v>0</v>
      </c>
      <c r="S79" s="66"/>
      <c r="T79" s="66"/>
      <c r="U79" s="66"/>
      <c r="V79" s="66"/>
      <c r="W79" s="66"/>
      <c r="X79" s="66"/>
      <c r="Y79" s="92"/>
      <c r="Z79" s="135">
        <f t="shared" si="5"/>
        <v>22</v>
      </c>
      <c r="AB79" s="133" t="str">
        <f>IFERROR(IF(DATEVALUE(TEXT(VLOOKUP(K79,Validation!F114:I137,3,FALSE)&amp;"/"&amp;RIGHT(L79+100,2)&amp;"/"&amp;M79,"MM/DD/YYYY"))&lt;=DATEVALUE(TEXT(VLOOKUP(N79,Validation!F114:I137,3,FALSE)&amp;"/"&amp;RIGHT(O79+100,2)&amp;"/"&amp;P79,"MM/DD/YYYY")),"",-1),"")</f>
        <v/>
      </c>
      <c r="AC79" s="133" t="str">
        <f>IFERROR(IF(DATEVALUE(TEXT(VLOOKUP(S79,Validation!F114:I137,3,FALSE)&amp;"/"&amp;RIGHT(T79+100,2)&amp;"/"&amp;U79,"MM/DD/YYYY"))&lt;=DATEVALUE(TEXT(VLOOKUP(V79,Validation!F114:I137,3,FALSE)&amp;"/"&amp;RIGHT(W79+100,2)&amp;"/"&amp;X79,"MM/DD/YYYY")),"",-1),"")</f>
        <v/>
      </c>
      <c r="AD79" s="92"/>
      <c r="AE79" s="92"/>
      <c r="AF79" s="1"/>
    </row>
    <row r="80" spans="1:32" ht="13.8">
      <c r="A80" s="110"/>
      <c r="B80" s="113"/>
      <c r="C80" s="113"/>
      <c r="D80" s="122"/>
      <c r="E80" s="113"/>
      <c r="F80" s="273"/>
      <c r="G80" s="67"/>
      <c r="H80" s="273"/>
      <c r="I80" s="274"/>
      <c r="J80" s="152">
        <f t="shared" si="3"/>
        <v>0</v>
      </c>
      <c r="K80" s="110"/>
      <c r="L80" s="110"/>
      <c r="M80" s="110"/>
      <c r="N80" s="110"/>
      <c r="O80" s="110"/>
      <c r="P80" s="110"/>
      <c r="Q80" s="138" t="str">
        <f ca="1">+IF(A80="","",IF(AND(TODAY()&lt;Validation!$C$141,OR(MONTH(TODAY())=10,MONTH(TODAY())=11,MONTH(TODAY())=12)),CONCATENATE(MONTH(TODAY()),"/01/",YEAR(TODAY())),IF(AND(TODAY()&lt;Validation!$C$141,MONTH(TODAY())&lt;=9),CONCATENATE("0",MONTH(TODAY()),"/01/",YEAR(TODAY())),IF(AND(TODAY()&gt;=Validation!$C$141,OR(MONTH(TODAY())=10,MONTH(TODAY())=11,MONTH(TODAY())=12)),CONCATENATE(MONTH(TODAY()+10),"/01/",YEAR(TODAY()+10)),IF(AND(TODAY()&gt;=Validation!$C$141,MONTH(TODAY())&lt;=9),CONCATENATE("0",MONTH(TODAY()+10),"/01/",YEAR(TODAY()+10)))))))</f>
        <v/>
      </c>
      <c r="R80" s="158">
        <f t="shared" si="4"/>
        <v>0</v>
      </c>
      <c r="S80" s="66"/>
      <c r="T80" s="66"/>
      <c r="U80" s="66"/>
      <c r="V80" s="66"/>
      <c r="W80" s="66"/>
      <c r="X80" s="66"/>
      <c r="Y80" s="92"/>
      <c r="Z80" s="135">
        <f t="shared" si="5"/>
        <v>22</v>
      </c>
      <c r="AB80" s="133" t="str">
        <f>IFERROR(IF(DATEVALUE(TEXT(VLOOKUP(K80,Validation!F115:I138,3,FALSE)&amp;"/"&amp;RIGHT(L80+100,2)&amp;"/"&amp;M80,"MM/DD/YYYY"))&lt;=DATEVALUE(TEXT(VLOOKUP(N80,Validation!F115:I138,3,FALSE)&amp;"/"&amp;RIGHT(O80+100,2)&amp;"/"&amp;P80,"MM/DD/YYYY")),"",-1),"")</f>
        <v/>
      </c>
      <c r="AC80" s="133" t="str">
        <f>IFERROR(IF(DATEVALUE(TEXT(VLOOKUP(S80,Validation!F115:I138,3,FALSE)&amp;"/"&amp;RIGHT(T80+100,2)&amp;"/"&amp;U80,"MM/DD/YYYY"))&lt;=DATEVALUE(TEXT(VLOOKUP(V80,Validation!F115:I138,3,FALSE)&amp;"/"&amp;RIGHT(W80+100,2)&amp;"/"&amp;X80,"MM/DD/YYYY")),"",-1),"")</f>
        <v/>
      </c>
      <c r="AD80" s="92"/>
      <c r="AE80" s="92"/>
      <c r="AF80" s="1"/>
    </row>
    <row r="81" spans="1:32" ht="13.8">
      <c r="A81" s="110"/>
      <c r="B81" s="113"/>
      <c r="C81" s="113"/>
      <c r="D81" s="122"/>
      <c r="E81" s="86"/>
      <c r="F81" s="273"/>
      <c r="G81" s="67"/>
      <c r="H81" s="273"/>
      <c r="I81" s="274"/>
      <c r="J81" s="152">
        <f t="shared" si="3"/>
        <v>0</v>
      </c>
      <c r="K81" s="110"/>
      <c r="L81" s="110"/>
      <c r="M81" s="110"/>
      <c r="N81" s="110"/>
      <c r="O81" s="110"/>
      <c r="P81" s="110"/>
      <c r="Q81" s="138" t="str">
        <f ca="1">+IF(A81="","",IF(AND(TODAY()&lt;Validation!$C$141,OR(MONTH(TODAY())=10,MONTH(TODAY())=11,MONTH(TODAY())=12)),CONCATENATE(MONTH(TODAY()),"/01/",YEAR(TODAY())),IF(AND(TODAY()&lt;Validation!$C$141,MONTH(TODAY())&lt;=9),CONCATENATE("0",MONTH(TODAY()),"/01/",YEAR(TODAY())),IF(AND(TODAY()&gt;=Validation!$C$141,OR(MONTH(TODAY())=10,MONTH(TODAY())=11,MONTH(TODAY())=12)),CONCATENATE(MONTH(TODAY()+10),"/01/",YEAR(TODAY()+10)),IF(AND(TODAY()&gt;=Validation!$C$141,MONTH(TODAY())&lt;=9),CONCATENATE("0",MONTH(TODAY()+10),"/01/",YEAR(TODAY()+10)))))))</f>
        <v/>
      </c>
      <c r="R81" s="158">
        <f t="shared" si="4"/>
        <v>0</v>
      </c>
      <c r="S81" s="66"/>
      <c r="T81" s="66"/>
      <c r="U81" s="66"/>
      <c r="V81" s="66"/>
      <c r="W81" s="66"/>
      <c r="X81" s="66"/>
      <c r="Y81" s="92"/>
      <c r="Z81" s="135">
        <f t="shared" si="5"/>
        <v>22</v>
      </c>
      <c r="AB81" s="133" t="str">
        <f>IFERROR(IF(DATEVALUE(TEXT(VLOOKUP(K81,Validation!F116:I139,3,FALSE)&amp;"/"&amp;RIGHT(L81+100,2)&amp;"/"&amp;M81,"MM/DD/YYYY"))&lt;=DATEVALUE(TEXT(VLOOKUP(N81,Validation!F116:I139,3,FALSE)&amp;"/"&amp;RIGHT(O81+100,2)&amp;"/"&amp;P81,"MM/DD/YYYY")),"",-1),"")</f>
        <v/>
      </c>
      <c r="AC81" s="133" t="str">
        <f>IFERROR(IF(DATEVALUE(TEXT(VLOOKUP(S81,Validation!F116:I139,3,FALSE)&amp;"/"&amp;RIGHT(T81+100,2)&amp;"/"&amp;U81,"MM/DD/YYYY"))&lt;=DATEVALUE(TEXT(VLOOKUP(V81,Validation!F116:I139,3,FALSE)&amp;"/"&amp;RIGHT(W81+100,2)&amp;"/"&amp;X81,"MM/DD/YYYY")),"",-1),"")</f>
        <v/>
      </c>
      <c r="AD81" s="92"/>
      <c r="AE81" s="92"/>
      <c r="AF81" s="1"/>
    </row>
    <row r="82" spans="1:32" ht="13.8">
      <c r="A82" s="110"/>
      <c r="B82" s="113"/>
      <c r="C82" s="113"/>
      <c r="D82" s="122"/>
      <c r="E82" s="86"/>
      <c r="F82" s="273"/>
      <c r="G82" s="67"/>
      <c r="H82" s="273"/>
      <c r="I82" s="274"/>
      <c r="J82" s="152">
        <f t="shared" si="3"/>
        <v>0</v>
      </c>
      <c r="K82" s="110"/>
      <c r="L82" s="110"/>
      <c r="M82" s="110"/>
      <c r="N82" s="110"/>
      <c r="O82" s="110"/>
      <c r="P82" s="110"/>
      <c r="Q82" s="138" t="str">
        <f ca="1">+IF(A82="","",IF(AND(TODAY()&lt;Validation!$C$141,OR(MONTH(TODAY())=10,MONTH(TODAY())=11,MONTH(TODAY())=12)),CONCATENATE(MONTH(TODAY()),"/01/",YEAR(TODAY())),IF(AND(TODAY()&lt;Validation!$C$141,MONTH(TODAY())&lt;=9),CONCATENATE("0",MONTH(TODAY()),"/01/",YEAR(TODAY())),IF(AND(TODAY()&gt;=Validation!$C$141,OR(MONTH(TODAY())=10,MONTH(TODAY())=11,MONTH(TODAY())=12)),CONCATENATE(MONTH(TODAY()+10),"/01/",YEAR(TODAY()+10)),IF(AND(TODAY()&gt;=Validation!$C$141,MONTH(TODAY())&lt;=9),CONCATENATE("0",MONTH(TODAY()+10),"/01/",YEAR(TODAY()+10)))))))</f>
        <v/>
      </c>
      <c r="R82" s="158">
        <f t="shared" si="4"/>
        <v>0</v>
      </c>
      <c r="S82" s="66"/>
      <c r="T82" s="66"/>
      <c r="U82" s="66"/>
      <c r="V82" s="66"/>
      <c r="W82" s="66"/>
      <c r="X82" s="66"/>
      <c r="Y82" s="92"/>
      <c r="Z82" s="135">
        <f t="shared" si="5"/>
        <v>22</v>
      </c>
      <c r="AB82" s="133" t="str">
        <f>IFERROR(IF(DATEVALUE(TEXT(VLOOKUP(K82,Validation!F117:I140,3,FALSE)&amp;"/"&amp;RIGHT(L82+100,2)&amp;"/"&amp;M82,"MM/DD/YYYY"))&lt;=DATEVALUE(TEXT(VLOOKUP(N82,Validation!F117:I140,3,FALSE)&amp;"/"&amp;RIGHT(O82+100,2)&amp;"/"&amp;P82,"MM/DD/YYYY")),"",-1),"")</f>
        <v/>
      </c>
      <c r="AC82" s="133" t="str">
        <f>IFERROR(IF(DATEVALUE(TEXT(VLOOKUP(S82,Validation!F117:I140,3,FALSE)&amp;"/"&amp;RIGHT(T82+100,2)&amp;"/"&amp;U82,"MM/DD/YYYY"))&lt;=DATEVALUE(TEXT(VLOOKUP(V82,Validation!F117:I140,3,FALSE)&amp;"/"&amp;RIGHT(W82+100,2)&amp;"/"&amp;X82,"MM/DD/YYYY")),"",-1),"")</f>
        <v/>
      </c>
      <c r="AD82" s="92"/>
      <c r="AE82" s="92"/>
      <c r="AF82" s="1"/>
    </row>
    <row r="83" spans="1:32" ht="13.8">
      <c r="A83" s="110"/>
      <c r="B83" s="113"/>
      <c r="C83" s="113"/>
      <c r="D83" s="122"/>
      <c r="E83" s="86"/>
      <c r="F83" s="273"/>
      <c r="G83" s="67"/>
      <c r="H83" s="273"/>
      <c r="I83" s="274"/>
      <c r="J83" s="152">
        <f t="shared" si="3"/>
        <v>0</v>
      </c>
      <c r="K83" s="110"/>
      <c r="L83" s="110"/>
      <c r="M83" s="110"/>
      <c r="N83" s="110"/>
      <c r="O83" s="110"/>
      <c r="P83" s="110"/>
      <c r="Q83" s="138" t="str">
        <f ca="1">+IF(A83="","",IF(AND(TODAY()&lt;Validation!$C$141,OR(MONTH(TODAY())=10,MONTH(TODAY())=11,MONTH(TODAY())=12)),CONCATENATE(MONTH(TODAY()),"/01/",YEAR(TODAY())),IF(AND(TODAY()&lt;Validation!$C$141,MONTH(TODAY())&lt;=9),CONCATENATE("0",MONTH(TODAY()),"/01/",YEAR(TODAY())),IF(AND(TODAY()&gt;=Validation!$C$141,OR(MONTH(TODAY())=10,MONTH(TODAY())=11,MONTH(TODAY())=12)),CONCATENATE(MONTH(TODAY()+10),"/01/",YEAR(TODAY()+10)),IF(AND(TODAY()&gt;=Validation!$C$141,MONTH(TODAY())&lt;=9),CONCATENATE("0",MONTH(TODAY()+10),"/01/",YEAR(TODAY()+10)))))))</f>
        <v/>
      </c>
      <c r="R83" s="158">
        <f t="shared" si="4"/>
        <v>0</v>
      </c>
      <c r="S83" s="66"/>
      <c r="T83" s="66"/>
      <c r="U83" s="66"/>
      <c r="V83" s="66"/>
      <c r="W83" s="66"/>
      <c r="X83" s="66"/>
      <c r="Y83" s="92"/>
      <c r="Z83" s="135">
        <f t="shared" si="5"/>
        <v>22</v>
      </c>
      <c r="AB83" s="133" t="str">
        <f>IFERROR(IF(DATEVALUE(TEXT(VLOOKUP(K83,Validation!F118:I141,3,FALSE)&amp;"/"&amp;RIGHT(L83+100,2)&amp;"/"&amp;M83,"MM/DD/YYYY"))&lt;=DATEVALUE(TEXT(VLOOKUP(N83,Validation!F118:I141,3,FALSE)&amp;"/"&amp;RIGHT(O83+100,2)&amp;"/"&amp;P83,"MM/DD/YYYY")),"",-1),"")</f>
        <v/>
      </c>
      <c r="AC83" s="133" t="str">
        <f>IFERROR(IF(DATEVALUE(TEXT(VLOOKUP(S83,Validation!F118:I141,3,FALSE)&amp;"/"&amp;RIGHT(T83+100,2)&amp;"/"&amp;U83,"MM/DD/YYYY"))&lt;=DATEVALUE(TEXT(VLOOKUP(V83,Validation!F118:I141,3,FALSE)&amp;"/"&amp;RIGHT(W83+100,2)&amp;"/"&amp;X83,"MM/DD/YYYY")),"",-1),"")</f>
        <v/>
      </c>
      <c r="AD83" s="92"/>
      <c r="AE83" s="92"/>
      <c r="AF83" s="1"/>
    </row>
    <row r="84" spans="1:32" ht="13.8">
      <c r="A84" s="110"/>
      <c r="B84" s="113"/>
      <c r="C84" s="113"/>
      <c r="D84" s="122"/>
      <c r="E84" s="86"/>
      <c r="F84" s="273"/>
      <c r="G84" s="67"/>
      <c r="H84" s="273"/>
      <c r="I84" s="274"/>
      <c r="J84" s="152">
        <f t="shared" si="3"/>
        <v>0</v>
      </c>
      <c r="K84" s="110"/>
      <c r="L84" s="110"/>
      <c r="M84" s="110"/>
      <c r="N84" s="110"/>
      <c r="O84" s="110"/>
      <c r="P84" s="110"/>
      <c r="Q84" s="138" t="str">
        <f ca="1">+IF(A84="","",IF(AND(TODAY()&lt;Validation!$C$141,OR(MONTH(TODAY())=10,MONTH(TODAY())=11,MONTH(TODAY())=12)),CONCATENATE(MONTH(TODAY()),"/01/",YEAR(TODAY())),IF(AND(TODAY()&lt;Validation!$C$141,MONTH(TODAY())&lt;=9),CONCATENATE("0",MONTH(TODAY()),"/01/",YEAR(TODAY())),IF(AND(TODAY()&gt;=Validation!$C$141,OR(MONTH(TODAY())=10,MONTH(TODAY())=11,MONTH(TODAY())=12)),CONCATENATE(MONTH(TODAY()+10),"/01/",YEAR(TODAY()+10)),IF(AND(TODAY()&gt;=Validation!$C$141,MONTH(TODAY())&lt;=9),CONCATENATE("0",MONTH(TODAY()+10),"/01/",YEAR(TODAY()+10)))))))</f>
        <v/>
      </c>
      <c r="R84" s="158">
        <f t="shared" si="4"/>
        <v>0</v>
      </c>
      <c r="S84" s="66"/>
      <c r="T84" s="66"/>
      <c r="U84" s="66"/>
      <c r="V84" s="66"/>
      <c r="W84" s="66"/>
      <c r="X84" s="66"/>
      <c r="Y84" s="92"/>
      <c r="Z84" s="135">
        <f t="shared" si="5"/>
        <v>22</v>
      </c>
      <c r="AB84" s="133" t="str">
        <f>IFERROR(IF(DATEVALUE(TEXT(VLOOKUP(K84,Validation!F119:I142,3,FALSE)&amp;"/"&amp;RIGHT(L84+100,2)&amp;"/"&amp;M84,"MM/DD/YYYY"))&lt;=DATEVALUE(TEXT(VLOOKUP(N84,Validation!F119:I142,3,FALSE)&amp;"/"&amp;RIGHT(O84+100,2)&amp;"/"&amp;P84,"MM/DD/YYYY")),"",-1),"")</f>
        <v/>
      </c>
      <c r="AC84" s="133" t="str">
        <f>IFERROR(IF(DATEVALUE(TEXT(VLOOKUP(S84,Validation!F119:I142,3,FALSE)&amp;"/"&amp;RIGHT(T84+100,2)&amp;"/"&amp;U84,"MM/DD/YYYY"))&lt;=DATEVALUE(TEXT(VLOOKUP(V84,Validation!F119:I142,3,FALSE)&amp;"/"&amp;RIGHT(W84+100,2)&amp;"/"&amp;X84,"MM/DD/YYYY")),"",-1),"")</f>
        <v/>
      </c>
      <c r="AD84" s="92"/>
      <c r="AE84" s="92"/>
      <c r="AF84" s="1"/>
    </row>
    <row r="85" spans="1:32" ht="13.8">
      <c r="A85" s="110"/>
      <c r="B85" s="113"/>
      <c r="C85" s="113"/>
      <c r="D85" s="122"/>
      <c r="E85" s="87"/>
      <c r="F85" s="273"/>
      <c r="G85" s="67"/>
      <c r="H85" s="273"/>
      <c r="I85" s="274"/>
      <c r="J85" s="152">
        <f t="shared" si="3"/>
        <v>0</v>
      </c>
      <c r="K85" s="110"/>
      <c r="L85" s="110"/>
      <c r="M85" s="110"/>
      <c r="N85" s="110"/>
      <c r="O85" s="110"/>
      <c r="P85" s="110"/>
      <c r="Q85" s="138" t="str">
        <f ca="1">+IF(A85="","",IF(AND(TODAY()&lt;Validation!$C$141,OR(MONTH(TODAY())=10,MONTH(TODAY())=11,MONTH(TODAY())=12)),CONCATENATE(MONTH(TODAY()),"/01/",YEAR(TODAY())),IF(AND(TODAY()&lt;Validation!$C$141,MONTH(TODAY())&lt;=9),CONCATENATE("0",MONTH(TODAY()),"/01/",YEAR(TODAY())),IF(AND(TODAY()&gt;=Validation!$C$141,OR(MONTH(TODAY())=10,MONTH(TODAY())=11,MONTH(TODAY())=12)),CONCATENATE(MONTH(TODAY()+10),"/01/",YEAR(TODAY()+10)),IF(AND(TODAY()&gt;=Validation!$C$141,MONTH(TODAY())&lt;=9),CONCATENATE("0",MONTH(TODAY()+10),"/01/",YEAR(TODAY()+10)))))))</f>
        <v/>
      </c>
      <c r="R85" s="158">
        <f t="shared" si="4"/>
        <v>0</v>
      </c>
      <c r="S85" s="66"/>
      <c r="T85" s="66"/>
      <c r="U85" s="66"/>
      <c r="V85" s="66"/>
      <c r="W85" s="66"/>
      <c r="X85" s="66"/>
      <c r="Y85" s="92"/>
      <c r="Z85" s="135">
        <f t="shared" si="5"/>
        <v>22</v>
      </c>
      <c r="AB85" s="133" t="str">
        <f>IFERROR(IF(DATEVALUE(TEXT(VLOOKUP(K85,Validation!F120:I143,3,FALSE)&amp;"/"&amp;RIGHT(L85+100,2)&amp;"/"&amp;M85,"MM/DD/YYYY"))&lt;=DATEVALUE(TEXT(VLOOKUP(N85,Validation!F120:I143,3,FALSE)&amp;"/"&amp;RIGHT(O85+100,2)&amp;"/"&amp;P85,"MM/DD/YYYY")),"",-1),"")</f>
        <v/>
      </c>
      <c r="AC85" s="133" t="str">
        <f>IFERROR(IF(DATEVALUE(TEXT(VLOOKUP(S85,Validation!F120:I143,3,FALSE)&amp;"/"&amp;RIGHT(T85+100,2)&amp;"/"&amp;U85,"MM/DD/YYYY"))&lt;=DATEVALUE(TEXT(VLOOKUP(V85,Validation!F120:I143,3,FALSE)&amp;"/"&amp;RIGHT(W85+100,2)&amp;"/"&amp;X85,"MM/DD/YYYY")),"",-1),"")</f>
        <v/>
      </c>
      <c r="AD85" s="92"/>
      <c r="AE85" s="92"/>
      <c r="AF85" s="1"/>
    </row>
    <row r="86" spans="1:32" ht="13.8">
      <c r="A86" s="110"/>
      <c r="B86" s="113"/>
      <c r="C86" s="113"/>
      <c r="D86" s="122"/>
      <c r="E86" s="113"/>
      <c r="F86" s="273"/>
      <c r="G86" s="67"/>
      <c r="H86" s="273"/>
      <c r="I86" s="274"/>
      <c r="J86" s="152">
        <f t="shared" si="3"/>
        <v>0</v>
      </c>
      <c r="K86" s="110"/>
      <c r="L86" s="110"/>
      <c r="M86" s="110"/>
      <c r="N86" s="110"/>
      <c r="O86" s="110"/>
      <c r="P86" s="110"/>
      <c r="Q86" s="138" t="str">
        <f ca="1">+IF(A86="","",IF(AND(TODAY()&lt;Validation!$C$141,OR(MONTH(TODAY())=10,MONTH(TODAY())=11,MONTH(TODAY())=12)),CONCATENATE(MONTH(TODAY()),"/01/",YEAR(TODAY())),IF(AND(TODAY()&lt;Validation!$C$141,MONTH(TODAY())&lt;=9),CONCATENATE("0",MONTH(TODAY()),"/01/",YEAR(TODAY())),IF(AND(TODAY()&gt;=Validation!$C$141,OR(MONTH(TODAY())=10,MONTH(TODAY())=11,MONTH(TODAY())=12)),CONCATENATE(MONTH(TODAY()+10),"/01/",YEAR(TODAY()+10)),IF(AND(TODAY()&gt;=Validation!$C$141,MONTH(TODAY())&lt;=9),CONCATENATE("0",MONTH(TODAY()+10),"/01/",YEAR(TODAY()+10)))))))</f>
        <v/>
      </c>
      <c r="R86" s="158">
        <f t="shared" si="4"/>
        <v>0</v>
      </c>
      <c r="S86" s="66"/>
      <c r="T86" s="66"/>
      <c r="U86" s="66"/>
      <c r="V86" s="66"/>
      <c r="W86" s="66"/>
      <c r="X86" s="66"/>
      <c r="Y86" s="92"/>
      <c r="Z86" s="135">
        <f t="shared" si="5"/>
        <v>22</v>
      </c>
      <c r="AB86" s="133" t="str">
        <f>IFERROR(IF(DATEVALUE(TEXT(VLOOKUP(K86,Validation!F121:I144,3,FALSE)&amp;"/"&amp;RIGHT(L86+100,2)&amp;"/"&amp;M86,"MM/DD/YYYY"))&lt;=DATEVALUE(TEXT(VLOOKUP(N86,Validation!F121:I144,3,FALSE)&amp;"/"&amp;RIGHT(O86+100,2)&amp;"/"&amp;P86,"MM/DD/YYYY")),"",-1),"")</f>
        <v/>
      </c>
      <c r="AC86" s="133" t="str">
        <f>IFERROR(IF(DATEVALUE(TEXT(VLOOKUP(S86,Validation!F121:I144,3,FALSE)&amp;"/"&amp;RIGHT(T86+100,2)&amp;"/"&amp;U86,"MM/DD/YYYY"))&lt;=DATEVALUE(TEXT(VLOOKUP(V86,Validation!F121:I144,3,FALSE)&amp;"/"&amp;RIGHT(W86+100,2)&amp;"/"&amp;X86,"MM/DD/YYYY")),"",-1),"")</f>
        <v/>
      </c>
      <c r="AD86" s="92"/>
      <c r="AE86" s="92"/>
      <c r="AF86" s="1"/>
    </row>
    <row r="87" spans="1:32" ht="13.8">
      <c r="A87" s="110"/>
      <c r="B87" s="113"/>
      <c r="C87" s="113"/>
      <c r="D87" s="122"/>
      <c r="E87" s="113"/>
      <c r="F87" s="273"/>
      <c r="G87" s="67"/>
      <c r="H87" s="273"/>
      <c r="I87" s="274"/>
      <c r="J87" s="152">
        <f t="shared" si="3"/>
        <v>0</v>
      </c>
      <c r="K87" s="110"/>
      <c r="L87" s="110"/>
      <c r="M87" s="110"/>
      <c r="N87" s="110"/>
      <c r="O87" s="110"/>
      <c r="P87" s="110"/>
      <c r="Q87" s="138" t="str">
        <f ca="1">+IF(A87="","",IF(AND(TODAY()&lt;Validation!$C$141,OR(MONTH(TODAY())=10,MONTH(TODAY())=11,MONTH(TODAY())=12)),CONCATENATE(MONTH(TODAY()),"/01/",YEAR(TODAY())),IF(AND(TODAY()&lt;Validation!$C$141,MONTH(TODAY())&lt;=9),CONCATENATE("0",MONTH(TODAY()),"/01/",YEAR(TODAY())),IF(AND(TODAY()&gt;=Validation!$C$141,OR(MONTH(TODAY())=10,MONTH(TODAY())=11,MONTH(TODAY())=12)),CONCATENATE(MONTH(TODAY()+10),"/01/",YEAR(TODAY()+10)),IF(AND(TODAY()&gt;=Validation!$C$141,MONTH(TODAY())&lt;=9),CONCATENATE("0",MONTH(TODAY()+10),"/01/",YEAR(TODAY()+10)))))))</f>
        <v/>
      </c>
      <c r="R87" s="158">
        <f t="shared" si="4"/>
        <v>0</v>
      </c>
      <c r="S87" s="66"/>
      <c r="T87" s="66"/>
      <c r="U87" s="66"/>
      <c r="V87" s="66"/>
      <c r="W87" s="66"/>
      <c r="X87" s="66"/>
      <c r="Y87" s="92"/>
      <c r="Z87" s="135">
        <f t="shared" si="5"/>
        <v>22</v>
      </c>
      <c r="AB87" s="133" t="str">
        <f>IFERROR(IF(DATEVALUE(TEXT(VLOOKUP(K87,Validation!F122:I145,3,FALSE)&amp;"/"&amp;RIGHT(L87+100,2)&amp;"/"&amp;M87,"MM/DD/YYYY"))&lt;=DATEVALUE(TEXT(VLOOKUP(N87,Validation!F122:I145,3,FALSE)&amp;"/"&amp;RIGHT(O87+100,2)&amp;"/"&amp;P87,"MM/DD/YYYY")),"",-1),"")</f>
        <v/>
      </c>
      <c r="AC87" s="133" t="str">
        <f>IFERROR(IF(DATEVALUE(TEXT(VLOOKUP(S87,Validation!F122:I145,3,FALSE)&amp;"/"&amp;RIGHT(T87+100,2)&amp;"/"&amp;U87,"MM/DD/YYYY"))&lt;=DATEVALUE(TEXT(VLOOKUP(V87,Validation!F122:I145,3,FALSE)&amp;"/"&amp;RIGHT(W87+100,2)&amp;"/"&amp;X87,"MM/DD/YYYY")),"",-1),"")</f>
        <v/>
      </c>
      <c r="AD87" s="92"/>
      <c r="AE87" s="92"/>
      <c r="AF87" s="1"/>
    </row>
    <row r="88" spans="1:32" ht="13.8">
      <c r="A88" s="110"/>
      <c r="B88" s="113"/>
      <c r="C88" s="113"/>
      <c r="D88" s="122"/>
      <c r="E88" s="86"/>
      <c r="F88" s="273"/>
      <c r="G88" s="67"/>
      <c r="H88" s="273"/>
      <c r="I88" s="274"/>
      <c r="J88" s="152">
        <f t="shared" si="3"/>
        <v>0</v>
      </c>
      <c r="K88" s="110"/>
      <c r="L88" s="110"/>
      <c r="M88" s="110"/>
      <c r="N88" s="110"/>
      <c r="O88" s="110"/>
      <c r="P88" s="110"/>
      <c r="Q88" s="138" t="str">
        <f ca="1">+IF(A88="","",IF(AND(TODAY()&lt;Validation!$C$141,OR(MONTH(TODAY())=10,MONTH(TODAY())=11,MONTH(TODAY())=12)),CONCATENATE(MONTH(TODAY()),"/01/",YEAR(TODAY())),IF(AND(TODAY()&lt;Validation!$C$141,MONTH(TODAY())&lt;=9),CONCATENATE("0",MONTH(TODAY()),"/01/",YEAR(TODAY())),IF(AND(TODAY()&gt;=Validation!$C$141,OR(MONTH(TODAY())=10,MONTH(TODAY())=11,MONTH(TODAY())=12)),CONCATENATE(MONTH(TODAY()+10),"/01/",YEAR(TODAY()+10)),IF(AND(TODAY()&gt;=Validation!$C$141,MONTH(TODAY())&lt;=9),CONCATENATE("0",MONTH(TODAY()+10),"/01/",YEAR(TODAY()+10)))))))</f>
        <v/>
      </c>
      <c r="R88" s="158">
        <f t="shared" si="4"/>
        <v>0</v>
      </c>
      <c r="S88" s="66"/>
      <c r="T88" s="66"/>
      <c r="U88" s="66"/>
      <c r="V88" s="66"/>
      <c r="W88" s="66"/>
      <c r="X88" s="66"/>
      <c r="Y88" s="92"/>
      <c r="Z88" s="135">
        <f t="shared" si="5"/>
        <v>22</v>
      </c>
      <c r="AB88" s="133" t="str">
        <f>IFERROR(IF(DATEVALUE(TEXT(VLOOKUP(K88,Validation!F123:I146,3,FALSE)&amp;"/"&amp;RIGHT(L88+100,2)&amp;"/"&amp;M88,"MM/DD/YYYY"))&lt;=DATEVALUE(TEXT(VLOOKUP(N88,Validation!F123:I146,3,FALSE)&amp;"/"&amp;RIGHT(O88+100,2)&amp;"/"&amp;P88,"MM/DD/YYYY")),"",-1),"")</f>
        <v/>
      </c>
      <c r="AC88" s="133" t="str">
        <f>IFERROR(IF(DATEVALUE(TEXT(VLOOKUP(S88,Validation!F123:I146,3,FALSE)&amp;"/"&amp;RIGHT(T88+100,2)&amp;"/"&amp;U88,"MM/DD/YYYY"))&lt;=DATEVALUE(TEXT(VLOOKUP(V88,Validation!F123:I146,3,FALSE)&amp;"/"&amp;RIGHT(W88+100,2)&amp;"/"&amp;X88,"MM/DD/YYYY")),"",-1),"")</f>
        <v/>
      </c>
      <c r="AD88" s="92"/>
      <c r="AE88" s="92"/>
      <c r="AF88" s="1"/>
    </row>
    <row r="89" spans="1:32" ht="13.8">
      <c r="A89" s="110"/>
      <c r="B89" s="113"/>
      <c r="C89" s="113"/>
      <c r="D89" s="122"/>
      <c r="E89" s="86"/>
      <c r="F89" s="273"/>
      <c r="G89" s="67"/>
      <c r="H89" s="273"/>
      <c r="I89" s="274"/>
      <c r="J89" s="152">
        <f t="shared" si="3"/>
        <v>0</v>
      </c>
      <c r="K89" s="110"/>
      <c r="L89" s="110"/>
      <c r="M89" s="110"/>
      <c r="N89" s="110"/>
      <c r="O89" s="110"/>
      <c r="P89" s="110"/>
      <c r="Q89" s="138" t="str">
        <f ca="1">+IF(A89="","",IF(AND(TODAY()&lt;Validation!$C$141,OR(MONTH(TODAY())=10,MONTH(TODAY())=11,MONTH(TODAY())=12)),CONCATENATE(MONTH(TODAY()),"/01/",YEAR(TODAY())),IF(AND(TODAY()&lt;Validation!$C$141,MONTH(TODAY())&lt;=9),CONCATENATE("0",MONTH(TODAY()),"/01/",YEAR(TODAY())),IF(AND(TODAY()&gt;=Validation!$C$141,OR(MONTH(TODAY())=10,MONTH(TODAY())=11,MONTH(TODAY())=12)),CONCATENATE(MONTH(TODAY()+10),"/01/",YEAR(TODAY()+10)),IF(AND(TODAY()&gt;=Validation!$C$141,MONTH(TODAY())&lt;=9),CONCATENATE("0",MONTH(TODAY()+10),"/01/",YEAR(TODAY()+10)))))))</f>
        <v/>
      </c>
      <c r="R89" s="158">
        <f t="shared" si="4"/>
        <v>0</v>
      </c>
      <c r="S89" s="66"/>
      <c r="T89" s="66"/>
      <c r="U89" s="66"/>
      <c r="V89" s="66"/>
      <c r="W89" s="66"/>
      <c r="X89" s="66"/>
      <c r="Y89" s="92"/>
      <c r="Z89" s="135">
        <f t="shared" si="5"/>
        <v>22</v>
      </c>
      <c r="AB89" s="133" t="str">
        <f>IFERROR(IF(DATEVALUE(TEXT(VLOOKUP(K89,Validation!F124:I147,3,FALSE)&amp;"/"&amp;RIGHT(L89+100,2)&amp;"/"&amp;M89,"MM/DD/YYYY"))&lt;=DATEVALUE(TEXT(VLOOKUP(N89,Validation!F124:I147,3,FALSE)&amp;"/"&amp;RIGHT(O89+100,2)&amp;"/"&amp;P89,"MM/DD/YYYY")),"",-1),"")</f>
        <v/>
      </c>
      <c r="AC89" s="133" t="str">
        <f>IFERROR(IF(DATEVALUE(TEXT(VLOOKUP(S89,Validation!F124:I147,3,FALSE)&amp;"/"&amp;RIGHT(T89+100,2)&amp;"/"&amp;U89,"MM/DD/YYYY"))&lt;=DATEVALUE(TEXT(VLOOKUP(V89,Validation!F124:I147,3,FALSE)&amp;"/"&amp;RIGHT(W89+100,2)&amp;"/"&amp;X89,"MM/DD/YYYY")),"",-1),"")</f>
        <v/>
      </c>
      <c r="AD89" s="92"/>
      <c r="AE89" s="92"/>
      <c r="AF89" s="1"/>
    </row>
    <row r="90" spans="1:32" ht="13.8">
      <c r="A90" s="110"/>
      <c r="B90" s="113"/>
      <c r="C90" s="113"/>
      <c r="D90" s="122"/>
      <c r="E90" s="86"/>
      <c r="F90" s="273"/>
      <c r="G90" s="67"/>
      <c r="H90" s="273"/>
      <c r="I90" s="274"/>
      <c r="J90" s="152">
        <f t="shared" si="3"/>
        <v>0</v>
      </c>
      <c r="K90" s="110"/>
      <c r="L90" s="110"/>
      <c r="M90" s="110"/>
      <c r="N90" s="110"/>
      <c r="O90" s="110"/>
      <c r="P90" s="110"/>
      <c r="Q90" s="138" t="str">
        <f ca="1">+IF(A90="","",IF(AND(TODAY()&lt;Validation!$C$141,OR(MONTH(TODAY())=10,MONTH(TODAY())=11,MONTH(TODAY())=12)),CONCATENATE(MONTH(TODAY()),"/01/",YEAR(TODAY())),IF(AND(TODAY()&lt;Validation!$C$141,MONTH(TODAY())&lt;=9),CONCATENATE("0",MONTH(TODAY()),"/01/",YEAR(TODAY())),IF(AND(TODAY()&gt;=Validation!$C$141,OR(MONTH(TODAY())=10,MONTH(TODAY())=11,MONTH(TODAY())=12)),CONCATENATE(MONTH(TODAY()+10),"/01/",YEAR(TODAY()+10)),IF(AND(TODAY()&gt;=Validation!$C$141,MONTH(TODAY())&lt;=9),CONCATENATE("0",MONTH(TODAY()+10),"/01/",YEAR(TODAY()+10)))))))</f>
        <v/>
      </c>
      <c r="R90" s="158">
        <f t="shared" si="4"/>
        <v>0</v>
      </c>
      <c r="S90" s="66"/>
      <c r="T90" s="66"/>
      <c r="U90" s="66"/>
      <c r="V90" s="66"/>
      <c r="W90" s="66"/>
      <c r="X90" s="66"/>
      <c r="Y90" s="92"/>
      <c r="Z90" s="135">
        <f t="shared" si="5"/>
        <v>22</v>
      </c>
      <c r="AB90" s="133" t="str">
        <f>IFERROR(IF(DATEVALUE(TEXT(VLOOKUP(K90,Validation!F125:I148,3,FALSE)&amp;"/"&amp;RIGHT(L90+100,2)&amp;"/"&amp;M90,"MM/DD/YYYY"))&lt;=DATEVALUE(TEXT(VLOOKUP(N90,Validation!F125:I148,3,FALSE)&amp;"/"&amp;RIGHT(O90+100,2)&amp;"/"&amp;P90,"MM/DD/YYYY")),"",-1),"")</f>
        <v/>
      </c>
      <c r="AC90" s="133" t="str">
        <f>IFERROR(IF(DATEVALUE(TEXT(VLOOKUP(S90,Validation!F125:I148,3,FALSE)&amp;"/"&amp;RIGHT(T90+100,2)&amp;"/"&amp;U90,"MM/DD/YYYY"))&lt;=DATEVALUE(TEXT(VLOOKUP(V90,Validation!F125:I148,3,FALSE)&amp;"/"&amp;RIGHT(W90+100,2)&amp;"/"&amp;X90,"MM/DD/YYYY")),"",-1),"")</f>
        <v/>
      </c>
      <c r="AD90" s="92"/>
      <c r="AE90" s="92"/>
      <c r="AF90" s="1"/>
    </row>
    <row r="91" spans="1:32" ht="13.8">
      <c r="A91" s="110"/>
      <c r="B91" s="113"/>
      <c r="C91" s="113"/>
      <c r="D91" s="122"/>
      <c r="E91" s="86"/>
      <c r="F91" s="273"/>
      <c r="G91" s="67"/>
      <c r="H91" s="273"/>
      <c r="I91" s="274"/>
      <c r="J91" s="152">
        <f t="shared" si="3"/>
        <v>0</v>
      </c>
      <c r="K91" s="110"/>
      <c r="L91" s="110"/>
      <c r="M91" s="110"/>
      <c r="N91" s="110"/>
      <c r="O91" s="110"/>
      <c r="P91" s="110"/>
      <c r="Q91" s="138" t="str">
        <f ca="1">+IF(A91="","",IF(AND(TODAY()&lt;Validation!$C$141,OR(MONTH(TODAY())=10,MONTH(TODAY())=11,MONTH(TODAY())=12)),CONCATENATE(MONTH(TODAY()),"/01/",YEAR(TODAY())),IF(AND(TODAY()&lt;Validation!$C$141,MONTH(TODAY())&lt;=9),CONCATENATE("0",MONTH(TODAY()),"/01/",YEAR(TODAY())),IF(AND(TODAY()&gt;=Validation!$C$141,OR(MONTH(TODAY())=10,MONTH(TODAY())=11,MONTH(TODAY())=12)),CONCATENATE(MONTH(TODAY()+10),"/01/",YEAR(TODAY()+10)),IF(AND(TODAY()&gt;=Validation!$C$141,MONTH(TODAY())&lt;=9),CONCATENATE("0",MONTH(TODAY()+10),"/01/",YEAR(TODAY()+10)))))))</f>
        <v/>
      </c>
      <c r="R91" s="158">
        <f t="shared" si="4"/>
        <v>0</v>
      </c>
      <c r="S91" s="66"/>
      <c r="T91" s="66"/>
      <c r="U91" s="66"/>
      <c r="V91" s="66"/>
      <c r="W91" s="66"/>
      <c r="X91" s="66"/>
      <c r="Y91" s="92"/>
      <c r="Z91" s="135">
        <f t="shared" si="5"/>
        <v>22</v>
      </c>
      <c r="AB91" s="133" t="str">
        <f>IFERROR(IF(DATEVALUE(TEXT(VLOOKUP(K91,Validation!F126:I149,3,FALSE)&amp;"/"&amp;RIGHT(L91+100,2)&amp;"/"&amp;M91,"MM/DD/YYYY"))&lt;=DATEVALUE(TEXT(VLOOKUP(N91,Validation!F126:I149,3,FALSE)&amp;"/"&amp;RIGHT(O91+100,2)&amp;"/"&amp;P91,"MM/DD/YYYY")),"",-1),"")</f>
        <v/>
      </c>
      <c r="AC91" s="133" t="str">
        <f>IFERROR(IF(DATEVALUE(TEXT(VLOOKUP(S91,Validation!F126:I149,3,FALSE)&amp;"/"&amp;RIGHT(T91+100,2)&amp;"/"&amp;U91,"MM/DD/YYYY"))&lt;=DATEVALUE(TEXT(VLOOKUP(V91,Validation!F126:I149,3,FALSE)&amp;"/"&amp;RIGHT(W91+100,2)&amp;"/"&amp;X91,"MM/DD/YYYY")),"",-1),"")</f>
        <v/>
      </c>
      <c r="AD91" s="92"/>
      <c r="AE91" s="92"/>
      <c r="AF91" s="1"/>
    </row>
    <row r="92" spans="1:32" ht="13.8">
      <c r="A92" s="110"/>
      <c r="B92" s="113"/>
      <c r="C92" s="113"/>
      <c r="D92" s="122"/>
      <c r="E92" s="87"/>
      <c r="F92" s="273"/>
      <c r="G92" s="67"/>
      <c r="H92" s="273"/>
      <c r="I92" s="274"/>
      <c r="J92" s="152">
        <f t="shared" si="3"/>
        <v>0</v>
      </c>
      <c r="K92" s="110"/>
      <c r="L92" s="110"/>
      <c r="M92" s="110"/>
      <c r="N92" s="110"/>
      <c r="O92" s="110"/>
      <c r="P92" s="110"/>
      <c r="Q92" s="138" t="str">
        <f ca="1">+IF(A92="","",IF(AND(TODAY()&lt;Validation!$C$141,OR(MONTH(TODAY())=10,MONTH(TODAY())=11,MONTH(TODAY())=12)),CONCATENATE(MONTH(TODAY()),"/01/",YEAR(TODAY())),IF(AND(TODAY()&lt;Validation!$C$141,MONTH(TODAY())&lt;=9),CONCATENATE("0",MONTH(TODAY()),"/01/",YEAR(TODAY())),IF(AND(TODAY()&gt;=Validation!$C$141,OR(MONTH(TODAY())=10,MONTH(TODAY())=11,MONTH(TODAY())=12)),CONCATENATE(MONTH(TODAY()+10),"/01/",YEAR(TODAY()+10)),IF(AND(TODAY()&gt;=Validation!$C$141,MONTH(TODAY())&lt;=9),CONCATENATE("0",MONTH(TODAY()+10),"/01/",YEAR(TODAY()+10)))))))</f>
        <v/>
      </c>
      <c r="R92" s="158">
        <f t="shared" si="4"/>
        <v>0</v>
      </c>
      <c r="S92" s="66"/>
      <c r="T92" s="66"/>
      <c r="U92" s="66"/>
      <c r="V92" s="66"/>
      <c r="W92" s="66"/>
      <c r="X92" s="66"/>
      <c r="Y92" s="92"/>
      <c r="Z92" s="135">
        <f t="shared" si="5"/>
        <v>22</v>
      </c>
      <c r="AB92" s="133" t="str">
        <f>IFERROR(IF(DATEVALUE(TEXT(VLOOKUP(K92,Validation!F127:I150,3,FALSE)&amp;"/"&amp;RIGHT(L92+100,2)&amp;"/"&amp;M92,"MM/DD/YYYY"))&lt;=DATEVALUE(TEXT(VLOOKUP(N92,Validation!F127:I150,3,FALSE)&amp;"/"&amp;RIGHT(O92+100,2)&amp;"/"&amp;P92,"MM/DD/YYYY")),"",-1),"")</f>
        <v/>
      </c>
      <c r="AC92" s="133" t="str">
        <f>IFERROR(IF(DATEVALUE(TEXT(VLOOKUP(S92,Validation!F127:I150,3,FALSE)&amp;"/"&amp;RIGHT(T92+100,2)&amp;"/"&amp;U92,"MM/DD/YYYY"))&lt;=DATEVALUE(TEXT(VLOOKUP(V92,Validation!F127:I150,3,FALSE)&amp;"/"&amp;RIGHT(W92+100,2)&amp;"/"&amp;X92,"MM/DD/YYYY")),"",-1),"")</f>
        <v/>
      </c>
      <c r="AD92" s="92"/>
      <c r="AE92" s="92"/>
      <c r="AF92" s="1"/>
    </row>
    <row r="93" spans="1:32" ht="13.8">
      <c r="A93" s="110"/>
      <c r="B93" s="113"/>
      <c r="C93" s="113"/>
      <c r="D93" s="122"/>
      <c r="E93" s="113"/>
      <c r="F93" s="273"/>
      <c r="G93" s="67"/>
      <c r="H93" s="273"/>
      <c r="I93" s="274"/>
      <c r="J93" s="152">
        <f t="shared" si="3"/>
        <v>0</v>
      </c>
      <c r="K93" s="110"/>
      <c r="L93" s="110"/>
      <c r="M93" s="110"/>
      <c r="N93" s="110"/>
      <c r="O93" s="110"/>
      <c r="P93" s="110"/>
      <c r="Q93" s="138" t="str">
        <f ca="1">+IF(A93="","",IF(AND(TODAY()&lt;Validation!$C$141,OR(MONTH(TODAY())=10,MONTH(TODAY())=11,MONTH(TODAY())=12)),CONCATENATE(MONTH(TODAY()),"/01/",YEAR(TODAY())),IF(AND(TODAY()&lt;Validation!$C$141,MONTH(TODAY())&lt;=9),CONCATENATE("0",MONTH(TODAY()),"/01/",YEAR(TODAY())),IF(AND(TODAY()&gt;=Validation!$C$141,OR(MONTH(TODAY())=10,MONTH(TODAY())=11,MONTH(TODAY())=12)),CONCATENATE(MONTH(TODAY()+10),"/01/",YEAR(TODAY()+10)),IF(AND(TODAY()&gt;=Validation!$C$141,MONTH(TODAY())&lt;=9),CONCATENATE("0",MONTH(TODAY()+10),"/01/",YEAR(TODAY()+10)))))))</f>
        <v/>
      </c>
      <c r="R93" s="158">
        <f t="shared" si="4"/>
        <v>0</v>
      </c>
      <c r="S93" s="66"/>
      <c r="T93" s="66"/>
      <c r="U93" s="66"/>
      <c r="V93" s="66"/>
      <c r="W93" s="66"/>
      <c r="X93" s="66"/>
      <c r="Y93" s="92"/>
      <c r="Z93" s="135">
        <f t="shared" si="5"/>
        <v>22</v>
      </c>
      <c r="AB93" s="133" t="str">
        <f>IFERROR(IF(DATEVALUE(TEXT(VLOOKUP(K93,Validation!F128:I151,3,FALSE)&amp;"/"&amp;RIGHT(L93+100,2)&amp;"/"&amp;M93,"MM/DD/YYYY"))&lt;=DATEVALUE(TEXT(VLOOKUP(N93,Validation!F128:I151,3,FALSE)&amp;"/"&amp;RIGHT(O93+100,2)&amp;"/"&amp;P93,"MM/DD/YYYY")),"",-1),"")</f>
        <v/>
      </c>
      <c r="AC93" s="133" t="str">
        <f>IFERROR(IF(DATEVALUE(TEXT(VLOOKUP(S93,Validation!F128:I151,3,FALSE)&amp;"/"&amp;RIGHT(T93+100,2)&amp;"/"&amp;U93,"MM/DD/YYYY"))&lt;=DATEVALUE(TEXT(VLOOKUP(V93,Validation!F128:I151,3,FALSE)&amp;"/"&amp;RIGHT(W93+100,2)&amp;"/"&amp;X93,"MM/DD/YYYY")),"",-1),"")</f>
        <v/>
      </c>
      <c r="AD93" s="92"/>
      <c r="AE93" s="92"/>
      <c r="AF93" s="1"/>
    </row>
    <row r="94" spans="1:32" ht="13.8">
      <c r="A94" s="110"/>
      <c r="B94" s="113"/>
      <c r="C94" s="113"/>
      <c r="D94" s="122"/>
      <c r="E94" s="113"/>
      <c r="F94" s="273"/>
      <c r="G94" s="67"/>
      <c r="H94" s="273"/>
      <c r="I94" s="274"/>
      <c r="J94" s="152">
        <f t="shared" si="3"/>
        <v>0</v>
      </c>
      <c r="K94" s="110"/>
      <c r="L94" s="110"/>
      <c r="M94" s="110"/>
      <c r="N94" s="110"/>
      <c r="O94" s="110"/>
      <c r="P94" s="110"/>
      <c r="Q94" s="138" t="str">
        <f ca="1">+IF(A94="","",IF(AND(TODAY()&lt;Validation!$C$141,OR(MONTH(TODAY())=10,MONTH(TODAY())=11,MONTH(TODAY())=12)),CONCATENATE(MONTH(TODAY()),"/01/",YEAR(TODAY())),IF(AND(TODAY()&lt;Validation!$C$141,MONTH(TODAY())&lt;=9),CONCATENATE("0",MONTH(TODAY()),"/01/",YEAR(TODAY())),IF(AND(TODAY()&gt;=Validation!$C$141,OR(MONTH(TODAY())=10,MONTH(TODAY())=11,MONTH(TODAY())=12)),CONCATENATE(MONTH(TODAY()+10),"/01/",YEAR(TODAY()+10)),IF(AND(TODAY()&gt;=Validation!$C$141,MONTH(TODAY())&lt;=9),CONCATENATE("0",MONTH(TODAY()+10),"/01/",YEAR(TODAY()+10)))))))</f>
        <v/>
      </c>
      <c r="R94" s="158">
        <f t="shared" si="4"/>
        <v>0</v>
      </c>
      <c r="S94" s="66"/>
      <c r="T94" s="66"/>
      <c r="U94" s="66"/>
      <c r="V94" s="66"/>
      <c r="W94" s="66"/>
      <c r="X94" s="66"/>
      <c r="Y94" s="92"/>
      <c r="Z94" s="135">
        <f t="shared" si="5"/>
        <v>22</v>
      </c>
      <c r="AB94" s="133" t="str">
        <f>IFERROR(IF(DATEVALUE(TEXT(VLOOKUP(K94,Validation!F129:I152,3,FALSE)&amp;"/"&amp;RIGHT(L94+100,2)&amp;"/"&amp;M94,"MM/DD/YYYY"))&lt;=DATEVALUE(TEXT(VLOOKUP(N94,Validation!F129:I152,3,FALSE)&amp;"/"&amp;RIGHT(O94+100,2)&amp;"/"&amp;P94,"MM/DD/YYYY")),"",-1),"")</f>
        <v/>
      </c>
      <c r="AC94" s="133" t="str">
        <f>IFERROR(IF(DATEVALUE(TEXT(VLOOKUP(S94,Validation!F129:I152,3,FALSE)&amp;"/"&amp;RIGHT(T94+100,2)&amp;"/"&amp;U94,"MM/DD/YYYY"))&lt;=DATEVALUE(TEXT(VLOOKUP(V94,Validation!F129:I152,3,FALSE)&amp;"/"&amp;RIGHT(W94+100,2)&amp;"/"&amp;X94,"MM/DD/YYYY")),"",-1),"")</f>
        <v/>
      </c>
      <c r="AD94" s="92"/>
      <c r="AE94" s="92"/>
      <c r="AF94" s="1"/>
    </row>
    <row r="95" spans="1:32" ht="13.8">
      <c r="A95" s="110"/>
      <c r="B95" s="113"/>
      <c r="C95" s="113"/>
      <c r="D95" s="122"/>
      <c r="E95" s="86"/>
      <c r="F95" s="273"/>
      <c r="G95" s="67"/>
      <c r="H95" s="273"/>
      <c r="I95" s="274"/>
      <c r="J95" s="152">
        <f t="shared" si="3"/>
        <v>0</v>
      </c>
      <c r="K95" s="110"/>
      <c r="L95" s="110"/>
      <c r="M95" s="110"/>
      <c r="N95" s="110"/>
      <c r="O95" s="110"/>
      <c r="P95" s="110"/>
      <c r="Q95" s="138" t="str">
        <f ca="1">+IF(A95="","",IF(AND(TODAY()&lt;Validation!$C$141,OR(MONTH(TODAY())=10,MONTH(TODAY())=11,MONTH(TODAY())=12)),CONCATENATE(MONTH(TODAY()),"/01/",YEAR(TODAY())),IF(AND(TODAY()&lt;Validation!$C$141,MONTH(TODAY())&lt;=9),CONCATENATE("0",MONTH(TODAY()),"/01/",YEAR(TODAY())),IF(AND(TODAY()&gt;=Validation!$C$141,OR(MONTH(TODAY())=10,MONTH(TODAY())=11,MONTH(TODAY())=12)),CONCATENATE(MONTH(TODAY()+10),"/01/",YEAR(TODAY()+10)),IF(AND(TODAY()&gt;=Validation!$C$141,MONTH(TODAY())&lt;=9),CONCATENATE("0",MONTH(TODAY()+10),"/01/",YEAR(TODAY()+10)))))))</f>
        <v/>
      </c>
      <c r="R95" s="158">
        <f t="shared" si="4"/>
        <v>0</v>
      </c>
      <c r="S95" s="66"/>
      <c r="T95" s="66"/>
      <c r="U95" s="66"/>
      <c r="V95" s="66"/>
      <c r="W95" s="66"/>
      <c r="X95" s="66"/>
      <c r="Y95" s="92"/>
      <c r="Z95" s="135">
        <f t="shared" si="5"/>
        <v>22</v>
      </c>
      <c r="AB95" s="133" t="str">
        <f>IFERROR(IF(DATEVALUE(TEXT(VLOOKUP(K95,Validation!F130:I153,3,FALSE)&amp;"/"&amp;RIGHT(L95+100,2)&amp;"/"&amp;M95,"MM/DD/YYYY"))&lt;=DATEVALUE(TEXT(VLOOKUP(N95,Validation!F130:I153,3,FALSE)&amp;"/"&amp;RIGHT(O95+100,2)&amp;"/"&amp;P95,"MM/DD/YYYY")),"",-1),"")</f>
        <v/>
      </c>
      <c r="AC95" s="133" t="str">
        <f>IFERROR(IF(DATEVALUE(TEXT(VLOOKUP(S95,Validation!F130:I153,3,FALSE)&amp;"/"&amp;RIGHT(T95+100,2)&amp;"/"&amp;U95,"MM/DD/YYYY"))&lt;=DATEVALUE(TEXT(VLOOKUP(V95,Validation!F130:I153,3,FALSE)&amp;"/"&amp;RIGHT(W95+100,2)&amp;"/"&amp;X95,"MM/DD/YYYY")),"",-1),"")</f>
        <v/>
      </c>
      <c r="AD95" s="92"/>
      <c r="AE95" s="92"/>
      <c r="AF95" s="1"/>
    </row>
    <row r="96" spans="1:32" ht="13.8">
      <c r="A96" s="110"/>
      <c r="B96" s="113"/>
      <c r="C96" s="113"/>
      <c r="D96" s="122"/>
      <c r="E96" s="86"/>
      <c r="F96" s="273"/>
      <c r="G96" s="67"/>
      <c r="H96" s="273"/>
      <c r="I96" s="274"/>
      <c r="J96" s="152">
        <f t="shared" si="3"/>
        <v>0</v>
      </c>
      <c r="K96" s="110"/>
      <c r="L96" s="110"/>
      <c r="M96" s="110"/>
      <c r="N96" s="110"/>
      <c r="O96" s="110"/>
      <c r="P96" s="110"/>
      <c r="Q96" s="138" t="str">
        <f ca="1">+IF(A96="","",IF(AND(TODAY()&lt;Validation!$C$141,OR(MONTH(TODAY())=10,MONTH(TODAY())=11,MONTH(TODAY())=12)),CONCATENATE(MONTH(TODAY()),"/01/",YEAR(TODAY())),IF(AND(TODAY()&lt;Validation!$C$141,MONTH(TODAY())&lt;=9),CONCATENATE("0",MONTH(TODAY()),"/01/",YEAR(TODAY())),IF(AND(TODAY()&gt;=Validation!$C$141,OR(MONTH(TODAY())=10,MONTH(TODAY())=11,MONTH(TODAY())=12)),CONCATENATE(MONTH(TODAY()+10),"/01/",YEAR(TODAY()+10)),IF(AND(TODAY()&gt;=Validation!$C$141,MONTH(TODAY())&lt;=9),CONCATENATE("0",MONTH(TODAY()+10),"/01/",YEAR(TODAY()+10)))))))</f>
        <v/>
      </c>
      <c r="R96" s="158">
        <f t="shared" si="4"/>
        <v>0</v>
      </c>
      <c r="S96" s="66"/>
      <c r="T96" s="66"/>
      <c r="U96" s="66"/>
      <c r="V96" s="66"/>
      <c r="W96" s="66"/>
      <c r="X96" s="66"/>
      <c r="Y96" s="92"/>
      <c r="Z96" s="135">
        <f t="shared" si="5"/>
        <v>22</v>
      </c>
      <c r="AB96" s="133" t="str">
        <f>IFERROR(IF(DATEVALUE(TEXT(VLOOKUP(K96,Validation!F131:I154,3,FALSE)&amp;"/"&amp;RIGHT(L96+100,2)&amp;"/"&amp;M96,"MM/DD/YYYY"))&lt;=DATEVALUE(TEXT(VLOOKUP(N96,Validation!F131:I154,3,FALSE)&amp;"/"&amp;RIGHT(O96+100,2)&amp;"/"&amp;P96,"MM/DD/YYYY")),"",-1),"")</f>
        <v/>
      </c>
      <c r="AC96" s="133" t="str">
        <f>IFERROR(IF(DATEVALUE(TEXT(VLOOKUP(S96,Validation!F131:I154,3,FALSE)&amp;"/"&amp;RIGHT(T96+100,2)&amp;"/"&amp;U96,"MM/DD/YYYY"))&lt;=DATEVALUE(TEXT(VLOOKUP(V96,Validation!F131:I154,3,FALSE)&amp;"/"&amp;RIGHT(W96+100,2)&amp;"/"&amp;X96,"MM/DD/YYYY")),"",-1),"")</f>
        <v/>
      </c>
      <c r="AD96" s="92"/>
      <c r="AE96" s="92"/>
      <c r="AF96" s="1"/>
    </row>
    <row r="97" spans="1:32" ht="13.8">
      <c r="A97" s="110"/>
      <c r="B97" s="113"/>
      <c r="C97" s="113"/>
      <c r="D97" s="122"/>
      <c r="E97" s="86"/>
      <c r="F97" s="273"/>
      <c r="G97" s="67"/>
      <c r="H97" s="273"/>
      <c r="I97" s="274"/>
      <c r="J97" s="152">
        <f t="shared" si="3"/>
        <v>0</v>
      </c>
      <c r="K97" s="110"/>
      <c r="L97" s="110"/>
      <c r="M97" s="110"/>
      <c r="N97" s="110"/>
      <c r="O97" s="110"/>
      <c r="P97" s="110"/>
      <c r="Q97" s="138" t="str">
        <f ca="1">+IF(A97="","",IF(AND(TODAY()&lt;Validation!$C$141,OR(MONTH(TODAY())=10,MONTH(TODAY())=11,MONTH(TODAY())=12)),CONCATENATE(MONTH(TODAY()),"/01/",YEAR(TODAY())),IF(AND(TODAY()&lt;Validation!$C$141,MONTH(TODAY())&lt;=9),CONCATENATE("0",MONTH(TODAY()),"/01/",YEAR(TODAY())),IF(AND(TODAY()&gt;=Validation!$C$141,OR(MONTH(TODAY())=10,MONTH(TODAY())=11,MONTH(TODAY())=12)),CONCATENATE(MONTH(TODAY()+10),"/01/",YEAR(TODAY()+10)),IF(AND(TODAY()&gt;=Validation!$C$141,MONTH(TODAY())&lt;=9),CONCATENATE("0",MONTH(TODAY()+10),"/01/",YEAR(TODAY()+10)))))))</f>
        <v/>
      </c>
      <c r="R97" s="158">
        <f t="shared" si="4"/>
        <v>0</v>
      </c>
      <c r="S97" s="66"/>
      <c r="T97" s="66"/>
      <c r="U97" s="66"/>
      <c r="V97" s="66"/>
      <c r="W97" s="66"/>
      <c r="X97" s="66"/>
      <c r="Y97" s="92"/>
      <c r="Z97" s="135">
        <f t="shared" si="5"/>
        <v>22</v>
      </c>
      <c r="AB97" s="133" t="str">
        <f>IFERROR(IF(DATEVALUE(TEXT(VLOOKUP(K97,Validation!F132:I155,3,FALSE)&amp;"/"&amp;RIGHT(L97+100,2)&amp;"/"&amp;M97,"MM/DD/YYYY"))&lt;=DATEVALUE(TEXT(VLOOKUP(N97,Validation!F132:I155,3,FALSE)&amp;"/"&amp;RIGHT(O97+100,2)&amp;"/"&amp;P97,"MM/DD/YYYY")),"",-1),"")</f>
        <v/>
      </c>
      <c r="AC97" s="133" t="str">
        <f>IFERROR(IF(DATEVALUE(TEXT(VLOOKUP(S97,Validation!F132:I155,3,FALSE)&amp;"/"&amp;RIGHT(T97+100,2)&amp;"/"&amp;U97,"MM/DD/YYYY"))&lt;=DATEVALUE(TEXT(VLOOKUP(V97,Validation!F132:I155,3,FALSE)&amp;"/"&amp;RIGHT(W97+100,2)&amp;"/"&amp;X97,"MM/DD/YYYY")),"",-1),"")</f>
        <v/>
      </c>
      <c r="AD97" s="92"/>
      <c r="AE97" s="92"/>
      <c r="AF97" s="1"/>
    </row>
    <row r="98" spans="1:32" ht="13.8">
      <c r="A98" s="110"/>
      <c r="B98" s="113"/>
      <c r="C98" s="113"/>
      <c r="D98" s="122"/>
      <c r="E98" s="86"/>
      <c r="F98" s="273"/>
      <c r="G98" s="67"/>
      <c r="H98" s="273"/>
      <c r="I98" s="274"/>
      <c r="J98" s="152">
        <f t="shared" si="3"/>
        <v>0</v>
      </c>
      <c r="K98" s="110"/>
      <c r="L98" s="110"/>
      <c r="M98" s="110"/>
      <c r="N98" s="110"/>
      <c r="O98" s="110"/>
      <c r="P98" s="110"/>
      <c r="Q98" s="138" t="str">
        <f ca="1">+IF(A98="","",IF(AND(TODAY()&lt;Validation!$C$141,OR(MONTH(TODAY())=10,MONTH(TODAY())=11,MONTH(TODAY())=12)),CONCATENATE(MONTH(TODAY()),"/01/",YEAR(TODAY())),IF(AND(TODAY()&lt;Validation!$C$141,MONTH(TODAY())&lt;=9),CONCATENATE("0",MONTH(TODAY()),"/01/",YEAR(TODAY())),IF(AND(TODAY()&gt;=Validation!$C$141,OR(MONTH(TODAY())=10,MONTH(TODAY())=11,MONTH(TODAY())=12)),CONCATENATE(MONTH(TODAY()+10),"/01/",YEAR(TODAY()+10)),IF(AND(TODAY()&gt;=Validation!$C$141,MONTH(TODAY())&lt;=9),CONCATENATE("0",MONTH(TODAY()+10),"/01/",YEAR(TODAY()+10)))))))</f>
        <v/>
      </c>
      <c r="R98" s="158">
        <f t="shared" si="4"/>
        <v>0</v>
      </c>
      <c r="S98" s="66"/>
      <c r="T98" s="66"/>
      <c r="U98" s="66"/>
      <c r="V98" s="66"/>
      <c r="W98" s="66"/>
      <c r="X98" s="66"/>
      <c r="Y98" s="92"/>
      <c r="Z98" s="135">
        <f t="shared" si="5"/>
        <v>22</v>
      </c>
      <c r="AB98" s="133" t="str">
        <f>IFERROR(IF(DATEVALUE(TEXT(VLOOKUP(K98,Validation!F133:I156,3,FALSE)&amp;"/"&amp;RIGHT(L98+100,2)&amp;"/"&amp;M98,"MM/DD/YYYY"))&lt;=DATEVALUE(TEXT(VLOOKUP(N98,Validation!F133:I156,3,FALSE)&amp;"/"&amp;RIGHT(O98+100,2)&amp;"/"&amp;P98,"MM/DD/YYYY")),"",-1),"")</f>
        <v/>
      </c>
      <c r="AC98" s="133" t="str">
        <f>IFERROR(IF(DATEVALUE(TEXT(VLOOKUP(S98,Validation!F133:I156,3,FALSE)&amp;"/"&amp;RIGHT(T98+100,2)&amp;"/"&amp;U98,"MM/DD/YYYY"))&lt;=DATEVALUE(TEXT(VLOOKUP(V98,Validation!F133:I156,3,FALSE)&amp;"/"&amp;RIGHT(W98+100,2)&amp;"/"&amp;X98,"MM/DD/YYYY")),"",-1),"")</f>
        <v/>
      </c>
      <c r="AD98" s="92"/>
      <c r="AE98" s="92"/>
      <c r="AF98" s="1"/>
    </row>
    <row r="99" spans="1:32" ht="13.8">
      <c r="A99" s="110"/>
      <c r="B99" s="113"/>
      <c r="C99" s="113"/>
      <c r="D99" s="122"/>
      <c r="E99" s="87"/>
      <c r="F99" s="273"/>
      <c r="G99" s="67"/>
      <c r="H99" s="273"/>
      <c r="I99" s="274"/>
      <c r="J99" s="152">
        <f t="shared" si="3"/>
        <v>0</v>
      </c>
      <c r="K99" s="110"/>
      <c r="L99" s="110"/>
      <c r="M99" s="110"/>
      <c r="N99" s="110"/>
      <c r="O99" s="110"/>
      <c r="P99" s="110"/>
      <c r="Q99" s="138" t="str">
        <f ca="1">+IF(A99="","",IF(AND(TODAY()&lt;Validation!$C$141,OR(MONTH(TODAY())=10,MONTH(TODAY())=11,MONTH(TODAY())=12)),CONCATENATE(MONTH(TODAY()),"/01/",YEAR(TODAY())),IF(AND(TODAY()&lt;Validation!$C$141,MONTH(TODAY())&lt;=9),CONCATENATE("0",MONTH(TODAY()),"/01/",YEAR(TODAY())),IF(AND(TODAY()&gt;=Validation!$C$141,OR(MONTH(TODAY())=10,MONTH(TODAY())=11,MONTH(TODAY())=12)),CONCATENATE(MONTH(TODAY()+10),"/01/",YEAR(TODAY()+10)),IF(AND(TODAY()&gt;=Validation!$C$141,MONTH(TODAY())&lt;=9),CONCATENATE("0",MONTH(TODAY()+10),"/01/",YEAR(TODAY()+10)))))))</f>
        <v/>
      </c>
      <c r="R99" s="158">
        <f t="shared" si="4"/>
        <v>0</v>
      </c>
      <c r="S99" s="66"/>
      <c r="T99" s="66"/>
      <c r="U99" s="66"/>
      <c r="V99" s="66"/>
      <c r="W99" s="66"/>
      <c r="X99" s="66"/>
      <c r="Y99" s="92"/>
      <c r="Z99" s="135">
        <f t="shared" si="5"/>
        <v>22</v>
      </c>
      <c r="AB99" s="133" t="str">
        <f>IFERROR(IF(DATEVALUE(TEXT(VLOOKUP(K99,Validation!F134:I157,3,FALSE)&amp;"/"&amp;RIGHT(L99+100,2)&amp;"/"&amp;M99,"MM/DD/YYYY"))&lt;=DATEVALUE(TEXT(VLOOKUP(N99,Validation!F134:I157,3,FALSE)&amp;"/"&amp;RIGHT(O99+100,2)&amp;"/"&amp;P99,"MM/DD/YYYY")),"",-1),"")</f>
        <v/>
      </c>
      <c r="AC99" s="133" t="str">
        <f>IFERROR(IF(DATEVALUE(TEXT(VLOOKUP(S99,Validation!F134:I157,3,FALSE)&amp;"/"&amp;RIGHT(T99+100,2)&amp;"/"&amp;U99,"MM/DD/YYYY"))&lt;=DATEVALUE(TEXT(VLOOKUP(V99,Validation!F134:I157,3,FALSE)&amp;"/"&amp;RIGHT(W99+100,2)&amp;"/"&amp;X99,"MM/DD/YYYY")),"",-1),"")</f>
        <v/>
      </c>
      <c r="AD99" s="92"/>
      <c r="AE99" s="92"/>
      <c r="AF99" s="1"/>
    </row>
    <row r="100" spans="1:32" ht="13.8">
      <c r="A100" s="110"/>
      <c r="B100" s="113"/>
      <c r="C100" s="113"/>
      <c r="D100" s="122"/>
      <c r="E100" s="113"/>
      <c r="F100" s="273"/>
      <c r="G100" s="67"/>
      <c r="H100" s="273"/>
      <c r="I100" s="274"/>
      <c r="J100" s="152">
        <f t="shared" si="3"/>
        <v>0</v>
      </c>
      <c r="K100" s="110"/>
      <c r="L100" s="110"/>
      <c r="M100" s="110"/>
      <c r="N100" s="110"/>
      <c r="O100" s="110"/>
      <c r="P100" s="110"/>
      <c r="Q100" s="138" t="str">
        <f ca="1">+IF(A100="","",IF(AND(TODAY()&lt;Validation!$C$141,OR(MONTH(TODAY())=10,MONTH(TODAY())=11,MONTH(TODAY())=12)),CONCATENATE(MONTH(TODAY()),"/01/",YEAR(TODAY())),IF(AND(TODAY()&lt;Validation!$C$141,MONTH(TODAY())&lt;=9),CONCATENATE("0",MONTH(TODAY()),"/01/",YEAR(TODAY())),IF(AND(TODAY()&gt;=Validation!$C$141,OR(MONTH(TODAY())=10,MONTH(TODAY())=11,MONTH(TODAY())=12)),CONCATENATE(MONTH(TODAY()+10),"/01/",YEAR(TODAY()+10)),IF(AND(TODAY()&gt;=Validation!$C$141,MONTH(TODAY())&lt;=9),CONCATENATE("0",MONTH(TODAY()+10),"/01/",YEAR(TODAY()+10)))))))</f>
        <v/>
      </c>
      <c r="R100" s="158">
        <f t="shared" si="4"/>
        <v>0</v>
      </c>
      <c r="S100" s="66"/>
      <c r="T100" s="66"/>
      <c r="U100" s="66"/>
      <c r="V100" s="66"/>
      <c r="W100" s="66"/>
      <c r="X100" s="66"/>
      <c r="Y100" s="92"/>
      <c r="Z100" s="135">
        <f t="shared" si="5"/>
        <v>22</v>
      </c>
      <c r="AB100" s="133" t="str">
        <f>IFERROR(IF(DATEVALUE(TEXT(VLOOKUP(K100,Validation!F135:I158,3,FALSE)&amp;"/"&amp;RIGHT(L100+100,2)&amp;"/"&amp;M100,"MM/DD/YYYY"))&lt;=DATEVALUE(TEXT(VLOOKUP(N100,Validation!F135:I158,3,FALSE)&amp;"/"&amp;RIGHT(O100+100,2)&amp;"/"&amp;P100,"MM/DD/YYYY")),"",-1),"")</f>
        <v/>
      </c>
      <c r="AC100" s="133" t="str">
        <f>IFERROR(IF(DATEVALUE(TEXT(VLOOKUP(S100,Validation!F135:I158,3,FALSE)&amp;"/"&amp;RIGHT(T100+100,2)&amp;"/"&amp;U100,"MM/DD/YYYY"))&lt;=DATEVALUE(TEXT(VLOOKUP(V100,Validation!F135:I158,3,FALSE)&amp;"/"&amp;RIGHT(W100+100,2)&amp;"/"&amp;X100,"MM/DD/YYYY")),"",-1),"")</f>
        <v/>
      </c>
      <c r="AD100" s="92"/>
      <c r="AE100" s="92"/>
      <c r="AF100" s="1"/>
    </row>
    <row r="101" spans="1:32" ht="13.8">
      <c r="A101" s="110"/>
      <c r="B101" s="113"/>
      <c r="C101" s="113"/>
      <c r="D101" s="122"/>
      <c r="E101" s="113"/>
      <c r="F101" s="273"/>
      <c r="G101" s="67"/>
      <c r="H101" s="273"/>
      <c r="I101" s="274"/>
      <c r="J101" s="152">
        <f t="shared" si="3"/>
        <v>0</v>
      </c>
      <c r="K101" s="110"/>
      <c r="L101" s="110"/>
      <c r="M101" s="110"/>
      <c r="N101" s="110"/>
      <c r="O101" s="110"/>
      <c r="P101" s="110"/>
      <c r="Q101" s="138" t="str">
        <f ca="1">+IF(A101="","",IF(AND(TODAY()&lt;Validation!$C$141,OR(MONTH(TODAY())=10,MONTH(TODAY())=11,MONTH(TODAY())=12)),CONCATENATE(MONTH(TODAY()),"/01/",YEAR(TODAY())),IF(AND(TODAY()&lt;Validation!$C$141,MONTH(TODAY())&lt;=9),CONCATENATE("0",MONTH(TODAY()),"/01/",YEAR(TODAY())),IF(AND(TODAY()&gt;=Validation!$C$141,OR(MONTH(TODAY())=10,MONTH(TODAY())=11,MONTH(TODAY())=12)),CONCATENATE(MONTH(TODAY()+10),"/01/",YEAR(TODAY()+10)),IF(AND(TODAY()&gt;=Validation!$C$141,MONTH(TODAY())&lt;=9),CONCATENATE("0",MONTH(TODAY()+10),"/01/",YEAR(TODAY()+10)))))))</f>
        <v/>
      </c>
      <c r="R101" s="158">
        <f t="shared" si="4"/>
        <v>0</v>
      </c>
      <c r="S101" s="66"/>
      <c r="T101" s="66"/>
      <c r="U101" s="66"/>
      <c r="V101" s="66"/>
      <c r="W101" s="66"/>
      <c r="X101" s="66"/>
      <c r="Y101" s="92"/>
      <c r="Z101" s="135">
        <f t="shared" si="5"/>
        <v>22</v>
      </c>
      <c r="AB101" s="133" t="str">
        <f>IFERROR(IF(DATEVALUE(TEXT(VLOOKUP(K101,Validation!F136:I159,3,FALSE)&amp;"/"&amp;RIGHT(L101+100,2)&amp;"/"&amp;M101,"MM/DD/YYYY"))&lt;=DATEVALUE(TEXT(VLOOKUP(N101,Validation!F136:I159,3,FALSE)&amp;"/"&amp;RIGHT(O101+100,2)&amp;"/"&amp;P101,"MM/DD/YYYY")),"",-1),"")</f>
        <v/>
      </c>
      <c r="AC101" s="133" t="str">
        <f>IFERROR(IF(DATEVALUE(TEXT(VLOOKUP(S101,Validation!F136:I159,3,FALSE)&amp;"/"&amp;RIGHT(T101+100,2)&amp;"/"&amp;U101,"MM/DD/YYYY"))&lt;=DATEVALUE(TEXT(VLOOKUP(V101,Validation!F136:I159,3,FALSE)&amp;"/"&amp;RIGHT(W101+100,2)&amp;"/"&amp;X101,"MM/DD/YYYY")),"",-1),"")</f>
        <v/>
      </c>
      <c r="AD101" s="92"/>
      <c r="AE101" s="92"/>
      <c r="AF101" s="1"/>
    </row>
    <row r="102" spans="1:32" ht="13.8">
      <c r="A102" s="110"/>
      <c r="B102" s="113"/>
      <c r="C102" s="113"/>
      <c r="D102" s="122"/>
      <c r="E102" s="86"/>
      <c r="F102" s="273"/>
      <c r="G102" s="67"/>
      <c r="H102" s="273"/>
      <c r="I102" s="274"/>
      <c r="J102" s="152">
        <f t="shared" si="3"/>
        <v>0</v>
      </c>
      <c r="K102" s="110"/>
      <c r="L102" s="110"/>
      <c r="M102" s="110"/>
      <c r="N102" s="110"/>
      <c r="O102" s="110"/>
      <c r="P102" s="110"/>
      <c r="Q102" s="138" t="str">
        <f ca="1">+IF(A102="","",IF(AND(TODAY()&lt;Validation!$C$141,OR(MONTH(TODAY())=10,MONTH(TODAY())=11,MONTH(TODAY())=12)),CONCATENATE(MONTH(TODAY()),"/01/",YEAR(TODAY())),IF(AND(TODAY()&lt;Validation!$C$141,MONTH(TODAY())&lt;=9),CONCATENATE("0",MONTH(TODAY()),"/01/",YEAR(TODAY())),IF(AND(TODAY()&gt;=Validation!$C$141,OR(MONTH(TODAY())=10,MONTH(TODAY())=11,MONTH(TODAY())=12)),CONCATENATE(MONTH(TODAY()+10),"/01/",YEAR(TODAY()+10)),IF(AND(TODAY()&gt;=Validation!$C$141,MONTH(TODAY())&lt;=9),CONCATENATE("0",MONTH(TODAY()+10),"/01/",YEAR(TODAY()+10)))))))</f>
        <v/>
      </c>
      <c r="R102" s="158">
        <f t="shared" si="4"/>
        <v>0</v>
      </c>
      <c r="S102" s="66"/>
      <c r="T102" s="66"/>
      <c r="U102" s="66"/>
      <c r="V102" s="66"/>
      <c r="W102" s="66"/>
      <c r="X102" s="66"/>
      <c r="Y102" s="92"/>
      <c r="Z102" s="135">
        <f t="shared" si="5"/>
        <v>22</v>
      </c>
      <c r="AB102" s="133" t="str">
        <f>IFERROR(IF(DATEVALUE(TEXT(VLOOKUP(K102,Validation!F137:I160,3,FALSE)&amp;"/"&amp;RIGHT(L102+100,2)&amp;"/"&amp;M102,"MM/DD/YYYY"))&lt;=DATEVALUE(TEXT(VLOOKUP(N102,Validation!F137:I160,3,FALSE)&amp;"/"&amp;RIGHT(O102+100,2)&amp;"/"&amp;P102,"MM/DD/YYYY")),"",-1),"")</f>
        <v/>
      </c>
      <c r="AC102" s="133" t="str">
        <f>IFERROR(IF(DATEVALUE(TEXT(VLOOKUP(S102,Validation!F137:I160,3,FALSE)&amp;"/"&amp;RIGHT(T102+100,2)&amp;"/"&amp;U102,"MM/DD/YYYY"))&lt;=DATEVALUE(TEXT(VLOOKUP(V102,Validation!F137:I160,3,FALSE)&amp;"/"&amp;RIGHT(W102+100,2)&amp;"/"&amp;X102,"MM/DD/YYYY")),"",-1),"")</f>
        <v/>
      </c>
      <c r="AD102" s="92"/>
      <c r="AE102" s="92"/>
      <c r="AF102" s="1"/>
    </row>
    <row r="103" spans="1:32" ht="13.8">
      <c r="A103" s="110"/>
      <c r="B103" s="113"/>
      <c r="C103" s="113"/>
      <c r="D103" s="122"/>
      <c r="E103" s="86"/>
      <c r="F103" s="273"/>
      <c r="G103" s="67"/>
      <c r="H103" s="273"/>
      <c r="I103" s="274"/>
      <c r="J103" s="152">
        <f t="shared" si="3"/>
        <v>0</v>
      </c>
      <c r="K103" s="110"/>
      <c r="L103" s="110"/>
      <c r="M103" s="110"/>
      <c r="N103" s="110"/>
      <c r="O103" s="110"/>
      <c r="P103" s="110"/>
      <c r="Q103" s="138" t="str">
        <f ca="1">+IF(A103="","",IF(AND(TODAY()&lt;Validation!$C$141,OR(MONTH(TODAY())=10,MONTH(TODAY())=11,MONTH(TODAY())=12)),CONCATENATE(MONTH(TODAY()),"/01/",YEAR(TODAY())),IF(AND(TODAY()&lt;Validation!$C$141,MONTH(TODAY())&lt;=9),CONCATENATE("0",MONTH(TODAY()),"/01/",YEAR(TODAY())),IF(AND(TODAY()&gt;=Validation!$C$141,OR(MONTH(TODAY())=10,MONTH(TODAY())=11,MONTH(TODAY())=12)),CONCATENATE(MONTH(TODAY()+10),"/01/",YEAR(TODAY()+10)),IF(AND(TODAY()&gt;=Validation!$C$141,MONTH(TODAY())&lt;=9),CONCATENATE("0",MONTH(TODAY()+10),"/01/",YEAR(TODAY()+10)))))))</f>
        <v/>
      </c>
      <c r="R103" s="158">
        <f t="shared" si="4"/>
        <v>0</v>
      </c>
      <c r="S103" s="66"/>
      <c r="T103" s="66"/>
      <c r="U103" s="66"/>
      <c r="V103" s="66"/>
      <c r="W103" s="66"/>
      <c r="X103" s="66"/>
      <c r="Y103" s="92"/>
      <c r="Z103" s="135">
        <f t="shared" si="5"/>
        <v>22</v>
      </c>
      <c r="AB103" s="133" t="str">
        <f>IFERROR(IF(DATEVALUE(TEXT(VLOOKUP(K103,Validation!F138:I161,3,FALSE)&amp;"/"&amp;RIGHT(L103+100,2)&amp;"/"&amp;M103,"MM/DD/YYYY"))&lt;=DATEVALUE(TEXT(VLOOKUP(N103,Validation!F138:I161,3,FALSE)&amp;"/"&amp;RIGHT(O103+100,2)&amp;"/"&amp;P103,"MM/DD/YYYY")),"",-1),"")</f>
        <v/>
      </c>
      <c r="AC103" s="133" t="str">
        <f>IFERROR(IF(DATEVALUE(TEXT(VLOOKUP(S103,Validation!F138:I161,3,FALSE)&amp;"/"&amp;RIGHT(T103+100,2)&amp;"/"&amp;U103,"MM/DD/YYYY"))&lt;=DATEVALUE(TEXT(VLOOKUP(V103,Validation!F138:I161,3,FALSE)&amp;"/"&amp;RIGHT(W103+100,2)&amp;"/"&amp;X103,"MM/DD/YYYY")),"",-1),"")</f>
        <v/>
      </c>
      <c r="AD103" s="92"/>
      <c r="AE103" s="92"/>
      <c r="AF103" s="1"/>
    </row>
    <row r="104" spans="1:32" ht="13.8">
      <c r="A104" s="110"/>
      <c r="B104" s="113"/>
      <c r="C104" s="113"/>
      <c r="D104" s="122"/>
      <c r="E104" s="86"/>
      <c r="F104" s="273"/>
      <c r="G104" s="67"/>
      <c r="H104" s="273"/>
      <c r="I104" s="274"/>
      <c r="J104" s="152">
        <f t="shared" si="3"/>
        <v>0</v>
      </c>
      <c r="K104" s="110"/>
      <c r="L104" s="110"/>
      <c r="M104" s="110"/>
      <c r="N104" s="110"/>
      <c r="O104" s="110"/>
      <c r="P104" s="110"/>
      <c r="Q104" s="138" t="str">
        <f ca="1">+IF(A104="","",IF(AND(TODAY()&lt;Validation!$C$141,OR(MONTH(TODAY())=10,MONTH(TODAY())=11,MONTH(TODAY())=12)),CONCATENATE(MONTH(TODAY()),"/01/",YEAR(TODAY())),IF(AND(TODAY()&lt;Validation!$C$141,MONTH(TODAY())&lt;=9),CONCATENATE("0",MONTH(TODAY()),"/01/",YEAR(TODAY())),IF(AND(TODAY()&gt;=Validation!$C$141,OR(MONTH(TODAY())=10,MONTH(TODAY())=11,MONTH(TODAY())=12)),CONCATENATE(MONTH(TODAY()+10),"/01/",YEAR(TODAY()+10)),IF(AND(TODAY()&gt;=Validation!$C$141,MONTH(TODAY())&lt;=9),CONCATENATE("0",MONTH(TODAY()+10),"/01/",YEAR(TODAY()+10)))))))</f>
        <v/>
      </c>
      <c r="R104" s="158">
        <f t="shared" si="4"/>
        <v>0</v>
      </c>
      <c r="S104" s="66"/>
      <c r="T104" s="66"/>
      <c r="U104" s="66"/>
      <c r="V104" s="66"/>
      <c r="W104" s="66"/>
      <c r="X104" s="66"/>
      <c r="Y104" s="92"/>
      <c r="Z104" s="135">
        <f t="shared" si="5"/>
        <v>22</v>
      </c>
      <c r="AB104" s="133" t="str">
        <f>IFERROR(IF(DATEVALUE(TEXT(VLOOKUP(K104,Validation!F139:I162,3,FALSE)&amp;"/"&amp;RIGHT(L104+100,2)&amp;"/"&amp;M104,"MM/DD/YYYY"))&lt;=DATEVALUE(TEXT(VLOOKUP(N104,Validation!F139:I162,3,FALSE)&amp;"/"&amp;RIGHT(O104+100,2)&amp;"/"&amp;P104,"MM/DD/YYYY")),"",-1),"")</f>
        <v/>
      </c>
      <c r="AC104" s="133" t="str">
        <f>IFERROR(IF(DATEVALUE(TEXT(VLOOKUP(S104,Validation!F139:I162,3,FALSE)&amp;"/"&amp;RIGHT(T104+100,2)&amp;"/"&amp;U104,"MM/DD/YYYY"))&lt;=DATEVALUE(TEXT(VLOOKUP(V104,Validation!F139:I162,3,FALSE)&amp;"/"&amp;RIGHT(W104+100,2)&amp;"/"&amp;X104,"MM/DD/YYYY")),"",-1),"")</f>
        <v/>
      </c>
      <c r="AD104" s="92"/>
      <c r="AE104" s="92"/>
      <c r="AF104" s="1"/>
    </row>
    <row r="105" spans="1:32" ht="13.8">
      <c r="A105" s="110"/>
      <c r="B105" s="113"/>
      <c r="C105" s="113"/>
      <c r="D105" s="122"/>
      <c r="E105" s="86"/>
      <c r="F105" s="273"/>
      <c r="G105" s="67"/>
      <c r="H105" s="273"/>
      <c r="I105" s="274"/>
      <c r="J105" s="152">
        <f t="shared" si="3"/>
        <v>0</v>
      </c>
      <c r="K105" s="110"/>
      <c r="L105" s="110"/>
      <c r="M105" s="110"/>
      <c r="N105" s="110"/>
      <c r="O105" s="110"/>
      <c r="P105" s="110"/>
      <c r="Q105" s="138" t="str">
        <f ca="1">+IF(A105="","",IF(AND(TODAY()&lt;Validation!$C$141,OR(MONTH(TODAY())=10,MONTH(TODAY())=11,MONTH(TODAY())=12)),CONCATENATE(MONTH(TODAY()),"/01/",YEAR(TODAY())),IF(AND(TODAY()&lt;Validation!$C$141,MONTH(TODAY())&lt;=9),CONCATENATE("0",MONTH(TODAY()),"/01/",YEAR(TODAY())),IF(AND(TODAY()&gt;=Validation!$C$141,OR(MONTH(TODAY())=10,MONTH(TODAY())=11,MONTH(TODAY())=12)),CONCATENATE(MONTH(TODAY()+10),"/01/",YEAR(TODAY()+10)),IF(AND(TODAY()&gt;=Validation!$C$141,MONTH(TODAY())&lt;=9),CONCATENATE("0",MONTH(TODAY()+10),"/01/",YEAR(TODAY()+10)))))))</f>
        <v/>
      </c>
      <c r="R105" s="158">
        <f t="shared" si="4"/>
        <v>0</v>
      </c>
      <c r="S105" s="66"/>
      <c r="T105" s="66"/>
      <c r="U105" s="66"/>
      <c r="V105" s="66"/>
      <c r="W105" s="66"/>
      <c r="X105" s="66"/>
      <c r="Y105" s="92"/>
      <c r="Z105" s="135">
        <f t="shared" si="5"/>
        <v>22</v>
      </c>
      <c r="AB105" s="133" t="str">
        <f>IFERROR(IF(DATEVALUE(TEXT(VLOOKUP(K105,Validation!F140:I163,3,FALSE)&amp;"/"&amp;RIGHT(L105+100,2)&amp;"/"&amp;M105,"MM/DD/YYYY"))&lt;=DATEVALUE(TEXT(VLOOKUP(N105,Validation!F140:I163,3,FALSE)&amp;"/"&amp;RIGHT(O105+100,2)&amp;"/"&amp;P105,"MM/DD/YYYY")),"",-1),"")</f>
        <v/>
      </c>
      <c r="AC105" s="133" t="str">
        <f>IFERROR(IF(DATEVALUE(TEXT(VLOOKUP(S105,Validation!F140:I163,3,FALSE)&amp;"/"&amp;RIGHT(T105+100,2)&amp;"/"&amp;U105,"MM/DD/YYYY"))&lt;=DATEVALUE(TEXT(VLOOKUP(V105,Validation!F140:I163,3,FALSE)&amp;"/"&amp;RIGHT(W105+100,2)&amp;"/"&amp;X105,"MM/DD/YYYY")),"",-1),"")</f>
        <v/>
      </c>
      <c r="AD105" s="92"/>
      <c r="AE105" s="92"/>
      <c r="AF105" s="1"/>
    </row>
    <row r="106" spans="1:32" ht="13.8">
      <c r="A106" s="110"/>
      <c r="B106" s="113"/>
      <c r="C106" s="113"/>
      <c r="D106" s="122"/>
      <c r="E106" s="87"/>
      <c r="F106" s="273"/>
      <c r="G106" s="67"/>
      <c r="H106" s="273"/>
      <c r="I106" s="274"/>
      <c r="J106" s="152">
        <f t="shared" si="3"/>
        <v>0</v>
      </c>
      <c r="K106" s="110"/>
      <c r="L106" s="110"/>
      <c r="M106" s="110"/>
      <c r="N106" s="110"/>
      <c r="O106" s="110"/>
      <c r="P106" s="110"/>
      <c r="Q106" s="138" t="str">
        <f ca="1">+IF(A106="","",IF(AND(TODAY()&lt;Validation!$C$141,OR(MONTH(TODAY())=10,MONTH(TODAY())=11,MONTH(TODAY())=12)),CONCATENATE(MONTH(TODAY()),"/01/",YEAR(TODAY())),IF(AND(TODAY()&lt;Validation!$C$141,MONTH(TODAY())&lt;=9),CONCATENATE("0",MONTH(TODAY()),"/01/",YEAR(TODAY())),IF(AND(TODAY()&gt;=Validation!$C$141,OR(MONTH(TODAY())=10,MONTH(TODAY())=11,MONTH(TODAY())=12)),CONCATENATE(MONTH(TODAY()+10),"/01/",YEAR(TODAY()+10)),IF(AND(TODAY()&gt;=Validation!$C$141,MONTH(TODAY())&lt;=9),CONCATENATE("0",MONTH(TODAY()+10),"/01/",YEAR(TODAY()+10)))))))</f>
        <v/>
      </c>
      <c r="R106" s="158">
        <f t="shared" si="4"/>
        <v>0</v>
      </c>
      <c r="S106" s="66"/>
      <c r="T106" s="66"/>
      <c r="U106" s="66"/>
      <c r="V106" s="66"/>
      <c r="W106" s="66"/>
      <c r="X106" s="66"/>
      <c r="Y106" s="92"/>
      <c r="Z106" s="135">
        <f t="shared" si="5"/>
        <v>22</v>
      </c>
      <c r="AB106" s="133" t="str">
        <f>IFERROR(IF(DATEVALUE(TEXT(VLOOKUP(K106,Validation!F141:I164,3,FALSE)&amp;"/"&amp;RIGHT(L106+100,2)&amp;"/"&amp;M106,"MM/DD/YYYY"))&lt;=DATEVALUE(TEXT(VLOOKUP(N106,Validation!F141:I164,3,FALSE)&amp;"/"&amp;RIGHT(O106+100,2)&amp;"/"&amp;P106,"MM/DD/YYYY")),"",-1),"")</f>
        <v/>
      </c>
      <c r="AC106" s="133" t="str">
        <f>IFERROR(IF(DATEVALUE(TEXT(VLOOKUP(S106,Validation!F141:I164,3,FALSE)&amp;"/"&amp;RIGHT(T106+100,2)&amp;"/"&amp;U106,"MM/DD/YYYY"))&lt;=DATEVALUE(TEXT(VLOOKUP(V106,Validation!F141:I164,3,FALSE)&amp;"/"&amp;RIGHT(W106+100,2)&amp;"/"&amp;X106,"MM/DD/YYYY")),"",-1),"")</f>
        <v/>
      </c>
      <c r="AD106" s="92"/>
      <c r="AE106" s="92"/>
      <c r="AF106" s="1"/>
    </row>
    <row r="107" spans="1:32" ht="13.8">
      <c r="A107" s="110"/>
      <c r="B107" s="113"/>
      <c r="C107" s="113"/>
      <c r="D107" s="122"/>
      <c r="E107" s="113"/>
      <c r="F107" s="273"/>
      <c r="G107" s="67"/>
      <c r="H107" s="273"/>
      <c r="I107" s="274"/>
      <c r="J107" s="152">
        <f t="shared" si="3"/>
        <v>0</v>
      </c>
      <c r="K107" s="110"/>
      <c r="L107" s="110"/>
      <c r="M107" s="110"/>
      <c r="N107" s="110"/>
      <c r="O107" s="110"/>
      <c r="P107" s="110"/>
      <c r="Q107" s="138" t="str">
        <f ca="1">+IF(A107="","",IF(AND(TODAY()&lt;Validation!$C$141,OR(MONTH(TODAY())=10,MONTH(TODAY())=11,MONTH(TODAY())=12)),CONCATENATE(MONTH(TODAY()),"/01/",YEAR(TODAY())),IF(AND(TODAY()&lt;Validation!$C$141,MONTH(TODAY())&lt;=9),CONCATENATE("0",MONTH(TODAY()),"/01/",YEAR(TODAY())),IF(AND(TODAY()&gt;=Validation!$C$141,OR(MONTH(TODAY())=10,MONTH(TODAY())=11,MONTH(TODAY())=12)),CONCATENATE(MONTH(TODAY()+10),"/01/",YEAR(TODAY()+10)),IF(AND(TODAY()&gt;=Validation!$C$141,MONTH(TODAY())&lt;=9),CONCATENATE("0",MONTH(TODAY()+10),"/01/",YEAR(TODAY()+10)))))))</f>
        <v/>
      </c>
      <c r="R107" s="158">
        <f t="shared" si="4"/>
        <v>0</v>
      </c>
      <c r="S107" s="66"/>
      <c r="T107" s="66"/>
      <c r="U107" s="66"/>
      <c r="V107" s="66"/>
      <c r="W107" s="66"/>
      <c r="X107" s="66"/>
      <c r="Y107" s="92"/>
      <c r="Z107" s="135">
        <f t="shared" si="5"/>
        <v>22</v>
      </c>
      <c r="AB107" s="133" t="str">
        <f>IFERROR(IF(DATEVALUE(TEXT(VLOOKUP(K107,Validation!F142:I165,3,FALSE)&amp;"/"&amp;RIGHT(L107+100,2)&amp;"/"&amp;M107,"MM/DD/YYYY"))&lt;=DATEVALUE(TEXT(VLOOKUP(N107,Validation!F142:I165,3,FALSE)&amp;"/"&amp;RIGHT(O107+100,2)&amp;"/"&amp;P107,"MM/DD/YYYY")),"",-1),"")</f>
        <v/>
      </c>
      <c r="AC107" s="133" t="str">
        <f>IFERROR(IF(DATEVALUE(TEXT(VLOOKUP(S107,Validation!F142:I165,3,FALSE)&amp;"/"&amp;RIGHT(T107+100,2)&amp;"/"&amp;U107,"MM/DD/YYYY"))&lt;=DATEVALUE(TEXT(VLOOKUP(V107,Validation!F142:I165,3,FALSE)&amp;"/"&amp;RIGHT(W107+100,2)&amp;"/"&amp;X107,"MM/DD/YYYY")),"",-1),"")</f>
        <v/>
      </c>
      <c r="AD107" s="92"/>
      <c r="AE107" s="92"/>
      <c r="AF107" s="1"/>
    </row>
    <row r="108" spans="1:32" ht="13.8">
      <c r="A108" s="110"/>
      <c r="B108" s="113"/>
      <c r="C108" s="113"/>
      <c r="D108" s="122"/>
      <c r="E108" s="113"/>
      <c r="F108" s="273"/>
      <c r="G108" s="67"/>
      <c r="H108" s="273"/>
      <c r="I108" s="274"/>
      <c r="J108" s="152">
        <f t="shared" si="3"/>
        <v>0</v>
      </c>
      <c r="K108" s="110"/>
      <c r="L108" s="110"/>
      <c r="M108" s="110"/>
      <c r="N108" s="110"/>
      <c r="O108" s="110"/>
      <c r="P108" s="110"/>
      <c r="Q108" s="138" t="str">
        <f ca="1">+IF(A108="","",IF(AND(TODAY()&lt;Validation!$C$141,OR(MONTH(TODAY())=10,MONTH(TODAY())=11,MONTH(TODAY())=12)),CONCATENATE(MONTH(TODAY()),"/01/",YEAR(TODAY())),IF(AND(TODAY()&lt;Validation!$C$141,MONTH(TODAY())&lt;=9),CONCATENATE("0",MONTH(TODAY()),"/01/",YEAR(TODAY())),IF(AND(TODAY()&gt;=Validation!$C$141,OR(MONTH(TODAY())=10,MONTH(TODAY())=11,MONTH(TODAY())=12)),CONCATENATE(MONTH(TODAY()+10),"/01/",YEAR(TODAY()+10)),IF(AND(TODAY()&gt;=Validation!$C$141,MONTH(TODAY())&lt;=9),CONCATENATE("0",MONTH(TODAY()+10),"/01/",YEAR(TODAY()+10)))))))</f>
        <v/>
      </c>
      <c r="R108" s="158">
        <f t="shared" si="4"/>
        <v>0</v>
      </c>
      <c r="S108" s="66"/>
      <c r="T108" s="66"/>
      <c r="U108" s="66"/>
      <c r="V108" s="66"/>
      <c r="W108" s="66"/>
      <c r="X108" s="66"/>
      <c r="Y108" s="92"/>
      <c r="Z108" s="135">
        <f t="shared" si="5"/>
        <v>22</v>
      </c>
      <c r="AB108" s="133" t="str">
        <f>IFERROR(IF(DATEVALUE(TEXT(VLOOKUP(K108,Validation!F143:I166,3,FALSE)&amp;"/"&amp;RIGHT(L108+100,2)&amp;"/"&amp;M108,"MM/DD/YYYY"))&lt;=DATEVALUE(TEXT(VLOOKUP(N108,Validation!F143:I166,3,FALSE)&amp;"/"&amp;RIGHT(O108+100,2)&amp;"/"&amp;P108,"MM/DD/YYYY")),"",-1),"")</f>
        <v/>
      </c>
      <c r="AC108" s="133" t="str">
        <f>IFERROR(IF(DATEVALUE(TEXT(VLOOKUP(S108,Validation!F143:I166,3,FALSE)&amp;"/"&amp;RIGHT(T108+100,2)&amp;"/"&amp;U108,"MM/DD/YYYY"))&lt;=DATEVALUE(TEXT(VLOOKUP(V108,Validation!F143:I166,3,FALSE)&amp;"/"&amp;RIGHT(W108+100,2)&amp;"/"&amp;X108,"MM/DD/YYYY")),"",-1),"")</f>
        <v/>
      </c>
      <c r="AD108" s="92"/>
      <c r="AE108" s="92"/>
      <c r="AF108" s="1"/>
    </row>
    <row r="109" spans="1:32" ht="13.8">
      <c r="A109" s="110"/>
      <c r="B109" s="113"/>
      <c r="C109" s="113"/>
      <c r="D109" s="122"/>
      <c r="E109" s="86"/>
      <c r="F109" s="273"/>
      <c r="G109" s="67"/>
      <c r="H109" s="273"/>
      <c r="I109" s="274"/>
      <c r="J109" s="152">
        <f t="shared" si="3"/>
        <v>0</v>
      </c>
      <c r="K109" s="110"/>
      <c r="L109" s="110"/>
      <c r="M109" s="110"/>
      <c r="N109" s="110"/>
      <c r="O109" s="110"/>
      <c r="P109" s="110"/>
      <c r="Q109" s="138" t="str">
        <f ca="1">+IF(A109="","",IF(AND(TODAY()&lt;Validation!$C$141,OR(MONTH(TODAY())=10,MONTH(TODAY())=11,MONTH(TODAY())=12)),CONCATENATE(MONTH(TODAY()),"/01/",YEAR(TODAY())),IF(AND(TODAY()&lt;Validation!$C$141,MONTH(TODAY())&lt;=9),CONCATENATE("0",MONTH(TODAY()),"/01/",YEAR(TODAY())),IF(AND(TODAY()&gt;=Validation!$C$141,OR(MONTH(TODAY())=10,MONTH(TODAY())=11,MONTH(TODAY())=12)),CONCATENATE(MONTH(TODAY()+10),"/01/",YEAR(TODAY()+10)),IF(AND(TODAY()&gt;=Validation!$C$141,MONTH(TODAY())&lt;=9),CONCATENATE("0",MONTH(TODAY()+10),"/01/",YEAR(TODAY()+10)))))))</f>
        <v/>
      </c>
      <c r="R109" s="158">
        <f t="shared" si="4"/>
        <v>0</v>
      </c>
      <c r="S109" s="66"/>
      <c r="T109" s="66"/>
      <c r="U109" s="66"/>
      <c r="V109" s="66"/>
      <c r="W109" s="66"/>
      <c r="X109" s="66"/>
      <c r="Y109" s="92"/>
      <c r="Z109" s="135">
        <f t="shared" si="5"/>
        <v>22</v>
      </c>
      <c r="AB109" s="133" t="str">
        <f>IFERROR(IF(DATEVALUE(TEXT(VLOOKUP(K109,Validation!F144:I167,3,FALSE)&amp;"/"&amp;RIGHT(L109+100,2)&amp;"/"&amp;M109,"MM/DD/YYYY"))&lt;=DATEVALUE(TEXT(VLOOKUP(N109,Validation!F144:I167,3,FALSE)&amp;"/"&amp;RIGHT(O109+100,2)&amp;"/"&amp;P109,"MM/DD/YYYY")),"",-1),"")</f>
        <v/>
      </c>
      <c r="AC109" s="133" t="str">
        <f>IFERROR(IF(DATEVALUE(TEXT(VLOOKUP(S109,Validation!F144:I167,3,FALSE)&amp;"/"&amp;RIGHT(T109+100,2)&amp;"/"&amp;U109,"MM/DD/YYYY"))&lt;=DATEVALUE(TEXT(VLOOKUP(V109,Validation!F144:I167,3,FALSE)&amp;"/"&amp;RIGHT(W109+100,2)&amp;"/"&amp;X109,"MM/DD/YYYY")),"",-1),"")</f>
        <v/>
      </c>
      <c r="AD109" s="92"/>
      <c r="AE109" s="92"/>
      <c r="AF109" s="1"/>
    </row>
    <row r="110" spans="1:32" ht="13.8">
      <c r="A110" s="110"/>
      <c r="B110" s="113"/>
      <c r="C110" s="113"/>
      <c r="D110" s="122"/>
      <c r="E110" s="86"/>
      <c r="F110" s="273"/>
      <c r="G110" s="67"/>
      <c r="H110" s="273"/>
      <c r="I110" s="274"/>
      <c r="J110" s="152">
        <f t="shared" si="3"/>
        <v>0</v>
      </c>
      <c r="K110" s="110"/>
      <c r="L110" s="110"/>
      <c r="M110" s="110"/>
      <c r="N110" s="110"/>
      <c r="O110" s="110"/>
      <c r="P110" s="110"/>
      <c r="Q110" s="138" t="str">
        <f ca="1">+IF(A110="","",IF(AND(TODAY()&lt;Validation!$C$141,OR(MONTH(TODAY())=10,MONTH(TODAY())=11,MONTH(TODAY())=12)),CONCATENATE(MONTH(TODAY()),"/01/",YEAR(TODAY())),IF(AND(TODAY()&lt;Validation!$C$141,MONTH(TODAY())&lt;=9),CONCATENATE("0",MONTH(TODAY()),"/01/",YEAR(TODAY())),IF(AND(TODAY()&gt;=Validation!$C$141,OR(MONTH(TODAY())=10,MONTH(TODAY())=11,MONTH(TODAY())=12)),CONCATENATE(MONTH(TODAY()+10),"/01/",YEAR(TODAY()+10)),IF(AND(TODAY()&gt;=Validation!$C$141,MONTH(TODAY())&lt;=9),CONCATENATE("0",MONTH(TODAY()+10),"/01/",YEAR(TODAY()+10)))))))</f>
        <v/>
      </c>
      <c r="R110" s="158">
        <f t="shared" si="4"/>
        <v>0</v>
      </c>
      <c r="S110" s="66"/>
      <c r="T110" s="66"/>
      <c r="U110" s="66"/>
      <c r="V110" s="66"/>
      <c r="W110" s="66"/>
      <c r="X110" s="66"/>
      <c r="Y110" s="92"/>
      <c r="Z110" s="135">
        <f t="shared" si="5"/>
        <v>22</v>
      </c>
      <c r="AB110" s="133" t="str">
        <f>IFERROR(IF(DATEVALUE(TEXT(VLOOKUP(K110,Validation!F145:I168,3,FALSE)&amp;"/"&amp;RIGHT(L110+100,2)&amp;"/"&amp;M110,"MM/DD/YYYY"))&lt;=DATEVALUE(TEXT(VLOOKUP(N110,Validation!F145:I168,3,FALSE)&amp;"/"&amp;RIGHT(O110+100,2)&amp;"/"&amp;P110,"MM/DD/YYYY")),"",-1),"")</f>
        <v/>
      </c>
      <c r="AC110" s="133" t="str">
        <f>IFERROR(IF(DATEVALUE(TEXT(VLOOKUP(S110,Validation!F145:I168,3,FALSE)&amp;"/"&amp;RIGHT(T110+100,2)&amp;"/"&amp;U110,"MM/DD/YYYY"))&lt;=DATEVALUE(TEXT(VLOOKUP(V110,Validation!F145:I168,3,FALSE)&amp;"/"&amp;RIGHT(W110+100,2)&amp;"/"&amp;X110,"MM/DD/YYYY")),"",-1),"")</f>
        <v/>
      </c>
      <c r="AD110" s="92"/>
      <c r="AE110" s="92"/>
      <c r="AF110" s="1"/>
    </row>
    <row r="111" spans="1:32" ht="13.8">
      <c r="A111" s="110"/>
      <c r="B111" s="113"/>
      <c r="C111" s="113"/>
      <c r="D111" s="122"/>
      <c r="E111" s="86"/>
      <c r="F111" s="273"/>
      <c r="G111" s="67"/>
      <c r="H111" s="273"/>
      <c r="I111" s="274"/>
      <c r="J111" s="152">
        <f t="shared" si="3"/>
        <v>0</v>
      </c>
      <c r="K111" s="110"/>
      <c r="L111" s="110"/>
      <c r="M111" s="110"/>
      <c r="N111" s="110"/>
      <c r="O111" s="110"/>
      <c r="P111" s="110"/>
      <c r="Q111" s="138" t="str">
        <f ca="1">+IF(A111="","",IF(AND(TODAY()&lt;Validation!$C$141,OR(MONTH(TODAY())=10,MONTH(TODAY())=11,MONTH(TODAY())=12)),CONCATENATE(MONTH(TODAY()),"/01/",YEAR(TODAY())),IF(AND(TODAY()&lt;Validation!$C$141,MONTH(TODAY())&lt;=9),CONCATENATE("0",MONTH(TODAY()),"/01/",YEAR(TODAY())),IF(AND(TODAY()&gt;=Validation!$C$141,OR(MONTH(TODAY())=10,MONTH(TODAY())=11,MONTH(TODAY())=12)),CONCATENATE(MONTH(TODAY()+10),"/01/",YEAR(TODAY()+10)),IF(AND(TODAY()&gt;=Validation!$C$141,MONTH(TODAY())&lt;=9),CONCATENATE("0",MONTH(TODAY()+10),"/01/",YEAR(TODAY()+10)))))))</f>
        <v/>
      </c>
      <c r="R111" s="158">
        <f t="shared" si="4"/>
        <v>0</v>
      </c>
      <c r="S111" s="66"/>
      <c r="T111" s="66"/>
      <c r="U111" s="66"/>
      <c r="V111" s="66"/>
      <c r="W111" s="66"/>
      <c r="X111" s="66"/>
      <c r="Y111" s="92"/>
      <c r="Z111" s="135">
        <f t="shared" si="5"/>
        <v>22</v>
      </c>
      <c r="AB111" s="133" t="str">
        <f>IFERROR(IF(DATEVALUE(TEXT(VLOOKUP(K111,Validation!F146:I169,3,FALSE)&amp;"/"&amp;RIGHT(L111+100,2)&amp;"/"&amp;M111,"MM/DD/YYYY"))&lt;=DATEVALUE(TEXT(VLOOKUP(N111,Validation!F146:I169,3,FALSE)&amp;"/"&amp;RIGHT(O111+100,2)&amp;"/"&amp;P111,"MM/DD/YYYY")),"",-1),"")</f>
        <v/>
      </c>
      <c r="AC111" s="133" t="str">
        <f>IFERROR(IF(DATEVALUE(TEXT(VLOOKUP(S111,Validation!F146:I169,3,FALSE)&amp;"/"&amp;RIGHT(T111+100,2)&amp;"/"&amp;U111,"MM/DD/YYYY"))&lt;=DATEVALUE(TEXT(VLOOKUP(V111,Validation!F146:I169,3,FALSE)&amp;"/"&amp;RIGHT(W111+100,2)&amp;"/"&amp;X111,"MM/DD/YYYY")),"",-1),"")</f>
        <v/>
      </c>
      <c r="AD111" s="92"/>
      <c r="AE111" s="92"/>
      <c r="AF111" s="1"/>
    </row>
    <row r="112" spans="1:32" ht="13.8">
      <c r="A112" s="110"/>
      <c r="B112" s="113"/>
      <c r="C112" s="113"/>
      <c r="D112" s="122"/>
      <c r="E112" s="86"/>
      <c r="F112" s="273"/>
      <c r="G112" s="67"/>
      <c r="H112" s="273"/>
      <c r="I112" s="274"/>
      <c r="J112" s="152">
        <f t="shared" si="3"/>
        <v>0</v>
      </c>
      <c r="K112" s="110"/>
      <c r="L112" s="110"/>
      <c r="M112" s="110"/>
      <c r="N112" s="110"/>
      <c r="O112" s="110"/>
      <c r="P112" s="110"/>
      <c r="Q112" s="138" t="str">
        <f ca="1">+IF(A112="","",IF(AND(TODAY()&lt;Validation!$C$141,OR(MONTH(TODAY())=10,MONTH(TODAY())=11,MONTH(TODAY())=12)),CONCATENATE(MONTH(TODAY()),"/01/",YEAR(TODAY())),IF(AND(TODAY()&lt;Validation!$C$141,MONTH(TODAY())&lt;=9),CONCATENATE("0",MONTH(TODAY()),"/01/",YEAR(TODAY())),IF(AND(TODAY()&gt;=Validation!$C$141,OR(MONTH(TODAY())=10,MONTH(TODAY())=11,MONTH(TODAY())=12)),CONCATENATE(MONTH(TODAY()+10),"/01/",YEAR(TODAY()+10)),IF(AND(TODAY()&gt;=Validation!$C$141,MONTH(TODAY())&lt;=9),CONCATENATE("0",MONTH(TODAY()+10),"/01/",YEAR(TODAY()+10)))))))</f>
        <v/>
      </c>
      <c r="R112" s="158">
        <f t="shared" si="4"/>
        <v>0</v>
      </c>
      <c r="S112" s="66"/>
      <c r="T112" s="66"/>
      <c r="U112" s="66"/>
      <c r="V112" s="66"/>
      <c r="W112" s="66"/>
      <c r="X112" s="66"/>
      <c r="Y112" s="92"/>
      <c r="Z112" s="135">
        <f t="shared" si="5"/>
        <v>22</v>
      </c>
      <c r="AB112" s="133" t="str">
        <f>IFERROR(IF(DATEVALUE(TEXT(VLOOKUP(K112,Validation!F147:I170,3,FALSE)&amp;"/"&amp;RIGHT(L112+100,2)&amp;"/"&amp;M112,"MM/DD/YYYY"))&lt;=DATEVALUE(TEXT(VLOOKUP(N112,Validation!F147:I170,3,FALSE)&amp;"/"&amp;RIGHT(O112+100,2)&amp;"/"&amp;P112,"MM/DD/YYYY")),"",-1),"")</f>
        <v/>
      </c>
      <c r="AC112" s="133" t="str">
        <f>IFERROR(IF(DATEVALUE(TEXT(VLOOKUP(S112,Validation!F147:I170,3,FALSE)&amp;"/"&amp;RIGHT(T112+100,2)&amp;"/"&amp;U112,"MM/DD/YYYY"))&lt;=DATEVALUE(TEXT(VLOOKUP(V112,Validation!F147:I170,3,FALSE)&amp;"/"&amp;RIGHT(W112+100,2)&amp;"/"&amp;X112,"MM/DD/YYYY")),"",-1),"")</f>
        <v/>
      </c>
      <c r="AD112" s="92"/>
      <c r="AE112" s="92"/>
      <c r="AF112" s="1"/>
    </row>
    <row r="113" spans="1:32" ht="13.8">
      <c r="A113" s="110"/>
      <c r="B113" s="113"/>
      <c r="C113" s="113"/>
      <c r="D113" s="122"/>
      <c r="E113" s="87"/>
      <c r="F113" s="273"/>
      <c r="G113" s="67"/>
      <c r="H113" s="273"/>
      <c r="I113" s="274"/>
      <c r="J113" s="152">
        <f t="shared" si="3"/>
        <v>0</v>
      </c>
      <c r="K113" s="110"/>
      <c r="L113" s="110"/>
      <c r="M113" s="110"/>
      <c r="N113" s="110"/>
      <c r="O113" s="110"/>
      <c r="P113" s="110"/>
      <c r="Q113" s="138" t="str">
        <f ca="1">+IF(A113="","",IF(AND(TODAY()&lt;Validation!$C$141,OR(MONTH(TODAY())=10,MONTH(TODAY())=11,MONTH(TODAY())=12)),CONCATENATE(MONTH(TODAY()),"/01/",YEAR(TODAY())),IF(AND(TODAY()&lt;Validation!$C$141,MONTH(TODAY())&lt;=9),CONCATENATE("0",MONTH(TODAY()),"/01/",YEAR(TODAY())),IF(AND(TODAY()&gt;=Validation!$C$141,OR(MONTH(TODAY())=10,MONTH(TODAY())=11,MONTH(TODAY())=12)),CONCATENATE(MONTH(TODAY()+10),"/01/",YEAR(TODAY()+10)),IF(AND(TODAY()&gt;=Validation!$C$141,MONTH(TODAY())&lt;=9),CONCATENATE("0",MONTH(TODAY()+10),"/01/",YEAR(TODAY()+10)))))))</f>
        <v/>
      </c>
      <c r="R113" s="158">
        <f t="shared" si="4"/>
        <v>0</v>
      </c>
      <c r="S113" s="66"/>
      <c r="T113" s="66"/>
      <c r="U113" s="66"/>
      <c r="V113" s="66"/>
      <c r="W113" s="66"/>
      <c r="X113" s="66"/>
      <c r="Y113" s="92"/>
      <c r="Z113" s="135">
        <f t="shared" si="5"/>
        <v>22</v>
      </c>
      <c r="AB113" s="133" t="str">
        <f>IFERROR(IF(DATEVALUE(TEXT(VLOOKUP(K113,Validation!F148:I171,3,FALSE)&amp;"/"&amp;RIGHT(L113+100,2)&amp;"/"&amp;M113,"MM/DD/YYYY"))&lt;=DATEVALUE(TEXT(VLOOKUP(N113,Validation!F148:I171,3,FALSE)&amp;"/"&amp;RIGHT(O113+100,2)&amp;"/"&amp;P113,"MM/DD/YYYY")),"",-1),"")</f>
        <v/>
      </c>
      <c r="AC113" s="133" t="str">
        <f>IFERROR(IF(DATEVALUE(TEXT(VLOOKUP(S113,Validation!F148:I171,3,FALSE)&amp;"/"&amp;RIGHT(T113+100,2)&amp;"/"&amp;U113,"MM/DD/YYYY"))&lt;=DATEVALUE(TEXT(VLOOKUP(V113,Validation!F148:I171,3,FALSE)&amp;"/"&amp;RIGHT(W113+100,2)&amp;"/"&amp;X113,"MM/DD/YYYY")),"",-1),"")</f>
        <v/>
      </c>
      <c r="AD113" s="92"/>
      <c r="AE113" s="92"/>
      <c r="AF113" s="1"/>
    </row>
    <row r="114" spans="1:32" ht="13.8">
      <c r="A114" s="110"/>
      <c r="B114" s="113"/>
      <c r="C114" s="113"/>
      <c r="D114" s="122"/>
      <c r="E114" s="113"/>
      <c r="F114" s="273"/>
      <c r="G114" s="67"/>
      <c r="H114" s="273"/>
      <c r="I114" s="274"/>
      <c r="J114" s="152">
        <f t="shared" si="3"/>
        <v>0</v>
      </c>
      <c r="K114" s="110"/>
      <c r="L114" s="110"/>
      <c r="M114" s="110"/>
      <c r="N114" s="110"/>
      <c r="O114" s="110"/>
      <c r="P114" s="110"/>
      <c r="Q114" s="138" t="str">
        <f ca="1">+IF(A114="","",IF(AND(TODAY()&lt;Validation!$C$141,OR(MONTH(TODAY())=10,MONTH(TODAY())=11,MONTH(TODAY())=12)),CONCATENATE(MONTH(TODAY()),"/01/",YEAR(TODAY())),IF(AND(TODAY()&lt;Validation!$C$141,MONTH(TODAY())&lt;=9),CONCATENATE("0",MONTH(TODAY()),"/01/",YEAR(TODAY())),IF(AND(TODAY()&gt;=Validation!$C$141,OR(MONTH(TODAY())=10,MONTH(TODAY())=11,MONTH(TODAY())=12)),CONCATENATE(MONTH(TODAY()+10),"/01/",YEAR(TODAY()+10)),IF(AND(TODAY()&gt;=Validation!$C$141,MONTH(TODAY())&lt;=9),CONCATENATE("0",MONTH(TODAY()+10),"/01/",YEAR(TODAY()+10)))))))</f>
        <v/>
      </c>
      <c r="R114" s="158">
        <f t="shared" si="4"/>
        <v>0</v>
      </c>
      <c r="S114" s="66"/>
      <c r="T114" s="66"/>
      <c r="U114" s="66"/>
      <c r="V114" s="66"/>
      <c r="W114" s="66"/>
      <c r="X114" s="66"/>
      <c r="Y114" s="92"/>
      <c r="Z114" s="135">
        <f t="shared" si="5"/>
        <v>22</v>
      </c>
      <c r="AB114" s="133" t="str">
        <f>IFERROR(IF(DATEVALUE(TEXT(VLOOKUP(K114,Validation!F149:I172,3,FALSE)&amp;"/"&amp;RIGHT(L114+100,2)&amp;"/"&amp;M114,"MM/DD/YYYY"))&lt;=DATEVALUE(TEXT(VLOOKUP(N114,Validation!F149:I172,3,FALSE)&amp;"/"&amp;RIGHT(O114+100,2)&amp;"/"&amp;P114,"MM/DD/YYYY")),"",-1),"")</f>
        <v/>
      </c>
      <c r="AC114" s="133" t="str">
        <f>IFERROR(IF(DATEVALUE(TEXT(VLOOKUP(S114,Validation!F149:I172,3,FALSE)&amp;"/"&amp;RIGHT(T114+100,2)&amp;"/"&amp;U114,"MM/DD/YYYY"))&lt;=DATEVALUE(TEXT(VLOOKUP(V114,Validation!F149:I172,3,FALSE)&amp;"/"&amp;RIGHT(W114+100,2)&amp;"/"&amp;X114,"MM/DD/YYYY")),"",-1),"")</f>
        <v/>
      </c>
      <c r="AD114" s="92"/>
      <c r="AE114" s="92"/>
      <c r="AF114" s="1"/>
    </row>
    <row r="115" spans="1:32" ht="13.8">
      <c r="A115" s="110"/>
      <c r="B115" s="113"/>
      <c r="C115" s="113"/>
      <c r="D115" s="122"/>
      <c r="E115" s="113"/>
      <c r="F115" s="273"/>
      <c r="G115" s="67"/>
      <c r="H115" s="273"/>
      <c r="I115" s="274"/>
      <c r="J115" s="152">
        <f t="shared" si="3"/>
        <v>0</v>
      </c>
      <c r="K115" s="110"/>
      <c r="L115" s="110"/>
      <c r="M115" s="110"/>
      <c r="N115" s="110"/>
      <c r="O115" s="110"/>
      <c r="P115" s="110"/>
      <c r="Q115" s="138" t="str">
        <f ca="1">+IF(A115="","",IF(AND(TODAY()&lt;Validation!$C$141,OR(MONTH(TODAY())=10,MONTH(TODAY())=11,MONTH(TODAY())=12)),CONCATENATE(MONTH(TODAY()),"/01/",YEAR(TODAY())),IF(AND(TODAY()&lt;Validation!$C$141,MONTH(TODAY())&lt;=9),CONCATENATE("0",MONTH(TODAY()),"/01/",YEAR(TODAY())),IF(AND(TODAY()&gt;=Validation!$C$141,OR(MONTH(TODAY())=10,MONTH(TODAY())=11,MONTH(TODAY())=12)),CONCATENATE(MONTH(TODAY()+10),"/01/",YEAR(TODAY()+10)),IF(AND(TODAY()&gt;=Validation!$C$141,MONTH(TODAY())&lt;=9),CONCATENATE("0",MONTH(TODAY()+10),"/01/",YEAR(TODAY()+10)))))))</f>
        <v/>
      </c>
      <c r="R115" s="158">
        <f t="shared" si="4"/>
        <v>0</v>
      </c>
      <c r="S115" s="66"/>
      <c r="T115" s="66"/>
      <c r="U115" s="66"/>
      <c r="V115" s="66"/>
      <c r="W115" s="66"/>
      <c r="X115" s="66"/>
      <c r="Y115" s="92"/>
      <c r="Z115" s="135">
        <f t="shared" si="5"/>
        <v>22</v>
      </c>
      <c r="AB115" s="133" t="str">
        <f>IFERROR(IF(DATEVALUE(TEXT(VLOOKUP(K115,Validation!F150:I173,3,FALSE)&amp;"/"&amp;RIGHT(L115+100,2)&amp;"/"&amp;M115,"MM/DD/YYYY"))&lt;=DATEVALUE(TEXT(VLOOKUP(N115,Validation!F150:I173,3,FALSE)&amp;"/"&amp;RIGHT(O115+100,2)&amp;"/"&amp;P115,"MM/DD/YYYY")),"",-1),"")</f>
        <v/>
      </c>
      <c r="AC115" s="133" t="str">
        <f>IFERROR(IF(DATEVALUE(TEXT(VLOOKUP(S115,Validation!F150:I173,3,FALSE)&amp;"/"&amp;RIGHT(T115+100,2)&amp;"/"&amp;U115,"MM/DD/YYYY"))&lt;=DATEVALUE(TEXT(VLOOKUP(V115,Validation!F150:I173,3,FALSE)&amp;"/"&amp;RIGHT(W115+100,2)&amp;"/"&amp;X115,"MM/DD/YYYY")),"",-1),"")</f>
        <v/>
      </c>
      <c r="AD115" s="92"/>
      <c r="AE115" s="92"/>
      <c r="AF115" s="1"/>
    </row>
    <row r="116" spans="1:32" ht="13.8">
      <c r="A116" s="110"/>
      <c r="B116" s="113"/>
      <c r="C116" s="113"/>
      <c r="D116" s="122"/>
      <c r="E116" s="86"/>
      <c r="F116" s="273"/>
      <c r="G116" s="67"/>
      <c r="H116" s="273"/>
      <c r="I116" s="274"/>
      <c r="J116" s="152">
        <f t="shared" si="3"/>
        <v>0</v>
      </c>
      <c r="K116" s="110"/>
      <c r="L116" s="110"/>
      <c r="M116" s="110"/>
      <c r="N116" s="110"/>
      <c r="O116" s="110"/>
      <c r="P116" s="110"/>
      <c r="Q116" s="138" t="str">
        <f ca="1">+IF(A116="","",IF(AND(TODAY()&lt;Validation!$C$141,OR(MONTH(TODAY())=10,MONTH(TODAY())=11,MONTH(TODAY())=12)),CONCATENATE(MONTH(TODAY()),"/01/",YEAR(TODAY())),IF(AND(TODAY()&lt;Validation!$C$141,MONTH(TODAY())&lt;=9),CONCATENATE("0",MONTH(TODAY()),"/01/",YEAR(TODAY())),IF(AND(TODAY()&gt;=Validation!$C$141,OR(MONTH(TODAY())=10,MONTH(TODAY())=11,MONTH(TODAY())=12)),CONCATENATE(MONTH(TODAY()+10),"/01/",YEAR(TODAY()+10)),IF(AND(TODAY()&gt;=Validation!$C$141,MONTH(TODAY())&lt;=9),CONCATENATE("0",MONTH(TODAY()+10),"/01/",YEAR(TODAY()+10)))))))</f>
        <v/>
      </c>
      <c r="R116" s="158">
        <f t="shared" si="4"/>
        <v>0</v>
      </c>
      <c r="S116" s="66"/>
      <c r="T116" s="66"/>
      <c r="U116" s="66"/>
      <c r="V116" s="66"/>
      <c r="W116" s="66"/>
      <c r="X116" s="66"/>
      <c r="Y116" s="92"/>
      <c r="Z116" s="135">
        <f t="shared" si="5"/>
        <v>22</v>
      </c>
      <c r="AB116" s="133" t="str">
        <f>IFERROR(IF(DATEVALUE(TEXT(VLOOKUP(K116,Validation!F151:I174,3,FALSE)&amp;"/"&amp;RIGHT(L116+100,2)&amp;"/"&amp;M116,"MM/DD/YYYY"))&lt;=DATEVALUE(TEXT(VLOOKUP(N116,Validation!F151:I174,3,FALSE)&amp;"/"&amp;RIGHT(O116+100,2)&amp;"/"&amp;P116,"MM/DD/YYYY")),"",-1),"")</f>
        <v/>
      </c>
      <c r="AC116" s="133" t="str">
        <f>IFERROR(IF(DATEVALUE(TEXT(VLOOKUP(S116,Validation!F151:I174,3,FALSE)&amp;"/"&amp;RIGHT(T116+100,2)&amp;"/"&amp;U116,"MM/DD/YYYY"))&lt;=DATEVALUE(TEXT(VLOOKUP(V116,Validation!F151:I174,3,FALSE)&amp;"/"&amp;RIGHT(W116+100,2)&amp;"/"&amp;X116,"MM/DD/YYYY")),"",-1),"")</f>
        <v/>
      </c>
      <c r="AD116" s="92"/>
      <c r="AE116" s="92"/>
      <c r="AF116" s="1"/>
    </row>
    <row r="117" spans="1:32" ht="13.8">
      <c r="A117" s="110"/>
      <c r="B117" s="113"/>
      <c r="C117" s="113"/>
      <c r="D117" s="122"/>
      <c r="E117" s="86"/>
      <c r="F117" s="273"/>
      <c r="G117" s="67"/>
      <c r="H117" s="273"/>
      <c r="I117" s="274"/>
      <c r="J117" s="152">
        <f t="shared" si="3"/>
        <v>0</v>
      </c>
      <c r="K117" s="110"/>
      <c r="L117" s="110"/>
      <c r="M117" s="110"/>
      <c r="N117" s="110"/>
      <c r="O117" s="110"/>
      <c r="P117" s="110"/>
      <c r="Q117" s="138" t="str">
        <f ca="1">+IF(A117="","",IF(AND(TODAY()&lt;Validation!$C$141,OR(MONTH(TODAY())=10,MONTH(TODAY())=11,MONTH(TODAY())=12)),CONCATENATE(MONTH(TODAY()),"/01/",YEAR(TODAY())),IF(AND(TODAY()&lt;Validation!$C$141,MONTH(TODAY())&lt;=9),CONCATENATE("0",MONTH(TODAY()),"/01/",YEAR(TODAY())),IF(AND(TODAY()&gt;=Validation!$C$141,OR(MONTH(TODAY())=10,MONTH(TODAY())=11,MONTH(TODAY())=12)),CONCATENATE(MONTH(TODAY()+10),"/01/",YEAR(TODAY()+10)),IF(AND(TODAY()&gt;=Validation!$C$141,MONTH(TODAY())&lt;=9),CONCATENATE("0",MONTH(TODAY()+10),"/01/",YEAR(TODAY()+10)))))))</f>
        <v/>
      </c>
      <c r="R117" s="158">
        <f t="shared" si="4"/>
        <v>0</v>
      </c>
      <c r="S117" s="66"/>
      <c r="T117" s="66"/>
      <c r="U117" s="66"/>
      <c r="V117" s="66"/>
      <c r="W117" s="66"/>
      <c r="X117" s="66"/>
      <c r="Y117" s="92"/>
      <c r="Z117" s="135">
        <f t="shared" si="5"/>
        <v>22</v>
      </c>
      <c r="AB117" s="133" t="str">
        <f>IFERROR(IF(DATEVALUE(TEXT(VLOOKUP(K117,Validation!F152:I175,3,FALSE)&amp;"/"&amp;RIGHT(L117+100,2)&amp;"/"&amp;M117,"MM/DD/YYYY"))&lt;=DATEVALUE(TEXT(VLOOKUP(N117,Validation!F152:I175,3,FALSE)&amp;"/"&amp;RIGHT(O117+100,2)&amp;"/"&amp;P117,"MM/DD/YYYY")),"",-1),"")</f>
        <v/>
      </c>
      <c r="AC117" s="133" t="str">
        <f>IFERROR(IF(DATEVALUE(TEXT(VLOOKUP(S117,Validation!F152:I175,3,FALSE)&amp;"/"&amp;RIGHT(T117+100,2)&amp;"/"&amp;U117,"MM/DD/YYYY"))&lt;=DATEVALUE(TEXT(VLOOKUP(V117,Validation!F152:I175,3,FALSE)&amp;"/"&amp;RIGHT(W117+100,2)&amp;"/"&amp;X117,"MM/DD/YYYY")),"",-1),"")</f>
        <v/>
      </c>
      <c r="AD117" s="92"/>
      <c r="AE117" s="92"/>
      <c r="AF117" s="1"/>
    </row>
    <row r="118" spans="1:32" ht="13.8">
      <c r="A118" s="110"/>
      <c r="B118" s="113"/>
      <c r="C118" s="113"/>
      <c r="D118" s="122"/>
      <c r="E118" s="86"/>
      <c r="F118" s="273"/>
      <c r="G118" s="67"/>
      <c r="H118" s="273"/>
      <c r="I118" s="274"/>
      <c r="J118" s="152">
        <f t="shared" si="3"/>
        <v>0</v>
      </c>
      <c r="K118" s="110"/>
      <c r="L118" s="110"/>
      <c r="M118" s="110"/>
      <c r="N118" s="110"/>
      <c r="O118" s="110"/>
      <c r="P118" s="110"/>
      <c r="Q118" s="138" t="str">
        <f ca="1">+IF(A118="","",IF(AND(TODAY()&lt;Validation!$C$141,OR(MONTH(TODAY())=10,MONTH(TODAY())=11,MONTH(TODAY())=12)),CONCATENATE(MONTH(TODAY()),"/01/",YEAR(TODAY())),IF(AND(TODAY()&lt;Validation!$C$141,MONTH(TODAY())&lt;=9),CONCATENATE("0",MONTH(TODAY()),"/01/",YEAR(TODAY())),IF(AND(TODAY()&gt;=Validation!$C$141,OR(MONTH(TODAY())=10,MONTH(TODAY())=11,MONTH(TODAY())=12)),CONCATENATE(MONTH(TODAY()+10),"/01/",YEAR(TODAY()+10)),IF(AND(TODAY()&gt;=Validation!$C$141,MONTH(TODAY())&lt;=9),CONCATENATE("0",MONTH(TODAY()+10),"/01/",YEAR(TODAY()+10)))))))</f>
        <v/>
      </c>
      <c r="R118" s="158">
        <f t="shared" si="4"/>
        <v>0</v>
      </c>
      <c r="S118" s="66"/>
      <c r="T118" s="66"/>
      <c r="U118" s="66"/>
      <c r="V118" s="66"/>
      <c r="W118" s="66"/>
      <c r="X118" s="66"/>
      <c r="Y118" s="92"/>
      <c r="Z118" s="135">
        <f t="shared" si="5"/>
        <v>22</v>
      </c>
      <c r="AB118" s="133" t="str">
        <f>IFERROR(IF(DATEVALUE(TEXT(VLOOKUP(K118,Validation!F153:I176,3,FALSE)&amp;"/"&amp;RIGHT(L118+100,2)&amp;"/"&amp;M118,"MM/DD/YYYY"))&lt;=DATEVALUE(TEXT(VLOOKUP(N118,Validation!F153:I176,3,FALSE)&amp;"/"&amp;RIGHT(O118+100,2)&amp;"/"&amp;P118,"MM/DD/YYYY")),"",-1),"")</f>
        <v/>
      </c>
      <c r="AC118" s="133" t="str">
        <f>IFERROR(IF(DATEVALUE(TEXT(VLOOKUP(S118,Validation!F153:I176,3,FALSE)&amp;"/"&amp;RIGHT(T118+100,2)&amp;"/"&amp;U118,"MM/DD/YYYY"))&lt;=DATEVALUE(TEXT(VLOOKUP(V118,Validation!F153:I176,3,FALSE)&amp;"/"&amp;RIGHT(W118+100,2)&amp;"/"&amp;X118,"MM/DD/YYYY")),"",-1),"")</f>
        <v/>
      </c>
      <c r="AD118" s="92"/>
      <c r="AE118" s="92"/>
      <c r="AF118" s="1"/>
    </row>
    <row r="119" spans="1:32" ht="13.8">
      <c r="A119" s="110"/>
      <c r="B119" s="113"/>
      <c r="C119" s="113"/>
      <c r="D119" s="122"/>
      <c r="E119" s="86"/>
      <c r="F119" s="273"/>
      <c r="G119" s="67"/>
      <c r="H119" s="273"/>
      <c r="I119" s="274"/>
      <c r="J119" s="152">
        <f t="shared" si="3"/>
        <v>0</v>
      </c>
      <c r="K119" s="110"/>
      <c r="L119" s="110"/>
      <c r="M119" s="110"/>
      <c r="N119" s="110"/>
      <c r="O119" s="110"/>
      <c r="P119" s="110"/>
      <c r="Q119" s="138" t="str">
        <f ca="1">+IF(A119="","",IF(AND(TODAY()&lt;Validation!$C$141,OR(MONTH(TODAY())=10,MONTH(TODAY())=11,MONTH(TODAY())=12)),CONCATENATE(MONTH(TODAY()),"/01/",YEAR(TODAY())),IF(AND(TODAY()&lt;Validation!$C$141,MONTH(TODAY())&lt;=9),CONCATENATE("0",MONTH(TODAY()),"/01/",YEAR(TODAY())),IF(AND(TODAY()&gt;=Validation!$C$141,OR(MONTH(TODAY())=10,MONTH(TODAY())=11,MONTH(TODAY())=12)),CONCATENATE(MONTH(TODAY()+10),"/01/",YEAR(TODAY()+10)),IF(AND(TODAY()&gt;=Validation!$C$141,MONTH(TODAY())&lt;=9),CONCATENATE("0",MONTH(TODAY()+10),"/01/",YEAR(TODAY()+10)))))))</f>
        <v/>
      </c>
      <c r="R119" s="158">
        <f t="shared" si="4"/>
        <v>0</v>
      </c>
      <c r="S119" s="66"/>
      <c r="T119" s="66"/>
      <c r="U119" s="66"/>
      <c r="V119" s="66"/>
      <c r="W119" s="66"/>
      <c r="X119" s="66"/>
      <c r="Y119" s="92"/>
      <c r="Z119" s="135">
        <f t="shared" si="5"/>
        <v>22</v>
      </c>
      <c r="AB119" s="133" t="str">
        <f>IFERROR(IF(DATEVALUE(TEXT(VLOOKUP(K119,Validation!F154:I177,3,FALSE)&amp;"/"&amp;RIGHT(L119+100,2)&amp;"/"&amp;M119,"MM/DD/YYYY"))&lt;=DATEVALUE(TEXT(VLOOKUP(N119,Validation!F154:I177,3,FALSE)&amp;"/"&amp;RIGHT(O119+100,2)&amp;"/"&amp;P119,"MM/DD/YYYY")),"",-1),"")</f>
        <v/>
      </c>
      <c r="AC119" s="133" t="str">
        <f>IFERROR(IF(DATEVALUE(TEXT(VLOOKUP(S119,Validation!F154:I177,3,FALSE)&amp;"/"&amp;RIGHT(T119+100,2)&amp;"/"&amp;U119,"MM/DD/YYYY"))&lt;=DATEVALUE(TEXT(VLOOKUP(V119,Validation!F154:I177,3,FALSE)&amp;"/"&amp;RIGHT(W119+100,2)&amp;"/"&amp;X119,"MM/DD/YYYY")),"",-1),"")</f>
        <v/>
      </c>
      <c r="AD119" s="92"/>
      <c r="AE119" s="92"/>
      <c r="AF119" s="1"/>
    </row>
    <row r="120" spans="1:32" ht="13.8">
      <c r="A120" s="110"/>
      <c r="B120" s="113"/>
      <c r="C120" s="113"/>
      <c r="D120" s="122"/>
      <c r="E120" s="87"/>
      <c r="F120" s="273"/>
      <c r="G120" s="67"/>
      <c r="H120" s="273"/>
      <c r="I120" s="274"/>
      <c r="J120" s="152">
        <f t="shared" si="3"/>
        <v>0</v>
      </c>
      <c r="K120" s="110"/>
      <c r="L120" s="110"/>
      <c r="M120" s="110"/>
      <c r="N120" s="110"/>
      <c r="O120" s="110"/>
      <c r="P120" s="110"/>
      <c r="Q120" s="138" t="str">
        <f ca="1">+IF(A120="","",IF(AND(TODAY()&lt;Validation!$C$141,OR(MONTH(TODAY())=10,MONTH(TODAY())=11,MONTH(TODAY())=12)),CONCATENATE(MONTH(TODAY()),"/01/",YEAR(TODAY())),IF(AND(TODAY()&lt;Validation!$C$141,MONTH(TODAY())&lt;=9),CONCATENATE("0",MONTH(TODAY()),"/01/",YEAR(TODAY())),IF(AND(TODAY()&gt;=Validation!$C$141,OR(MONTH(TODAY())=10,MONTH(TODAY())=11,MONTH(TODAY())=12)),CONCATENATE(MONTH(TODAY()+10),"/01/",YEAR(TODAY()+10)),IF(AND(TODAY()&gt;=Validation!$C$141,MONTH(TODAY())&lt;=9),CONCATENATE("0",MONTH(TODAY()+10),"/01/",YEAR(TODAY()+10)))))))</f>
        <v/>
      </c>
      <c r="R120" s="158">
        <f t="shared" si="4"/>
        <v>0</v>
      </c>
      <c r="S120" s="66"/>
      <c r="T120" s="66"/>
      <c r="U120" s="66"/>
      <c r="V120" s="66"/>
      <c r="W120" s="66"/>
      <c r="X120" s="66"/>
      <c r="Y120" s="92"/>
      <c r="Z120" s="135">
        <f t="shared" si="5"/>
        <v>22</v>
      </c>
      <c r="AB120" s="133" t="str">
        <f>IFERROR(IF(DATEVALUE(TEXT(VLOOKUP(K120,Validation!F155:I178,3,FALSE)&amp;"/"&amp;RIGHT(L120+100,2)&amp;"/"&amp;M120,"MM/DD/YYYY"))&lt;=DATEVALUE(TEXT(VLOOKUP(N120,Validation!F155:I178,3,FALSE)&amp;"/"&amp;RIGHT(O120+100,2)&amp;"/"&amp;P120,"MM/DD/YYYY")),"",-1),"")</f>
        <v/>
      </c>
      <c r="AC120" s="133" t="str">
        <f>IFERROR(IF(DATEVALUE(TEXT(VLOOKUP(S120,Validation!F155:I178,3,FALSE)&amp;"/"&amp;RIGHT(T120+100,2)&amp;"/"&amp;U120,"MM/DD/YYYY"))&lt;=DATEVALUE(TEXT(VLOOKUP(V120,Validation!F155:I178,3,FALSE)&amp;"/"&amp;RIGHT(W120+100,2)&amp;"/"&amp;X120,"MM/DD/YYYY")),"",-1),"")</f>
        <v/>
      </c>
      <c r="AD120" s="92"/>
      <c r="AE120" s="92"/>
      <c r="AF120" s="1"/>
    </row>
    <row r="121" spans="1:32" ht="13.8">
      <c r="A121" s="110"/>
      <c r="B121" s="113"/>
      <c r="C121" s="113"/>
      <c r="D121" s="122"/>
      <c r="E121" s="113"/>
      <c r="F121" s="273"/>
      <c r="G121" s="67"/>
      <c r="H121" s="273"/>
      <c r="I121" s="274"/>
      <c r="J121" s="152">
        <f t="shared" si="3"/>
        <v>0</v>
      </c>
      <c r="K121" s="110"/>
      <c r="L121" s="110"/>
      <c r="M121" s="110"/>
      <c r="N121" s="110"/>
      <c r="O121" s="110"/>
      <c r="P121" s="110"/>
      <c r="Q121" s="138" t="str">
        <f ca="1">+IF(A121="","",IF(AND(TODAY()&lt;Validation!$C$141,OR(MONTH(TODAY())=10,MONTH(TODAY())=11,MONTH(TODAY())=12)),CONCATENATE(MONTH(TODAY()),"/01/",YEAR(TODAY())),IF(AND(TODAY()&lt;Validation!$C$141,MONTH(TODAY())&lt;=9),CONCATENATE("0",MONTH(TODAY()),"/01/",YEAR(TODAY())),IF(AND(TODAY()&gt;=Validation!$C$141,OR(MONTH(TODAY())=10,MONTH(TODAY())=11,MONTH(TODAY())=12)),CONCATENATE(MONTH(TODAY()+10),"/01/",YEAR(TODAY()+10)),IF(AND(TODAY()&gt;=Validation!$C$141,MONTH(TODAY())&lt;=9),CONCATENATE("0",MONTH(TODAY()+10),"/01/",YEAR(TODAY()+10)))))))</f>
        <v/>
      </c>
      <c r="R121" s="158">
        <f t="shared" si="4"/>
        <v>0</v>
      </c>
      <c r="S121" s="66"/>
      <c r="T121" s="66"/>
      <c r="U121" s="66"/>
      <c r="V121" s="66"/>
      <c r="W121" s="66"/>
      <c r="X121" s="66"/>
      <c r="Y121" s="92"/>
      <c r="Z121" s="135">
        <f t="shared" si="5"/>
        <v>22</v>
      </c>
      <c r="AB121" s="133" t="str">
        <f>IFERROR(IF(DATEVALUE(TEXT(VLOOKUP(K121,Validation!F156:I179,3,FALSE)&amp;"/"&amp;RIGHT(L121+100,2)&amp;"/"&amp;M121,"MM/DD/YYYY"))&lt;=DATEVALUE(TEXT(VLOOKUP(N121,Validation!F156:I179,3,FALSE)&amp;"/"&amp;RIGHT(O121+100,2)&amp;"/"&amp;P121,"MM/DD/YYYY")),"",-1),"")</f>
        <v/>
      </c>
      <c r="AC121" s="133" t="str">
        <f>IFERROR(IF(DATEVALUE(TEXT(VLOOKUP(S121,Validation!F156:I179,3,FALSE)&amp;"/"&amp;RIGHT(T121+100,2)&amp;"/"&amp;U121,"MM/DD/YYYY"))&lt;=DATEVALUE(TEXT(VLOOKUP(V121,Validation!F156:I179,3,FALSE)&amp;"/"&amp;RIGHT(W121+100,2)&amp;"/"&amp;X121,"MM/DD/YYYY")),"",-1),"")</f>
        <v/>
      </c>
      <c r="AD121" s="92"/>
      <c r="AE121" s="92"/>
      <c r="AF121" s="1"/>
    </row>
    <row r="122" spans="1:32" ht="13.8">
      <c r="A122" s="110"/>
      <c r="B122" s="113"/>
      <c r="C122" s="113"/>
      <c r="D122" s="122"/>
      <c r="E122" s="113"/>
      <c r="F122" s="273"/>
      <c r="G122" s="67"/>
      <c r="H122" s="273"/>
      <c r="I122" s="274"/>
      <c r="J122" s="152">
        <f t="shared" si="3"/>
        <v>0</v>
      </c>
      <c r="K122" s="110"/>
      <c r="L122" s="110"/>
      <c r="M122" s="110"/>
      <c r="N122" s="110"/>
      <c r="O122" s="110"/>
      <c r="P122" s="110"/>
      <c r="Q122" s="138" t="str">
        <f ca="1">+IF(A122="","",IF(AND(TODAY()&lt;Validation!$C$141,OR(MONTH(TODAY())=10,MONTH(TODAY())=11,MONTH(TODAY())=12)),CONCATENATE(MONTH(TODAY()),"/01/",YEAR(TODAY())),IF(AND(TODAY()&lt;Validation!$C$141,MONTH(TODAY())&lt;=9),CONCATENATE("0",MONTH(TODAY()),"/01/",YEAR(TODAY())),IF(AND(TODAY()&gt;=Validation!$C$141,OR(MONTH(TODAY())=10,MONTH(TODAY())=11,MONTH(TODAY())=12)),CONCATENATE(MONTH(TODAY()+10),"/01/",YEAR(TODAY()+10)),IF(AND(TODAY()&gt;=Validation!$C$141,MONTH(TODAY())&lt;=9),CONCATENATE("0",MONTH(TODAY()+10),"/01/",YEAR(TODAY()+10)))))))</f>
        <v/>
      </c>
      <c r="R122" s="158">
        <f t="shared" si="4"/>
        <v>0</v>
      </c>
      <c r="S122" s="66"/>
      <c r="T122" s="66"/>
      <c r="U122" s="66"/>
      <c r="V122" s="66"/>
      <c r="W122" s="66"/>
      <c r="X122" s="66"/>
      <c r="Y122" s="92"/>
      <c r="Z122" s="135">
        <f t="shared" si="5"/>
        <v>22</v>
      </c>
      <c r="AB122" s="133" t="str">
        <f>IFERROR(IF(DATEVALUE(TEXT(VLOOKUP(K122,Validation!F157:I180,3,FALSE)&amp;"/"&amp;RIGHT(L122+100,2)&amp;"/"&amp;M122,"MM/DD/YYYY"))&lt;=DATEVALUE(TEXT(VLOOKUP(N122,Validation!F157:I180,3,FALSE)&amp;"/"&amp;RIGHT(O122+100,2)&amp;"/"&amp;P122,"MM/DD/YYYY")),"",-1),"")</f>
        <v/>
      </c>
      <c r="AC122" s="133" t="str">
        <f>IFERROR(IF(DATEVALUE(TEXT(VLOOKUP(S122,Validation!F157:I180,3,FALSE)&amp;"/"&amp;RIGHT(T122+100,2)&amp;"/"&amp;U122,"MM/DD/YYYY"))&lt;=DATEVALUE(TEXT(VLOOKUP(V122,Validation!F157:I180,3,FALSE)&amp;"/"&amp;RIGHT(W122+100,2)&amp;"/"&amp;X122,"MM/DD/YYYY")),"",-1),"")</f>
        <v/>
      </c>
      <c r="AD122" s="92"/>
      <c r="AE122" s="92"/>
      <c r="AF122" s="1"/>
    </row>
    <row r="123" spans="1:32" ht="13.8">
      <c r="A123" s="110"/>
      <c r="B123" s="113"/>
      <c r="C123" s="113"/>
      <c r="D123" s="122"/>
      <c r="E123" s="86"/>
      <c r="F123" s="273"/>
      <c r="G123" s="67"/>
      <c r="H123" s="273"/>
      <c r="I123" s="274"/>
      <c r="J123" s="152">
        <f t="shared" si="3"/>
        <v>0</v>
      </c>
      <c r="K123" s="110"/>
      <c r="L123" s="110"/>
      <c r="M123" s="110"/>
      <c r="N123" s="110"/>
      <c r="O123" s="110"/>
      <c r="P123" s="110"/>
      <c r="Q123" s="138" t="str">
        <f ca="1">+IF(A123="","",IF(AND(TODAY()&lt;Validation!$C$141,OR(MONTH(TODAY())=10,MONTH(TODAY())=11,MONTH(TODAY())=12)),CONCATENATE(MONTH(TODAY()),"/01/",YEAR(TODAY())),IF(AND(TODAY()&lt;Validation!$C$141,MONTH(TODAY())&lt;=9),CONCATENATE("0",MONTH(TODAY()),"/01/",YEAR(TODAY())),IF(AND(TODAY()&gt;=Validation!$C$141,OR(MONTH(TODAY())=10,MONTH(TODAY())=11,MONTH(TODAY())=12)),CONCATENATE(MONTH(TODAY()+10),"/01/",YEAR(TODAY()+10)),IF(AND(TODAY()&gt;=Validation!$C$141,MONTH(TODAY())&lt;=9),CONCATENATE("0",MONTH(TODAY()+10),"/01/",YEAR(TODAY()+10)))))))</f>
        <v/>
      </c>
      <c r="R123" s="158">
        <f t="shared" si="4"/>
        <v>0</v>
      </c>
      <c r="S123" s="66"/>
      <c r="T123" s="66"/>
      <c r="U123" s="66"/>
      <c r="V123" s="66"/>
      <c r="W123" s="66"/>
      <c r="X123" s="66"/>
      <c r="Y123" s="92"/>
      <c r="Z123" s="135">
        <f t="shared" si="5"/>
        <v>22</v>
      </c>
      <c r="AB123" s="133" t="str">
        <f>IFERROR(IF(DATEVALUE(TEXT(VLOOKUP(K123,Validation!F158:I181,3,FALSE)&amp;"/"&amp;RIGHT(L123+100,2)&amp;"/"&amp;M123,"MM/DD/YYYY"))&lt;=DATEVALUE(TEXT(VLOOKUP(N123,Validation!F158:I181,3,FALSE)&amp;"/"&amp;RIGHT(O123+100,2)&amp;"/"&amp;P123,"MM/DD/YYYY")),"",-1),"")</f>
        <v/>
      </c>
      <c r="AC123" s="133" t="str">
        <f>IFERROR(IF(DATEVALUE(TEXT(VLOOKUP(S123,Validation!F158:I181,3,FALSE)&amp;"/"&amp;RIGHT(T123+100,2)&amp;"/"&amp;U123,"MM/DD/YYYY"))&lt;=DATEVALUE(TEXT(VLOOKUP(V123,Validation!F158:I181,3,FALSE)&amp;"/"&amp;RIGHT(W123+100,2)&amp;"/"&amp;X123,"MM/DD/YYYY")),"",-1),"")</f>
        <v/>
      </c>
      <c r="AD123" s="92"/>
      <c r="AE123" s="92"/>
      <c r="AF123" s="1"/>
    </row>
    <row r="124" spans="1:32" ht="13.8">
      <c r="A124" s="110"/>
      <c r="B124" s="113"/>
      <c r="C124" s="113"/>
      <c r="D124" s="122"/>
      <c r="E124" s="86"/>
      <c r="F124" s="273"/>
      <c r="G124" s="67"/>
      <c r="H124" s="273"/>
      <c r="I124" s="274"/>
      <c r="J124" s="152">
        <f t="shared" si="3"/>
        <v>0</v>
      </c>
      <c r="K124" s="110"/>
      <c r="L124" s="110"/>
      <c r="M124" s="110"/>
      <c r="N124" s="110"/>
      <c r="O124" s="110"/>
      <c r="P124" s="110"/>
      <c r="Q124" s="138" t="str">
        <f ca="1">+IF(A124="","",IF(AND(TODAY()&lt;Validation!$C$141,OR(MONTH(TODAY())=10,MONTH(TODAY())=11,MONTH(TODAY())=12)),CONCATENATE(MONTH(TODAY()),"/01/",YEAR(TODAY())),IF(AND(TODAY()&lt;Validation!$C$141,MONTH(TODAY())&lt;=9),CONCATENATE("0",MONTH(TODAY()),"/01/",YEAR(TODAY())),IF(AND(TODAY()&gt;=Validation!$C$141,OR(MONTH(TODAY())=10,MONTH(TODAY())=11,MONTH(TODAY())=12)),CONCATENATE(MONTH(TODAY()+10),"/01/",YEAR(TODAY()+10)),IF(AND(TODAY()&gt;=Validation!$C$141,MONTH(TODAY())&lt;=9),CONCATENATE("0",MONTH(TODAY()+10),"/01/",YEAR(TODAY()+10)))))))</f>
        <v/>
      </c>
      <c r="R124" s="158">
        <f t="shared" si="4"/>
        <v>0</v>
      </c>
      <c r="S124" s="66"/>
      <c r="T124" s="66"/>
      <c r="U124" s="66"/>
      <c r="V124" s="66"/>
      <c r="W124" s="66"/>
      <c r="X124" s="66"/>
      <c r="Y124" s="92"/>
      <c r="Z124" s="135">
        <f t="shared" si="5"/>
        <v>22</v>
      </c>
      <c r="AB124" s="133" t="str">
        <f>IFERROR(IF(DATEVALUE(TEXT(VLOOKUP(K124,Validation!F159:I182,3,FALSE)&amp;"/"&amp;RIGHT(L124+100,2)&amp;"/"&amp;M124,"MM/DD/YYYY"))&lt;=DATEVALUE(TEXT(VLOOKUP(N124,Validation!F159:I182,3,FALSE)&amp;"/"&amp;RIGHT(O124+100,2)&amp;"/"&amp;P124,"MM/DD/YYYY")),"",-1),"")</f>
        <v/>
      </c>
      <c r="AC124" s="133" t="str">
        <f>IFERROR(IF(DATEVALUE(TEXT(VLOOKUP(S124,Validation!F159:I182,3,FALSE)&amp;"/"&amp;RIGHT(T124+100,2)&amp;"/"&amp;U124,"MM/DD/YYYY"))&lt;=DATEVALUE(TEXT(VLOOKUP(V124,Validation!F159:I182,3,FALSE)&amp;"/"&amp;RIGHT(W124+100,2)&amp;"/"&amp;X124,"MM/DD/YYYY")),"",-1),"")</f>
        <v/>
      </c>
      <c r="AD124" s="92"/>
      <c r="AE124" s="92"/>
      <c r="AF124" s="1"/>
    </row>
    <row r="125" spans="1:32" ht="13.8">
      <c r="A125" s="110"/>
      <c r="B125" s="113"/>
      <c r="C125" s="113"/>
      <c r="D125" s="122"/>
      <c r="E125" s="86"/>
      <c r="F125" s="273"/>
      <c r="G125" s="67"/>
      <c r="H125" s="273"/>
      <c r="I125" s="274"/>
      <c r="J125" s="152">
        <f t="shared" si="3"/>
        <v>0</v>
      </c>
      <c r="K125" s="110"/>
      <c r="L125" s="110"/>
      <c r="M125" s="110"/>
      <c r="N125" s="110"/>
      <c r="O125" s="110"/>
      <c r="P125" s="110"/>
      <c r="Q125" s="138" t="str">
        <f ca="1">+IF(A125="","",IF(AND(TODAY()&lt;Validation!$C$141,OR(MONTH(TODAY())=10,MONTH(TODAY())=11,MONTH(TODAY())=12)),CONCATENATE(MONTH(TODAY()),"/01/",YEAR(TODAY())),IF(AND(TODAY()&lt;Validation!$C$141,MONTH(TODAY())&lt;=9),CONCATENATE("0",MONTH(TODAY()),"/01/",YEAR(TODAY())),IF(AND(TODAY()&gt;=Validation!$C$141,OR(MONTH(TODAY())=10,MONTH(TODAY())=11,MONTH(TODAY())=12)),CONCATENATE(MONTH(TODAY()+10),"/01/",YEAR(TODAY()+10)),IF(AND(TODAY()&gt;=Validation!$C$141,MONTH(TODAY())&lt;=9),CONCATENATE("0",MONTH(TODAY()+10),"/01/",YEAR(TODAY()+10)))))))</f>
        <v/>
      </c>
      <c r="R125" s="158">
        <f t="shared" si="4"/>
        <v>0</v>
      </c>
      <c r="S125" s="66"/>
      <c r="T125" s="66"/>
      <c r="U125" s="66"/>
      <c r="V125" s="66"/>
      <c r="W125" s="66"/>
      <c r="X125" s="66"/>
      <c r="Y125" s="92"/>
      <c r="Z125" s="135">
        <f t="shared" si="5"/>
        <v>22</v>
      </c>
      <c r="AB125" s="133" t="str">
        <f>IFERROR(IF(DATEVALUE(TEXT(VLOOKUP(K125,Validation!F160:I183,3,FALSE)&amp;"/"&amp;RIGHT(L125+100,2)&amp;"/"&amp;M125,"MM/DD/YYYY"))&lt;=DATEVALUE(TEXT(VLOOKUP(N125,Validation!F160:I183,3,FALSE)&amp;"/"&amp;RIGHT(O125+100,2)&amp;"/"&amp;P125,"MM/DD/YYYY")),"",-1),"")</f>
        <v/>
      </c>
      <c r="AC125" s="133" t="str">
        <f>IFERROR(IF(DATEVALUE(TEXT(VLOOKUP(S125,Validation!F160:I183,3,FALSE)&amp;"/"&amp;RIGHT(T125+100,2)&amp;"/"&amp;U125,"MM/DD/YYYY"))&lt;=DATEVALUE(TEXT(VLOOKUP(V125,Validation!F160:I183,3,FALSE)&amp;"/"&amp;RIGHT(W125+100,2)&amp;"/"&amp;X125,"MM/DD/YYYY")),"",-1),"")</f>
        <v/>
      </c>
      <c r="AD125" s="92"/>
      <c r="AE125" s="92"/>
      <c r="AF125" s="1"/>
    </row>
    <row r="126" spans="1:32" ht="13.8">
      <c r="A126" s="110"/>
      <c r="B126" s="113"/>
      <c r="C126" s="113"/>
      <c r="D126" s="122"/>
      <c r="E126" s="86"/>
      <c r="F126" s="273"/>
      <c r="G126" s="67"/>
      <c r="H126" s="273"/>
      <c r="I126" s="274"/>
      <c r="J126" s="152">
        <f t="shared" si="3"/>
        <v>0</v>
      </c>
      <c r="K126" s="110"/>
      <c r="L126" s="110"/>
      <c r="M126" s="110"/>
      <c r="N126" s="110"/>
      <c r="O126" s="110"/>
      <c r="P126" s="110"/>
      <c r="Q126" s="138" t="str">
        <f ca="1">+IF(A126="","",IF(AND(TODAY()&lt;Validation!$C$141,OR(MONTH(TODAY())=10,MONTH(TODAY())=11,MONTH(TODAY())=12)),CONCATENATE(MONTH(TODAY()),"/01/",YEAR(TODAY())),IF(AND(TODAY()&lt;Validation!$C$141,MONTH(TODAY())&lt;=9),CONCATENATE("0",MONTH(TODAY()),"/01/",YEAR(TODAY())),IF(AND(TODAY()&gt;=Validation!$C$141,OR(MONTH(TODAY())=10,MONTH(TODAY())=11,MONTH(TODAY())=12)),CONCATENATE(MONTH(TODAY()+10),"/01/",YEAR(TODAY()+10)),IF(AND(TODAY()&gt;=Validation!$C$141,MONTH(TODAY())&lt;=9),CONCATENATE("0",MONTH(TODAY()+10),"/01/",YEAR(TODAY()+10)))))))</f>
        <v/>
      </c>
      <c r="R126" s="158">
        <f t="shared" si="4"/>
        <v>0</v>
      </c>
      <c r="S126" s="66"/>
      <c r="T126" s="66"/>
      <c r="U126" s="66"/>
      <c r="V126" s="66"/>
      <c r="W126" s="66"/>
      <c r="X126" s="66"/>
      <c r="Y126" s="92"/>
      <c r="Z126" s="135">
        <f t="shared" si="5"/>
        <v>22</v>
      </c>
      <c r="AB126" s="133" t="str">
        <f>IFERROR(IF(DATEVALUE(TEXT(VLOOKUP(K126,Validation!F161:I184,3,FALSE)&amp;"/"&amp;RIGHT(L126+100,2)&amp;"/"&amp;M126,"MM/DD/YYYY"))&lt;=DATEVALUE(TEXT(VLOOKUP(N126,Validation!F161:I184,3,FALSE)&amp;"/"&amp;RIGHT(O126+100,2)&amp;"/"&amp;P126,"MM/DD/YYYY")),"",-1),"")</f>
        <v/>
      </c>
      <c r="AC126" s="133" t="str">
        <f>IFERROR(IF(DATEVALUE(TEXT(VLOOKUP(S126,Validation!F161:I184,3,FALSE)&amp;"/"&amp;RIGHT(T126+100,2)&amp;"/"&amp;U126,"MM/DD/YYYY"))&lt;=DATEVALUE(TEXT(VLOOKUP(V126,Validation!F161:I184,3,FALSE)&amp;"/"&amp;RIGHT(W126+100,2)&amp;"/"&amp;X126,"MM/DD/YYYY")),"",-1),"")</f>
        <v/>
      </c>
      <c r="AD126" s="92"/>
      <c r="AE126" s="92"/>
      <c r="AF126" s="1"/>
    </row>
    <row r="127" spans="1:32" ht="13.8">
      <c r="A127" s="110"/>
      <c r="B127" s="113"/>
      <c r="C127" s="113"/>
      <c r="D127" s="122"/>
      <c r="E127" s="87"/>
      <c r="F127" s="273"/>
      <c r="G127" s="67"/>
      <c r="H127" s="273"/>
      <c r="I127" s="274"/>
      <c r="J127" s="152">
        <f t="shared" si="3"/>
        <v>0</v>
      </c>
      <c r="K127" s="110"/>
      <c r="L127" s="110"/>
      <c r="M127" s="110"/>
      <c r="N127" s="110"/>
      <c r="O127" s="110"/>
      <c r="P127" s="110"/>
      <c r="Q127" s="138" t="str">
        <f ca="1">+IF(A127="","",IF(AND(TODAY()&lt;Validation!$C$141,OR(MONTH(TODAY())=10,MONTH(TODAY())=11,MONTH(TODAY())=12)),CONCATENATE(MONTH(TODAY()),"/01/",YEAR(TODAY())),IF(AND(TODAY()&lt;Validation!$C$141,MONTH(TODAY())&lt;=9),CONCATENATE("0",MONTH(TODAY()),"/01/",YEAR(TODAY())),IF(AND(TODAY()&gt;=Validation!$C$141,OR(MONTH(TODAY())=10,MONTH(TODAY())=11,MONTH(TODAY())=12)),CONCATENATE(MONTH(TODAY()+10),"/01/",YEAR(TODAY()+10)),IF(AND(TODAY()&gt;=Validation!$C$141,MONTH(TODAY())&lt;=9),CONCATENATE("0",MONTH(TODAY()+10),"/01/",YEAR(TODAY()+10)))))))</f>
        <v/>
      </c>
      <c r="R127" s="158">
        <f t="shared" si="4"/>
        <v>0</v>
      </c>
      <c r="S127" s="66"/>
      <c r="T127" s="66"/>
      <c r="U127" s="66"/>
      <c r="V127" s="66"/>
      <c r="W127" s="66"/>
      <c r="X127" s="66"/>
      <c r="Y127" s="92"/>
      <c r="Z127" s="135">
        <f t="shared" si="5"/>
        <v>22</v>
      </c>
      <c r="AB127" s="133" t="str">
        <f>IFERROR(IF(DATEVALUE(TEXT(VLOOKUP(K127,Validation!F162:I185,3,FALSE)&amp;"/"&amp;RIGHT(L127+100,2)&amp;"/"&amp;M127,"MM/DD/YYYY"))&lt;=DATEVALUE(TEXT(VLOOKUP(N127,Validation!F162:I185,3,FALSE)&amp;"/"&amp;RIGHT(O127+100,2)&amp;"/"&amp;P127,"MM/DD/YYYY")),"",-1),"")</f>
        <v/>
      </c>
      <c r="AC127" s="133" t="str">
        <f>IFERROR(IF(DATEVALUE(TEXT(VLOOKUP(S127,Validation!F162:I185,3,FALSE)&amp;"/"&amp;RIGHT(T127+100,2)&amp;"/"&amp;U127,"MM/DD/YYYY"))&lt;=DATEVALUE(TEXT(VLOOKUP(V127,Validation!F162:I185,3,FALSE)&amp;"/"&amp;RIGHT(W127+100,2)&amp;"/"&amp;X127,"MM/DD/YYYY")),"",-1),"")</f>
        <v/>
      </c>
      <c r="AD127" s="92"/>
      <c r="AE127" s="92"/>
      <c r="AF127" s="1"/>
    </row>
    <row r="128" spans="1:32" ht="13.8">
      <c r="A128" s="110"/>
      <c r="B128" s="113"/>
      <c r="C128" s="113"/>
      <c r="D128" s="122"/>
      <c r="E128" s="113"/>
      <c r="F128" s="273"/>
      <c r="G128" s="67"/>
      <c r="H128" s="273"/>
      <c r="I128" s="274"/>
      <c r="J128" s="152">
        <f t="shared" si="3"/>
        <v>0</v>
      </c>
      <c r="K128" s="110"/>
      <c r="L128" s="110"/>
      <c r="M128" s="110"/>
      <c r="N128" s="110"/>
      <c r="O128" s="110"/>
      <c r="P128" s="110"/>
      <c r="Q128" s="138" t="str">
        <f ca="1">+IF(A128="","",IF(AND(TODAY()&lt;Validation!$C$141,OR(MONTH(TODAY())=10,MONTH(TODAY())=11,MONTH(TODAY())=12)),CONCATENATE(MONTH(TODAY()),"/01/",YEAR(TODAY())),IF(AND(TODAY()&lt;Validation!$C$141,MONTH(TODAY())&lt;=9),CONCATENATE("0",MONTH(TODAY()),"/01/",YEAR(TODAY())),IF(AND(TODAY()&gt;=Validation!$C$141,OR(MONTH(TODAY())=10,MONTH(TODAY())=11,MONTH(TODAY())=12)),CONCATENATE(MONTH(TODAY()+10),"/01/",YEAR(TODAY()+10)),IF(AND(TODAY()&gt;=Validation!$C$141,MONTH(TODAY())&lt;=9),CONCATENATE("0",MONTH(TODAY()+10),"/01/",YEAR(TODAY()+10)))))))</f>
        <v/>
      </c>
      <c r="R128" s="158">
        <f t="shared" si="4"/>
        <v>0</v>
      </c>
      <c r="S128" s="66"/>
      <c r="T128" s="66"/>
      <c r="U128" s="66"/>
      <c r="V128" s="66"/>
      <c r="W128" s="66"/>
      <c r="X128" s="66"/>
      <c r="Y128" s="92"/>
      <c r="Z128" s="135">
        <f t="shared" si="5"/>
        <v>22</v>
      </c>
      <c r="AB128" s="133" t="str">
        <f>IFERROR(IF(DATEVALUE(TEXT(VLOOKUP(K128,Validation!F163:I186,3,FALSE)&amp;"/"&amp;RIGHT(L128+100,2)&amp;"/"&amp;M128,"MM/DD/YYYY"))&lt;=DATEVALUE(TEXT(VLOOKUP(N128,Validation!F163:I186,3,FALSE)&amp;"/"&amp;RIGHT(O128+100,2)&amp;"/"&amp;P128,"MM/DD/YYYY")),"",-1),"")</f>
        <v/>
      </c>
      <c r="AC128" s="133" t="str">
        <f>IFERROR(IF(DATEVALUE(TEXT(VLOOKUP(S128,Validation!F163:I186,3,FALSE)&amp;"/"&amp;RIGHT(T128+100,2)&amp;"/"&amp;U128,"MM/DD/YYYY"))&lt;=DATEVALUE(TEXT(VLOOKUP(V128,Validation!F163:I186,3,FALSE)&amp;"/"&amp;RIGHT(W128+100,2)&amp;"/"&amp;X128,"MM/DD/YYYY")),"",-1),"")</f>
        <v/>
      </c>
      <c r="AD128" s="92"/>
      <c r="AE128" s="92"/>
      <c r="AF128" s="1"/>
    </row>
    <row r="129" spans="1:32" ht="13.8">
      <c r="A129" s="110"/>
      <c r="B129" s="113"/>
      <c r="C129" s="113"/>
      <c r="D129" s="122"/>
      <c r="E129" s="113"/>
      <c r="F129" s="273"/>
      <c r="G129" s="67"/>
      <c r="H129" s="273"/>
      <c r="I129" s="274"/>
      <c r="J129" s="152">
        <f t="shared" si="3"/>
        <v>0</v>
      </c>
      <c r="K129" s="110"/>
      <c r="L129" s="110"/>
      <c r="M129" s="110"/>
      <c r="N129" s="110"/>
      <c r="O129" s="110"/>
      <c r="P129" s="110"/>
      <c r="Q129" s="138" t="str">
        <f ca="1">+IF(A129="","",IF(AND(TODAY()&lt;Validation!$C$141,OR(MONTH(TODAY())=10,MONTH(TODAY())=11,MONTH(TODAY())=12)),CONCATENATE(MONTH(TODAY()),"/01/",YEAR(TODAY())),IF(AND(TODAY()&lt;Validation!$C$141,MONTH(TODAY())&lt;=9),CONCATENATE("0",MONTH(TODAY()),"/01/",YEAR(TODAY())),IF(AND(TODAY()&gt;=Validation!$C$141,OR(MONTH(TODAY())=10,MONTH(TODAY())=11,MONTH(TODAY())=12)),CONCATENATE(MONTH(TODAY()+10),"/01/",YEAR(TODAY()+10)),IF(AND(TODAY()&gt;=Validation!$C$141,MONTH(TODAY())&lt;=9),CONCATENATE("0",MONTH(TODAY()+10),"/01/",YEAR(TODAY()+10)))))))</f>
        <v/>
      </c>
      <c r="R129" s="158">
        <f t="shared" si="4"/>
        <v>0</v>
      </c>
      <c r="S129" s="66"/>
      <c r="T129" s="66"/>
      <c r="U129" s="66"/>
      <c r="V129" s="66"/>
      <c r="W129" s="66"/>
      <c r="X129" s="66"/>
      <c r="Y129" s="92"/>
      <c r="Z129" s="135">
        <f t="shared" si="5"/>
        <v>22</v>
      </c>
      <c r="AB129" s="133" t="str">
        <f>IFERROR(IF(DATEVALUE(TEXT(VLOOKUP(K129,Validation!F164:I187,3,FALSE)&amp;"/"&amp;RIGHT(L129+100,2)&amp;"/"&amp;M129,"MM/DD/YYYY"))&lt;=DATEVALUE(TEXT(VLOOKUP(N129,Validation!F164:I187,3,FALSE)&amp;"/"&amp;RIGHT(O129+100,2)&amp;"/"&amp;P129,"MM/DD/YYYY")),"",-1),"")</f>
        <v/>
      </c>
      <c r="AC129" s="133" t="str">
        <f>IFERROR(IF(DATEVALUE(TEXT(VLOOKUP(S129,Validation!F164:I187,3,FALSE)&amp;"/"&amp;RIGHT(T129+100,2)&amp;"/"&amp;U129,"MM/DD/YYYY"))&lt;=DATEVALUE(TEXT(VLOOKUP(V129,Validation!F164:I187,3,FALSE)&amp;"/"&amp;RIGHT(W129+100,2)&amp;"/"&amp;X129,"MM/DD/YYYY")),"",-1),"")</f>
        <v/>
      </c>
      <c r="AD129" s="92"/>
      <c r="AE129" s="92"/>
      <c r="AF129" s="1"/>
    </row>
    <row r="130" spans="1:32" ht="13.8">
      <c r="A130" s="110"/>
      <c r="B130" s="113"/>
      <c r="C130" s="113"/>
      <c r="D130" s="122"/>
      <c r="E130" s="86"/>
      <c r="F130" s="273"/>
      <c r="G130" s="67"/>
      <c r="H130" s="273"/>
      <c r="I130" s="274"/>
      <c r="J130" s="152">
        <f t="shared" si="3"/>
        <v>0</v>
      </c>
      <c r="K130" s="110"/>
      <c r="L130" s="110"/>
      <c r="M130" s="110"/>
      <c r="N130" s="110"/>
      <c r="O130" s="110"/>
      <c r="P130" s="110"/>
      <c r="Q130" s="138" t="str">
        <f ca="1">+IF(A130="","",IF(AND(TODAY()&lt;Validation!$C$141,OR(MONTH(TODAY())=10,MONTH(TODAY())=11,MONTH(TODAY())=12)),CONCATENATE(MONTH(TODAY()),"/01/",YEAR(TODAY())),IF(AND(TODAY()&lt;Validation!$C$141,MONTH(TODAY())&lt;=9),CONCATENATE("0",MONTH(TODAY()),"/01/",YEAR(TODAY())),IF(AND(TODAY()&gt;=Validation!$C$141,OR(MONTH(TODAY())=10,MONTH(TODAY())=11,MONTH(TODAY())=12)),CONCATENATE(MONTH(TODAY()+10),"/01/",YEAR(TODAY()+10)),IF(AND(TODAY()&gt;=Validation!$C$141,MONTH(TODAY())&lt;=9),CONCATENATE("0",MONTH(TODAY()+10),"/01/",YEAR(TODAY()+10)))))))</f>
        <v/>
      </c>
      <c r="R130" s="158">
        <f t="shared" si="4"/>
        <v>0</v>
      </c>
      <c r="S130" s="66"/>
      <c r="T130" s="66"/>
      <c r="U130" s="66"/>
      <c r="V130" s="66"/>
      <c r="W130" s="66"/>
      <c r="X130" s="66"/>
      <c r="Y130" s="92"/>
      <c r="Z130" s="135">
        <f t="shared" si="5"/>
        <v>22</v>
      </c>
      <c r="AB130" s="133" t="str">
        <f>IFERROR(IF(DATEVALUE(TEXT(VLOOKUP(K130,Validation!F165:I188,3,FALSE)&amp;"/"&amp;RIGHT(L130+100,2)&amp;"/"&amp;M130,"MM/DD/YYYY"))&lt;=DATEVALUE(TEXT(VLOOKUP(N130,Validation!F165:I188,3,FALSE)&amp;"/"&amp;RIGHT(O130+100,2)&amp;"/"&amp;P130,"MM/DD/YYYY")),"",-1),"")</f>
        <v/>
      </c>
      <c r="AC130" s="133" t="str">
        <f>IFERROR(IF(DATEVALUE(TEXT(VLOOKUP(S130,Validation!F165:I188,3,FALSE)&amp;"/"&amp;RIGHT(T130+100,2)&amp;"/"&amp;U130,"MM/DD/YYYY"))&lt;=DATEVALUE(TEXT(VLOOKUP(V130,Validation!F165:I188,3,FALSE)&amp;"/"&amp;RIGHT(W130+100,2)&amp;"/"&amp;X130,"MM/DD/YYYY")),"",-1),"")</f>
        <v/>
      </c>
      <c r="AD130" s="92"/>
      <c r="AE130" s="92"/>
      <c r="AF130" s="1"/>
    </row>
    <row r="131" spans="1:32" ht="13.8">
      <c r="A131" s="110"/>
      <c r="B131" s="113"/>
      <c r="C131" s="113"/>
      <c r="D131" s="122"/>
      <c r="E131" s="86"/>
      <c r="F131" s="273"/>
      <c r="G131" s="67"/>
      <c r="H131" s="273"/>
      <c r="I131" s="274"/>
      <c r="J131" s="152">
        <f t="shared" si="3"/>
        <v>0</v>
      </c>
      <c r="K131" s="110"/>
      <c r="L131" s="110"/>
      <c r="M131" s="110"/>
      <c r="N131" s="110"/>
      <c r="O131" s="110"/>
      <c r="P131" s="110"/>
      <c r="Q131" s="138" t="str">
        <f ca="1">+IF(A131="","",IF(AND(TODAY()&lt;Validation!$C$141,OR(MONTH(TODAY())=10,MONTH(TODAY())=11,MONTH(TODAY())=12)),CONCATENATE(MONTH(TODAY()),"/01/",YEAR(TODAY())),IF(AND(TODAY()&lt;Validation!$C$141,MONTH(TODAY())&lt;=9),CONCATENATE("0",MONTH(TODAY()),"/01/",YEAR(TODAY())),IF(AND(TODAY()&gt;=Validation!$C$141,OR(MONTH(TODAY())=10,MONTH(TODAY())=11,MONTH(TODAY())=12)),CONCATENATE(MONTH(TODAY()+10),"/01/",YEAR(TODAY()+10)),IF(AND(TODAY()&gt;=Validation!$C$141,MONTH(TODAY())&lt;=9),CONCATENATE("0",MONTH(TODAY()+10),"/01/",YEAR(TODAY()+10)))))))</f>
        <v/>
      </c>
      <c r="R131" s="158">
        <f t="shared" si="4"/>
        <v>0</v>
      </c>
      <c r="S131" s="66"/>
      <c r="T131" s="66"/>
      <c r="U131" s="66"/>
      <c r="V131" s="66"/>
      <c r="W131" s="66"/>
      <c r="X131" s="66"/>
      <c r="Y131" s="92"/>
      <c r="Z131" s="135">
        <f t="shared" si="5"/>
        <v>22</v>
      </c>
      <c r="AB131" s="133" t="str">
        <f>IFERROR(IF(DATEVALUE(TEXT(VLOOKUP(K131,Validation!F166:I189,3,FALSE)&amp;"/"&amp;RIGHT(L131+100,2)&amp;"/"&amp;M131,"MM/DD/YYYY"))&lt;=DATEVALUE(TEXT(VLOOKUP(N131,Validation!F166:I189,3,FALSE)&amp;"/"&amp;RIGHT(O131+100,2)&amp;"/"&amp;P131,"MM/DD/YYYY")),"",-1),"")</f>
        <v/>
      </c>
      <c r="AC131" s="133" t="str">
        <f>IFERROR(IF(DATEVALUE(TEXT(VLOOKUP(S131,Validation!F166:I189,3,FALSE)&amp;"/"&amp;RIGHT(T131+100,2)&amp;"/"&amp;U131,"MM/DD/YYYY"))&lt;=DATEVALUE(TEXT(VLOOKUP(V131,Validation!F166:I189,3,FALSE)&amp;"/"&amp;RIGHT(W131+100,2)&amp;"/"&amp;X131,"MM/DD/YYYY")),"",-1),"")</f>
        <v/>
      </c>
      <c r="AD131" s="92"/>
      <c r="AE131" s="92"/>
      <c r="AF131" s="1"/>
    </row>
    <row r="132" spans="1:32" ht="13.8">
      <c r="A132" s="110"/>
      <c r="B132" s="113"/>
      <c r="C132" s="113"/>
      <c r="D132" s="122"/>
      <c r="E132" s="86"/>
      <c r="F132" s="273"/>
      <c r="G132" s="67"/>
      <c r="H132" s="273"/>
      <c r="I132" s="274"/>
      <c r="J132" s="152">
        <f t="shared" si="3"/>
        <v>0</v>
      </c>
      <c r="K132" s="110"/>
      <c r="L132" s="110"/>
      <c r="M132" s="110"/>
      <c r="N132" s="110"/>
      <c r="O132" s="110"/>
      <c r="P132" s="110"/>
      <c r="Q132" s="138" t="str">
        <f ca="1">+IF(A132="","",IF(AND(TODAY()&lt;Validation!$C$141,OR(MONTH(TODAY())=10,MONTH(TODAY())=11,MONTH(TODAY())=12)),CONCATENATE(MONTH(TODAY()),"/01/",YEAR(TODAY())),IF(AND(TODAY()&lt;Validation!$C$141,MONTH(TODAY())&lt;=9),CONCATENATE("0",MONTH(TODAY()),"/01/",YEAR(TODAY())),IF(AND(TODAY()&gt;=Validation!$C$141,OR(MONTH(TODAY())=10,MONTH(TODAY())=11,MONTH(TODAY())=12)),CONCATENATE(MONTH(TODAY()+10),"/01/",YEAR(TODAY()+10)),IF(AND(TODAY()&gt;=Validation!$C$141,MONTH(TODAY())&lt;=9),CONCATENATE("0",MONTH(TODAY()+10),"/01/",YEAR(TODAY()+10)))))))</f>
        <v/>
      </c>
      <c r="R132" s="158">
        <f t="shared" si="4"/>
        <v>0</v>
      </c>
      <c r="S132" s="66"/>
      <c r="T132" s="66"/>
      <c r="U132" s="66"/>
      <c r="V132" s="66"/>
      <c r="W132" s="66"/>
      <c r="X132" s="66"/>
      <c r="Y132" s="92"/>
      <c r="Z132" s="135">
        <f t="shared" si="5"/>
        <v>22</v>
      </c>
      <c r="AB132" s="133" t="str">
        <f>IFERROR(IF(DATEVALUE(TEXT(VLOOKUP(K132,Validation!F167:I190,3,FALSE)&amp;"/"&amp;RIGHT(L132+100,2)&amp;"/"&amp;M132,"MM/DD/YYYY"))&lt;=DATEVALUE(TEXT(VLOOKUP(N132,Validation!F167:I190,3,FALSE)&amp;"/"&amp;RIGHT(O132+100,2)&amp;"/"&amp;P132,"MM/DD/YYYY")),"",-1),"")</f>
        <v/>
      </c>
      <c r="AC132" s="133" t="str">
        <f>IFERROR(IF(DATEVALUE(TEXT(VLOOKUP(S132,Validation!F167:I190,3,FALSE)&amp;"/"&amp;RIGHT(T132+100,2)&amp;"/"&amp;U132,"MM/DD/YYYY"))&lt;=DATEVALUE(TEXT(VLOOKUP(V132,Validation!F167:I190,3,FALSE)&amp;"/"&amp;RIGHT(W132+100,2)&amp;"/"&amp;X132,"MM/DD/YYYY")),"",-1),"")</f>
        <v/>
      </c>
      <c r="AD132" s="92"/>
      <c r="AE132" s="92"/>
      <c r="AF132" s="1"/>
    </row>
    <row r="133" spans="1:32" ht="13.8">
      <c r="A133" s="110"/>
      <c r="B133" s="113"/>
      <c r="C133" s="113"/>
      <c r="D133" s="122"/>
      <c r="E133" s="86"/>
      <c r="F133" s="273"/>
      <c r="G133" s="67"/>
      <c r="H133" s="273"/>
      <c r="I133" s="274"/>
      <c r="J133" s="152">
        <f t="shared" si="3"/>
        <v>0</v>
      </c>
      <c r="K133" s="110"/>
      <c r="L133" s="110"/>
      <c r="M133" s="110"/>
      <c r="N133" s="110"/>
      <c r="O133" s="110"/>
      <c r="P133" s="110"/>
      <c r="Q133" s="138" t="str">
        <f ca="1">+IF(A133="","",IF(AND(TODAY()&lt;Validation!$C$141,OR(MONTH(TODAY())=10,MONTH(TODAY())=11,MONTH(TODAY())=12)),CONCATENATE(MONTH(TODAY()),"/01/",YEAR(TODAY())),IF(AND(TODAY()&lt;Validation!$C$141,MONTH(TODAY())&lt;=9),CONCATENATE("0",MONTH(TODAY()),"/01/",YEAR(TODAY())),IF(AND(TODAY()&gt;=Validation!$C$141,OR(MONTH(TODAY())=10,MONTH(TODAY())=11,MONTH(TODAY())=12)),CONCATENATE(MONTH(TODAY()+10),"/01/",YEAR(TODAY()+10)),IF(AND(TODAY()&gt;=Validation!$C$141,MONTH(TODAY())&lt;=9),CONCATENATE("0",MONTH(TODAY()+10),"/01/",YEAR(TODAY()+10)))))))</f>
        <v/>
      </c>
      <c r="R133" s="158">
        <f t="shared" si="4"/>
        <v>0</v>
      </c>
      <c r="S133" s="66"/>
      <c r="T133" s="66"/>
      <c r="U133" s="66"/>
      <c r="V133" s="66"/>
      <c r="W133" s="66"/>
      <c r="X133" s="66"/>
      <c r="Y133" s="92"/>
      <c r="Z133" s="135">
        <f t="shared" si="5"/>
        <v>22</v>
      </c>
      <c r="AB133" s="133" t="str">
        <f>IFERROR(IF(DATEVALUE(TEXT(VLOOKUP(K133,Validation!F168:I191,3,FALSE)&amp;"/"&amp;RIGHT(L133+100,2)&amp;"/"&amp;M133,"MM/DD/YYYY"))&lt;=DATEVALUE(TEXT(VLOOKUP(N133,Validation!F168:I191,3,FALSE)&amp;"/"&amp;RIGHT(O133+100,2)&amp;"/"&amp;P133,"MM/DD/YYYY")),"",-1),"")</f>
        <v/>
      </c>
      <c r="AC133" s="133" t="str">
        <f>IFERROR(IF(DATEVALUE(TEXT(VLOOKUP(S133,Validation!F168:I191,3,FALSE)&amp;"/"&amp;RIGHT(T133+100,2)&amp;"/"&amp;U133,"MM/DD/YYYY"))&lt;=DATEVALUE(TEXT(VLOOKUP(V133,Validation!F168:I191,3,FALSE)&amp;"/"&amp;RIGHT(W133+100,2)&amp;"/"&amp;X133,"MM/DD/YYYY")),"",-1),"")</f>
        <v/>
      </c>
      <c r="AD133" s="92"/>
      <c r="AE133" s="92"/>
      <c r="AF133" s="1"/>
    </row>
    <row r="134" spans="1:32" ht="13.8">
      <c r="A134" s="110"/>
      <c r="B134" s="113"/>
      <c r="C134" s="113"/>
      <c r="D134" s="122"/>
      <c r="E134" s="87"/>
      <c r="F134" s="273"/>
      <c r="G134" s="67"/>
      <c r="H134" s="273"/>
      <c r="I134" s="274"/>
      <c r="J134" s="152">
        <f t="shared" ref="J134:J197" si="6">IF(I134&lt;&gt;"",I134,IF(AND(ISNUMBER(FIND(".",F134*H134)),ROUNDDOWN(F134*H134,0)=0,F134*H134&lt;0),CONCATENATE("-0",LEFT(RIGHT(F134*H134,LEN(F134*H134)-SEARCH(".",F134*H134)+1),4)),IF(ISNUMBER(FIND(".",F134*H134)),CONCATENATE(ROUNDDOWN(F134*H134,0),LEFT(RIGHT(F134*H134,LEN(F134*H134)-SEARCH(".",F134*H134)+1),4)),F134*H134)))*1</f>
        <v>0</v>
      </c>
      <c r="K134" s="110"/>
      <c r="L134" s="110"/>
      <c r="M134" s="110"/>
      <c r="N134" s="110"/>
      <c r="O134" s="110"/>
      <c r="P134" s="110"/>
      <c r="Q134" s="138" t="str">
        <f ca="1">+IF(A134="","",IF(AND(TODAY()&lt;Validation!$C$141,OR(MONTH(TODAY())=10,MONTH(TODAY())=11,MONTH(TODAY())=12)),CONCATENATE(MONTH(TODAY()),"/01/",YEAR(TODAY())),IF(AND(TODAY()&lt;Validation!$C$141,MONTH(TODAY())&lt;=9),CONCATENATE("0",MONTH(TODAY()),"/01/",YEAR(TODAY())),IF(AND(TODAY()&gt;=Validation!$C$141,OR(MONTH(TODAY())=10,MONTH(TODAY())=11,MONTH(TODAY())=12)),CONCATENATE(MONTH(TODAY()+10),"/01/",YEAR(TODAY()+10)),IF(AND(TODAY()&gt;=Validation!$C$141,MONTH(TODAY())&lt;=9),CONCATENATE("0",MONTH(TODAY()+10),"/01/",YEAR(TODAY()+10)))))))</f>
        <v/>
      </c>
      <c r="R134" s="158">
        <f t="shared" ref="R134:R197" si="7">IF(I134&lt;&gt;"",I134,IF(ISNUMBER(FIND(".",F134*H134)),CONCATENATE(ROUNDDOWN(F134*H134,0),LEFT(RIGHT(F134*H134,LEN(F134*H134)-SEARCH(".",F134*H134)+1),4)),F134*H134))*1</f>
        <v>0</v>
      </c>
      <c r="S134" s="66"/>
      <c r="T134" s="66"/>
      <c r="U134" s="66"/>
      <c r="V134" s="66"/>
      <c r="W134" s="66"/>
      <c r="X134" s="66"/>
      <c r="Y134" s="92"/>
      <c r="Z134" s="135">
        <f t="shared" ref="Z134:Z197" si="8">COUNTBLANK(A134:I134)+COUNTBLANK(K134:P134)+COUNTBLANK(S134:Y134)</f>
        <v>22</v>
      </c>
      <c r="AB134" s="133" t="str">
        <f>IFERROR(IF(DATEVALUE(TEXT(VLOOKUP(K134,Validation!F169:I192,3,FALSE)&amp;"/"&amp;RIGHT(L134+100,2)&amp;"/"&amp;M134,"MM/DD/YYYY"))&lt;=DATEVALUE(TEXT(VLOOKUP(N134,Validation!F169:I192,3,FALSE)&amp;"/"&amp;RIGHT(O134+100,2)&amp;"/"&amp;P134,"MM/DD/YYYY")),"",-1),"")</f>
        <v/>
      </c>
      <c r="AC134" s="133" t="str">
        <f>IFERROR(IF(DATEVALUE(TEXT(VLOOKUP(S134,Validation!F169:I192,3,FALSE)&amp;"/"&amp;RIGHT(T134+100,2)&amp;"/"&amp;U134,"MM/DD/YYYY"))&lt;=DATEVALUE(TEXT(VLOOKUP(V134,Validation!F169:I192,3,FALSE)&amp;"/"&amp;RIGHT(W134+100,2)&amp;"/"&amp;X134,"MM/DD/YYYY")),"",-1),"")</f>
        <v/>
      </c>
      <c r="AD134" s="92"/>
      <c r="AE134" s="92"/>
      <c r="AF134" s="1"/>
    </row>
    <row r="135" spans="1:32" ht="13.8">
      <c r="A135" s="110"/>
      <c r="B135" s="113"/>
      <c r="C135" s="113"/>
      <c r="D135" s="122"/>
      <c r="E135" s="113"/>
      <c r="F135" s="273"/>
      <c r="G135" s="67"/>
      <c r="H135" s="273"/>
      <c r="I135" s="274"/>
      <c r="J135" s="152">
        <f t="shared" si="6"/>
        <v>0</v>
      </c>
      <c r="K135" s="110"/>
      <c r="L135" s="110"/>
      <c r="M135" s="110"/>
      <c r="N135" s="110"/>
      <c r="O135" s="110"/>
      <c r="P135" s="110"/>
      <c r="Q135" s="138" t="str">
        <f ca="1">+IF(A135="","",IF(AND(TODAY()&lt;Validation!$C$141,OR(MONTH(TODAY())=10,MONTH(TODAY())=11,MONTH(TODAY())=12)),CONCATENATE(MONTH(TODAY()),"/01/",YEAR(TODAY())),IF(AND(TODAY()&lt;Validation!$C$141,MONTH(TODAY())&lt;=9),CONCATENATE("0",MONTH(TODAY()),"/01/",YEAR(TODAY())),IF(AND(TODAY()&gt;=Validation!$C$141,OR(MONTH(TODAY())=10,MONTH(TODAY())=11,MONTH(TODAY())=12)),CONCATENATE(MONTH(TODAY()+10),"/01/",YEAR(TODAY()+10)),IF(AND(TODAY()&gt;=Validation!$C$141,MONTH(TODAY())&lt;=9),CONCATENATE("0",MONTH(TODAY()+10),"/01/",YEAR(TODAY()+10)))))))</f>
        <v/>
      </c>
      <c r="R135" s="158">
        <f t="shared" si="7"/>
        <v>0</v>
      </c>
      <c r="S135" s="66"/>
      <c r="T135" s="66"/>
      <c r="U135" s="66"/>
      <c r="V135" s="66"/>
      <c r="W135" s="66"/>
      <c r="X135" s="66"/>
      <c r="Y135" s="92"/>
      <c r="Z135" s="135">
        <f t="shared" si="8"/>
        <v>22</v>
      </c>
      <c r="AB135" s="133" t="str">
        <f>IFERROR(IF(DATEVALUE(TEXT(VLOOKUP(K135,Validation!F170:I193,3,FALSE)&amp;"/"&amp;RIGHT(L135+100,2)&amp;"/"&amp;M135,"MM/DD/YYYY"))&lt;=DATEVALUE(TEXT(VLOOKUP(N135,Validation!F170:I193,3,FALSE)&amp;"/"&amp;RIGHT(O135+100,2)&amp;"/"&amp;P135,"MM/DD/YYYY")),"",-1),"")</f>
        <v/>
      </c>
      <c r="AC135" s="133" t="str">
        <f>IFERROR(IF(DATEVALUE(TEXT(VLOOKUP(S135,Validation!F170:I193,3,FALSE)&amp;"/"&amp;RIGHT(T135+100,2)&amp;"/"&amp;U135,"MM/DD/YYYY"))&lt;=DATEVALUE(TEXT(VLOOKUP(V135,Validation!F170:I193,3,FALSE)&amp;"/"&amp;RIGHT(W135+100,2)&amp;"/"&amp;X135,"MM/DD/YYYY")),"",-1),"")</f>
        <v/>
      </c>
      <c r="AD135" s="92"/>
      <c r="AE135" s="92"/>
      <c r="AF135" s="1"/>
    </row>
    <row r="136" spans="1:32" ht="13.8">
      <c r="A136" s="110"/>
      <c r="B136" s="113"/>
      <c r="C136" s="113"/>
      <c r="D136" s="122"/>
      <c r="E136" s="113"/>
      <c r="F136" s="273"/>
      <c r="G136" s="67"/>
      <c r="H136" s="273"/>
      <c r="I136" s="274"/>
      <c r="J136" s="152">
        <f t="shared" si="6"/>
        <v>0</v>
      </c>
      <c r="K136" s="110"/>
      <c r="L136" s="110"/>
      <c r="M136" s="110"/>
      <c r="N136" s="110"/>
      <c r="O136" s="110"/>
      <c r="P136" s="110"/>
      <c r="Q136" s="138" t="str">
        <f ca="1">+IF(A136="","",IF(AND(TODAY()&lt;Validation!$C$141,OR(MONTH(TODAY())=10,MONTH(TODAY())=11,MONTH(TODAY())=12)),CONCATENATE(MONTH(TODAY()),"/01/",YEAR(TODAY())),IF(AND(TODAY()&lt;Validation!$C$141,MONTH(TODAY())&lt;=9),CONCATENATE("0",MONTH(TODAY()),"/01/",YEAR(TODAY())),IF(AND(TODAY()&gt;=Validation!$C$141,OR(MONTH(TODAY())=10,MONTH(TODAY())=11,MONTH(TODAY())=12)),CONCATENATE(MONTH(TODAY()+10),"/01/",YEAR(TODAY()+10)),IF(AND(TODAY()&gt;=Validation!$C$141,MONTH(TODAY())&lt;=9),CONCATENATE("0",MONTH(TODAY()+10),"/01/",YEAR(TODAY()+10)))))))</f>
        <v/>
      </c>
      <c r="R136" s="158">
        <f t="shared" si="7"/>
        <v>0</v>
      </c>
      <c r="S136" s="66"/>
      <c r="T136" s="66"/>
      <c r="U136" s="66"/>
      <c r="V136" s="66"/>
      <c r="W136" s="66"/>
      <c r="X136" s="66"/>
      <c r="Y136" s="92"/>
      <c r="Z136" s="135">
        <f t="shared" si="8"/>
        <v>22</v>
      </c>
      <c r="AB136" s="133" t="str">
        <f>IFERROR(IF(DATEVALUE(TEXT(VLOOKUP(K136,Validation!F171:I194,3,FALSE)&amp;"/"&amp;RIGHT(L136+100,2)&amp;"/"&amp;M136,"MM/DD/YYYY"))&lt;=DATEVALUE(TEXT(VLOOKUP(N136,Validation!F171:I194,3,FALSE)&amp;"/"&amp;RIGHT(O136+100,2)&amp;"/"&amp;P136,"MM/DD/YYYY")),"",-1),"")</f>
        <v/>
      </c>
      <c r="AC136" s="133" t="str">
        <f>IFERROR(IF(DATEVALUE(TEXT(VLOOKUP(S136,Validation!F171:I194,3,FALSE)&amp;"/"&amp;RIGHT(T136+100,2)&amp;"/"&amp;U136,"MM/DD/YYYY"))&lt;=DATEVALUE(TEXT(VLOOKUP(V136,Validation!F171:I194,3,FALSE)&amp;"/"&amp;RIGHT(W136+100,2)&amp;"/"&amp;X136,"MM/DD/YYYY")),"",-1),"")</f>
        <v/>
      </c>
      <c r="AD136" s="92"/>
      <c r="AE136" s="92"/>
      <c r="AF136" s="1"/>
    </row>
    <row r="137" spans="1:32" ht="13.8">
      <c r="A137" s="110"/>
      <c r="B137" s="113"/>
      <c r="C137" s="113"/>
      <c r="D137" s="122"/>
      <c r="E137" s="86"/>
      <c r="F137" s="273"/>
      <c r="G137" s="67"/>
      <c r="H137" s="273"/>
      <c r="I137" s="274"/>
      <c r="J137" s="152">
        <f t="shared" si="6"/>
        <v>0</v>
      </c>
      <c r="K137" s="110"/>
      <c r="L137" s="110"/>
      <c r="M137" s="110"/>
      <c r="N137" s="110"/>
      <c r="O137" s="110"/>
      <c r="P137" s="110"/>
      <c r="Q137" s="138" t="str">
        <f ca="1">+IF(A137="","",IF(AND(TODAY()&lt;Validation!$C$141,OR(MONTH(TODAY())=10,MONTH(TODAY())=11,MONTH(TODAY())=12)),CONCATENATE(MONTH(TODAY()),"/01/",YEAR(TODAY())),IF(AND(TODAY()&lt;Validation!$C$141,MONTH(TODAY())&lt;=9),CONCATENATE("0",MONTH(TODAY()),"/01/",YEAR(TODAY())),IF(AND(TODAY()&gt;=Validation!$C$141,OR(MONTH(TODAY())=10,MONTH(TODAY())=11,MONTH(TODAY())=12)),CONCATENATE(MONTH(TODAY()+10),"/01/",YEAR(TODAY()+10)),IF(AND(TODAY()&gt;=Validation!$C$141,MONTH(TODAY())&lt;=9),CONCATENATE("0",MONTH(TODAY()+10),"/01/",YEAR(TODAY()+10)))))))</f>
        <v/>
      </c>
      <c r="R137" s="158">
        <f t="shared" si="7"/>
        <v>0</v>
      </c>
      <c r="S137" s="66"/>
      <c r="T137" s="66"/>
      <c r="U137" s="66"/>
      <c r="V137" s="66"/>
      <c r="W137" s="66"/>
      <c r="X137" s="66"/>
      <c r="Y137" s="92"/>
      <c r="Z137" s="135">
        <f t="shared" si="8"/>
        <v>22</v>
      </c>
      <c r="AB137" s="133" t="str">
        <f>IFERROR(IF(DATEVALUE(TEXT(VLOOKUP(K137,Validation!F172:I195,3,FALSE)&amp;"/"&amp;RIGHT(L137+100,2)&amp;"/"&amp;M137,"MM/DD/YYYY"))&lt;=DATEVALUE(TEXT(VLOOKUP(N137,Validation!F172:I195,3,FALSE)&amp;"/"&amp;RIGHT(O137+100,2)&amp;"/"&amp;P137,"MM/DD/YYYY")),"",-1),"")</f>
        <v/>
      </c>
      <c r="AC137" s="133" t="str">
        <f>IFERROR(IF(DATEVALUE(TEXT(VLOOKUP(S137,Validation!F172:I195,3,FALSE)&amp;"/"&amp;RIGHT(T137+100,2)&amp;"/"&amp;U137,"MM/DD/YYYY"))&lt;=DATEVALUE(TEXT(VLOOKUP(V137,Validation!F172:I195,3,FALSE)&amp;"/"&amp;RIGHT(W137+100,2)&amp;"/"&amp;X137,"MM/DD/YYYY")),"",-1),"")</f>
        <v/>
      </c>
      <c r="AD137" s="92"/>
      <c r="AE137" s="92"/>
      <c r="AF137" s="1"/>
    </row>
    <row r="138" spans="1:32" ht="13.8">
      <c r="A138" s="110"/>
      <c r="B138" s="113"/>
      <c r="C138" s="113"/>
      <c r="D138" s="122"/>
      <c r="E138" s="86"/>
      <c r="F138" s="273"/>
      <c r="G138" s="67"/>
      <c r="H138" s="273"/>
      <c r="I138" s="274"/>
      <c r="J138" s="152">
        <f t="shared" si="6"/>
        <v>0</v>
      </c>
      <c r="K138" s="110"/>
      <c r="L138" s="110"/>
      <c r="M138" s="110"/>
      <c r="N138" s="110"/>
      <c r="O138" s="110"/>
      <c r="P138" s="110"/>
      <c r="Q138" s="138" t="str">
        <f ca="1">+IF(A138="","",IF(AND(TODAY()&lt;Validation!$C$141,OR(MONTH(TODAY())=10,MONTH(TODAY())=11,MONTH(TODAY())=12)),CONCATENATE(MONTH(TODAY()),"/01/",YEAR(TODAY())),IF(AND(TODAY()&lt;Validation!$C$141,MONTH(TODAY())&lt;=9),CONCATENATE("0",MONTH(TODAY()),"/01/",YEAR(TODAY())),IF(AND(TODAY()&gt;=Validation!$C$141,OR(MONTH(TODAY())=10,MONTH(TODAY())=11,MONTH(TODAY())=12)),CONCATENATE(MONTH(TODAY()+10),"/01/",YEAR(TODAY()+10)),IF(AND(TODAY()&gt;=Validation!$C$141,MONTH(TODAY())&lt;=9),CONCATENATE("0",MONTH(TODAY()+10),"/01/",YEAR(TODAY()+10)))))))</f>
        <v/>
      </c>
      <c r="R138" s="158">
        <f t="shared" si="7"/>
        <v>0</v>
      </c>
      <c r="S138" s="66"/>
      <c r="T138" s="66"/>
      <c r="U138" s="66"/>
      <c r="V138" s="66"/>
      <c r="W138" s="66"/>
      <c r="X138" s="66"/>
      <c r="Y138" s="92"/>
      <c r="Z138" s="135">
        <f t="shared" si="8"/>
        <v>22</v>
      </c>
      <c r="AB138" s="133" t="str">
        <f>IFERROR(IF(DATEVALUE(TEXT(VLOOKUP(K138,Validation!F173:I196,3,FALSE)&amp;"/"&amp;RIGHT(L138+100,2)&amp;"/"&amp;M138,"MM/DD/YYYY"))&lt;=DATEVALUE(TEXT(VLOOKUP(N138,Validation!F173:I196,3,FALSE)&amp;"/"&amp;RIGHT(O138+100,2)&amp;"/"&amp;P138,"MM/DD/YYYY")),"",-1),"")</f>
        <v/>
      </c>
      <c r="AC138" s="133" t="str">
        <f>IFERROR(IF(DATEVALUE(TEXT(VLOOKUP(S138,Validation!F173:I196,3,FALSE)&amp;"/"&amp;RIGHT(T138+100,2)&amp;"/"&amp;U138,"MM/DD/YYYY"))&lt;=DATEVALUE(TEXT(VLOOKUP(V138,Validation!F173:I196,3,FALSE)&amp;"/"&amp;RIGHT(W138+100,2)&amp;"/"&amp;X138,"MM/DD/YYYY")),"",-1),"")</f>
        <v/>
      </c>
      <c r="AD138" s="92"/>
      <c r="AE138" s="92"/>
      <c r="AF138" s="1"/>
    </row>
    <row r="139" spans="1:32" ht="13.8">
      <c r="A139" s="110"/>
      <c r="B139" s="113"/>
      <c r="C139" s="113"/>
      <c r="D139" s="122"/>
      <c r="E139" s="86"/>
      <c r="F139" s="273"/>
      <c r="G139" s="67"/>
      <c r="H139" s="273"/>
      <c r="I139" s="274"/>
      <c r="J139" s="152">
        <f t="shared" si="6"/>
        <v>0</v>
      </c>
      <c r="K139" s="110"/>
      <c r="L139" s="110"/>
      <c r="M139" s="110"/>
      <c r="N139" s="110"/>
      <c r="O139" s="110"/>
      <c r="P139" s="110"/>
      <c r="Q139" s="138" t="str">
        <f ca="1">+IF(A139="","",IF(AND(TODAY()&lt;Validation!$C$141,OR(MONTH(TODAY())=10,MONTH(TODAY())=11,MONTH(TODAY())=12)),CONCATENATE(MONTH(TODAY()),"/01/",YEAR(TODAY())),IF(AND(TODAY()&lt;Validation!$C$141,MONTH(TODAY())&lt;=9),CONCATENATE("0",MONTH(TODAY()),"/01/",YEAR(TODAY())),IF(AND(TODAY()&gt;=Validation!$C$141,OR(MONTH(TODAY())=10,MONTH(TODAY())=11,MONTH(TODAY())=12)),CONCATENATE(MONTH(TODAY()+10),"/01/",YEAR(TODAY()+10)),IF(AND(TODAY()&gt;=Validation!$C$141,MONTH(TODAY())&lt;=9),CONCATENATE("0",MONTH(TODAY()+10),"/01/",YEAR(TODAY()+10)))))))</f>
        <v/>
      </c>
      <c r="R139" s="158">
        <f t="shared" si="7"/>
        <v>0</v>
      </c>
      <c r="S139" s="66"/>
      <c r="T139" s="66"/>
      <c r="U139" s="66"/>
      <c r="V139" s="66"/>
      <c r="W139" s="66"/>
      <c r="X139" s="66"/>
      <c r="Y139" s="92"/>
      <c r="Z139" s="135">
        <f t="shared" si="8"/>
        <v>22</v>
      </c>
      <c r="AB139" s="133" t="str">
        <f>IFERROR(IF(DATEVALUE(TEXT(VLOOKUP(K139,Validation!F174:I197,3,FALSE)&amp;"/"&amp;RIGHT(L139+100,2)&amp;"/"&amp;M139,"MM/DD/YYYY"))&lt;=DATEVALUE(TEXT(VLOOKUP(N139,Validation!F174:I197,3,FALSE)&amp;"/"&amp;RIGHT(O139+100,2)&amp;"/"&amp;P139,"MM/DD/YYYY")),"",-1),"")</f>
        <v/>
      </c>
      <c r="AC139" s="133" t="str">
        <f>IFERROR(IF(DATEVALUE(TEXT(VLOOKUP(S139,Validation!F174:I197,3,FALSE)&amp;"/"&amp;RIGHT(T139+100,2)&amp;"/"&amp;U139,"MM/DD/YYYY"))&lt;=DATEVALUE(TEXT(VLOOKUP(V139,Validation!F174:I197,3,FALSE)&amp;"/"&amp;RIGHT(W139+100,2)&amp;"/"&amp;X139,"MM/DD/YYYY")),"",-1),"")</f>
        <v/>
      </c>
      <c r="AD139" s="92"/>
      <c r="AE139" s="92"/>
      <c r="AF139" s="1"/>
    </row>
    <row r="140" spans="1:32" ht="13.8">
      <c r="A140" s="110"/>
      <c r="B140" s="113"/>
      <c r="C140" s="113"/>
      <c r="D140" s="122"/>
      <c r="E140" s="86"/>
      <c r="F140" s="273"/>
      <c r="G140" s="67"/>
      <c r="H140" s="273"/>
      <c r="I140" s="274"/>
      <c r="J140" s="152">
        <f t="shared" si="6"/>
        <v>0</v>
      </c>
      <c r="K140" s="110"/>
      <c r="L140" s="110"/>
      <c r="M140" s="110"/>
      <c r="N140" s="110"/>
      <c r="O140" s="110"/>
      <c r="P140" s="110"/>
      <c r="Q140" s="138" t="str">
        <f ca="1">+IF(A140="","",IF(AND(TODAY()&lt;Validation!$C$141,OR(MONTH(TODAY())=10,MONTH(TODAY())=11,MONTH(TODAY())=12)),CONCATENATE(MONTH(TODAY()),"/01/",YEAR(TODAY())),IF(AND(TODAY()&lt;Validation!$C$141,MONTH(TODAY())&lt;=9),CONCATENATE("0",MONTH(TODAY()),"/01/",YEAR(TODAY())),IF(AND(TODAY()&gt;=Validation!$C$141,OR(MONTH(TODAY())=10,MONTH(TODAY())=11,MONTH(TODAY())=12)),CONCATENATE(MONTH(TODAY()+10),"/01/",YEAR(TODAY()+10)),IF(AND(TODAY()&gt;=Validation!$C$141,MONTH(TODAY())&lt;=9),CONCATENATE("0",MONTH(TODAY()+10),"/01/",YEAR(TODAY()+10)))))))</f>
        <v/>
      </c>
      <c r="R140" s="158">
        <f t="shared" si="7"/>
        <v>0</v>
      </c>
      <c r="S140" s="66"/>
      <c r="T140" s="66"/>
      <c r="U140" s="66"/>
      <c r="V140" s="66"/>
      <c r="W140" s="66"/>
      <c r="X140" s="66"/>
      <c r="Y140" s="92"/>
      <c r="Z140" s="135">
        <f t="shared" si="8"/>
        <v>22</v>
      </c>
      <c r="AB140" s="133" t="str">
        <f>IFERROR(IF(DATEVALUE(TEXT(VLOOKUP(K140,Validation!F175:I198,3,FALSE)&amp;"/"&amp;RIGHT(L140+100,2)&amp;"/"&amp;M140,"MM/DD/YYYY"))&lt;=DATEVALUE(TEXT(VLOOKUP(N140,Validation!F175:I198,3,FALSE)&amp;"/"&amp;RIGHT(O140+100,2)&amp;"/"&amp;P140,"MM/DD/YYYY")),"",-1),"")</f>
        <v/>
      </c>
      <c r="AC140" s="133" t="str">
        <f>IFERROR(IF(DATEVALUE(TEXT(VLOOKUP(S140,Validation!F175:I198,3,FALSE)&amp;"/"&amp;RIGHT(T140+100,2)&amp;"/"&amp;U140,"MM/DD/YYYY"))&lt;=DATEVALUE(TEXT(VLOOKUP(V140,Validation!F175:I198,3,FALSE)&amp;"/"&amp;RIGHT(W140+100,2)&amp;"/"&amp;X140,"MM/DD/YYYY")),"",-1),"")</f>
        <v/>
      </c>
      <c r="AD140" s="92"/>
      <c r="AE140" s="92"/>
      <c r="AF140" s="1"/>
    </row>
    <row r="141" spans="1:32" ht="13.8">
      <c r="A141" s="110"/>
      <c r="B141" s="113"/>
      <c r="C141" s="113"/>
      <c r="D141" s="122"/>
      <c r="E141" s="87"/>
      <c r="F141" s="273"/>
      <c r="G141" s="67"/>
      <c r="H141" s="273"/>
      <c r="I141" s="274"/>
      <c r="J141" s="152">
        <f t="shared" si="6"/>
        <v>0</v>
      </c>
      <c r="K141" s="110"/>
      <c r="L141" s="110"/>
      <c r="M141" s="110"/>
      <c r="N141" s="110"/>
      <c r="O141" s="110"/>
      <c r="P141" s="110"/>
      <c r="Q141" s="138" t="str">
        <f ca="1">+IF(A141="","",IF(AND(TODAY()&lt;Validation!$C$141,OR(MONTH(TODAY())=10,MONTH(TODAY())=11,MONTH(TODAY())=12)),CONCATENATE(MONTH(TODAY()),"/01/",YEAR(TODAY())),IF(AND(TODAY()&lt;Validation!$C$141,MONTH(TODAY())&lt;=9),CONCATENATE("0",MONTH(TODAY()),"/01/",YEAR(TODAY())),IF(AND(TODAY()&gt;=Validation!$C$141,OR(MONTH(TODAY())=10,MONTH(TODAY())=11,MONTH(TODAY())=12)),CONCATENATE(MONTH(TODAY()+10),"/01/",YEAR(TODAY()+10)),IF(AND(TODAY()&gt;=Validation!$C$141,MONTH(TODAY())&lt;=9),CONCATENATE("0",MONTH(TODAY()+10),"/01/",YEAR(TODAY()+10)))))))</f>
        <v/>
      </c>
      <c r="R141" s="158">
        <f t="shared" si="7"/>
        <v>0</v>
      </c>
      <c r="S141" s="66"/>
      <c r="T141" s="66"/>
      <c r="U141" s="66"/>
      <c r="V141" s="66"/>
      <c r="W141" s="66"/>
      <c r="X141" s="66"/>
      <c r="Y141" s="92"/>
      <c r="Z141" s="135">
        <f t="shared" si="8"/>
        <v>22</v>
      </c>
      <c r="AB141" s="133" t="str">
        <f>IFERROR(IF(DATEVALUE(TEXT(VLOOKUP(K141,Validation!F176:I199,3,FALSE)&amp;"/"&amp;RIGHT(L141+100,2)&amp;"/"&amp;M141,"MM/DD/YYYY"))&lt;=DATEVALUE(TEXT(VLOOKUP(N141,Validation!F176:I199,3,FALSE)&amp;"/"&amp;RIGHT(O141+100,2)&amp;"/"&amp;P141,"MM/DD/YYYY")),"",-1),"")</f>
        <v/>
      </c>
      <c r="AC141" s="133" t="str">
        <f>IFERROR(IF(DATEVALUE(TEXT(VLOOKUP(S141,Validation!F176:I199,3,FALSE)&amp;"/"&amp;RIGHT(T141+100,2)&amp;"/"&amp;U141,"MM/DD/YYYY"))&lt;=DATEVALUE(TEXT(VLOOKUP(V141,Validation!F176:I199,3,FALSE)&amp;"/"&amp;RIGHT(W141+100,2)&amp;"/"&amp;X141,"MM/DD/YYYY")),"",-1),"")</f>
        <v/>
      </c>
      <c r="AD141" s="92"/>
      <c r="AE141" s="92"/>
      <c r="AF141" s="1"/>
    </row>
    <row r="142" spans="1:32" ht="13.8">
      <c r="A142" s="110"/>
      <c r="B142" s="113"/>
      <c r="C142" s="113"/>
      <c r="D142" s="122"/>
      <c r="E142" s="113"/>
      <c r="F142" s="273"/>
      <c r="G142" s="67"/>
      <c r="H142" s="273"/>
      <c r="I142" s="274"/>
      <c r="J142" s="152">
        <f t="shared" si="6"/>
        <v>0</v>
      </c>
      <c r="K142" s="110"/>
      <c r="L142" s="110"/>
      <c r="M142" s="110"/>
      <c r="N142" s="110"/>
      <c r="O142" s="110"/>
      <c r="P142" s="110"/>
      <c r="Q142" s="138" t="str">
        <f ca="1">+IF(A142="","",IF(AND(TODAY()&lt;Validation!$C$141,OR(MONTH(TODAY())=10,MONTH(TODAY())=11,MONTH(TODAY())=12)),CONCATENATE(MONTH(TODAY()),"/01/",YEAR(TODAY())),IF(AND(TODAY()&lt;Validation!$C$141,MONTH(TODAY())&lt;=9),CONCATENATE("0",MONTH(TODAY()),"/01/",YEAR(TODAY())),IF(AND(TODAY()&gt;=Validation!$C$141,OR(MONTH(TODAY())=10,MONTH(TODAY())=11,MONTH(TODAY())=12)),CONCATENATE(MONTH(TODAY()+10),"/01/",YEAR(TODAY()+10)),IF(AND(TODAY()&gt;=Validation!$C$141,MONTH(TODAY())&lt;=9),CONCATENATE("0",MONTH(TODAY()+10),"/01/",YEAR(TODAY()+10)))))))</f>
        <v/>
      </c>
      <c r="R142" s="158">
        <f t="shared" si="7"/>
        <v>0</v>
      </c>
      <c r="S142" s="66"/>
      <c r="T142" s="66"/>
      <c r="U142" s="66"/>
      <c r="V142" s="66"/>
      <c r="W142" s="66"/>
      <c r="X142" s="66"/>
      <c r="Y142" s="92"/>
      <c r="Z142" s="135">
        <f t="shared" si="8"/>
        <v>22</v>
      </c>
      <c r="AB142" s="133" t="str">
        <f>IFERROR(IF(DATEVALUE(TEXT(VLOOKUP(K142,Validation!F177:I200,3,FALSE)&amp;"/"&amp;RIGHT(L142+100,2)&amp;"/"&amp;M142,"MM/DD/YYYY"))&lt;=DATEVALUE(TEXT(VLOOKUP(N142,Validation!F177:I200,3,FALSE)&amp;"/"&amp;RIGHT(O142+100,2)&amp;"/"&amp;P142,"MM/DD/YYYY")),"",-1),"")</f>
        <v/>
      </c>
      <c r="AC142" s="133" t="str">
        <f>IFERROR(IF(DATEVALUE(TEXT(VLOOKUP(S142,Validation!F177:I200,3,FALSE)&amp;"/"&amp;RIGHT(T142+100,2)&amp;"/"&amp;U142,"MM/DD/YYYY"))&lt;=DATEVALUE(TEXT(VLOOKUP(V142,Validation!F177:I200,3,FALSE)&amp;"/"&amp;RIGHT(W142+100,2)&amp;"/"&amp;X142,"MM/DD/YYYY")),"",-1),"")</f>
        <v/>
      </c>
      <c r="AD142" s="92"/>
      <c r="AE142" s="92"/>
      <c r="AF142" s="1"/>
    </row>
    <row r="143" spans="1:32" ht="13.8">
      <c r="A143" s="110"/>
      <c r="B143" s="113"/>
      <c r="C143" s="113"/>
      <c r="D143" s="122"/>
      <c r="E143" s="113"/>
      <c r="F143" s="273"/>
      <c r="G143" s="67"/>
      <c r="H143" s="273"/>
      <c r="I143" s="274"/>
      <c r="J143" s="152">
        <f t="shared" si="6"/>
        <v>0</v>
      </c>
      <c r="K143" s="110"/>
      <c r="L143" s="110"/>
      <c r="M143" s="110"/>
      <c r="N143" s="110"/>
      <c r="O143" s="110"/>
      <c r="P143" s="110"/>
      <c r="Q143" s="138" t="str">
        <f ca="1">+IF(A143="","",IF(AND(TODAY()&lt;Validation!$C$141,OR(MONTH(TODAY())=10,MONTH(TODAY())=11,MONTH(TODAY())=12)),CONCATENATE(MONTH(TODAY()),"/01/",YEAR(TODAY())),IF(AND(TODAY()&lt;Validation!$C$141,MONTH(TODAY())&lt;=9),CONCATENATE("0",MONTH(TODAY()),"/01/",YEAR(TODAY())),IF(AND(TODAY()&gt;=Validation!$C$141,OR(MONTH(TODAY())=10,MONTH(TODAY())=11,MONTH(TODAY())=12)),CONCATENATE(MONTH(TODAY()+10),"/01/",YEAR(TODAY()+10)),IF(AND(TODAY()&gt;=Validation!$C$141,MONTH(TODAY())&lt;=9),CONCATENATE("0",MONTH(TODAY()+10),"/01/",YEAR(TODAY()+10)))))))</f>
        <v/>
      </c>
      <c r="R143" s="158">
        <f t="shared" si="7"/>
        <v>0</v>
      </c>
      <c r="S143" s="66"/>
      <c r="T143" s="66"/>
      <c r="U143" s="66"/>
      <c r="V143" s="66"/>
      <c r="W143" s="66"/>
      <c r="X143" s="66"/>
      <c r="Y143" s="92"/>
      <c r="Z143" s="135">
        <f t="shared" si="8"/>
        <v>22</v>
      </c>
      <c r="AB143" s="133" t="str">
        <f>IFERROR(IF(DATEVALUE(TEXT(VLOOKUP(K143,Validation!F178:I201,3,FALSE)&amp;"/"&amp;RIGHT(L143+100,2)&amp;"/"&amp;M143,"MM/DD/YYYY"))&lt;=DATEVALUE(TEXT(VLOOKUP(N143,Validation!F178:I201,3,FALSE)&amp;"/"&amp;RIGHT(O143+100,2)&amp;"/"&amp;P143,"MM/DD/YYYY")),"",-1),"")</f>
        <v/>
      </c>
      <c r="AC143" s="133" t="str">
        <f>IFERROR(IF(DATEVALUE(TEXT(VLOOKUP(S143,Validation!F178:I201,3,FALSE)&amp;"/"&amp;RIGHT(T143+100,2)&amp;"/"&amp;U143,"MM/DD/YYYY"))&lt;=DATEVALUE(TEXT(VLOOKUP(V143,Validation!F178:I201,3,FALSE)&amp;"/"&amp;RIGHT(W143+100,2)&amp;"/"&amp;X143,"MM/DD/YYYY")),"",-1),"")</f>
        <v/>
      </c>
      <c r="AD143" s="92"/>
      <c r="AE143" s="92"/>
      <c r="AF143" s="1"/>
    </row>
    <row r="144" spans="1:32" ht="13.8">
      <c r="A144" s="110"/>
      <c r="B144" s="113"/>
      <c r="C144" s="113"/>
      <c r="D144" s="122"/>
      <c r="E144" s="86"/>
      <c r="F144" s="273"/>
      <c r="G144" s="67"/>
      <c r="H144" s="273"/>
      <c r="I144" s="274"/>
      <c r="J144" s="152">
        <f t="shared" si="6"/>
        <v>0</v>
      </c>
      <c r="K144" s="110"/>
      <c r="L144" s="110"/>
      <c r="M144" s="110"/>
      <c r="N144" s="110"/>
      <c r="O144" s="110"/>
      <c r="P144" s="110"/>
      <c r="Q144" s="138" t="str">
        <f ca="1">+IF(A144="","",IF(AND(TODAY()&lt;Validation!$C$141,OR(MONTH(TODAY())=10,MONTH(TODAY())=11,MONTH(TODAY())=12)),CONCATENATE(MONTH(TODAY()),"/01/",YEAR(TODAY())),IF(AND(TODAY()&lt;Validation!$C$141,MONTH(TODAY())&lt;=9),CONCATENATE("0",MONTH(TODAY()),"/01/",YEAR(TODAY())),IF(AND(TODAY()&gt;=Validation!$C$141,OR(MONTH(TODAY())=10,MONTH(TODAY())=11,MONTH(TODAY())=12)),CONCATENATE(MONTH(TODAY()+10),"/01/",YEAR(TODAY()+10)),IF(AND(TODAY()&gt;=Validation!$C$141,MONTH(TODAY())&lt;=9),CONCATENATE("0",MONTH(TODAY()+10),"/01/",YEAR(TODAY()+10)))))))</f>
        <v/>
      </c>
      <c r="R144" s="158">
        <f t="shared" si="7"/>
        <v>0</v>
      </c>
      <c r="S144" s="66"/>
      <c r="T144" s="66"/>
      <c r="U144" s="66"/>
      <c r="V144" s="66"/>
      <c r="W144" s="66"/>
      <c r="X144" s="66"/>
      <c r="Y144" s="92"/>
      <c r="Z144" s="135">
        <f t="shared" si="8"/>
        <v>22</v>
      </c>
      <c r="AB144" s="133" t="str">
        <f>IFERROR(IF(DATEVALUE(TEXT(VLOOKUP(K144,Validation!F179:I202,3,FALSE)&amp;"/"&amp;RIGHT(L144+100,2)&amp;"/"&amp;M144,"MM/DD/YYYY"))&lt;=DATEVALUE(TEXT(VLOOKUP(N144,Validation!F179:I202,3,FALSE)&amp;"/"&amp;RIGHT(O144+100,2)&amp;"/"&amp;P144,"MM/DD/YYYY")),"",-1),"")</f>
        <v/>
      </c>
      <c r="AC144" s="133" t="str">
        <f>IFERROR(IF(DATEVALUE(TEXT(VLOOKUP(S144,Validation!F179:I202,3,FALSE)&amp;"/"&amp;RIGHT(T144+100,2)&amp;"/"&amp;U144,"MM/DD/YYYY"))&lt;=DATEVALUE(TEXT(VLOOKUP(V144,Validation!F179:I202,3,FALSE)&amp;"/"&amp;RIGHT(W144+100,2)&amp;"/"&amp;X144,"MM/DD/YYYY")),"",-1),"")</f>
        <v/>
      </c>
      <c r="AD144" s="92"/>
      <c r="AE144" s="92"/>
      <c r="AF144" s="1"/>
    </row>
    <row r="145" spans="1:32" ht="13.8">
      <c r="A145" s="110"/>
      <c r="B145" s="113"/>
      <c r="C145" s="113"/>
      <c r="D145" s="122"/>
      <c r="E145" s="86"/>
      <c r="F145" s="273"/>
      <c r="G145" s="67"/>
      <c r="H145" s="273"/>
      <c r="I145" s="274"/>
      <c r="J145" s="152">
        <f t="shared" si="6"/>
        <v>0</v>
      </c>
      <c r="K145" s="110"/>
      <c r="L145" s="110"/>
      <c r="M145" s="110"/>
      <c r="N145" s="110"/>
      <c r="O145" s="110"/>
      <c r="P145" s="110"/>
      <c r="Q145" s="138" t="str">
        <f ca="1">+IF(A145="","",IF(AND(TODAY()&lt;Validation!$C$141,OR(MONTH(TODAY())=10,MONTH(TODAY())=11,MONTH(TODAY())=12)),CONCATENATE(MONTH(TODAY()),"/01/",YEAR(TODAY())),IF(AND(TODAY()&lt;Validation!$C$141,MONTH(TODAY())&lt;=9),CONCATENATE("0",MONTH(TODAY()),"/01/",YEAR(TODAY())),IF(AND(TODAY()&gt;=Validation!$C$141,OR(MONTH(TODAY())=10,MONTH(TODAY())=11,MONTH(TODAY())=12)),CONCATENATE(MONTH(TODAY()+10),"/01/",YEAR(TODAY()+10)),IF(AND(TODAY()&gt;=Validation!$C$141,MONTH(TODAY())&lt;=9),CONCATENATE("0",MONTH(TODAY()+10),"/01/",YEAR(TODAY()+10)))))))</f>
        <v/>
      </c>
      <c r="R145" s="158">
        <f t="shared" si="7"/>
        <v>0</v>
      </c>
      <c r="S145" s="66"/>
      <c r="T145" s="66"/>
      <c r="U145" s="66"/>
      <c r="V145" s="66"/>
      <c r="W145" s="66"/>
      <c r="X145" s="66"/>
      <c r="Y145" s="92"/>
      <c r="Z145" s="135">
        <f t="shared" si="8"/>
        <v>22</v>
      </c>
      <c r="AB145" s="133" t="str">
        <f>IFERROR(IF(DATEVALUE(TEXT(VLOOKUP(K145,Validation!F180:I203,3,FALSE)&amp;"/"&amp;RIGHT(L145+100,2)&amp;"/"&amp;M145,"MM/DD/YYYY"))&lt;=DATEVALUE(TEXT(VLOOKUP(N145,Validation!F180:I203,3,FALSE)&amp;"/"&amp;RIGHT(O145+100,2)&amp;"/"&amp;P145,"MM/DD/YYYY")),"",-1),"")</f>
        <v/>
      </c>
      <c r="AC145" s="133" t="str">
        <f>IFERROR(IF(DATEVALUE(TEXT(VLOOKUP(S145,Validation!F180:I203,3,FALSE)&amp;"/"&amp;RIGHT(T145+100,2)&amp;"/"&amp;U145,"MM/DD/YYYY"))&lt;=DATEVALUE(TEXT(VLOOKUP(V145,Validation!F180:I203,3,FALSE)&amp;"/"&amp;RIGHT(W145+100,2)&amp;"/"&amp;X145,"MM/DD/YYYY")),"",-1),"")</f>
        <v/>
      </c>
      <c r="AD145" s="92"/>
      <c r="AE145" s="92"/>
      <c r="AF145" s="1"/>
    </row>
    <row r="146" spans="1:32" ht="13.8">
      <c r="A146" s="110"/>
      <c r="B146" s="113"/>
      <c r="C146" s="113"/>
      <c r="D146" s="122"/>
      <c r="E146" s="86"/>
      <c r="F146" s="273"/>
      <c r="G146" s="67"/>
      <c r="H146" s="273"/>
      <c r="I146" s="274"/>
      <c r="J146" s="152">
        <f t="shared" si="6"/>
        <v>0</v>
      </c>
      <c r="K146" s="110"/>
      <c r="L146" s="110"/>
      <c r="M146" s="110"/>
      <c r="N146" s="110"/>
      <c r="O146" s="110"/>
      <c r="P146" s="110"/>
      <c r="Q146" s="138" t="str">
        <f ca="1">+IF(A146="","",IF(AND(TODAY()&lt;Validation!$C$141,OR(MONTH(TODAY())=10,MONTH(TODAY())=11,MONTH(TODAY())=12)),CONCATENATE(MONTH(TODAY()),"/01/",YEAR(TODAY())),IF(AND(TODAY()&lt;Validation!$C$141,MONTH(TODAY())&lt;=9),CONCATENATE("0",MONTH(TODAY()),"/01/",YEAR(TODAY())),IF(AND(TODAY()&gt;=Validation!$C$141,OR(MONTH(TODAY())=10,MONTH(TODAY())=11,MONTH(TODAY())=12)),CONCATENATE(MONTH(TODAY()+10),"/01/",YEAR(TODAY()+10)),IF(AND(TODAY()&gt;=Validation!$C$141,MONTH(TODAY())&lt;=9),CONCATENATE("0",MONTH(TODAY()+10),"/01/",YEAR(TODAY()+10)))))))</f>
        <v/>
      </c>
      <c r="R146" s="158">
        <f t="shared" si="7"/>
        <v>0</v>
      </c>
      <c r="S146" s="66"/>
      <c r="T146" s="66"/>
      <c r="U146" s="66"/>
      <c r="V146" s="66"/>
      <c r="W146" s="66"/>
      <c r="X146" s="66"/>
      <c r="Y146" s="92"/>
      <c r="Z146" s="135">
        <f t="shared" si="8"/>
        <v>22</v>
      </c>
      <c r="AB146" s="133" t="str">
        <f>IFERROR(IF(DATEVALUE(TEXT(VLOOKUP(K146,Validation!F181:I204,3,FALSE)&amp;"/"&amp;RIGHT(L146+100,2)&amp;"/"&amp;M146,"MM/DD/YYYY"))&lt;=DATEVALUE(TEXT(VLOOKUP(N146,Validation!F181:I204,3,FALSE)&amp;"/"&amp;RIGHT(O146+100,2)&amp;"/"&amp;P146,"MM/DD/YYYY")),"",-1),"")</f>
        <v/>
      </c>
      <c r="AC146" s="133" t="str">
        <f>IFERROR(IF(DATEVALUE(TEXT(VLOOKUP(S146,Validation!F181:I204,3,FALSE)&amp;"/"&amp;RIGHT(T146+100,2)&amp;"/"&amp;U146,"MM/DD/YYYY"))&lt;=DATEVALUE(TEXT(VLOOKUP(V146,Validation!F181:I204,3,FALSE)&amp;"/"&amp;RIGHT(W146+100,2)&amp;"/"&amp;X146,"MM/DD/YYYY")),"",-1),"")</f>
        <v/>
      </c>
      <c r="AD146" s="92"/>
      <c r="AE146" s="92"/>
      <c r="AF146" s="1"/>
    </row>
    <row r="147" spans="1:32" ht="13.8">
      <c r="A147" s="110"/>
      <c r="B147" s="113"/>
      <c r="C147" s="113"/>
      <c r="D147" s="122"/>
      <c r="E147" s="86"/>
      <c r="F147" s="273"/>
      <c r="G147" s="67"/>
      <c r="H147" s="273"/>
      <c r="I147" s="274"/>
      <c r="J147" s="152">
        <f t="shared" si="6"/>
        <v>0</v>
      </c>
      <c r="K147" s="110"/>
      <c r="L147" s="110"/>
      <c r="M147" s="110"/>
      <c r="N147" s="110"/>
      <c r="O147" s="110"/>
      <c r="P147" s="110"/>
      <c r="Q147" s="138" t="str">
        <f ca="1">+IF(A147="","",IF(AND(TODAY()&lt;Validation!$C$141,OR(MONTH(TODAY())=10,MONTH(TODAY())=11,MONTH(TODAY())=12)),CONCATENATE(MONTH(TODAY()),"/01/",YEAR(TODAY())),IF(AND(TODAY()&lt;Validation!$C$141,MONTH(TODAY())&lt;=9),CONCATENATE("0",MONTH(TODAY()),"/01/",YEAR(TODAY())),IF(AND(TODAY()&gt;=Validation!$C$141,OR(MONTH(TODAY())=10,MONTH(TODAY())=11,MONTH(TODAY())=12)),CONCATENATE(MONTH(TODAY()+10),"/01/",YEAR(TODAY()+10)),IF(AND(TODAY()&gt;=Validation!$C$141,MONTH(TODAY())&lt;=9),CONCATENATE("0",MONTH(TODAY()+10),"/01/",YEAR(TODAY()+10)))))))</f>
        <v/>
      </c>
      <c r="R147" s="158">
        <f t="shared" si="7"/>
        <v>0</v>
      </c>
      <c r="S147" s="66"/>
      <c r="T147" s="66"/>
      <c r="U147" s="66"/>
      <c r="V147" s="66"/>
      <c r="W147" s="66"/>
      <c r="X147" s="66"/>
      <c r="Y147" s="92"/>
      <c r="Z147" s="135">
        <f t="shared" si="8"/>
        <v>22</v>
      </c>
      <c r="AB147" s="133" t="str">
        <f>IFERROR(IF(DATEVALUE(TEXT(VLOOKUP(K147,Validation!F182:I205,3,FALSE)&amp;"/"&amp;RIGHT(L147+100,2)&amp;"/"&amp;M147,"MM/DD/YYYY"))&lt;=DATEVALUE(TEXT(VLOOKUP(N147,Validation!F182:I205,3,FALSE)&amp;"/"&amp;RIGHT(O147+100,2)&amp;"/"&amp;P147,"MM/DD/YYYY")),"",-1),"")</f>
        <v/>
      </c>
      <c r="AC147" s="133" t="str">
        <f>IFERROR(IF(DATEVALUE(TEXT(VLOOKUP(S147,Validation!F182:I205,3,FALSE)&amp;"/"&amp;RIGHT(T147+100,2)&amp;"/"&amp;U147,"MM/DD/YYYY"))&lt;=DATEVALUE(TEXT(VLOOKUP(V147,Validation!F182:I205,3,FALSE)&amp;"/"&amp;RIGHT(W147+100,2)&amp;"/"&amp;X147,"MM/DD/YYYY")),"",-1),"")</f>
        <v/>
      </c>
      <c r="AD147" s="92"/>
      <c r="AE147" s="92"/>
      <c r="AF147" s="1"/>
    </row>
    <row r="148" spans="1:32" ht="13.8">
      <c r="A148" s="110"/>
      <c r="B148" s="113"/>
      <c r="C148" s="113"/>
      <c r="D148" s="122"/>
      <c r="E148" s="87"/>
      <c r="F148" s="273"/>
      <c r="G148" s="67"/>
      <c r="H148" s="273"/>
      <c r="I148" s="274"/>
      <c r="J148" s="152">
        <f t="shared" si="6"/>
        <v>0</v>
      </c>
      <c r="K148" s="110"/>
      <c r="L148" s="110"/>
      <c r="M148" s="110"/>
      <c r="N148" s="110"/>
      <c r="O148" s="110"/>
      <c r="P148" s="110"/>
      <c r="Q148" s="138" t="str">
        <f ca="1">+IF(A148="","",IF(AND(TODAY()&lt;Validation!$C$141,OR(MONTH(TODAY())=10,MONTH(TODAY())=11,MONTH(TODAY())=12)),CONCATENATE(MONTH(TODAY()),"/01/",YEAR(TODAY())),IF(AND(TODAY()&lt;Validation!$C$141,MONTH(TODAY())&lt;=9),CONCATENATE("0",MONTH(TODAY()),"/01/",YEAR(TODAY())),IF(AND(TODAY()&gt;=Validation!$C$141,OR(MONTH(TODAY())=10,MONTH(TODAY())=11,MONTH(TODAY())=12)),CONCATENATE(MONTH(TODAY()+10),"/01/",YEAR(TODAY()+10)),IF(AND(TODAY()&gt;=Validation!$C$141,MONTH(TODAY())&lt;=9),CONCATENATE("0",MONTH(TODAY()+10),"/01/",YEAR(TODAY()+10)))))))</f>
        <v/>
      </c>
      <c r="R148" s="158">
        <f t="shared" si="7"/>
        <v>0</v>
      </c>
      <c r="S148" s="66"/>
      <c r="T148" s="66"/>
      <c r="U148" s="66"/>
      <c r="V148" s="66"/>
      <c r="W148" s="66"/>
      <c r="X148" s="66"/>
      <c r="Y148" s="92"/>
      <c r="Z148" s="135">
        <f t="shared" si="8"/>
        <v>22</v>
      </c>
      <c r="AB148" s="133" t="str">
        <f>IFERROR(IF(DATEVALUE(TEXT(VLOOKUP(K148,Validation!F183:I206,3,FALSE)&amp;"/"&amp;RIGHT(L148+100,2)&amp;"/"&amp;M148,"MM/DD/YYYY"))&lt;=DATEVALUE(TEXT(VLOOKUP(N148,Validation!F183:I206,3,FALSE)&amp;"/"&amp;RIGHT(O148+100,2)&amp;"/"&amp;P148,"MM/DD/YYYY")),"",-1),"")</f>
        <v/>
      </c>
      <c r="AC148" s="133" t="str">
        <f>IFERROR(IF(DATEVALUE(TEXT(VLOOKUP(S148,Validation!F183:I206,3,FALSE)&amp;"/"&amp;RIGHT(T148+100,2)&amp;"/"&amp;U148,"MM/DD/YYYY"))&lt;=DATEVALUE(TEXT(VLOOKUP(V148,Validation!F183:I206,3,FALSE)&amp;"/"&amp;RIGHT(W148+100,2)&amp;"/"&amp;X148,"MM/DD/YYYY")),"",-1),"")</f>
        <v/>
      </c>
      <c r="AD148" s="92"/>
      <c r="AE148" s="92"/>
      <c r="AF148" s="1"/>
    </row>
    <row r="149" spans="1:32" ht="13.8">
      <c r="A149" s="110"/>
      <c r="B149" s="113"/>
      <c r="C149" s="113"/>
      <c r="D149" s="122"/>
      <c r="E149" s="113"/>
      <c r="F149" s="273"/>
      <c r="G149" s="67"/>
      <c r="H149" s="273"/>
      <c r="I149" s="274"/>
      <c r="J149" s="152">
        <f t="shared" si="6"/>
        <v>0</v>
      </c>
      <c r="K149" s="110"/>
      <c r="L149" s="110"/>
      <c r="M149" s="110"/>
      <c r="N149" s="110"/>
      <c r="O149" s="110"/>
      <c r="P149" s="110"/>
      <c r="Q149" s="138" t="str">
        <f ca="1">+IF(A149="","",IF(AND(TODAY()&lt;Validation!$C$141,OR(MONTH(TODAY())=10,MONTH(TODAY())=11,MONTH(TODAY())=12)),CONCATENATE(MONTH(TODAY()),"/01/",YEAR(TODAY())),IF(AND(TODAY()&lt;Validation!$C$141,MONTH(TODAY())&lt;=9),CONCATENATE("0",MONTH(TODAY()),"/01/",YEAR(TODAY())),IF(AND(TODAY()&gt;=Validation!$C$141,OR(MONTH(TODAY())=10,MONTH(TODAY())=11,MONTH(TODAY())=12)),CONCATENATE(MONTH(TODAY()+10),"/01/",YEAR(TODAY()+10)),IF(AND(TODAY()&gt;=Validation!$C$141,MONTH(TODAY())&lt;=9),CONCATENATE("0",MONTH(TODAY()+10),"/01/",YEAR(TODAY()+10)))))))</f>
        <v/>
      </c>
      <c r="R149" s="158">
        <f t="shared" si="7"/>
        <v>0</v>
      </c>
      <c r="S149" s="66"/>
      <c r="T149" s="66"/>
      <c r="U149" s="66"/>
      <c r="V149" s="66"/>
      <c r="W149" s="66"/>
      <c r="X149" s="66"/>
      <c r="Y149" s="92"/>
      <c r="Z149" s="135">
        <f t="shared" si="8"/>
        <v>22</v>
      </c>
      <c r="AB149" s="133" t="str">
        <f>IFERROR(IF(DATEVALUE(TEXT(VLOOKUP(K149,Validation!F184:I207,3,FALSE)&amp;"/"&amp;RIGHT(L149+100,2)&amp;"/"&amp;M149,"MM/DD/YYYY"))&lt;=DATEVALUE(TEXT(VLOOKUP(N149,Validation!F184:I207,3,FALSE)&amp;"/"&amp;RIGHT(O149+100,2)&amp;"/"&amp;P149,"MM/DD/YYYY")),"",-1),"")</f>
        <v/>
      </c>
      <c r="AC149" s="133" t="str">
        <f>IFERROR(IF(DATEVALUE(TEXT(VLOOKUP(S149,Validation!F184:I207,3,FALSE)&amp;"/"&amp;RIGHT(T149+100,2)&amp;"/"&amp;U149,"MM/DD/YYYY"))&lt;=DATEVALUE(TEXT(VLOOKUP(V149,Validation!F184:I207,3,FALSE)&amp;"/"&amp;RIGHT(W149+100,2)&amp;"/"&amp;X149,"MM/DD/YYYY")),"",-1),"")</f>
        <v/>
      </c>
      <c r="AD149" s="92"/>
      <c r="AE149" s="92"/>
      <c r="AF149" s="1"/>
    </row>
    <row r="150" spans="1:32" ht="13.8">
      <c r="A150" s="110"/>
      <c r="B150" s="113"/>
      <c r="C150" s="113"/>
      <c r="D150" s="122"/>
      <c r="E150" s="113"/>
      <c r="F150" s="273"/>
      <c r="G150" s="67"/>
      <c r="H150" s="273"/>
      <c r="I150" s="274"/>
      <c r="J150" s="152">
        <f t="shared" si="6"/>
        <v>0</v>
      </c>
      <c r="K150" s="110"/>
      <c r="L150" s="110"/>
      <c r="M150" s="110"/>
      <c r="N150" s="110"/>
      <c r="O150" s="110"/>
      <c r="P150" s="110"/>
      <c r="Q150" s="138" t="str">
        <f ca="1">+IF(A150="","",IF(AND(TODAY()&lt;Validation!$C$141,OR(MONTH(TODAY())=10,MONTH(TODAY())=11,MONTH(TODAY())=12)),CONCATENATE(MONTH(TODAY()),"/01/",YEAR(TODAY())),IF(AND(TODAY()&lt;Validation!$C$141,MONTH(TODAY())&lt;=9),CONCATENATE("0",MONTH(TODAY()),"/01/",YEAR(TODAY())),IF(AND(TODAY()&gt;=Validation!$C$141,OR(MONTH(TODAY())=10,MONTH(TODAY())=11,MONTH(TODAY())=12)),CONCATENATE(MONTH(TODAY()+10),"/01/",YEAR(TODAY()+10)),IF(AND(TODAY()&gt;=Validation!$C$141,MONTH(TODAY())&lt;=9),CONCATENATE("0",MONTH(TODAY()+10),"/01/",YEAR(TODAY()+10)))))))</f>
        <v/>
      </c>
      <c r="R150" s="158">
        <f t="shared" si="7"/>
        <v>0</v>
      </c>
      <c r="S150" s="66"/>
      <c r="T150" s="66"/>
      <c r="U150" s="66"/>
      <c r="V150" s="66"/>
      <c r="W150" s="66"/>
      <c r="X150" s="66"/>
      <c r="Y150" s="92"/>
      <c r="Z150" s="135">
        <f t="shared" si="8"/>
        <v>22</v>
      </c>
      <c r="AB150" s="133" t="str">
        <f>IFERROR(IF(DATEVALUE(TEXT(VLOOKUP(K150,Validation!F185:I208,3,FALSE)&amp;"/"&amp;RIGHT(L150+100,2)&amp;"/"&amp;M150,"MM/DD/YYYY"))&lt;=DATEVALUE(TEXT(VLOOKUP(N150,Validation!F185:I208,3,FALSE)&amp;"/"&amp;RIGHT(O150+100,2)&amp;"/"&amp;P150,"MM/DD/YYYY")),"",-1),"")</f>
        <v/>
      </c>
      <c r="AC150" s="133" t="str">
        <f>IFERROR(IF(DATEVALUE(TEXT(VLOOKUP(S150,Validation!F185:I208,3,FALSE)&amp;"/"&amp;RIGHT(T150+100,2)&amp;"/"&amp;U150,"MM/DD/YYYY"))&lt;=DATEVALUE(TEXT(VLOOKUP(V150,Validation!F185:I208,3,FALSE)&amp;"/"&amp;RIGHT(W150+100,2)&amp;"/"&amp;X150,"MM/DD/YYYY")),"",-1),"")</f>
        <v/>
      </c>
      <c r="AD150" s="92"/>
      <c r="AE150" s="92"/>
      <c r="AF150" s="1"/>
    </row>
    <row r="151" spans="1:32" ht="13.8">
      <c r="A151" s="110"/>
      <c r="B151" s="113"/>
      <c r="C151" s="113"/>
      <c r="D151" s="122"/>
      <c r="E151" s="86"/>
      <c r="F151" s="273"/>
      <c r="G151" s="67"/>
      <c r="H151" s="273"/>
      <c r="I151" s="274"/>
      <c r="J151" s="152">
        <f t="shared" si="6"/>
        <v>0</v>
      </c>
      <c r="K151" s="110"/>
      <c r="L151" s="110"/>
      <c r="M151" s="110"/>
      <c r="N151" s="110"/>
      <c r="O151" s="110"/>
      <c r="P151" s="110"/>
      <c r="Q151" s="138" t="str">
        <f ca="1">+IF(A151="","",IF(AND(TODAY()&lt;Validation!$C$141,OR(MONTH(TODAY())=10,MONTH(TODAY())=11,MONTH(TODAY())=12)),CONCATENATE(MONTH(TODAY()),"/01/",YEAR(TODAY())),IF(AND(TODAY()&lt;Validation!$C$141,MONTH(TODAY())&lt;=9),CONCATENATE("0",MONTH(TODAY()),"/01/",YEAR(TODAY())),IF(AND(TODAY()&gt;=Validation!$C$141,OR(MONTH(TODAY())=10,MONTH(TODAY())=11,MONTH(TODAY())=12)),CONCATENATE(MONTH(TODAY()+10),"/01/",YEAR(TODAY()+10)),IF(AND(TODAY()&gt;=Validation!$C$141,MONTH(TODAY())&lt;=9),CONCATENATE("0",MONTH(TODAY()+10),"/01/",YEAR(TODAY()+10)))))))</f>
        <v/>
      </c>
      <c r="R151" s="158">
        <f t="shared" si="7"/>
        <v>0</v>
      </c>
      <c r="S151" s="66"/>
      <c r="T151" s="66"/>
      <c r="U151" s="66"/>
      <c r="V151" s="66"/>
      <c r="W151" s="66"/>
      <c r="X151" s="66"/>
      <c r="Y151" s="92"/>
      <c r="Z151" s="135">
        <f t="shared" si="8"/>
        <v>22</v>
      </c>
      <c r="AB151" s="133" t="str">
        <f>IFERROR(IF(DATEVALUE(TEXT(VLOOKUP(K151,Validation!F186:I209,3,FALSE)&amp;"/"&amp;RIGHT(L151+100,2)&amp;"/"&amp;M151,"MM/DD/YYYY"))&lt;=DATEVALUE(TEXT(VLOOKUP(N151,Validation!F186:I209,3,FALSE)&amp;"/"&amp;RIGHT(O151+100,2)&amp;"/"&amp;P151,"MM/DD/YYYY")),"",-1),"")</f>
        <v/>
      </c>
      <c r="AC151" s="133" t="str">
        <f>IFERROR(IF(DATEVALUE(TEXT(VLOOKUP(S151,Validation!F186:I209,3,FALSE)&amp;"/"&amp;RIGHT(T151+100,2)&amp;"/"&amp;U151,"MM/DD/YYYY"))&lt;=DATEVALUE(TEXT(VLOOKUP(V151,Validation!F186:I209,3,FALSE)&amp;"/"&amp;RIGHT(W151+100,2)&amp;"/"&amp;X151,"MM/DD/YYYY")),"",-1),"")</f>
        <v/>
      </c>
      <c r="AD151" s="92"/>
      <c r="AE151" s="92"/>
      <c r="AF151" s="1"/>
    </row>
    <row r="152" spans="1:32" ht="13.8">
      <c r="A152" s="110"/>
      <c r="B152" s="113"/>
      <c r="C152" s="113"/>
      <c r="D152" s="122"/>
      <c r="E152" s="86"/>
      <c r="F152" s="273"/>
      <c r="G152" s="67"/>
      <c r="H152" s="273"/>
      <c r="I152" s="274"/>
      <c r="J152" s="152">
        <f t="shared" si="6"/>
        <v>0</v>
      </c>
      <c r="K152" s="110"/>
      <c r="L152" s="110"/>
      <c r="M152" s="110"/>
      <c r="N152" s="110"/>
      <c r="O152" s="110"/>
      <c r="P152" s="110"/>
      <c r="Q152" s="138" t="str">
        <f ca="1">+IF(A152="","",IF(AND(TODAY()&lt;Validation!$C$141,OR(MONTH(TODAY())=10,MONTH(TODAY())=11,MONTH(TODAY())=12)),CONCATENATE(MONTH(TODAY()),"/01/",YEAR(TODAY())),IF(AND(TODAY()&lt;Validation!$C$141,MONTH(TODAY())&lt;=9),CONCATENATE("0",MONTH(TODAY()),"/01/",YEAR(TODAY())),IF(AND(TODAY()&gt;=Validation!$C$141,OR(MONTH(TODAY())=10,MONTH(TODAY())=11,MONTH(TODAY())=12)),CONCATENATE(MONTH(TODAY()+10),"/01/",YEAR(TODAY()+10)),IF(AND(TODAY()&gt;=Validation!$C$141,MONTH(TODAY())&lt;=9),CONCATENATE("0",MONTH(TODAY()+10),"/01/",YEAR(TODAY()+10)))))))</f>
        <v/>
      </c>
      <c r="R152" s="158">
        <f t="shared" si="7"/>
        <v>0</v>
      </c>
      <c r="S152" s="66"/>
      <c r="T152" s="66"/>
      <c r="U152" s="66"/>
      <c r="V152" s="66"/>
      <c r="W152" s="66"/>
      <c r="X152" s="66"/>
      <c r="Y152" s="92"/>
      <c r="Z152" s="135">
        <f t="shared" si="8"/>
        <v>22</v>
      </c>
      <c r="AB152" s="133" t="str">
        <f>IFERROR(IF(DATEVALUE(TEXT(VLOOKUP(K152,Validation!F187:I210,3,FALSE)&amp;"/"&amp;RIGHT(L152+100,2)&amp;"/"&amp;M152,"MM/DD/YYYY"))&lt;=DATEVALUE(TEXT(VLOOKUP(N152,Validation!F187:I210,3,FALSE)&amp;"/"&amp;RIGHT(O152+100,2)&amp;"/"&amp;P152,"MM/DD/YYYY")),"",-1),"")</f>
        <v/>
      </c>
      <c r="AC152" s="133" t="str">
        <f>IFERROR(IF(DATEVALUE(TEXT(VLOOKUP(S152,Validation!F187:I210,3,FALSE)&amp;"/"&amp;RIGHT(T152+100,2)&amp;"/"&amp;U152,"MM/DD/YYYY"))&lt;=DATEVALUE(TEXT(VLOOKUP(V152,Validation!F187:I210,3,FALSE)&amp;"/"&amp;RIGHT(W152+100,2)&amp;"/"&amp;X152,"MM/DD/YYYY")),"",-1),"")</f>
        <v/>
      </c>
      <c r="AD152" s="92"/>
      <c r="AE152" s="92"/>
      <c r="AF152" s="1"/>
    </row>
    <row r="153" spans="1:32" ht="13.8">
      <c r="A153" s="110"/>
      <c r="B153" s="113"/>
      <c r="C153" s="113"/>
      <c r="D153" s="122"/>
      <c r="E153" s="86"/>
      <c r="F153" s="273"/>
      <c r="G153" s="67"/>
      <c r="H153" s="273"/>
      <c r="I153" s="274"/>
      <c r="J153" s="152">
        <f t="shared" si="6"/>
        <v>0</v>
      </c>
      <c r="K153" s="110"/>
      <c r="L153" s="110"/>
      <c r="M153" s="110"/>
      <c r="N153" s="110"/>
      <c r="O153" s="110"/>
      <c r="P153" s="110"/>
      <c r="Q153" s="138" t="str">
        <f ca="1">+IF(A153="","",IF(AND(TODAY()&lt;Validation!$C$141,OR(MONTH(TODAY())=10,MONTH(TODAY())=11,MONTH(TODAY())=12)),CONCATENATE(MONTH(TODAY()),"/01/",YEAR(TODAY())),IF(AND(TODAY()&lt;Validation!$C$141,MONTH(TODAY())&lt;=9),CONCATENATE("0",MONTH(TODAY()),"/01/",YEAR(TODAY())),IF(AND(TODAY()&gt;=Validation!$C$141,OR(MONTH(TODAY())=10,MONTH(TODAY())=11,MONTH(TODAY())=12)),CONCATENATE(MONTH(TODAY()+10),"/01/",YEAR(TODAY()+10)),IF(AND(TODAY()&gt;=Validation!$C$141,MONTH(TODAY())&lt;=9),CONCATENATE("0",MONTH(TODAY()+10),"/01/",YEAR(TODAY()+10)))))))</f>
        <v/>
      </c>
      <c r="R153" s="158">
        <f t="shared" si="7"/>
        <v>0</v>
      </c>
      <c r="S153" s="66"/>
      <c r="T153" s="66"/>
      <c r="U153" s="66"/>
      <c r="V153" s="66"/>
      <c r="W153" s="66"/>
      <c r="X153" s="66"/>
      <c r="Y153" s="92"/>
      <c r="Z153" s="135">
        <f t="shared" si="8"/>
        <v>22</v>
      </c>
      <c r="AB153" s="133" t="str">
        <f>IFERROR(IF(DATEVALUE(TEXT(VLOOKUP(K153,Validation!F188:I211,3,FALSE)&amp;"/"&amp;RIGHT(L153+100,2)&amp;"/"&amp;M153,"MM/DD/YYYY"))&lt;=DATEVALUE(TEXT(VLOOKUP(N153,Validation!F188:I211,3,FALSE)&amp;"/"&amp;RIGHT(O153+100,2)&amp;"/"&amp;P153,"MM/DD/YYYY")),"",-1),"")</f>
        <v/>
      </c>
      <c r="AC153" s="133" t="str">
        <f>IFERROR(IF(DATEVALUE(TEXT(VLOOKUP(S153,Validation!F188:I211,3,FALSE)&amp;"/"&amp;RIGHT(T153+100,2)&amp;"/"&amp;U153,"MM/DD/YYYY"))&lt;=DATEVALUE(TEXT(VLOOKUP(V153,Validation!F188:I211,3,FALSE)&amp;"/"&amp;RIGHT(W153+100,2)&amp;"/"&amp;X153,"MM/DD/YYYY")),"",-1),"")</f>
        <v/>
      </c>
      <c r="AD153" s="92"/>
      <c r="AE153" s="92"/>
      <c r="AF153" s="1"/>
    </row>
    <row r="154" spans="1:32" ht="13.8">
      <c r="A154" s="110"/>
      <c r="B154" s="113"/>
      <c r="C154" s="113"/>
      <c r="D154" s="122"/>
      <c r="E154" s="86"/>
      <c r="F154" s="273"/>
      <c r="G154" s="67"/>
      <c r="H154" s="273"/>
      <c r="I154" s="274"/>
      <c r="J154" s="152">
        <f t="shared" si="6"/>
        <v>0</v>
      </c>
      <c r="K154" s="110"/>
      <c r="L154" s="110"/>
      <c r="M154" s="110"/>
      <c r="N154" s="110"/>
      <c r="O154" s="110"/>
      <c r="P154" s="110"/>
      <c r="Q154" s="138" t="str">
        <f ca="1">+IF(A154="","",IF(AND(TODAY()&lt;Validation!$C$141,OR(MONTH(TODAY())=10,MONTH(TODAY())=11,MONTH(TODAY())=12)),CONCATENATE(MONTH(TODAY()),"/01/",YEAR(TODAY())),IF(AND(TODAY()&lt;Validation!$C$141,MONTH(TODAY())&lt;=9),CONCATENATE("0",MONTH(TODAY()),"/01/",YEAR(TODAY())),IF(AND(TODAY()&gt;=Validation!$C$141,OR(MONTH(TODAY())=10,MONTH(TODAY())=11,MONTH(TODAY())=12)),CONCATENATE(MONTH(TODAY()+10),"/01/",YEAR(TODAY()+10)),IF(AND(TODAY()&gt;=Validation!$C$141,MONTH(TODAY())&lt;=9),CONCATENATE("0",MONTH(TODAY()+10),"/01/",YEAR(TODAY()+10)))))))</f>
        <v/>
      </c>
      <c r="R154" s="158">
        <f t="shared" si="7"/>
        <v>0</v>
      </c>
      <c r="S154" s="66"/>
      <c r="T154" s="66"/>
      <c r="U154" s="66"/>
      <c r="V154" s="66"/>
      <c r="W154" s="66"/>
      <c r="X154" s="66"/>
      <c r="Y154" s="92"/>
      <c r="Z154" s="135">
        <f t="shared" si="8"/>
        <v>22</v>
      </c>
      <c r="AB154" s="133" t="str">
        <f>IFERROR(IF(DATEVALUE(TEXT(VLOOKUP(K154,Validation!F189:I212,3,FALSE)&amp;"/"&amp;RIGHT(L154+100,2)&amp;"/"&amp;M154,"MM/DD/YYYY"))&lt;=DATEVALUE(TEXT(VLOOKUP(N154,Validation!F189:I212,3,FALSE)&amp;"/"&amp;RIGHT(O154+100,2)&amp;"/"&amp;P154,"MM/DD/YYYY")),"",-1),"")</f>
        <v/>
      </c>
      <c r="AC154" s="133" t="str">
        <f>IFERROR(IF(DATEVALUE(TEXT(VLOOKUP(S154,Validation!F189:I212,3,FALSE)&amp;"/"&amp;RIGHT(T154+100,2)&amp;"/"&amp;U154,"MM/DD/YYYY"))&lt;=DATEVALUE(TEXT(VLOOKUP(V154,Validation!F189:I212,3,FALSE)&amp;"/"&amp;RIGHT(W154+100,2)&amp;"/"&amp;X154,"MM/DD/YYYY")),"",-1),"")</f>
        <v/>
      </c>
      <c r="AD154" s="92"/>
      <c r="AE154" s="92"/>
      <c r="AF154" s="1"/>
    </row>
    <row r="155" spans="1:32" ht="13.8">
      <c r="A155" s="110"/>
      <c r="B155" s="113"/>
      <c r="C155" s="113"/>
      <c r="D155" s="122"/>
      <c r="E155" s="87"/>
      <c r="F155" s="273"/>
      <c r="G155" s="67"/>
      <c r="H155" s="273"/>
      <c r="I155" s="274"/>
      <c r="J155" s="152">
        <f t="shared" si="6"/>
        <v>0</v>
      </c>
      <c r="K155" s="110"/>
      <c r="L155" s="110"/>
      <c r="M155" s="110"/>
      <c r="N155" s="110"/>
      <c r="O155" s="110"/>
      <c r="P155" s="110"/>
      <c r="Q155" s="138" t="str">
        <f ca="1">+IF(A155="","",IF(AND(TODAY()&lt;Validation!$C$141,OR(MONTH(TODAY())=10,MONTH(TODAY())=11,MONTH(TODAY())=12)),CONCATENATE(MONTH(TODAY()),"/01/",YEAR(TODAY())),IF(AND(TODAY()&lt;Validation!$C$141,MONTH(TODAY())&lt;=9),CONCATENATE("0",MONTH(TODAY()),"/01/",YEAR(TODAY())),IF(AND(TODAY()&gt;=Validation!$C$141,OR(MONTH(TODAY())=10,MONTH(TODAY())=11,MONTH(TODAY())=12)),CONCATENATE(MONTH(TODAY()+10),"/01/",YEAR(TODAY()+10)),IF(AND(TODAY()&gt;=Validation!$C$141,MONTH(TODAY())&lt;=9),CONCATENATE("0",MONTH(TODAY()+10),"/01/",YEAR(TODAY()+10)))))))</f>
        <v/>
      </c>
      <c r="R155" s="158">
        <f t="shared" si="7"/>
        <v>0</v>
      </c>
      <c r="S155" s="66"/>
      <c r="T155" s="66"/>
      <c r="U155" s="66"/>
      <c r="V155" s="66"/>
      <c r="W155" s="66"/>
      <c r="X155" s="66"/>
      <c r="Y155" s="92"/>
      <c r="Z155" s="135">
        <f t="shared" si="8"/>
        <v>22</v>
      </c>
      <c r="AB155" s="133" t="str">
        <f>IFERROR(IF(DATEVALUE(TEXT(VLOOKUP(K155,Validation!F190:I213,3,FALSE)&amp;"/"&amp;RIGHT(L155+100,2)&amp;"/"&amp;M155,"MM/DD/YYYY"))&lt;=DATEVALUE(TEXT(VLOOKUP(N155,Validation!F190:I213,3,FALSE)&amp;"/"&amp;RIGHT(O155+100,2)&amp;"/"&amp;P155,"MM/DD/YYYY")),"",-1),"")</f>
        <v/>
      </c>
      <c r="AC155" s="133" t="str">
        <f>IFERROR(IF(DATEVALUE(TEXT(VLOOKUP(S155,Validation!F190:I213,3,FALSE)&amp;"/"&amp;RIGHT(T155+100,2)&amp;"/"&amp;U155,"MM/DD/YYYY"))&lt;=DATEVALUE(TEXT(VLOOKUP(V155,Validation!F190:I213,3,FALSE)&amp;"/"&amp;RIGHT(W155+100,2)&amp;"/"&amp;X155,"MM/DD/YYYY")),"",-1),"")</f>
        <v/>
      </c>
      <c r="AD155" s="92"/>
      <c r="AE155" s="92"/>
      <c r="AF155" s="1"/>
    </row>
    <row r="156" spans="1:32" ht="13.8">
      <c r="A156" s="110"/>
      <c r="B156" s="113"/>
      <c r="C156" s="113"/>
      <c r="D156" s="122"/>
      <c r="E156" s="113"/>
      <c r="F156" s="273"/>
      <c r="G156" s="67"/>
      <c r="H156" s="273"/>
      <c r="I156" s="274"/>
      <c r="J156" s="152">
        <f t="shared" si="6"/>
        <v>0</v>
      </c>
      <c r="K156" s="110"/>
      <c r="L156" s="110"/>
      <c r="M156" s="110"/>
      <c r="N156" s="110"/>
      <c r="O156" s="110"/>
      <c r="P156" s="110"/>
      <c r="Q156" s="138" t="str">
        <f ca="1">+IF(A156="","",IF(AND(TODAY()&lt;Validation!$C$141,OR(MONTH(TODAY())=10,MONTH(TODAY())=11,MONTH(TODAY())=12)),CONCATENATE(MONTH(TODAY()),"/01/",YEAR(TODAY())),IF(AND(TODAY()&lt;Validation!$C$141,MONTH(TODAY())&lt;=9),CONCATENATE("0",MONTH(TODAY()),"/01/",YEAR(TODAY())),IF(AND(TODAY()&gt;=Validation!$C$141,OR(MONTH(TODAY())=10,MONTH(TODAY())=11,MONTH(TODAY())=12)),CONCATENATE(MONTH(TODAY()+10),"/01/",YEAR(TODAY()+10)),IF(AND(TODAY()&gt;=Validation!$C$141,MONTH(TODAY())&lt;=9),CONCATENATE("0",MONTH(TODAY()+10),"/01/",YEAR(TODAY()+10)))))))</f>
        <v/>
      </c>
      <c r="R156" s="158">
        <f t="shared" si="7"/>
        <v>0</v>
      </c>
      <c r="S156" s="66"/>
      <c r="T156" s="66"/>
      <c r="U156" s="66"/>
      <c r="V156" s="66"/>
      <c r="W156" s="66"/>
      <c r="X156" s="66"/>
      <c r="Y156" s="92"/>
      <c r="Z156" s="135">
        <f t="shared" si="8"/>
        <v>22</v>
      </c>
      <c r="AB156" s="133" t="str">
        <f>IFERROR(IF(DATEVALUE(TEXT(VLOOKUP(K156,Validation!F191:I214,3,FALSE)&amp;"/"&amp;RIGHT(L156+100,2)&amp;"/"&amp;M156,"MM/DD/YYYY"))&lt;=DATEVALUE(TEXT(VLOOKUP(N156,Validation!F191:I214,3,FALSE)&amp;"/"&amp;RIGHT(O156+100,2)&amp;"/"&amp;P156,"MM/DD/YYYY")),"",-1),"")</f>
        <v/>
      </c>
      <c r="AC156" s="133" t="str">
        <f>IFERROR(IF(DATEVALUE(TEXT(VLOOKUP(S156,Validation!F191:I214,3,FALSE)&amp;"/"&amp;RIGHT(T156+100,2)&amp;"/"&amp;U156,"MM/DD/YYYY"))&lt;=DATEVALUE(TEXT(VLOOKUP(V156,Validation!F191:I214,3,FALSE)&amp;"/"&amp;RIGHT(W156+100,2)&amp;"/"&amp;X156,"MM/DD/YYYY")),"",-1),"")</f>
        <v/>
      </c>
      <c r="AD156" s="92"/>
      <c r="AE156" s="92"/>
      <c r="AF156" s="1"/>
    </row>
    <row r="157" spans="1:32" ht="13.8">
      <c r="A157" s="110"/>
      <c r="B157" s="113"/>
      <c r="C157" s="113"/>
      <c r="D157" s="122"/>
      <c r="E157" s="113"/>
      <c r="F157" s="273"/>
      <c r="G157" s="67"/>
      <c r="H157" s="273"/>
      <c r="I157" s="274"/>
      <c r="J157" s="152">
        <f t="shared" si="6"/>
        <v>0</v>
      </c>
      <c r="K157" s="110"/>
      <c r="L157" s="110"/>
      <c r="M157" s="110"/>
      <c r="N157" s="110"/>
      <c r="O157" s="110"/>
      <c r="P157" s="110"/>
      <c r="Q157" s="138" t="str">
        <f ca="1">+IF(A157="","",IF(AND(TODAY()&lt;Validation!$C$141,OR(MONTH(TODAY())=10,MONTH(TODAY())=11,MONTH(TODAY())=12)),CONCATENATE(MONTH(TODAY()),"/01/",YEAR(TODAY())),IF(AND(TODAY()&lt;Validation!$C$141,MONTH(TODAY())&lt;=9),CONCATENATE("0",MONTH(TODAY()),"/01/",YEAR(TODAY())),IF(AND(TODAY()&gt;=Validation!$C$141,OR(MONTH(TODAY())=10,MONTH(TODAY())=11,MONTH(TODAY())=12)),CONCATENATE(MONTH(TODAY()+10),"/01/",YEAR(TODAY()+10)),IF(AND(TODAY()&gt;=Validation!$C$141,MONTH(TODAY())&lt;=9),CONCATENATE("0",MONTH(TODAY()+10),"/01/",YEAR(TODAY()+10)))))))</f>
        <v/>
      </c>
      <c r="R157" s="158">
        <f t="shared" si="7"/>
        <v>0</v>
      </c>
      <c r="S157" s="66"/>
      <c r="T157" s="66"/>
      <c r="U157" s="66"/>
      <c r="V157" s="66"/>
      <c r="W157" s="66"/>
      <c r="X157" s="66"/>
      <c r="Y157" s="92"/>
      <c r="Z157" s="135">
        <f t="shared" si="8"/>
        <v>22</v>
      </c>
      <c r="AB157" s="133" t="str">
        <f>IFERROR(IF(DATEVALUE(TEXT(VLOOKUP(K157,Validation!F192:I215,3,FALSE)&amp;"/"&amp;RIGHT(L157+100,2)&amp;"/"&amp;M157,"MM/DD/YYYY"))&lt;=DATEVALUE(TEXT(VLOOKUP(N157,Validation!F192:I215,3,FALSE)&amp;"/"&amp;RIGHT(O157+100,2)&amp;"/"&amp;P157,"MM/DD/YYYY")),"",-1),"")</f>
        <v/>
      </c>
      <c r="AC157" s="133" t="str">
        <f>IFERROR(IF(DATEVALUE(TEXT(VLOOKUP(S157,Validation!F192:I215,3,FALSE)&amp;"/"&amp;RIGHT(T157+100,2)&amp;"/"&amp;U157,"MM/DD/YYYY"))&lt;=DATEVALUE(TEXT(VLOOKUP(V157,Validation!F192:I215,3,FALSE)&amp;"/"&amp;RIGHT(W157+100,2)&amp;"/"&amp;X157,"MM/DD/YYYY")),"",-1),"")</f>
        <v/>
      </c>
      <c r="AD157" s="92"/>
      <c r="AE157" s="92"/>
      <c r="AF157" s="1"/>
    </row>
    <row r="158" spans="1:32" ht="13.8">
      <c r="A158" s="110"/>
      <c r="B158" s="113"/>
      <c r="C158" s="113"/>
      <c r="D158" s="122"/>
      <c r="E158" s="86"/>
      <c r="F158" s="273"/>
      <c r="G158" s="67"/>
      <c r="H158" s="273"/>
      <c r="I158" s="274"/>
      <c r="J158" s="152">
        <f t="shared" si="6"/>
        <v>0</v>
      </c>
      <c r="K158" s="110"/>
      <c r="L158" s="110"/>
      <c r="M158" s="110"/>
      <c r="N158" s="110"/>
      <c r="O158" s="110"/>
      <c r="P158" s="110"/>
      <c r="Q158" s="138" t="str">
        <f ca="1">+IF(A158="","",IF(AND(TODAY()&lt;Validation!$C$141,OR(MONTH(TODAY())=10,MONTH(TODAY())=11,MONTH(TODAY())=12)),CONCATENATE(MONTH(TODAY()),"/01/",YEAR(TODAY())),IF(AND(TODAY()&lt;Validation!$C$141,MONTH(TODAY())&lt;=9),CONCATENATE("0",MONTH(TODAY()),"/01/",YEAR(TODAY())),IF(AND(TODAY()&gt;=Validation!$C$141,OR(MONTH(TODAY())=10,MONTH(TODAY())=11,MONTH(TODAY())=12)),CONCATENATE(MONTH(TODAY()+10),"/01/",YEAR(TODAY()+10)),IF(AND(TODAY()&gt;=Validation!$C$141,MONTH(TODAY())&lt;=9),CONCATENATE("0",MONTH(TODAY()+10),"/01/",YEAR(TODAY()+10)))))))</f>
        <v/>
      </c>
      <c r="R158" s="158">
        <f t="shared" si="7"/>
        <v>0</v>
      </c>
      <c r="S158" s="66"/>
      <c r="T158" s="66"/>
      <c r="U158" s="66"/>
      <c r="V158" s="66"/>
      <c r="W158" s="66"/>
      <c r="X158" s="66"/>
      <c r="Y158" s="92"/>
      <c r="Z158" s="135">
        <f t="shared" si="8"/>
        <v>22</v>
      </c>
      <c r="AB158" s="133" t="str">
        <f>IFERROR(IF(DATEVALUE(TEXT(VLOOKUP(K158,Validation!F193:I216,3,FALSE)&amp;"/"&amp;RIGHT(L158+100,2)&amp;"/"&amp;M158,"MM/DD/YYYY"))&lt;=DATEVALUE(TEXT(VLOOKUP(N158,Validation!F193:I216,3,FALSE)&amp;"/"&amp;RIGHT(O158+100,2)&amp;"/"&amp;P158,"MM/DD/YYYY")),"",-1),"")</f>
        <v/>
      </c>
      <c r="AC158" s="133" t="str">
        <f>IFERROR(IF(DATEVALUE(TEXT(VLOOKUP(S158,Validation!F193:I216,3,FALSE)&amp;"/"&amp;RIGHT(T158+100,2)&amp;"/"&amp;U158,"MM/DD/YYYY"))&lt;=DATEVALUE(TEXT(VLOOKUP(V158,Validation!F193:I216,3,FALSE)&amp;"/"&amp;RIGHT(W158+100,2)&amp;"/"&amp;X158,"MM/DD/YYYY")),"",-1),"")</f>
        <v/>
      </c>
      <c r="AD158" s="92"/>
      <c r="AE158" s="92"/>
      <c r="AF158" s="1"/>
    </row>
    <row r="159" spans="1:32" ht="13.8">
      <c r="A159" s="110"/>
      <c r="B159" s="113"/>
      <c r="C159" s="113"/>
      <c r="D159" s="122"/>
      <c r="E159" s="86"/>
      <c r="F159" s="273"/>
      <c r="G159" s="67"/>
      <c r="H159" s="273"/>
      <c r="I159" s="274"/>
      <c r="J159" s="152">
        <f t="shared" si="6"/>
        <v>0</v>
      </c>
      <c r="K159" s="110"/>
      <c r="L159" s="110"/>
      <c r="M159" s="110"/>
      <c r="N159" s="110"/>
      <c r="O159" s="110"/>
      <c r="P159" s="110"/>
      <c r="Q159" s="138" t="str">
        <f ca="1">+IF(A159="","",IF(AND(TODAY()&lt;Validation!$C$141,OR(MONTH(TODAY())=10,MONTH(TODAY())=11,MONTH(TODAY())=12)),CONCATENATE(MONTH(TODAY()),"/01/",YEAR(TODAY())),IF(AND(TODAY()&lt;Validation!$C$141,MONTH(TODAY())&lt;=9),CONCATENATE("0",MONTH(TODAY()),"/01/",YEAR(TODAY())),IF(AND(TODAY()&gt;=Validation!$C$141,OR(MONTH(TODAY())=10,MONTH(TODAY())=11,MONTH(TODAY())=12)),CONCATENATE(MONTH(TODAY()+10),"/01/",YEAR(TODAY()+10)),IF(AND(TODAY()&gt;=Validation!$C$141,MONTH(TODAY())&lt;=9),CONCATENATE("0",MONTH(TODAY()+10),"/01/",YEAR(TODAY()+10)))))))</f>
        <v/>
      </c>
      <c r="R159" s="158">
        <f t="shared" si="7"/>
        <v>0</v>
      </c>
      <c r="S159" s="66"/>
      <c r="T159" s="66"/>
      <c r="U159" s="66"/>
      <c r="V159" s="66"/>
      <c r="W159" s="66"/>
      <c r="X159" s="66"/>
      <c r="Y159" s="92"/>
      <c r="Z159" s="135">
        <f t="shared" si="8"/>
        <v>22</v>
      </c>
      <c r="AB159" s="133" t="str">
        <f>IFERROR(IF(DATEVALUE(TEXT(VLOOKUP(K159,Validation!F194:I217,3,FALSE)&amp;"/"&amp;RIGHT(L159+100,2)&amp;"/"&amp;M159,"MM/DD/YYYY"))&lt;=DATEVALUE(TEXT(VLOOKUP(N159,Validation!F194:I217,3,FALSE)&amp;"/"&amp;RIGHT(O159+100,2)&amp;"/"&amp;P159,"MM/DD/YYYY")),"",-1),"")</f>
        <v/>
      </c>
      <c r="AC159" s="133" t="str">
        <f>IFERROR(IF(DATEVALUE(TEXT(VLOOKUP(S159,Validation!F194:I217,3,FALSE)&amp;"/"&amp;RIGHT(T159+100,2)&amp;"/"&amp;U159,"MM/DD/YYYY"))&lt;=DATEVALUE(TEXT(VLOOKUP(V159,Validation!F194:I217,3,FALSE)&amp;"/"&amp;RIGHT(W159+100,2)&amp;"/"&amp;X159,"MM/DD/YYYY")),"",-1),"")</f>
        <v/>
      </c>
      <c r="AD159" s="92"/>
      <c r="AE159" s="92"/>
      <c r="AF159" s="1"/>
    </row>
    <row r="160" spans="1:32" ht="13.8">
      <c r="A160" s="110"/>
      <c r="B160" s="113"/>
      <c r="C160" s="113"/>
      <c r="D160" s="122"/>
      <c r="E160" s="86"/>
      <c r="F160" s="273"/>
      <c r="G160" s="67"/>
      <c r="H160" s="273"/>
      <c r="I160" s="274"/>
      <c r="J160" s="152">
        <f t="shared" si="6"/>
        <v>0</v>
      </c>
      <c r="K160" s="110"/>
      <c r="L160" s="110"/>
      <c r="M160" s="110"/>
      <c r="N160" s="110"/>
      <c r="O160" s="110"/>
      <c r="P160" s="110"/>
      <c r="Q160" s="138" t="str">
        <f ca="1">+IF(A160="","",IF(AND(TODAY()&lt;Validation!$C$141,OR(MONTH(TODAY())=10,MONTH(TODAY())=11,MONTH(TODAY())=12)),CONCATENATE(MONTH(TODAY()),"/01/",YEAR(TODAY())),IF(AND(TODAY()&lt;Validation!$C$141,MONTH(TODAY())&lt;=9),CONCATENATE("0",MONTH(TODAY()),"/01/",YEAR(TODAY())),IF(AND(TODAY()&gt;=Validation!$C$141,OR(MONTH(TODAY())=10,MONTH(TODAY())=11,MONTH(TODAY())=12)),CONCATENATE(MONTH(TODAY()+10),"/01/",YEAR(TODAY()+10)),IF(AND(TODAY()&gt;=Validation!$C$141,MONTH(TODAY())&lt;=9),CONCATENATE("0",MONTH(TODAY()+10),"/01/",YEAR(TODAY()+10)))))))</f>
        <v/>
      </c>
      <c r="R160" s="158">
        <f t="shared" si="7"/>
        <v>0</v>
      </c>
      <c r="S160" s="66"/>
      <c r="T160" s="66"/>
      <c r="U160" s="66"/>
      <c r="V160" s="66"/>
      <c r="W160" s="66"/>
      <c r="X160" s="66"/>
      <c r="Y160" s="92"/>
      <c r="Z160" s="135">
        <f t="shared" si="8"/>
        <v>22</v>
      </c>
      <c r="AB160" s="133" t="str">
        <f>IFERROR(IF(DATEVALUE(TEXT(VLOOKUP(K160,Validation!F195:I218,3,FALSE)&amp;"/"&amp;RIGHT(L160+100,2)&amp;"/"&amp;M160,"MM/DD/YYYY"))&lt;=DATEVALUE(TEXT(VLOOKUP(N160,Validation!F195:I218,3,FALSE)&amp;"/"&amp;RIGHT(O160+100,2)&amp;"/"&amp;P160,"MM/DD/YYYY")),"",-1),"")</f>
        <v/>
      </c>
      <c r="AC160" s="133" t="str">
        <f>IFERROR(IF(DATEVALUE(TEXT(VLOOKUP(S160,Validation!F195:I218,3,FALSE)&amp;"/"&amp;RIGHT(T160+100,2)&amp;"/"&amp;U160,"MM/DD/YYYY"))&lt;=DATEVALUE(TEXT(VLOOKUP(V160,Validation!F195:I218,3,FALSE)&amp;"/"&amp;RIGHT(W160+100,2)&amp;"/"&amp;X160,"MM/DD/YYYY")),"",-1),"")</f>
        <v/>
      </c>
      <c r="AD160" s="92"/>
      <c r="AE160" s="92"/>
      <c r="AF160" s="1"/>
    </row>
    <row r="161" spans="1:32" ht="13.8">
      <c r="A161" s="110"/>
      <c r="B161" s="113"/>
      <c r="C161" s="113"/>
      <c r="D161" s="122"/>
      <c r="E161" s="86"/>
      <c r="F161" s="273"/>
      <c r="G161" s="67"/>
      <c r="H161" s="273"/>
      <c r="I161" s="274"/>
      <c r="J161" s="152">
        <f t="shared" si="6"/>
        <v>0</v>
      </c>
      <c r="K161" s="110"/>
      <c r="L161" s="110"/>
      <c r="M161" s="110"/>
      <c r="N161" s="110"/>
      <c r="O161" s="110"/>
      <c r="P161" s="110"/>
      <c r="Q161" s="138" t="str">
        <f ca="1">+IF(A161="","",IF(AND(TODAY()&lt;Validation!$C$141,OR(MONTH(TODAY())=10,MONTH(TODAY())=11,MONTH(TODAY())=12)),CONCATENATE(MONTH(TODAY()),"/01/",YEAR(TODAY())),IF(AND(TODAY()&lt;Validation!$C$141,MONTH(TODAY())&lt;=9),CONCATENATE("0",MONTH(TODAY()),"/01/",YEAR(TODAY())),IF(AND(TODAY()&gt;=Validation!$C$141,OR(MONTH(TODAY())=10,MONTH(TODAY())=11,MONTH(TODAY())=12)),CONCATENATE(MONTH(TODAY()+10),"/01/",YEAR(TODAY()+10)),IF(AND(TODAY()&gt;=Validation!$C$141,MONTH(TODAY())&lt;=9),CONCATENATE("0",MONTH(TODAY()+10),"/01/",YEAR(TODAY()+10)))))))</f>
        <v/>
      </c>
      <c r="R161" s="158">
        <f t="shared" si="7"/>
        <v>0</v>
      </c>
      <c r="S161" s="66"/>
      <c r="T161" s="66"/>
      <c r="U161" s="66"/>
      <c r="V161" s="66"/>
      <c r="W161" s="66"/>
      <c r="X161" s="66"/>
      <c r="Y161" s="92"/>
      <c r="Z161" s="135">
        <f t="shared" si="8"/>
        <v>22</v>
      </c>
      <c r="AB161" s="133" t="str">
        <f>IFERROR(IF(DATEVALUE(TEXT(VLOOKUP(K161,Validation!F196:I219,3,FALSE)&amp;"/"&amp;RIGHT(L161+100,2)&amp;"/"&amp;M161,"MM/DD/YYYY"))&lt;=DATEVALUE(TEXT(VLOOKUP(N161,Validation!F196:I219,3,FALSE)&amp;"/"&amp;RIGHT(O161+100,2)&amp;"/"&amp;P161,"MM/DD/YYYY")),"",-1),"")</f>
        <v/>
      </c>
      <c r="AC161" s="133" t="str">
        <f>IFERROR(IF(DATEVALUE(TEXT(VLOOKUP(S161,Validation!F196:I219,3,FALSE)&amp;"/"&amp;RIGHT(T161+100,2)&amp;"/"&amp;U161,"MM/DD/YYYY"))&lt;=DATEVALUE(TEXT(VLOOKUP(V161,Validation!F196:I219,3,FALSE)&amp;"/"&amp;RIGHT(W161+100,2)&amp;"/"&amp;X161,"MM/DD/YYYY")),"",-1),"")</f>
        <v/>
      </c>
      <c r="AD161" s="92"/>
      <c r="AE161" s="92"/>
      <c r="AF161" s="1"/>
    </row>
    <row r="162" spans="1:32" ht="13.8">
      <c r="A162" s="110"/>
      <c r="B162" s="113"/>
      <c r="C162" s="113"/>
      <c r="D162" s="122"/>
      <c r="E162" s="87"/>
      <c r="F162" s="273"/>
      <c r="G162" s="67"/>
      <c r="H162" s="273"/>
      <c r="I162" s="274"/>
      <c r="J162" s="152">
        <f t="shared" si="6"/>
        <v>0</v>
      </c>
      <c r="K162" s="110"/>
      <c r="L162" s="110"/>
      <c r="M162" s="110"/>
      <c r="N162" s="110"/>
      <c r="O162" s="110"/>
      <c r="P162" s="110"/>
      <c r="Q162" s="138" t="str">
        <f ca="1">+IF(A162="","",IF(AND(TODAY()&lt;Validation!$C$141,OR(MONTH(TODAY())=10,MONTH(TODAY())=11,MONTH(TODAY())=12)),CONCATENATE(MONTH(TODAY()),"/01/",YEAR(TODAY())),IF(AND(TODAY()&lt;Validation!$C$141,MONTH(TODAY())&lt;=9),CONCATENATE("0",MONTH(TODAY()),"/01/",YEAR(TODAY())),IF(AND(TODAY()&gt;=Validation!$C$141,OR(MONTH(TODAY())=10,MONTH(TODAY())=11,MONTH(TODAY())=12)),CONCATENATE(MONTH(TODAY()+10),"/01/",YEAR(TODAY()+10)),IF(AND(TODAY()&gt;=Validation!$C$141,MONTH(TODAY())&lt;=9),CONCATENATE("0",MONTH(TODAY()+10),"/01/",YEAR(TODAY()+10)))))))</f>
        <v/>
      </c>
      <c r="R162" s="158">
        <f t="shared" si="7"/>
        <v>0</v>
      </c>
      <c r="S162" s="66"/>
      <c r="T162" s="66"/>
      <c r="U162" s="66"/>
      <c r="V162" s="66"/>
      <c r="W162" s="66"/>
      <c r="X162" s="66"/>
      <c r="Y162" s="92"/>
      <c r="Z162" s="135">
        <f t="shared" si="8"/>
        <v>22</v>
      </c>
      <c r="AB162" s="133" t="str">
        <f>IFERROR(IF(DATEVALUE(TEXT(VLOOKUP(K162,Validation!F197:I220,3,FALSE)&amp;"/"&amp;RIGHT(L162+100,2)&amp;"/"&amp;M162,"MM/DD/YYYY"))&lt;=DATEVALUE(TEXT(VLOOKUP(N162,Validation!F197:I220,3,FALSE)&amp;"/"&amp;RIGHT(O162+100,2)&amp;"/"&amp;P162,"MM/DD/YYYY")),"",-1),"")</f>
        <v/>
      </c>
      <c r="AC162" s="133" t="str">
        <f>IFERROR(IF(DATEVALUE(TEXT(VLOOKUP(S162,Validation!F197:I220,3,FALSE)&amp;"/"&amp;RIGHT(T162+100,2)&amp;"/"&amp;U162,"MM/DD/YYYY"))&lt;=DATEVALUE(TEXT(VLOOKUP(V162,Validation!F197:I220,3,FALSE)&amp;"/"&amp;RIGHT(W162+100,2)&amp;"/"&amp;X162,"MM/DD/YYYY")),"",-1),"")</f>
        <v/>
      </c>
      <c r="AD162" s="92"/>
      <c r="AE162" s="92"/>
      <c r="AF162" s="1"/>
    </row>
    <row r="163" spans="1:32" ht="13.8">
      <c r="A163" s="110"/>
      <c r="B163" s="113"/>
      <c r="C163" s="113"/>
      <c r="D163" s="122"/>
      <c r="E163" s="113"/>
      <c r="F163" s="273"/>
      <c r="G163" s="67"/>
      <c r="H163" s="273"/>
      <c r="I163" s="274"/>
      <c r="J163" s="152">
        <f t="shared" si="6"/>
        <v>0</v>
      </c>
      <c r="K163" s="110"/>
      <c r="L163" s="110"/>
      <c r="M163" s="110"/>
      <c r="N163" s="110"/>
      <c r="O163" s="110"/>
      <c r="P163" s="110"/>
      <c r="Q163" s="138" t="str">
        <f ca="1">+IF(A163="","",IF(AND(TODAY()&lt;Validation!$C$141,OR(MONTH(TODAY())=10,MONTH(TODAY())=11,MONTH(TODAY())=12)),CONCATENATE(MONTH(TODAY()),"/01/",YEAR(TODAY())),IF(AND(TODAY()&lt;Validation!$C$141,MONTH(TODAY())&lt;=9),CONCATENATE("0",MONTH(TODAY()),"/01/",YEAR(TODAY())),IF(AND(TODAY()&gt;=Validation!$C$141,OR(MONTH(TODAY())=10,MONTH(TODAY())=11,MONTH(TODAY())=12)),CONCATENATE(MONTH(TODAY()+10),"/01/",YEAR(TODAY()+10)),IF(AND(TODAY()&gt;=Validation!$C$141,MONTH(TODAY())&lt;=9),CONCATENATE("0",MONTH(TODAY()+10),"/01/",YEAR(TODAY()+10)))))))</f>
        <v/>
      </c>
      <c r="R163" s="158">
        <f t="shared" si="7"/>
        <v>0</v>
      </c>
      <c r="S163" s="66"/>
      <c r="T163" s="66"/>
      <c r="U163" s="66"/>
      <c r="V163" s="66"/>
      <c r="W163" s="66"/>
      <c r="X163" s="66"/>
      <c r="Y163" s="92"/>
      <c r="Z163" s="135">
        <f t="shared" si="8"/>
        <v>22</v>
      </c>
      <c r="AB163" s="133" t="str">
        <f>IFERROR(IF(DATEVALUE(TEXT(VLOOKUP(K163,Validation!F198:I221,3,FALSE)&amp;"/"&amp;RIGHT(L163+100,2)&amp;"/"&amp;M163,"MM/DD/YYYY"))&lt;=DATEVALUE(TEXT(VLOOKUP(N163,Validation!F198:I221,3,FALSE)&amp;"/"&amp;RIGHT(O163+100,2)&amp;"/"&amp;P163,"MM/DD/YYYY")),"",-1),"")</f>
        <v/>
      </c>
      <c r="AC163" s="133" t="str">
        <f>IFERROR(IF(DATEVALUE(TEXT(VLOOKUP(S163,Validation!F198:I221,3,FALSE)&amp;"/"&amp;RIGHT(T163+100,2)&amp;"/"&amp;U163,"MM/DD/YYYY"))&lt;=DATEVALUE(TEXT(VLOOKUP(V163,Validation!F198:I221,3,FALSE)&amp;"/"&amp;RIGHT(W163+100,2)&amp;"/"&amp;X163,"MM/DD/YYYY")),"",-1),"")</f>
        <v/>
      </c>
      <c r="AD163" s="92"/>
      <c r="AE163" s="92"/>
      <c r="AF163" s="1"/>
    </row>
    <row r="164" spans="1:32" ht="13.8">
      <c r="A164" s="110"/>
      <c r="B164" s="113"/>
      <c r="C164" s="113"/>
      <c r="D164" s="122"/>
      <c r="E164" s="113"/>
      <c r="F164" s="273"/>
      <c r="G164" s="67"/>
      <c r="H164" s="273"/>
      <c r="I164" s="274"/>
      <c r="J164" s="152">
        <f t="shared" si="6"/>
        <v>0</v>
      </c>
      <c r="K164" s="110"/>
      <c r="L164" s="110"/>
      <c r="M164" s="110"/>
      <c r="N164" s="110"/>
      <c r="O164" s="110"/>
      <c r="P164" s="110"/>
      <c r="Q164" s="138" t="str">
        <f ca="1">+IF(A164="","",IF(AND(TODAY()&lt;Validation!$C$141,OR(MONTH(TODAY())=10,MONTH(TODAY())=11,MONTH(TODAY())=12)),CONCATENATE(MONTH(TODAY()),"/01/",YEAR(TODAY())),IF(AND(TODAY()&lt;Validation!$C$141,MONTH(TODAY())&lt;=9),CONCATENATE("0",MONTH(TODAY()),"/01/",YEAR(TODAY())),IF(AND(TODAY()&gt;=Validation!$C$141,OR(MONTH(TODAY())=10,MONTH(TODAY())=11,MONTH(TODAY())=12)),CONCATENATE(MONTH(TODAY()+10),"/01/",YEAR(TODAY()+10)),IF(AND(TODAY()&gt;=Validation!$C$141,MONTH(TODAY())&lt;=9),CONCATENATE("0",MONTH(TODAY()+10),"/01/",YEAR(TODAY()+10)))))))</f>
        <v/>
      </c>
      <c r="R164" s="158">
        <f t="shared" si="7"/>
        <v>0</v>
      </c>
      <c r="S164" s="66"/>
      <c r="T164" s="66"/>
      <c r="U164" s="66"/>
      <c r="V164" s="66"/>
      <c r="W164" s="66"/>
      <c r="X164" s="66"/>
      <c r="Y164" s="92"/>
      <c r="Z164" s="135">
        <f t="shared" si="8"/>
        <v>22</v>
      </c>
      <c r="AB164" s="133" t="str">
        <f>IFERROR(IF(DATEVALUE(TEXT(VLOOKUP(K164,Validation!F199:I222,3,FALSE)&amp;"/"&amp;RIGHT(L164+100,2)&amp;"/"&amp;M164,"MM/DD/YYYY"))&lt;=DATEVALUE(TEXT(VLOOKUP(N164,Validation!F199:I222,3,FALSE)&amp;"/"&amp;RIGHT(O164+100,2)&amp;"/"&amp;P164,"MM/DD/YYYY")),"",-1),"")</f>
        <v/>
      </c>
      <c r="AC164" s="133" t="str">
        <f>IFERROR(IF(DATEVALUE(TEXT(VLOOKUP(S164,Validation!F199:I222,3,FALSE)&amp;"/"&amp;RIGHT(T164+100,2)&amp;"/"&amp;U164,"MM/DD/YYYY"))&lt;=DATEVALUE(TEXT(VLOOKUP(V164,Validation!F199:I222,3,FALSE)&amp;"/"&amp;RIGHT(W164+100,2)&amp;"/"&amp;X164,"MM/DD/YYYY")),"",-1),"")</f>
        <v/>
      </c>
      <c r="AD164" s="92"/>
      <c r="AE164" s="92"/>
      <c r="AF164" s="1"/>
    </row>
    <row r="165" spans="1:32" ht="13.8">
      <c r="A165" s="110"/>
      <c r="B165" s="113"/>
      <c r="C165" s="113"/>
      <c r="D165" s="122"/>
      <c r="E165" s="86"/>
      <c r="F165" s="273"/>
      <c r="G165" s="67"/>
      <c r="H165" s="273"/>
      <c r="I165" s="274"/>
      <c r="J165" s="152">
        <f t="shared" si="6"/>
        <v>0</v>
      </c>
      <c r="K165" s="110"/>
      <c r="L165" s="110"/>
      <c r="M165" s="110"/>
      <c r="N165" s="110"/>
      <c r="O165" s="110"/>
      <c r="P165" s="110"/>
      <c r="Q165" s="138" t="str">
        <f ca="1">+IF(A165="","",IF(AND(TODAY()&lt;Validation!$C$141,OR(MONTH(TODAY())=10,MONTH(TODAY())=11,MONTH(TODAY())=12)),CONCATENATE(MONTH(TODAY()),"/01/",YEAR(TODAY())),IF(AND(TODAY()&lt;Validation!$C$141,MONTH(TODAY())&lt;=9),CONCATENATE("0",MONTH(TODAY()),"/01/",YEAR(TODAY())),IF(AND(TODAY()&gt;=Validation!$C$141,OR(MONTH(TODAY())=10,MONTH(TODAY())=11,MONTH(TODAY())=12)),CONCATENATE(MONTH(TODAY()+10),"/01/",YEAR(TODAY()+10)),IF(AND(TODAY()&gt;=Validation!$C$141,MONTH(TODAY())&lt;=9),CONCATENATE("0",MONTH(TODAY()+10),"/01/",YEAR(TODAY()+10)))))))</f>
        <v/>
      </c>
      <c r="R165" s="158">
        <f t="shared" si="7"/>
        <v>0</v>
      </c>
      <c r="S165" s="66"/>
      <c r="T165" s="66"/>
      <c r="U165" s="66"/>
      <c r="V165" s="66"/>
      <c r="W165" s="66"/>
      <c r="X165" s="66"/>
      <c r="Y165" s="92"/>
      <c r="Z165" s="135">
        <f t="shared" si="8"/>
        <v>22</v>
      </c>
      <c r="AB165" s="133" t="str">
        <f>IFERROR(IF(DATEVALUE(TEXT(VLOOKUP(K165,Validation!F200:I223,3,FALSE)&amp;"/"&amp;RIGHT(L165+100,2)&amp;"/"&amp;M165,"MM/DD/YYYY"))&lt;=DATEVALUE(TEXT(VLOOKUP(N165,Validation!F200:I223,3,FALSE)&amp;"/"&amp;RIGHT(O165+100,2)&amp;"/"&amp;P165,"MM/DD/YYYY")),"",-1),"")</f>
        <v/>
      </c>
      <c r="AC165" s="133" t="str">
        <f>IFERROR(IF(DATEVALUE(TEXT(VLOOKUP(S165,Validation!F200:I223,3,FALSE)&amp;"/"&amp;RIGHT(T165+100,2)&amp;"/"&amp;U165,"MM/DD/YYYY"))&lt;=DATEVALUE(TEXT(VLOOKUP(V165,Validation!F200:I223,3,FALSE)&amp;"/"&amp;RIGHT(W165+100,2)&amp;"/"&amp;X165,"MM/DD/YYYY")),"",-1),"")</f>
        <v/>
      </c>
      <c r="AD165" s="92"/>
      <c r="AE165" s="92"/>
      <c r="AF165" s="1"/>
    </row>
    <row r="166" spans="1:32" ht="13.8">
      <c r="A166" s="110"/>
      <c r="B166" s="113"/>
      <c r="C166" s="113"/>
      <c r="D166" s="122"/>
      <c r="E166" s="86"/>
      <c r="F166" s="273"/>
      <c r="G166" s="67"/>
      <c r="H166" s="273"/>
      <c r="I166" s="274"/>
      <c r="J166" s="152">
        <f t="shared" si="6"/>
        <v>0</v>
      </c>
      <c r="K166" s="110"/>
      <c r="L166" s="110"/>
      <c r="M166" s="110"/>
      <c r="N166" s="110"/>
      <c r="O166" s="110"/>
      <c r="P166" s="110"/>
      <c r="Q166" s="138" t="str">
        <f ca="1">+IF(A166="","",IF(AND(TODAY()&lt;Validation!$C$141,OR(MONTH(TODAY())=10,MONTH(TODAY())=11,MONTH(TODAY())=12)),CONCATENATE(MONTH(TODAY()),"/01/",YEAR(TODAY())),IF(AND(TODAY()&lt;Validation!$C$141,MONTH(TODAY())&lt;=9),CONCATENATE("0",MONTH(TODAY()),"/01/",YEAR(TODAY())),IF(AND(TODAY()&gt;=Validation!$C$141,OR(MONTH(TODAY())=10,MONTH(TODAY())=11,MONTH(TODAY())=12)),CONCATENATE(MONTH(TODAY()+10),"/01/",YEAR(TODAY()+10)),IF(AND(TODAY()&gt;=Validation!$C$141,MONTH(TODAY())&lt;=9),CONCATENATE("0",MONTH(TODAY()+10),"/01/",YEAR(TODAY()+10)))))))</f>
        <v/>
      </c>
      <c r="R166" s="158">
        <f t="shared" si="7"/>
        <v>0</v>
      </c>
      <c r="S166" s="66"/>
      <c r="T166" s="66"/>
      <c r="U166" s="66"/>
      <c r="V166" s="66"/>
      <c r="W166" s="66"/>
      <c r="X166" s="66"/>
      <c r="Y166" s="92"/>
      <c r="Z166" s="135">
        <f t="shared" si="8"/>
        <v>22</v>
      </c>
      <c r="AB166" s="133" t="str">
        <f>IFERROR(IF(DATEVALUE(TEXT(VLOOKUP(K166,Validation!F201:I224,3,FALSE)&amp;"/"&amp;RIGHT(L166+100,2)&amp;"/"&amp;M166,"MM/DD/YYYY"))&lt;=DATEVALUE(TEXT(VLOOKUP(N166,Validation!F201:I224,3,FALSE)&amp;"/"&amp;RIGHT(O166+100,2)&amp;"/"&amp;P166,"MM/DD/YYYY")),"",-1),"")</f>
        <v/>
      </c>
      <c r="AC166" s="133" t="str">
        <f>IFERROR(IF(DATEVALUE(TEXT(VLOOKUP(S166,Validation!F201:I224,3,FALSE)&amp;"/"&amp;RIGHT(T166+100,2)&amp;"/"&amp;U166,"MM/DD/YYYY"))&lt;=DATEVALUE(TEXT(VLOOKUP(V166,Validation!F201:I224,3,FALSE)&amp;"/"&amp;RIGHT(W166+100,2)&amp;"/"&amp;X166,"MM/DD/YYYY")),"",-1),"")</f>
        <v/>
      </c>
      <c r="AD166" s="92"/>
      <c r="AE166" s="92"/>
      <c r="AF166" s="1"/>
    </row>
    <row r="167" spans="1:32" ht="13.8">
      <c r="A167" s="110"/>
      <c r="B167" s="113"/>
      <c r="C167" s="113"/>
      <c r="D167" s="122"/>
      <c r="E167" s="86"/>
      <c r="F167" s="273"/>
      <c r="G167" s="67"/>
      <c r="H167" s="273"/>
      <c r="I167" s="274"/>
      <c r="J167" s="152">
        <f t="shared" si="6"/>
        <v>0</v>
      </c>
      <c r="K167" s="110"/>
      <c r="L167" s="110"/>
      <c r="M167" s="110"/>
      <c r="N167" s="110"/>
      <c r="O167" s="110"/>
      <c r="P167" s="110"/>
      <c r="Q167" s="138" t="str">
        <f ca="1">+IF(A167="","",IF(AND(TODAY()&lt;Validation!$C$141,OR(MONTH(TODAY())=10,MONTH(TODAY())=11,MONTH(TODAY())=12)),CONCATENATE(MONTH(TODAY()),"/01/",YEAR(TODAY())),IF(AND(TODAY()&lt;Validation!$C$141,MONTH(TODAY())&lt;=9),CONCATENATE("0",MONTH(TODAY()),"/01/",YEAR(TODAY())),IF(AND(TODAY()&gt;=Validation!$C$141,OR(MONTH(TODAY())=10,MONTH(TODAY())=11,MONTH(TODAY())=12)),CONCATENATE(MONTH(TODAY()+10),"/01/",YEAR(TODAY()+10)),IF(AND(TODAY()&gt;=Validation!$C$141,MONTH(TODAY())&lt;=9),CONCATENATE("0",MONTH(TODAY()+10),"/01/",YEAR(TODAY()+10)))))))</f>
        <v/>
      </c>
      <c r="R167" s="158">
        <f t="shared" si="7"/>
        <v>0</v>
      </c>
      <c r="S167" s="66"/>
      <c r="T167" s="66"/>
      <c r="U167" s="66"/>
      <c r="V167" s="66"/>
      <c r="W167" s="66"/>
      <c r="X167" s="66"/>
      <c r="Y167" s="92"/>
      <c r="Z167" s="135">
        <f t="shared" si="8"/>
        <v>22</v>
      </c>
      <c r="AB167" s="133" t="str">
        <f>IFERROR(IF(DATEVALUE(TEXT(VLOOKUP(K167,Validation!F202:I225,3,FALSE)&amp;"/"&amp;RIGHT(L167+100,2)&amp;"/"&amp;M167,"MM/DD/YYYY"))&lt;=DATEVALUE(TEXT(VLOOKUP(N167,Validation!F202:I225,3,FALSE)&amp;"/"&amp;RIGHT(O167+100,2)&amp;"/"&amp;P167,"MM/DD/YYYY")),"",-1),"")</f>
        <v/>
      </c>
      <c r="AC167" s="133" t="str">
        <f>IFERROR(IF(DATEVALUE(TEXT(VLOOKUP(S167,Validation!F202:I225,3,FALSE)&amp;"/"&amp;RIGHT(T167+100,2)&amp;"/"&amp;U167,"MM/DD/YYYY"))&lt;=DATEVALUE(TEXT(VLOOKUP(V167,Validation!F202:I225,3,FALSE)&amp;"/"&amp;RIGHT(W167+100,2)&amp;"/"&amp;X167,"MM/DD/YYYY")),"",-1),"")</f>
        <v/>
      </c>
      <c r="AD167" s="92"/>
      <c r="AE167" s="92"/>
      <c r="AF167" s="1"/>
    </row>
    <row r="168" spans="1:32" ht="13.8">
      <c r="A168" s="110"/>
      <c r="B168" s="113"/>
      <c r="C168" s="113"/>
      <c r="D168" s="122"/>
      <c r="E168" s="86"/>
      <c r="F168" s="273"/>
      <c r="G168" s="67"/>
      <c r="H168" s="273"/>
      <c r="I168" s="274"/>
      <c r="J168" s="152">
        <f t="shared" si="6"/>
        <v>0</v>
      </c>
      <c r="K168" s="110"/>
      <c r="L168" s="110"/>
      <c r="M168" s="110"/>
      <c r="N168" s="110"/>
      <c r="O168" s="110"/>
      <c r="P168" s="110"/>
      <c r="Q168" s="138" t="str">
        <f ca="1">+IF(A168="","",IF(AND(TODAY()&lt;Validation!$C$141,OR(MONTH(TODAY())=10,MONTH(TODAY())=11,MONTH(TODAY())=12)),CONCATENATE(MONTH(TODAY()),"/01/",YEAR(TODAY())),IF(AND(TODAY()&lt;Validation!$C$141,MONTH(TODAY())&lt;=9),CONCATENATE("0",MONTH(TODAY()),"/01/",YEAR(TODAY())),IF(AND(TODAY()&gt;=Validation!$C$141,OR(MONTH(TODAY())=10,MONTH(TODAY())=11,MONTH(TODAY())=12)),CONCATENATE(MONTH(TODAY()+10),"/01/",YEAR(TODAY()+10)),IF(AND(TODAY()&gt;=Validation!$C$141,MONTH(TODAY())&lt;=9),CONCATENATE("0",MONTH(TODAY()+10),"/01/",YEAR(TODAY()+10)))))))</f>
        <v/>
      </c>
      <c r="R168" s="158">
        <f t="shared" si="7"/>
        <v>0</v>
      </c>
      <c r="S168" s="66"/>
      <c r="T168" s="66"/>
      <c r="U168" s="66"/>
      <c r="V168" s="66"/>
      <c r="W168" s="66"/>
      <c r="X168" s="66"/>
      <c r="Y168" s="92"/>
      <c r="Z168" s="135">
        <f t="shared" si="8"/>
        <v>22</v>
      </c>
      <c r="AB168" s="133" t="str">
        <f>IFERROR(IF(DATEVALUE(TEXT(VLOOKUP(K168,Validation!F203:I226,3,FALSE)&amp;"/"&amp;RIGHT(L168+100,2)&amp;"/"&amp;M168,"MM/DD/YYYY"))&lt;=DATEVALUE(TEXT(VLOOKUP(N168,Validation!F203:I226,3,FALSE)&amp;"/"&amp;RIGHT(O168+100,2)&amp;"/"&amp;P168,"MM/DD/YYYY")),"",-1),"")</f>
        <v/>
      </c>
      <c r="AC168" s="133" t="str">
        <f>IFERROR(IF(DATEVALUE(TEXT(VLOOKUP(S168,Validation!F203:I226,3,FALSE)&amp;"/"&amp;RIGHT(T168+100,2)&amp;"/"&amp;U168,"MM/DD/YYYY"))&lt;=DATEVALUE(TEXT(VLOOKUP(V168,Validation!F203:I226,3,FALSE)&amp;"/"&amp;RIGHT(W168+100,2)&amp;"/"&amp;X168,"MM/DD/YYYY")),"",-1),"")</f>
        <v/>
      </c>
      <c r="AD168" s="92"/>
      <c r="AE168" s="92"/>
      <c r="AF168" s="1"/>
    </row>
    <row r="169" spans="1:32" ht="13.8">
      <c r="A169" s="110"/>
      <c r="B169" s="113"/>
      <c r="C169" s="113"/>
      <c r="D169" s="122"/>
      <c r="E169" s="87"/>
      <c r="F169" s="273"/>
      <c r="G169" s="67"/>
      <c r="H169" s="273"/>
      <c r="I169" s="274"/>
      <c r="J169" s="152">
        <f t="shared" si="6"/>
        <v>0</v>
      </c>
      <c r="K169" s="110"/>
      <c r="L169" s="110"/>
      <c r="M169" s="110"/>
      <c r="N169" s="110"/>
      <c r="O169" s="110"/>
      <c r="P169" s="110"/>
      <c r="Q169" s="138" t="str">
        <f ca="1">+IF(A169="","",IF(AND(TODAY()&lt;Validation!$C$141,OR(MONTH(TODAY())=10,MONTH(TODAY())=11,MONTH(TODAY())=12)),CONCATENATE(MONTH(TODAY()),"/01/",YEAR(TODAY())),IF(AND(TODAY()&lt;Validation!$C$141,MONTH(TODAY())&lt;=9),CONCATENATE("0",MONTH(TODAY()),"/01/",YEAR(TODAY())),IF(AND(TODAY()&gt;=Validation!$C$141,OR(MONTH(TODAY())=10,MONTH(TODAY())=11,MONTH(TODAY())=12)),CONCATENATE(MONTH(TODAY()+10),"/01/",YEAR(TODAY()+10)),IF(AND(TODAY()&gt;=Validation!$C$141,MONTH(TODAY())&lt;=9),CONCATENATE("0",MONTH(TODAY()+10),"/01/",YEAR(TODAY()+10)))))))</f>
        <v/>
      </c>
      <c r="R169" s="158">
        <f t="shared" si="7"/>
        <v>0</v>
      </c>
      <c r="S169" s="66"/>
      <c r="T169" s="66"/>
      <c r="U169" s="66"/>
      <c r="V169" s="66"/>
      <c r="W169" s="66"/>
      <c r="X169" s="66"/>
      <c r="Y169" s="92"/>
      <c r="Z169" s="135">
        <f t="shared" si="8"/>
        <v>22</v>
      </c>
      <c r="AB169" s="133" t="str">
        <f>IFERROR(IF(DATEVALUE(TEXT(VLOOKUP(K169,Validation!F204:I227,3,FALSE)&amp;"/"&amp;RIGHT(L169+100,2)&amp;"/"&amp;M169,"MM/DD/YYYY"))&lt;=DATEVALUE(TEXT(VLOOKUP(N169,Validation!F204:I227,3,FALSE)&amp;"/"&amp;RIGHT(O169+100,2)&amp;"/"&amp;P169,"MM/DD/YYYY")),"",-1),"")</f>
        <v/>
      </c>
      <c r="AC169" s="133" t="str">
        <f>IFERROR(IF(DATEVALUE(TEXT(VLOOKUP(S169,Validation!F204:I227,3,FALSE)&amp;"/"&amp;RIGHT(T169+100,2)&amp;"/"&amp;U169,"MM/DD/YYYY"))&lt;=DATEVALUE(TEXT(VLOOKUP(V169,Validation!F204:I227,3,FALSE)&amp;"/"&amp;RIGHT(W169+100,2)&amp;"/"&amp;X169,"MM/DD/YYYY")),"",-1),"")</f>
        <v/>
      </c>
      <c r="AD169" s="92"/>
      <c r="AE169" s="92"/>
      <c r="AF169" s="1"/>
    </row>
    <row r="170" spans="1:32" ht="13.8">
      <c r="A170" s="110"/>
      <c r="B170" s="113"/>
      <c r="C170" s="113"/>
      <c r="D170" s="122"/>
      <c r="E170" s="113"/>
      <c r="F170" s="273"/>
      <c r="G170" s="67"/>
      <c r="H170" s="273"/>
      <c r="I170" s="274"/>
      <c r="J170" s="152">
        <f t="shared" si="6"/>
        <v>0</v>
      </c>
      <c r="K170" s="110"/>
      <c r="L170" s="110"/>
      <c r="M170" s="110"/>
      <c r="N170" s="110"/>
      <c r="O170" s="110"/>
      <c r="P170" s="110"/>
      <c r="Q170" s="138" t="str">
        <f ca="1">+IF(A170="","",IF(AND(TODAY()&lt;Validation!$C$141,OR(MONTH(TODAY())=10,MONTH(TODAY())=11,MONTH(TODAY())=12)),CONCATENATE(MONTH(TODAY()),"/01/",YEAR(TODAY())),IF(AND(TODAY()&lt;Validation!$C$141,MONTH(TODAY())&lt;=9),CONCATENATE("0",MONTH(TODAY()),"/01/",YEAR(TODAY())),IF(AND(TODAY()&gt;=Validation!$C$141,OR(MONTH(TODAY())=10,MONTH(TODAY())=11,MONTH(TODAY())=12)),CONCATENATE(MONTH(TODAY()+10),"/01/",YEAR(TODAY()+10)),IF(AND(TODAY()&gt;=Validation!$C$141,MONTH(TODAY())&lt;=9),CONCATENATE("0",MONTH(TODAY()+10),"/01/",YEAR(TODAY()+10)))))))</f>
        <v/>
      </c>
      <c r="R170" s="158">
        <f t="shared" si="7"/>
        <v>0</v>
      </c>
      <c r="S170" s="66"/>
      <c r="T170" s="66"/>
      <c r="U170" s="66"/>
      <c r="V170" s="66"/>
      <c r="W170" s="66"/>
      <c r="X170" s="66"/>
      <c r="Y170" s="92"/>
      <c r="Z170" s="135">
        <f t="shared" si="8"/>
        <v>22</v>
      </c>
      <c r="AB170" s="133" t="str">
        <f>IFERROR(IF(DATEVALUE(TEXT(VLOOKUP(K170,Validation!F205:I228,3,FALSE)&amp;"/"&amp;RIGHT(L170+100,2)&amp;"/"&amp;M170,"MM/DD/YYYY"))&lt;=DATEVALUE(TEXT(VLOOKUP(N170,Validation!F205:I228,3,FALSE)&amp;"/"&amp;RIGHT(O170+100,2)&amp;"/"&amp;P170,"MM/DD/YYYY")),"",-1),"")</f>
        <v/>
      </c>
      <c r="AC170" s="133" t="str">
        <f>IFERROR(IF(DATEVALUE(TEXT(VLOOKUP(S170,Validation!F205:I228,3,FALSE)&amp;"/"&amp;RIGHT(T170+100,2)&amp;"/"&amp;U170,"MM/DD/YYYY"))&lt;=DATEVALUE(TEXT(VLOOKUP(V170,Validation!F205:I228,3,FALSE)&amp;"/"&amp;RIGHT(W170+100,2)&amp;"/"&amp;X170,"MM/DD/YYYY")),"",-1),"")</f>
        <v/>
      </c>
      <c r="AD170" s="92"/>
      <c r="AE170" s="92"/>
      <c r="AF170" s="1"/>
    </row>
    <row r="171" spans="1:32" ht="13.8">
      <c r="A171" s="110"/>
      <c r="B171" s="113"/>
      <c r="C171" s="113"/>
      <c r="D171" s="122"/>
      <c r="E171" s="113"/>
      <c r="F171" s="273"/>
      <c r="G171" s="67"/>
      <c r="H171" s="273"/>
      <c r="I171" s="274"/>
      <c r="J171" s="152">
        <f t="shared" si="6"/>
        <v>0</v>
      </c>
      <c r="K171" s="110"/>
      <c r="L171" s="110"/>
      <c r="M171" s="110"/>
      <c r="N171" s="110"/>
      <c r="O171" s="110"/>
      <c r="P171" s="110"/>
      <c r="Q171" s="138" t="str">
        <f ca="1">+IF(A171="","",IF(AND(TODAY()&lt;Validation!$C$141,OR(MONTH(TODAY())=10,MONTH(TODAY())=11,MONTH(TODAY())=12)),CONCATENATE(MONTH(TODAY()),"/01/",YEAR(TODAY())),IF(AND(TODAY()&lt;Validation!$C$141,MONTH(TODAY())&lt;=9),CONCATENATE("0",MONTH(TODAY()),"/01/",YEAR(TODAY())),IF(AND(TODAY()&gt;=Validation!$C$141,OR(MONTH(TODAY())=10,MONTH(TODAY())=11,MONTH(TODAY())=12)),CONCATENATE(MONTH(TODAY()+10),"/01/",YEAR(TODAY()+10)),IF(AND(TODAY()&gt;=Validation!$C$141,MONTH(TODAY())&lt;=9),CONCATENATE("0",MONTH(TODAY()+10),"/01/",YEAR(TODAY()+10)))))))</f>
        <v/>
      </c>
      <c r="R171" s="158">
        <f t="shared" si="7"/>
        <v>0</v>
      </c>
      <c r="S171" s="66"/>
      <c r="T171" s="66"/>
      <c r="U171" s="66"/>
      <c r="V171" s="66"/>
      <c r="W171" s="66"/>
      <c r="X171" s="66"/>
      <c r="Y171" s="92"/>
      <c r="Z171" s="135">
        <f t="shared" si="8"/>
        <v>22</v>
      </c>
      <c r="AB171" s="133" t="str">
        <f>IFERROR(IF(DATEVALUE(TEXT(VLOOKUP(K171,Validation!F206:I229,3,FALSE)&amp;"/"&amp;RIGHT(L171+100,2)&amp;"/"&amp;M171,"MM/DD/YYYY"))&lt;=DATEVALUE(TEXT(VLOOKUP(N171,Validation!F206:I229,3,FALSE)&amp;"/"&amp;RIGHT(O171+100,2)&amp;"/"&amp;P171,"MM/DD/YYYY")),"",-1),"")</f>
        <v/>
      </c>
      <c r="AC171" s="133" t="str">
        <f>IFERROR(IF(DATEVALUE(TEXT(VLOOKUP(S171,Validation!F206:I229,3,FALSE)&amp;"/"&amp;RIGHT(T171+100,2)&amp;"/"&amp;U171,"MM/DD/YYYY"))&lt;=DATEVALUE(TEXT(VLOOKUP(V171,Validation!F206:I229,3,FALSE)&amp;"/"&amp;RIGHT(W171+100,2)&amp;"/"&amp;X171,"MM/DD/YYYY")),"",-1),"")</f>
        <v/>
      </c>
      <c r="AD171" s="92"/>
      <c r="AE171" s="92"/>
      <c r="AF171" s="1"/>
    </row>
    <row r="172" spans="1:32" ht="13.8">
      <c r="A172" s="110"/>
      <c r="B172" s="113"/>
      <c r="C172" s="113"/>
      <c r="D172" s="122"/>
      <c r="E172" s="86"/>
      <c r="F172" s="273"/>
      <c r="G172" s="67"/>
      <c r="H172" s="273"/>
      <c r="I172" s="274"/>
      <c r="J172" s="152">
        <f t="shared" si="6"/>
        <v>0</v>
      </c>
      <c r="K172" s="110"/>
      <c r="L172" s="110"/>
      <c r="M172" s="110"/>
      <c r="N172" s="110"/>
      <c r="O172" s="110"/>
      <c r="P172" s="110"/>
      <c r="Q172" s="138" t="str">
        <f ca="1">+IF(A172="","",IF(AND(TODAY()&lt;Validation!$C$141,OR(MONTH(TODAY())=10,MONTH(TODAY())=11,MONTH(TODAY())=12)),CONCATENATE(MONTH(TODAY()),"/01/",YEAR(TODAY())),IF(AND(TODAY()&lt;Validation!$C$141,MONTH(TODAY())&lt;=9),CONCATENATE("0",MONTH(TODAY()),"/01/",YEAR(TODAY())),IF(AND(TODAY()&gt;=Validation!$C$141,OR(MONTH(TODAY())=10,MONTH(TODAY())=11,MONTH(TODAY())=12)),CONCATENATE(MONTH(TODAY()+10),"/01/",YEAR(TODAY()+10)),IF(AND(TODAY()&gt;=Validation!$C$141,MONTH(TODAY())&lt;=9),CONCATENATE("0",MONTH(TODAY()+10),"/01/",YEAR(TODAY()+10)))))))</f>
        <v/>
      </c>
      <c r="R172" s="158">
        <f t="shared" si="7"/>
        <v>0</v>
      </c>
      <c r="S172" s="66"/>
      <c r="T172" s="66"/>
      <c r="U172" s="66"/>
      <c r="V172" s="66"/>
      <c r="W172" s="66"/>
      <c r="X172" s="66"/>
      <c r="Y172" s="92"/>
      <c r="Z172" s="135">
        <f t="shared" si="8"/>
        <v>22</v>
      </c>
      <c r="AB172" s="133" t="str">
        <f>IFERROR(IF(DATEVALUE(TEXT(VLOOKUP(K172,Validation!F207:I230,3,FALSE)&amp;"/"&amp;RIGHT(L172+100,2)&amp;"/"&amp;M172,"MM/DD/YYYY"))&lt;=DATEVALUE(TEXT(VLOOKUP(N172,Validation!F207:I230,3,FALSE)&amp;"/"&amp;RIGHT(O172+100,2)&amp;"/"&amp;P172,"MM/DD/YYYY")),"",-1),"")</f>
        <v/>
      </c>
      <c r="AC172" s="133" t="str">
        <f>IFERROR(IF(DATEVALUE(TEXT(VLOOKUP(S172,Validation!F207:I230,3,FALSE)&amp;"/"&amp;RIGHT(T172+100,2)&amp;"/"&amp;U172,"MM/DD/YYYY"))&lt;=DATEVALUE(TEXT(VLOOKUP(V172,Validation!F207:I230,3,FALSE)&amp;"/"&amp;RIGHT(W172+100,2)&amp;"/"&amp;X172,"MM/DD/YYYY")),"",-1),"")</f>
        <v/>
      </c>
      <c r="AD172" s="92"/>
      <c r="AE172" s="92"/>
      <c r="AF172" s="1"/>
    </row>
    <row r="173" spans="1:32" ht="13.8">
      <c r="A173" s="110"/>
      <c r="B173" s="113"/>
      <c r="C173" s="113"/>
      <c r="D173" s="122"/>
      <c r="E173" s="86"/>
      <c r="F173" s="273"/>
      <c r="G173" s="67"/>
      <c r="H173" s="273"/>
      <c r="I173" s="274"/>
      <c r="J173" s="152">
        <f t="shared" si="6"/>
        <v>0</v>
      </c>
      <c r="K173" s="110"/>
      <c r="L173" s="110"/>
      <c r="M173" s="110"/>
      <c r="N173" s="110"/>
      <c r="O173" s="110"/>
      <c r="P173" s="110"/>
      <c r="Q173" s="138" t="str">
        <f ca="1">+IF(A173="","",IF(AND(TODAY()&lt;Validation!$C$141,OR(MONTH(TODAY())=10,MONTH(TODAY())=11,MONTH(TODAY())=12)),CONCATENATE(MONTH(TODAY()),"/01/",YEAR(TODAY())),IF(AND(TODAY()&lt;Validation!$C$141,MONTH(TODAY())&lt;=9),CONCATENATE("0",MONTH(TODAY()),"/01/",YEAR(TODAY())),IF(AND(TODAY()&gt;=Validation!$C$141,OR(MONTH(TODAY())=10,MONTH(TODAY())=11,MONTH(TODAY())=12)),CONCATENATE(MONTH(TODAY()+10),"/01/",YEAR(TODAY()+10)),IF(AND(TODAY()&gt;=Validation!$C$141,MONTH(TODAY())&lt;=9),CONCATENATE("0",MONTH(TODAY()+10),"/01/",YEAR(TODAY()+10)))))))</f>
        <v/>
      </c>
      <c r="R173" s="158">
        <f t="shared" si="7"/>
        <v>0</v>
      </c>
      <c r="S173" s="66"/>
      <c r="T173" s="66"/>
      <c r="U173" s="66"/>
      <c r="V173" s="66"/>
      <c r="W173" s="66"/>
      <c r="X173" s="66"/>
      <c r="Y173" s="92"/>
      <c r="Z173" s="135">
        <f t="shared" si="8"/>
        <v>22</v>
      </c>
      <c r="AB173" s="133" t="str">
        <f>IFERROR(IF(DATEVALUE(TEXT(VLOOKUP(K173,Validation!F208:I231,3,FALSE)&amp;"/"&amp;RIGHT(L173+100,2)&amp;"/"&amp;M173,"MM/DD/YYYY"))&lt;=DATEVALUE(TEXT(VLOOKUP(N173,Validation!F208:I231,3,FALSE)&amp;"/"&amp;RIGHT(O173+100,2)&amp;"/"&amp;P173,"MM/DD/YYYY")),"",-1),"")</f>
        <v/>
      </c>
      <c r="AC173" s="133" t="str">
        <f>IFERROR(IF(DATEVALUE(TEXT(VLOOKUP(S173,Validation!F208:I231,3,FALSE)&amp;"/"&amp;RIGHT(T173+100,2)&amp;"/"&amp;U173,"MM/DD/YYYY"))&lt;=DATEVALUE(TEXT(VLOOKUP(V173,Validation!F208:I231,3,FALSE)&amp;"/"&amp;RIGHT(W173+100,2)&amp;"/"&amp;X173,"MM/DD/YYYY")),"",-1),"")</f>
        <v/>
      </c>
      <c r="AD173" s="92"/>
      <c r="AE173" s="92"/>
      <c r="AF173" s="1"/>
    </row>
    <row r="174" spans="1:32" ht="13.8">
      <c r="A174" s="110"/>
      <c r="B174" s="113"/>
      <c r="C174" s="113"/>
      <c r="D174" s="122"/>
      <c r="E174" s="86"/>
      <c r="F174" s="273"/>
      <c r="G174" s="67"/>
      <c r="H174" s="273"/>
      <c r="I174" s="274"/>
      <c r="J174" s="152">
        <f t="shared" si="6"/>
        <v>0</v>
      </c>
      <c r="K174" s="110"/>
      <c r="L174" s="110"/>
      <c r="M174" s="110"/>
      <c r="N174" s="110"/>
      <c r="O174" s="110"/>
      <c r="P174" s="110"/>
      <c r="Q174" s="138" t="str">
        <f ca="1">+IF(A174="","",IF(AND(TODAY()&lt;Validation!$C$141,OR(MONTH(TODAY())=10,MONTH(TODAY())=11,MONTH(TODAY())=12)),CONCATENATE(MONTH(TODAY()),"/01/",YEAR(TODAY())),IF(AND(TODAY()&lt;Validation!$C$141,MONTH(TODAY())&lt;=9),CONCATENATE("0",MONTH(TODAY()),"/01/",YEAR(TODAY())),IF(AND(TODAY()&gt;=Validation!$C$141,OR(MONTH(TODAY())=10,MONTH(TODAY())=11,MONTH(TODAY())=12)),CONCATENATE(MONTH(TODAY()+10),"/01/",YEAR(TODAY()+10)),IF(AND(TODAY()&gt;=Validation!$C$141,MONTH(TODAY())&lt;=9),CONCATENATE("0",MONTH(TODAY()+10),"/01/",YEAR(TODAY()+10)))))))</f>
        <v/>
      </c>
      <c r="R174" s="158">
        <f t="shared" si="7"/>
        <v>0</v>
      </c>
      <c r="S174" s="66"/>
      <c r="T174" s="66"/>
      <c r="U174" s="66"/>
      <c r="V174" s="66"/>
      <c r="W174" s="66"/>
      <c r="X174" s="66"/>
      <c r="Y174" s="92"/>
      <c r="Z174" s="135">
        <f t="shared" si="8"/>
        <v>22</v>
      </c>
      <c r="AB174" s="133" t="str">
        <f>IFERROR(IF(DATEVALUE(TEXT(VLOOKUP(K174,Validation!F209:I232,3,FALSE)&amp;"/"&amp;RIGHT(L174+100,2)&amp;"/"&amp;M174,"MM/DD/YYYY"))&lt;=DATEVALUE(TEXT(VLOOKUP(N174,Validation!F209:I232,3,FALSE)&amp;"/"&amp;RIGHT(O174+100,2)&amp;"/"&amp;P174,"MM/DD/YYYY")),"",-1),"")</f>
        <v/>
      </c>
      <c r="AC174" s="133" t="str">
        <f>IFERROR(IF(DATEVALUE(TEXT(VLOOKUP(S174,Validation!F209:I232,3,FALSE)&amp;"/"&amp;RIGHT(T174+100,2)&amp;"/"&amp;U174,"MM/DD/YYYY"))&lt;=DATEVALUE(TEXT(VLOOKUP(V174,Validation!F209:I232,3,FALSE)&amp;"/"&amp;RIGHT(W174+100,2)&amp;"/"&amp;X174,"MM/DD/YYYY")),"",-1),"")</f>
        <v/>
      </c>
      <c r="AD174" s="92"/>
      <c r="AE174" s="92"/>
      <c r="AF174" s="1"/>
    </row>
    <row r="175" spans="1:32" ht="13.8">
      <c r="A175" s="110"/>
      <c r="B175" s="113"/>
      <c r="C175" s="113"/>
      <c r="D175" s="122"/>
      <c r="E175" s="86"/>
      <c r="F175" s="273"/>
      <c r="G175" s="67"/>
      <c r="H175" s="273"/>
      <c r="I175" s="274"/>
      <c r="J175" s="152">
        <f t="shared" si="6"/>
        <v>0</v>
      </c>
      <c r="K175" s="110"/>
      <c r="L175" s="110"/>
      <c r="M175" s="110"/>
      <c r="N175" s="110"/>
      <c r="O175" s="110"/>
      <c r="P175" s="110"/>
      <c r="Q175" s="138" t="str">
        <f ca="1">+IF(A175="","",IF(AND(TODAY()&lt;Validation!$C$141,OR(MONTH(TODAY())=10,MONTH(TODAY())=11,MONTH(TODAY())=12)),CONCATENATE(MONTH(TODAY()),"/01/",YEAR(TODAY())),IF(AND(TODAY()&lt;Validation!$C$141,MONTH(TODAY())&lt;=9),CONCATENATE("0",MONTH(TODAY()),"/01/",YEAR(TODAY())),IF(AND(TODAY()&gt;=Validation!$C$141,OR(MONTH(TODAY())=10,MONTH(TODAY())=11,MONTH(TODAY())=12)),CONCATENATE(MONTH(TODAY()+10),"/01/",YEAR(TODAY()+10)),IF(AND(TODAY()&gt;=Validation!$C$141,MONTH(TODAY())&lt;=9),CONCATENATE("0",MONTH(TODAY()+10),"/01/",YEAR(TODAY()+10)))))))</f>
        <v/>
      </c>
      <c r="R175" s="158">
        <f t="shared" si="7"/>
        <v>0</v>
      </c>
      <c r="S175" s="66"/>
      <c r="T175" s="66"/>
      <c r="U175" s="66"/>
      <c r="V175" s="66"/>
      <c r="W175" s="66"/>
      <c r="X175" s="66"/>
      <c r="Y175" s="92"/>
      <c r="Z175" s="135">
        <f t="shared" si="8"/>
        <v>22</v>
      </c>
      <c r="AB175" s="133" t="str">
        <f>IFERROR(IF(DATEVALUE(TEXT(VLOOKUP(K175,Validation!F210:I233,3,FALSE)&amp;"/"&amp;RIGHT(L175+100,2)&amp;"/"&amp;M175,"MM/DD/YYYY"))&lt;=DATEVALUE(TEXT(VLOOKUP(N175,Validation!F210:I233,3,FALSE)&amp;"/"&amp;RIGHT(O175+100,2)&amp;"/"&amp;P175,"MM/DD/YYYY")),"",-1),"")</f>
        <v/>
      </c>
      <c r="AC175" s="133" t="str">
        <f>IFERROR(IF(DATEVALUE(TEXT(VLOOKUP(S175,Validation!F210:I233,3,FALSE)&amp;"/"&amp;RIGHT(T175+100,2)&amp;"/"&amp;U175,"MM/DD/YYYY"))&lt;=DATEVALUE(TEXT(VLOOKUP(V175,Validation!F210:I233,3,FALSE)&amp;"/"&amp;RIGHT(W175+100,2)&amp;"/"&amp;X175,"MM/DD/YYYY")),"",-1),"")</f>
        <v/>
      </c>
      <c r="AD175" s="92"/>
      <c r="AE175" s="92"/>
      <c r="AF175" s="1"/>
    </row>
    <row r="176" spans="1:32" ht="13.8">
      <c r="A176" s="110"/>
      <c r="B176" s="113"/>
      <c r="C176" s="113"/>
      <c r="D176" s="122"/>
      <c r="E176" s="87"/>
      <c r="F176" s="273"/>
      <c r="G176" s="67"/>
      <c r="H176" s="273"/>
      <c r="I176" s="274"/>
      <c r="J176" s="152">
        <f t="shared" si="6"/>
        <v>0</v>
      </c>
      <c r="K176" s="110"/>
      <c r="L176" s="110"/>
      <c r="M176" s="110"/>
      <c r="N176" s="110"/>
      <c r="O176" s="110"/>
      <c r="P176" s="110"/>
      <c r="Q176" s="138" t="str">
        <f ca="1">+IF(A176="","",IF(AND(TODAY()&lt;Validation!$C$141,OR(MONTH(TODAY())=10,MONTH(TODAY())=11,MONTH(TODAY())=12)),CONCATENATE(MONTH(TODAY()),"/01/",YEAR(TODAY())),IF(AND(TODAY()&lt;Validation!$C$141,MONTH(TODAY())&lt;=9),CONCATENATE("0",MONTH(TODAY()),"/01/",YEAR(TODAY())),IF(AND(TODAY()&gt;=Validation!$C$141,OR(MONTH(TODAY())=10,MONTH(TODAY())=11,MONTH(TODAY())=12)),CONCATENATE(MONTH(TODAY()+10),"/01/",YEAR(TODAY()+10)),IF(AND(TODAY()&gt;=Validation!$C$141,MONTH(TODAY())&lt;=9),CONCATENATE("0",MONTH(TODAY()+10),"/01/",YEAR(TODAY()+10)))))))</f>
        <v/>
      </c>
      <c r="R176" s="158">
        <f t="shared" si="7"/>
        <v>0</v>
      </c>
      <c r="S176" s="66"/>
      <c r="T176" s="66"/>
      <c r="U176" s="66"/>
      <c r="V176" s="66"/>
      <c r="W176" s="66"/>
      <c r="X176" s="66"/>
      <c r="Y176" s="92"/>
      <c r="Z176" s="135">
        <f t="shared" si="8"/>
        <v>22</v>
      </c>
      <c r="AB176" s="133" t="str">
        <f>IFERROR(IF(DATEVALUE(TEXT(VLOOKUP(K176,Validation!F211:I234,3,FALSE)&amp;"/"&amp;RIGHT(L176+100,2)&amp;"/"&amp;M176,"MM/DD/YYYY"))&lt;=DATEVALUE(TEXT(VLOOKUP(N176,Validation!F211:I234,3,FALSE)&amp;"/"&amp;RIGHT(O176+100,2)&amp;"/"&amp;P176,"MM/DD/YYYY")),"",-1),"")</f>
        <v/>
      </c>
      <c r="AC176" s="133" t="str">
        <f>IFERROR(IF(DATEVALUE(TEXT(VLOOKUP(S176,Validation!F211:I234,3,FALSE)&amp;"/"&amp;RIGHT(T176+100,2)&amp;"/"&amp;U176,"MM/DD/YYYY"))&lt;=DATEVALUE(TEXT(VLOOKUP(V176,Validation!F211:I234,3,FALSE)&amp;"/"&amp;RIGHT(W176+100,2)&amp;"/"&amp;X176,"MM/DD/YYYY")),"",-1),"")</f>
        <v/>
      </c>
      <c r="AD176" s="92"/>
      <c r="AE176" s="92"/>
      <c r="AF176" s="1"/>
    </row>
    <row r="177" spans="1:32" ht="13.8">
      <c r="A177" s="110"/>
      <c r="B177" s="113"/>
      <c r="C177" s="113"/>
      <c r="D177" s="122"/>
      <c r="E177" s="113"/>
      <c r="F177" s="273"/>
      <c r="G177" s="67"/>
      <c r="H177" s="273"/>
      <c r="I177" s="274"/>
      <c r="J177" s="152">
        <f t="shared" si="6"/>
        <v>0</v>
      </c>
      <c r="K177" s="110"/>
      <c r="L177" s="110"/>
      <c r="M177" s="110"/>
      <c r="N177" s="110"/>
      <c r="O177" s="110"/>
      <c r="P177" s="110"/>
      <c r="Q177" s="138" t="str">
        <f ca="1">+IF(A177="","",IF(AND(TODAY()&lt;Validation!$C$141,OR(MONTH(TODAY())=10,MONTH(TODAY())=11,MONTH(TODAY())=12)),CONCATENATE(MONTH(TODAY()),"/01/",YEAR(TODAY())),IF(AND(TODAY()&lt;Validation!$C$141,MONTH(TODAY())&lt;=9),CONCATENATE("0",MONTH(TODAY()),"/01/",YEAR(TODAY())),IF(AND(TODAY()&gt;=Validation!$C$141,OR(MONTH(TODAY())=10,MONTH(TODAY())=11,MONTH(TODAY())=12)),CONCATENATE(MONTH(TODAY()+10),"/01/",YEAR(TODAY()+10)),IF(AND(TODAY()&gt;=Validation!$C$141,MONTH(TODAY())&lt;=9),CONCATENATE("0",MONTH(TODAY()+10),"/01/",YEAR(TODAY()+10)))))))</f>
        <v/>
      </c>
      <c r="R177" s="158">
        <f t="shared" si="7"/>
        <v>0</v>
      </c>
      <c r="S177" s="66"/>
      <c r="T177" s="66"/>
      <c r="U177" s="66"/>
      <c r="V177" s="66"/>
      <c r="W177" s="66"/>
      <c r="X177" s="66"/>
      <c r="Y177" s="92"/>
      <c r="Z177" s="135">
        <f t="shared" si="8"/>
        <v>22</v>
      </c>
      <c r="AB177" s="133" t="str">
        <f>IFERROR(IF(DATEVALUE(TEXT(VLOOKUP(K177,Validation!F212:I235,3,FALSE)&amp;"/"&amp;RIGHT(L177+100,2)&amp;"/"&amp;M177,"MM/DD/YYYY"))&lt;=DATEVALUE(TEXT(VLOOKUP(N177,Validation!F212:I235,3,FALSE)&amp;"/"&amp;RIGHT(O177+100,2)&amp;"/"&amp;P177,"MM/DD/YYYY")),"",-1),"")</f>
        <v/>
      </c>
      <c r="AC177" s="133" t="str">
        <f>IFERROR(IF(DATEVALUE(TEXT(VLOOKUP(S177,Validation!F212:I235,3,FALSE)&amp;"/"&amp;RIGHT(T177+100,2)&amp;"/"&amp;U177,"MM/DD/YYYY"))&lt;=DATEVALUE(TEXT(VLOOKUP(V177,Validation!F212:I235,3,FALSE)&amp;"/"&amp;RIGHT(W177+100,2)&amp;"/"&amp;X177,"MM/DD/YYYY")),"",-1),"")</f>
        <v/>
      </c>
      <c r="AD177" s="92"/>
      <c r="AE177" s="92"/>
      <c r="AF177" s="1"/>
    </row>
    <row r="178" spans="1:32" ht="13.8">
      <c r="A178" s="110"/>
      <c r="B178" s="113"/>
      <c r="C178" s="113"/>
      <c r="D178" s="122"/>
      <c r="E178" s="113"/>
      <c r="F178" s="273"/>
      <c r="G178" s="67"/>
      <c r="H178" s="273"/>
      <c r="I178" s="274"/>
      <c r="J178" s="152">
        <f t="shared" si="6"/>
        <v>0</v>
      </c>
      <c r="K178" s="110"/>
      <c r="L178" s="110"/>
      <c r="M178" s="110"/>
      <c r="N178" s="110"/>
      <c r="O178" s="110"/>
      <c r="P178" s="110"/>
      <c r="Q178" s="138" t="str">
        <f ca="1">+IF(A178="","",IF(AND(TODAY()&lt;Validation!$C$141,OR(MONTH(TODAY())=10,MONTH(TODAY())=11,MONTH(TODAY())=12)),CONCATENATE(MONTH(TODAY()),"/01/",YEAR(TODAY())),IF(AND(TODAY()&lt;Validation!$C$141,MONTH(TODAY())&lt;=9),CONCATENATE("0",MONTH(TODAY()),"/01/",YEAR(TODAY())),IF(AND(TODAY()&gt;=Validation!$C$141,OR(MONTH(TODAY())=10,MONTH(TODAY())=11,MONTH(TODAY())=12)),CONCATENATE(MONTH(TODAY()+10),"/01/",YEAR(TODAY()+10)),IF(AND(TODAY()&gt;=Validation!$C$141,MONTH(TODAY())&lt;=9),CONCATENATE("0",MONTH(TODAY()+10),"/01/",YEAR(TODAY()+10)))))))</f>
        <v/>
      </c>
      <c r="R178" s="158">
        <f t="shared" si="7"/>
        <v>0</v>
      </c>
      <c r="S178" s="66"/>
      <c r="T178" s="66"/>
      <c r="U178" s="66"/>
      <c r="V178" s="66"/>
      <c r="W178" s="66"/>
      <c r="X178" s="66"/>
      <c r="Y178" s="92"/>
      <c r="Z178" s="135">
        <f t="shared" si="8"/>
        <v>22</v>
      </c>
      <c r="AB178" s="133" t="str">
        <f>IFERROR(IF(DATEVALUE(TEXT(VLOOKUP(K178,Validation!F213:I236,3,FALSE)&amp;"/"&amp;RIGHT(L178+100,2)&amp;"/"&amp;M178,"MM/DD/YYYY"))&lt;=DATEVALUE(TEXT(VLOOKUP(N178,Validation!F213:I236,3,FALSE)&amp;"/"&amp;RIGHT(O178+100,2)&amp;"/"&amp;P178,"MM/DD/YYYY")),"",-1),"")</f>
        <v/>
      </c>
      <c r="AC178" s="133" t="str">
        <f>IFERROR(IF(DATEVALUE(TEXT(VLOOKUP(S178,Validation!F213:I236,3,FALSE)&amp;"/"&amp;RIGHT(T178+100,2)&amp;"/"&amp;U178,"MM/DD/YYYY"))&lt;=DATEVALUE(TEXT(VLOOKUP(V178,Validation!F213:I236,3,FALSE)&amp;"/"&amp;RIGHT(W178+100,2)&amp;"/"&amp;X178,"MM/DD/YYYY")),"",-1),"")</f>
        <v/>
      </c>
      <c r="AD178" s="92"/>
      <c r="AE178" s="92"/>
      <c r="AF178" s="1"/>
    </row>
    <row r="179" spans="1:32" ht="13.8">
      <c r="A179" s="110"/>
      <c r="B179" s="113"/>
      <c r="C179" s="113"/>
      <c r="D179" s="122"/>
      <c r="E179" s="86"/>
      <c r="F179" s="273"/>
      <c r="G179" s="67"/>
      <c r="H179" s="273"/>
      <c r="I179" s="274"/>
      <c r="J179" s="152">
        <f t="shared" si="6"/>
        <v>0</v>
      </c>
      <c r="K179" s="110"/>
      <c r="L179" s="110"/>
      <c r="M179" s="110"/>
      <c r="N179" s="110"/>
      <c r="O179" s="110"/>
      <c r="P179" s="110"/>
      <c r="Q179" s="138" t="str">
        <f ca="1">+IF(A179="","",IF(AND(TODAY()&lt;Validation!$C$141,OR(MONTH(TODAY())=10,MONTH(TODAY())=11,MONTH(TODAY())=12)),CONCATENATE(MONTH(TODAY()),"/01/",YEAR(TODAY())),IF(AND(TODAY()&lt;Validation!$C$141,MONTH(TODAY())&lt;=9),CONCATENATE("0",MONTH(TODAY()),"/01/",YEAR(TODAY())),IF(AND(TODAY()&gt;=Validation!$C$141,OR(MONTH(TODAY())=10,MONTH(TODAY())=11,MONTH(TODAY())=12)),CONCATENATE(MONTH(TODAY()+10),"/01/",YEAR(TODAY()+10)),IF(AND(TODAY()&gt;=Validation!$C$141,MONTH(TODAY())&lt;=9),CONCATENATE("0",MONTH(TODAY()+10),"/01/",YEAR(TODAY()+10)))))))</f>
        <v/>
      </c>
      <c r="R179" s="158">
        <f t="shared" si="7"/>
        <v>0</v>
      </c>
      <c r="S179" s="66"/>
      <c r="T179" s="66"/>
      <c r="U179" s="66"/>
      <c r="V179" s="66"/>
      <c r="W179" s="66"/>
      <c r="X179" s="66"/>
      <c r="Y179" s="92"/>
      <c r="Z179" s="135">
        <f t="shared" si="8"/>
        <v>22</v>
      </c>
      <c r="AB179" s="133" t="str">
        <f>IFERROR(IF(DATEVALUE(TEXT(VLOOKUP(K179,Validation!F214:I237,3,FALSE)&amp;"/"&amp;RIGHT(L179+100,2)&amp;"/"&amp;M179,"MM/DD/YYYY"))&lt;=DATEVALUE(TEXT(VLOOKUP(N179,Validation!F214:I237,3,FALSE)&amp;"/"&amp;RIGHT(O179+100,2)&amp;"/"&amp;P179,"MM/DD/YYYY")),"",-1),"")</f>
        <v/>
      </c>
      <c r="AC179" s="133" t="str">
        <f>IFERROR(IF(DATEVALUE(TEXT(VLOOKUP(S179,Validation!F214:I237,3,FALSE)&amp;"/"&amp;RIGHT(T179+100,2)&amp;"/"&amp;U179,"MM/DD/YYYY"))&lt;=DATEVALUE(TEXT(VLOOKUP(V179,Validation!F214:I237,3,FALSE)&amp;"/"&amp;RIGHT(W179+100,2)&amp;"/"&amp;X179,"MM/DD/YYYY")),"",-1),"")</f>
        <v/>
      </c>
      <c r="AD179" s="92"/>
      <c r="AE179" s="92"/>
      <c r="AF179" s="1"/>
    </row>
    <row r="180" spans="1:32" ht="13.8">
      <c r="A180" s="110"/>
      <c r="B180" s="113"/>
      <c r="C180" s="113"/>
      <c r="D180" s="122"/>
      <c r="E180" s="86"/>
      <c r="F180" s="273"/>
      <c r="G180" s="67"/>
      <c r="H180" s="273"/>
      <c r="I180" s="274"/>
      <c r="J180" s="152">
        <f t="shared" si="6"/>
        <v>0</v>
      </c>
      <c r="K180" s="110"/>
      <c r="L180" s="110"/>
      <c r="M180" s="110"/>
      <c r="N180" s="110"/>
      <c r="O180" s="110"/>
      <c r="P180" s="110"/>
      <c r="Q180" s="138" t="str">
        <f ca="1">+IF(A180="","",IF(AND(TODAY()&lt;Validation!$C$141,OR(MONTH(TODAY())=10,MONTH(TODAY())=11,MONTH(TODAY())=12)),CONCATENATE(MONTH(TODAY()),"/01/",YEAR(TODAY())),IF(AND(TODAY()&lt;Validation!$C$141,MONTH(TODAY())&lt;=9),CONCATENATE("0",MONTH(TODAY()),"/01/",YEAR(TODAY())),IF(AND(TODAY()&gt;=Validation!$C$141,OR(MONTH(TODAY())=10,MONTH(TODAY())=11,MONTH(TODAY())=12)),CONCATENATE(MONTH(TODAY()+10),"/01/",YEAR(TODAY()+10)),IF(AND(TODAY()&gt;=Validation!$C$141,MONTH(TODAY())&lt;=9),CONCATENATE("0",MONTH(TODAY()+10),"/01/",YEAR(TODAY()+10)))))))</f>
        <v/>
      </c>
      <c r="R180" s="158">
        <f t="shared" si="7"/>
        <v>0</v>
      </c>
      <c r="S180" s="66"/>
      <c r="T180" s="66"/>
      <c r="U180" s="66"/>
      <c r="V180" s="66"/>
      <c r="W180" s="66"/>
      <c r="X180" s="66"/>
      <c r="Y180" s="92"/>
      <c r="Z180" s="135">
        <f t="shared" si="8"/>
        <v>22</v>
      </c>
      <c r="AB180" s="133" t="str">
        <f>IFERROR(IF(DATEVALUE(TEXT(VLOOKUP(K180,Validation!F215:I238,3,FALSE)&amp;"/"&amp;RIGHT(L180+100,2)&amp;"/"&amp;M180,"MM/DD/YYYY"))&lt;=DATEVALUE(TEXT(VLOOKUP(N180,Validation!F215:I238,3,FALSE)&amp;"/"&amp;RIGHT(O180+100,2)&amp;"/"&amp;P180,"MM/DD/YYYY")),"",-1),"")</f>
        <v/>
      </c>
      <c r="AC180" s="133" t="str">
        <f>IFERROR(IF(DATEVALUE(TEXT(VLOOKUP(S180,Validation!F215:I238,3,FALSE)&amp;"/"&amp;RIGHT(T180+100,2)&amp;"/"&amp;U180,"MM/DD/YYYY"))&lt;=DATEVALUE(TEXT(VLOOKUP(V180,Validation!F215:I238,3,FALSE)&amp;"/"&amp;RIGHT(W180+100,2)&amp;"/"&amp;X180,"MM/DD/YYYY")),"",-1),"")</f>
        <v/>
      </c>
      <c r="AD180" s="92"/>
      <c r="AE180" s="92"/>
      <c r="AF180" s="1"/>
    </row>
    <row r="181" spans="1:32" ht="13.8">
      <c r="A181" s="110"/>
      <c r="B181" s="113"/>
      <c r="C181" s="113"/>
      <c r="D181" s="122"/>
      <c r="E181" s="86"/>
      <c r="F181" s="273"/>
      <c r="G181" s="67"/>
      <c r="H181" s="273"/>
      <c r="I181" s="274"/>
      <c r="J181" s="152">
        <f t="shared" si="6"/>
        <v>0</v>
      </c>
      <c r="K181" s="110"/>
      <c r="L181" s="110"/>
      <c r="M181" s="110"/>
      <c r="N181" s="110"/>
      <c r="O181" s="110"/>
      <c r="P181" s="110"/>
      <c r="Q181" s="138" t="str">
        <f ca="1">+IF(A181="","",IF(AND(TODAY()&lt;Validation!$C$141,OR(MONTH(TODAY())=10,MONTH(TODAY())=11,MONTH(TODAY())=12)),CONCATENATE(MONTH(TODAY()),"/01/",YEAR(TODAY())),IF(AND(TODAY()&lt;Validation!$C$141,MONTH(TODAY())&lt;=9),CONCATENATE("0",MONTH(TODAY()),"/01/",YEAR(TODAY())),IF(AND(TODAY()&gt;=Validation!$C$141,OR(MONTH(TODAY())=10,MONTH(TODAY())=11,MONTH(TODAY())=12)),CONCATENATE(MONTH(TODAY()+10),"/01/",YEAR(TODAY()+10)),IF(AND(TODAY()&gt;=Validation!$C$141,MONTH(TODAY())&lt;=9),CONCATENATE("0",MONTH(TODAY()+10),"/01/",YEAR(TODAY()+10)))))))</f>
        <v/>
      </c>
      <c r="R181" s="158">
        <f t="shared" si="7"/>
        <v>0</v>
      </c>
      <c r="S181" s="66"/>
      <c r="T181" s="66"/>
      <c r="U181" s="66"/>
      <c r="V181" s="66"/>
      <c r="W181" s="66"/>
      <c r="X181" s="66"/>
      <c r="Y181" s="92"/>
      <c r="Z181" s="135">
        <f t="shared" si="8"/>
        <v>22</v>
      </c>
      <c r="AB181" s="133" t="str">
        <f>IFERROR(IF(DATEVALUE(TEXT(VLOOKUP(K181,Validation!F216:I239,3,FALSE)&amp;"/"&amp;RIGHT(L181+100,2)&amp;"/"&amp;M181,"MM/DD/YYYY"))&lt;=DATEVALUE(TEXT(VLOOKUP(N181,Validation!F216:I239,3,FALSE)&amp;"/"&amp;RIGHT(O181+100,2)&amp;"/"&amp;P181,"MM/DD/YYYY")),"",-1),"")</f>
        <v/>
      </c>
      <c r="AC181" s="133" t="str">
        <f>IFERROR(IF(DATEVALUE(TEXT(VLOOKUP(S181,Validation!F216:I239,3,FALSE)&amp;"/"&amp;RIGHT(T181+100,2)&amp;"/"&amp;U181,"MM/DD/YYYY"))&lt;=DATEVALUE(TEXT(VLOOKUP(V181,Validation!F216:I239,3,FALSE)&amp;"/"&amp;RIGHT(W181+100,2)&amp;"/"&amp;X181,"MM/DD/YYYY")),"",-1),"")</f>
        <v/>
      </c>
      <c r="AD181" s="92"/>
      <c r="AE181" s="92"/>
      <c r="AF181" s="1"/>
    </row>
    <row r="182" spans="1:32" ht="13.8">
      <c r="A182" s="110"/>
      <c r="B182" s="113"/>
      <c r="C182" s="113"/>
      <c r="D182" s="122"/>
      <c r="E182" s="86"/>
      <c r="F182" s="273"/>
      <c r="G182" s="67"/>
      <c r="H182" s="273"/>
      <c r="I182" s="274"/>
      <c r="J182" s="152">
        <f t="shared" si="6"/>
        <v>0</v>
      </c>
      <c r="K182" s="110"/>
      <c r="L182" s="110"/>
      <c r="M182" s="110"/>
      <c r="N182" s="110"/>
      <c r="O182" s="110"/>
      <c r="P182" s="110"/>
      <c r="Q182" s="138" t="str">
        <f ca="1">+IF(A182="","",IF(AND(TODAY()&lt;Validation!$C$141,OR(MONTH(TODAY())=10,MONTH(TODAY())=11,MONTH(TODAY())=12)),CONCATENATE(MONTH(TODAY()),"/01/",YEAR(TODAY())),IF(AND(TODAY()&lt;Validation!$C$141,MONTH(TODAY())&lt;=9),CONCATENATE("0",MONTH(TODAY()),"/01/",YEAR(TODAY())),IF(AND(TODAY()&gt;=Validation!$C$141,OR(MONTH(TODAY())=10,MONTH(TODAY())=11,MONTH(TODAY())=12)),CONCATENATE(MONTH(TODAY()+10),"/01/",YEAR(TODAY()+10)),IF(AND(TODAY()&gt;=Validation!$C$141,MONTH(TODAY())&lt;=9),CONCATENATE("0",MONTH(TODAY()+10),"/01/",YEAR(TODAY()+10)))))))</f>
        <v/>
      </c>
      <c r="R182" s="158">
        <f t="shared" si="7"/>
        <v>0</v>
      </c>
      <c r="S182" s="66"/>
      <c r="T182" s="66"/>
      <c r="U182" s="66"/>
      <c r="V182" s="66"/>
      <c r="W182" s="66"/>
      <c r="X182" s="66"/>
      <c r="Y182" s="92"/>
      <c r="Z182" s="135">
        <f t="shared" si="8"/>
        <v>22</v>
      </c>
      <c r="AB182" s="133" t="str">
        <f>IFERROR(IF(DATEVALUE(TEXT(VLOOKUP(K182,Validation!F217:I240,3,FALSE)&amp;"/"&amp;RIGHT(L182+100,2)&amp;"/"&amp;M182,"MM/DD/YYYY"))&lt;=DATEVALUE(TEXT(VLOOKUP(N182,Validation!F217:I240,3,FALSE)&amp;"/"&amp;RIGHT(O182+100,2)&amp;"/"&amp;P182,"MM/DD/YYYY")),"",-1),"")</f>
        <v/>
      </c>
      <c r="AC182" s="133" t="str">
        <f>IFERROR(IF(DATEVALUE(TEXT(VLOOKUP(S182,Validation!F217:I240,3,FALSE)&amp;"/"&amp;RIGHT(T182+100,2)&amp;"/"&amp;U182,"MM/DD/YYYY"))&lt;=DATEVALUE(TEXT(VLOOKUP(V182,Validation!F217:I240,3,FALSE)&amp;"/"&amp;RIGHT(W182+100,2)&amp;"/"&amp;X182,"MM/DD/YYYY")),"",-1),"")</f>
        <v/>
      </c>
      <c r="AD182" s="92"/>
      <c r="AE182" s="92"/>
      <c r="AF182" s="1"/>
    </row>
    <row r="183" spans="1:32" ht="13.8">
      <c r="A183" s="110"/>
      <c r="B183" s="113"/>
      <c r="C183" s="113"/>
      <c r="D183" s="122"/>
      <c r="E183" s="87"/>
      <c r="F183" s="273"/>
      <c r="G183" s="67"/>
      <c r="H183" s="273"/>
      <c r="I183" s="274"/>
      <c r="J183" s="152">
        <f t="shared" si="6"/>
        <v>0</v>
      </c>
      <c r="K183" s="110"/>
      <c r="L183" s="110"/>
      <c r="M183" s="110"/>
      <c r="N183" s="110"/>
      <c r="O183" s="110"/>
      <c r="P183" s="110"/>
      <c r="Q183" s="138" t="str">
        <f ca="1">+IF(A183="","",IF(AND(TODAY()&lt;Validation!$C$141,OR(MONTH(TODAY())=10,MONTH(TODAY())=11,MONTH(TODAY())=12)),CONCATENATE(MONTH(TODAY()),"/01/",YEAR(TODAY())),IF(AND(TODAY()&lt;Validation!$C$141,MONTH(TODAY())&lt;=9),CONCATENATE("0",MONTH(TODAY()),"/01/",YEAR(TODAY())),IF(AND(TODAY()&gt;=Validation!$C$141,OR(MONTH(TODAY())=10,MONTH(TODAY())=11,MONTH(TODAY())=12)),CONCATENATE(MONTH(TODAY()+10),"/01/",YEAR(TODAY()+10)),IF(AND(TODAY()&gt;=Validation!$C$141,MONTH(TODAY())&lt;=9),CONCATENATE("0",MONTH(TODAY()+10),"/01/",YEAR(TODAY()+10)))))))</f>
        <v/>
      </c>
      <c r="R183" s="158">
        <f t="shared" si="7"/>
        <v>0</v>
      </c>
      <c r="S183" s="66"/>
      <c r="T183" s="66"/>
      <c r="U183" s="66"/>
      <c r="V183" s="66"/>
      <c r="W183" s="66"/>
      <c r="X183" s="66"/>
      <c r="Y183" s="92"/>
      <c r="Z183" s="135">
        <f t="shared" si="8"/>
        <v>22</v>
      </c>
      <c r="AB183" s="133" t="str">
        <f>IFERROR(IF(DATEVALUE(TEXT(VLOOKUP(K183,Validation!F218:I241,3,FALSE)&amp;"/"&amp;RIGHT(L183+100,2)&amp;"/"&amp;M183,"MM/DD/YYYY"))&lt;=DATEVALUE(TEXT(VLOOKUP(N183,Validation!F218:I241,3,FALSE)&amp;"/"&amp;RIGHT(O183+100,2)&amp;"/"&amp;P183,"MM/DD/YYYY")),"",-1),"")</f>
        <v/>
      </c>
      <c r="AC183" s="133" t="str">
        <f>IFERROR(IF(DATEVALUE(TEXT(VLOOKUP(S183,Validation!F218:I241,3,FALSE)&amp;"/"&amp;RIGHT(T183+100,2)&amp;"/"&amp;U183,"MM/DD/YYYY"))&lt;=DATEVALUE(TEXT(VLOOKUP(V183,Validation!F218:I241,3,FALSE)&amp;"/"&amp;RIGHT(W183+100,2)&amp;"/"&amp;X183,"MM/DD/YYYY")),"",-1),"")</f>
        <v/>
      </c>
      <c r="AD183" s="92"/>
      <c r="AE183" s="92"/>
      <c r="AF183" s="1"/>
    </row>
    <row r="184" spans="1:32" ht="13.8">
      <c r="A184" s="110"/>
      <c r="B184" s="113"/>
      <c r="C184" s="113"/>
      <c r="D184" s="122"/>
      <c r="E184" s="113"/>
      <c r="F184" s="273"/>
      <c r="G184" s="67"/>
      <c r="H184" s="273"/>
      <c r="I184" s="274"/>
      <c r="J184" s="152">
        <f t="shared" si="6"/>
        <v>0</v>
      </c>
      <c r="K184" s="110"/>
      <c r="L184" s="110"/>
      <c r="M184" s="110"/>
      <c r="N184" s="110"/>
      <c r="O184" s="110"/>
      <c r="P184" s="110"/>
      <c r="Q184" s="138" t="str">
        <f ca="1">+IF(A184="","",IF(AND(TODAY()&lt;Validation!$C$141,OR(MONTH(TODAY())=10,MONTH(TODAY())=11,MONTH(TODAY())=12)),CONCATENATE(MONTH(TODAY()),"/01/",YEAR(TODAY())),IF(AND(TODAY()&lt;Validation!$C$141,MONTH(TODAY())&lt;=9),CONCATENATE("0",MONTH(TODAY()),"/01/",YEAR(TODAY())),IF(AND(TODAY()&gt;=Validation!$C$141,OR(MONTH(TODAY())=10,MONTH(TODAY())=11,MONTH(TODAY())=12)),CONCATENATE(MONTH(TODAY()+10),"/01/",YEAR(TODAY()+10)),IF(AND(TODAY()&gt;=Validation!$C$141,MONTH(TODAY())&lt;=9),CONCATENATE("0",MONTH(TODAY()+10),"/01/",YEAR(TODAY()+10)))))))</f>
        <v/>
      </c>
      <c r="R184" s="158">
        <f t="shared" si="7"/>
        <v>0</v>
      </c>
      <c r="S184" s="66"/>
      <c r="T184" s="66"/>
      <c r="U184" s="66"/>
      <c r="V184" s="66"/>
      <c r="W184" s="66"/>
      <c r="X184" s="66"/>
      <c r="Y184" s="92"/>
      <c r="Z184" s="135">
        <f t="shared" si="8"/>
        <v>22</v>
      </c>
      <c r="AB184" s="133" t="str">
        <f>IFERROR(IF(DATEVALUE(TEXT(VLOOKUP(K184,Validation!F219:I242,3,FALSE)&amp;"/"&amp;RIGHT(L184+100,2)&amp;"/"&amp;M184,"MM/DD/YYYY"))&lt;=DATEVALUE(TEXT(VLOOKUP(N184,Validation!F219:I242,3,FALSE)&amp;"/"&amp;RIGHT(O184+100,2)&amp;"/"&amp;P184,"MM/DD/YYYY")),"",-1),"")</f>
        <v/>
      </c>
      <c r="AC184" s="133" t="str">
        <f>IFERROR(IF(DATEVALUE(TEXT(VLOOKUP(S184,Validation!F219:I242,3,FALSE)&amp;"/"&amp;RIGHT(T184+100,2)&amp;"/"&amp;U184,"MM/DD/YYYY"))&lt;=DATEVALUE(TEXT(VLOOKUP(V184,Validation!F219:I242,3,FALSE)&amp;"/"&amp;RIGHT(W184+100,2)&amp;"/"&amp;X184,"MM/DD/YYYY")),"",-1),"")</f>
        <v/>
      </c>
      <c r="AD184" s="92"/>
      <c r="AE184" s="92"/>
      <c r="AF184" s="1"/>
    </row>
    <row r="185" spans="1:32" ht="13.8">
      <c r="A185" s="110"/>
      <c r="B185" s="113"/>
      <c r="C185" s="113"/>
      <c r="D185" s="122"/>
      <c r="E185" s="113"/>
      <c r="F185" s="273"/>
      <c r="G185" s="67"/>
      <c r="H185" s="273"/>
      <c r="I185" s="274"/>
      <c r="J185" s="152">
        <f t="shared" si="6"/>
        <v>0</v>
      </c>
      <c r="K185" s="110"/>
      <c r="L185" s="110"/>
      <c r="M185" s="110"/>
      <c r="N185" s="110"/>
      <c r="O185" s="110"/>
      <c r="P185" s="110"/>
      <c r="Q185" s="138" t="str">
        <f ca="1">+IF(A185="","",IF(AND(TODAY()&lt;Validation!$C$141,OR(MONTH(TODAY())=10,MONTH(TODAY())=11,MONTH(TODAY())=12)),CONCATENATE(MONTH(TODAY()),"/01/",YEAR(TODAY())),IF(AND(TODAY()&lt;Validation!$C$141,MONTH(TODAY())&lt;=9),CONCATENATE("0",MONTH(TODAY()),"/01/",YEAR(TODAY())),IF(AND(TODAY()&gt;=Validation!$C$141,OR(MONTH(TODAY())=10,MONTH(TODAY())=11,MONTH(TODAY())=12)),CONCATENATE(MONTH(TODAY()+10),"/01/",YEAR(TODAY()+10)),IF(AND(TODAY()&gt;=Validation!$C$141,MONTH(TODAY())&lt;=9),CONCATENATE("0",MONTH(TODAY()+10),"/01/",YEAR(TODAY()+10)))))))</f>
        <v/>
      </c>
      <c r="R185" s="158">
        <f t="shared" si="7"/>
        <v>0</v>
      </c>
      <c r="S185" s="66"/>
      <c r="T185" s="66"/>
      <c r="U185" s="66"/>
      <c r="V185" s="66"/>
      <c r="W185" s="66"/>
      <c r="X185" s="66"/>
      <c r="Y185" s="92"/>
      <c r="Z185" s="135">
        <f t="shared" si="8"/>
        <v>22</v>
      </c>
      <c r="AB185" s="133" t="str">
        <f>IFERROR(IF(DATEVALUE(TEXT(VLOOKUP(K185,Validation!F220:I243,3,FALSE)&amp;"/"&amp;RIGHT(L185+100,2)&amp;"/"&amp;M185,"MM/DD/YYYY"))&lt;=DATEVALUE(TEXT(VLOOKUP(N185,Validation!F220:I243,3,FALSE)&amp;"/"&amp;RIGHT(O185+100,2)&amp;"/"&amp;P185,"MM/DD/YYYY")),"",-1),"")</f>
        <v/>
      </c>
      <c r="AC185" s="133" t="str">
        <f>IFERROR(IF(DATEVALUE(TEXT(VLOOKUP(S185,Validation!F220:I243,3,FALSE)&amp;"/"&amp;RIGHT(T185+100,2)&amp;"/"&amp;U185,"MM/DD/YYYY"))&lt;=DATEVALUE(TEXT(VLOOKUP(V185,Validation!F220:I243,3,FALSE)&amp;"/"&amp;RIGHT(W185+100,2)&amp;"/"&amp;X185,"MM/DD/YYYY")),"",-1),"")</f>
        <v/>
      </c>
      <c r="AD185" s="92"/>
      <c r="AE185" s="92"/>
      <c r="AF185" s="1"/>
    </row>
    <row r="186" spans="1:32" ht="13.8">
      <c r="A186" s="110"/>
      <c r="B186" s="113"/>
      <c r="C186" s="113"/>
      <c r="D186" s="122"/>
      <c r="E186" s="86"/>
      <c r="F186" s="273"/>
      <c r="G186" s="67"/>
      <c r="H186" s="273"/>
      <c r="I186" s="274"/>
      <c r="J186" s="152">
        <f t="shared" si="6"/>
        <v>0</v>
      </c>
      <c r="K186" s="110"/>
      <c r="L186" s="110"/>
      <c r="M186" s="110"/>
      <c r="N186" s="110"/>
      <c r="O186" s="110"/>
      <c r="P186" s="110"/>
      <c r="Q186" s="138" t="str">
        <f ca="1">+IF(A186="","",IF(AND(TODAY()&lt;Validation!$C$141,OR(MONTH(TODAY())=10,MONTH(TODAY())=11,MONTH(TODAY())=12)),CONCATENATE(MONTH(TODAY()),"/01/",YEAR(TODAY())),IF(AND(TODAY()&lt;Validation!$C$141,MONTH(TODAY())&lt;=9),CONCATENATE("0",MONTH(TODAY()),"/01/",YEAR(TODAY())),IF(AND(TODAY()&gt;=Validation!$C$141,OR(MONTH(TODAY())=10,MONTH(TODAY())=11,MONTH(TODAY())=12)),CONCATENATE(MONTH(TODAY()+10),"/01/",YEAR(TODAY()+10)),IF(AND(TODAY()&gt;=Validation!$C$141,MONTH(TODAY())&lt;=9),CONCATENATE("0",MONTH(TODAY()+10),"/01/",YEAR(TODAY()+10)))))))</f>
        <v/>
      </c>
      <c r="R186" s="158">
        <f t="shared" si="7"/>
        <v>0</v>
      </c>
      <c r="S186" s="66"/>
      <c r="T186" s="66"/>
      <c r="U186" s="66"/>
      <c r="V186" s="66"/>
      <c r="W186" s="66"/>
      <c r="X186" s="66"/>
      <c r="Y186" s="92"/>
      <c r="Z186" s="135">
        <f t="shared" si="8"/>
        <v>22</v>
      </c>
      <c r="AB186" s="133" t="str">
        <f>IFERROR(IF(DATEVALUE(TEXT(VLOOKUP(K186,Validation!F221:I244,3,FALSE)&amp;"/"&amp;RIGHT(L186+100,2)&amp;"/"&amp;M186,"MM/DD/YYYY"))&lt;=DATEVALUE(TEXT(VLOOKUP(N186,Validation!F221:I244,3,FALSE)&amp;"/"&amp;RIGHT(O186+100,2)&amp;"/"&amp;P186,"MM/DD/YYYY")),"",-1),"")</f>
        <v/>
      </c>
      <c r="AC186" s="133" t="str">
        <f>IFERROR(IF(DATEVALUE(TEXT(VLOOKUP(S186,Validation!F221:I244,3,FALSE)&amp;"/"&amp;RIGHT(T186+100,2)&amp;"/"&amp;U186,"MM/DD/YYYY"))&lt;=DATEVALUE(TEXT(VLOOKUP(V186,Validation!F221:I244,3,FALSE)&amp;"/"&amp;RIGHT(W186+100,2)&amp;"/"&amp;X186,"MM/DD/YYYY")),"",-1),"")</f>
        <v/>
      </c>
      <c r="AD186" s="92"/>
      <c r="AE186" s="92"/>
      <c r="AF186" s="1"/>
    </row>
    <row r="187" spans="1:32" ht="13.8">
      <c r="A187" s="110"/>
      <c r="B187" s="113"/>
      <c r="C187" s="113"/>
      <c r="D187" s="122"/>
      <c r="E187" s="86"/>
      <c r="F187" s="273"/>
      <c r="G187" s="67"/>
      <c r="H187" s="273"/>
      <c r="I187" s="274"/>
      <c r="J187" s="152">
        <f t="shared" si="6"/>
        <v>0</v>
      </c>
      <c r="K187" s="110"/>
      <c r="L187" s="110"/>
      <c r="M187" s="110"/>
      <c r="N187" s="110"/>
      <c r="O187" s="110"/>
      <c r="P187" s="110"/>
      <c r="Q187" s="138" t="str">
        <f ca="1">+IF(A187="","",IF(AND(TODAY()&lt;Validation!$C$141,OR(MONTH(TODAY())=10,MONTH(TODAY())=11,MONTH(TODAY())=12)),CONCATENATE(MONTH(TODAY()),"/01/",YEAR(TODAY())),IF(AND(TODAY()&lt;Validation!$C$141,MONTH(TODAY())&lt;=9),CONCATENATE("0",MONTH(TODAY()),"/01/",YEAR(TODAY())),IF(AND(TODAY()&gt;=Validation!$C$141,OR(MONTH(TODAY())=10,MONTH(TODAY())=11,MONTH(TODAY())=12)),CONCATENATE(MONTH(TODAY()+10),"/01/",YEAR(TODAY()+10)),IF(AND(TODAY()&gt;=Validation!$C$141,MONTH(TODAY())&lt;=9),CONCATENATE("0",MONTH(TODAY()+10),"/01/",YEAR(TODAY()+10)))))))</f>
        <v/>
      </c>
      <c r="R187" s="158">
        <f t="shared" si="7"/>
        <v>0</v>
      </c>
      <c r="S187" s="66"/>
      <c r="T187" s="66"/>
      <c r="U187" s="66"/>
      <c r="V187" s="66"/>
      <c r="W187" s="66"/>
      <c r="X187" s="66"/>
      <c r="Y187" s="92"/>
      <c r="Z187" s="135">
        <f t="shared" si="8"/>
        <v>22</v>
      </c>
      <c r="AB187" s="133" t="str">
        <f>IFERROR(IF(DATEVALUE(TEXT(VLOOKUP(K187,Validation!F222:I245,3,FALSE)&amp;"/"&amp;RIGHT(L187+100,2)&amp;"/"&amp;M187,"MM/DD/YYYY"))&lt;=DATEVALUE(TEXT(VLOOKUP(N187,Validation!F222:I245,3,FALSE)&amp;"/"&amp;RIGHT(O187+100,2)&amp;"/"&amp;P187,"MM/DD/YYYY")),"",-1),"")</f>
        <v/>
      </c>
      <c r="AC187" s="133" t="str">
        <f>IFERROR(IF(DATEVALUE(TEXT(VLOOKUP(S187,Validation!F222:I245,3,FALSE)&amp;"/"&amp;RIGHT(T187+100,2)&amp;"/"&amp;U187,"MM/DD/YYYY"))&lt;=DATEVALUE(TEXT(VLOOKUP(V187,Validation!F222:I245,3,FALSE)&amp;"/"&amp;RIGHT(W187+100,2)&amp;"/"&amp;X187,"MM/DD/YYYY")),"",-1),"")</f>
        <v/>
      </c>
      <c r="AD187" s="92"/>
      <c r="AE187" s="92"/>
      <c r="AF187" s="1"/>
    </row>
    <row r="188" spans="1:32" ht="13.8">
      <c r="A188" s="110"/>
      <c r="B188" s="113"/>
      <c r="C188" s="113"/>
      <c r="D188" s="122"/>
      <c r="E188" s="86"/>
      <c r="F188" s="273"/>
      <c r="G188" s="67"/>
      <c r="H188" s="273"/>
      <c r="I188" s="274"/>
      <c r="J188" s="152">
        <f t="shared" si="6"/>
        <v>0</v>
      </c>
      <c r="K188" s="110"/>
      <c r="L188" s="110"/>
      <c r="M188" s="110"/>
      <c r="N188" s="110"/>
      <c r="O188" s="110"/>
      <c r="P188" s="110"/>
      <c r="Q188" s="138" t="str">
        <f ca="1">+IF(A188="","",IF(AND(TODAY()&lt;Validation!$C$141,OR(MONTH(TODAY())=10,MONTH(TODAY())=11,MONTH(TODAY())=12)),CONCATENATE(MONTH(TODAY()),"/01/",YEAR(TODAY())),IF(AND(TODAY()&lt;Validation!$C$141,MONTH(TODAY())&lt;=9),CONCATENATE("0",MONTH(TODAY()),"/01/",YEAR(TODAY())),IF(AND(TODAY()&gt;=Validation!$C$141,OR(MONTH(TODAY())=10,MONTH(TODAY())=11,MONTH(TODAY())=12)),CONCATENATE(MONTH(TODAY()+10),"/01/",YEAR(TODAY()+10)),IF(AND(TODAY()&gt;=Validation!$C$141,MONTH(TODAY())&lt;=9),CONCATENATE("0",MONTH(TODAY()+10),"/01/",YEAR(TODAY()+10)))))))</f>
        <v/>
      </c>
      <c r="R188" s="158">
        <f t="shared" si="7"/>
        <v>0</v>
      </c>
      <c r="S188" s="66"/>
      <c r="T188" s="66"/>
      <c r="U188" s="66"/>
      <c r="V188" s="66"/>
      <c r="W188" s="66"/>
      <c r="X188" s="66"/>
      <c r="Y188" s="92"/>
      <c r="Z188" s="135">
        <f t="shared" si="8"/>
        <v>22</v>
      </c>
      <c r="AB188" s="133" t="str">
        <f>IFERROR(IF(DATEVALUE(TEXT(VLOOKUP(K188,Validation!F223:I246,3,FALSE)&amp;"/"&amp;RIGHT(L188+100,2)&amp;"/"&amp;M188,"MM/DD/YYYY"))&lt;=DATEVALUE(TEXT(VLOOKUP(N188,Validation!F223:I246,3,FALSE)&amp;"/"&amp;RIGHT(O188+100,2)&amp;"/"&amp;P188,"MM/DD/YYYY")),"",-1),"")</f>
        <v/>
      </c>
      <c r="AC188" s="133" t="str">
        <f>IFERROR(IF(DATEVALUE(TEXT(VLOOKUP(S188,Validation!F223:I246,3,FALSE)&amp;"/"&amp;RIGHT(T188+100,2)&amp;"/"&amp;U188,"MM/DD/YYYY"))&lt;=DATEVALUE(TEXT(VLOOKUP(V188,Validation!F223:I246,3,FALSE)&amp;"/"&amp;RIGHT(W188+100,2)&amp;"/"&amp;X188,"MM/DD/YYYY")),"",-1),"")</f>
        <v/>
      </c>
      <c r="AD188" s="92"/>
      <c r="AE188" s="92"/>
      <c r="AF188" s="1"/>
    </row>
    <row r="189" spans="1:32" ht="13.8">
      <c r="A189" s="110"/>
      <c r="B189" s="113"/>
      <c r="C189" s="113"/>
      <c r="D189" s="122"/>
      <c r="E189" s="86"/>
      <c r="F189" s="273"/>
      <c r="G189" s="67"/>
      <c r="H189" s="273"/>
      <c r="I189" s="274"/>
      <c r="J189" s="152">
        <f t="shared" si="6"/>
        <v>0</v>
      </c>
      <c r="K189" s="110"/>
      <c r="L189" s="110"/>
      <c r="M189" s="110"/>
      <c r="N189" s="110"/>
      <c r="O189" s="110"/>
      <c r="P189" s="110"/>
      <c r="Q189" s="138" t="str">
        <f ca="1">+IF(A189="","",IF(AND(TODAY()&lt;Validation!$C$141,OR(MONTH(TODAY())=10,MONTH(TODAY())=11,MONTH(TODAY())=12)),CONCATENATE(MONTH(TODAY()),"/01/",YEAR(TODAY())),IF(AND(TODAY()&lt;Validation!$C$141,MONTH(TODAY())&lt;=9),CONCATENATE("0",MONTH(TODAY()),"/01/",YEAR(TODAY())),IF(AND(TODAY()&gt;=Validation!$C$141,OR(MONTH(TODAY())=10,MONTH(TODAY())=11,MONTH(TODAY())=12)),CONCATENATE(MONTH(TODAY()+10),"/01/",YEAR(TODAY()+10)),IF(AND(TODAY()&gt;=Validation!$C$141,MONTH(TODAY())&lt;=9),CONCATENATE("0",MONTH(TODAY()+10),"/01/",YEAR(TODAY()+10)))))))</f>
        <v/>
      </c>
      <c r="R189" s="158">
        <f t="shared" si="7"/>
        <v>0</v>
      </c>
      <c r="S189" s="66"/>
      <c r="T189" s="66"/>
      <c r="U189" s="66"/>
      <c r="V189" s="66"/>
      <c r="W189" s="66"/>
      <c r="X189" s="66"/>
      <c r="Y189" s="92"/>
      <c r="Z189" s="135">
        <f t="shared" si="8"/>
        <v>22</v>
      </c>
      <c r="AB189" s="133" t="str">
        <f>IFERROR(IF(DATEVALUE(TEXT(VLOOKUP(K189,Validation!F224:I247,3,FALSE)&amp;"/"&amp;RIGHT(L189+100,2)&amp;"/"&amp;M189,"MM/DD/YYYY"))&lt;=DATEVALUE(TEXT(VLOOKUP(N189,Validation!F224:I247,3,FALSE)&amp;"/"&amp;RIGHT(O189+100,2)&amp;"/"&amp;P189,"MM/DD/YYYY")),"",-1),"")</f>
        <v/>
      </c>
      <c r="AC189" s="133" t="str">
        <f>IFERROR(IF(DATEVALUE(TEXT(VLOOKUP(S189,Validation!F224:I247,3,FALSE)&amp;"/"&amp;RIGHT(T189+100,2)&amp;"/"&amp;U189,"MM/DD/YYYY"))&lt;=DATEVALUE(TEXT(VLOOKUP(V189,Validation!F224:I247,3,FALSE)&amp;"/"&amp;RIGHT(W189+100,2)&amp;"/"&amp;X189,"MM/DD/YYYY")),"",-1),"")</f>
        <v/>
      </c>
      <c r="AD189" s="92"/>
      <c r="AE189" s="92"/>
      <c r="AF189" s="1"/>
    </row>
    <row r="190" spans="1:32" ht="13.8">
      <c r="A190" s="110"/>
      <c r="B190" s="113"/>
      <c r="C190" s="113"/>
      <c r="D190" s="122"/>
      <c r="E190" s="87"/>
      <c r="F190" s="273"/>
      <c r="G190" s="67"/>
      <c r="H190" s="273"/>
      <c r="I190" s="274"/>
      <c r="J190" s="152">
        <f t="shared" si="6"/>
        <v>0</v>
      </c>
      <c r="K190" s="110"/>
      <c r="L190" s="110"/>
      <c r="M190" s="110"/>
      <c r="N190" s="110"/>
      <c r="O190" s="110"/>
      <c r="P190" s="110"/>
      <c r="Q190" s="138" t="str">
        <f ca="1">+IF(A190="","",IF(AND(TODAY()&lt;Validation!$C$141,OR(MONTH(TODAY())=10,MONTH(TODAY())=11,MONTH(TODAY())=12)),CONCATENATE(MONTH(TODAY()),"/01/",YEAR(TODAY())),IF(AND(TODAY()&lt;Validation!$C$141,MONTH(TODAY())&lt;=9),CONCATENATE("0",MONTH(TODAY()),"/01/",YEAR(TODAY())),IF(AND(TODAY()&gt;=Validation!$C$141,OR(MONTH(TODAY())=10,MONTH(TODAY())=11,MONTH(TODAY())=12)),CONCATENATE(MONTH(TODAY()+10),"/01/",YEAR(TODAY()+10)),IF(AND(TODAY()&gt;=Validation!$C$141,MONTH(TODAY())&lt;=9),CONCATENATE("0",MONTH(TODAY()+10),"/01/",YEAR(TODAY()+10)))))))</f>
        <v/>
      </c>
      <c r="R190" s="158">
        <f t="shared" si="7"/>
        <v>0</v>
      </c>
      <c r="S190" s="66"/>
      <c r="T190" s="66"/>
      <c r="U190" s="66"/>
      <c r="V190" s="66"/>
      <c r="W190" s="66"/>
      <c r="X190" s="66"/>
      <c r="Y190" s="92"/>
      <c r="Z190" s="135">
        <f t="shared" si="8"/>
        <v>22</v>
      </c>
      <c r="AB190" s="133" t="str">
        <f>IFERROR(IF(DATEVALUE(TEXT(VLOOKUP(K190,Validation!F225:I248,3,FALSE)&amp;"/"&amp;RIGHT(L190+100,2)&amp;"/"&amp;M190,"MM/DD/YYYY"))&lt;=DATEVALUE(TEXT(VLOOKUP(N190,Validation!F225:I248,3,FALSE)&amp;"/"&amp;RIGHT(O190+100,2)&amp;"/"&amp;P190,"MM/DD/YYYY")),"",-1),"")</f>
        <v/>
      </c>
      <c r="AC190" s="133" t="str">
        <f>IFERROR(IF(DATEVALUE(TEXT(VLOOKUP(S190,Validation!F225:I248,3,FALSE)&amp;"/"&amp;RIGHT(T190+100,2)&amp;"/"&amp;U190,"MM/DD/YYYY"))&lt;=DATEVALUE(TEXT(VLOOKUP(V190,Validation!F225:I248,3,FALSE)&amp;"/"&amp;RIGHT(W190+100,2)&amp;"/"&amp;X190,"MM/DD/YYYY")),"",-1),"")</f>
        <v/>
      </c>
      <c r="AD190" s="92"/>
      <c r="AE190" s="92"/>
      <c r="AF190" s="1"/>
    </row>
    <row r="191" spans="1:32" ht="13.8">
      <c r="A191" s="110"/>
      <c r="B191" s="113"/>
      <c r="C191" s="113"/>
      <c r="D191" s="122"/>
      <c r="E191" s="113"/>
      <c r="F191" s="273"/>
      <c r="G191" s="67"/>
      <c r="H191" s="273"/>
      <c r="I191" s="274"/>
      <c r="J191" s="152">
        <f t="shared" si="6"/>
        <v>0</v>
      </c>
      <c r="K191" s="110"/>
      <c r="L191" s="110"/>
      <c r="M191" s="110"/>
      <c r="N191" s="110"/>
      <c r="O191" s="110"/>
      <c r="P191" s="110"/>
      <c r="Q191" s="138" t="str">
        <f ca="1">+IF(A191="","",IF(AND(TODAY()&lt;Validation!$C$141,OR(MONTH(TODAY())=10,MONTH(TODAY())=11,MONTH(TODAY())=12)),CONCATENATE(MONTH(TODAY()),"/01/",YEAR(TODAY())),IF(AND(TODAY()&lt;Validation!$C$141,MONTH(TODAY())&lt;=9),CONCATENATE("0",MONTH(TODAY()),"/01/",YEAR(TODAY())),IF(AND(TODAY()&gt;=Validation!$C$141,OR(MONTH(TODAY())=10,MONTH(TODAY())=11,MONTH(TODAY())=12)),CONCATENATE(MONTH(TODAY()+10),"/01/",YEAR(TODAY()+10)),IF(AND(TODAY()&gt;=Validation!$C$141,MONTH(TODAY())&lt;=9),CONCATENATE("0",MONTH(TODAY()+10),"/01/",YEAR(TODAY()+10)))))))</f>
        <v/>
      </c>
      <c r="R191" s="158">
        <f t="shared" si="7"/>
        <v>0</v>
      </c>
      <c r="S191" s="66"/>
      <c r="T191" s="66"/>
      <c r="U191" s="66"/>
      <c r="V191" s="66"/>
      <c r="W191" s="66"/>
      <c r="X191" s="66"/>
      <c r="Y191" s="92"/>
      <c r="Z191" s="135">
        <f t="shared" si="8"/>
        <v>22</v>
      </c>
      <c r="AB191" s="133" t="str">
        <f>IFERROR(IF(DATEVALUE(TEXT(VLOOKUP(K191,Validation!F226:I249,3,FALSE)&amp;"/"&amp;RIGHT(L191+100,2)&amp;"/"&amp;M191,"MM/DD/YYYY"))&lt;=DATEVALUE(TEXT(VLOOKUP(N191,Validation!F226:I249,3,FALSE)&amp;"/"&amp;RIGHT(O191+100,2)&amp;"/"&amp;P191,"MM/DD/YYYY")),"",-1),"")</f>
        <v/>
      </c>
      <c r="AC191" s="133" t="str">
        <f>IFERROR(IF(DATEVALUE(TEXT(VLOOKUP(S191,Validation!F226:I249,3,FALSE)&amp;"/"&amp;RIGHT(T191+100,2)&amp;"/"&amp;U191,"MM/DD/YYYY"))&lt;=DATEVALUE(TEXT(VLOOKUP(V191,Validation!F226:I249,3,FALSE)&amp;"/"&amp;RIGHT(W191+100,2)&amp;"/"&amp;X191,"MM/DD/YYYY")),"",-1),"")</f>
        <v/>
      </c>
      <c r="AD191" s="92"/>
      <c r="AE191" s="92"/>
      <c r="AF191" s="1"/>
    </row>
    <row r="192" spans="1:32" ht="13.8">
      <c r="A192" s="110"/>
      <c r="B192" s="113"/>
      <c r="C192" s="113"/>
      <c r="D192" s="122"/>
      <c r="E192" s="113"/>
      <c r="F192" s="273"/>
      <c r="G192" s="67"/>
      <c r="H192" s="273"/>
      <c r="I192" s="274"/>
      <c r="J192" s="152">
        <f t="shared" si="6"/>
        <v>0</v>
      </c>
      <c r="K192" s="110"/>
      <c r="L192" s="110"/>
      <c r="M192" s="110"/>
      <c r="N192" s="110"/>
      <c r="O192" s="110"/>
      <c r="P192" s="110"/>
      <c r="Q192" s="138" t="str">
        <f ca="1">+IF(A192="","",IF(AND(TODAY()&lt;Validation!$C$141,OR(MONTH(TODAY())=10,MONTH(TODAY())=11,MONTH(TODAY())=12)),CONCATENATE(MONTH(TODAY()),"/01/",YEAR(TODAY())),IF(AND(TODAY()&lt;Validation!$C$141,MONTH(TODAY())&lt;=9),CONCATENATE("0",MONTH(TODAY()),"/01/",YEAR(TODAY())),IF(AND(TODAY()&gt;=Validation!$C$141,OR(MONTH(TODAY())=10,MONTH(TODAY())=11,MONTH(TODAY())=12)),CONCATENATE(MONTH(TODAY()+10),"/01/",YEAR(TODAY()+10)),IF(AND(TODAY()&gt;=Validation!$C$141,MONTH(TODAY())&lt;=9),CONCATENATE("0",MONTH(TODAY()+10),"/01/",YEAR(TODAY()+10)))))))</f>
        <v/>
      </c>
      <c r="R192" s="158">
        <f t="shared" si="7"/>
        <v>0</v>
      </c>
      <c r="S192" s="66"/>
      <c r="T192" s="66"/>
      <c r="U192" s="66"/>
      <c r="V192" s="66"/>
      <c r="W192" s="66"/>
      <c r="X192" s="66"/>
      <c r="Y192" s="92"/>
      <c r="Z192" s="135">
        <f t="shared" si="8"/>
        <v>22</v>
      </c>
      <c r="AB192" s="133" t="str">
        <f>IFERROR(IF(DATEVALUE(TEXT(VLOOKUP(K192,Validation!F227:I250,3,FALSE)&amp;"/"&amp;RIGHT(L192+100,2)&amp;"/"&amp;M192,"MM/DD/YYYY"))&lt;=DATEVALUE(TEXT(VLOOKUP(N192,Validation!F227:I250,3,FALSE)&amp;"/"&amp;RIGHT(O192+100,2)&amp;"/"&amp;P192,"MM/DD/YYYY")),"",-1),"")</f>
        <v/>
      </c>
      <c r="AC192" s="133" t="str">
        <f>IFERROR(IF(DATEVALUE(TEXT(VLOOKUP(S192,Validation!F227:I250,3,FALSE)&amp;"/"&amp;RIGHT(T192+100,2)&amp;"/"&amp;U192,"MM/DD/YYYY"))&lt;=DATEVALUE(TEXT(VLOOKUP(V192,Validation!F227:I250,3,FALSE)&amp;"/"&amp;RIGHT(W192+100,2)&amp;"/"&amp;X192,"MM/DD/YYYY")),"",-1),"")</f>
        <v/>
      </c>
      <c r="AD192" s="92"/>
      <c r="AE192" s="92"/>
      <c r="AF192" s="1"/>
    </row>
    <row r="193" spans="1:32" ht="13.8">
      <c r="A193" s="110"/>
      <c r="B193" s="113"/>
      <c r="C193" s="113"/>
      <c r="D193" s="122"/>
      <c r="E193" s="86"/>
      <c r="F193" s="273"/>
      <c r="G193" s="67"/>
      <c r="H193" s="273"/>
      <c r="I193" s="274"/>
      <c r="J193" s="152">
        <f t="shared" si="6"/>
        <v>0</v>
      </c>
      <c r="K193" s="110"/>
      <c r="L193" s="110"/>
      <c r="M193" s="110"/>
      <c r="N193" s="110"/>
      <c r="O193" s="110"/>
      <c r="P193" s="110"/>
      <c r="Q193" s="138" t="str">
        <f ca="1">+IF(A193="","",IF(AND(TODAY()&lt;Validation!$C$141,OR(MONTH(TODAY())=10,MONTH(TODAY())=11,MONTH(TODAY())=12)),CONCATENATE(MONTH(TODAY()),"/01/",YEAR(TODAY())),IF(AND(TODAY()&lt;Validation!$C$141,MONTH(TODAY())&lt;=9),CONCATENATE("0",MONTH(TODAY()),"/01/",YEAR(TODAY())),IF(AND(TODAY()&gt;=Validation!$C$141,OR(MONTH(TODAY())=10,MONTH(TODAY())=11,MONTH(TODAY())=12)),CONCATENATE(MONTH(TODAY()+10),"/01/",YEAR(TODAY()+10)),IF(AND(TODAY()&gt;=Validation!$C$141,MONTH(TODAY())&lt;=9),CONCATENATE("0",MONTH(TODAY()+10),"/01/",YEAR(TODAY()+10)))))))</f>
        <v/>
      </c>
      <c r="R193" s="158">
        <f t="shared" si="7"/>
        <v>0</v>
      </c>
      <c r="S193" s="66"/>
      <c r="T193" s="66"/>
      <c r="U193" s="66"/>
      <c r="V193" s="66"/>
      <c r="W193" s="66"/>
      <c r="X193" s="66"/>
      <c r="Y193" s="92"/>
      <c r="Z193" s="135">
        <f t="shared" si="8"/>
        <v>22</v>
      </c>
      <c r="AB193" s="133" t="str">
        <f>IFERROR(IF(DATEVALUE(TEXT(VLOOKUP(K193,Validation!F228:I251,3,FALSE)&amp;"/"&amp;RIGHT(L193+100,2)&amp;"/"&amp;M193,"MM/DD/YYYY"))&lt;=DATEVALUE(TEXT(VLOOKUP(N193,Validation!F228:I251,3,FALSE)&amp;"/"&amp;RIGHT(O193+100,2)&amp;"/"&amp;P193,"MM/DD/YYYY")),"",-1),"")</f>
        <v/>
      </c>
      <c r="AC193" s="133" t="str">
        <f>IFERROR(IF(DATEVALUE(TEXT(VLOOKUP(S193,Validation!F228:I251,3,FALSE)&amp;"/"&amp;RIGHT(T193+100,2)&amp;"/"&amp;U193,"MM/DD/YYYY"))&lt;=DATEVALUE(TEXT(VLOOKUP(V193,Validation!F228:I251,3,FALSE)&amp;"/"&amp;RIGHT(W193+100,2)&amp;"/"&amp;X193,"MM/DD/YYYY")),"",-1),"")</f>
        <v/>
      </c>
      <c r="AD193" s="92"/>
      <c r="AE193" s="92"/>
      <c r="AF193" s="1"/>
    </row>
    <row r="194" spans="1:32" ht="13.8">
      <c r="A194" s="110"/>
      <c r="B194" s="113"/>
      <c r="C194" s="113"/>
      <c r="D194" s="122"/>
      <c r="E194" s="86"/>
      <c r="F194" s="273"/>
      <c r="G194" s="67"/>
      <c r="H194" s="273"/>
      <c r="I194" s="274"/>
      <c r="J194" s="152">
        <f t="shared" si="6"/>
        <v>0</v>
      </c>
      <c r="K194" s="110"/>
      <c r="L194" s="110"/>
      <c r="M194" s="110"/>
      <c r="N194" s="110"/>
      <c r="O194" s="110"/>
      <c r="P194" s="110"/>
      <c r="Q194" s="138" t="str">
        <f ca="1">+IF(A194="","",IF(AND(TODAY()&lt;Validation!$C$141,OR(MONTH(TODAY())=10,MONTH(TODAY())=11,MONTH(TODAY())=12)),CONCATENATE(MONTH(TODAY()),"/01/",YEAR(TODAY())),IF(AND(TODAY()&lt;Validation!$C$141,MONTH(TODAY())&lt;=9),CONCATENATE("0",MONTH(TODAY()),"/01/",YEAR(TODAY())),IF(AND(TODAY()&gt;=Validation!$C$141,OR(MONTH(TODAY())=10,MONTH(TODAY())=11,MONTH(TODAY())=12)),CONCATENATE(MONTH(TODAY()+10),"/01/",YEAR(TODAY()+10)),IF(AND(TODAY()&gt;=Validation!$C$141,MONTH(TODAY())&lt;=9),CONCATENATE("0",MONTH(TODAY()+10),"/01/",YEAR(TODAY()+10)))))))</f>
        <v/>
      </c>
      <c r="R194" s="158">
        <f t="shared" si="7"/>
        <v>0</v>
      </c>
      <c r="S194" s="66"/>
      <c r="T194" s="66"/>
      <c r="U194" s="66"/>
      <c r="V194" s="66"/>
      <c r="W194" s="66"/>
      <c r="X194" s="66"/>
      <c r="Y194" s="92"/>
      <c r="Z194" s="135">
        <f t="shared" si="8"/>
        <v>22</v>
      </c>
      <c r="AB194" s="133" t="str">
        <f>IFERROR(IF(DATEVALUE(TEXT(VLOOKUP(K194,Validation!F229:I252,3,FALSE)&amp;"/"&amp;RIGHT(L194+100,2)&amp;"/"&amp;M194,"MM/DD/YYYY"))&lt;=DATEVALUE(TEXT(VLOOKUP(N194,Validation!F229:I252,3,FALSE)&amp;"/"&amp;RIGHT(O194+100,2)&amp;"/"&amp;P194,"MM/DD/YYYY")),"",-1),"")</f>
        <v/>
      </c>
      <c r="AC194" s="133" t="str">
        <f>IFERROR(IF(DATEVALUE(TEXT(VLOOKUP(S194,Validation!F229:I252,3,FALSE)&amp;"/"&amp;RIGHT(T194+100,2)&amp;"/"&amp;U194,"MM/DD/YYYY"))&lt;=DATEVALUE(TEXT(VLOOKUP(V194,Validation!F229:I252,3,FALSE)&amp;"/"&amp;RIGHT(W194+100,2)&amp;"/"&amp;X194,"MM/DD/YYYY")),"",-1),"")</f>
        <v/>
      </c>
      <c r="AD194" s="92"/>
      <c r="AE194" s="92"/>
      <c r="AF194" s="1"/>
    </row>
    <row r="195" spans="1:32" ht="13.8">
      <c r="A195" s="110"/>
      <c r="B195" s="113"/>
      <c r="C195" s="113"/>
      <c r="D195" s="122"/>
      <c r="E195" s="86"/>
      <c r="F195" s="273"/>
      <c r="G195" s="67"/>
      <c r="H195" s="273"/>
      <c r="I195" s="274"/>
      <c r="J195" s="152">
        <f t="shared" si="6"/>
        <v>0</v>
      </c>
      <c r="K195" s="110"/>
      <c r="L195" s="110"/>
      <c r="M195" s="110"/>
      <c r="N195" s="110"/>
      <c r="O195" s="110"/>
      <c r="P195" s="110"/>
      <c r="Q195" s="138" t="str">
        <f ca="1">+IF(A195="","",IF(AND(TODAY()&lt;Validation!$C$141,OR(MONTH(TODAY())=10,MONTH(TODAY())=11,MONTH(TODAY())=12)),CONCATENATE(MONTH(TODAY()),"/01/",YEAR(TODAY())),IF(AND(TODAY()&lt;Validation!$C$141,MONTH(TODAY())&lt;=9),CONCATENATE("0",MONTH(TODAY()),"/01/",YEAR(TODAY())),IF(AND(TODAY()&gt;=Validation!$C$141,OR(MONTH(TODAY())=10,MONTH(TODAY())=11,MONTH(TODAY())=12)),CONCATENATE(MONTH(TODAY()+10),"/01/",YEAR(TODAY()+10)),IF(AND(TODAY()&gt;=Validation!$C$141,MONTH(TODAY())&lt;=9),CONCATENATE("0",MONTH(TODAY()+10),"/01/",YEAR(TODAY()+10)))))))</f>
        <v/>
      </c>
      <c r="R195" s="158">
        <f t="shared" si="7"/>
        <v>0</v>
      </c>
      <c r="S195" s="66"/>
      <c r="T195" s="66"/>
      <c r="U195" s="66"/>
      <c r="V195" s="66"/>
      <c r="W195" s="66"/>
      <c r="X195" s="66"/>
      <c r="Y195" s="92"/>
      <c r="Z195" s="135">
        <f t="shared" si="8"/>
        <v>22</v>
      </c>
      <c r="AB195" s="133" t="str">
        <f>IFERROR(IF(DATEVALUE(TEXT(VLOOKUP(K195,Validation!F230:I253,3,FALSE)&amp;"/"&amp;RIGHT(L195+100,2)&amp;"/"&amp;M195,"MM/DD/YYYY"))&lt;=DATEVALUE(TEXT(VLOOKUP(N195,Validation!F230:I253,3,FALSE)&amp;"/"&amp;RIGHT(O195+100,2)&amp;"/"&amp;P195,"MM/DD/YYYY")),"",-1),"")</f>
        <v/>
      </c>
      <c r="AC195" s="133" t="str">
        <f>IFERROR(IF(DATEVALUE(TEXT(VLOOKUP(S195,Validation!F230:I253,3,FALSE)&amp;"/"&amp;RIGHT(T195+100,2)&amp;"/"&amp;U195,"MM/DD/YYYY"))&lt;=DATEVALUE(TEXT(VLOOKUP(V195,Validation!F230:I253,3,FALSE)&amp;"/"&amp;RIGHT(W195+100,2)&amp;"/"&amp;X195,"MM/DD/YYYY")),"",-1),"")</f>
        <v/>
      </c>
      <c r="AD195" s="92"/>
      <c r="AE195" s="92"/>
      <c r="AF195" s="1"/>
    </row>
    <row r="196" spans="1:32" ht="13.8">
      <c r="A196" s="110"/>
      <c r="B196" s="113"/>
      <c r="C196" s="113"/>
      <c r="D196" s="122"/>
      <c r="E196" s="86"/>
      <c r="F196" s="273"/>
      <c r="G196" s="67"/>
      <c r="H196" s="273"/>
      <c r="I196" s="274"/>
      <c r="J196" s="152">
        <f t="shared" si="6"/>
        <v>0</v>
      </c>
      <c r="K196" s="110"/>
      <c r="L196" s="110"/>
      <c r="M196" s="110"/>
      <c r="N196" s="110"/>
      <c r="O196" s="110"/>
      <c r="P196" s="110"/>
      <c r="Q196" s="138" t="str">
        <f ca="1">+IF(A196="","",IF(AND(TODAY()&lt;Validation!$C$141,OR(MONTH(TODAY())=10,MONTH(TODAY())=11,MONTH(TODAY())=12)),CONCATENATE(MONTH(TODAY()),"/01/",YEAR(TODAY())),IF(AND(TODAY()&lt;Validation!$C$141,MONTH(TODAY())&lt;=9),CONCATENATE("0",MONTH(TODAY()),"/01/",YEAR(TODAY())),IF(AND(TODAY()&gt;=Validation!$C$141,OR(MONTH(TODAY())=10,MONTH(TODAY())=11,MONTH(TODAY())=12)),CONCATENATE(MONTH(TODAY()+10),"/01/",YEAR(TODAY()+10)),IF(AND(TODAY()&gt;=Validation!$C$141,MONTH(TODAY())&lt;=9),CONCATENATE("0",MONTH(TODAY()+10),"/01/",YEAR(TODAY()+10)))))))</f>
        <v/>
      </c>
      <c r="R196" s="158">
        <f t="shared" si="7"/>
        <v>0</v>
      </c>
      <c r="S196" s="66"/>
      <c r="T196" s="66"/>
      <c r="U196" s="66"/>
      <c r="V196" s="66"/>
      <c r="W196" s="66"/>
      <c r="X196" s="66"/>
      <c r="Y196" s="92"/>
      <c r="Z196" s="135">
        <f t="shared" si="8"/>
        <v>22</v>
      </c>
      <c r="AB196" s="133" t="str">
        <f>IFERROR(IF(DATEVALUE(TEXT(VLOOKUP(K196,Validation!F231:I254,3,FALSE)&amp;"/"&amp;RIGHT(L196+100,2)&amp;"/"&amp;M196,"MM/DD/YYYY"))&lt;=DATEVALUE(TEXT(VLOOKUP(N196,Validation!F231:I254,3,FALSE)&amp;"/"&amp;RIGHT(O196+100,2)&amp;"/"&amp;P196,"MM/DD/YYYY")),"",-1),"")</f>
        <v/>
      </c>
      <c r="AC196" s="133" t="str">
        <f>IFERROR(IF(DATEVALUE(TEXT(VLOOKUP(S196,Validation!F231:I254,3,FALSE)&amp;"/"&amp;RIGHT(T196+100,2)&amp;"/"&amp;U196,"MM/DD/YYYY"))&lt;=DATEVALUE(TEXT(VLOOKUP(V196,Validation!F231:I254,3,FALSE)&amp;"/"&amp;RIGHT(W196+100,2)&amp;"/"&amp;X196,"MM/DD/YYYY")),"",-1),"")</f>
        <v/>
      </c>
      <c r="AD196" s="92"/>
      <c r="AE196" s="92"/>
      <c r="AF196" s="1"/>
    </row>
    <row r="197" spans="1:32" ht="13.8">
      <c r="A197" s="110"/>
      <c r="B197" s="113"/>
      <c r="C197" s="113"/>
      <c r="D197" s="122"/>
      <c r="E197" s="87"/>
      <c r="F197" s="273"/>
      <c r="G197" s="67"/>
      <c r="H197" s="273"/>
      <c r="I197" s="274"/>
      <c r="J197" s="152">
        <f t="shared" si="6"/>
        <v>0</v>
      </c>
      <c r="K197" s="110"/>
      <c r="L197" s="110"/>
      <c r="M197" s="110"/>
      <c r="N197" s="110"/>
      <c r="O197" s="110"/>
      <c r="P197" s="110"/>
      <c r="Q197" s="138" t="str">
        <f ca="1">+IF(A197="","",IF(AND(TODAY()&lt;Validation!$C$141,OR(MONTH(TODAY())=10,MONTH(TODAY())=11,MONTH(TODAY())=12)),CONCATENATE(MONTH(TODAY()),"/01/",YEAR(TODAY())),IF(AND(TODAY()&lt;Validation!$C$141,MONTH(TODAY())&lt;=9),CONCATENATE("0",MONTH(TODAY()),"/01/",YEAR(TODAY())),IF(AND(TODAY()&gt;=Validation!$C$141,OR(MONTH(TODAY())=10,MONTH(TODAY())=11,MONTH(TODAY())=12)),CONCATENATE(MONTH(TODAY()+10),"/01/",YEAR(TODAY()+10)),IF(AND(TODAY()&gt;=Validation!$C$141,MONTH(TODAY())&lt;=9),CONCATENATE("0",MONTH(TODAY()+10),"/01/",YEAR(TODAY()+10)))))))</f>
        <v/>
      </c>
      <c r="R197" s="158">
        <f t="shared" si="7"/>
        <v>0</v>
      </c>
      <c r="S197" s="66"/>
      <c r="T197" s="66"/>
      <c r="U197" s="66"/>
      <c r="V197" s="66"/>
      <c r="W197" s="66"/>
      <c r="X197" s="66"/>
      <c r="Y197" s="92"/>
      <c r="Z197" s="135">
        <f t="shared" si="8"/>
        <v>22</v>
      </c>
      <c r="AB197" s="133" t="str">
        <f>IFERROR(IF(DATEVALUE(TEXT(VLOOKUP(K197,Validation!F232:I255,3,FALSE)&amp;"/"&amp;RIGHT(L197+100,2)&amp;"/"&amp;M197,"MM/DD/YYYY"))&lt;=DATEVALUE(TEXT(VLOOKUP(N197,Validation!F232:I255,3,FALSE)&amp;"/"&amp;RIGHT(O197+100,2)&amp;"/"&amp;P197,"MM/DD/YYYY")),"",-1),"")</f>
        <v/>
      </c>
      <c r="AC197" s="133" t="str">
        <f>IFERROR(IF(DATEVALUE(TEXT(VLOOKUP(S197,Validation!F232:I255,3,FALSE)&amp;"/"&amp;RIGHT(T197+100,2)&amp;"/"&amp;U197,"MM/DD/YYYY"))&lt;=DATEVALUE(TEXT(VLOOKUP(V197,Validation!F232:I255,3,FALSE)&amp;"/"&amp;RIGHT(W197+100,2)&amp;"/"&amp;X197,"MM/DD/YYYY")),"",-1),"")</f>
        <v/>
      </c>
      <c r="AD197" s="92"/>
      <c r="AE197" s="92"/>
      <c r="AF197" s="1"/>
    </row>
    <row r="198" spans="1:32" ht="13.8">
      <c r="A198" s="110"/>
      <c r="B198" s="113"/>
      <c r="C198" s="113"/>
      <c r="D198" s="122"/>
      <c r="E198" s="113"/>
      <c r="F198" s="273"/>
      <c r="G198" s="67"/>
      <c r="H198" s="273"/>
      <c r="I198" s="274"/>
      <c r="J198" s="152">
        <f t="shared" ref="J198:J261" si="9">IF(I198&lt;&gt;"",I198,IF(AND(ISNUMBER(FIND(".",F198*H198)),ROUNDDOWN(F198*H198,0)=0,F198*H198&lt;0),CONCATENATE("-0",LEFT(RIGHT(F198*H198,LEN(F198*H198)-SEARCH(".",F198*H198)+1),4)),IF(ISNUMBER(FIND(".",F198*H198)),CONCATENATE(ROUNDDOWN(F198*H198,0),LEFT(RIGHT(F198*H198,LEN(F198*H198)-SEARCH(".",F198*H198)+1),4)),F198*H198)))*1</f>
        <v>0</v>
      </c>
      <c r="K198" s="110"/>
      <c r="L198" s="110"/>
      <c r="M198" s="110"/>
      <c r="N198" s="110"/>
      <c r="O198" s="110"/>
      <c r="P198" s="110"/>
      <c r="Q198" s="138" t="str">
        <f ca="1">+IF(A198="","",IF(AND(TODAY()&lt;Validation!$C$141,OR(MONTH(TODAY())=10,MONTH(TODAY())=11,MONTH(TODAY())=12)),CONCATENATE(MONTH(TODAY()),"/01/",YEAR(TODAY())),IF(AND(TODAY()&lt;Validation!$C$141,MONTH(TODAY())&lt;=9),CONCATENATE("0",MONTH(TODAY()),"/01/",YEAR(TODAY())),IF(AND(TODAY()&gt;=Validation!$C$141,OR(MONTH(TODAY())=10,MONTH(TODAY())=11,MONTH(TODAY())=12)),CONCATENATE(MONTH(TODAY()+10),"/01/",YEAR(TODAY()+10)),IF(AND(TODAY()&gt;=Validation!$C$141,MONTH(TODAY())&lt;=9),CONCATENATE("0",MONTH(TODAY()+10),"/01/",YEAR(TODAY()+10)))))))</f>
        <v/>
      </c>
      <c r="R198" s="158">
        <f t="shared" ref="R198:R261" si="10">IF(I198&lt;&gt;"",I198,IF(ISNUMBER(FIND(".",F198*H198)),CONCATENATE(ROUNDDOWN(F198*H198,0),LEFT(RIGHT(F198*H198,LEN(F198*H198)-SEARCH(".",F198*H198)+1),4)),F198*H198))*1</f>
        <v>0</v>
      </c>
      <c r="S198" s="66"/>
      <c r="T198" s="66"/>
      <c r="U198" s="66"/>
      <c r="V198" s="66"/>
      <c r="W198" s="66"/>
      <c r="X198" s="66"/>
      <c r="Y198" s="92"/>
      <c r="Z198" s="135">
        <f t="shared" ref="Z198:Z261" si="11">COUNTBLANK(A198:I198)+COUNTBLANK(K198:P198)+COUNTBLANK(S198:Y198)</f>
        <v>22</v>
      </c>
      <c r="AB198" s="133" t="str">
        <f>IFERROR(IF(DATEVALUE(TEXT(VLOOKUP(K198,Validation!F233:I256,3,FALSE)&amp;"/"&amp;RIGHT(L198+100,2)&amp;"/"&amp;M198,"MM/DD/YYYY"))&lt;=DATEVALUE(TEXT(VLOOKUP(N198,Validation!F233:I256,3,FALSE)&amp;"/"&amp;RIGHT(O198+100,2)&amp;"/"&amp;P198,"MM/DD/YYYY")),"",-1),"")</f>
        <v/>
      </c>
      <c r="AC198" s="133" t="str">
        <f>IFERROR(IF(DATEVALUE(TEXT(VLOOKUP(S198,Validation!F233:I256,3,FALSE)&amp;"/"&amp;RIGHT(T198+100,2)&amp;"/"&amp;U198,"MM/DD/YYYY"))&lt;=DATEVALUE(TEXT(VLOOKUP(V198,Validation!F233:I256,3,FALSE)&amp;"/"&amp;RIGHT(W198+100,2)&amp;"/"&amp;X198,"MM/DD/YYYY")),"",-1),"")</f>
        <v/>
      </c>
      <c r="AD198" s="92"/>
      <c r="AE198" s="92"/>
      <c r="AF198" s="1"/>
    </row>
    <row r="199" spans="1:32" ht="13.8">
      <c r="A199" s="110"/>
      <c r="B199" s="113"/>
      <c r="C199" s="113"/>
      <c r="D199" s="122"/>
      <c r="E199" s="113"/>
      <c r="F199" s="273"/>
      <c r="G199" s="67"/>
      <c r="H199" s="273"/>
      <c r="I199" s="274"/>
      <c r="J199" s="152">
        <f t="shared" si="9"/>
        <v>0</v>
      </c>
      <c r="K199" s="110"/>
      <c r="L199" s="110"/>
      <c r="M199" s="110"/>
      <c r="N199" s="110"/>
      <c r="O199" s="110"/>
      <c r="P199" s="110"/>
      <c r="Q199" s="138" t="str">
        <f ca="1">+IF(A199="","",IF(AND(TODAY()&lt;Validation!$C$141,OR(MONTH(TODAY())=10,MONTH(TODAY())=11,MONTH(TODAY())=12)),CONCATENATE(MONTH(TODAY()),"/01/",YEAR(TODAY())),IF(AND(TODAY()&lt;Validation!$C$141,MONTH(TODAY())&lt;=9),CONCATENATE("0",MONTH(TODAY()),"/01/",YEAR(TODAY())),IF(AND(TODAY()&gt;=Validation!$C$141,OR(MONTH(TODAY())=10,MONTH(TODAY())=11,MONTH(TODAY())=12)),CONCATENATE(MONTH(TODAY()+10),"/01/",YEAR(TODAY()+10)),IF(AND(TODAY()&gt;=Validation!$C$141,MONTH(TODAY())&lt;=9),CONCATENATE("0",MONTH(TODAY()+10),"/01/",YEAR(TODAY()+10)))))))</f>
        <v/>
      </c>
      <c r="R199" s="158">
        <f t="shared" si="10"/>
        <v>0</v>
      </c>
      <c r="S199" s="66"/>
      <c r="T199" s="66"/>
      <c r="U199" s="66"/>
      <c r="V199" s="66"/>
      <c r="W199" s="66"/>
      <c r="X199" s="66"/>
      <c r="Y199" s="92"/>
      <c r="Z199" s="135">
        <f t="shared" si="11"/>
        <v>22</v>
      </c>
      <c r="AB199" s="133" t="str">
        <f>IFERROR(IF(DATEVALUE(TEXT(VLOOKUP(K199,Validation!F234:I257,3,FALSE)&amp;"/"&amp;RIGHT(L199+100,2)&amp;"/"&amp;M199,"MM/DD/YYYY"))&lt;=DATEVALUE(TEXT(VLOOKUP(N199,Validation!F234:I257,3,FALSE)&amp;"/"&amp;RIGHT(O199+100,2)&amp;"/"&amp;P199,"MM/DD/YYYY")),"",-1),"")</f>
        <v/>
      </c>
      <c r="AC199" s="133" t="str">
        <f>IFERROR(IF(DATEVALUE(TEXT(VLOOKUP(S199,Validation!F234:I257,3,FALSE)&amp;"/"&amp;RIGHT(T199+100,2)&amp;"/"&amp;U199,"MM/DD/YYYY"))&lt;=DATEVALUE(TEXT(VLOOKUP(V199,Validation!F234:I257,3,FALSE)&amp;"/"&amp;RIGHT(W199+100,2)&amp;"/"&amp;X199,"MM/DD/YYYY")),"",-1),"")</f>
        <v/>
      </c>
      <c r="AD199" s="92"/>
      <c r="AE199" s="92"/>
      <c r="AF199" s="1"/>
    </row>
    <row r="200" spans="1:32" ht="13.8">
      <c r="A200" s="110"/>
      <c r="B200" s="113"/>
      <c r="C200" s="113"/>
      <c r="D200" s="122"/>
      <c r="E200" s="86"/>
      <c r="F200" s="273"/>
      <c r="G200" s="67"/>
      <c r="H200" s="273"/>
      <c r="I200" s="274"/>
      <c r="J200" s="152">
        <f t="shared" si="9"/>
        <v>0</v>
      </c>
      <c r="K200" s="110"/>
      <c r="L200" s="110"/>
      <c r="M200" s="110"/>
      <c r="N200" s="110"/>
      <c r="O200" s="110"/>
      <c r="P200" s="110"/>
      <c r="Q200" s="138" t="str">
        <f ca="1">+IF(A200="","",IF(AND(TODAY()&lt;Validation!$C$141,OR(MONTH(TODAY())=10,MONTH(TODAY())=11,MONTH(TODAY())=12)),CONCATENATE(MONTH(TODAY()),"/01/",YEAR(TODAY())),IF(AND(TODAY()&lt;Validation!$C$141,MONTH(TODAY())&lt;=9),CONCATENATE("0",MONTH(TODAY()),"/01/",YEAR(TODAY())),IF(AND(TODAY()&gt;=Validation!$C$141,OR(MONTH(TODAY())=10,MONTH(TODAY())=11,MONTH(TODAY())=12)),CONCATENATE(MONTH(TODAY()+10),"/01/",YEAR(TODAY()+10)),IF(AND(TODAY()&gt;=Validation!$C$141,MONTH(TODAY())&lt;=9),CONCATENATE("0",MONTH(TODAY()+10),"/01/",YEAR(TODAY()+10)))))))</f>
        <v/>
      </c>
      <c r="R200" s="158">
        <f t="shared" si="10"/>
        <v>0</v>
      </c>
      <c r="S200" s="66"/>
      <c r="T200" s="66"/>
      <c r="U200" s="66"/>
      <c r="V200" s="66"/>
      <c r="W200" s="66"/>
      <c r="X200" s="66"/>
      <c r="Y200" s="92"/>
      <c r="Z200" s="135">
        <f t="shared" si="11"/>
        <v>22</v>
      </c>
      <c r="AB200" s="133" t="str">
        <f>IFERROR(IF(DATEVALUE(TEXT(VLOOKUP(K200,Validation!F235:I258,3,FALSE)&amp;"/"&amp;RIGHT(L200+100,2)&amp;"/"&amp;M200,"MM/DD/YYYY"))&lt;=DATEVALUE(TEXT(VLOOKUP(N200,Validation!F235:I258,3,FALSE)&amp;"/"&amp;RIGHT(O200+100,2)&amp;"/"&amp;P200,"MM/DD/YYYY")),"",-1),"")</f>
        <v/>
      </c>
      <c r="AC200" s="133" t="str">
        <f>IFERROR(IF(DATEVALUE(TEXT(VLOOKUP(S200,Validation!F235:I258,3,FALSE)&amp;"/"&amp;RIGHT(T200+100,2)&amp;"/"&amp;U200,"MM/DD/YYYY"))&lt;=DATEVALUE(TEXT(VLOOKUP(V200,Validation!F235:I258,3,FALSE)&amp;"/"&amp;RIGHT(W200+100,2)&amp;"/"&amp;X200,"MM/DD/YYYY")),"",-1),"")</f>
        <v/>
      </c>
      <c r="AD200" s="92"/>
      <c r="AE200" s="92"/>
      <c r="AF200" s="1"/>
    </row>
    <row r="201" spans="1:32" ht="13.8">
      <c r="A201" s="110"/>
      <c r="B201" s="113"/>
      <c r="C201" s="113"/>
      <c r="D201" s="122"/>
      <c r="E201" s="86"/>
      <c r="F201" s="273"/>
      <c r="G201" s="67"/>
      <c r="H201" s="273"/>
      <c r="I201" s="274"/>
      <c r="J201" s="152">
        <f t="shared" si="9"/>
        <v>0</v>
      </c>
      <c r="K201" s="110"/>
      <c r="L201" s="110"/>
      <c r="M201" s="110"/>
      <c r="N201" s="110"/>
      <c r="O201" s="110"/>
      <c r="P201" s="110"/>
      <c r="Q201" s="138" t="str">
        <f ca="1">+IF(A201="","",IF(AND(TODAY()&lt;Validation!$C$141,OR(MONTH(TODAY())=10,MONTH(TODAY())=11,MONTH(TODAY())=12)),CONCATENATE(MONTH(TODAY()),"/01/",YEAR(TODAY())),IF(AND(TODAY()&lt;Validation!$C$141,MONTH(TODAY())&lt;=9),CONCATENATE("0",MONTH(TODAY()),"/01/",YEAR(TODAY())),IF(AND(TODAY()&gt;=Validation!$C$141,OR(MONTH(TODAY())=10,MONTH(TODAY())=11,MONTH(TODAY())=12)),CONCATENATE(MONTH(TODAY()+10),"/01/",YEAR(TODAY()+10)),IF(AND(TODAY()&gt;=Validation!$C$141,MONTH(TODAY())&lt;=9),CONCATENATE("0",MONTH(TODAY()+10),"/01/",YEAR(TODAY()+10)))))))</f>
        <v/>
      </c>
      <c r="R201" s="158">
        <f t="shared" si="10"/>
        <v>0</v>
      </c>
      <c r="S201" s="66"/>
      <c r="T201" s="66"/>
      <c r="U201" s="66"/>
      <c r="V201" s="66"/>
      <c r="W201" s="66"/>
      <c r="X201" s="66"/>
      <c r="Y201" s="92"/>
      <c r="Z201" s="135">
        <f t="shared" si="11"/>
        <v>22</v>
      </c>
      <c r="AB201" s="133" t="str">
        <f>IFERROR(IF(DATEVALUE(TEXT(VLOOKUP(K201,Validation!F236:I259,3,FALSE)&amp;"/"&amp;RIGHT(L201+100,2)&amp;"/"&amp;M201,"MM/DD/YYYY"))&lt;=DATEVALUE(TEXT(VLOOKUP(N201,Validation!F236:I259,3,FALSE)&amp;"/"&amp;RIGHT(O201+100,2)&amp;"/"&amp;P201,"MM/DD/YYYY")),"",-1),"")</f>
        <v/>
      </c>
      <c r="AC201" s="133" t="str">
        <f>IFERROR(IF(DATEVALUE(TEXT(VLOOKUP(S201,Validation!F236:I259,3,FALSE)&amp;"/"&amp;RIGHT(T201+100,2)&amp;"/"&amp;U201,"MM/DD/YYYY"))&lt;=DATEVALUE(TEXT(VLOOKUP(V201,Validation!F236:I259,3,FALSE)&amp;"/"&amp;RIGHT(W201+100,2)&amp;"/"&amp;X201,"MM/DD/YYYY")),"",-1),"")</f>
        <v/>
      </c>
      <c r="AD201" s="92"/>
      <c r="AE201" s="92"/>
      <c r="AF201" s="1"/>
    </row>
    <row r="202" spans="1:32" ht="13.8">
      <c r="A202" s="110"/>
      <c r="B202" s="113"/>
      <c r="C202" s="113"/>
      <c r="D202" s="122"/>
      <c r="E202" s="86"/>
      <c r="F202" s="273"/>
      <c r="G202" s="67"/>
      <c r="H202" s="273"/>
      <c r="I202" s="274"/>
      <c r="J202" s="152">
        <f t="shared" si="9"/>
        <v>0</v>
      </c>
      <c r="K202" s="110"/>
      <c r="L202" s="110"/>
      <c r="M202" s="110"/>
      <c r="N202" s="110"/>
      <c r="O202" s="110"/>
      <c r="P202" s="110"/>
      <c r="Q202" s="138" t="str">
        <f ca="1">+IF(A202="","",IF(AND(TODAY()&lt;Validation!$C$141,OR(MONTH(TODAY())=10,MONTH(TODAY())=11,MONTH(TODAY())=12)),CONCATENATE(MONTH(TODAY()),"/01/",YEAR(TODAY())),IF(AND(TODAY()&lt;Validation!$C$141,MONTH(TODAY())&lt;=9),CONCATENATE("0",MONTH(TODAY()),"/01/",YEAR(TODAY())),IF(AND(TODAY()&gt;=Validation!$C$141,OR(MONTH(TODAY())=10,MONTH(TODAY())=11,MONTH(TODAY())=12)),CONCATENATE(MONTH(TODAY()+10),"/01/",YEAR(TODAY()+10)),IF(AND(TODAY()&gt;=Validation!$C$141,MONTH(TODAY())&lt;=9),CONCATENATE("0",MONTH(TODAY()+10),"/01/",YEAR(TODAY()+10)))))))</f>
        <v/>
      </c>
      <c r="R202" s="158">
        <f t="shared" si="10"/>
        <v>0</v>
      </c>
      <c r="S202" s="66"/>
      <c r="T202" s="66"/>
      <c r="U202" s="66"/>
      <c r="V202" s="66"/>
      <c r="W202" s="66"/>
      <c r="X202" s="66"/>
      <c r="Y202" s="92"/>
      <c r="Z202" s="135">
        <f t="shared" si="11"/>
        <v>22</v>
      </c>
      <c r="AB202" s="133" t="str">
        <f>IFERROR(IF(DATEVALUE(TEXT(VLOOKUP(K202,Validation!F237:I260,3,FALSE)&amp;"/"&amp;RIGHT(L202+100,2)&amp;"/"&amp;M202,"MM/DD/YYYY"))&lt;=DATEVALUE(TEXT(VLOOKUP(N202,Validation!F237:I260,3,FALSE)&amp;"/"&amp;RIGHT(O202+100,2)&amp;"/"&amp;P202,"MM/DD/YYYY")),"",-1),"")</f>
        <v/>
      </c>
      <c r="AC202" s="133" t="str">
        <f>IFERROR(IF(DATEVALUE(TEXT(VLOOKUP(S202,Validation!F237:I260,3,FALSE)&amp;"/"&amp;RIGHT(T202+100,2)&amp;"/"&amp;U202,"MM/DD/YYYY"))&lt;=DATEVALUE(TEXT(VLOOKUP(V202,Validation!F237:I260,3,FALSE)&amp;"/"&amp;RIGHT(W202+100,2)&amp;"/"&amp;X202,"MM/DD/YYYY")),"",-1),"")</f>
        <v/>
      </c>
      <c r="AD202" s="92"/>
      <c r="AE202" s="92"/>
      <c r="AF202" s="1"/>
    </row>
    <row r="203" spans="1:32" ht="13.8">
      <c r="A203" s="110"/>
      <c r="B203" s="113"/>
      <c r="C203" s="113"/>
      <c r="D203" s="122"/>
      <c r="E203" s="86"/>
      <c r="F203" s="273"/>
      <c r="G203" s="67"/>
      <c r="H203" s="273"/>
      <c r="I203" s="274"/>
      <c r="J203" s="152">
        <f t="shared" si="9"/>
        <v>0</v>
      </c>
      <c r="K203" s="110"/>
      <c r="L203" s="110"/>
      <c r="M203" s="110"/>
      <c r="N203" s="110"/>
      <c r="O203" s="110"/>
      <c r="P203" s="110"/>
      <c r="Q203" s="138" t="str">
        <f ca="1">+IF(A203="","",IF(AND(TODAY()&lt;Validation!$C$141,OR(MONTH(TODAY())=10,MONTH(TODAY())=11,MONTH(TODAY())=12)),CONCATENATE(MONTH(TODAY()),"/01/",YEAR(TODAY())),IF(AND(TODAY()&lt;Validation!$C$141,MONTH(TODAY())&lt;=9),CONCATENATE("0",MONTH(TODAY()),"/01/",YEAR(TODAY())),IF(AND(TODAY()&gt;=Validation!$C$141,OR(MONTH(TODAY())=10,MONTH(TODAY())=11,MONTH(TODAY())=12)),CONCATENATE(MONTH(TODAY()+10),"/01/",YEAR(TODAY()+10)),IF(AND(TODAY()&gt;=Validation!$C$141,MONTH(TODAY())&lt;=9),CONCATENATE("0",MONTH(TODAY()+10),"/01/",YEAR(TODAY()+10)))))))</f>
        <v/>
      </c>
      <c r="R203" s="158">
        <f t="shared" si="10"/>
        <v>0</v>
      </c>
      <c r="S203" s="66"/>
      <c r="T203" s="66"/>
      <c r="U203" s="66"/>
      <c r="V203" s="66"/>
      <c r="W203" s="66"/>
      <c r="X203" s="66"/>
      <c r="Y203" s="92"/>
      <c r="Z203" s="135">
        <f t="shared" si="11"/>
        <v>22</v>
      </c>
      <c r="AB203" s="133" t="str">
        <f>IFERROR(IF(DATEVALUE(TEXT(VLOOKUP(K203,Validation!F238:I261,3,FALSE)&amp;"/"&amp;RIGHT(L203+100,2)&amp;"/"&amp;M203,"MM/DD/YYYY"))&lt;=DATEVALUE(TEXT(VLOOKUP(N203,Validation!F238:I261,3,FALSE)&amp;"/"&amp;RIGHT(O203+100,2)&amp;"/"&amp;P203,"MM/DD/YYYY")),"",-1),"")</f>
        <v/>
      </c>
      <c r="AC203" s="133" t="str">
        <f>IFERROR(IF(DATEVALUE(TEXT(VLOOKUP(S203,Validation!F238:I261,3,FALSE)&amp;"/"&amp;RIGHT(T203+100,2)&amp;"/"&amp;U203,"MM/DD/YYYY"))&lt;=DATEVALUE(TEXT(VLOOKUP(V203,Validation!F238:I261,3,FALSE)&amp;"/"&amp;RIGHT(W203+100,2)&amp;"/"&amp;X203,"MM/DD/YYYY")),"",-1),"")</f>
        <v/>
      </c>
      <c r="AD203" s="92"/>
      <c r="AE203" s="92"/>
      <c r="AF203" s="1"/>
    </row>
    <row r="204" spans="1:32" ht="13.8">
      <c r="A204" s="110"/>
      <c r="B204" s="113"/>
      <c r="C204" s="113"/>
      <c r="D204" s="122"/>
      <c r="E204" s="87"/>
      <c r="F204" s="273"/>
      <c r="G204" s="67"/>
      <c r="H204" s="273"/>
      <c r="I204" s="274"/>
      <c r="J204" s="152">
        <f t="shared" si="9"/>
        <v>0</v>
      </c>
      <c r="K204" s="110"/>
      <c r="L204" s="110"/>
      <c r="M204" s="110"/>
      <c r="N204" s="110"/>
      <c r="O204" s="110"/>
      <c r="P204" s="110"/>
      <c r="Q204" s="138" t="str">
        <f ca="1">+IF(A204="","",IF(AND(TODAY()&lt;Validation!$C$141,OR(MONTH(TODAY())=10,MONTH(TODAY())=11,MONTH(TODAY())=12)),CONCATENATE(MONTH(TODAY()),"/01/",YEAR(TODAY())),IF(AND(TODAY()&lt;Validation!$C$141,MONTH(TODAY())&lt;=9),CONCATENATE("0",MONTH(TODAY()),"/01/",YEAR(TODAY())),IF(AND(TODAY()&gt;=Validation!$C$141,OR(MONTH(TODAY())=10,MONTH(TODAY())=11,MONTH(TODAY())=12)),CONCATENATE(MONTH(TODAY()+10),"/01/",YEAR(TODAY()+10)),IF(AND(TODAY()&gt;=Validation!$C$141,MONTH(TODAY())&lt;=9),CONCATENATE("0",MONTH(TODAY()+10),"/01/",YEAR(TODAY()+10)))))))</f>
        <v/>
      </c>
      <c r="R204" s="158">
        <f t="shared" si="10"/>
        <v>0</v>
      </c>
      <c r="S204" s="66"/>
      <c r="T204" s="66"/>
      <c r="U204" s="66"/>
      <c r="V204" s="66"/>
      <c r="W204" s="66"/>
      <c r="X204" s="66"/>
      <c r="Y204" s="92"/>
      <c r="Z204" s="135">
        <f t="shared" si="11"/>
        <v>22</v>
      </c>
      <c r="AB204" s="133" t="str">
        <f>IFERROR(IF(DATEVALUE(TEXT(VLOOKUP(K204,Validation!F239:I262,3,FALSE)&amp;"/"&amp;RIGHT(L204+100,2)&amp;"/"&amp;M204,"MM/DD/YYYY"))&lt;=DATEVALUE(TEXT(VLOOKUP(N204,Validation!F239:I262,3,FALSE)&amp;"/"&amp;RIGHT(O204+100,2)&amp;"/"&amp;P204,"MM/DD/YYYY")),"",-1),"")</f>
        <v/>
      </c>
      <c r="AC204" s="133" t="str">
        <f>IFERROR(IF(DATEVALUE(TEXT(VLOOKUP(S204,Validation!F239:I262,3,FALSE)&amp;"/"&amp;RIGHT(T204+100,2)&amp;"/"&amp;U204,"MM/DD/YYYY"))&lt;=DATEVALUE(TEXT(VLOOKUP(V204,Validation!F239:I262,3,FALSE)&amp;"/"&amp;RIGHT(W204+100,2)&amp;"/"&amp;X204,"MM/DD/YYYY")),"",-1),"")</f>
        <v/>
      </c>
      <c r="AD204" s="92"/>
      <c r="AE204" s="92"/>
      <c r="AF204" s="1"/>
    </row>
    <row r="205" spans="1:32" ht="13.8">
      <c r="A205" s="110"/>
      <c r="B205" s="113"/>
      <c r="C205" s="113"/>
      <c r="D205" s="122"/>
      <c r="E205" s="113"/>
      <c r="F205" s="273"/>
      <c r="G205" s="67"/>
      <c r="H205" s="273"/>
      <c r="I205" s="274"/>
      <c r="J205" s="152">
        <f t="shared" si="9"/>
        <v>0</v>
      </c>
      <c r="K205" s="110"/>
      <c r="L205" s="110"/>
      <c r="M205" s="110"/>
      <c r="N205" s="110"/>
      <c r="O205" s="110"/>
      <c r="P205" s="110"/>
      <c r="Q205" s="138" t="str">
        <f ca="1">+IF(A205="","",IF(AND(TODAY()&lt;Validation!$C$141,OR(MONTH(TODAY())=10,MONTH(TODAY())=11,MONTH(TODAY())=12)),CONCATENATE(MONTH(TODAY()),"/01/",YEAR(TODAY())),IF(AND(TODAY()&lt;Validation!$C$141,MONTH(TODAY())&lt;=9),CONCATENATE("0",MONTH(TODAY()),"/01/",YEAR(TODAY())),IF(AND(TODAY()&gt;=Validation!$C$141,OR(MONTH(TODAY())=10,MONTH(TODAY())=11,MONTH(TODAY())=12)),CONCATENATE(MONTH(TODAY()+10),"/01/",YEAR(TODAY()+10)),IF(AND(TODAY()&gt;=Validation!$C$141,MONTH(TODAY())&lt;=9),CONCATENATE("0",MONTH(TODAY()+10),"/01/",YEAR(TODAY()+10)))))))</f>
        <v/>
      </c>
      <c r="R205" s="158">
        <f t="shared" si="10"/>
        <v>0</v>
      </c>
      <c r="S205" s="66"/>
      <c r="T205" s="66"/>
      <c r="U205" s="66"/>
      <c r="V205" s="66"/>
      <c r="W205" s="66"/>
      <c r="X205" s="66"/>
      <c r="Y205" s="92"/>
      <c r="Z205" s="135">
        <f t="shared" si="11"/>
        <v>22</v>
      </c>
      <c r="AB205" s="133" t="str">
        <f>IFERROR(IF(DATEVALUE(TEXT(VLOOKUP(K205,Validation!F240:I263,3,FALSE)&amp;"/"&amp;RIGHT(L205+100,2)&amp;"/"&amp;M205,"MM/DD/YYYY"))&lt;=DATEVALUE(TEXT(VLOOKUP(N205,Validation!F240:I263,3,FALSE)&amp;"/"&amp;RIGHT(O205+100,2)&amp;"/"&amp;P205,"MM/DD/YYYY")),"",-1),"")</f>
        <v/>
      </c>
      <c r="AC205" s="133" t="str">
        <f>IFERROR(IF(DATEVALUE(TEXT(VLOOKUP(S205,Validation!F240:I263,3,FALSE)&amp;"/"&amp;RIGHT(T205+100,2)&amp;"/"&amp;U205,"MM/DD/YYYY"))&lt;=DATEVALUE(TEXT(VLOOKUP(V205,Validation!F240:I263,3,FALSE)&amp;"/"&amp;RIGHT(W205+100,2)&amp;"/"&amp;X205,"MM/DD/YYYY")),"",-1),"")</f>
        <v/>
      </c>
      <c r="AD205" s="92"/>
      <c r="AE205" s="92"/>
      <c r="AF205" s="1"/>
    </row>
    <row r="206" spans="1:32" ht="13.8">
      <c r="A206" s="110"/>
      <c r="B206" s="113"/>
      <c r="C206" s="113"/>
      <c r="D206" s="122"/>
      <c r="E206" s="113"/>
      <c r="F206" s="273"/>
      <c r="G206" s="67"/>
      <c r="H206" s="273"/>
      <c r="I206" s="274"/>
      <c r="J206" s="152">
        <f t="shared" si="9"/>
        <v>0</v>
      </c>
      <c r="K206" s="110"/>
      <c r="L206" s="110"/>
      <c r="M206" s="110"/>
      <c r="N206" s="110"/>
      <c r="O206" s="110"/>
      <c r="P206" s="110"/>
      <c r="Q206" s="138" t="str">
        <f ca="1">+IF(A206="","",IF(AND(TODAY()&lt;Validation!$C$141,OR(MONTH(TODAY())=10,MONTH(TODAY())=11,MONTH(TODAY())=12)),CONCATENATE(MONTH(TODAY()),"/01/",YEAR(TODAY())),IF(AND(TODAY()&lt;Validation!$C$141,MONTH(TODAY())&lt;=9),CONCATENATE("0",MONTH(TODAY()),"/01/",YEAR(TODAY())),IF(AND(TODAY()&gt;=Validation!$C$141,OR(MONTH(TODAY())=10,MONTH(TODAY())=11,MONTH(TODAY())=12)),CONCATENATE(MONTH(TODAY()+10),"/01/",YEAR(TODAY()+10)),IF(AND(TODAY()&gt;=Validation!$C$141,MONTH(TODAY())&lt;=9),CONCATENATE("0",MONTH(TODAY()+10),"/01/",YEAR(TODAY()+10)))))))</f>
        <v/>
      </c>
      <c r="R206" s="158">
        <f t="shared" si="10"/>
        <v>0</v>
      </c>
      <c r="S206" s="66"/>
      <c r="T206" s="66"/>
      <c r="U206" s="66"/>
      <c r="V206" s="66"/>
      <c r="W206" s="66"/>
      <c r="X206" s="66"/>
      <c r="Y206" s="92"/>
      <c r="Z206" s="135">
        <f t="shared" si="11"/>
        <v>22</v>
      </c>
      <c r="AB206" s="133" t="str">
        <f>IFERROR(IF(DATEVALUE(TEXT(VLOOKUP(K206,Validation!F241:I264,3,FALSE)&amp;"/"&amp;RIGHT(L206+100,2)&amp;"/"&amp;M206,"MM/DD/YYYY"))&lt;=DATEVALUE(TEXT(VLOOKUP(N206,Validation!F241:I264,3,FALSE)&amp;"/"&amp;RIGHT(O206+100,2)&amp;"/"&amp;P206,"MM/DD/YYYY")),"",-1),"")</f>
        <v/>
      </c>
      <c r="AC206" s="133" t="str">
        <f>IFERROR(IF(DATEVALUE(TEXT(VLOOKUP(S206,Validation!F241:I264,3,FALSE)&amp;"/"&amp;RIGHT(T206+100,2)&amp;"/"&amp;U206,"MM/DD/YYYY"))&lt;=DATEVALUE(TEXT(VLOOKUP(V206,Validation!F241:I264,3,FALSE)&amp;"/"&amp;RIGHT(W206+100,2)&amp;"/"&amp;X206,"MM/DD/YYYY")),"",-1),"")</f>
        <v/>
      </c>
      <c r="AD206" s="92"/>
      <c r="AE206" s="92"/>
      <c r="AF206" s="1"/>
    </row>
    <row r="207" spans="1:32" ht="13.8">
      <c r="A207" s="110"/>
      <c r="B207" s="113"/>
      <c r="C207" s="113"/>
      <c r="D207" s="122"/>
      <c r="E207" s="86"/>
      <c r="F207" s="273"/>
      <c r="G207" s="67"/>
      <c r="H207" s="273"/>
      <c r="I207" s="274"/>
      <c r="J207" s="152">
        <f t="shared" si="9"/>
        <v>0</v>
      </c>
      <c r="K207" s="110"/>
      <c r="L207" s="110"/>
      <c r="M207" s="110"/>
      <c r="N207" s="110"/>
      <c r="O207" s="110"/>
      <c r="P207" s="110"/>
      <c r="Q207" s="138" t="str">
        <f ca="1">+IF(A207="","",IF(AND(TODAY()&lt;Validation!$C$141,OR(MONTH(TODAY())=10,MONTH(TODAY())=11,MONTH(TODAY())=12)),CONCATENATE(MONTH(TODAY()),"/01/",YEAR(TODAY())),IF(AND(TODAY()&lt;Validation!$C$141,MONTH(TODAY())&lt;=9),CONCATENATE("0",MONTH(TODAY()),"/01/",YEAR(TODAY())),IF(AND(TODAY()&gt;=Validation!$C$141,OR(MONTH(TODAY())=10,MONTH(TODAY())=11,MONTH(TODAY())=12)),CONCATENATE(MONTH(TODAY()+10),"/01/",YEAR(TODAY()+10)),IF(AND(TODAY()&gt;=Validation!$C$141,MONTH(TODAY())&lt;=9),CONCATENATE("0",MONTH(TODAY()+10),"/01/",YEAR(TODAY()+10)))))))</f>
        <v/>
      </c>
      <c r="R207" s="158">
        <f t="shared" si="10"/>
        <v>0</v>
      </c>
      <c r="S207" s="66"/>
      <c r="T207" s="66"/>
      <c r="U207" s="66"/>
      <c r="V207" s="66"/>
      <c r="W207" s="66"/>
      <c r="X207" s="66"/>
      <c r="Y207" s="92"/>
      <c r="Z207" s="135">
        <f t="shared" si="11"/>
        <v>22</v>
      </c>
      <c r="AB207" s="133" t="str">
        <f>IFERROR(IF(DATEVALUE(TEXT(VLOOKUP(K207,Validation!F242:I265,3,FALSE)&amp;"/"&amp;RIGHT(L207+100,2)&amp;"/"&amp;M207,"MM/DD/YYYY"))&lt;=DATEVALUE(TEXT(VLOOKUP(N207,Validation!F242:I265,3,FALSE)&amp;"/"&amp;RIGHT(O207+100,2)&amp;"/"&amp;P207,"MM/DD/YYYY")),"",-1),"")</f>
        <v/>
      </c>
      <c r="AC207" s="133" t="str">
        <f>IFERROR(IF(DATEVALUE(TEXT(VLOOKUP(S207,Validation!F242:I265,3,FALSE)&amp;"/"&amp;RIGHT(T207+100,2)&amp;"/"&amp;U207,"MM/DD/YYYY"))&lt;=DATEVALUE(TEXT(VLOOKUP(V207,Validation!F242:I265,3,FALSE)&amp;"/"&amp;RIGHT(W207+100,2)&amp;"/"&amp;X207,"MM/DD/YYYY")),"",-1),"")</f>
        <v/>
      </c>
      <c r="AD207" s="92"/>
      <c r="AE207" s="92"/>
      <c r="AF207" s="1"/>
    </row>
    <row r="208" spans="1:32" ht="13.8">
      <c r="A208" s="110"/>
      <c r="B208" s="113"/>
      <c r="C208" s="113"/>
      <c r="D208" s="122"/>
      <c r="E208" s="86"/>
      <c r="F208" s="273"/>
      <c r="G208" s="67"/>
      <c r="H208" s="273"/>
      <c r="I208" s="274"/>
      <c r="J208" s="152">
        <f t="shared" si="9"/>
        <v>0</v>
      </c>
      <c r="K208" s="110"/>
      <c r="L208" s="110"/>
      <c r="M208" s="110"/>
      <c r="N208" s="110"/>
      <c r="O208" s="110"/>
      <c r="P208" s="110"/>
      <c r="Q208" s="138" t="str">
        <f ca="1">+IF(A208="","",IF(AND(TODAY()&lt;Validation!$C$141,OR(MONTH(TODAY())=10,MONTH(TODAY())=11,MONTH(TODAY())=12)),CONCATENATE(MONTH(TODAY()),"/01/",YEAR(TODAY())),IF(AND(TODAY()&lt;Validation!$C$141,MONTH(TODAY())&lt;=9),CONCATENATE("0",MONTH(TODAY()),"/01/",YEAR(TODAY())),IF(AND(TODAY()&gt;=Validation!$C$141,OR(MONTH(TODAY())=10,MONTH(TODAY())=11,MONTH(TODAY())=12)),CONCATENATE(MONTH(TODAY()+10),"/01/",YEAR(TODAY()+10)),IF(AND(TODAY()&gt;=Validation!$C$141,MONTH(TODAY())&lt;=9),CONCATENATE("0",MONTH(TODAY()+10),"/01/",YEAR(TODAY()+10)))))))</f>
        <v/>
      </c>
      <c r="R208" s="158">
        <f t="shared" si="10"/>
        <v>0</v>
      </c>
      <c r="S208" s="66"/>
      <c r="T208" s="66"/>
      <c r="U208" s="66"/>
      <c r="V208" s="66"/>
      <c r="W208" s="66"/>
      <c r="X208" s="66"/>
      <c r="Y208" s="92"/>
      <c r="Z208" s="135">
        <f t="shared" si="11"/>
        <v>22</v>
      </c>
      <c r="AB208" s="133" t="str">
        <f>IFERROR(IF(DATEVALUE(TEXT(VLOOKUP(K208,Validation!F243:I266,3,FALSE)&amp;"/"&amp;RIGHT(L208+100,2)&amp;"/"&amp;M208,"MM/DD/YYYY"))&lt;=DATEVALUE(TEXT(VLOOKUP(N208,Validation!F243:I266,3,FALSE)&amp;"/"&amp;RIGHT(O208+100,2)&amp;"/"&amp;P208,"MM/DD/YYYY")),"",-1),"")</f>
        <v/>
      </c>
      <c r="AC208" s="133" t="str">
        <f>IFERROR(IF(DATEVALUE(TEXT(VLOOKUP(S208,Validation!F243:I266,3,FALSE)&amp;"/"&amp;RIGHT(T208+100,2)&amp;"/"&amp;U208,"MM/DD/YYYY"))&lt;=DATEVALUE(TEXT(VLOOKUP(V208,Validation!F243:I266,3,FALSE)&amp;"/"&amp;RIGHT(W208+100,2)&amp;"/"&amp;X208,"MM/DD/YYYY")),"",-1),"")</f>
        <v/>
      </c>
      <c r="AD208" s="92"/>
      <c r="AE208" s="92"/>
      <c r="AF208" s="1"/>
    </row>
    <row r="209" spans="1:32" ht="13.8">
      <c r="A209" s="110"/>
      <c r="B209" s="113"/>
      <c r="C209" s="113"/>
      <c r="D209" s="122"/>
      <c r="E209" s="86"/>
      <c r="F209" s="273"/>
      <c r="G209" s="67"/>
      <c r="H209" s="273"/>
      <c r="I209" s="274"/>
      <c r="J209" s="152">
        <f t="shared" si="9"/>
        <v>0</v>
      </c>
      <c r="K209" s="110"/>
      <c r="L209" s="110"/>
      <c r="M209" s="110"/>
      <c r="N209" s="110"/>
      <c r="O209" s="110"/>
      <c r="P209" s="110"/>
      <c r="Q209" s="138" t="str">
        <f ca="1">+IF(A209="","",IF(AND(TODAY()&lt;Validation!$C$141,OR(MONTH(TODAY())=10,MONTH(TODAY())=11,MONTH(TODAY())=12)),CONCATENATE(MONTH(TODAY()),"/01/",YEAR(TODAY())),IF(AND(TODAY()&lt;Validation!$C$141,MONTH(TODAY())&lt;=9),CONCATENATE("0",MONTH(TODAY()),"/01/",YEAR(TODAY())),IF(AND(TODAY()&gt;=Validation!$C$141,OR(MONTH(TODAY())=10,MONTH(TODAY())=11,MONTH(TODAY())=12)),CONCATENATE(MONTH(TODAY()+10),"/01/",YEAR(TODAY()+10)),IF(AND(TODAY()&gt;=Validation!$C$141,MONTH(TODAY())&lt;=9),CONCATENATE("0",MONTH(TODAY()+10),"/01/",YEAR(TODAY()+10)))))))</f>
        <v/>
      </c>
      <c r="R209" s="158">
        <f t="shared" si="10"/>
        <v>0</v>
      </c>
      <c r="S209" s="66"/>
      <c r="T209" s="66"/>
      <c r="U209" s="66"/>
      <c r="V209" s="66"/>
      <c r="W209" s="66"/>
      <c r="X209" s="66"/>
      <c r="Y209" s="92"/>
      <c r="Z209" s="135">
        <f t="shared" si="11"/>
        <v>22</v>
      </c>
      <c r="AB209" s="133" t="str">
        <f>IFERROR(IF(DATEVALUE(TEXT(VLOOKUP(K209,Validation!F244:I267,3,FALSE)&amp;"/"&amp;RIGHT(L209+100,2)&amp;"/"&amp;M209,"MM/DD/YYYY"))&lt;=DATEVALUE(TEXT(VLOOKUP(N209,Validation!F244:I267,3,FALSE)&amp;"/"&amp;RIGHT(O209+100,2)&amp;"/"&amp;P209,"MM/DD/YYYY")),"",-1),"")</f>
        <v/>
      </c>
      <c r="AC209" s="133" t="str">
        <f>IFERROR(IF(DATEVALUE(TEXT(VLOOKUP(S209,Validation!F244:I267,3,FALSE)&amp;"/"&amp;RIGHT(T209+100,2)&amp;"/"&amp;U209,"MM/DD/YYYY"))&lt;=DATEVALUE(TEXT(VLOOKUP(V209,Validation!F244:I267,3,FALSE)&amp;"/"&amp;RIGHT(W209+100,2)&amp;"/"&amp;X209,"MM/DD/YYYY")),"",-1),"")</f>
        <v/>
      </c>
      <c r="AD209" s="92"/>
      <c r="AE209" s="92"/>
      <c r="AF209" s="1"/>
    </row>
    <row r="210" spans="1:32" ht="13.8">
      <c r="A210" s="110"/>
      <c r="B210" s="113"/>
      <c r="C210" s="113"/>
      <c r="D210" s="122"/>
      <c r="E210" s="86"/>
      <c r="F210" s="273"/>
      <c r="G210" s="67"/>
      <c r="H210" s="273"/>
      <c r="I210" s="274"/>
      <c r="J210" s="152">
        <f t="shared" si="9"/>
        <v>0</v>
      </c>
      <c r="K210" s="110"/>
      <c r="L210" s="110"/>
      <c r="M210" s="110"/>
      <c r="N210" s="110"/>
      <c r="O210" s="110"/>
      <c r="P210" s="110"/>
      <c r="Q210" s="138" t="str">
        <f ca="1">+IF(A210="","",IF(AND(TODAY()&lt;Validation!$C$141,OR(MONTH(TODAY())=10,MONTH(TODAY())=11,MONTH(TODAY())=12)),CONCATENATE(MONTH(TODAY()),"/01/",YEAR(TODAY())),IF(AND(TODAY()&lt;Validation!$C$141,MONTH(TODAY())&lt;=9),CONCATENATE("0",MONTH(TODAY()),"/01/",YEAR(TODAY())),IF(AND(TODAY()&gt;=Validation!$C$141,OR(MONTH(TODAY())=10,MONTH(TODAY())=11,MONTH(TODAY())=12)),CONCATENATE(MONTH(TODAY()+10),"/01/",YEAR(TODAY()+10)),IF(AND(TODAY()&gt;=Validation!$C$141,MONTH(TODAY())&lt;=9),CONCATENATE("0",MONTH(TODAY()+10),"/01/",YEAR(TODAY()+10)))))))</f>
        <v/>
      </c>
      <c r="R210" s="158">
        <f t="shared" si="10"/>
        <v>0</v>
      </c>
      <c r="S210" s="66"/>
      <c r="T210" s="66"/>
      <c r="U210" s="66"/>
      <c r="V210" s="66"/>
      <c r="W210" s="66"/>
      <c r="X210" s="66"/>
      <c r="Y210" s="92"/>
      <c r="Z210" s="135">
        <f t="shared" si="11"/>
        <v>22</v>
      </c>
      <c r="AB210" s="133" t="str">
        <f>IFERROR(IF(DATEVALUE(TEXT(VLOOKUP(K210,Validation!F245:I268,3,FALSE)&amp;"/"&amp;RIGHT(L210+100,2)&amp;"/"&amp;M210,"MM/DD/YYYY"))&lt;=DATEVALUE(TEXT(VLOOKUP(N210,Validation!F245:I268,3,FALSE)&amp;"/"&amp;RIGHT(O210+100,2)&amp;"/"&amp;P210,"MM/DD/YYYY")),"",-1),"")</f>
        <v/>
      </c>
      <c r="AC210" s="133" t="str">
        <f>IFERROR(IF(DATEVALUE(TEXT(VLOOKUP(S210,Validation!F245:I268,3,FALSE)&amp;"/"&amp;RIGHT(T210+100,2)&amp;"/"&amp;U210,"MM/DD/YYYY"))&lt;=DATEVALUE(TEXT(VLOOKUP(V210,Validation!F245:I268,3,FALSE)&amp;"/"&amp;RIGHT(W210+100,2)&amp;"/"&amp;X210,"MM/DD/YYYY")),"",-1),"")</f>
        <v/>
      </c>
      <c r="AD210" s="92"/>
      <c r="AE210" s="92"/>
      <c r="AF210" s="1"/>
    </row>
    <row r="211" spans="1:32" ht="13.8">
      <c r="A211" s="110"/>
      <c r="B211" s="113"/>
      <c r="C211" s="113"/>
      <c r="D211" s="122"/>
      <c r="E211" s="87"/>
      <c r="F211" s="273"/>
      <c r="G211" s="67"/>
      <c r="H211" s="273"/>
      <c r="I211" s="274"/>
      <c r="J211" s="152">
        <f t="shared" si="9"/>
        <v>0</v>
      </c>
      <c r="K211" s="110"/>
      <c r="L211" s="110"/>
      <c r="M211" s="110"/>
      <c r="N211" s="110"/>
      <c r="O211" s="110"/>
      <c r="P211" s="110"/>
      <c r="Q211" s="138" t="str">
        <f ca="1">+IF(A211="","",IF(AND(TODAY()&lt;Validation!$C$141,OR(MONTH(TODAY())=10,MONTH(TODAY())=11,MONTH(TODAY())=12)),CONCATENATE(MONTH(TODAY()),"/01/",YEAR(TODAY())),IF(AND(TODAY()&lt;Validation!$C$141,MONTH(TODAY())&lt;=9),CONCATENATE("0",MONTH(TODAY()),"/01/",YEAR(TODAY())),IF(AND(TODAY()&gt;=Validation!$C$141,OR(MONTH(TODAY())=10,MONTH(TODAY())=11,MONTH(TODAY())=12)),CONCATENATE(MONTH(TODAY()+10),"/01/",YEAR(TODAY()+10)),IF(AND(TODAY()&gt;=Validation!$C$141,MONTH(TODAY())&lt;=9),CONCATENATE("0",MONTH(TODAY()+10),"/01/",YEAR(TODAY()+10)))))))</f>
        <v/>
      </c>
      <c r="R211" s="158">
        <f t="shared" si="10"/>
        <v>0</v>
      </c>
      <c r="S211" s="66"/>
      <c r="T211" s="66"/>
      <c r="U211" s="66"/>
      <c r="V211" s="66"/>
      <c r="W211" s="66"/>
      <c r="X211" s="66"/>
      <c r="Y211" s="92"/>
      <c r="Z211" s="135">
        <f t="shared" si="11"/>
        <v>22</v>
      </c>
      <c r="AB211" s="133" t="str">
        <f>IFERROR(IF(DATEVALUE(TEXT(VLOOKUP(K211,Validation!F246:I269,3,FALSE)&amp;"/"&amp;RIGHT(L211+100,2)&amp;"/"&amp;M211,"MM/DD/YYYY"))&lt;=DATEVALUE(TEXT(VLOOKUP(N211,Validation!F246:I269,3,FALSE)&amp;"/"&amp;RIGHT(O211+100,2)&amp;"/"&amp;P211,"MM/DD/YYYY")),"",-1),"")</f>
        <v/>
      </c>
      <c r="AC211" s="133" t="str">
        <f>IFERROR(IF(DATEVALUE(TEXT(VLOOKUP(S211,Validation!F246:I269,3,FALSE)&amp;"/"&amp;RIGHT(T211+100,2)&amp;"/"&amp;U211,"MM/DD/YYYY"))&lt;=DATEVALUE(TEXT(VLOOKUP(V211,Validation!F246:I269,3,FALSE)&amp;"/"&amp;RIGHT(W211+100,2)&amp;"/"&amp;X211,"MM/DD/YYYY")),"",-1),"")</f>
        <v/>
      </c>
      <c r="AD211" s="92"/>
      <c r="AE211" s="92"/>
      <c r="AF211" s="1"/>
    </row>
    <row r="212" spans="1:32" ht="13.8">
      <c r="A212" s="110"/>
      <c r="B212" s="113"/>
      <c r="C212" s="113"/>
      <c r="D212" s="122"/>
      <c r="E212" s="113"/>
      <c r="F212" s="273"/>
      <c r="G212" s="67"/>
      <c r="H212" s="273"/>
      <c r="I212" s="274"/>
      <c r="J212" s="152">
        <f t="shared" si="9"/>
        <v>0</v>
      </c>
      <c r="K212" s="110"/>
      <c r="L212" s="110"/>
      <c r="M212" s="110"/>
      <c r="N212" s="110"/>
      <c r="O212" s="110"/>
      <c r="P212" s="110"/>
      <c r="Q212" s="138" t="str">
        <f ca="1">+IF(A212="","",IF(AND(TODAY()&lt;Validation!$C$141,OR(MONTH(TODAY())=10,MONTH(TODAY())=11,MONTH(TODAY())=12)),CONCATENATE(MONTH(TODAY()),"/01/",YEAR(TODAY())),IF(AND(TODAY()&lt;Validation!$C$141,MONTH(TODAY())&lt;=9),CONCATENATE("0",MONTH(TODAY()),"/01/",YEAR(TODAY())),IF(AND(TODAY()&gt;=Validation!$C$141,OR(MONTH(TODAY())=10,MONTH(TODAY())=11,MONTH(TODAY())=12)),CONCATENATE(MONTH(TODAY()+10),"/01/",YEAR(TODAY()+10)),IF(AND(TODAY()&gt;=Validation!$C$141,MONTH(TODAY())&lt;=9),CONCATENATE("0",MONTH(TODAY()+10),"/01/",YEAR(TODAY()+10)))))))</f>
        <v/>
      </c>
      <c r="R212" s="158">
        <f t="shared" si="10"/>
        <v>0</v>
      </c>
      <c r="S212" s="66"/>
      <c r="T212" s="66"/>
      <c r="U212" s="66"/>
      <c r="V212" s="66"/>
      <c r="W212" s="66"/>
      <c r="X212" s="66"/>
      <c r="Y212" s="92"/>
      <c r="Z212" s="135">
        <f t="shared" si="11"/>
        <v>22</v>
      </c>
      <c r="AB212" s="133" t="str">
        <f>IFERROR(IF(DATEVALUE(TEXT(VLOOKUP(K212,Validation!F247:I270,3,FALSE)&amp;"/"&amp;RIGHT(L212+100,2)&amp;"/"&amp;M212,"MM/DD/YYYY"))&lt;=DATEVALUE(TEXT(VLOOKUP(N212,Validation!F247:I270,3,FALSE)&amp;"/"&amp;RIGHT(O212+100,2)&amp;"/"&amp;P212,"MM/DD/YYYY")),"",-1),"")</f>
        <v/>
      </c>
      <c r="AC212" s="133" t="str">
        <f>IFERROR(IF(DATEVALUE(TEXT(VLOOKUP(S212,Validation!F247:I270,3,FALSE)&amp;"/"&amp;RIGHT(T212+100,2)&amp;"/"&amp;U212,"MM/DD/YYYY"))&lt;=DATEVALUE(TEXT(VLOOKUP(V212,Validation!F247:I270,3,FALSE)&amp;"/"&amp;RIGHT(W212+100,2)&amp;"/"&amp;X212,"MM/DD/YYYY")),"",-1),"")</f>
        <v/>
      </c>
      <c r="AD212" s="92"/>
      <c r="AE212" s="92"/>
      <c r="AF212" s="1"/>
    </row>
    <row r="213" spans="1:32" ht="13.8">
      <c r="A213" s="110"/>
      <c r="B213" s="113"/>
      <c r="C213" s="113"/>
      <c r="D213" s="122"/>
      <c r="E213" s="113"/>
      <c r="F213" s="273"/>
      <c r="G213" s="67"/>
      <c r="H213" s="273"/>
      <c r="I213" s="274"/>
      <c r="J213" s="152">
        <f t="shared" si="9"/>
        <v>0</v>
      </c>
      <c r="K213" s="110"/>
      <c r="L213" s="110"/>
      <c r="M213" s="110"/>
      <c r="N213" s="110"/>
      <c r="O213" s="110"/>
      <c r="P213" s="110"/>
      <c r="Q213" s="138" t="str">
        <f ca="1">+IF(A213="","",IF(AND(TODAY()&lt;Validation!$C$141,OR(MONTH(TODAY())=10,MONTH(TODAY())=11,MONTH(TODAY())=12)),CONCATENATE(MONTH(TODAY()),"/01/",YEAR(TODAY())),IF(AND(TODAY()&lt;Validation!$C$141,MONTH(TODAY())&lt;=9),CONCATENATE("0",MONTH(TODAY()),"/01/",YEAR(TODAY())),IF(AND(TODAY()&gt;=Validation!$C$141,OR(MONTH(TODAY())=10,MONTH(TODAY())=11,MONTH(TODAY())=12)),CONCATENATE(MONTH(TODAY()+10),"/01/",YEAR(TODAY()+10)),IF(AND(TODAY()&gt;=Validation!$C$141,MONTH(TODAY())&lt;=9),CONCATENATE("0",MONTH(TODAY()+10),"/01/",YEAR(TODAY()+10)))))))</f>
        <v/>
      </c>
      <c r="R213" s="158">
        <f t="shared" si="10"/>
        <v>0</v>
      </c>
      <c r="S213" s="66"/>
      <c r="T213" s="66"/>
      <c r="U213" s="66"/>
      <c r="V213" s="66"/>
      <c r="W213" s="66"/>
      <c r="X213" s="66"/>
      <c r="Y213" s="92"/>
      <c r="Z213" s="135">
        <f t="shared" si="11"/>
        <v>22</v>
      </c>
      <c r="AB213" s="133" t="str">
        <f>IFERROR(IF(DATEVALUE(TEXT(VLOOKUP(K213,Validation!F248:I271,3,FALSE)&amp;"/"&amp;RIGHT(L213+100,2)&amp;"/"&amp;M213,"MM/DD/YYYY"))&lt;=DATEVALUE(TEXT(VLOOKUP(N213,Validation!F248:I271,3,FALSE)&amp;"/"&amp;RIGHT(O213+100,2)&amp;"/"&amp;P213,"MM/DD/YYYY")),"",-1),"")</f>
        <v/>
      </c>
      <c r="AC213" s="133" t="str">
        <f>IFERROR(IF(DATEVALUE(TEXT(VLOOKUP(S213,Validation!F248:I271,3,FALSE)&amp;"/"&amp;RIGHT(T213+100,2)&amp;"/"&amp;U213,"MM/DD/YYYY"))&lt;=DATEVALUE(TEXT(VLOOKUP(V213,Validation!F248:I271,3,FALSE)&amp;"/"&amp;RIGHT(W213+100,2)&amp;"/"&amp;X213,"MM/DD/YYYY")),"",-1),"")</f>
        <v/>
      </c>
      <c r="AD213" s="92"/>
      <c r="AE213" s="92"/>
      <c r="AF213" s="1"/>
    </row>
    <row r="214" spans="1:32" ht="13.8">
      <c r="A214" s="110"/>
      <c r="B214" s="113"/>
      <c r="C214" s="113"/>
      <c r="D214" s="122"/>
      <c r="E214" s="86"/>
      <c r="F214" s="273"/>
      <c r="G214" s="67"/>
      <c r="H214" s="273"/>
      <c r="I214" s="274"/>
      <c r="J214" s="152">
        <f t="shared" si="9"/>
        <v>0</v>
      </c>
      <c r="K214" s="110"/>
      <c r="L214" s="110"/>
      <c r="M214" s="110"/>
      <c r="N214" s="110"/>
      <c r="O214" s="110"/>
      <c r="P214" s="110"/>
      <c r="Q214" s="138" t="str">
        <f ca="1">+IF(A214="","",IF(AND(TODAY()&lt;Validation!$C$141,OR(MONTH(TODAY())=10,MONTH(TODAY())=11,MONTH(TODAY())=12)),CONCATENATE(MONTH(TODAY()),"/01/",YEAR(TODAY())),IF(AND(TODAY()&lt;Validation!$C$141,MONTH(TODAY())&lt;=9),CONCATENATE("0",MONTH(TODAY()),"/01/",YEAR(TODAY())),IF(AND(TODAY()&gt;=Validation!$C$141,OR(MONTH(TODAY())=10,MONTH(TODAY())=11,MONTH(TODAY())=12)),CONCATENATE(MONTH(TODAY()+10),"/01/",YEAR(TODAY()+10)),IF(AND(TODAY()&gt;=Validation!$C$141,MONTH(TODAY())&lt;=9),CONCATENATE("0",MONTH(TODAY()+10),"/01/",YEAR(TODAY()+10)))))))</f>
        <v/>
      </c>
      <c r="R214" s="158">
        <f t="shared" si="10"/>
        <v>0</v>
      </c>
      <c r="S214" s="66"/>
      <c r="T214" s="66"/>
      <c r="U214" s="66"/>
      <c r="V214" s="66"/>
      <c r="W214" s="66"/>
      <c r="X214" s="66"/>
      <c r="Y214" s="92"/>
      <c r="Z214" s="135">
        <f t="shared" si="11"/>
        <v>22</v>
      </c>
      <c r="AB214" s="133" t="str">
        <f>IFERROR(IF(DATEVALUE(TEXT(VLOOKUP(K214,Validation!F249:I272,3,FALSE)&amp;"/"&amp;RIGHT(L214+100,2)&amp;"/"&amp;M214,"MM/DD/YYYY"))&lt;=DATEVALUE(TEXT(VLOOKUP(N214,Validation!F249:I272,3,FALSE)&amp;"/"&amp;RIGHT(O214+100,2)&amp;"/"&amp;P214,"MM/DD/YYYY")),"",-1),"")</f>
        <v/>
      </c>
      <c r="AC214" s="133" t="str">
        <f>IFERROR(IF(DATEVALUE(TEXT(VLOOKUP(S214,Validation!F249:I272,3,FALSE)&amp;"/"&amp;RIGHT(T214+100,2)&amp;"/"&amp;U214,"MM/DD/YYYY"))&lt;=DATEVALUE(TEXT(VLOOKUP(V214,Validation!F249:I272,3,FALSE)&amp;"/"&amp;RIGHT(W214+100,2)&amp;"/"&amp;X214,"MM/DD/YYYY")),"",-1),"")</f>
        <v/>
      </c>
      <c r="AD214" s="92"/>
      <c r="AE214" s="92"/>
      <c r="AF214" s="1"/>
    </row>
    <row r="215" spans="1:32" ht="13.8">
      <c r="A215" s="110"/>
      <c r="B215" s="113"/>
      <c r="C215" s="113"/>
      <c r="D215" s="122"/>
      <c r="E215" s="86"/>
      <c r="F215" s="273"/>
      <c r="G215" s="67"/>
      <c r="H215" s="273"/>
      <c r="I215" s="274"/>
      <c r="J215" s="152">
        <f t="shared" si="9"/>
        <v>0</v>
      </c>
      <c r="K215" s="110"/>
      <c r="L215" s="110"/>
      <c r="M215" s="110"/>
      <c r="N215" s="110"/>
      <c r="O215" s="110"/>
      <c r="P215" s="110"/>
      <c r="Q215" s="138" t="str">
        <f ca="1">+IF(A215="","",IF(AND(TODAY()&lt;Validation!$C$141,OR(MONTH(TODAY())=10,MONTH(TODAY())=11,MONTH(TODAY())=12)),CONCATENATE(MONTH(TODAY()),"/01/",YEAR(TODAY())),IF(AND(TODAY()&lt;Validation!$C$141,MONTH(TODAY())&lt;=9),CONCATENATE("0",MONTH(TODAY()),"/01/",YEAR(TODAY())),IF(AND(TODAY()&gt;=Validation!$C$141,OR(MONTH(TODAY())=10,MONTH(TODAY())=11,MONTH(TODAY())=12)),CONCATENATE(MONTH(TODAY()+10),"/01/",YEAR(TODAY()+10)),IF(AND(TODAY()&gt;=Validation!$C$141,MONTH(TODAY())&lt;=9),CONCATENATE("0",MONTH(TODAY()+10),"/01/",YEAR(TODAY()+10)))))))</f>
        <v/>
      </c>
      <c r="R215" s="158">
        <f t="shared" si="10"/>
        <v>0</v>
      </c>
      <c r="S215" s="66"/>
      <c r="T215" s="66"/>
      <c r="U215" s="66"/>
      <c r="V215" s="66"/>
      <c r="W215" s="66"/>
      <c r="X215" s="66"/>
      <c r="Y215" s="92"/>
      <c r="Z215" s="135">
        <f t="shared" si="11"/>
        <v>22</v>
      </c>
      <c r="AB215" s="133" t="str">
        <f>IFERROR(IF(DATEVALUE(TEXT(VLOOKUP(K215,Validation!F250:I273,3,FALSE)&amp;"/"&amp;RIGHT(L215+100,2)&amp;"/"&amp;M215,"MM/DD/YYYY"))&lt;=DATEVALUE(TEXT(VLOOKUP(N215,Validation!F250:I273,3,FALSE)&amp;"/"&amp;RIGHT(O215+100,2)&amp;"/"&amp;P215,"MM/DD/YYYY")),"",-1),"")</f>
        <v/>
      </c>
      <c r="AC215" s="133" t="str">
        <f>IFERROR(IF(DATEVALUE(TEXT(VLOOKUP(S215,Validation!F250:I273,3,FALSE)&amp;"/"&amp;RIGHT(T215+100,2)&amp;"/"&amp;U215,"MM/DD/YYYY"))&lt;=DATEVALUE(TEXT(VLOOKUP(V215,Validation!F250:I273,3,FALSE)&amp;"/"&amp;RIGHT(W215+100,2)&amp;"/"&amp;X215,"MM/DD/YYYY")),"",-1),"")</f>
        <v/>
      </c>
      <c r="AD215" s="92"/>
      <c r="AE215" s="92"/>
      <c r="AF215" s="1"/>
    </row>
    <row r="216" spans="1:32" ht="13.8">
      <c r="A216" s="110"/>
      <c r="B216" s="113"/>
      <c r="C216" s="113"/>
      <c r="D216" s="122"/>
      <c r="E216" s="86"/>
      <c r="F216" s="273"/>
      <c r="G216" s="67"/>
      <c r="H216" s="273"/>
      <c r="I216" s="274"/>
      <c r="J216" s="152">
        <f t="shared" si="9"/>
        <v>0</v>
      </c>
      <c r="K216" s="110"/>
      <c r="L216" s="110"/>
      <c r="M216" s="110"/>
      <c r="N216" s="110"/>
      <c r="O216" s="110"/>
      <c r="P216" s="110"/>
      <c r="Q216" s="138" t="str">
        <f ca="1">+IF(A216="","",IF(AND(TODAY()&lt;Validation!$C$141,OR(MONTH(TODAY())=10,MONTH(TODAY())=11,MONTH(TODAY())=12)),CONCATENATE(MONTH(TODAY()),"/01/",YEAR(TODAY())),IF(AND(TODAY()&lt;Validation!$C$141,MONTH(TODAY())&lt;=9),CONCATENATE("0",MONTH(TODAY()),"/01/",YEAR(TODAY())),IF(AND(TODAY()&gt;=Validation!$C$141,OR(MONTH(TODAY())=10,MONTH(TODAY())=11,MONTH(TODAY())=12)),CONCATENATE(MONTH(TODAY()+10),"/01/",YEAR(TODAY()+10)),IF(AND(TODAY()&gt;=Validation!$C$141,MONTH(TODAY())&lt;=9),CONCATENATE("0",MONTH(TODAY()+10),"/01/",YEAR(TODAY()+10)))))))</f>
        <v/>
      </c>
      <c r="R216" s="158">
        <f t="shared" si="10"/>
        <v>0</v>
      </c>
      <c r="S216" s="66"/>
      <c r="T216" s="66"/>
      <c r="U216" s="66"/>
      <c r="V216" s="66"/>
      <c r="W216" s="66"/>
      <c r="X216" s="66"/>
      <c r="Y216" s="92"/>
      <c r="Z216" s="135">
        <f t="shared" si="11"/>
        <v>22</v>
      </c>
      <c r="AB216" s="133" t="str">
        <f>IFERROR(IF(DATEVALUE(TEXT(VLOOKUP(K216,Validation!F251:I274,3,FALSE)&amp;"/"&amp;RIGHT(L216+100,2)&amp;"/"&amp;M216,"MM/DD/YYYY"))&lt;=DATEVALUE(TEXT(VLOOKUP(N216,Validation!F251:I274,3,FALSE)&amp;"/"&amp;RIGHT(O216+100,2)&amp;"/"&amp;P216,"MM/DD/YYYY")),"",-1),"")</f>
        <v/>
      </c>
      <c r="AC216" s="133" t="str">
        <f>IFERROR(IF(DATEVALUE(TEXT(VLOOKUP(S216,Validation!F251:I274,3,FALSE)&amp;"/"&amp;RIGHT(T216+100,2)&amp;"/"&amp;U216,"MM/DD/YYYY"))&lt;=DATEVALUE(TEXT(VLOOKUP(V216,Validation!F251:I274,3,FALSE)&amp;"/"&amp;RIGHT(W216+100,2)&amp;"/"&amp;X216,"MM/DD/YYYY")),"",-1),"")</f>
        <v/>
      </c>
      <c r="AD216" s="92"/>
      <c r="AE216" s="92"/>
      <c r="AF216" s="1"/>
    </row>
    <row r="217" spans="1:32" ht="13.8">
      <c r="A217" s="110"/>
      <c r="B217" s="113"/>
      <c r="C217" s="113"/>
      <c r="D217" s="122"/>
      <c r="E217" s="86"/>
      <c r="F217" s="273"/>
      <c r="G217" s="67"/>
      <c r="H217" s="273"/>
      <c r="I217" s="274"/>
      <c r="J217" s="152">
        <f t="shared" si="9"/>
        <v>0</v>
      </c>
      <c r="K217" s="110"/>
      <c r="L217" s="110"/>
      <c r="M217" s="110"/>
      <c r="N217" s="110"/>
      <c r="O217" s="110"/>
      <c r="P217" s="110"/>
      <c r="Q217" s="138" t="str">
        <f ca="1">+IF(A217="","",IF(AND(TODAY()&lt;Validation!$C$141,OR(MONTH(TODAY())=10,MONTH(TODAY())=11,MONTH(TODAY())=12)),CONCATENATE(MONTH(TODAY()),"/01/",YEAR(TODAY())),IF(AND(TODAY()&lt;Validation!$C$141,MONTH(TODAY())&lt;=9),CONCATENATE("0",MONTH(TODAY()),"/01/",YEAR(TODAY())),IF(AND(TODAY()&gt;=Validation!$C$141,OR(MONTH(TODAY())=10,MONTH(TODAY())=11,MONTH(TODAY())=12)),CONCATENATE(MONTH(TODAY()+10),"/01/",YEAR(TODAY()+10)),IF(AND(TODAY()&gt;=Validation!$C$141,MONTH(TODAY())&lt;=9),CONCATENATE("0",MONTH(TODAY()+10),"/01/",YEAR(TODAY()+10)))))))</f>
        <v/>
      </c>
      <c r="R217" s="158">
        <f t="shared" si="10"/>
        <v>0</v>
      </c>
      <c r="S217" s="66"/>
      <c r="T217" s="66"/>
      <c r="U217" s="66"/>
      <c r="V217" s="66"/>
      <c r="W217" s="66"/>
      <c r="X217" s="66"/>
      <c r="Y217" s="92"/>
      <c r="Z217" s="135">
        <f t="shared" si="11"/>
        <v>22</v>
      </c>
      <c r="AB217" s="133" t="str">
        <f>IFERROR(IF(DATEVALUE(TEXT(VLOOKUP(K217,Validation!F252:I275,3,FALSE)&amp;"/"&amp;RIGHT(L217+100,2)&amp;"/"&amp;M217,"MM/DD/YYYY"))&lt;=DATEVALUE(TEXT(VLOOKUP(N217,Validation!F252:I275,3,FALSE)&amp;"/"&amp;RIGHT(O217+100,2)&amp;"/"&amp;P217,"MM/DD/YYYY")),"",-1),"")</f>
        <v/>
      </c>
      <c r="AC217" s="133" t="str">
        <f>IFERROR(IF(DATEVALUE(TEXT(VLOOKUP(S217,Validation!F252:I275,3,FALSE)&amp;"/"&amp;RIGHT(T217+100,2)&amp;"/"&amp;U217,"MM/DD/YYYY"))&lt;=DATEVALUE(TEXT(VLOOKUP(V217,Validation!F252:I275,3,FALSE)&amp;"/"&amp;RIGHT(W217+100,2)&amp;"/"&amp;X217,"MM/DD/YYYY")),"",-1),"")</f>
        <v/>
      </c>
      <c r="AD217" s="92"/>
      <c r="AE217" s="92"/>
      <c r="AF217" s="1"/>
    </row>
    <row r="218" spans="1:32" ht="13.8">
      <c r="A218" s="110"/>
      <c r="B218" s="113"/>
      <c r="C218" s="113"/>
      <c r="D218" s="122"/>
      <c r="E218" s="87"/>
      <c r="F218" s="273"/>
      <c r="G218" s="67"/>
      <c r="H218" s="273"/>
      <c r="I218" s="274"/>
      <c r="J218" s="152">
        <f t="shared" si="9"/>
        <v>0</v>
      </c>
      <c r="K218" s="110"/>
      <c r="L218" s="110"/>
      <c r="M218" s="110"/>
      <c r="N218" s="110"/>
      <c r="O218" s="110"/>
      <c r="P218" s="110"/>
      <c r="Q218" s="138" t="str">
        <f ca="1">+IF(A218="","",IF(AND(TODAY()&lt;Validation!$C$141,OR(MONTH(TODAY())=10,MONTH(TODAY())=11,MONTH(TODAY())=12)),CONCATENATE(MONTH(TODAY()),"/01/",YEAR(TODAY())),IF(AND(TODAY()&lt;Validation!$C$141,MONTH(TODAY())&lt;=9),CONCATENATE("0",MONTH(TODAY()),"/01/",YEAR(TODAY())),IF(AND(TODAY()&gt;=Validation!$C$141,OR(MONTH(TODAY())=10,MONTH(TODAY())=11,MONTH(TODAY())=12)),CONCATENATE(MONTH(TODAY()+10),"/01/",YEAR(TODAY()+10)),IF(AND(TODAY()&gt;=Validation!$C$141,MONTH(TODAY())&lt;=9),CONCATENATE("0",MONTH(TODAY()+10),"/01/",YEAR(TODAY()+10)))))))</f>
        <v/>
      </c>
      <c r="R218" s="158">
        <f t="shared" si="10"/>
        <v>0</v>
      </c>
      <c r="S218" s="66"/>
      <c r="T218" s="66"/>
      <c r="U218" s="66"/>
      <c r="V218" s="66"/>
      <c r="W218" s="66"/>
      <c r="X218" s="66"/>
      <c r="Y218" s="92"/>
      <c r="Z218" s="135">
        <f t="shared" si="11"/>
        <v>22</v>
      </c>
      <c r="AB218" s="133" t="str">
        <f>IFERROR(IF(DATEVALUE(TEXT(VLOOKUP(K218,Validation!F253:I276,3,FALSE)&amp;"/"&amp;RIGHT(L218+100,2)&amp;"/"&amp;M218,"MM/DD/YYYY"))&lt;=DATEVALUE(TEXT(VLOOKUP(N218,Validation!F253:I276,3,FALSE)&amp;"/"&amp;RIGHT(O218+100,2)&amp;"/"&amp;P218,"MM/DD/YYYY")),"",-1),"")</f>
        <v/>
      </c>
      <c r="AC218" s="133" t="str">
        <f>IFERROR(IF(DATEVALUE(TEXT(VLOOKUP(S218,Validation!F253:I276,3,FALSE)&amp;"/"&amp;RIGHT(T218+100,2)&amp;"/"&amp;U218,"MM/DD/YYYY"))&lt;=DATEVALUE(TEXT(VLOOKUP(V218,Validation!F253:I276,3,FALSE)&amp;"/"&amp;RIGHT(W218+100,2)&amp;"/"&amp;X218,"MM/DD/YYYY")),"",-1),"")</f>
        <v/>
      </c>
      <c r="AD218" s="92"/>
      <c r="AE218" s="92"/>
      <c r="AF218" s="1"/>
    </row>
    <row r="219" spans="1:32" ht="13.8">
      <c r="A219" s="110"/>
      <c r="B219" s="113"/>
      <c r="C219" s="113"/>
      <c r="D219" s="122"/>
      <c r="E219" s="113"/>
      <c r="F219" s="273"/>
      <c r="G219" s="67"/>
      <c r="H219" s="273"/>
      <c r="I219" s="274"/>
      <c r="J219" s="152">
        <f t="shared" si="9"/>
        <v>0</v>
      </c>
      <c r="K219" s="110"/>
      <c r="L219" s="110"/>
      <c r="M219" s="110"/>
      <c r="N219" s="110"/>
      <c r="O219" s="110"/>
      <c r="P219" s="110"/>
      <c r="Q219" s="138" t="str">
        <f ca="1">+IF(A219="","",IF(AND(TODAY()&lt;Validation!$C$141,OR(MONTH(TODAY())=10,MONTH(TODAY())=11,MONTH(TODAY())=12)),CONCATENATE(MONTH(TODAY()),"/01/",YEAR(TODAY())),IF(AND(TODAY()&lt;Validation!$C$141,MONTH(TODAY())&lt;=9),CONCATENATE("0",MONTH(TODAY()),"/01/",YEAR(TODAY())),IF(AND(TODAY()&gt;=Validation!$C$141,OR(MONTH(TODAY())=10,MONTH(TODAY())=11,MONTH(TODAY())=12)),CONCATENATE(MONTH(TODAY()+10),"/01/",YEAR(TODAY()+10)),IF(AND(TODAY()&gt;=Validation!$C$141,MONTH(TODAY())&lt;=9),CONCATENATE("0",MONTH(TODAY()+10),"/01/",YEAR(TODAY()+10)))))))</f>
        <v/>
      </c>
      <c r="R219" s="158">
        <f t="shared" si="10"/>
        <v>0</v>
      </c>
      <c r="S219" s="66"/>
      <c r="T219" s="66"/>
      <c r="U219" s="66"/>
      <c r="V219" s="66"/>
      <c r="W219" s="66"/>
      <c r="X219" s="66"/>
      <c r="Y219" s="92"/>
      <c r="Z219" s="135">
        <f t="shared" si="11"/>
        <v>22</v>
      </c>
      <c r="AB219" s="133" t="str">
        <f>IFERROR(IF(DATEVALUE(TEXT(VLOOKUP(K219,Validation!F254:I277,3,FALSE)&amp;"/"&amp;RIGHT(L219+100,2)&amp;"/"&amp;M219,"MM/DD/YYYY"))&lt;=DATEVALUE(TEXT(VLOOKUP(N219,Validation!F254:I277,3,FALSE)&amp;"/"&amp;RIGHT(O219+100,2)&amp;"/"&amp;P219,"MM/DD/YYYY")),"",-1),"")</f>
        <v/>
      </c>
      <c r="AC219" s="133" t="str">
        <f>IFERROR(IF(DATEVALUE(TEXT(VLOOKUP(S219,Validation!F254:I277,3,FALSE)&amp;"/"&amp;RIGHT(T219+100,2)&amp;"/"&amp;U219,"MM/DD/YYYY"))&lt;=DATEVALUE(TEXT(VLOOKUP(V219,Validation!F254:I277,3,FALSE)&amp;"/"&amp;RIGHT(W219+100,2)&amp;"/"&amp;X219,"MM/DD/YYYY")),"",-1),"")</f>
        <v/>
      </c>
      <c r="AD219" s="92"/>
      <c r="AE219" s="92"/>
      <c r="AF219" s="1"/>
    </row>
    <row r="220" spans="1:32" ht="13.8">
      <c r="A220" s="110"/>
      <c r="B220" s="113"/>
      <c r="C220" s="113"/>
      <c r="D220" s="122"/>
      <c r="E220" s="113"/>
      <c r="F220" s="273"/>
      <c r="G220" s="67"/>
      <c r="H220" s="273"/>
      <c r="I220" s="274"/>
      <c r="J220" s="152">
        <f t="shared" si="9"/>
        <v>0</v>
      </c>
      <c r="K220" s="110"/>
      <c r="L220" s="110"/>
      <c r="M220" s="110"/>
      <c r="N220" s="110"/>
      <c r="O220" s="110"/>
      <c r="P220" s="110"/>
      <c r="Q220" s="138" t="str">
        <f ca="1">+IF(A220="","",IF(AND(TODAY()&lt;Validation!$C$141,OR(MONTH(TODAY())=10,MONTH(TODAY())=11,MONTH(TODAY())=12)),CONCATENATE(MONTH(TODAY()),"/01/",YEAR(TODAY())),IF(AND(TODAY()&lt;Validation!$C$141,MONTH(TODAY())&lt;=9),CONCATENATE("0",MONTH(TODAY()),"/01/",YEAR(TODAY())),IF(AND(TODAY()&gt;=Validation!$C$141,OR(MONTH(TODAY())=10,MONTH(TODAY())=11,MONTH(TODAY())=12)),CONCATENATE(MONTH(TODAY()+10),"/01/",YEAR(TODAY()+10)),IF(AND(TODAY()&gt;=Validation!$C$141,MONTH(TODAY())&lt;=9),CONCATENATE("0",MONTH(TODAY()+10),"/01/",YEAR(TODAY()+10)))))))</f>
        <v/>
      </c>
      <c r="R220" s="158">
        <f t="shared" si="10"/>
        <v>0</v>
      </c>
      <c r="S220" s="66"/>
      <c r="T220" s="66"/>
      <c r="U220" s="66"/>
      <c r="V220" s="66"/>
      <c r="W220" s="66"/>
      <c r="X220" s="66"/>
      <c r="Y220" s="92"/>
      <c r="Z220" s="135">
        <f t="shared" si="11"/>
        <v>22</v>
      </c>
      <c r="AB220" s="133" t="str">
        <f>IFERROR(IF(DATEVALUE(TEXT(VLOOKUP(K220,Validation!F255:I278,3,FALSE)&amp;"/"&amp;RIGHT(L220+100,2)&amp;"/"&amp;M220,"MM/DD/YYYY"))&lt;=DATEVALUE(TEXT(VLOOKUP(N220,Validation!F255:I278,3,FALSE)&amp;"/"&amp;RIGHT(O220+100,2)&amp;"/"&amp;P220,"MM/DD/YYYY")),"",-1),"")</f>
        <v/>
      </c>
      <c r="AC220" s="133" t="str">
        <f>IFERROR(IF(DATEVALUE(TEXT(VLOOKUP(S220,Validation!F255:I278,3,FALSE)&amp;"/"&amp;RIGHT(T220+100,2)&amp;"/"&amp;U220,"MM/DD/YYYY"))&lt;=DATEVALUE(TEXT(VLOOKUP(V220,Validation!F255:I278,3,FALSE)&amp;"/"&amp;RIGHT(W220+100,2)&amp;"/"&amp;X220,"MM/DD/YYYY")),"",-1),"")</f>
        <v/>
      </c>
      <c r="AD220" s="92"/>
      <c r="AE220" s="92"/>
      <c r="AF220" s="1"/>
    </row>
    <row r="221" spans="1:32" ht="13.8">
      <c r="A221" s="110"/>
      <c r="B221" s="113"/>
      <c r="C221" s="113"/>
      <c r="D221" s="122"/>
      <c r="E221" s="86"/>
      <c r="F221" s="273"/>
      <c r="G221" s="67"/>
      <c r="H221" s="273"/>
      <c r="I221" s="274"/>
      <c r="J221" s="152">
        <f t="shared" si="9"/>
        <v>0</v>
      </c>
      <c r="K221" s="110"/>
      <c r="L221" s="110"/>
      <c r="M221" s="110"/>
      <c r="N221" s="110"/>
      <c r="O221" s="110"/>
      <c r="P221" s="110"/>
      <c r="Q221" s="138" t="str">
        <f ca="1">+IF(A221="","",IF(AND(TODAY()&lt;Validation!$C$141,OR(MONTH(TODAY())=10,MONTH(TODAY())=11,MONTH(TODAY())=12)),CONCATENATE(MONTH(TODAY()),"/01/",YEAR(TODAY())),IF(AND(TODAY()&lt;Validation!$C$141,MONTH(TODAY())&lt;=9),CONCATENATE("0",MONTH(TODAY()),"/01/",YEAR(TODAY())),IF(AND(TODAY()&gt;=Validation!$C$141,OR(MONTH(TODAY())=10,MONTH(TODAY())=11,MONTH(TODAY())=12)),CONCATENATE(MONTH(TODAY()+10),"/01/",YEAR(TODAY()+10)),IF(AND(TODAY()&gt;=Validation!$C$141,MONTH(TODAY())&lt;=9),CONCATENATE("0",MONTH(TODAY()+10),"/01/",YEAR(TODAY()+10)))))))</f>
        <v/>
      </c>
      <c r="R221" s="158">
        <f t="shared" si="10"/>
        <v>0</v>
      </c>
      <c r="S221" s="66"/>
      <c r="T221" s="66"/>
      <c r="U221" s="66"/>
      <c r="V221" s="66"/>
      <c r="W221" s="66"/>
      <c r="X221" s="66"/>
      <c r="Y221" s="92"/>
      <c r="Z221" s="135">
        <f t="shared" si="11"/>
        <v>22</v>
      </c>
      <c r="AB221" s="133" t="str">
        <f>IFERROR(IF(DATEVALUE(TEXT(VLOOKUP(K221,Validation!F256:I279,3,FALSE)&amp;"/"&amp;RIGHT(L221+100,2)&amp;"/"&amp;M221,"MM/DD/YYYY"))&lt;=DATEVALUE(TEXT(VLOOKUP(N221,Validation!F256:I279,3,FALSE)&amp;"/"&amp;RIGHT(O221+100,2)&amp;"/"&amp;P221,"MM/DD/YYYY")),"",-1),"")</f>
        <v/>
      </c>
      <c r="AC221" s="133" t="str">
        <f>IFERROR(IF(DATEVALUE(TEXT(VLOOKUP(S221,Validation!F256:I279,3,FALSE)&amp;"/"&amp;RIGHT(T221+100,2)&amp;"/"&amp;U221,"MM/DD/YYYY"))&lt;=DATEVALUE(TEXT(VLOOKUP(V221,Validation!F256:I279,3,FALSE)&amp;"/"&amp;RIGHT(W221+100,2)&amp;"/"&amp;X221,"MM/DD/YYYY")),"",-1),"")</f>
        <v/>
      </c>
      <c r="AD221" s="92"/>
      <c r="AE221" s="92"/>
      <c r="AF221" s="1"/>
    </row>
    <row r="222" spans="1:32" ht="13.8">
      <c r="A222" s="110"/>
      <c r="B222" s="113"/>
      <c r="C222" s="113"/>
      <c r="D222" s="122"/>
      <c r="E222" s="86"/>
      <c r="F222" s="273"/>
      <c r="G222" s="67"/>
      <c r="H222" s="273"/>
      <c r="I222" s="274"/>
      <c r="J222" s="152">
        <f t="shared" si="9"/>
        <v>0</v>
      </c>
      <c r="K222" s="110"/>
      <c r="L222" s="110"/>
      <c r="M222" s="110"/>
      <c r="N222" s="110"/>
      <c r="O222" s="110"/>
      <c r="P222" s="110"/>
      <c r="Q222" s="138" t="str">
        <f ca="1">+IF(A222="","",IF(AND(TODAY()&lt;Validation!$C$141,OR(MONTH(TODAY())=10,MONTH(TODAY())=11,MONTH(TODAY())=12)),CONCATENATE(MONTH(TODAY()),"/01/",YEAR(TODAY())),IF(AND(TODAY()&lt;Validation!$C$141,MONTH(TODAY())&lt;=9),CONCATENATE("0",MONTH(TODAY()),"/01/",YEAR(TODAY())),IF(AND(TODAY()&gt;=Validation!$C$141,OR(MONTH(TODAY())=10,MONTH(TODAY())=11,MONTH(TODAY())=12)),CONCATENATE(MONTH(TODAY()+10),"/01/",YEAR(TODAY()+10)),IF(AND(TODAY()&gt;=Validation!$C$141,MONTH(TODAY())&lt;=9),CONCATENATE("0",MONTH(TODAY()+10),"/01/",YEAR(TODAY()+10)))))))</f>
        <v/>
      </c>
      <c r="R222" s="158">
        <f t="shared" si="10"/>
        <v>0</v>
      </c>
      <c r="S222" s="66"/>
      <c r="T222" s="66"/>
      <c r="U222" s="66"/>
      <c r="V222" s="66"/>
      <c r="W222" s="66"/>
      <c r="X222" s="66"/>
      <c r="Y222" s="92"/>
      <c r="Z222" s="135">
        <f t="shared" si="11"/>
        <v>22</v>
      </c>
      <c r="AB222" s="133" t="str">
        <f>IFERROR(IF(DATEVALUE(TEXT(VLOOKUP(K222,Validation!F257:I280,3,FALSE)&amp;"/"&amp;RIGHT(L222+100,2)&amp;"/"&amp;M222,"MM/DD/YYYY"))&lt;=DATEVALUE(TEXT(VLOOKUP(N222,Validation!F257:I280,3,FALSE)&amp;"/"&amp;RIGHT(O222+100,2)&amp;"/"&amp;P222,"MM/DD/YYYY")),"",-1),"")</f>
        <v/>
      </c>
      <c r="AC222" s="133" t="str">
        <f>IFERROR(IF(DATEVALUE(TEXT(VLOOKUP(S222,Validation!F257:I280,3,FALSE)&amp;"/"&amp;RIGHT(T222+100,2)&amp;"/"&amp;U222,"MM/DD/YYYY"))&lt;=DATEVALUE(TEXT(VLOOKUP(V222,Validation!F257:I280,3,FALSE)&amp;"/"&amp;RIGHT(W222+100,2)&amp;"/"&amp;X222,"MM/DD/YYYY")),"",-1),"")</f>
        <v/>
      </c>
      <c r="AD222" s="92"/>
      <c r="AE222" s="92"/>
      <c r="AF222" s="1"/>
    </row>
    <row r="223" spans="1:32" ht="13.8">
      <c r="A223" s="110"/>
      <c r="B223" s="113"/>
      <c r="C223" s="113"/>
      <c r="D223" s="122"/>
      <c r="E223" s="86"/>
      <c r="F223" s="273"/>
      <c r="G223" s="67"/>
      <c r="H223" s="273"/>
      <c r="I223" s="274"/>
      <c r="J223" s="152">
        <f t="shared" si="9"/>
        <v>0</v>
      </c>
      <c r="K223" s="110"/>
      <c r="L223" s="110"/>
      <c r="M223" s="110"/>
      <c r="N223" s="110"/>
      <c r="O223" s="110"/>
      <c r="P223" s="110"/>
      <c r="Q223" s="138" t="str">
        <f ca="1">+IF(A223="","",IF(AND(TODAY()&lt;Validation!$C$141,OR(MONTH(TODAY())=10,MONTH(TODAY())=11,MONTH(TODAY())=12)),CONCATENATE(MONTH(TODAY()),"/01/",YEAR(TODAY())),IF(AND(TODAY()&lt;Validation!$C$141,MONTH(TODAY())&lt;=9),CONCATENATE("0",MONTH(TODAY()),"/01/",YEAR(TODAY())),IF(AND(TODAY()&gt;=Validation!$C$141,OR(MONTH(TODAY())=10,MONTH(TODAY())=11,MONTH(TODAY())=12)),CONCATENATE(MONTH(TODAY()+10),"/01/",YEAR(TODAY()+10)),IF(AND(TODAY()&gt;=Validation!$C$141,MONTH(TODAY())&lt;=9),CONCATENATE("0",MONTH(TODAY()+10),"/01/",YEAR(TODAY()+10)))))))</f>
        <v/>
      </c>
      <c r="R223" s="158">
        <f t="shared" si="10"/>
        <v>0</v>
      </c>
      <c r="S223" s="66"/>
      <c r="T223" s="66"/>
      <c r="U223" s="66"/>
      <c r="V223" s="66"/>
      <c r="W223" s="66"/>
      <c r="X223" s="66"/>
      <c r="Y223" s="92"/>
      <c r="Z223" s="135">
        <f t="shared" si="11"/>
        <v>22</v>
      </c>
      <c r="AB223" s="133" t="str">
        <f>IFERROR(IF(DATEVALUE(TEXT(VLOOKUP(K223,Validation!F258:I281,3,FALSE)&amp;"/"&amp;RIGHT(L223+100,2)&amp;"/"&amp;M223,"MM/DD/YYYY"))&lt;=DATEVALUE(TEXT(VLOOKUP(N223,Validation!F258:I281,3,FALSE)&amp;"/"&amp;RIGHT(O223+100,2)&amp;"/"&amp;P223,"MM/DD/YYYY")),"",-1),"")</f>
        <v/>
      </c>
      <c r="AC223" s="133" t="str">
        <f>IFERROR(IF(DATEVALUE(TEXT(VLOOKUP(S223,Validation!F258:I281,3,FALSE)&amp;"/"&amp;RIGHT(T223+100,2)&amp;"/"&amp;U223,"MM/DD/YYYY"))&lt;=DATEVALUE(TEXT(VLOOKUP(V223,Validation!F258:I281,3,FALSE)&amp;"/"&amp;RIGHT(W223+100,2)&amp;"/"&amp;X223,"MM/DD/YYYY")),"",-1),"")</f>
        <v/>
      </c>
      <c r="AD223" s="92"/>
      <c r="AE223" s="92"/>
      <c r="AF223" s="1"/>
    </row>
    <row r="224" spans="1:32" ht="13.8">
      <c r="A224" s="110"/>
      <c r="B224" s="113"/>
      <c r="C224" s="113"/>
      <c r="D224" s="122"/>
      <c r="E224" s="86"/>
      <c r="F224" s="273"/>
      <c r="G224" s="67"/>
      <c r="H224" s="273"/>
      <c r="I224" s="274"/>
      <c r="J224" s="152">
        <f t="shared" si="9"/>
        <v>0</v>
      </c>
      <c r="K224" s="110"/>
      <c r="L224" s="110"/>
      <c r="M224" s="110"/>
      <c r="N224" s="110"/>
      <c r="O224" s="110"/>
      <c r="P224" s="110"/>
      <c r="Q224" s="138" t="str">
        <f ca="1">+IF(A224="","",IF(AND(TODAY()&lt;Validation!$C$141,OR(MONTH(TODAY())=10,MONTH(TODAY())=11,MONTH(TODAY())=12)),CONCATENATE(MONTH(TODAY()),"/01/",YEAR(TODAY())),IF(AND(TODAY()&lt;Validation!$C$141,MONTH(TODAY())&lt;=9),CONCATENATE("0",MONTH(TODAY()),"/01/",YEAR(TODAY())),IF(AND(TODAY()&gt;=Validation!$C$141,OR(MONTH(TODAY())=10,MONTH(TODAY())=11,MONTH(TODAY())=12)),CONCATENATE(MONTH(TODAY()+10),"/01/",YEAR(TODAY()+10)),IF(AND(TODAY()&gt;=Validation!$C$141,MONTH(TODAY())&lt;=9),CONCATENATE("0",MONTH(TODAY()+10),"/01/",YEAR(TODAY()+10)))))))</f>
        <v/>
      </c>
      <c r="R224" s="158">
        <f t="shared" si="10"/>
        <v>0</v>
      </c>
      <c r="S224" s="66"/>
      <c r="T224" s="66"/>
      <c r="U224" s="66"/>
      <c r="V224" s="66"/>
      <c r="W224" s="66"/>
      <c r="X224" s="66"/>
      <c r="Y224" s="92"/>
      <c r="Z224" s="135">
        <f t="shared" si="11"/>
        <v>22</v>
      </c>
      <c r="AB224" s="133" t="str">
        <f>IFERROR(IF(DATEVALUE(TEXT(VLOOKUP(K224,Validation!F259:I282,3,FALSE)&amp;"/"&amp;RIGHT(L224+100,2)&amp;"/"&amp;M224,"MM/DD/YYYY"))&lt;=DATEVALUE(TEXT(VLOOKUP(N224,Validation!F259:I282,3,FALSE)&amp;"/"&amp;RIGHT(O224+100,2)&amp;"/"&amp;P224,"MM/DD/YYYY")),"",-1),"")</f>
        <v/>
      </c>
      <c r="AC224" s="133" t="str">
        <f>IFERROR(IF(DATEVALUE(TEXT(VLOOKUP(S224,Validation!F259:I282,3,FALSE)&amp;"/"&amp;RIGHT(T224+100,2)&amp;"/"&amp;U224,"MM/DD/YYYY"))&lt;=DATEVALUE(TEXT(VLOOKUP(V224,Validation!F259:I282,3,FALSE)&amp;"/"&amp;RIGHT(W224+100,2)&amp;"/"&amp;X224,"MM/DD/YYYY")),"",-1),"")</f>
        <v/>
      </c>
      <c r="AD224" s="92"/>
      <c r="AE224" s="92"/>
      <c r="AF224" s="1"/>
    </row>
    <row r="225" spans="1:32" ht="13.8">
      <c r="A225" s="110"/>
      <c r="B225" s="113"/>
      <c r="C225" s="113"/>
      <c r="D225" s="122"/>
      <c r="E225" s="87"/>
      <c r="F225" s="273"/>
      <c r="G225" s="67"/>
      <c r="H225" s="273"/>
      <c r="I225" s="274"/>
      <c r="J225" s="152">
        <f t="shared" si="9"/>
        <v>0</v>
      </c>
      <c r="K225" s="110"/>
      <c r="L225" s="110"/>
      <c r="M225" s="110"/>
      <c r="N225" s="110"/>
      <c r="O225" s="110"/>
      <c r="P225" s="110"/>
      <c r="Q225" s="138" t="str">
        <f ca="1">+IF(A225="","",IF(AND(TODAY()&lt;Validation!$C$141,OR(MONTH(TODAY())=10,MONTH(TODAY())=11,MONTH(TODAY())=12)),CONCATENATE(MONTH(TODAY()),"/01/",YEAR(TODAY())),IF(AND(TODAY()&lt;Validation!$C$141,MONTH(TODAY())&lt;=9),CONCATENATE("0",MONTH(TODAY()),"/01/",YEAR(TODAY())),IF(AND(TODAY()&gt;=Validation!$C$141,OR(MONTH(TODAY())=10,MONTH(TODAY())=11,MONTH(TODAY())=12)),CONCATENATE(MONTH(TODAY()+10),"/01/",YEAR(TODAY()+10)),IF(AND(TODAY()&gt;=Validation!$C$141,MONTH(TODAY())&lt;=9),CONCATENATE("0",MONTH(TODAY()+10),"/01/",YEAR(TODAY()+10)))))))</f>
        <v/>
      </c>
      <c r="R225" s="158">
        <f t="shared" si="10"/>
        <v>0</v>
      </c>
      <c r="S225" s="66"/>
      <c r="T225" s="66"/>
      <c r="U225" s="66"/>
      <c r="V225" s="66"/>
      <c r="W225" s="66"/>
      <c r="X225" s="66"/>
      <c r="Y225" s="92"/>
      <c r="Z225" s="135">
        <f t="shared" si="11"/>
        <v>22</v>
      </c>
      <c r="AB225" s="133" t="str">
        <f>IFERROR(IF(DATEVALUE(TEXT(VLOOKUP(K225,Validation!F260:I283,3,FALSE)&amp;"/"&amp;RIGHT(L225+100,2)&amp;"/"&amp;M225,"MM/DD/YYYY"))&lt;=DATEVALUE(TEXT(VLOOKUP(N225,Validation!F260:I283,3,FALSE)&amp;"/"&amp;RIGHT(O225+100,2)&amp;"/"&amp;P225,"MM/DD/YYYY")),"",-1),"")</f>
        <v/>
      </c>
      <c r="AC225" s="133" t="str">
        <f>IFERROR(IF(DATEVALUE(TEXT(VLOOKUP(S225,Validation!F260:I283,3,FALSE)&amp;"/"&amp;RIGHT(T225+100,2)&amp;"/"&amp;U225,"MM/DD/YYYY"))&lt;=DATEVALUE(TEXT(VLOOKUP(V225,Validation!F260:I283,3,FALSE)&amp;"/"&amp;RIGHT(W225+100,2)&amp;"/"&amp;X225,"MM/DD/YYYY")),"",-1),"")</f>
        <v/>
      </c>
      <c r="AD225" s="92"/>
      <c r="AE225" s="92"/>
      <c r="AF225" s="1"/>
    </row>
    <row r="226" spans="1:32" ht="13.8">
      <c r="A226" s="110"/>
      <c r="B226" s="113"/>
      <c r="C226" s="113"/>
      <c r="D226" s="122"/>
      <c r="E226" s="113"/>
      <c r="F226" s="273"/>
      <c r="G226" s="67"/>
      <c r="H226" s="273"/>
      <c r="I226" s="274"/>
      <c r="J226" s="152">
        <f t="shared" si="9"/>
        <v>0</v>
      </c>
      <c r="K226" s="110"/>
      <c r="L226" s="110"/>
      <c r="M226" s="110"/>
      <c r="N226" s="110"/>
      <c r="O226" s="110"/>
      <c r="P226" s="110"/>
      <c r="Q226" s="138" t="str">
        <f ca="1">+IF(A226="","",IF(AND(TODAY()&lt;Validation!$C$141,OR(MONTH(TODAY())=10,MONTH(TODAY())=11,MONTH(TODAY())=12)),CONCATENATE(MONTH(TODAY()),"/01/",YEAR(TODAY())),IF(AND(TODAY()&lt;Validation!$C$141,MONTH(TODAY())&lt;=9),CONCATENATE("0",MONTH(TODAY()),"/01/",YEAR(TODAY())),IF(AND(TODAY()&gt;=Validation!$C$141,OR(MONTH(TODAY())=10,MONTH(TODAY())=11,MONTH(TODAY())=12)),CONCATENATE(MONTH(TODAY()+10),"/01/",YEAR(TODAY()+10)),IF(AND(TODAY()&gt;=Validation!$C$141,MONTH(TODAY())&lt;=9),CONCATENATE("0",MONTH(TODAY()+10),"/01/",YEAR(TODAY()+10)))))))</f>
        <v/>
      </c>
      <c r="R226" s="158">
        <f t="shared" si="10"/>
        <v>0</v>
      </c>
      <c r="S226" s="66"/>
      <c r="T226" s="66"/>
      <c r="U226" s="66"/>
      <c r="V226" s="66"/>
      <c r="W226" s="66"/>
      <c r="X226" s="66"/>
      <c r="Y226" s="92"/>
      <c r="Z226" s="135">
        <f t="shared" si="11"/>
        <v>22</v>
      </c>
      <c r="AB226" s="133" t="str">
        <f>IFERROR(IF(DATEVALUE(TEXT(VLOOKUP(K226,Validation!F261:I284,3,FALSE)&amp;"/"&amp;RIGHT(L226+100,2)&amp;"/"&amp;M226,"MM/DD/YYYY"))&lt;=DATEVALUE(TEXT(VLOOKUP(N226,Validation!F261:I284,3,FALSE)&amp;"/"&amp;RIGHT(O226+100,2)&amp;"/"&amp;P226,"MM/DD/YYYY")),"",-1),"")</f>
        <v/>
      </c>
      <c r="AC226" s="133" t="str">
        <f>IFERROR(IF(DATEVALUE(TEXT(VLOOKUP(S226,Validation!F261:I284,3,FALSE)&amp;"/"&amp;RIGHT(T226+100,2)&amp;"/"&amp;U226,"MM/DD/YYYY"))&lt;=DATEVALUE(TEXT(VLOOKUP(V226,Validation!F261:I284,3,FALSE)&amp;"/"&amp;RIGHT(W226+100,2)&amp;"/"&amp;X226,"MM/DD/YYYY")),"",-1),"")</f>
        <v/>
      </c>
      <c r="AD226" s="92"/>
      <c r="AE226" s="92"/>
      <c r="AF226" s="1"/>
    </row>
    <row r="227" spans="1:32" ht="13.8">
      <c r="A227" s="110"/>
      <c r="B227" s="113"/>
      <c r="C227" s="113"/>
      <c r="D227" s="122"/>
      <c r="E227" s="113"/>
      <c r="F227" s="273"/>
      <c r="G227" s="67"/>
      <c r="H227" s="273"/>
      <c r="I227" s="274"/>
      <c r="J227" s="152">
        <f t="shared" si="9"/>
        <v>0</v>
      </c>
      <c r="K227" s="110"/>
      <c r="L227" s="110"/>
      <c r="M227" s="110"/>
      <c r="N227" s="110"/>
      <c r="O227" s="110"/>
      <c r="P227" s="110"/>
      <c r="Q227" s="138" t="str">
        <f ca="1">+IF(A227="","",IF(AND(TODAY()&lt;Validation!$C$141,OR(MONTH(TODAY())=10,MONTH(TODAY())=11,MONTH(TODAY())=12)),CONCATENATE(MONTH(TODAY()),"/01/",YEAR(TODAY())),IF(AND(TODAY()&lt;Validation!$C$141,MONTH(TODAY())&lt;=9),CONCATENATE("0",MONTH(TODAY()),"/01/",YEAR(TODAY())),IF(AND(TODAY()&gt;=Validation!$C$141,OR(MONTH(TODAY())=10,MONTH(TODAY())=11,MONTH(TODAY())=12)),CONCATENATE(MONTH(TODAY()+10),"/01/",YEAR(TODAY()+10)),IF(AND(TODAY()&gt;=Validation!$C$141,MONTH(TODAY())&lt;=9),CONCATENATE("0",MONTH(TODAY()+10),"/01/",YEAR(TODAY()+10)))))))</f>
        <v/>
      </c>
      <c r="R227" s="158">
        <f t="shared" si="10"/>
        <v>0</v>
      </c>
      <c r="S227" s="66"/>
      <c r="T227" s="66"/>
      <c r="U227" s="66"/>
      <c r="V227" s="66"/>
      <c r="W227" s="66"/>
      <c r="X227" s="66"/>
      <c r="Y227" s="92"/>
      <c r="Z227" s="135">
        <f t="shared" si="11"/>
        <v>22</v>
      </c>
      <c r="AB227" s="133" t="str">
        <f>IFERROR(IF(DATEVALUE(TEXT(VLOOKUP(K227,Validation!F262:I285,3,FALSE)&amp;"/"&amp;RIGHT(L227+100,2)&amp;"/"&amp;M227,"MM/DD/YYYY"))&lt;=DATEVALUE(TEXT(VLOOKUP(N227,Validation!F262:I285,3,FALSE)&amp;"/"&amp;RIGHT(O227+100,2)&amp;"/"&amp;P227,"MM/DD/YYYY")),"",-1),"")</f>
        <v/>
      </c>
      <c r="AC227" s="133" t="str">
        <f>IFERROR(IF(DATEVALUE(TEXT(VLOOKUP(S227,Validation!F262:I285,3,FALSE)&amp;"/"&amp;RIGHT(T227+100,2)&amp;"/"&amp;U227,"MM/DD/YYYY"))&lt;=DATEVALUE(TEXT(VLOOKUP(V227,Validation!F262:I285,3,FALSE)&amp;"/"&amp;RIGHT(W227+100,2)&amp;"/"&amp;X227,"MM/DD/YYYY")),"",-1),"")</f>
        <v/>
      </c>
      <c r="AD227" s="92"/>
      <c r="AE227" s="92"/>
      <c r="AF227" s="1"/>
    </row>
    <row r="228" spans="1:32" ht="13.8">
      <c r="A228" s="110"/>
      <c r="B228" s="113"/>
      <c r="C228" s="113"/>
      <c r="D228" s="122"/>
      <c r="E228" s="86"/>
      <c r="F228" s="273"/>
      <c r="G228" s="67"/>
      <c r="H228" s="273"/>
      <c r="I228" s="274"/>
      <c r="J228" s="152">
        <f t="shared" si="9"/>
        <v>0</v>
      </c>
      <c r="K228" s="110"/>
      <c r="L228" s="110"/>
      <c r="M228" s="110"/>
      <c r="N228" s="110"/>
      <c r="O228" s="110"/>
      <c r="P228" s="110"/>
      <c r="Q228" s="138" t="str">
        <f ca="1">+IF(A228="","",IF(AND(TODAY()&lt;Validation!$C$141,OR(MONTH(TODAY())=10,MONTH(TODAY())=11,MONTH(TODAY())=12)),CONCATENATE(MONTH(TODAY()),"/01/",YEAR(TODAY())),IF(AND(TODAY()&lt;Validation!$C$141,MONTH(TODAY())&lt;=9),CONCATENATE("0",MONTH(TODAY()),"/01/",YEAR(TODAY())),IF(AND(TODAY()&gt;=Validation!$C$141,OR(MONTH(TODAY())=10,MONTH(TODAY())=11,MONTH(TODAY())=12)),CONCATENATE(MONTH(TODAY()+10),"/01/",YEAR(TODAY()+10)),IF(AND(TODAY()&gt;=Validation!$C$141,MONTH(TODAY())&lt;=9),CONCATENATE("0",MONTH(TODAY()+10),"/01/",YEAR(TODAY()+10)))))))</f>
        <v/>
      </c>
      <c r="R228" s="158">
        <f t="shared" si="10"/>
        <v>0</v>
      </c>
      <c r="S228" s="66"/>
      <c r="T228" s="66"/>
      <c r="U228" s="66"/>
      <c r="V228" s="66"/>
      <c r="W228" s="66"/>
      <c r="X228" s="66"/>
      <c r="Y228" s="92"/>
      <c r="Z228" s="135">
        <f t="shared" si="11"/>
        <v>22</v>
      </c>
      <c r="AB228" s="133" t="str">
        <f>IFERROR(IF(DATEVALUE(TEXT(VLOOKUP(K228,Validation!F263:I286,3,FALSE)&amp;"/"&amp;RIGHT(L228+100,2)&amp;"/"&amp;M228,"MM/DD/YYYY"))&lt;=DATEVALUE(TEXT(VLOOKUP(N228,Validation!F263:I286,3,FALSE)&amp;"/"&amp;RIGHT(O228+100,2)&amp;"/"&amp;P228,"MM/DD/YYYY")),"",-1),"")</f>
        <v/>
      </c>
      <c r="AC228" s="133" t="str">
        <f>IFERROR(IF(DATEVALUE(TEXT(VLOOKUP(S228,Validation!F263:I286,3,FALSE)&amp;"/"&amp;RIGHT(T228+100,2)&amp;"/"&amp;U228,"MM/DD/YYYY"))&lt;=DATEVALUE(TEXT(VLOOKUP(V228,Validation!F263:I286,3,FALSE)&amp;"/"&amp;RIGHT(W228+100,2)&amp;"/"&amp;X228,"MM/DD/YYYY")),"",-1),"")</f>
        <v/>
      </c>
      <c r="AD228" s="92"/>
      <c r="AE228" s="92"/>
      <c r="AF228" s="1"/>
    </row>
    <row r="229" spans="1:32" ht="13.8">
      <c r="A229" s="110"/>
      <c r="B229" s="113"/>
      <c r="C229" s="113"/>
      <c r="D229" s="122"/>
      <c r="E229" s="86"/>
      <c r="F229" s="273"/>
      <c r="G229" s="67"/>
      <c r="H229" s="273"/>
      <c r="I229" s="274"/>
      <c r="J229" s="152">
        <f t="shared" si="9"/>
        <v>0</v>
      </c>
      <c r="K229" s="110"/>
      <c r="L229" s="110"/>
      <c r="M229" s="110"/>
      <c r="N229" s="110"/>
      <c r="O229" s="110"/>
      <c r="P229" s="110"/>
      <c r="Q229" s="138" t="str">
        <f ca="1">+IF(A229="","",IF(AND(TODAY()&lt;Validation!$C$141,OR(MONTH(TODAY())=10,MONTH(TODAY())=11,MONTH(TODAY())=12)),CONCATENATE(MONTH(TODAY()),"/01/",YEAR(TODAY())),IF(AND(TODAY()&lt;Validation!$C$141,MONTH(TODAY())&lt;=9),CONCATENATE("0",MONTH(TODAY()),"/01/",YEAR(TODAY())),IF(AND(TODAY()&gt;=Validation!$C$141,OR(MONTH(TODAY())=10,MONTH(TODAY())=11,MONTH(TODAY())=12)),CONCATENATE(MONTH(TODAY()+10),"/01/",YEAR(TODAY()+10)),IF(AND(TODAY()&gt;=Validation!$C$141,MONTH(TODAY())&lt;=9),CONCATENATE("0",MONTH(TODAY()+10),"/01/",YEAR(TODAY()+10)))))))</f>
        <v/>
      </c>
      <c r="R229" s="158">
        <f t="shared" si="10"/>
        <v>0</v>
      </c>
      <c r="S229" s="66"/>
      <c r="T229" s="66"/>
      <c r="U229" s="66"/>
      <c r="V229" s="66"/>
      <c r="W229" s="66"/>
      <c r="X229" s="66"/>
      <c r="Y229" s="92"/>
      <c r="Z229" s="135">
        <f t="shared" si="11"/>
        <v>22</v>
      </c>
      <c r="AB229" s="133" t="str">
        <f>IFERROR(IF(DATEVALUE(TEXT(VLOOKUP(K229,Validation!F264:I287,3,FALSE)&amp;"/"&amp;RIGHT(L229+100,2)&amp;"/"&amp;M229,"MM/DD/YYYY"))&lt;=DATEVALUE(TEXT(VLOOKUP(N229,Validation!F264:I287,3,FALSE)&amp;"/"&amp;RIGHT(O229+100,2)&amp;"/"&amp;P229,"MM/DD/YYYY")),"",-1),"")</f>
        <v/>
      </c>
      <c r="AC229" s="133" t="str">
        <f>IFERROR(IF(DATEVALUE(TEXT(VLOOKUP(S229,Validation!F264:I287,3,FALSE)&amp;"/"&amp;RIGHT(T229+100,2)&amp;"/"&amp;U229,"MM/DD/YYYY"))&lt;=DATEVALUE(TEXT(VLOOKUP(V229,Validation!F264:I287,3,FALSE)&amp;"/"&amp;RIGHT(W229+100,2)&amp;"/"&amp;X229,"MM/DD/YYYY")),"",-1),"")</f>
        <v/>
      </c>
      <c r="AD229" s="92"/>
      <c r="AE229" s="92"/>
      <c r="AF229" s="1"/>
    </row>
    <row r="230" spans="1:32" ht="13.8">
      <c r="A230" s="110"/>
      <c r="B230" s="113"/>
      <c r="C230" s="113"/>
      <c r="D230" s="122"/>
      <c r="E230" s="86"/>
      <c r="F230" s="273"/>
      <c r="G230" s="67"/>
      <c r="H230" s="273"/>
      <c r="I230" s="274"/>
      <c r="J230" s="152">
        <f t="shared" si="9"/>
        <v>0</v>
      </c>
      <c r="K230" s="110"/>
      <c r="L230" s="110"/>
      <c r="M230" s="110"/>
      <c r="N230" s="110"/>
      <c r="O230" s="110"/>
      <c r="P230" s="110"/>
      <c r="Q230" s="138" t="str">
        <f ca="1">+IF(A230="","",IF(AND(TODAY()&lt;Validation!$C$141,OR(MONTH(TODAY())=10,MONTH(TODAY())=11,MONTH(TODAY())=12)),CONCATENATE(MONTH(TODAY()),"/01/",YEAR(TODAY())),IF(AND(TODAY()&lt;Validation!$C$141,MONTH(TODAY())&lt;=9),CONCATENATE("0",MONTH(TODAY()),"/01/",YEAR(TODAY())),IF(AND(TODAY()&gt;=Validation!$C$141,OR(MONTH(TODAY())=10,MONTH(TODAY())=11,MONTH(TODAY())=12)),CONCATENATE(MONTH(TODAY()+10),"/01/",YEAR(TODAY()+10)),IF(AND(TODAY()&gt;=Validation!$C$141,MONTH(TODAY())&lt;=9),CONCATENATE("0",MONTH(TODAY()+10),"/01/",YEAR(TODAY()+10)))))))</f>
        <v/>
      </c>
      <c r="R230" s="158">
        <f t="shared" si="10"/>
        <v>0</v>
      </c>
      <c r="S230" s="66"/>
      <c r="T230" s="66"/>
      <c r="U230" s="66"/>
      <c r="V230" s="66"/>
      <c r="W230" s="66"/>
      <c r="X230" s="66"/>
      <c r="Y230" s="92"/>
      <c r="Z230" s="135">
        <f t="shared" si="11"/>
        <v>22</v>
      </c>
      <c r="AB230" s="133" t="str">
        <f>IFERROR(IF(DATEVALUE(TEXT(VLOOKUP(K230,Validation!F265:I288,3,FALSE)&amp;"/"&amp;RIGHT(L230+100,2)&amp;"/"&amp;M230,"MM/DD/YYYY"))&lt;=DATEVALUE(TEXT(VLOOKUP(N230,Validation!F265:I288,3,FALSE)&amp;"/"&amp;RIGHT(O230+100,2)&amp;"/"&amp;P230,"MM/DD/YYYY")),"",-1),"")</f>
        <v/>
      </c>
      <c r="AC230" s="133" t="str">
        <f>IFERROR(IF(DATEVALUE(TEXT(VLOOKUP(S230,Validation!F265:I288,3,FALSE)&amp;"/"&amp;RIGHT(T230+100,2)&amp;"/"&amp;U230,"MM/DD/YYYY"))&lt;=DATEVALUE(TEXT(VLOOKUP(V230,Validation!F265:I288,3,FALSE)&amp;"/"&amp;RIGHT(W230+100,2)&amp;"/"&amp;X230,"MM/DD/YYYY")),"",-1),"")</f>
        <v/>
      </c>
      <c r="AD230" s="92"/>
      <c r="AE230" s="92"/>
      <c r="AF230" s="1"/>
    </row>
    <row r="231" spans="1:32" ht="13.8">
      <c r="A231" s="110"/>
      <c r="B231" s="113"/>
      <c r="C231" s="113"/>
      <c r="D231" s="122"/>
      <c r="E231" s="86"/>
      <c r="F231" s="273"/>
      <c r="G231" s="67"/>
      <c r="H231" s="273"/>
      <c r="I231" s="274"/>
      <c r="J231" s="152">
        <f t="shared" si="9"/>
        <v>0</v>
      </c>
      <c r="K231" s="110"/>
      <c r="L231" s="110"/>
      <c r="M231" s="110"/>
      <c r="N231" s="110"/>
      <c r="O231" s="110"/>
      <c r="P231" s="110"/>
      <c r="Q231" s="138" t="str">
        <f ca="1">+IF(A231="","",IF(AND(TODAY()&lt;Validation!$C$141,OR(MONTH(TODAY())=10,MONTH(TODAY())=11,MONTH(TODAY())=12)),CONCATENATE(MONTH(TODAY()),"/01/",YEAR(TODAY())),IF(AND(TODAY()&lt;Validation!$C$141,MONTH(TODAY())&lt;=9),CONCATENATE("0",MONTH(TODAY()),"/01/",YEAR(TODAY())),IF(AND(TODAY()&gt;=Validation!$C$141,OR(MONTH(TODAY())=10,MONTH(TODAY())=11,MONTH(TODAY())=12)),CONCATENATE(MONTH(TODAY()+10),"/01/",YEAR(TODAY()+10)),IF(AND(TODAY()&gt;=Validation!$C$141,MONTH(TODAY())&lt;=9),CONCATENATE("0",MONTH(TODAY()+10),"/01/",YEAR(TODAY()+10)))))))</f>
        <v/>
      </c>
      <c r="R231" s="158">
        <f t="shared" si="10"/>
        <v>0</v>
      </c>
      <c r="S231" s="66"/>
      <c r="T231" s="66"/>
      <c r="U231" s="66"/>
      <c r="V231" s="66"/>
      <c r="W231" s="66"/>
      <c r="X231" s="66"/>
      <c r="Y231" s="92"/>
      <c r="Z231" s="135">
        <f t="shared" si="11"/>
        <v>22</v>
      </c>
      <c r="AB231" s="133" t="str">
        <f>IFERROR(IF(DATEVALUE(TEXT(VLOOKUP(K231,Validation!F266:I289,3,FALSE)&amp;"/"&amp;RIGHT(L231+100,2)&amp;"/"&amp;M231,"MM/DD/YYYY"))&lt;=DATEVALUE(TEXT(VLOOKUP(N231,Validation!F266:I289,3,FALSE)&amp;"/"&amp;RIGHT(O231+100,2)&amp;"/"&amp;P231,"MM/DD/YYYY")),"",-1),"")</f>
        <v/>
      </c>
      <c r="AC231" s="133" t="str">
        <f>IFERROR(IF(DATEVALUE(TEXT(VLOOKUP(S231,Validation!F266:I289,3,FALSE)&amp;"/"&amp;RIGHT(T231+100,2)&amp;"/"&amp;U231,"MM/DD/YYYY"))&lt;=DATEVALUE(TEXT(VLOOKUP(V231,Validation!F266:I289,3,FALSE)&amp;"/"&amp;RIGHT(W231+100,2)&amp;"/"&amp;X231,"MM/DD/YYYY")),"",-1),"")</f>
        <v/>
      </c>
      <c r="AD231" s="92"/>
      <c r="AE231" s="92"/>
      <c r="AF231" s="1"/>
    </row>
    <row r="232" spans="1:32" ht="13.8">
      <c r="A232" s="110"/>
      <c r="B232" s="113"/>
      <c r="C232" s="113"/>
      <c r="D232" s="122"/>
      <c r="E232" s="87"/>
      <c r="F232" s="273"/>
      <c r="G232" s="67"/>
      <c r="H232" s="273"/>
      <c r="I232" s="274"/>
      <c r="J232" s="152">
        <f t="shared" si="9"/>
        <v>0</v>
      </c>
      <c r="K232" s="110"/>
      <c r="L232" s="110"/>
      <c r="M232" s="110"/>
      <c r="N232" s="110"/>
      <c r="O232" s="110"/>
      <c r="P232" s="110"/>
      <c r="Q232" s="138" t="str">
        <f ca="1">+IF(A232="","",IF(AND(TODAY()&lt;Validation!$C$141,OR(MONTH(TODAY())=10,MONTH(TODAY())=11,MONTH(TODAY())=12)),CONCATENATE(MONTH(TODAY()),"/01/",YEAR(TODAY())),IF(AND(TODAY()&lt;Validation!$C$141,MONTH(TODAY())&lt;=9),CONCATENATE("0",MONTH(TODAY()),"/01/",YEAR(TODAY())),IF(AND(TODAY()&gt;=Validation!$C$141,OR(MONTH(TODAY())=10,MONTH(TODAY())=11,MONTH(TODAY())=12)),CONCATENATE(MONTH(TODAY()+10),"/01/",YEAR(TODAY()+10)),IF(AND(TODAY()&gt;=Validation!$C$141,MONTH(TODAY())&lt;=9),CONCATENATE("0",MONTH(TODAY()+10),"/01/",YEAR(TODAY()+10)))))))</f>
        <v/>
      </c>
      <c r="R232" s="158">
        <f t="shared" si="10"/>
        <v>0</v>
      </c>
      <c r="S232" s="66"/>
      <c r="T232" s="66"/>
      <c r="U232" s="66"/>
      <c r="V232" s="66"/>
      <c r="W232" s="66"/>
      <c r="X232" s="66"/>
      <c r="Y232" s="92"/>
      <c r="Z232" s="135">
        <f t="shared" si="11"/>
        <v>22</v>
      </c>
      <c r="AB232" s="133" t="str">
        <f>IFERROR(IF(DATEVALUE(TEXT(VLOOKUP(K232,Validation!F267:I290,3,FALSE)&amp;"/"&amp;RIGHT(L232+100,2)&amp;"/"&amp;M232,"MM/DD/YYYY"))&lt;=DATEVALUE(TEXT(VLOOKUP(N232,Validation!F267:I290,3,FALSE)&amp;"/"&amp;RIGHT(O232+100,2)&amp;"/"&amp;P232,"MM/DD/YYYY")),"",-1),"")</f>
        <v/>
      </c>
      <c r="AC232" s="133" t="str">
        <f>IFERROR(IF(DATEVALUE(TEXT(VLOOKUP(S232,Validation!F267:I290,3,FALSE)&amp;"/"&amp;RIGHT(T232+100,2)&amp;"/"&amp;U232,"MM/DD/YYYY"))&lt;=DATEVALUE(TEXT(VLOOKUP(V232,Validation!F267:I290,3,FALSE)&amp;"/"&amp;RIGHT(W232+100,2)&amp;"/"&amp;X232,"MM/DD/YYYY")),"",-1),"")</f>
        <v/>
      </c>
      <c r="AD232" s="92"/>
      <c r="AE232" s="92"/>
      <c r="AF232" s="1"/>
    </row>
    <row r="233" spans="1:32" ht="13.8">
      <c r="A233" s="110"/>
      <c r="B233" s="113"/>
      <c r="C233" s="113"/>
      <c r="D233" s="122"/>
      <c r="E233" s="113"/>
      <c r="F233" s="273"/>
      <c r="G233" s="67"/>
      <c r="H233" s="273"/>
      <c r="I233" s="274"/>
      <c r="J233" s="152">
        <f t="shared" si="9"/>
        <v>0</v>
      </c>
      <c r="K233" s="110"/>
      <c r="L233" s="110"/>
      <c r="M233" s="110"/>
      <c r="N233" s="110"/>
      <c r="O233" s="110"/>
      <c r="P233" s="110"/>
      <c r="Q233" s="138" t="str">
        <f ca="1">+IF(A233="","",IF(AND(TODAY()&lt;Validation!$C$141,OR(MONTH(TODAY())=10,MONTH(TODAY())=11,MONTH(TODAY())=12)),CONCATENATE(MONTH(TODAY()),"/01/",YEAR(TODAY())),IF(AND(TODAY()&lt;Validation!$C$141,MONTH(TODAY())&lt;=9),CONCATENATE("0",MONTH(TODAY()),"/01/",YEAR(TODAY())),IF(AND(TODAY()&gt;=Validation!$C$141,OR(MONTH(TODAY())=10,MONTH(TODAY())=11,MONTH(TODAY())=12)),CONCATENATE(MONTH(TODAY()+10),"/01/",YEAR(TODAY()+10)),IF(AND(TODAY()&gt;=Validation!$C$141,MONTH(TODAY())&lt;=9),CONCATENATE("0",MONTH(TODAY()+10),"/01/",YEAR(TODAY()+10)))))))</f>
        <v/>
      </c>
      <c r="R233" s="158">
        <f t="shared" si="10"/>
        <v>0</v>
      </c>
      <c r="S233" s="66"/>
      <c r="T233" s="66"/>
      <c r="U233" s="66"/>
      <c r="V233" s="66"/>
      <c r="W233" s="66"/>
      <c r="X233" s="66"/>
      <c r="Y233" s="92"/>
      <c r="Z233" s="135">
        <f t="shared" si="11"/>
        <v>22</v>
      </c>
      <c r="AB233" s="133" t="str">
        <f>IFERROR(IF(DATEVALUE(TEXT(VLOOKUP(K233,Validation!F268:I291,3,FALSE)&amp;"/"&amp;RIGHT(L233+100,2)&amp;"/"&amp;M233,"MM/DD/YYYY"))&lt;=DATEVALUE(TEXT(VLOOKUP(N233,Validation!F268:I291,3,FALSE)&amp;"/"&amp;RIGHT(O233+100,2)&amp;"/"&amp;P233,"MM/DD/YYYY")),"",-1),"")</f>
        <v/>
      </c>
      <c r="AC233" s="133" t="str">
        <f>IFERROR(IF(DATEVALUE(TEXT(VLOOKUP(S233,Validation!F268:I291,3,FALSE)&amp;"/"&amp;RIGHT(T233+100,2)&amp;"/"&amp;U233,"MM/DD/YYYY"))&lt;=DATEVALUE(TEXT(VLOOKUP(V233,Validation!F268:I291,3,FALSE)&amp;"/"&amp;RIGHT(W233+100,2)&amp;"/"&amp;X233,"MM/DD/YYYY")),"",-1),"")</f>
        <v/>
      </c>
      <c r="AD233" s="92"/>
      <c r="AE233" s="92"/>
      <c r="AF233" s="1"/>
    </row>
    <row r="234" spans="1:32" ht="13.8">
      <c r="A234" s="110"/>
      <c r="B234" s="113"/>
      <c r="C234" s="113"/>
      <c r="D234" s="122"/>
      <c r="E234" s="113"/>
      <c r="F234" s="273"/>
      <c r="G234" s="67"/>
      <c r="H234" s="273"/>
      <c r="I234" s="274"/>
      <c r="J234" s="152">
        <f t="shared" si="9"/>
        <v>0</v>
      </c>
      <c r="K234" s="110"/>
      <c r="L234" s="110"/>
      <c r="M234" s="110"/>
      <c r="N234" s="110"/>
      <c r="O234" s="110"/>
      <c r="P234" s="110"/>
      <c r="Q234" s="138" t="str">
        <f ca="1">+IF(A234="","",IF(AND(TODAY()&lt;Validation!$C$141,OR(MONTH(TODAY())=10,MONTH(TODAY())=11,MONTH(TODAY())=12)),CONCATENATE(MONTH(TODAY()),"/01/",YEAR(TODAY())),IF(AND(TODAY()&lt;Validation!$C$141,MONTH(TODAY())&lt;=9),CONCATENATE("0",MONTH(TODAY()),"/01/",YEAR(TODAY())),IF(AND(TODAY()&gt;=Validation!$C$141,OR(MONTH(TODAY())=10,MONTH(TODAY())=11,MONTH(TODAY())=12)),CONCATENATE(MONTH(TODAY()+10),"/01/",YEAR(TODAY()+10)),IF(AND(TODAY()&gt;=Validation!$C$141,MONTH(TODAY())&lt;=9),CONCATENATE("0",MONTH(TODAY()+10),"/01/",YEAR(TODAY()+10)))))))</f>
        <v/>
      </c>
      <c r="R234" s="158">
        <f t="shared" si="10"/>
        <v>0</v>
      </c>
      <c r="S234" s="66"/>
      <c r="T234" s="66"/>
      <c r="U234" s="66"/>
      <c r="V234" s="66"/>
      <c r="W234" s="66"/>
      <c r="X234" s="66"/>
      <c r="Y234" s="92"/>
      <c r="Z234" s="135">
        <f t="shared" si="11"/>
        <v>22</v>
      </c>
      <c r="AB234" s="133" t="str">
        <f>IFERROR(IF(DATEVALUE(TEXT(VLOOKUP(K234,Validation!F269:I292,3,FALSE)&amp;"/"&amp;RIGHT(L234+100,2)&amp;"/"&amp;M234,"MM/DD/YYYY"))&lt;=DATEVALUE(TEXT(VLOOKUP(N234,Validation!F269:I292,3,FALSE)&amp;"/"&amp;RIGHT(O234+100,2)&amp;"/"&amp;P234,"MM/DD/YYYY")),"",-1),"")</f>
        <v/>
      </c>
      <c r="AC234" s="133" t="str">
        <f>IFERROR(IF(DATEVALUE(TEXT(VLOOKUP(S234,Validation!F269:I292,3,FALSE)&amp;"/"&amp;RIGHT(T234+100,2)&amp;"/"&amp;U234,"MM/DD/YYYY"))&lt;=DATEVALUE(TEXT(VLOOKUP(V234,Validation!F269:I292,3,FALSE)&amp;"/"&amp;RIGHT(W234+100,2)&amp;"/"&amp;X234,"MM/DD/YYYY")),"",-1),"")</f>
        <v/>
      </c>
      <c r="AD234" s="92"/>
      <c r="AE234" s="92"/>
      <c r="AF234" s="1"/>
    </row>
    <row r="235" spans="1:32" ht="13.8">
      <c r="A235" s="110"/>
      <c r="B235" s="113"/>
      <c r="C235" s="113"/>
      <c r="D235" s="122"/>
      <c r="E235" s="86"/>
      <c r="F235" s="273"/>
      <c r="G235" s="67"/>
      <c r="H235" s="273"/>
      <c r="I235" s="274"/>
      <c r="J235" s="152">
        <f t="shared" si="9"/>
        <v>0</v>
      </c>
      <c r="K235" s="110"/>
      <c r="L235" s="110"/>
      <c r="M235" s="110"/>
      <c r="N235" s="110"/>
      <c r="O235" s="110"/>
      <c r="P235" s="110"/>
      <c r="Q235" s="138" t="str">
        <f ca="1">+IF(A235="","",IF(AND(TODAY()&lt;Validation!$C$141,OR(MONTH(TODAY())=10,MONTH(TODAY())=11,MONTH(TODAY())=12)),CONCATENATE(MONTH(TODAY()),"/01/",YEAR(TODAY())),IF(AND(TODAY()&lt;Validation!$C$141,MONTH(TODAY())&lt;=9),CONCATENATE("0",MONTH(TODAY()),"/01/",YEAR(TODAY())),IF(AND(TODAY()&gt;=Validation!$C$141,OR(MONTH(TODAY())=10,MONTH(TODAY())=11,MONTH(TODAY())=12)),CONCATENATE(MONTH(TODAY()+10),"/01/",YEAR(TODAY()+10)),IF(AND(TODAY()&gt;=Validation!$C$141,MONTH(TODAY())&lt;=9),CONCATENATE("0",MONTH(TODAY()+10),"/01/",YEAR(TODAY()+10)))))))</f>
        <v/>
      </c>
      <c r="R235" s="158">
        <f t="shared" si="10"/>
        <v>0</v>
      </c>
      <c r="S235" s="66"/>
      <c r="T235" s="66"/>
      <c r="U235" s="66"/>
      <c r="V235" s="66"/>
      <c r="W235" s="66"/>
      <c r="X235" s="66"/>
      <c r="Y235" s="92"/>
      <c r="Z235" s="135">
        <f t="shared" si="11"/>
        <v>22</v>
      </c>
      <c r="AB235" s="133" t="str">
        <f>IFERROR(IF(DATEVALUE(TEXT(VLOOKUP(K235,Validation!F270:I293,3,FALSE)&amp;"/"&amp;RIGHT(L235+100,2)&amp;"/"&amp;M235,"MM/DD/YYYY"))&lt;=DATEVALUE(TEXT(VLOOKUP(N235,Validation!F270:I293,3,FALSE)&amp;"/"&amp;RIGHT(O235+100,2)&amp;"/"&amp;P235,"MM/DD/YYYY")),"",-1),"")</f>
        <v/>
      </c>
      <c r="AC235" s="133" t="str">
        <f>IFERROR(IF(DATEVALUE(TEXT(VLOOKUP(S235,Validation!F270:I293,3,FALSE)&amp;"/"&amp;RIGHT(T235+100,2)&amp;"/"&amp;U235,"MM/DD/YYYY"))&lt;=DATEVALUE(TEXT(VLOOKUP(V235,Validation!F270:I293,3,FALSE)&amp;"/"&amp;RIGHT(W235+100,2)&amp;"/"&amp;X235,"MM/DD/YYYY")),"",-1),"")</f>
        <v/>
      </c>
      <c r="AD235" s="92"/>
      <c r="AE235" s="92"/>
      <c r="AF235" s="1"/>
    </row>
    <row r="236" spans="1:32" ht="13.8">
      <c r="A236" s="110"/>
      <c r="B236" s="113"/>
      <c r="C236" s="113"/>
      <c r="D236" s="122"/>
      <c r="E236" s="86"/>
      <c r="F236" s="273"/>
      <c r="G236" s="67"/>
      <c r="H236" s="273"/>
      <c r="I236" s="274"/>
      <c r="J236" s="152">
        <f t="shared" si="9"/>
        <v>0</v>
      </c>
      <c r="K236" s="110"/>
      <c r="L236" s="110"/>
      <c r="M236" s="110"/>
      <c r="N236" s="110"/>
      <c r="O236" s="110"/>
      <c r="P236" s="110"/>
      <c r="Q236" s="138" t="str">
        <f ca="1">+IF(A236="","",IF(AND(TODAY()&lt;Validation!$C$141,OR(MONTH(TODAY())=10,MONTH(TODAY())=11,MONTH(TODAY())=12)),CONCATENATE(MONTH(TODAY()),"/01/",YEAR(TODAY())),IF(AND(TODAY()&lt;Validation!$C$141,MONTH(TODAY())&lt;=9),CONCATENATE("0",MONTH(TODAY()),"/01/",YEAR(TODAY())),IF(AND(TODAY()&gt;=Validation!$C$141,OR(MONTH(TODAY())=10,MONTH(TODAY())=11,MONTH(TODAY())=12)),CONCATENATE(MONTH(TODAY()+10),"/01/",YEAR(TODAY()+10)),IF(AND(TODAY()&gt;=Validation!$C$141,MONTH(TODAY())&lt;=9),CONCATENATE("0",MONTH(TODAY()+10),"/01/",YEAR(TODAY()+10)))))))</f>
        <v/>
      </c>
      <c r="R236" s="158">
        <f t="shared" si="10"/>
        <v>0</v>
      </c>
      <c r="S236" s="66"/>
      <c r="T236" s="66"/>
      <c r="U236" s="66"/>
      <c r="V236" s="66"/>
      <c r="W236" s="66"/>
      <c r="X236" s="66"/>
      <c r="Y236" s="92"/>
      <c r="Z236" s="135">
        <f t="shared" si="11"/>
        <v>22</v>
      </c>
      <c r="AB236" s="133" t="str">
        <f>IFERROR(IF(DATEVALUE(TEXT(VLOOKUP(K236,Validation!F271:I294,3,FALSE)&amp;"/"&amp;RIGHT(L236+100,2)&amp;"/"&amp;M236,"MM/DD/YYYY"))&lt;=DATEVALUE(TEXT(VLOOKUP(N236,Validation!F271:I294,3,FALSE)&amp;"/"&amp;RIGHT(O236+100,2)&amp;"/"&amp;P236,"MM/DD/YYYY")),"",-1),"")</f>
        <v/>
      </c>
      <c r="AC236" s="133" t="str">
        <f>IFERROR(IF(DATEVALUE(TEXT(VLOOKUP(S236,Validation!F271:I294,3,FALSE)&amp;"/"&amp;RIGHT(T236+100,2)&amp;"/"&amp;U236,"MM/DD/YYYY"))&lt;=DATEVALUE(TEXT(VLOOKUP(V236,Validation!F271:I294,3,FALSE)&amp;"/"&amp;RIGHT(W236+100,2)&amp;"/"&amp;X236,"MM/DD/YYYY")),"",-1),"")</f>
        <v/>
      </c>
      <c r="AD236" s="92"/>
      <c r="AE236" s="92"/>
      <c r="AF236" s="1"/>
    </row>
    <row r="237" spans="1:32" ht="13.8">
      <c r="A237" s="110"/>
      <c r="B237" s="113"/>
      <c r="C237" s="113"/>
      <c r="D237" s="122"/>
      <c r="E237" s="86"/>
      <c r="F237" s="273"/>
      <c r="G237" s="67"/>
      <c r="H237" s="273"/>
      <c r="I237" s="274"/>
      <c r="J237" s="152">
        <f t="shared" si="9"/>
        <v>0</v>
      </c>
      <c r="K237" s="110"/>
      <c r="L237" s="110"/>
      <c r="M237" s="110"/>
      <c r="N237" s="110"/>
      <c r="O237" s="110"/>
      <c r="P237" s="110"/>
      <c r="Q237" s="138" t="str">
        <f ca="1">+IF(A237="","",IF(AND(TODAY()&lt;Validation!$C$141,OR(MONTH(TODAY())=10,MONTH(TODAY())=11,MONTH(TODAY())=12)),CONCATENATE(MONTH(TODAY()),"/01/",YEAR(TODAY())),IF(AND(TODAY()&lt;Validation!$C$141,MONTH(TODAY())&lt;=9),CONCATENATE("0",MONTH(TODAY()),"/01/",YEAR(TODAY())),IF(AND(TODAY()&gt;=Validation!$C$141,OR(MONTH(TODAY())=10,MONTH(TODAY())=11,MONTH(TODAY())=12)),CONCATENATE(MONTH(TODAY()+10),"/01/",YEAR(TODAY()+10)),IF(AND(TODAY()&gt;=Validation!$C$141,MONTH(TODAY())&lt;=9),CONCATENATE("0",MONTH(TODAY()+10),"/01/",YEAR(TODAY()+10)))))))</f>
        <v/>
      </c>
      <c r="R237" s="158">
        <f t="shared" si="10"/>
        <v>0</v>
      </c>
      <c r="S237" s="66"/>
      <c r="T237" s="66"/>
      <c r="U237" s="66"/>
      <c r="V237" s="66"/>
      <c r="W237" s="66"/>
      <c r="X237" s="66"/>
      <c r="Y237" s="92"/>
      <c r="Z237" s="135">
        <f t="shared" si="11"/>
        <v>22</v>
      </c>
      <c r="AB237" s="133" t="str">
        <f>IFERROR(IF(DATEVALUE(TEXT(VLOOKUP(K237,Validation!F272:I295,3,FALSE)&amp;"/"&amp;RIGHT(L237+100,2)&amp;"/"&amp;M237,"MM/DD/YYYY"))&lt;=DATEVALUE(TEXT(VLOOKUP(N237,Validation!F272:I295,3,FALSE)&amp;"/"&amp;RIGHT(O237+100,2)&amp;"/"&amp;P237,"MM/DD/YYYY")),"",-1),"")</f>
        <v/>
      </c>
      <c r="AC237" s="133" t="str">
        <f>IFERROR(IF(DATEVALUE(TEXT(VLOOKUP(S237,Validation!F272:I295,3,FALSE)&amp;"/"&amp;RIGHT(T237+100,2)&amp;"/"&amp;U237,"MM/DD/YYYY"))&lt;=DATEVALUE(TEXT(VLOOKUP(V237,Validation!F272:I295,3,FALSE)&amp;"/"&amp;RIGHT(W237+100,2)&amp;"/"&amp;X237,"MM/DD/YYYY")),"",-1),"")</f>
        <v/>
      </c>
      <c r="AD237" s="92"/>
      <c r="AE237" s="92"/>
      <c r="AF237" s="1"/>
    </row>
    <row r="238" spans="1:32" ht="13.8">
      <c r="A238" s="110"/>
      <c r="B238" s="113"/>
      <c r="C238" s="113"/>
      <c r="D238" s="122"/>
      <c r="E238" s="86"/>
      <c r="F238" s="273"/>
      <c r="G238" s="67"/>
      <c r="H238" s="273"/>
      <c r="I238" s="274"/>
      <c r="J238" s="152">
        <f t="shared" si="9"/>
        <v>0</v>
      </c>
      <c r="K238" s="110"/>
      <c r="L238" s="110"/>
      <c r="M238" s="110"/>
      <c r="N238" s="110"/>
      <c r="O238" s="110"/>
      <c r="P238" s="110"/>
      <c r="Q238" s="138" t="str">
        <f ca="1">+IF(A238="","",IF(AND(TODAY()&lt;Validation!$C$141,OR(MONTH(TODAY())=10,MONTH(TODAY())=11,MONTH(TODAY())=12)),CONCATENATE(MONTH(TODAY()),"/01/",YEAR(TODAY())),IF(AND(TODAY()&lt;Validation!$C$141,MONTH(TODAY())&lt;=9),CONCATENATE("0",MONTH(TODAY()),"/01/",YEAR(TODAY())),IF(AND(TODAY()&gt;=Validation!$C$141,OR(MONTH(TODAY())=10,MONTH(TODAY())=11,MONTH(TODAY())=12)),CONCATENATE(MONTH(TODAY()+10),"/01/",YEAR(TODAY()+10)),IF(AND(TODAY()&gt;=Validation!$C$141,MONTH(TODAY())&lt;=9),CONCATENATE("0",MONTH(TODAY()+10),"/01/",YEAR(TODAY()+10)))))))</f>
        <v/>
      </c>
      <c r="R238" s="158">
        <f t="shared" si="10"/>
        <v>0</v>
      </c>
      <c r="S238" s="66"/>
      <c r="T238" s="66"/>
      <c r="U238" s="66"/>
      <c r="V238" s="66"/>
      <c r="W238" s="66"/>
      <c r="X238" s="66"/>
      <c r="Y238" s="92"/>
      <c r="Z238" s="135">
        <f t="shared" si="11"/>
        <v>22</v>
      </c>
      <c r="AB238" s="133" t="str">
        <f>IFERROR(IF(DATEVALUE(TEXT(VLOOKUP(K238,Validation!F273:I296,3,FALSE)&amp;"/"&amp;RIGHT(L238+100,2)&amp;"/"&amp;M238,"MM/DD/YYYY"))&lt;=DATEVALUE(TEXT(VLOOKUP(N238,Validation!F273:I296,3,FALSE)&amp;"/"&amp;RIGHT(O238+100,2)&amp;"/"&amp;P238,"MM/DD/YYYY")),"",-1),"")</f>
        <v/>
      </c>
      <c r="AC238" s="133" t="str">
        <f>IFERROR(IF(DATEVALUE(TEXT(VLOOKUP(S238,Validation!F273:I296,3,FALSE)&amp;"/"&amp;RIGHT(T238+100,2)&amp;"/"&amp;U238,"MM/DD/YYYY"))&lt;=DATEVALUE(TEXT(VLOOKUP(V238,Validation!F273:I296,3,FALSE)&amp;"/"&amp;RIGHT(W238+100,2)&amp;"/"&amp;X238,"MM/DD/YYYY")),"",-1),"")</f>
        <v/>
      </c>
      <c r="AD238" s="92"/>
      <c r="AE238" s="92"/>
      <c r="AF238" s="1"/>
    </row>
    <row r="239" spans="1:32" ht="13.8">
      <c r="A239" s="110"/>
      <c r="B239" s="113"/>
      <c r="C239" s="113"/>
      <c r="D239" s="122"/>
      <c r="E239" s="87"/>
      <c r="F239" s="273"/>
      <c r="G239" s="67"/>
      <c r="H239" s="273"/>
      <c r="I239" s="274"/>
      <c r="J239" s="152">
        <f t="shared" si="9"/>
        <v>0</v>
      </c>
      <c r="K239" s="110"/>
      <c r="L239" s="110"/>
      <c r="M239" s="110"/>
      <c r="N239" s="110"/>
      <c r="O239" s="110"/>
      <c r="P239" s="110"/>
      <c r="Q239" s="138" t="str">
        <f ca="1">+IF(A239="","",IF(AND(TODAY()&lt;Validation!$C$141,OR(MONTH(TODAY())=10,MONTH(TODAY())=11,MONTH(TODAY())=12)),CONCATENATE(MONTH(TODAY()),"/01/",YEAR(TODAY())),IF(AND(TODAY()&lt;Validation!$C$141,MONTH(TODAY())&lt;=9),CONCATENATE("0",MONTH(TODAY()),"/01/",YEAR(TODAY())),IF(AND(TODAY()&gt;=Validation!$C$141,OR(MONTH(TODAY())=10,MONTH(TODAY())=11,MONTH(TODAY())=12)),CONCATENATE(MONTH(TODAY()+10),"/01/",YEAR(TODAY()+10)),IF(AND(TODAY()&gt;=Validation!$C$141,MONTH(TODAY())&lt;=9),CONCATENATE("0",MONTH(TODAY()+10),"/01/",YEAR(TODAY()+10)))))))</f>
        <v/>
      </c>
      <c r="R239" s="158">
        <f t="shared" si="10"/>
        <v>0</v>
      </c>
      <c r="S239" s="66"/>
      <c r="T239" s="66"/>
      <c r="U239" s="66"/>
      <c r="V239" s="66"/>
      <c r="W239" s="66"/>
      <c r="X239" s="66"/>
      <c r="Y239" s="92"/>
      <c r="Z239" s="135">
        <f t="shared" si="11"/>
        <v>22</v>
      </c>
      <c r="AB239" s="133" t="str">
        <f>IFERROR(IF(DATEVALUE(TEXT(VLOOKUP(K239,Validation!F274:I297,3,FALSE)&amp;"/"&amp;RIGHT(L239+100,2)&amp;"/"&amp;M239,"MM/DD/YYYY"))&lt;=DATEVALUE(TEXT(VLOOKUP(N239,Validation!F274:I297,3,FALSE)&amp;"/"&amp;RIGHT(O239+100,2)&amp;"/"&amp;P239,"MM/DD/YYYY")),"",-1),"")</f>
        <v/>
      </c>
      <c r="AC239" s="133" t="str">
        <f>IFERROR(IF(DATEVALUE(TEXT(VLOOKUP(S239,Validation!F274:I297,3,FALSE)&amp;"/"&amp;RIGHT(T239+100,2)&amp;"/"&amp;U239,"MM/DD/YYYY"))&lt;=DATEVALUE(TEXT(VLOOKUP(V239,Validation!F274:I297,3,FALSE)&amp;"/"&amp;RIGHT(W239+100,2)&amp;"/"&amp;X239,"MM/DD/YYYY")),"",-1),"")</f>
        <v/>
      </c>
      <c r="AD239" s="92"/>
      <c r="AE239" s="92"/>
      <c r="AF239" s="1"/>
    </row>
    <row r="240" spans="1:32" ht="13.8">
      <c r="A240" s="110"/>
      <c r="B240" s="113"/>
      <c r="C240" s="113"/>
      <c r="D240" s="122"/>
      <c r="E240" s="113"/>
      <c r="F240" s="273"/>
      <c r="G240" s="67"/>
      <c r="H240" s="273"/>
      <c r="I240" s="274"/>
      <c r="J240" s="152">
        <f t="shared" si="9"/>
        <v>0</v>
      </c>
      <c r="K240" s="110"/>
      <c r="L240" s="110"/>
      <c r="M240" s="110"/>
      <c r="N240" s="110"/>
      <c r="O240" s="110"/>
      <c r="P240" s="110"/>
      <c r="Q240" s="138" t="str">
        <f ca="1">+IF(A240="","",IF(AND(TODAY()&lt;Validation!$C$141,OR(MONTH(TODAY())=10,MONTH(TODAY())=11,MONTH(TODAY())=12)),CONCATENATE(MONTH(TODAY()),"/01/",YEAR(TODAY())),IF(AND(TODAY()&lt;Validation!$C$141,MONTH(TODAY())&lt;=9),CONCATENATE("0",MONTH(TODAY()),"/01/",YEAR(TODAY())),IF(AND(TODAY()&gt;=Validation!$C$141,OR(MONTH(TODAY())=10,MONTH(TODAY())=11,MONTH(TODAY())=12)),CONCATENATE(MONTH(TODAY()+10),"/01/",YEAR(TODAY()+10)),IF(AND(TODAY()&gt;=Validation!$C$141,MONTH(TODAY())&lt;=9),CONCATENATE("0",MONTH(TODAY()+10),"/01/",YEAR(TODAY()+10)))))))</f>
        <v/>
      </c>
      <c r="R240" s="158">
        <f t="shared" si="10"/>
        <v>0</v>
      </c>
      <c r="S240" s="66"/>
      <c r="T240" s="66"/>
      <c r="U240" s="66"/>
      <c r="V240" s="66"/>
      <c r="W240" s="66"/>
      <c r="X240" s="66"/>
      <c r="Y240" s="92"/>
      <c r="Z240" s="135">
        <f t="shared" si="11"/>
        <v>22</v>
      </c>
      <c r="AB240" s="133" t="str">
        <f>IFERROR(IF(DATEVALUE(TEXT(VLOOKUP(K240,Validation!F275:I298,3,FALSE)&amp;"/"&amp;RIGHT(L240+100,2)&amp;"/"&amp;M240,"MM/DD/YYYY"))&lt;=DATEVALUE(TEXT(VLOOKUP(N240,Validation!F275:I298,3,FALSE)&amp;"/"&amp;RIGHT(O240+100,2)&amp;"/"&amp;P240,"MM/DD/YYYY")),"",-1),"")</f>
        <v/>
      </c>
      <c r="AC240" s="133" t="str">
        <f>IFERROR(IF(DATEVALUE(TEXT(VLOOKUP(S240,Validation!F275:I298,3,FALSE)&amp;"/"&amp;RIGHT(T240+100,2)&amp;"/"&amp;U240,"MM/DD/YYYY"))&lt;=DATEVALUE(TEXT(VLOOKUP(V240,Validation!F275:I298,3,FALSE)&amp;"/"&amp;RIGHT(W240+100,2)&amp;"/"&amp;X240,"MM/DD/YYYY")),"",-1),"")</f>
        <v/>
      </c>
      <c r="AD240" s="92"/>
      <c r="AE240" s="92"/>
      <c r="AF240" s="1"/>
    </row>
    <row r="241" spans="1:32" ht="13.8">
      <c r="A241" s="110"/>
      <c r="B241" s="113"/>
      <c r="C241" s="113"/>
      <c r="D241" s="122"/>
      <c r="E241" s="113"/>
      <c r="F241" s="273"/>
      <c r="G241" s="67"/>
      <c r="H241" s="273"/>
      <c r="I241" s="274"/>
      <c r="J241" s="152">
        <f t="shared" si="9"/>
        <v>0</v>
      </c>
      <c r="K241" s="110"/>
      <c r="L241" s="110"/>
      <c r="M241" s="110"/>
      <c r="N241" s="110"/>
      <c r="O241" s="110"/>
      <c r="P241" s="110"/>
      <c r="Q241" s="138" t="str">
        <f ca="1">+IF(A241="","",IF(AND(TODAY()&lt;Validation!$C$141,OR(MONTH(TODAY())=10,MONTH(TODAY())=11,MONTH(TODAY())=12)),CONCATENATE(MONTH(TODAY()),"/01/",YEAR(TODAY())),IF(AND(TODAY()&lt;Validation!$C$141,MONTH(TODAY())&lt;=9),CONCATENATE("0",MONTH(TODAY()),"/01/",YEAR(TODAY())),IF(AND(TODAY()&gt;=Validation!$C$141,OR(MONTH(TODAY())=10,MONTH(TODAY())=11,MONTH(TODAY())=12)),CONCATENATE(MONTH(TODAY()+10),"/01/",YEAR(TODAY()+10)),IF(AND(TODAY()&gt;=Validation!$C$141,MONTH(TODAY())&lt;=9),CONCATENATE("0",MONTH(TODAY()+10),"/01/",YEAR(TODAY()+10)))))))</f>
        <v/>
      </c>
      <c r="R241" s="158">
        <f t="shared" si="10"/>
        <v>0</v>
      </c>
      <c r="S241" s="66"/>
      <c r="T241" s="66"/>
      <c r="U241" s="66"/>
      <c r="V241" s="66"/>
      <c r="W241" s="66"/>
      <c r="X241" s="66"/>
      <c r="Y241" s="92"/>
      <c r="Z241" s="135">
        <f t="shared" si="11"/>
        <v>22</v>
      </c>
      <c r="AB241" s="133" t="str">
        <f>IFERROR(IF(DATEVALUE(TEXT(VLOOKUP(K241,Validation!F276:I299,3,FALSE)&amp;"/"&amp;RIGHT(L241+100,2)&amp;"/"&amp;M241,"MM/DD/YYYY"))&lt;=DATEVALUE(TEXT(VLOOKUP(N241,Validation!F276:I299,3,FALSE)&amp;"/"&amp;RIGHT(O241+100,2)&amp;"/"&amp;P241,"MM/DD/YYYY")),"",-1),"")</f>
        <v/>
      </c>
      <c r="AC241" s="133" t="str">
        <f>IFERROR(IF(DATEVALUE(TEXT(VLOOKUP(S241,Validation!F276:I299,3,FALSE)&amp;"/"&amp;RIGHT(T241+100,2)&amp;"/"&amp;U241,"MM/DD/YYYY"))&lt;=DATEVALUE(TEXT(VLOOKUP(V241,Validation!F276:I299,3,FALSE)&amp;"/"&amp;RIGHT(W241+100,2)&amp;"/"&amp;X241,"MM/DD/YYYY")),"",-1),"")</f>
        <v/>
      </c>
      <c r="AD241" s="92"/>
      <c r="AE241" s="92"/>
      <c r="AF241" s="1"/>
    </row>
    <row r="242" spans="1:32" ht="13.8">
      <c r="A242" s="110"/>
      <c r="B242" s="113"/>
      <c r="C242" s="113"/>
      <c r="D242" s="122"/>
      <c r="E242" s="86"/>
      <c r="F242" s="273"/>
      <c r="G242" s="67"/>
      <c r="H242" s="273"/>
      <c r="I242" s="274"/>
      <c r="J242" s="152">
        <f t="shared" si="9"/>
        <v>0</v>
      </c>
      <c r="K242" s="110"/>
      <c r="L242" s="110"/>
      <c r="M242" s="110"/>
      <c r="N242" s="110"/>
      <c r="O242" s="110"/>
      <c r="P242" s="110"/>
      <c r="Q242" s="138" t="str">
        <f ca="1">+IF(A242="","",IF(AND(TODAY()&lt;Validation!$C$141,OR(MONTH(TODAY())=10,MONTH(TODAY())=11,MONTH(TODAY())=12)),CONCATENATE(MONTH(TODAY()),"/01/",YEAR(TODAY())),IF(AND(TODAY()&lt;Validation!$C$141,MONTH(TODAY())&lt;=9),CONCATENATE("0",MONTH(TODAY()),"/01/",YEAR(TODAY())),IF(AND(TODAY()&gt;=Validation!$C$141,OR(MONTH(TODAY())=10,MONTH(TODAY())=11,MONTH(TODAY())=12)),CONCATENATE(MONTH(TODAY()+10),"/01/",YEAR(TODAY()+10)),IF(AND(TODAY()&gt;=Validation!$C$141,MONTH(TODAY())&lt;=9),CONCATENATE("0",MONTH(TODAY()+10),"/01/",YEAR(TODAY()+10)))))))</f>
        <v/>
      </c>
      <c r="R242" s="158">
        <f t="shared" si="10"/>
        <v>0</v>
      </c>
      <c r="S242" s="66"/>
      <c r="T242" s="66"/>
      <c r="U242" s="66"/>
      <c r="V242" s="66"/>
      <c r="W242" s="66"/>
      <c r="X242" s="66"/>
      <c r="Y242" s="92"/>
      <c r="Z242" s="135">
        <f t="shared" si="11"/>
        <v>22</v>
      </c>
      <c r="AB242" s="133" t="str">
        <f>IFERROR(IF(DATEVALUE(TEXT(VLOOKUP(K242,Validation!F277:I300,3,FALSE)&amp;"/"&amp;RIGHT(L242+100,2)&amp;"/"&amp;M242,"MM/DD/YYYY"))&lt;=DATEVALUE(TEXT(VLOOKUP(N242,Validation!F277:I300,3,FALSE)&amp;"/"&amp;RIGHT(O242+100,2)&amp;"/"&amp;P242,"MM/DD/YYYY")),"",-1),"")</f>
        <v/>
      </c>
      <c r="AC242" s="133" t="str">
        <f>IFERROR(IF(DATEVALUE(TEXT(VLOOKUP(S242,Validation!F277:I300,3,FALSE)&amp;"/"&amp;RIGHT(T242+100,2)&amp;"/"&amp;U242,"MM/DD/YYYY"))&lt;=DATEVALUE(TEXT(VLOOKUP(V242,Validation!F277:I300,3,FALSE)&amp;"/"&amp;RIGHT(W242+100,2)&amp;"/"&amp;X242,"MM/DD/YYYY")),"",-1),"")</f>
        <v/>
      </c>
      <c r="AD242" s="92"/>
      <c r="AE242" s="92"/>
      <c r="AF242" s="1"/>
    </row>
    <row r="243" spans="1:32" ht="13.8">
      <c r="A243" s="110"/>
      <c r="B243" s="113"/>
      <c r="C243" s="113"/>
      <c r="D243" s="122"/>
      <c r="E243" s="86"/>
      <c r="F243" s="273"/>
      <c r="G243" s="67"/>
      <c r="H243" s="273"/>
      <c r="I243" s="274"/>
      <c r="J243" s="152">
        <f t="shared" si="9"/>
        <v>0</v>
      </c>
      <c r="K243" s="110"/>
      <c r="L243" s="110"/>
      <c r="M243" s="110"/>
      <c r="N243" s="110"/>
      <c r="O243" s="110"/>
      <c r="P243" s="110"/>
      <c r="Q243" s="138" t="str">
        <f ca="1">+IF(A243="","",IF(AND(TODAY()&lt;Validation!$C$141,OR(MONTH(TODAY())=10,MONTH(TODAY())=11,MONTH(TODAY())=12)),CONCATENATE(MONTH(TODAY()),"/01/",YEAR(TODAY())),IF(AND(TODAY()&lt;Validation!$C$141,MONTH(TODAY())&lt;=9),CONCATENATE("0",MONTH(TODAY()),"/01/",YEAR(TODAY())),IF(AND(TODAY()&gt;=Validation!$C$141,OR(MONTH(TODAY())=10,MONTH(TODAY())=11,MONTH(TODAY())=12)),CONCATENATE(MONTH(TODAY()+10),"/01/",YEAR(TODAY()+10)),IF(AND(TODAY()&gt;=Validation!$C$141,MONTH(TODAY())&lt;=9),CONCATENATE("0",MONTH(TODAY()+10),"/01/",YEAR(TODAY()+10)))))))</f>
        <v/>
      </c>
      <c r="R243" s="158">
        <f t="shared" si="10"/>
        <v>0</v>
      </c>
      <c r="S243" s="66"/>
      <c r="T243" s="66"/>
      <c r="U243" s="66"/>
      <c r="V243" s="66"/>
      <c r="W243" s="66"/>
      <c r="X243" s="66"/>
      <c r="Y243" s="92"/>
      <c r="Z243" s="135">
        <f t="shared" si="11"/>
        <v>22</v>
      </c>
      <c r="AB243" s="133" t="str">
        <f>IFERROR(IF(DATEVALUE(TEXT(VLOOKUP(K243,Validation!F278:I301,3,FALSE)&amp;"/"&amp;RIGHT(L243+100,2)&amp;"/"&amp;M243,"MM/DD/YYYY"))&lt;=DATEVALUE(TEXT(VLOOKUP(N243,Validation!F278:I301,3,FALSE)&amp;"/"&amp;RIGHT(O243+100,2)&amp;"/"&amp;P243,"MM/DD/YYYY")),"",-1),"")</f>
        <v/>
      </c>
      <c r="AC243" s="133" t="str">
        <f>IFERROR(IF(DATEVALUE(TEXT(VLOOKUP(S243,Validation!F278:I301,3,FALSE)&amp;"/"&amp;RIGHT(T243+100,2)&amp;"/"&amp;U243,"MM/DD/YYYY"))&lt;=DATEVALUE(TEXT(VLOOKUP(V243,Validation!F278:I301,3,FALSE)&amp;"/"&amp;RIGHT(W243+100,2)&amp;"/"&amp;X243,"MM/DD/YYYY")),"",-1),"")</f>
        <v/>
      </c>
      <c r="AD243" s="92"/>
      <c r="AE243" s="92"/>
      <c r="AF243" s="1"/>
    </row>
    <row r="244" spans="1:32" ht="13.8">
      <c r="A244" s="110"/>
      <c r="B244" s="113"/>
      <c r="C244" s="113"/>
      <c r="D244" s="122"/>
      <c r="E244" s="86"/>
      <c r="F244" s="273"/>
      <c r="G244" s="67"/>
      <c r="H244" s="273"/>
      <c r="I244" s="274"/>
      <c r="J244" s="152">
        <f t="shared" si="9"/>
        <v>0</v>
      </c>
      <c r="K244" s="110"/>
      <c r="L244" s="110"/>
      <c r="M244" s="110"/>
      <c r="N244" s="110"/>
      <c r="O244" s="110"/>
      <c r="P244" s="110"/>
      <c r="Q244" s="138" t="str">
        <f ca="1">+IF(A244="","",IF(AND(TODAY()&lt;Validation!$C$141,OR(MONTH(TODAY())=10,MONTH(TODAY())=11,MONTH(TODAY())=12)),CONCATENATE(MONTH(TODAY()),"/01/",YEAR(TODAY())),IF(AND(TODAY()&lt;Validation!$C$141,MONTH(TODAY())&lt;=9),CONCATENATE("0",MONTH(TODAY()),"/01/",YEAR(TODAY())),IF(AND(TODAY()&gt;=Validation!$C$141,OR(MONTH(TODAY())=10,MONTH(TODAY())=11,MONTH(TODAY())=12)),CONCATENATE(MONTH(TODAY()+10),"/01/",YEAR(TODAY()+10)),IF(AND(TODAY()&gt;=Validation!$C$141,MONTH(TODAY())&lt;=9),CONCATENATE("0",MONTH(TODAY()+10),"/01/",YEAR(TODAY()+10)))))))</f>
        <v/>
      </c>
      <c r="R244" s="158">
        <f t="shared" si="10"/>
        <v>0</v>
      </c>
      <c r="S244" s="66"/>
      <c r="T244" s="66"/>
      <c r="U244" s="66"/>
      <c r="V244" s="66"/>
      <c r="W244" s="66"/>
      <c r="X244" s="66"/>
      <c r="Y244" s="92"/>
      <c r="Z244" s="135">
        <f t="shared" si="11"/>
        <v>22</v>
      </c>
      <c r="AB244" s="133" t="str">
        <f>IFERROR(IF(DATEVALUE(TEXT(VLOOKUP(K244,Validation!F279:I302,3,FALSE)&amp;"/"&amp;RIGHT(L244+100,2)&amp;"/"&amp;M244,"MM/DD/YYYY"))&lt;=DATEVALUE(TEXT(VLOOKUP(N244,Validation!F279:I302,3,FALSE)&amp;"/"&amp;RIGHT(O244+100,2)&amp;"/"&amp;P244,"MM/DD/YYYY")),"",-1),"")</f>
        <v/>
      </c>
      <c r="AC244" s="133" t="str">
        <f>IFERROR(IF(DATEVALUE(TEXT(VLOOKUP(S244,Validation!F279:I302,3,FALSE)&amp;"/"&amp;RIGHT(T244+100,2)&amp;"/"&amp;U244,"MM/DD/YYYY"))&lt;=DATEVALUE(TEXT(VLOOKUP(V244,Validation!F279:I302,3,FALSE)&amp;"/"&amp;RIGHT(W244+100,2)&amp;"/"&amp;X244,"MM/DD/YYYY")),"",-1),"")</f>
        <v/>
      </c>
      <c r="AD244" s="92"/>
      <c r="AE244" s="92"/>
      <c r="AF244" s="1"/>
    </row>
    <row r="245" spans="1:32" ht="13.8">
      <c r="A245" s="110"/>
      <c r="B245" s="113"/>
      <c r="C245" s="113"/>
      <c r="D245" s="122"/>
      <c r="E245" s="86"/>
      <c r="F245" s="273"/>
      <c r="G245" s="67"/>
      <c r="H245" s="273"/>
      <c r="I245" s="274"/>
      <c r="J245" s="152">
        <f t="shared" si="9"/>
        <v>0</v>
      </c>
      <c r="K245" s="110"/>
      <c r="L245" s="110"/>
      <c r="M245" s="110"/>
      <c r="N245" s="110"/>
      <c r="O245" s="110"/>
      <c r="P245" s="110"/>
      <c r="Q245" s="138" t="str">
        <f ca="1">+IF(A245="","",IF(AND(TODAY()&lt;Validation!$C$141,OR(MONTH(TODAY())=10,MONTH(TODAY())=11,MONTH(TODAY())=12)),CONCATENATE(MONTH(TODAY()),"/01/",YEAR(TODAY())),IF(AND(TODAY()&lt;Validation!$C$141,MONTH(TODAY())&lt;=9),CONCATENATE("0",MONTH(TODAY()),"/01/",YEAR(TODAY())),IF(AND(TODAY()&gt;=Validation!$C$141,OR(MONTH(TODAY())=10,MONTH(TODAY())=11,MONTH(TODAY())=12)),CONCATENATE(MONTH(TODAY()+10),"/01/",YEAR(TODAY()+10)),IF(AND(TODAY()&gt;=Validation!$C$141,MONTH(TODAY())&lt;=9),CONCATENATE("0",MONTH(TODAY()+10),"/01/",YEAR(TODAY()+10)))))))</f>
        <v/>
      </c>
      <c r="R245" s="158">
        <f t="shared" si="10"/>
        <v>0</v>
      </c>
      <c r="S245" s="66"/>
      <c r="T245" s="66"/>
      <c r="U245" s="66"/>
      <c r="V245" s="66"/>
      <c r="W245" s="66"/>
      <c r="X245" s="66"/>
      <c r="Y245" s="92"/>
      <c r="Z245" s="135">
        <f t="shared" si="11"/>
        <v>22</v>
      </c>
      <c r="AB245" s="133" t="str">
        <f>IFERROR(IF(DATEVALUE(TEXT(VLOOKUP(K245,Validation!F280:I303,3,FALSE)&amp;"/"&amp;RIGHT(L245+100,2)&amp;"/"&amp;M245,"MM/DD/YYYY"))&lt;=DATEVALUE(TEXT(VLOOKUP(N245,Validation!F280:I303,3,FALSE)&amp;"/"&amp;RIGHT(O245+100,2)&amp;"/"&amp;P245,"MM/DD/YYYY")),"",-1),"")</f>
        <v/>
      </c>
      <c r="AC245" s="133" t="str">
        <f>IFERROR(IF(DATEVALUE(TEXT(VLOOKUP(S245,Validation!F280:I303,3,FALSE)&amp;"/"&amp;RIGHT(T245+100,2)&amp;"/"&amp;U245,"MM/DD/YYYY"))&lt;=DATEVALUE(TEXT(VLOOKUP(V245,Validation!F280:I303,3,FALSE)&amp;"/"&amp;RIGHT(W245+100,2)&amp;"/"&amp;X245,"MM/DD/YYYY")),"",-1),"")</f>
        <v/>
      </c>
      <c r="AD245" s="92"/>
      <c r="AE245" s="92"/>
      <c r="AF245" s="1"/>
    </row>
    <row r="246" spans="1:32" ht="13.8">
      <c r="A246" s="110"/>
      <c r="B246" s="113"/>
      <c r="C246" s="113"/>
      <c r="D246" s="122"/>
      <c r="E246" s="87"/>
      <c r="F246" s="273"/>
      <c r="G246" s="67"/>
      <c r="H246" s="273"/>
      <c r="I246" s="274"/>
      <c r="J246" s="152">
        <f t="shared" si="9"/>
        <v>0</v>
      </c>
      <c r="K246" s="110"/>
      <c r="L246" s="110"/>
      <c r="M246" s="110"/>
      <c r="N246" s="110"/>
      <c r="O246" s="110"/>
      <c r="P246" s="110"/>
      <c r="Q246" s="138" t="str">
        <f ca="1">+IF(A246="","",IF(AND(TODAY()&lt;Validation!$C$141,OR(MONTH(TODAY())=10,MONTH(TODAY())=11,MONTH(TODAY())=12)),CONCATENATE(MONTH(TODAY()),"/01/",YEAR(TODAY())),IF(AND(TODAY()&lt;Validation!$C$141,MONTH(TODAY())&lt;=9),CONCATENATE("0",MONTH(TODAY()),"/01/",YEAR(TODAY())),IF(AND(TODAY()&gt;=Validation!$C$141,OR(MONTH(TODAY())=10,MONTH(TODAY())=11,MONTH(TODAY())=12)),CONCATENATE(MONTH(TODAY()+10),"/01/",YEAR(TODAY()+10)),IF(AND(TODAY()&gt;=Validation!$C$141,MONTH(TODAY())&lt;=9),CONCATENATE("0",MONTH(TODAY()+10),"/01/",YEAR(TODAY()+10)))))))</f>
        <v/>
      </c>
      <c r="R246" s="158">
        <f t="shared" si="10"/>
        <v>0</v>
      </c>
      <c r="S246" s="66"/>
      <c r="T246" s="66"/>
      <c r="U246" s="66"/>
      <c r="V246" s="66"/>
      <c r="W246" s="66"/>
      <c r="X246" s="66"/>
      <c r="Y246" s="92"/>
      <c r="Z246" s="135">
        <f t="shared" si="11"/>
        <v>22</v>
      </c>
      <c r="AB246" s="133" t="str">
        <f>IFERROR(IF(DATEVALUE(TEXT(VLOOKUP(K246,Validation!F281:I304,3,FALSE)&amp;"/"&amp;RIGHT(L246+100,2)&amp;"/"&amp;M246,"MM/DD/YYYY"))&lt;=DATEVALUE(TEXT(VLOOKUP(N246,Validation!F281:I304,3,FALSE)&amp;"/"&amp;RIGHT(O246+100,2)&amp;"/"&amp;P246,"MM/DD/YYYY")),"",-1),"")</f>
        <v/>
      </c>
      <c r="AC246" s="133" t="str">
        <f>IFERROR(IF(DATEVALUE(TEXT(VLOOKUP(S246,Validation!F281:I304,3,FALSE)&amp;"/"&amp;RIGHT(T246+100,2)&amp;"/"&amp;U246,"MM/DD/YYYY"))&lt;=DATEVALUE(TEXT(VLOOKUP(V246,Validation!F281:I304,3,FALSE)&amp;"/"&amp;RIGHT(W246+100,2)&amp;"/"&amp;X246,"MM/DD/YYYY")),"",-1),"")</f>
        <v/>
      </c>
      <c r="AD246" s="92"/>
      <c r="AE246" s="92"/>
      <c r="AF246" s="1"/>
    </row>
    <row r="247" spans="1:32" ht="13.8">
      <c r="A247" s="110"/>
      <c r="B247" s="113"/>
      <c r="C247" s="113"/>
      <c r="D247" s="122"/>
      <c r="E247" s="113"/>
      <c r="F247" s="273"/>
      <c r="G247" s="67"/>
      <c r="H247" s="273"/>
      <c r="I247" s="274"/>
      <c r="J247" s="152">
        <f t="shared" si="9"/>
        <v>0</v>
      </c>
      <c r="K247" s="110"/>
      <c r="L247" s="110"/>
      <c r="M247" s="110"/>
      <c r="N247" s="110"/>
      <c r="O247" s="110"/>
      <c r="P247" s="110"/>
      <c r="Q247" s="138" t="str">
        <f ca="1">+IF(A247="","",IF(AND(TODAY()&lt;Validation!$C$141,OR(MONTH(TODAY())=10,MONTH(TODAY())=11,MONTH(TODAY())=12)),CONCATENATE(MONTH(TODAY()),"/01/",YEAR(TODAY())),IF(AND(TODAY()&lt;Validation!$C$141,MONTH(TODAY())&lt;=9),CONCATENATE("0",MONTH(TODAY()),"/01/",YEAR(TODAY())),IF(AND(TODAY()&gt;=Validation!$C$141,OR(MONTH(TODAY())=10,MONTH(TODAY())=11,MONTH(TODAY())=12)),CONCATENATE(MONTH(TODAY()+10),"/01/",YEAR(TODAY()+10)),IF(AND(TODAY()&gt;=Validation!$C$141,MONTH(TODAY())&lt;=9),CONCATENATE("0",MONTH(TODAY()+10),"/01/",YEAR(TODAY()+10)))))))</f>
        <v/>
      </c>
      <c r="R247" s="158">
        <f t="shared" si="10"/>
        <v>0</v>
      </c>
      <c r="S247" s="66"/>
      <c r="T247" s="66"/>
      <c r="U247" s="66"/>
      <c r="V247" s="66"/>
      <c r="W247" s="66"/>
      <c r="X247" s="66"/>
      <c r="Y247" s="92"/>
      <c r="Z247" s="135">
        <f t="shared" si="11"/>
        <v>22</v>
      </c>
      <c r="AB247" s="133" t="str">
        <f>IFERROR(IF(DATEVALUE(TEXT(VLOOKUP(K247,Validation!F282:I305,3,FALSE)&amp;"/"&amp;RIGHT(L247+100,2)&amp;"/"&amp;M247,"MM/DD/YYYY"))&lt;=DATEVALUE(TEXT(VLOOKUP(N247,Validation!F282:I305,3,FALSE)&amp;"/"&amp;RIGHT(O247+100,2)&amp;"/"&amp;P247,"MM/DD/YYYY")),"",-1),"")</f>
        <v/>
      </c>
      <c r="AC247" s="133" t="str">
        <f>IFERROR(IF(DATEVALUE(TEXT(VLOOKUP(S247,Validation!F282:I305,3,FALSE)&amp;"/"&amp;RIGHT(T247+100,2)&amp;"/"&amp;U247,"MM/DD/YYYY"))&lt;=DATEVALUE(TEXT(VLOOKUP(V247,Validation!F282:I305,3,FALSE)&amp;"/"&amp;RIGHT(W247+100,2)&amp;"/"&amp;X247,"MM/DD/YYYY")),"",-1),"")</f>
        <v/>
      </c>
      <c r="AD247" s="92"/>
      <c r="AE247" s="92"/>
      <c r="AF247" s="1"/>
    </row>
    <row r="248" spans="1:32" ht="13.8">
      <c r="A248" s="110"/>
      <c r="B248" s="113"/>
      <c r="C248" s="113"/>
      <c r="D248" s="122"/>
      <c r="E248" s="113"/>
      <c r="F248" s="273"/>
      <c r="G248" s="67"/>
      <c r="H248" s="273"/>
      <c r="I248" s="274"/>
      <c r="J248" s="152">
        <f t="shared" si="9"/>
        <v>0</v>
      </c>
      <c r="K248" s="110"/>
      <c r="L248" s="110"/>
      <c r="M248" s="110"/>
      <c r="N248" s="110"/>
      <c r="O248" s="110"/>
      <c r="P248" s="110"/>
      <c r="Q248" s="138" t="str">
        <f ca="1">+IF(A248="","",IF(AND(TODAY()&lt;Validation!$C$141,OR(MONTH(TODAY())=10,MONTH(TODAY())=11,MONTH(TODAY())=12)),CONCATENATE(MONTH(TODAY()),"/01/",YEAR(TODAY())),IF(AND(TODAY()&lt;Validation!$C$141,MONTH(TODAY())&lt;=9),CONCATENATE("0",MONTH(TODAY()),"/01/",YEAR(TODAY())),IF(AND(TODAY()&gt;=Validation!$C$141,OR(MONTH(TODAY())=10,MONTH(TODAY())=11,MONTH(TODAY())=12)),CONCATENATE(MONTH(TODAY()+10),"/01/",YEAR(TODAY()+10)),IF(AND(TODAY()&gt;=Validation!$C$141,MONTH(TODAY())&lt;=9),CONCATENATE("0",MONTH(TODAY()+10),"/01/",YEAR(TODAY()+10)))))))</f>
        <v/>
      </c>
      <c r="R248" s="158">
        <f t="shared" si="10"/>
        <v>0</v>
      </c>
      <c r="S248" s="66"/>
      <c r="T248" s="66"/>
      <c r="U248" s="66"/>
      <c r="V248" s="66"/>
      <c r="W248" s="66"/>
      <c r="X248" s="66"/>
      <c r="Y248" s="92"/>
      <c r="Z248" s="135">
        <f t="shared" si="11"/>
        <v>22</v>
      </c>
      <c r="AB248" s="133" t="str">
        <f>IFERROR(IF(DATEVALUE(TEXT(VLOOKUP(K248,Validation!F283:I306,3,FALSE)&amp;"/"&amp;RIGHT(L248+100,2)&amp;"/"&amp;M248,"MM/DD/YYYY"))&lt;=DATEVALUE(TEXT(VLOOKUP(N248,Validation!F283:I306,3,FALSE)&amp;"/"&amp;RIGHT(O248+100,2)&amp;"/"&amp;P248,"MM/DD/YYYY")),"",-1),"")</f>
        <v/>
      </c>
      <c r="AC248" s="133" t="str">
        <f>IFERROR(IF(DATEVALUE(TEXT(VLOOKUP(S248,Validation!F283:I306,3,FALSE)&amp;"/"&amp;RIGHT(T248+100,2)&amp;"/"&amp;U248,"MM/DD/YYYY"))&lt;=DATEVALUE(TEXT(VLOOKUP(V248,Validation!F283:I306,3,FALSE)&amp;"/"&amp;RIGHT(W248+100,2)&amp;"/"&amp;X248,"MM/DD/YYYY")),"",-1),"")</f>
        <v/>
      </c>
      <c r="AD248" s="92"/>
      <c r="AE248" s="92"/>
      <c r="AF248" s="1"/>
    </row>
    <row r="249" spans="1:32" ht="13.8">
      <c r="A249" s="110"/>
      <c r="B249" s="113"/>
      <c r="C249" s="113"/>
      <c r="D249" s="122"/>
      <c r="E249" s="86"/>
      <c r="F249" s="273"/>
      <c r="G249" s="67"/>
      <c r="H249" s="273"/>
      <c r="I249" s="274"/>
      <c r="J249" s="152">
        <f t="shared" si="9"/>
        <v>0</v>
      </c>
      <c r="K249" s="110"/>
      <c r="L249" s="110"/>
      <c r="M249" s="110"/>
      <c r="N249" s="110"/>
      <c r="O249" s="110"/>
      <c r="P249" s="110"/>
      <c r="Q249" s="138" t="str">
        <f ca="1">+IF(A249="","",IF(AND(TODAY()&lt;Validation!$C$141,OR(MONTH(TODAY())=10,MONTH(TODAY())=11,MONTH(TODAY())=12)),CONCATENATE(MONTH(TODAY()),"/01/",YEAR(TODAY())),IF(AND(TODAY()&lt;Validation!$C$141,MONTH(TODAY())&lt;=9),CONCATENATE("0",MONTH(TODAY()),"/01/",YEAR(TODAY())),IF(AND(TODAY()&gt;=Validation!$C$141,OR(MONTH(TODAY())=10,MONTH(TODAY())=11,MONTH(TODAY())=12)),CONCATENATE(MONTH(TODAY()+10),"/01/",YEAR(TODAY()+10)),IF(AND(TODAY()&gt;=Validation!$C$141,MONTH(TODAY())&lt;=9),CONCATENATE("0",MONTH(TODAY()+10),"/01/",YEAR(TODAY()+10)))))))</f>
        <v/>
      </c>
      <c r="R249" s="158">
        <f t="shared" si="10"/>
        <v>0</v>
      </c>
      <c r="S249" s="66"/>
      <c r="T249" s="66"/>
      <c r="U249" s="66"/>
      <c r="V249" s="66"/>
      <c r="W249" s="66"/>
      <c r="X249" s="66"/>
      <c r="Y249" s="92"/>
      <c r="Z249" s="135">
        <f t="shared" si="11"/>
        <v>22</v>
      </c>
      <c r="AB249" s="133" t="str">
        <f>IFERROR(IF(DATEVALUE(TEXT(VLOOKUP(K249,Validation!F284:I307,3,FALSE)&amp;"/"&amp;RIGHT(L249+100,2)&amp;"/"&amp;M249,"MM/DD/YYYY"))&lt;=DATEVALUE(TEXT(VLOOKUP(N249,Validation!F284:I307,3,FALSE)&amp;"/"&amp;RIGHT(O249+100,2)&amp;"/"&amp;P249,"MM/DD/YYYY")),"",-1),"")</f>
        <v/>
      </c>
      <c r="AC249" s="133" t="str">
        <f>IFERROR(IF(DATEVALUE(TEXT(VLOOKUP(S249,Validation!F284:I307,3,FALSE)&amp;"/"&amp;RIGHT(T249+100,2)&amp;"/"&amp;U249,"MM/DD/YYYY"))&lt;=DATEVALUE(TEXT(VLOOKUP(V249,Validation!F284:I307,3,FALSE)&amp;"/"&amp;RIGHT(W249+100,2)&amp;"/"&amp;X249,"MM/DD/YYYY")),"",-1),"")</f>
        <v/>
      </c>
      <c r="AD249" s="92"/>
      <c r="AE249" s="92"/>
      <c r="AF249" s="1"/>
    </row>
    <row r="250" spans="1:32" ht="13.8">
      <c r="A250" s="110"/>
      <c r="B250" s="113"/>
      <c r="C250" s="113"/>
      <c r="D250" s="122"/>
      <c r="E250" s="86"/>
      <c r="F250" s="273"/>
      <c r="G250" s="67"/>
      <c r="H250" s="273"/>
      <c r="I250" s="274"/>
      <c r="J250" s="152">
        <f t="shared" si="9"/>
        <v>0</v>
      </c>
      <c r="K250" s="110"/>
      <c r="L250" s="110"/>
      <c r="M250" s="110"/>
      <c r="N250" s="110"/>
      <c r="O250" s="110"/>
      <c r="P250" s="110"/>
      <c r="Q250" s="138" t="str">
        <f ca="1">+IF(A250="","",IF(AND(TODAY()&lt;Validation!$C$141,OR(MONTH(TODAY())=10,MONTH(TODAY())=11,MONTH(TODAY())=12)),CONCATENATE(MONTH(TODAY()),"/01/",YEAR(TODAY())),IF(AND(TODAY()&lt;Validation!$C$141,MONTH(TODAY())&lt;=9),CONCATENATE("0",MONTH(TODAY()),"/01/",YEAR(TODAY())),IF(AND(TODAY()&gt;=Validation!$C$141,OR(MONTH(TODAY())=10,MONTH(TODAY())=11,MONTH(TODAY())=12)),CONCATENATE(MONTH(TODAY()+10),"/01/",YEAR(TODAY()+10)),IF(AND(TODAY()&gt;=Validation!$C$141,MONTH(TODAY())&lt;=9),CONCATENATE("0",MONTH(TODAY()+10),"/01/",YEAR(TODAY()+10)))))))</f>
        <v/>
      </c>
      <c r="R250" s="158">
        <f t="shared" si="10"/>
        <v>0</v>
      </c>
      <c r="S250" s="66"/>
      <c r="T250" s="66"/>
      <c r="U250" s="66"/>
      <c r="V250" s="66"/>
      <c r="W250" s="66"/>
      <c r="X250" s="66"/>
      <c r="Y250" s="92"/>
      <c r="Z250" s="135">
        <f t="shared" si="11"/>
        <v>22</v>
      </c>
      <c r="AB250" s="133" t="str">
        <f>IFERROR(IF(DATEVALUE(TEXT(VLOOKUP(K250,Validation!F285:I308,3,FALSE)&amp;"/"&amp;RIGHT(L250+100,2)&amp;"/"&amp;M250,"MM/DD/YYYY"))&lt;=DATEVALUE(TEXT(VLOOKUP(N250,Validation!F285:I308,3,FALSE)&amp;"/"&amp;RIGHT(O250+100,2)&amp;"/"&amp;P250,"MM/DD/YYYY")),"",-1),"")</f>
        <v/>
      </c>
      <c r="AC250" s="133" t="str">
        <f>IFERROR(IF(DATEVALUE(TEXT(VLOOKUP(S250,Validation!F285:I308,3,FALSE)&amp;"/"&amp;RIGHT(T250+100,2)&amp;"/"&amp;U250,"MM/DD/YYYY"))&lt;=DATEVALUE(TEXT(VLOOKUP(V250,Validation!F285:I308,3,FALSE)&amp;"/"&amp;RIGHT(W250+100,2)&amp;"/"&amp;X250,"MM/DD/YYYY")),"",-1),"")</f>
        <v/>
      </c>
      <c r="AD250" s="92"/>
      <c r="AE250" s="92"/>
      <c r="AF250" s="1"/>
    </row>
    <row r="251" spans="1:32" ht="13.8">
      <c r="A251" s="110"/>
      <c r="B251" s="113"/>
      <c r="C251" s="113"/>
      <c r="D251" s="122"/>
      <c r="E251" s="86"/>
      <c r="F251" s="273"/>
      <c r="G251" s="67"/>
      <c r="H251" s="273"/>
      <c r="I251" s="274"/>
      <c r="J251" s="152">
        <f t="shared" si="9"/>
        <v>0</v>
      </c>
      <c r="K251" s="110"/>
      <c r="L251" s="110"/>
      <c r="M251" s="110"/>
      <c r="N251" s="110"/>
      <c r="O251" s="110"/>
      <c r="P251" s="110"/>
      <c r="Q251" s="138" t="str">
        <f ca="1">+IF(A251="","",IF(AND(TODAY()&lt;Validation!$C$141,OR(MONTH(TODAY())=10,MONTH(TODAY())=11,MONTH(TODAY())=12)),CONCATENATE(MONTH(TODAY()),"/01/",YEAR(TODAY())),IF(AND(TODAY()&lt;Validation!$C$141,MONTH(TODAY())&lt;=9),CONCATENATE("0",MONTH(TODAY()),"/01/",YEAR(TODAY())),IF(AND(TODAY()&gt;=Validation!$C$141,OR(MONTH(TODAY())=10,MONTH(TODAY())=11,MONTH(TODAY())=12)),CONCATENATE(MONTH(TODAY()+10),"/01/",YEAR(TODAY()+10)),IF(AND(TODAY()&gt;=Validation!$C$141,MONTH(TODAY())&lt;=9),CONCATENATE("0",MONTH(TODAY()+10),"/01/",YEAR(TODAY()+10)))))))</f>
        <v/>
      </c>
      <c r="R251" s="158">
        <f t="shared" si="10"/>
        <v>0</v>
      </c>
      <c r="S251" s="66"/>
      <c r="T251" s="66"/>
      <c r="U251" s="66"/>
      <c r="V251" s="66"/>
      <c r="W251" s="66"/>
      <c r="X251" s="66"/>
      <c r="Y251" s="92"/>
      <c r="Z251" s="135">
        <f t="shared" si="11"/>
        <v>22</v>
      </c>
      <c r="AB251" s="133" t="str">
        <f>IFERROR(IF(DATEVALUE(TEXT(VLOOKUP(K251,Validation!F286:I309,3,FALSE)&amp;"/"&amp;RIGHT(L251+100,2)&amp;"/"&amp;M251,"MM/DD/YYYY"))&lt;=DATEVALUE(TEXT(VLOOKUP(N251,Validation!F286:I309,3,FALSE)&amp;"/"&amp;RIGHT(O251+100,2)&amp;"/"&amp;P251,"MM/DD/YYYY")),"",-1),"")</f>
        <v/>
      </c>
      <c r="AC251" s="133" t="str">
        <f>IFERROR(IF(DATEVALUE(TEXT(VLOOKUP(S251,Validation!F286:I309,3,FALSE)&amp;"/"&amp;RIGHT(T251+100,2)&amp;"/"&amp;U251,"MM/DD/YYYY"))&lt;=DATEVALUE(TEXT(VLOOKUP(V251,Validation!F286:I309,3,FALSE)&amp;"/"&amp;RIGHT(W251+100,2)&amp;"/"&amp;X251,"MM/DD/YYYY")),"",-1),"")</f>
        <v/>
      </c>
      <c r="AD251" s="92"/>
      <c r="AE251" s="92"/>
      <c r="AF251" s="1"/>
    </row>
    <row r="252" spans="1:32" ht="13.8">
      <c r="A252" s="110"/>
      <c r="B252" s="113"/>
      <c r="C252" s="113"/>
      <c r="D252" s="122"/>
      <c r="E252" s="86"/>
      <c r="F252" s="273"/>
      <c r="G252" s="67"/>
      <c r="H252" s="273"/>
      <c r="I252" s="274"/>
      <c r="J252" s="152">
        <f t="shared" si="9"/>
        <v>0</v>
      </c>
      <c r="K252" s="110"/>
      <c r="L252" s="110"/>
      <c r="M252" s="110"/>
      <c r="N252" s="110"/>
      <c r="O252" s="110"/>
      <c r="P252" s="110"/>
      <c r="Q252" s="138" t="str">
        <f ca="1">+IF(A252="","",IF(AND(TODAY()&lt;Validation!$C$141,OR(MONTH(TODAY())=10,MONTH(TODAY())=11,MONTH(TODAY())=12)),CONCATENATE(MONTH(TODAY()),"/01/",YEAR(TODAY())),IF(AND(TODAY()&lt;Validation!$C$141,MONTH(TODAY())&lt;=9),CONCATENATE("0",MONTH(TODAY()),"/01/",YEAR(TODAY())),IF(AND(TODAY()&gt;=Validation!$C$141,OR(MONTH(TODAY())=10,MONTH(TODAY())=11,MONTH(TODAY())=12)),CONCATENATE(MONTH(TODAY()+10),"/01/",YEAR(TODAY()+10)),IF(AND(TODAY()&gt;=Validation!$C$141,MONTH(TODAY())&lt;=9),CONCATENATE("0",MONTH(TODAY()+10),"/01/",YEAR(TODAY()+10)))))))</f>
        <v/>
      </c>
      <c r="R252" s="158">
        <f t="shared" si="10"/>
        <v>0</v>
      </c>
      <c r="S252" s="66"/>
      <c r="T252" s="66"/>
      <c r="U252" s="66"/>
      <c r="V252" s="66"/>
      <c r="W252" s="66"/>
      <c r="X252" s="66"/>
      <c r="Y252" s="92"/>
      <c r="Z252" s="135">
        <f t="shared" si="11"/>
        <v>22</v>
      </c>
      <c r="AB252" s="133" t="str">
        <f>IFERROR(IF(DATEVALUE(TEXT(VLOOKUP(K252,Validation!F287:I310,3,FALSE)&amp;"/"&amp;RIGHT(L252+100,2)&amp;"/"&amp;M252,"MM/DD/YYYY"))&lt;=DATEVALUE(TEXT(VLOOKUP(N252,Validation!F287:I310,3,FALSE)&amp;"/"&amp;RIGHT(O252+100,2)&amp;"/"&amp;P252,"MM/DD/YYYY")),"",-1),"")</f>
        <v/>
      </c>
      <c r="AC252" s="133" t="str">
        <f>IFERROR(IF(DATEVALUE(TEXT(VLOOKUP(S252,Validation!F287:I310,3,FALSE)&amp;"/"&amp;RIGHT(T252+100,2)&amp;"/"&amp;U252,"MM/DD/YYYY"))&lt;=DATEVALUE(TEXT(VLOOKUP(V252,Validation!F287:I310,3,FALSE)&amp;"/"&amp;RIGHT(W252+100,2)&amp;"/"&amp;X252,"MM/DD/YYYY")),"",-1),"")</f>
        <v/>
      </c>
      <c r="AD252" s="92"/>
      <c r="AE252" s="92"/>
      <c r="AF252" s="1"/>
    </row>
    <row r="253" spans="1:32" ht="13.8">
      <c r="A253" s="110"/>
      <c r="B253" s="113"/>
      <c r="C253" s="113"/>
      <c r="D253" s="122"/>
      <c r="E253" s="87"/>
      <c r="F253" s="273"/>
      <c r="G253" s="67"/>
      <c r="H253" s="273"/>
      <c r="I253" s="274"/>
      <c r="J253" s="152">
        <f t="shared" si="9"/>
        <v>0</v>
      </c>
      <c r="K253" s="110"/>
      <c r="L253" s="110"/>
      <c r="M253" s="110"/>
      <c r="N253" s="110"/>
      <c r="O253" s="110"/>
      <c r="P253" s="110"/>
      <c r="Q253" s="138" t="str">
        <f ca="1">+IF(A253="","",IF(AND(TODAY()&lt;Validation!$C$141,OR(MONTH(TODAY())=10,MONTH(TODAY())=11,MONTH(TODAY())=12)),CONCATENATE(MONTH(TODAY()),"/01/",YEAR(TODAY())),IF(AND(TODAY()&lt;Validation!$C$141,MONTH(TODAY())&lt;=9),CONCATENATE("0",MONTH(TODAY()),"/01/",YEAR(TODAY())),IF(AND(TODAY()&gt;=Validation!$C$141,OR(MONTH(TODAY())=10,MONTH(TODAY())=11,MONTH(TODAY())=12)),CONCATENATE(MONTH(TODAY()+10),"/01/",YEAR(TODAY()+10)),IF(AND(TODAY()&gt;=Validation!$C$141,MONTH(TODAY())&lt;=9),CONCATENATE("0",MONTH(TODAY()+10),"/01/",YEAR(TODAY()+10)))))))</f>
        <v/>
      </c>
      <c r="R253" s="158">
        <f t="shared" si="10"/>
        <v>0</v>
      </c>
      <c r="S253" s="66"/>
      <c r="T253" s="66"/>
      <c r="U253" s="66"/>
      <c r="V253" s="66"/>
      <c r="W253" s="66"/>
      <c r="X253" s="66"/>
      <c r="Y253" s="92"/>
      <c r="Z253" s="135">
        <f t="shared" si="11"/>
        <v>22</v>
      </c>
      <c r="AB253" s="133" t="str">
        <f>IFERROR(IF(DATEVALUE(TEXT(VLOOKUP(K253,Validation!F288:I311,3,FALSE)&amp;"/"&amp;RIGHT(L253+100,2)&amp;"/"&amp;M253,"MM/DD/YYYY"))&lt;=DATEVALUE(TEXT(VLOOKUP(N253,Validation!F288:I311,3,FALSE)&amp;"/"&amp;RIGHT(O253+100,2)&amp;"/"&amp;P253,"MM/DD/YYYY")),"",-1),"")</f>
        <v/>
      </c>
      <c r="AC253" s="133" t="str">
        <f>IFERROR(IF(DATEVALUE(TEXT(VLOOKUP(S253,Validation!F288:I311,3,FALSE)&amp;"/"&amp;RIGHT(T253+100,2)&amp;"/"&amp;U253,"MM/DD/YYYY"))&lt;=DATEVALUE(TEXT(VLOOKUP(V253,Validation!F288:I311,3,FALSE)&amp;"/"&amp;RIGHT(W253+100,2)&amp;"/"&amp;X253,"MM/DD/YYYY")),"",-1),"")</f>
        <v/>
      </c>
      <c r="AD253" s="92"/>
      <c r="AE253" s="92"/>
      <c r="AF253" s="1"/>
    </row>
    <row r="254" spans="1:32" ht="13.8">
      <c r="A254" s="110"/>
      <c r="B254" s="113"/>
      <c r="C254" s="113"/>
      <c r="D254" s="122"/>
      <c r="E254" s="113"/>
      <c r="F254" s="273"/>
      <c r="G254" s="67"/>
      <c r="H254" s="273"/>
      <c r="I254" s="274"/>
      <c r="J254" s="152">
        <f t="shared" si="9"/>
        <v>0</v>
      </c>
      <c r="K254" s="110"/>
      <c r="L254" s="110"/>
      <c r="M254" s="110"/>
      <c r="N254" s="110"/>
      <c r="O254" s="110"/>
      <c r="P254" s="110"/>
      <c r="Q254" s="138" t="str">
        <f ca="1">+IF(A254="","",IF(AND(TODAY()&lt;Validation!$C$141,OR(MONTH(TODAY())=10,MONTH(TODAY())=11,MONTH(TODAY())=12)),CONCATENATE(MONTH(TODAY()),"/01/",YEAR(TODAY())),IF(AND(TODAY()&lt;Validation!$C$141,MONTH(TODAY())&lt;=9),CONCATENATE("0",MONTH(TODAY()),"/01/",YEAR(TODAY())),IF(AND(TODAY()&gt;=Validation!$C$141,OR(MONTH(TODAY())=10,MONTH(TODAY())=11,MONTH(TODAY())=12)),CONCATENATE(MONTH(TODAY()+10),"/01/",YEAR(TODAY()+10)),IF(AND(TODAY()&gt;=Validation!$C$141,MONTH(TODAY())&lt;=9),CONCATENATE("0",MONTH(TODAY()+10),"/01/",YEAR(TODAY()+10)))))))</f>
        <v/>
      </c>
      <c r="R254" s="158">
        <f t="shared" si="10"/>
        <v>0</v>
      </c>
      <c r="S254" s="66"/>
      <c r="T254" s="66"/>
      <c r="U254" s="66"/>
      <c r="V254" s="66"/>
      <c r="W254" s="66"/>
      <c r="X254" s="66"/>
      <c r="Y254" s="92"/>
      <c r="Z254" s="135">
        <f t="shared" si="11"/>
        <v>22</v>
      </c>
      <c r="AB254" s="133" t="str">
        <f>IFERROR(IF(DATEVALUE(TEXT(VLOOKUP(K254,Validation!F289:I312,3,FALSE)&amp;"/"&amp;RIGHT(L254+100,2)&amp;"/"&amp;M254,"MM/DD/YYYY"))&lt;=DATEVALUE(TEXT(VLOOKUP(N254,Validation!F289:I312,3,FALSE)&amp;"/"&amp;RIGHT(O254+100,2)&amp;"/"&amp;P254,"MM/DD/YYYY")),"",-1),"")</f>
        <v/>
      </c>
      <c r="AC254" s="133" t="str">
        <f>IFERROR(IF(DATEVALUE(TEXT(VLOOKUP(S254,Validation!F289:I312,3,FALSE)&amp;"/"&amp;RIGHT(T254+100,2)&amp;"/"&amp;U254,"MM/DD/YYYY"))&lt;=DATEVALUE(TEXT(VLOOKUP(V254,Validation!F289:I312,3,FALSE)&amp;"/"&amp;RIGHT(W254+100,2)&amp;"/"&amp;X254,"MM/DD/YYYY")),"",-1),"")</f>
        <v/>
      </c>
      <c r="AD254" s="92"/>
      <c r="AE254" s="92"/>
      <c r="AF254" s="1"/>
    </row>
    <row r="255" spans="1:32" ht="13.8">
      <c r="A255" s="110"/>
      <c r="B255" s="113"/>
      <c r="C255" s="113"/>
      <c r="D255" s="122"/>
      <c r="E255" s="113"/>
      <c r="F255" s="273"/>
      <c r="G255" s="67"/>
      <c r="H255" s="273"/>
      <c r="I255" s="274"/>
      <c r="J255" s="152">
        <f t="shared" si="9"/>
        <v>0</v>
      </c>
      <c r="K255" s="110"/>
      <c r="L255" s="110"/>
      <c r="M255" s="110"/>
      <c r="N255" s="110"/>
      <c r="O255" s="110"/>
      <c r="P255" s="110"/>
      <c r="Q255" s="138" t="str">
        <f ca="1">+IF(A255="","",IF(AND(TODAY()&lt;Validation!$C$141,OR(MONTH(TODAY())=10,MONTH(TODAY())=11,MONTH(TODAY())=12)),CONCATENATE(MONTH(TODAY()),"/01/",YEAR(TODAY())),IF(AND(TODAY()&lt;Validation!$C$141,MONTH(TODAY())&lt;=9),CONCATENATE("0",MONTH(TODAY()),"/01/",YEAR(TODAY())),IF(AND(TODAY()&gt;=Validation!$C$141,OR(MONTH(TODAY())=10,MONTH(TODAY())=11,MONTH(TODAY())=12)),CONCATENATE(MONTH(TODAY()+10),"/01/",YEAR(TODAY()+10)),IF(AND(TODAY()&gt;=Validation!$C$141,MONTH(TODAY())&lt;=9),CONCATENATE("0",MONTH(TODAY()+10),"/01/",YEAR(TODAY()+10)))))))</f>
        <v/>
      </c>
      <c r="R255" s="158">
        <f t="shared" si="10"/>
        <v>0</v>
      </c>
      <c r="S255" s="66"/>
      <c r="T255" s="66"/>
      <c r="U255" s="66"/>
      <c r="V255" s="66"/>
      <c r="W255" s="66"/>
      <c r="X255" s="66"/>
      <c r="Y255" s="92"/>
      <c r="Z255" s="135">
        <f t="shared" si="11"/>
        <v>22</v>
      </c>
      <c r="AB255" s="133" t="str">
        <f>IFERROR(IF(DATEVALUE(TEXT(VLOOKUP(K255,Validation!F290:I313,3,FALSE)&amp;"/"&amp;RIGHT(L255+100,2)&amp;"/"&amp;M255,"MM/DD/YYYY"))&lt;=DATEVALUE(TEXT(VLOOKUP(N255,Validation!F290:I313,3,FALSE)&amp;"/"&amp;RIGHT(O255+100,2)&amp;"/"&amp;P255,"MM/DD/YYYY")),"",-1),"")</f>
        <v/>
      </c>
      <c r="AC255" s="133" t="str">
        <f>IFERROR(IF(DATEVALUE(TEXT(VLOOKUP(S255,Validation!F290:I313,3,FALSE)&amp;"/"&amp;RIGHT(T255+100,2)&amp;"/"&amp;U255,"MM/DD/YYYY"))&lt;=DATEVALUE(TEXT(VLOOKUP(V255,Validation!F290:I313,3,FALSE)&amp;"/"&amp;RIGHT(W255+100,2)&amp;"/"&amp;X255,"MM/DD/YYYY")),"",-1),"")</f>
        <v/>
      </c>
      <c r="AD255" s="92"/>
      <c r="AE255" s="92"/>
      <c r="AF255" s="1"/>
    </row>
    <row r="256" spans="1:32" ht="13.8">
      <c r="A256" s="110"/>
      <c r="B256" s="113"/>
      <c r="C256" s="113"/>
      <c r="D256" s="122"/>
      <c r="E256" s="86"/>
      <c r="F256" s="273"/>
      <c r="G256" s="67"/>
      <c r="H256" s="273"/>
      <c r="I256" s="274"/>
      <c r="J256" s="152">
        <f t="shared" si="9"/>
        <v>0</v>
      </c>
      <c r="K256" s="110"/>
      <c r="L256" s="110"/>
      <c r="M256" s="110"/>
      <c r="N256" s="110"/>
      <c r="O256" s="110"/>
      <c r="P256" s="110"/>
      <c r="Q256" s="138" t="str">
        <f ca="1">+IF(A256="","",IF(AND(TODAY()&lt;Validation!$C$141,OR(MONTH(TODAY())=10,MONTH(TODAY())=11,MONTH(TODAY())=12)),CONCATENATE(MONTH(TODAY()),"/01/",YEAR(TODAY())),IF(AND(TODAY()&lt;Validation!$C$141,MONTH(TODAY())&lt;=9),CONCATENATE("0",MONTH(TODAY()),"/01/",YEAR(TODAY())),IF(AND(TODAY()&gt;=Validation!$C$141,OR(MONTH(TODAY())=10,MONTH(TODAY())=11,MONTH(TODAY())=12)),CONCATENATE(MONTH(TODAY()+10),"/01/",YEAR(TODAY()+10)),IF(AND(TODAY()&gt;=Validation!$C$141,MONTH(TODAY())&lt;=9),CONCATENATE("0",MONTH(TODAY()+10),"/01/",YEAR(TODAY()+10)))))))</f>
        <v/>
      </c>
      <c r="R256" s="158">
        <f t="shared" si="10"/>
        <v>0</v>
      </c>
      <c r="S256" s="66"/>
      <c r="T256" s="66"/>
      <c r="U256" s="66"/>
      <c r="V256" s="66"/>
      <c r="W256" s="66"/>
      <c r="X256" s="66"/>
      <c r="Y256" s="92"/>
      <c r="Z256" s="135">
        <f t="shared" si="11"/>
        <v>22</v>
      </c>
      <c r="AB256" s="133" t="str">
        <f>IFERROR(IF(DATEVALUE(TEXT(VLOOKUP(K256,Validation!F291:I314,3,FALSE)&amp;"/"&amp;RIGHT(L256+100,2)&amp;"/"&amp;M256,"MM/DD/YYYY"))&lt;=DATEVALUE(TEXT(VLOOKUP(N256,Validation!F291:I314,3,FALSE)&amp;"/"&amp;RIGHT(O256+100,2)&amp;"/"&amp;P256,"MM/DD/YYYY")),"",-1),"")</f>
        <v/>
      </c>
      <c r="AC256" s="133" t="str">
        <f>IFERROR(IF(DATEVALUE(TEXT(VLOOKUP(S256,Validation!F291:I314,3,FALSE)&amp;"/"&amp;RIGHT(T256+100,2)&amp;"/"&amp;U256,"MM/DD/YYYY"))&lt;=DATEVALUE(TEXT(VLOOKUP(V256,Validation!F291:I314,3,FALSE)&amp;"/"&amp;RIGHT(W256+100,2)&amp;"/"&amp;X256,"MM/DD/YYYY")),"",-1),"")</f>
        <v/>
      </c>
      <c r="AD256" s="92"/>
      <c r="AE256" s="92"/>
      <c r="AF256" s="1"/>
    </row>
    <row r="257" spans="1:32" ht="13.8">
      <c r="A257" s="110"/>
      <c r="B257" s="113"/>
      <c r="C257" s="113"/>
      <c r="D257" s="122"/>
      <c r="E257" s="86"/>
      <c r="F257" s="273"/>
      <c r="G257" s="67"/>
      <c r="H257" s="273"/>
      <c r="I257" s="274"/>
      <c r="J257" s="152">
        <f t="shared" si="9"/>
        <v>0</v>
      </c>
      <c r="K257" s="110"/>
      <c r="L257" s="110"/>
      <c r="M257" s="110"/>
      <c r="N257" s="110"/>
      <c r="O257" s="110"/>
      <c r="P257" s="110"/>
      <c r="Q257" s="138" t="str">
        <f ca="1">+IF(A257="","",IF(AND(TODAY()&lt;Validation!$C$141,OR(MONTH(TODAY())=10,MONTH(TODAY())=11,MONTH(TODAY())=12)),CONCATENATE(MONTH(TODAY()),"/01/",YEAR(TODAY())),IF(AND(TODAY()&lt;Validation!$C$141,MONTH(TODAY())&lt;=9),CONCATENATE("0",MONTH(TODAY()),"/01/",YEAR(TODAY())),IF(AND(TODAY()&gt;=Validation!$C$141,OR(MONTH(TODAY())=10,MONTH(TODAY())=11,MONTH(TODAY())=12)),CONCATENATE(MONTH(TODAY()+10),"/01/",YEAR(TODAY()+10)),IF(AND(TODAY()&gt;=Validation!$C$141,MONTH(TODAY())&lt;=9),CONCATENATE("0",MONTH(TODAY()+10),"/01/",YEAR(TODAY()+10)))))))</f>
        <v/>
      </c>
      <c r="R257" s="158">
        <f t="shared" si="10"/>
        <v>0</v>
      </c>
      <c r="S257" s="66"/>
      <c r="T257" s="66"/>
      <c r="U257" s="66"/>
      <c r="V257" s="66"/>
      <c r="W257" s="66"/>
      <c r="X257" s="66"/>
      <c r="Y257" s="92"/>
      <c r="Z257" s="135">
        <f t="shared" si="11"/>
        <v>22</v>
      </c>
      <c r="AB257" s="133" t="str">
        <f>IFERROR(IF(DATEVALUE(TEXT(VLOOKUP(K257,Validation!F292:I315,3,FALSE)&amp;"/"&amp;RIGHT(L257+100,2)&amp;"/"&amp;M257,"MM/DD/YYYY"))&lt;=DATEVALUE(TEXT(VLOOKUP(N257,Validation!F292:I315,3,FALSE)&amp;"/"&amp;RIGHT(O257+100,2)&amp;"/"&amp;P257,"MM/DD/YYYY")),"",-1),"")</f>
        <v/>
      </c>
      <c r="AC257" s="133" t="str">
        <f>IFERROR(IF(DATEVALUE(TEXT(VLOOKUP(S257,Validation!F292:I315,3,FALSE)&amp;"/"&amp;RIGHT(T257+100,2)&amp;"/"&amp;U257,"MM/DD/YYYY"))&lt;=DATEVALUE(TEXT(VLOOKUP(V257,Validation!F292:I315,3,FALSE)&amp;"/"&amp;RIGHT(W257+100,2)&amp;"/"&amp;X257,"MM/DD/YYYY")),"",-1),"")</f>
        <v/>
      </c>
      <c r="AD257" s="92"/>
      <c r="AE257" s="92"/>
      <c r="AF257" s="1"/>
    </row>
    <row r="258" spans="1:32" ht="13.8">
      <c r="A258" s="110"/>
      <c r="B258" s="113"/>
      <c r="C258" s="113"/>
      <c r="D258" s="122"/>
      <c r="E258" s="86"/>
      <c r="F258" s="273"/>
      <c r="G258" s="67"/>
      <c r="H258" s="273"/>
      <c r="I258" s="274"/>
      <c r="J258" s="152">
        <f t="shared" si="9"/>
        <v>0</v>
      </c>
      <c r="K258" s="110"/>
      <c r="L258" s="110"/>
      <c r="M258" s="110"/>
      <c r="N258" s="110"/>
      <c r="O258" s="110"/>
      <c r="P258" s="110"/>
      <c r="Q258" s="138" t="str">
        <f ca="1">+IF(A258="","",IF(AND(TODAY()&lt;Validation!$C$141,OR(MONTH(TODAY())=10,MONTH(TODAY())=11,MONTH(TODAY())=12)),CONCATENATE(MONTH(TODAY()),"/01/",YEAR(TODAY())),IF(AND(TODAY()&lt;Validation!$C$141,MONTH(TODAY())&lt;=9),CONCATENATE("0",MONTH(TODAY()),"/01/",YEAR(TODAY())),IF(AND(TODAY()&gt;=Validation!$C$141,OR(MONTH(TODAY())=10,MONTH(TODAY())=11,MONTH(TODAY())=12)),CONCATENATE(MONTH(TODAY()+10),"/01/",YEAR(TODAY()+10)),IF(AND(TODAY()&gt;=Validation!$C$141,MONTH(TODAY())&lt;=9),CONCATENATE("0",MONTH(TODAY()+10),"/01/",YEAR(TODAY()+10)))))))</f>
        <v/>
      </c>
      <c r="R258" s="158">
        <f t="shared" si="10"/>
        <v>0</v>
      </c>
      <c r="S258" s="66"/>
      <c r="T258" s="66"/>
      <c r="U258" s="66"/>
      <c r="V258" s="66"/>
      <c r="W258" s="66"/>
      <c r="X258" s="66"/>
      <c r="Y258" s="92"/>
      <c r="Z258" s="135">
        <f t="shared" si="11"/>
        <v>22</v>
      </c>
      <c r="AB258" s="133" t="str">
        <f>IFERROR(IF(DATEVALUE(TEXT(VLOOKUP(K258,Validation!F293:I316,3,FALSE)&amp;"/"&amp;RIGHT(L258+100,2)&amp;"/"&amp;M258,"MM/DD/YYYY"))&lt;=DATEVALUE(TEXT(VLOOKUP(N258,Validation!F293:I316,3,FALSE)&amp;"/"&amp;RIGHT(O258+100,2)&amp;"/"&amp;P258,"MM/DD/YYYY")),"",-1),"")</f>
        <v/>
      </c>
      <c r="AC258" s="133" t="str">
        <f>IFERROR(IF(DATEVALUE(TEXT(VLOOKUP(S258,Validation!F293:I316,3,FALSE)&amp;"/"&amp;RIGHT(T258+100,2)&amp;"/"&amp;U258,"MM/DD/YYYY"))&lt;=DATEVALUE(TEXT(VLOOKUP(V258,Validation!F293:I316,3,FALSE)&amp;"/"&amp;RIGHT(W258+100,2)&amp;"/"&amp;X258,"MM/DD/YYYY")),"",-1),"")</f>
        <v/>
      </c>
      <c r="AD258" s="92"/>
      <c r="AE258" s="92"/>
      <c r="AF258" s="1"/>
    </row>
    <row r="259" spans="1:32" ht="13.8">
      <c r="A259" s="110"/>
      <c r="B259" s="113"/>
      <c r="C259" s="113"/>
      <c r="D259" s="122"/>
      <c r="E259" s="86"/>
      <c r="F259" s="273"/>
      <c r="G259" s="67"/>
      <c r="H259" s="273"/>
      <c r="I259" s="274"/>
      <c r="J259" s="152">
        <f t="shared" si="9"/>
        <v>0</v>
      </c>
      <c r="K259" s="110"/>
      <c r="L259" s="110"/>
      <c r="M259" s="110"/>
      <c r="N259" s="110"/>
      <c r="O259" s="110"/>
      <c r="P259" s="110"/>
      <c r="Q259" s="138" t="str">
        <f ca="1">+IF(A259="","",IF(AND(TODAY()&lt;Validation!$C$141,OR(MONTH(TODAY())=10,MONTH(TODAY())=11,MONTH(TODAY())=12)),CONCATENATE(MONTH(TODAY()),"/01/",YEAR(TODAY())),IF(AND(TODAY()&lt;Validation!$C$141,MONTH(TODAY())&lt;=9),CONCATENATE("0",MONTH(TODAY()),"/01/",YEAR(TODAY())),IF(AND(TODAY()&gt;=Validation!$C$141,OR(MONTH(TODAY())=10,MONTH(TODAY())=11,MONTH(TODAY())=12)),CONCATENATE(MONTH(TODAY()+10),"/01/",YEAR(TODAY()+10)),IF(AND(TODAY()&gt;=Validation!$C$141,MONTH(TODAY())&lt;=9),CONCATENATE("0",MONTH(TODAY()+10),"/01/",YEAR(TODAY()+10)))))))</f>
        <v/>
      </c>
      <c r="R259" s="158">
        <f t="shared" si="10"/>
        <v>0</v>
      </c>
      <c r="S259" s="66"/>
      <c r="T259" s="66"/>
      <c r="U259" s="66"/>
      <c r="V259" s="66"/>
      <c r="W259" s="66"/>
      <c r="X259" s="66"/>
      <c r="Y259" s="92"/>
      <c r="Z259" s="135">
        <f t="shared" si="11"/>
        <v>22</v>
      </c>
      <c r="AB259" s="133" t="str">
        <f>IFERROR(IF(DATEVALUE(TEXT(VLOOKUP(K259,Validation!F294:I317,3,FALSE)&amp;"/"&amp;RIGHT(L259+100,2)&amp;"/"&amp;M259,"MM/DD/YYYY"))&lt;=DATEVALUE(TEXT(VLOOKUP(N259,Validation!F294:I317,3,FALSE)&amp;"/"&amp;RIGHT(O259+100,2)&amp;"/"&amp;P259,"MM/DD/YYYY")),"",-1),"")</f>
        <v/>
      </c>
      <c r="AC259" s="133" t="str">
        <f>IFERROR(IF(DATEVALUE(TEXT(VLOOKUP(S259,Validation!F294:I317,3,FALSE)&amp;"/"&amp;RIGHT(T259+100,2)&amp;"/"&amp;U259,"MM/DD/YYYY"))&lt;=DATEVALUE(TEXT(VLOOKUP(V259,Validation!F294:I317,3,FALSE)&amp;"/"&amp;RIGHT(W259+100,2)&amp;"/"&amp;X259,"MM/DD/YYYY")),"",-1),"")</f>
        <v/>
      </c>
      <c r="AD259" s="92"/>
      <c r="AE259" s="92"/>
      <c r="AF259" s="1"/>
    </row>
    <row r="260" spans="1:32" ht="13.8">
      <c r="A260" s="110"/>
      <c r="B260" s="113"/>
      <c r="C260" s="113"/>
      <c r="D260" s="122"/>
      <c r="E260" s="87"/>
      <c r="F260" s="273"/>
      <c r="G260" s="67"/>
      <c r="H260" s="273"/>
      <c r="I260" s="274"/>
      <c r="J260" s="152">
        <f t="shared" si="9"/>
        <v>0</v>
      </c>
      <c r="K260" s="110"/>
      <c r="L260" s="110"/>
      <c r="M260" s="110"/>
      <c r="N260" s="110"/>
      <c r="O260" s="110"/>
      <c r="P260" s="110"/>
      <c r="Q260" s="138" t="str">
        <f ca="1">+IF(A260="","",IF(AND(TODAY()&lt;Validation!$C$141,OR(MONTH(TODAY())=10,MONTH(TODAY())=11,MONTH(TODAY())=12)),CONCATENATE(MONTH(TODAY()),"/01/",YEAR(TODAY())),IF(AND(TODAY()&lt;Validation!$C$141,MONTH(TODAY())&lt;=9),CONCATENATE("0",MONTH(TODAY()),"/01/",YEAR(TODAY())),IF(AND(TODAY()&gt;=Validation!$C$141,OR(MONTH(TODAY())=10,MONTH(TODAY())=11,MONTH(TODAY())=12)),CONCATENATE(MONTH(TODAY()+10),"/01/",YEAR(TODAY()+10)),IF(AND(TODAY()&gt;=Validation!$C$141,MONTH(TODAY())&lt;=9),CONCATENATE("0",MONTH(TODAY()+10),"/01/",YEAR(TODAY()+10)))))))</f>
        <v/>
      </c>
      <c r="R260" s="158">
        <f t="shared" si="10"/>
        <v>0</v>
      </c>
      <c r="S260" s="66"/>
      <c r="T260" s="66"/>
      <c r="U260" s="66"/>
      <c r="V260" s="66"/>
      <c r="W260" s="66"/>
      <c r="X260" s="66"/>
      <c r="Y260" s="92"/>
      <c r="Z260" s="135">
        <f t="shared" si="11"/>
        <v>22</v>
      </c>
      <c r="AB260" s="133" t="str">
        <f>IFERROR(IF(DATEVALUE(TEXT(VLOOKUP(K260,Validation!F295:I318,3,FALSE)&amp;"/"&amp;RIGHT(L260+100,2)&amp;"/"&amp;M260,"MM/DD/YYYY"))&lt;=DATEVALUE(TEXT(VLOOKUP(N260,Validation!F295:I318,3,FALSE)&amp;"/"&amp;RIGHT(O260+100,2)&amp;"/"&amp;P260,"MM/DD/YYYY")),"",-1),"")</f>
        <v/>
      </c>
      <c r="AC260" s="133" t="str">
        <f>IFERROR(IF(DATEVALUE(TEXT(VLOOKUP(S260,Validation!F295:I318,3,FALSE)&amp;"/"&amp;RIGHT(T260+100,2)&amp;"/"&amp;U260,"MM/DD/YYYY"))&lt;=DATEVALUE(TEXT(VLOOKUP(V260,Validation!F295:I318,3,FALSE)&amp;"/"&amp;RIGHT(W260+100,2)&amp;"/"&amp;X260,"MM/DD/YYYY")),"",-1),"")</f>
        <v/>
      </c>
      <c r="AD260" s="92"/>
      <c r="AE260" s="92"/>
      <c r="AF260" s="1"/>
    </row>
    <row r="261" spans="1:32" ht="13.8">
      <c r="A261" s="110"/>
      <c r="B261" s="113"/>
      <c r="C261" s="113"/>
      <c r="D261" s="122"/>
      <c r="E261" s="113"/>
      <c r="F261" s="273"/>
      <c r="G261" s="67"/>
      <c r="H261" s="273"/>
      <c r="I261" s="274"/>
      <c r="J261" s="152">
        <f t="shared" si="9"/>
        <v>0</v>
      </c>
      <c r="K261" s="110"/>
      <c r="L261" s="110"/>
      <c r="M261" s="110"/>
      <c r="N261" s="110"/>
      <c r="O261" s="110"/>
      <c r="P261" s="110"/>
      <c r="Q261" s="138" t="str">
        <f ca="1">+IF(A261="","",IF(AND(TODAY()&lt;Validation!$C$141,OR(MONTH(TODAY())=10,MONTH(TODAY())=11,MONTH(TODAY())=12)),CONCATENATE(MONTH(TODAY()),"/01/",YEAR(TODAY())),IF(AND(TODAY()&lt;Validation!$C$141,MONTH(TODAY())&lt;=9),CONCATENATE("0",MONTH(TODAY()),"/01/",YEAR(TODAY())),IF(AND(TODAY()&gt;=Validation!$C$141,OR(MONTH(TODAY())=10,MONTH(TODAY())=11,MONTH(TODAY())=12)),CONCATENATE(MONTH(TODAY()+10),"/01/",YEAR(TODAY()+10)),IF(AND(TODAY()&gt;=Validation!$C$141,MONTH(TODAY())&lt;=9),CONCATENATE("0",MONTH(TODAY()+10),"/01/",YEAR(TODAY()+10)))))))</f>
        <v/>
      </c>
      <c r="R261" s="158">
        <f t="shared" si="10"/>
        <v>0</v>
      </c>
      <c r="S261" s="66"/>
      <c r="T261" s="66"/>
      <c r="U261" s="66"/>
      <c r="V261" s="66"/>
      <c r="W261" s="66"/>
      <c r="X261" s="66"/>
      <c r="Y261" s="92"/>
      <c r="Z261" s="135">
        <f t="shared" si="11"/>
        <v>22</v>
      </c>
      <c r="AB261" s="133" t="str">
        <f>IFERROR(IF(DATEVALUE(TEXT(VLOOKUP(K261,Validation!F296:I319,3,FALSE)&amp;"/"&amp;RIGHT(L261+100,2)&amp;"/"&amp;M261,"MM/DD/YYYY"))&lt;=DATEVALUE(TEXT(VLOOKUP(N261,Validation!F296:I319,3,FALSE)&amp;"/"&amp;RIGHT(O261+100,2)&amp;"/"&amp;P261,"MM/DD/YYYY")),"",-1),"")</f>
        <v/>
      </c>
      <c r="AC261" s="133" t="str">
        <f>IFERROR(IF(DATEVALUE(TEXT(VLOOKUP(S261,Validation!F296:I319,3,FALSE)&amp;"/"&amp;RIGHT(T261+100,2)&amp;"/"&amp;U261,"MM/DD/YYYY"))&lt;=DATEVALUE(TEXT(VLOOKUP(V261,Validation!F296:I319,3,FALSE)&amp;"/"&amp;RIGHT(W261+100,2)&amp;"/"&amp;X261,"MM/DD/YYYY")),"",-1),"")</f>
        <v/>
      </c>
      <c r="AD261" s="92"/>
      <c r="AE261" s="92"/>
      <c r="AF261" s="1"/>
    </row>
    <row r="262" spans="1:32" ht="13.8">
      <c r="A262" s="110"/>
      <c r="B262" s="113"/>
      <c r="C262" s="113"/>
      <c r="D262" s="122"/>
      <c r="E262" s="113"/>
      <c r="F262" s="273"/>
      <c r="G262" s="67"/>
      <c r="H262" s="273"/>
      <c r="I262" s="274"/>
      <c r="J262" s="152">
        <f t="shared" ref="J262:J325" si="12">IF(I262&lt;&gt;"",I262,IF(AND(ISNUMBER(FIND(".",F262*H262)),ROUNDDOWN(F262*H262,0)=0,F262*H262&lt;0),CONCATENATE("-0",LEFT(RIGHT(F262*H262,LEN(F262*H262)-SEARCH(".",F262*H262)+1),4)),IF(ISNUMBER(FIND(".",F262*H262)),CONCATENATE(ROUNDDOWN(F262*H262,0),LEFT(RIGHT(F262*H262,LEN(F262*H262)-SEARCH(".",F262*H262)+1),4)),F262*H262)))*1</f>
        <v>0</v>
      </c>
      <c r="K262" s="110"/>
      <c r="L262" s="110"/>
      <c r="M262" s="110"/>
      <c r="N262" s="110"/>
      <c r="O262" s="110"/>
      <c r="P262" s="110"/>
      <c r="Q262" s="138" t="str">
        <f ca="1">+IF(A262="","",IF(AND(TODAY()&lt;Validation!$C$141,OR(MONTH(TODAY())=10,MONTH(TODAY())=11,MONTH(TODAY())=12)),CONCATENATE(MONTH(TODAY()),"/01/",YEAR(TODAY())),IF(AND(TODAY()&lt;Validation!$C$141,MONTH(TODAY())&lt;=9),CONCATENATE("0",MONTH(TODAY()),"/01/",YEAR(TODAY())),IF(AND(TODAY()&gt;=Validation!$C$141,OR(MONTH(TODAY())=10,MONTH(TODAY())=11,MONTH(TODAY())=12)),CONCATENATE(MONTH(TODAY()+10),"/01/",YEAR(TODAY()+10)),IF(AND(TODAY()&gt;=Validation!$C$141,MONTH(TODAY())&lt;=9),CONCATENATE("0",MONTH(TODAY()+10),"/01/",YEAR(TODAY()+10)))))))</f>
        <v/>
      </c>
      <c r="R262" s="158">
        <f t="shared" ref="R262:R325" si="13">IF(I262&lt;&gt;"",I262,IF(ISNUMBER(FIND(".",F262*H262)),CONCATENATE(ROUNDDOWN(F262*H262,0),LEFT(RIGHT(F262*H262,LEN(F262*H262)-SEARCH(".",F262*H262)+1),4)),F262*H262))*1</f>
        <v>0</v>
      </c>
      <c r="S262" s="66"/>
      <c r="T262" s="66"/>
      <c r="U262" s="66"/>
      <c r="V262" s="66"/>
      <c r="W262" s="66"/>
      <c r="X262" s="66"/>
      <c r="Y262" s="92"/>
      <c r="Z262" s="135">
        <f t="shared" ref="Z262:Z325" si="14">COUNTBLANK(A262:I262)+COUNTBLANK(K262:P262)+COUNTBLANK(S262:Y262)</f>
        <v>22</v>
      </c>
      <c r="AB262" s="133" t="str">
        <f>IFERROR(IF(DATEVALUE(TEXT(VLOOKUP(K262,Validation!F297:I320,3,FALSE)&amp;"/"&amp;RIGHT(L262+100,2)&amp;"/"&amp;M262,"MM/DD/YYYY"))&lt;=DATEVALUE(TEXT(VLOOKUP(N262,Validation!F297:I320,3,FALSE)&amp;"/"&amp;RIGHT(O262+100,2)&amp;"/"&amp;P262,"MM/DD/YYYY")),"",-1),"")</f>
        <v/>
      </c>
      <c r="AC262" s="133" t="str">
        <f>IFERROR(IF(DATEVALUE(TEXT(VLOOKUP(S262,Validation!F297:I320,3,FALSE)&amp;"/"&amp;RIGHT(T262+100,2)&amp;"/"&amp;U262,"MM/DD/YYYY"))&lt;=DATEVALUE(TEXT(VLOOKUP(V262,Validation!F297:I320,3,FALSE)&amp;"/"&amp;RIGHT(W262+100,2)&amp;"/"&amp;X262,"MM/DD/YYYY")),"",-1),"")</f>
        <v/>
      </c>
      <c r="AD262" s="92"/>
      <c r="AE262" s="92"/>
      <c r="AF262" s="1"/>
    </row>
    <row r="263" spans="1:32" ht="13.8">
      <c r="A263" s="110"/>
      <c r="B263" s="113"/>
      <c r="C263" s="113"/>
      <c r="D263" s="122"/>
      <c r="E263" s="86"/>
      <c r="F263" s="273"/>
      <c r="G263" s="67"/>
      <c r="H263" s="273"/>
      <c r="I263" s="274"/>
      <c r="J263" s="152">
        <f t="shared" si="12"/>
        <v>0</v>
      </c>
      <c r="K263" s="110"/>
      <c r="L263" s="110"/>
      <c r="M263" s="110"/>
      <c r="N263" s="110"/>
      <c r="O263" s="110"/>
      <c r="P263" s="110"/>
      <c r="Q263" s="138" t="str">
        <f ca="1">+IF(A263="","",IF(AND(TODAY()&lt;Validation!$C$141,OR(MONTH(TODAY())=10,MONTH(TODAY())=11,MONTH(TODAY())=12)),CONCATENATE(MONTH(TODAY()),"/01/",YEAR(TODAY())),IF(AND(TODAY()&lt;Validation!$C$141,MONTH(TODAY())&lt;=9),CONCATENATE("0",MONTH(TODAY()),"/01/",YEAR(TODAY())),IF(AND(TODAY()&gt;=Validation!$C$141,OR(MONTH(TODAY())=10,MONTH(TODAY())=11,MONTH(TODAY())=12)),CONCATENATE(MONTH(TODAY()+10),"/01/",YEAR(TODAY()+10)),IF(AND(TODAY()&gt;=Validation!$C$141,MONTH(TODAY())&lt;=9),CONCATENATE("0",MONTH(TODAY()+10),"/01/",YEAR(TODAY()+10)))))))</f>
        <v/>
      </c>
      <c r="R263" s="158">
        <f t="shared" si="13"/>
        <v>0</v>
      </c>
      <c r="S263" s="66"/>
      <c r="T263" s="66"/>
      <c r="U263" s="66"/>
      <c r="V263" s="66"/>
      <c r="W263" s="66"/>
      <c r="X263" s="66"/>
      <c r="Y263" s="92"/>
      <c r="Z263" s="135">
        <f t="shared" si="14"/>
        <v>22</v>
      </c>
      <c r="AB263" s="133" t="str">
        <f>IFERROR(IF(DATEVALUE(TEXT(VLOOKUP(K263,Validation!F298:I321,3,FALSE)&amp;"/"&amp;RIGHT(L263+100,2)&amp;"/"&amp;M263,"MM/DD/YYYY"))&lt;=DATEVALUE(TEXT(VLOOKUP(N263,Validation!F298:I321,3,FALSE)&amp;"/"&amp;RIGHT(O263+100,2)&amp;"/"&amp;P263,"MM/DD/YYYY")),"",-1),"")</f>
        <v/>
      </c>
      <c r="AC263" s="133" t="str">
        <f>IFERROR(IF(DATEVALUE(TEXT(VLOOKUP(S263,Validation!F298:I321,3,FALSE)&amp;"/"&amp;RIGHT(T263+100,2)&amp;"/"&amp;U263,"MM/DD/YYYY"))&lt;=DATEVALUE(TEXT(VLOOKUP(V263,Validation!F298:I321,3,FALSE)&amp;"/"&amp;RIGHT(W263+100,2)&amp;"/"&amp;X263,"MM/DD/YYYY")),"",-1),"")</f>
        <v/>
      </c>
      <c r="AD263" s="92"/>
      <c r="AE263" s="92"/>
      <c r="AF263" s="1"/>
    </row>
    <row r="264" spans="1:32" ht="13.8">
      <c r="A264" s="110"/>
      <c r="B264" s="113"/>
      <c r="C264" s="113"/>
      <c r="D264" s="122"/>
      <c r="E264" s="86"/>
      <c r="F264" s="273"/>
      <c r="G264" s="67"/>
      <c r="H264" s="273"/>
      <c r="I264" s="274"/>
      <c r="J264" s="152">
        <f t="shared" si="12"/>
        <v>0</v>
      </c>
      <c r="K264" s="110"/>
      <c r="L264" s="110"/>
      <c r="M264" s="110"/>
      <c r="N264" s="110"/>
      <c r="O264" s="110"/>
      <c r="P264" s="110"/>
      <c r="Q264" s="138" t="str">
        <f ca="1">+IF(A264="","",IF(AND(TODAY()&lt;Validation!$C$141,OR(MONTH(TODAY())=10,MONTH(TODAY())=11,MONTH(TODAY())=12)),CONCATENATE(MONTH(TODAY()),"/01/",YEAR(TODAY())),IF(AND(TODAY()&lt;Validation!$C$141,MONTH(TODAY())&lt;=9),CONCATENATE("0",MONTH(TODAY()),"/01/",YEAR(TODAY())),IF(AND(TODAY()&gt;=Validation!$C$141,OR(MONTH(TODAY())=10,MONTH(TODAY())=11,MONTH(TODAY())=12)),CONCATENATE(MONTH(TODAY()+10),"/01/",YEAR(TODAY()+10)),IF(AND(TODAY()&gt;=Validation!$C$141,MONTH(TODAY())&lt;=9),CONCATENATE("0",MONTH(TODAY()+10),"/01/",YEAR(TODAY()+10)))))))</f>
        <v/>
      </c>
      <c r="R264" s="158">
        <f t="shared" si="13"/>
        <v>0</v>
      </c>
      <c r="S264" s="66"/>
      <c r="T264" s="66"/>
      <c r="U264" s="66"/>
      <c r="V264" s="66"/>
      <c r="W264" s="66"/>
      <c r="X264" s="66"/>
      <c r="Y264" s="92"/>
      <c r="Z264" s="135">
        <f t="shared" si="14"/>
        <v>22</v>
      </c>
      <c r="AB264" s="133" t="str">
        <f>IFERROR(IF(DATEVALUE(TEXT(VLOOKUP(K264,Validation!F299:I322,3,FALSE)&amp;"/"&amp;RIGHT(L264+100,2)&amp;"/"&amp;M264,"MM/DD/YYYY"))&lt;=DATEVALUE(TEXT(VLOOKUP(N264,Validation!F299:I322,3,FALSE)&amp;"/"&amp;RIGHT(O264+100,2)&amp;"/"&amp;P264,"MM/DD/YYYY")),"",-1),"")</f>
        <v/>
      </c>
      <c r="AC264" s="133" t="str">
        <f>IFERROR(IF(DATEVALUE(TEXT(VLOOKUP(S264,Validation!F299:I322,3,FALSE)&amp;"/"&amp;RIGHT(T264+100,2)&amp;"/"&amp;U264,"MM/DD/YYYY"))&lt;=DATEVALUE(TEXT(VLOOKUP(V264,Validation!F299:I322,3,FALSE)&amp;"/"&amp;RIGHT(W264+100,2)&amp;"/"&amp;X264,"MM/DD/YYYY")),"",-1),"")</f>
        <v/>
      </c>
      <c r="AD264" s="92"/>
      <c r="AE264" s="92"/>
      <c r="AF264" s="1"/>
    </row>
    <row r="265" spans="1:32" ht="13.8">
      <c r="A265" s="110"/>
      <c r="B265" s="113"/>
      <c r="C265" s="113"/>
      <c r="D265" s="122"/>
      <c r="E265" s="86"/>
      <c r="F265" s="273"/>
      <c r="G265" s="67"/>
      <c r="H265" s="273"/>
      <c r="I265" s="274"/>
      <c r="J265" s="152">
        <f t="shared" si="12"/>
        <v>0</v>
      </c>
      <c r="K265" s="110"/>
      <c r="L265" s="110"/>
      <c r="M265" s="110"/>
      <c r="N265" s="110"/>
      <c r="O265" s="110"/>
      <c r="P265" s="110"/>
      <c r="Q265" s="138" t="str">
        <f ca="1">+IF(A265="","",IF(AND(TODAY()&lt;Validation!$C$141,OR(MONTH(TODAY())=10,MONTH(TODAY())=11,MONTH(TODAY())=12)),CONCATENATE(MONTH(TODAY()),"/01/",YEAR(TODAY())),IF(AND(TODAY()&lt;Validation!$C$141,MONTH(TODAY())&lt;=9),CONCATENATE("0",MONTH(TODAY()),"/01/",YEAR(TODAY())),IF(AND(TODAY()&gt;=Validation!$C$141,OR(MONTH(TODAY())=10,MONTH(TODAY())=11,MONTH(TODAY())=12)),CONCATENATE(MONTH(TODAY()+10),"/01/",YEAR(TODAY()+10)),IF(AND(TODAY()&gt;=Validation!$C$141,MONTH(TODAY())&lt;=9),CONCATENATE("0",MONTH(TODAY()+10),"/01/",YEAR(TODAY()+10)))))))</f>
        <v/>
      </c>
      <c r="R265" s="158">
        <f t="shared" si="13"/>
        <v>0</v>
      </c>
      <c r="S265" s="66"/>
      <c r="T265" s="66"/>
      <c r="U265" s="66"/>
      <c r="V265" s="66"/>
      <c r="W265" s="66"/>
      <c r="X265" s="66"/>
      <c r="Y265" s="92"/>
      <c r="Z265" s="135">
        <f t="shared" si="14"/>
        <v>22</v>
      </c>
      <c r="AB265" s="133" t="str">
        <f>IFERROR(IF(DATEVALUE(TEXT(VLOOKUP(K265,Validation!F300:I323,3,FALSE)&amp;"/"&amp;RIGHT(L265+100,2)&amp;"/"&amp;M265,"MM/DD/YYYY"))&lt;=DATEVALUE(TEXT(VLOOKUP(N265,Validation!F300:I323,3,FALSE)&amp;"/"&amp;RIGHT(O265+100,2)&amp;"/"&amp;P265,"MM/DD/YYYY")),"",-1),"")</f>
        <v/>
      </c>
      <c r="AC265" s="133" t="str">
        <f>IFERROR(IF(DATEVALUE(TEXT(VLOOKUP(S265,Validation!F300:I323,3,FALSE)&amp;"/"&amp;RIGHT(T265+100,2)&amp;"/"&amp;U265,"MM/DD/YYYY"))&lt;=DATEVALUE(TEXT(VLOOKUP(V265,Validation!F300:I323,3,FALSE)&amp;"/"&amp;RIGHT(W265+100,2)&amp;"/"&amp;X265,"MM/DD/YYYY")),"",-1),"")</f>
        <v/>
      </c>
      <c r="AD265" s="92"/>
      <c r="AE265" s="92"/>
      <c r="AF265" s="1"/>
    </row>
    <row r="266" spans="1:32" ht="13.8">
      <c r="A266" s="110"/>
      <c r="B266" s="113"/>
      <c r="C266" s="113"/>
      <c r="D266" s="122"/>
      <c r="E266" s="86"/>
      <c r="F266" s="273"/>
      <c r="G266" s="67"/>
      <c r="H266" s="273"/>
      <c r="I266" s="274"/>
      <c r="J266" s="152">
        <f t="shared" si="12"/>
        <v>0</v>
      </c>
      <c r="K266" s="110"/>
      <c r="L266" s="110"/>
      <c r="M266" s="110"/>
      <c r="N266" s="110"/>
      <c r="O266" s="110"/>
      <c r="P266" s="110"/>
      <c r="Q266" s="138" t="str">
        <f ca="1">+IF(A266="","",IF(AND(TODAY()&lt;Validation!$C$141,OR(MONTH(TODAY())=10,MONTH(TODAY())=11,MONTH(TODAY())=12)),CONCATENATE(MONTH(TODAY()),"/01/",YEAR(TODAY())),IF(AND(TODAY()&lt;Validation!$C$141,MONTH(TODAY())&lt;=9),CONCATENATE("0",MONTH(TODAY()),"/01/",YEAR(TODAY())),IF(AND(TODAY()&gt;=Validation!$C$141,OR(MONTH(TODAY())=10,MONTH(TODAY())=11,MONTH(TODAY())=12)),CONCATENATE(MONTH(TODAY()+10),"/01/",YEAR(TODAY()+10)),IF(AND(TODAY()&gt;=Validation!$C$141,MONTH(TODAY())&lt;=9),CONCATENATE("0",MONTH(TODAY()+10),"/01/",YEAR(TODAY()+10)))))))</f>
        <v/>
      </c>
      <c r="R266" s="158">
        <f t="shared" si="13"/>
        <v>0</v>
      </c>
      <c r="S266" s="66"/>
      <c r="T266" s="66"/>
      <c r="U266" s="66"/>
      <c r="V266" s="66"/>
      <c r="W266" s="66"/>
      <c r="X266" s="66"/>
      <c r="Y266" s="92"/>
      <c r="Z266" s="135">
        <f t="shared" si="14"/>
        <v>22</v>
      </c>
      <c r="AB266" s="133" t="str">
        <f>IFERROR(IF(DATEVALUE(TEXT(VLOOKUP(K266,Validation!F301:I324,3,FALSE)&amp;"/"&amp;RIGHT(L266+100,2)&amp;"/"&amp;M266,"MM/DD/YYYY"))&lt;=DATEVALUE(TEXT(VLOOKUP(N266,Validation!F301:I324,3,FALSE)&amp;"/"&amp;RIGHT(O266+100,2)&amp;"/"&amp;P266,"MM/DD/YYYY")),"",-1),"")</f>
        <v/>
      </c>
      <c r="AC266" s="133" t="str">
        <f>IFERROR(IF(DATEVALUE(TEXT(VLOOKUP(S266,Validation!F301:I324,3,FALSE)&amp;"/"&amp;RIGHT(T266+100,2)&amp;"/"&amp;U266,"MM/DD/YYYY"))&lt;=DATEVALUE(TEXT(VLOOKUP(V266,Validation!F301:I324,3,FALSE)&amp;"/"&amp;RIGHT(W266+100,2)&amp;"/"&amp;X266,"MM/DD/YYYY")),"",-1),"")</f>
        <v/>
      </c>
      <c r="AD266" s="92"/>
      <c r="AE266" s="92"/>
      <c r="AF266" s="1"/>
    </row>
    <row r="267" spans="1:32" ht="13.8">
      <c r="A267" s="110"/>
      <c r="B267" s="113"/>
      <c r="C267" s="113"/>
      <c r="D267" s="122"/>
      <c r="E267" s="87"/>
      <c r="F267" s="273"/>
      <c r="G267" s="67"/>
      <c r="H267" s="273"/>
      <c r="I267" s="274"/>
      <c r="J267" s="152">
        <f t="shared" si="12"/>
        <v>0</v>
      </c>
      <c r="K267" s="110"/>
      <c r="L267" s="110"/>
      <c r="M267" s="110"/>
      <c r="N267" s="110"/>
      <c r="O267" s="110"/>
      <c r="P267" s="110"/>
      <c r="Q267" s="138" t="str">
        <f ca="1">+IF(A267="","",IF(AND(TODAY()&lt;Validation!$C$141,OR(MONTH(TODAY())=10,MONTH(TODAY())=11,MONTH(TODAY())=12)),CONCATENATE(MONTH(TODAY()),"/01/",YEAR(TODAY())),IF(AND(TODAY()&lt;Validation!$C$141,MONTH(TODAY())&lt;=9),CONCATENATE("0",MONTH(TODAY()),"/01/",YEAR(TODAY())),IF(AND(TODAY()&gt;=Validation!$C$141,OR(MONTH(TODAY())=10,MONTH(TODAY())=11,MONTH(TODAY())=12)),CONCATENATE(MONTH(TODAY()+10),"/01/",YEAR(TODAY()+10)),IF(AND(TODAY()&gt;=Validation!$C$141,MONTH(TODAY())&lt;=9),CONCATENATE("0",MONTH(TODAY()+10),"/01/",YEAR(TODAY()+10)))))))</f>
        <v/>
      </c>
      <c r="R267" s="158">
        <f t="shared" si="13"/>
        <v>0</v>
      </c>
      <c r="S267" s="66"/>
      <c r="T267" s="66"/>
      <c r="U267" s="66"/>
      <c r="V267" s="66"/>
      <c r="W267" s="66"/>
      <c r="X267" s="66"/>
      <c r="Y267" s="92"/>
      <c r="Z267" s="135">
        <f t="shared" si="14"/>
        <v>22</v>
      </c>
      <c r="AB267" s="133" t="str">
        <f>IFERROR(IF(DATEVALUE(TEXT(VLOOKUP(K267,Validation!F302:I325,3,FALSE)&amp;"/"&amp;RIGHT(L267+100,2)&amp;"/"&amp;M267,"MM/DD/YYYY"))&lt;=DATEVALUE(TEXT(VLOOKUP(N267,Validation!F302:I325,3,FALSE)&amp;"/"&amp;RIGHT(O267+100,2)&amp;"/"&amp;P267,"MM/DD/YYYY")),"",-1),"")</f>
        <v/>
      </c>
      <c r="AC267" s="133" t="str">
        <f>IFERROR(IF(DATEVALUE(TEXT(VLOOKUP(S267,Validation!F302:I325,3,FALSE)&amp;"/"&amp;RIGHT(T267+100,2)&amp;"/"&amp;U267,"MM/DD/YYYY"))&lt;=DATEVALUE(TEXT(VLOOKUP(V267,Validation!F302:I325,3,FALSE)&amp;"/"&amp;RIGHT(W267+100,2)&amp;"/"&amp;X267,"MM/DD/YYYY")),"",-1),"")</f>
        <v/>
      </c>
      <c r="AD267" s="92"/>
      <c r="AE267" s="92"/>
      <c r="AF267" s="1"/>
    </row>
    <row r="268" spans="1:32" ht="13.8">
      <c r="A268" s="110"/>
      <c r="B268" s="113"/>
      <c r="C268" s="113"/>
      <c r="D268" s="122"/>
      <c r="E268" s="113"/>
      <c r="F268" s="273"/>
      <c r="G268" s="67"/>
      <c r="H268" s="273"/>
      <c r="I268" s="274"/>
      <c r="J268" s="152">
        <f t="shared" si="12"/>
        <v>0</v>
      </c>
      <c r="K268" s="110"/>
      <c r="L268" s="110"/>
      <c r="M268" s="110"/>
      <c r="N268" s="110"/>
      <c r="O268" s="110"/>
      <c r="P268" s="110"/>
      <c r="Q268" s="138" t="str">
        <f ca="1">+IF(A268="","",IF(AND(TODAY()&lt;Validation!$C$141,OR(MONTH(TODAY())=10,MONTH(TODAY())=11,MONTH(TODAY())=12)),CONCATENATE(MONTH(TODAY()),"/01/",YEAR(TODAY())),IF(AND(TODAY()&lt;Validation!$C$141,MONTH(TODAY())&lt;=9),CONCATENATE("0",MONTH(TODAY()),"/01/",YEAR(TODAY())),IF(AND(TODAY()&gt;=Validation!$C$141,OR(MONTH(TODAY())=10,MONTH(TODAY())=11,MONTH(TODAY())=12)),CONCATENATE(MONTH(TODAY()+10),"/01/",YEAR(TODAY()+10)),IF(AND(TODAY()&gt;=Validation!$C$141,MONTH(TODAY())&lt;=9),CONCATENATE("0",MONTH(TODAY()+10),"/01/",YEAR(TODAY()+10)))))))</f>
        <v/>
      </c>
      <c r="R268" s="158">
        <f t="shared" si="13"/>
        <v>0</v>
      </c>
      <c r="S268" s="66"/>
      <c r="T268" s="66"/>
      <c r="U268" s="66"/>
      <c r="V268" s="66"/>
      <c r="W268" s="66"/>
      <c r="X268" s="66"/>
      <c r="Y268" s="92"/>
      <c r="Z268" s="135">
        <f t="shared" si="14"/>
        <v>22</v>
      </c>
      <c r="AB268" s="133" t="str">
        <f>IFERROR(IF(DATEVALUE(TEXT(VLOOKUP(K268,Validation!F303:I326,3,FALSE)&amp;"/"&amp;RIGHT(L268+100,2)&amp;"/"&amp;M268,"MM/DD/YYYY"))&lt;=DATEVALUE(TEXT(VLOOKUP(N268,Validation!F303:I326,3,FALSE)&amp;"/"&amp;RIGHT(O268+100,2)&amp;"/"&amp;P268,"MM/DD/YYYY")),"",-1),"")</f>
        <v/>
      </c>
      <c r="AC268" s="133" t="str">
        <f>IFERROR(IF(DATEVALUE(TEXT(VLOOKUP(S268,Validation!F303:I326,3,FALSE)&amp;"/"&amp;RIGHT(T268+100,2)&amp;"/"&amp;U268,"MM/DD/YYYY"))&lt;=DATEVALUE(TEXT(VLOOKUP(V268,Validation!F303:I326,3,FALSE)&amp;"/"&amp;RIGHT(W268+100,2)&amp;"/"&amp;X268,"MM/DD/YYYY")),"",-1),"")</f>
        <v/>
      </c>
      <c r="AD268" s="92"/>
      <c r="AE268" s="92"/>
      <c r="AF268" s="1"/>
    </row>
    <row r="269" spans="1:32" ht="13.8">
      <c r="A269" s="110"/>
      <c r="B269" s="113"/>
      <c r="C269" s="113"/>
      <c r="D269" s="122"/>
      <c r="E269" s="113"/>
      <c r="F269" s="273"/>
      <c r="G269" s="67"/>
      <c r="H269" s="273"/>
      <c r="I269" s="274"/>
      <c r="J269" s="152">
        <f t="shared" si="12"/>
        <v>0</v>
      </c>
      <c r="K269" s="110"/>
      <c r="L269" s="110"/>
      <c r="M269" s="110"/>
      <c r="N269" s="110"/>
      <c r="O269" s="110"/>
      <c r="P269" s="110"/>
      <c r="Q269" s="138" t="str">
        <f ca="1">+IF(A269="","",IF(AND(TODAY()&lt;Validation!$C$141,OR(MONTH(TODAY())=10,MONTH(TODAY())=11,MONTH(TODAY())=12)),CONCATENATE(MONTH(TODAY()),"/01/",YEAR(TODAY())),IF(AND(TODAY()&lt;Validation!$C$141,MONTH(TODAY())&lt;=9),CONCATENATE("0",MONTH(TODAY()),"/01/",YEAR(TODAY())),IF(AND(TODAY()&gt;=Validation!$C$141,OR(MONTH(TODAY())=10,MONTH(TODAY())=11,MONTH(TODAY())=12)),CONCATENATE(MONTH(TODAY()+10),"/01/",YEAR(TODAY()+10)),IF(AND(TODAY()&gt;=Validation!$C$141,MONTH(TODAY())&lt;=9),CONCATENATE("0",MONTH(TODAY()+10),"/01/",YEAR(TODAY()+10)))))))</f>
        <v/>
      </c>
      <c r="R269" s="158">
        <f t="shared" si="13"/>
        <v>0</v>
      </c>
      <c r="S269" s="66"/>
      <c r="T269" s="66"/>
      <c r="U269" s="66"/>
      <c r="V269" s="66"/>
      <c r="W269" s="66"/>
      <c r="X269" s="66"/>
      <c r="Y269" s="92"/>
      <c r="Z269" s="135">
        <f t="shared" si="14"/>
        <v>22</v>
      </c>
      <c r="AB269" s="133" t="str">
        <f>IFERROR(IF(DATEVALUE(TEXT(VLOOKUP(K269,Validation!F304:I327,3,FALSE)&amp;"/"&amp;RIGHT(L269+100,2)&amp;"/"&amp;M269,"MM/DD/YYYY"))&lt;=DATEVALUE(TEXT(VLOOKUP(N269,Validation!F304:I327,3,FALSE)&amp;"/"&amp;RIGHT(O269+100,2)&amp;"/"&amp;P269,"MM/DD/YYYY")),"",-1),"")</f>
        <v/>
      </c>
      <c r="AC269" s="133" t="str">
        <f>IFERROR(IF(DATEVALUE(TEXT(VLOOKUP(S269,Validation!F304:I327,3,FALSE)&amp;"/"&amp;RIGHT(T269+100,2)&amp;"/"&amp;U269,"MM/DD/YYYY"))&lt;=DATEVALUE(TEXT(VLOOKUP(V269,Validation!F304:I327,3,FALSE)&amp;"/"&amp;RIGHT(W269+100,2)&amp;"/"&amp;X269,"MM/DD/YYYY")),"",-1),"")</f>
        <v/>
      </c>
      <c r="AD269" s="92"/>
      <c r="AE269" s="92"/>
      <c r="AF269" s="1"/>
    </row>
    <row r="270" spans="1:32" ht="13.8">
      <c r="A270" s="110"/>
      <c r="B270" s="113"/>
      <c r="C270" s="113"/>
      <c r="D270" s="122"/>
      <c r="E270" s="86"/>
      <c r="F270" s="273"/>
      <c r="G270" s="67"/>
      <c r="H270" s="273"/>
      <c r="I270" s="274"/>
      <c r="J270" s="152">
        <f t="shared" si="12"/>
        <v>0</v>
      </c>
      <c r="K270" s="110"/>
      <c r="L270" s="110"/>
      <c r="M270" s="110"/>
      <c r="N270" s="110"/>
      <c r="O270" s="110"/>
      <c r="P270" s="110"/>
      <c r="Q270" s="138" t="str">
        <f ca="1">+IF(A270="","",IF(AND(TODAY()&lt;Validation!$C$141,OR(MONTH(TODAY())=10,MONTH(TODAY())=11,MONTH(TODAY())=12)),CONCATENATE(MONTH(TODAY()),"/01/",YEAR(TODAY())),IF(AND(TODAY()&lt;Validation!$C$141,MONTH(TODAY())&lt;=9),CONCATENATE("0",MONTH(TODAY()),"/01/",YEAR(TODAY())),IF(AND(TODAY()&gt;=Validation!$C$141,OR(MONTH(TODAY())=10,MONTH(TODAY())=11,MONTH(TODAY())=12)),CONCATENATE(MONTH(TODAY()+10),"/01/",YEAR(TODAY()+10)),IF(AND(TODAY()&gt;=Validation!$C$141,MONTH(TODAY())&lt;=9),CONCATENATE("0",MONTH(TODAY()+10),"/01/",YEAR(TODAY()+10)))))))</f>
        <v/>
      </c>
      <c r="R270" s="158">
        <f t="shared" si="13"/>
        <v>0</v>
      </c>
      <c r="S270" s="66"/>
      <c r="T270" s="66"/>
      <c r="U270" s="66"/>
      <c r="V270" s="66"/>
      <c r="W270" s="66"/>
      <c r="X270" s="66"/>
      <c r="Y270" s="92"/>
      <c r="Z270" s="135">
        <f t="shared" si="14"/>
        <v>22</v>
      </c>
      <c r="AB270" s="133" t="str">
        <f>IFERROR(IF(DATEVALUE(TEXT(VLOOKUP(K270,Validation!F305:I328,3,FALSE)&amp;"/"&amp;RIGHT(L270+100,2)&amp;"/"&amp;M270,"MM/DD/YYYY"))&lt;=DATEVALUE(TEXT(VLOOKUP(N270,Validation!F305:I328,3,FALSE)&amp;"/"&amp;RIGHT(O270+100,2)&amp;"/"&amp;P270,"MM/DD/YYYY")),"",-1),"")</f>
        <v/>
      </c>
      <c r="AC270" s="133" t="str">
        <f>IFERROR(IF(DATEVALUE(TEXT(VLOOKUP(S270,Validation!F305:I328,3,FALSE)&amp;"/"&amp;RIGHT(T270+100,2)&amp;"/"&amp;U270,"MM/DD/YYYY"))&lt;=DATEVALUE(TEXT(VLOOKUP(V270,Validation!F305:I328,3,FALSE)&amp;"/"&amp;RIGHT(W270+100,2)&amp;"/"&amp;X270,"MM/DD/YYYY")),"",-1),"")</f>
        <v/>
      </c>
      <c r="AD270" s="92"/>
      <c r="AE270" s="92"/>
      <c r="AF270" s="1"/>
    </row>
    <row r="271" spans="1:32" ht="13.8">
      <c r="A271" s="110"/>
      <c r="B271" s="113"/>
      <c r="C271" s="113"/>
      <c r="D271" s="122"/>
      <c r="E271" s="86"/>
      <c r="F271" s="273"/>
      <c r="G271" s="67"/>
      <c r="H271" s="273"/>
      <c r="I271" s="274"/>
      <c r="J271" s="152">
        <f t="shared" si="12"/>
        <v>0</v>
      </c>
      <c r="K271" s="110"/>
      <c r="L271" s="110"/>
      <c r="M271" s="110"/>
      <c r="N271" s="110"/>
      <c r="O271" s="110"/>
      <c r="P271" s="110"/>
      <c r="Q271" s="138" t="str">
        <f ca="1">+IF(A271="","",IF(AND(TODAY()&lt;Validation!$C$141,OR(MONTH(TODAY())=10,MONTH(TODAY())=11,MONTH(TODAY())=12)),CONCATENATE(MONTH(TODAY()),"/01/",YEAR(TODAY())),IF(AND(TODAY()&lt;Validation!$C$141,MONTH(TODAY())&lt;=9),CONCATENATE("0",MONTH(TODAY()),"/01/",YEAR(TODAY())),IF(AND(TODAY()&gt;=Validation!$C$141,OR(MONTH(TODAY())=10,MONTH(TODAY())=11,MONTH(TODAY())=12)),CONCATENATE(MONTH(TODAY()+10),"/01/",YEAR(TODAY()+10)),IF(AND(TODAY()&gt;=Validation!$C$141,MONTH(TODAY())&lt;=9),CONCATENATE("0",MONTH(TODAY()+10),"/01/",YEAR(TODAY()+10)))))))</f>
        <v/>
      </c>
      <c r="R271" s="158">
        <f t="shared" si="13"/>
        <v>0</v>
      </c>
      <c r="S271" s="66"/>
      <c r="T271" s="66"/>
      <c r="U271" s="66"/>
      <c r="V271" s="66"/>
      <c r="W271" s="66"/>
      <c r="X271" s="66"/>
      <c r="Y271" s="92"/>
      <c r="Z271" s="135">
        <f t="shared" si="14"/>
        <v>22</v>
      </c>
      <c r="AB271" s="133" t="str">
        <f>IFERROR(IF(DATEVALUE(TEXT(VLOOKUP(K271,Validation!F306:I329,3,FALSE)&amp;"/"&amp;RIGHT(L271+100,2)&amp;"/"&amp;M271,"MM/DD/YYYY"))&lt;=DATEVALUE(TEXT(VLOOKUP(N271,Validation!F306:I329,3,FALSE)&amp;"/"&amp;RIGHT(O271+100,2)&amp;"/"&amp;P271,"MM/DD/YYYY")),"",-1),"")</f>
        <v/>
      </c>
      <c r="AC271" s="133" t="str">
        <f>IFERROR(IF(DATEVALUE(TEXT(VLOOKUP(S271,Validation!F306:I329,3,FALSE)&amp;"/"&amp;RIGHT(T271+100,2)&amp;"/"&amp;U271,"MM/DD/YYYY"))&lt;=DATEVALUE(TEXT(VLOOKUP(V271,Validation!F306:I329,3,FALSE)&amp;"/"&amp;RIGHT(W271+100,2)&amp;"/"&amp;X271,"MM/DD/YYYY")),"",-1),"")</f>
        <v/>
      </c>
      <c r="AD271" s="92"/>
      <c r="AE271" s="92"/>
      <c r="AF271" s="1"/>
    </row>
    <row r="272" spans="1:32" ht="13.8">
      <c r="A272" s="110"/>
      <c r="B272" s="113"/>
      <c r="C272" s="113"/>
      <c r="D272" s="122"/>
      <c r="E272" s="86"/>
      <c r="F272" s="273"/>
      <c r="G272" s="67"/>
      <c r="H272" s="273"/>
      <c r="I272" s="274"/>
      <c r="J272" s="152">
        <f t="shared" si="12"/>
        <v>0</v>
      </c>
      <c r="K272" s="110"/>
      <c r="L272" s="110"/>
      <c r="M272" s="110"/>
      <c r="N272" s="110"/>
      <c r="O272" s="110"/>
      <c r="P272" s="110"/>
      <c r="Q272" s="138" t="str">
        <f ca="1">+IF(A272="","",IF(AND(TODAY()&lt;Validation!$C$141,OR(MONTH(TODAY())=10,MONTH(TODAY())=11,MONTH(TODAY())=12)),CONCATENATE(MONTH(TODAY()),"/01/",YEAR(TODAY())),IF(AND(TODAY()&lt;Validation!$C$141,MONTH(TODAY())&lt;=9),CONCATENATE("0",MONTH(TODAY()),"/01/",YEAR(TODAY())),IF(AND(TODAY()&gt;=Validation!$C$141,OR(MONTH(TODAY())=10,MONTH(TODAY())=11,MONTH(TODAY())=12)),CONCATENATE(MONTH(TODAY()+10),"/01/",YEAR(TODAY()+10)),IF(AND(TODAY()&gt;=Validation!$C$141,MONTH(TODAY())&lt;=9),CONCATENATE("0",MONTH(TODAY()+10),"/01/",YEAR(TODAY()+10)))))))</f>
        <v/>
      </c>
      <c r="R272" s="158">
        <f t="shared" si="13"/>
        <v>0</v>
      </c>
      <c r="S272" s="66"/>
      <c r="T272" s="66"/>
      <c r="U272" s="66"/>
      <c r="V272" s="66"/>
      <c r="W272" s="66"/>
      <c r="X272" s="66"/>
      <c r="Y272" s="92"/>
      <c r="Z272" s="135">
        <f t="shared" si="14"/>
        <v>22</v>
      </c>
      <c r="AB272" s="133" t="str">
        <f>IFERROR(IF(DATEVALUE(TEXT(VLOOKUP(K272,Validation!F307:I330,3,FALSE)&amp;"/"&amp;RIGHT(L272+100,2)&amp;"/"&amp;M272,"MM/DD/YYYY"))&lt;=DATEVALUE(TEXT(VLOOKUP(N272,Validation!F307:I330,3,FALSE)&amp;"/"&amp;RIGHT(O272+100,2)&amp;"/"&amp;P272,"MM/DD/YYYY")),"",-1),"")</f>
        <v/>
      </c>
      <c r="AC272" s="133" t="str">
        <f>IFERROR(IF(DATEVALUE(TEXT(VLOOKUP(S272,Validation!F307:I330,3,FALSE)&amp;"/"&amp;RIGHT(T272+100,2)&amp;"/"&amp;U272,"MM/DD/YYYY"))&lt;=DATEVALUE(TEXT(VLOOKUP(V272,Validation!F307:I330,3,FALSE)&amp;"/"&amp;RIGHT(W272+100,2)&amp;"/"&amp;X272,"MM/DD/YYYY")),"",-1),"")</f>
        <v/>
      </c>
      <c r="AD272" s="92"/>
      <c r="AE272" s="92"/>
      <c r="AF272" s="1"/>
    </row>
    <row r="273" spans="1:32" ht="13.8">
      <c r="A273" s="110"/>
      <c r="B273" s="113"/>
      <c r="C273" s="113"/>
      <c r="D273" s="122"/>
      <c r="E273" s="86"/>
      <c r="F273" s="273"/>
      <c r="G273" s="67"/>
      <c r="H273" s="273"/>
      <c r="I273" s="274"/>
      <c r="J273" s="152">
        <f t="shared" si="12"/>
        <v>0</v>
      </c>
      <c r="K273" s="110"/>
      <c r="L273" s="110"/>
      <c r="M273" s="110"/>
      <c r="N273" s="110"/>
      <c r="O273" s="110"/>
      <c r="P273" s="110"/>
      <c r="Q273" s="138" t="str">
        <f ca="1">+IF(A273="","",IF(AND(TODAY()&lt;Validation!$C$141,OR(MONTH(TODAY())=10,MONTH(TODAY())=11,MONTH(TODAY())=12)),CONCATENATE(MONTH(TODAY()),"/01/",YEAR(TODAY())),IF(AND(TODAY()&lt;Validation!$C$141,MONTH(TODAY())&lt;=9),CONCATENATE("0",MONTH(TODAY()),"/01/",YEAR(TODAY())),IF(AND(TODAY()&gt;=Validation!$C$141,OR(MONTH(TODAY())=10,MONTH(TODAY())=11,MONTH(TODAY())=12)),CONCATENATE(MONTH(TODAY()+10),"/01/",YEAR(TODAY()+10)),IF(AND(TODAY()&gt;=Validation!$C$141,MONTH(TODAY())&lt;=9),CONCATENATE("0",MONTH(TODAY()+10),"/01/",YEAR(TODAY()+10)))))))</f>
        <v/>
      </c>
      <c r="R273" s="158">
        <f t="shared" si="13"/>
        <v>0</v>
      </c>
      <c r="S273" s="66"/>
      <c r="T273" s="66"/>
      <c r="U273" s="66"/>
      <c r="V273" s="66"/>
      <c r="W273" s="66"/>
      <c r="X273" s="66"/>
      <c r="Y273" s="92"/>
      <c r="Z273" s="135">
        <f t="shared" si="14"/>
        <v>22</v>
      </c>
      <c r="AB273" s="133" t="str">
        <f>IFERROR(IF(DATEVALUE(TEXT(VLOOKUP(K273,Validation!F308:I331,3,FALSE)&amp;"/"&amp;RIGHT(L273+100,2)&amp;"/"&amp;M273,"MM/DD/YYYY"))&lt;=DATEVALUE(TEXT(VLOOKUP(N273,Validation!F308:I331,3,FALSE)&amp;"/"&amp;RIGHT(O273+100,2)&amp;"/"&amp;P273,"MM/DD/YYYY")),"",-1),"")</f>
        <v/>
      </c>
      <c r="AC273" s="133" t="str">
        <f>IFERROR(IF(DATEVALUE(TEXT(VLOOKUP(S273,Validation!F308:I331,3,FALSE)&amp;"/"&amp;RIGHT(T273+100,2)&amp;"/"&amp;U273,"MM/DD/YYYY"))&lt;=DATEVALUE(TEXT(VLOOKUP(V273,Validation!F308:I331,3,FALSE)&amp;"/"&amp;RIGHT(W273+100,2)&amp;"/"&amp;X273,"MM/DD/YYYY")),"",-1),"")</f>
        <v/>
      </c>
      <c r="AD273" s="92"/>
      <c r="AE273" s="92"/>
      <c r="AF273" s="1"/>
    </row>
    <row r="274" spans="1:32" ht="13.8">
      <c r="A274" s="110"/>
      <c r="B274" s="113"/>
      <c r="C274" s="113"/>
      <c r="D274" s="122"/>
      <c r="E274" s="87"/>
      <c r="F274" s="273"/>
      <c r="G274" s="67"/>
      <c r="H274" s="273"/>
      <c r="I274" s="274"/>
      <c r="J274" s="152">
        <f t="shared" si="12"/>
        <v>0</v>
      </c>
      <c r="K274" s="110"/>
      <c r="L274" s="110"/>
      <c r="M274" s="110"/>
      <c r="N274" s="110"/>
      <c r="O274" s="110"/>
      <c r="P274" s="110"/>
      <c r="Q274" s="138" t="str">
        <f ca="1">+IF(A274="","",IF(AND(TODAY()&lt;Validation!$C$141,OR(MONTH(TODAY())=10,MONTH(TODAY())=11,MONTH(TODAY())=12)),CONCATENATE(MONTH(TODAY()),"/01/",YEAR(TODAY())),IF(AND(TODAY()&lt;Validation!$C$141,MONTH(TODAY())&lt;=9),CONCATENATE("0",MONTH(TODAY()),"/01/",YEAR(TODAY())),IF(AND(TODAY()&gt;=Validation!$C$141,OR(MONTH(TODAY())=10,MONTH(TODAY())=11,MONTH(TODAY())=12)),CONCATENATE(MONTH(TODAY()+10),"/01/",YEAR(TODAY()+10)),IF(AND(TODAY()&gt;=Validation!$C$141,MONTH(TODAY())&lt;=9),CONCATENATE("0",MONTH(TODAY()+10),"/01/",YEAR(TODAY()+10)))))))</f>
        <v/>
      </c>
      <c r="R274" s="158">
        <f t="shared" si="13"/>
        <v>0</v>
      </c>
      <c r="S274" s="66"/>
      <c r="T274" s="66"/>
      <c r="U274" s="66"/>
      <c r="V274" s="66"/>
      <c r="W274" s="66"/>
      <c r="X274" s="66"/>
      <c r="Y274" s="92"/>
      <c r="Z274" s="135">
        <f t="shared" si="14"/>
        <v>22</v>
      </c>
      <c r="AB274" s="133" t="str">
        <f>IFERROR(IF(DATEVALUE(TEXT(VLOOKUP(K274,Validation!F309:I332,3,FALSE)&amp;"/"&amp;RIGHT(L274+100,2)&amp;"/"&amp;M274,"MM/DD/YYYY"))&lt;=DATEVALUE(TEXT(VLOOKUP(N274,Validation!F309:I332,3,FALSE)&amp;"/"&amp;RIGHT(O274+100,2)&amp;"/"&amp;P274,"MM/DD/YYYY")),"",-1),"")</f>
        <v/>
      </c>
      <c r="AC274" s="133" t="str">
        <f>IFERROR(IF(DATEVALUE(TEXT(VLOOKUP(S274,Validation!F309:I332,3,FALSE)&amp;"/"&amp;RIGHT(T274+100,2)&amp;"/"&amp;U274,"MM/DD/YYYY"))&lt;=DATEVALUE(TEXT(VLOOKUP(V274,Validation!F309:I332,3,FALSE)&amp;"/"&amp;RIGHT(W274+100,2)&amp;"/"&amp;X274,"MM/DD/YYYY")),"",-1),"")</f>
        <v/>
      </c>
      <c r="AD274" s="92"/>
      <c r="AE274" s="92"/>
      <c r="AF274" s="1"/>
    </row>
    <row r="275" spans="1:32" ht="13.8">
      <c r="A275" s="110"/>
      <c r="B275" s="113"/>
      <c r="C275" s="113"/>
      <c r="D275" s="122"/>
      <c r="E275" s="113"/>
      <c r="F275" s="273"/>
      <c r="G275" s="67"/>
      <c r="H275" s="273"/>
      <c r="I275" s="274"/>
      <c r="J275" s="152">
        <f t="shared" si="12"/>
        <v>0</v>
      </c>
      <c r="K275" s="110"/>
      <c r="L275" s="110"/>
      <c r="M275" s="110"/>
      <c r="N275" s="110"/>
      <c r="O275" s="110"/>
      <c r="P275" s="110"/>
      <c r="Q275" s="138" t="str">
        <f ca="1">+IF(A275="","",IF(AND(TODAY()&lt;Validation!$C$141,OR(MONTH(TODAY())=10,MONTH(TODAY())=11,MONTH(TODAY())=12)),CONCATENATE(MONTH(TODAY()),"/01/",YEAR(TODAY())),IF(AND(TODAY()&lt;Validation!$C$141,MONTH(TODAY())&lt;=9),CONCATENATE("0",MONTH(TODAY()),"/01/",YEAR(TODAY())),IF(AND(TODAY()&gt;=Validation!$C$141,OR(MONTH(TODAY())=10,MONTH(TODAY())=11,MONTH(TODAY())=12)),CONCATENATE(MONTH(TODAY()+10),"/01/",YEAR(TODAY()+10)),IF(AND(TODAY()&gt;=Validation!$C$141,MONTH(TODAY())&lt;=9),CONCATENATE("0",MONTH(TODAY()+10),"/01/",YEAR(TODAY()+10)))))))</f>
        <v/>
      </c>
      <c r="R275" s="158">
        <f t="shared" si="13"/>
        <v>0</v>
      </c>
      <c r="S275" s="66"/>
      <c r="T275" s="66"/>
      <c r="U275" s="66"/>
      <c r="V275" s="66"/>
      <c r="W275" s="66"/>
      <c r="X275" s="66"/>
      <c r="Y275" s="92"/>
      <c r="Z275" s="135">
        <f t="shared" si="14"/>
        <v>22</v>
      </c>
      <c r="AB275" s="133" t="str">
        <f>IFERROR(IF(DATEVALUE(TEXT(VLOOKUP(K275,Validation!F310:I333,3,FALSE)&amp;"/"&amp;RIGHT(L275+100,2)&amp;"/"&amp;M275,"MM/DD/YYYY"))&lt;=DATEVALUE(TEXT(VLOOKUP(N275,Validation!F310:I333,3,FALSE)&amp;"/"&amp;RIGHT(O275+100,2)&amp;"/"&amp;P275,"MM/DD/YYYY")),"",-1),"")</f>
        <v/>
      </c>
      <c r="AC275" s="133" t="str">
        <f>IFERROR(IF(DATEVALUE(TEXT(VLOOKUP(S275,Validation!F310:I333,3,FALSE)&amp;"/"&amp;RIGHT(T275+100,2)&amp;"/"&amp;U275,"MM/DD/YYYY"))&lt;=DATEVALUE(TEXT(VLOOKUP(V275,Validation!F310:I333,3,FALSE)&amp;"/"&amp;RIGHT(W275+100,2)&amp;"/"&amp;X275,"MM/DD/YYYY")),"",-1),"")</f>
        <v/>
      </c>
      <c r="AD275" s="92"/>
      <c r="AE275" s="92"/>
      <c r="AF275" s="1"/>
    </row>
    <row r="276" spans="1:32" ht="13.8">
      <c r="A276" s="110"/>
      <c r="B276" s="113"/>
      <c r="C276" s="113"/>
      <c r="D276" s="122"/>
      <c r="E276" s="113"/>
      <c r="F276" s="273"/>
      <c r="G276" s="67"/>
      <c r="H276" s="273"/>
      <c r="I276" s="274"/>
      <c r="J276" s="152">
        <f t="shared" si="12"/>
        <v>0</v>
      </c>
      <c r="K276" s="110"/>
      <c r="L276" s="110"/>
      <c r="M276" s="110"/>
      <c r="N276" s="110"/>
      <c r="O276" s="110"/>
      <c r="P276" s="110"/>
      <c r="Q276" s="138" t="str">
        <f ca="1">+IF(A276="","",IF(AND(TODAY()&lt;Validation!$C$141,OR(MONTH(TODAY())=10,MONTH(TODAY())=11,MONTH(TODAY())=12)),CONCATENATE(MONTH(TODAY()),"/01/",YEAR(TODAY())),IF(AND(TODAY()&lt;Validation!$C$141,MONTH(TODAY())&lt;=9),CONCATENATE("0",MONTH(TODAY()),"/01/",YEAR(TODAY())),IF(AND(TODAY()&gt;=Validation!$C$141,OR(MONTH(TODAY())=10,MONTH(TODAY())=11,MONTH(TODAY())=12)),CONCATENATE(MONTH(TODAY()+10),"/01/",YEAR(TODAY()+10)),IF(AND(TODAY()&gt;=Validation!$C$141,MONTH(TODAY())&lt;=9),CONCATENATE("0",MONTH(TODAY()+10),"/01/",YEAR(TODAY()+10)))))))</f>
        <v/>
      </c>
      <c r="R276" s="158">
        <f t="shared" si="13"/>
        <v>0</v>
      </c>
      <c r="S276" s="66"/>
      <c r="T276" s="66"/>
      <c r="U276" s="66"/>
      <c r="V276" s="66"/>
      <c r="W276" s="66"/>
      <c r="X276" s="66"/>
      <c r="Y276" s="92"/>
      <c r="Z276" s="135">
        <f t="shared" si="14"/>
        <v>22</v>
      </c>
      <c r="AB276" s="133" t="str">
        <f>IFERROR(IF(DATEVALUE(TEXT(VLOOKUP(K276,Validation!F311:I334,3,FALSE)&amp;"/"&amp;RIGHT(L276+100,2)&amp;"/"&amp;M276,"MM/DD/YYYY"))&lt;=DATEVALUE(TEXT(VLOOKUP(N276,Validation!F311:I334,3,FALSE)&amp;"/"&amp;RIGHT(O276+100,2)&amp;"/"&amp;P276,"MM/DD/YYYY")),"",-1),"")</f>
        <v/>
      </c>
      <c r="AC276" s="133" t="str">
        <f>IFERROR(IF(DATEVALUE(TEXT(VLOOKUP(S276,Validation!F311:I334,3,FALSE)&amp;"/"&amp;RIGHT(T276+100,2)&amp;"/"&amp;U276,"MM/DD/YYYY"))&lt;=DATEVALUE(TEXT(VLOOKUP(V276,Validation!F311:I334,3,FALSE)&amp;"/"&amp;RIGHT(W276+100,2)&amp;"/"&amp;X276,"MM/DD/YYYY")),"",-1),"")</f>
        <v/>
      </c>
      <c r="AD276" s="92"/>
      <c r="AE276" s="92"/>
      <c r="AF276" s="1"/>
    </row>
    <row r="277" spans="1:32" ht="13.8">
      <c r="A277" s="110"/>
      <c r="B277" s="113"/>
      <c r="C277" s="113"/>
      <c r="D277" s="122"/>
      <c r="E277" s="113"/>
      <c r="F277" s="273"/>
      <c r="G277" s="67"/>
      <c r="H277" s="273"/>
      <c r="I277" s="274"/>
      <c r="J277" s="152">
        <f t="shared" si="12"/>
        <v>0</v>
      </c>
      <c r="K277" s="110"/>
      <c r="L277" s="110"/>
      <c r="M277" s="110"/>
      <c r="N277" s="110"/>
      <c r="O277" s="110"/>
      <c r="P277" s="110"/>
      <c r="Q277" s="138" t="str">
        <f ca="1">+IF(A277="","",IF(AND(TODAY()&lt;Validation!$C$141,OR(MONTH(TODAY())=10,MONTH(TODAY())=11,MONTH(TODAY())=12)),CONCATENATE(MONTH(TODAY()),"/01/",YEAR(TODAY())),IF(AND(TODAY()&lt;Validation!$C$141,MONTH(TODAY())&lt;=9),CONCATENATE("0",MONTH(TODAY()),"/01/",YEAR(TODAY())),IF(AND(TODAY()&gt;=Validation!$C$141,OR(MONTH(TODAY())=10,MONTH(TODAY())=11,MONTH(TODAY())=12)),CONCATENATE(MONTH(TODAY()+10),"/01/",YEAR(TODAY()+10)),IF(AND(TODAY()&gt;=Validation!$C$141,MONTH(TODAY())&lt;=9),CONCATENATE("0",MONTH(TODAY()+10),"/01/",YEAR(TODAY()+10)))))))</f>
        <v/>
      </c>
      <c r="R277" s="158">
        <f t="shared" si="13"/>
        <v>0</v>
      </c>
      <c r="S277" s="66"/>
      <c r="T277" s="66"/>
      <c r="U277" s="66"/>
      <c r="V277" s="66"/>
      <c r="W277" s="66"/>
      <c r="X277" s="66"/>
      <c r="Y277" s="92"/>
      <c r="Z277" s="135">
        <f t="shared" si="14"/>
        <v>22</v>
      </c>
      <c r="AB277" s="133" t="str">
        <f>IFERROR(IF(DATEVALUE(TEXT(VLOOKUP(K277,Validation!F312:I335,3,FALSE)&amp;"/"&amp;RIGHT(L277+100,2)&amp;"/"&amp;M277,"MM/DD/YYYY"))&lt;=DATEVALUE(TEXT(VLOOKUP(N277,Validation!F312:I335,3,FALSE)&amp;"/"&amp;RIGHT(O277+100,2)&amp;"/"&amp;P277,"MM/DD/YYYY")),"",-1),"")</f>
        <v/>
      </c>
      <c r="AC277" s="133" t="str">
        <f>IFERROR(IF(DATEVALUE(TEXT(VLOOKUP(S277,Validation!F312:I335,3,FALSE)&amp;"/"&amp;RIGHT(T277+100,2)&amp;"/"&amp;U277,"MM/DD/YYYY"))&lt;=DATEVALUE(TEXT(VLOOKUP(V277,Validation!F312:I335,3,FALSE)&amp;"/"&amp;RIGHT(W277+100,2)&amp;"/"&amp;X277,"MM/DD/YYYY")),"",-1),"")</f>
        <v/>
      </c>
      <c r="AD277" s="92"/>
      <c r="AE277" s="92"/>
      <c r="AF277" s="1"/>
    </row>
    <row r="278" spans="1:32" ht="13.8">
      <c r="A278" s="110"/>
      <c r="B278" s="113"/>
      <c r="C278" s="113"/>
      <c r="D278" s="122"/>
      <c r="E278" s="113"/>
      <c r="F278" s="273"/>
      <c r="G278" s="67"/>
      <c r="H278" s="273"/>
      <c r="I278" s="274"/>
      <c r="J278" s="152">
        <f t="shared" si="12"/>
        <v>0</v>
      </c>
      <c r="K278" s="110"/>
      <c r="L278" s="110"/>
      <c r="M278" s="110"/>
      <c r="N278" s="110"/>
      <c r="O278" s="110"/>
      <c r="P278" s="110"/>
      <c r="Q278" s="138" t="str">
        <f ca="1">+IF(A278="","",IF(AND(TODAY()&lt;Validation!$C$141,OR(MONTH(TODAY())=10,MONTH(TODAY())=11,MONTH(TODAY())=12)),CONCATENATE(MONTH(TODAY()),"/01/",YEAR(TODAY())),IF(AND(TODAY()&lt;Validation!$C$141,MONTH(TODAY())&lt;=9),CONCATENATE("0",MONTH(TODAY()),"/01/",YEAR(TODAY())),IF(AND(TODAY()&gt;=Validation!$C$141,OR(MONTH(TODAY())=10,MONTH(TODAY())=11,MONTH(TODAY())=12)),CONCATENATE(MONTH(TODAY()+10),"/01/",YEAR(TODAY()+10)),IF(AND(TODAY()&gt;=Validation!$C$141,MONTH(TODAY())&lt;=9),CONCATENATE("0",MONTH(TODAY()+10),"/01/",YEAR(TODAY()+10)))))))</f>
        <v/>
      </c>
      <c r="R278" s="158">
        <f t="shared" si="13"/>
        <v>0</v>
      </c>
      <c r="S278" s="66"/>
      <c r="T278" s="66"/>
      <c r="U278" s="66"/>
      <c r="V278" s="66"/>
      <c r="W278" s="66"/>
      <c r="X278" s="66"/>
      <c r="Y278" s="92"/>
      <c r="Z278" s="135">
        <f t="shared" si="14"/>
        <v>22</v>
      </c>
      <c r="AB278" s="133" t="str">
        <f>IFERROR(IF(DATEVALUE(TEXT(VLOOKUP(K278,Validation!F313:I336,3,FALSE)&amp;"/"&amp;RIGHT(L278+100,2)&amp;"/"&amp;M278,"MM/DD/YYYY"))&lt;=DATEVALUE(TEXT(VLOOKUP(N278,Validation!F313:I336,3,FALSE)&amp;"/"&amp;RIGHT(O278+100,2)&amp;"/"&amp;P278,"MM/DD/YYYY")),"",-1),"")</f>
        <v/>
      </c>
      <c r="AC278" s="133" t="str">
        <f>IFERROR(IF(DATEVALUE(TEXT(VLOOKUP(S278,Validation!F313:I336,3,FALSE)&amp;"/"&amp;RIGHT(T278+100,2)&amp;"/"&amp;U278,"MM/DD/YYYY"))&lt;=DATEVALUE(TEXT(VLOOKUP(V278,Validation!F313:I336,3,FALSE)&amp;"/"&amp;RIGHT(W278+100,2)&amp;"/"&amp;X278,"MM/DD/YYYY")),"",-1),"")</f>
        <v/>
      </c>
      <c r="AD278" s="92"/>
      <c r="AE278" s="92"/>
      <c r="AF278" s="1"/>
    </row>
    <row r="279" spans="1:32" ht="13.8">
      <c r="A279" s="110"/>
      <c r="B279" s="113"/>
      <c r="C279" s="113"/>
      <c r="D279" s="122"/>
      <c r="E279" s="113"/>
      <c r="F279" s="273"/>
      <c r="G279" s="67"/>
      <c r="H279" s="273"/>
      <c r="I279" s="274"/>
      <c r="J279" s="152">
        <f t="shared" si="12"/>
        <v>0</v>
      </c>
      <c r="K279" s="110"/>
      <c r="L279" s="110"/>
      <c r="M279" s="110"/>
      <c r="N279" s="110"/>
      <c r="O279" s="110"/>
      <c r="P279" s="110"/>
      <c r="Q279" s="138" t="str">
        <f ca="1">+IF(A279="","",IF(AND(TODAY()&lt;Validation!$C$141,OR(MONTH(TODAY())=10,MONTH(TODAY())=11,MONTH(TODAY())=12)),CONCATENATE(MONTH(TODAY()),"/01/",YEAR(TODAY())),IF(AND(TODAY()&lt;Validation!$C$141,MONTH(TODAY())&lt;=9),CONCATENATE("0",MONTH(TODAY()),"/01/",YEAR(TODAY())),IF(AND(TODAY()&gt;=Validation!$C$141,OR(MONTH(TODAY())=10,MONTH(TODAY())=11,MONTH(TODAY())=12)),CONCATENATE(MONTH(TODAY()+10),"/01/",YEAR(TODAY()+10)),IF(AND(TODAY()&gt;=Validation!$C$141,MONTH(TODAY())&lt;=9),CONCATENATE("0",MONTH(TODAY()+10),"/01/",YEAR(TODAY()+10)))))))</f>
        <v/>
      </c>
      <c r="R279" s="158">
        <f t="shared" si="13"/>
        <v>0</v>
      </c>
      <c r="S279" s="66"/>
      <c r="T279" s="66"/>
      <c r="U279" s="66"/>
      <c r="V279" s="66"/>
      <c r="W279" s="66"/>
      <c r="X279" s="66"/>
      <c r="Y279" s="92"/>
      <c r="Z279" s="135">
        <f t="shared" si="14"/>
        <v>22</v>
      </c>
      <c r="AB279" s="133" t="str">
        <f>IFERROR(IF(DATEVALUE(TEXT(VLOOKUP(K279,Validation!F314:I337,3,FALSE)&amp;"/"&amp;RIGHT(L279+100,2)&amp;"/"&amp;M279,"MM/DD/YYYY"))&lt;=DATEVALUE(TEXT(VLOOKUP(N279,Validation!F314:I337,3,FALSE)&amp;"/"&amp;RIGHT(O279+100,2)&amp;"/"&amp;P279,"MM/DD/YYYY")),"",-1),"")</f>
        <v/>
      </c>
      <c r="AC279" s="133" t="str">
        <f>IFERROR(IF(DATEVALUE(TEXT(VLOOKUP(S279,Validation!F314:I337,3,FALSE)&amp;"/"&amp;RIGHT(T279+100,2)&amp;"/"&amp;U279,"MM/DD/YYYY"))&lt;=DATEVALUE(TEXT(VLOOKUP(V279,Validation!F314:I337,3,FALSE)&amp;"/"&amp;RIGHT(W279+100,2)&amp;"/"&amp;X279,"MM/DD/YYYY")),"",-1),"")</f>
        <v/>
      </c>
      <c r="AD279" s="92"/>
      <c r="AE279" s="92"/>
      <c r="AF279" s="1"/>
    </row>
    <row r="280" spans="1:32" ht="13.8">
      <c r="A280" s="110"/>
      <c r="B280" s="113"/>
      <c r="C280" s="113"/>
      <c r="D280" s="122"/>
      <c r="E280" s="113"/>
      <c r="F280" s="273"/>
      <c r="G280" s="67"/>
      <c r="H280" s="273"/>
      <c r="I280" s="274"/>
      <c r="J280" s="152">
        <f t="shared" si="12"/>
        <v>0</v>
      </c>
      <c r="K280" s="110"/>
      <c r="L280" s="110"/>
      <c r="M280" s="110"/>
      <c r="N280" s="110"/>
      <c r="O280" s="110"/>
      <c r="P280" s="110"/>
      <c r="Q280" s="138" t="str">
        <f ca="1">+IF(A280="","",IF(AND(TODAY()&lt;Validation!$C$141,OR(MONTH(TODAY())=10,MONTH(TODAY())=11,MONTH(TODAY())=12)),CONCATENATE(MONTH(TODAY()),"/01/",YEAR(TODAY())),IF(AND(TODAY()&lt;Validation!$C$141,MONTH(TODAY())&lt;=9),CONCATENATE("0",MONTH(TODAY()),"/01/",YEAR(TODAY())),IF(AND(TODAY()&gt;=Validation!$C$141,OR(MONTH(TODAY())=10,MONTH(TODAY())=11,MONTH(TODAY())=12)),CONCATENATE(MONTH(TODAY()+10),"/01/",YEAR(TODAY()+10)),IF(AND(TODAY()&gt;=Validation!$C$141,MONTH(TODAY())&lt;=9),CONCATENATE("0",MONTH(TODAY()+10),"/01/",YEAR(TODAY()+10)))))))</f>
        <v/>
      </c>
      <c r="R280" s="158">
        <f t="shared" si="13"/>
        <v>0</v>
      </c>
      <c r="S280" s="66"/>
      <c r="T280" s="66"/>
      <c r="U280" s="66"/>
      <c r="V280" s="66"/>
      <c r="W280" s="66"/>
      <c r="X280" s="66"/>
      <c r="Y280" s="92"/>
      <c r="Z280" s="135">
        <f t="shared" si="14"/>
        <v>22</v>
      </c>
      <c r="AB280" s="133" t="str">
        <f>IFERROR(IF(DATEVALUE(TEXT(VLOOKUP(K280,Validation!F315:I338,3,FALSE)&amp;"/"&amp;RIGHT(L280+100,2)&amp;"/"&amp;M280,"MM/DD/YYYY"))&lt;=DATEVALUE(TEXT(VLOOKUP(N280,Validation!F315:I338,3,FALSE)&amp;"/"&amp;RIGHT(O280+100,2)&amp;"/"&amp;P280,"MM/DD/YYYY")),"",-1),"")</f>
        <v/>
      </c>
      <c r="AC280" s="133" t="str">
        <f>IFERROR(IF(DATEVALUE(TEXT(VLOOKUP(S280,Validation!F315:I338,3,FALSE)&amp;"/"&amp;RIGHT(T280+100,2)&amp;"/"&amp;U280,"MM/DD/YYYY"))&lt;=DATEVALUE(TEXT(VLOOKUP(V280,Validation!F315:I338,3,FALSE)&amp;"/"&amp;RIGHT(W280+100,2)&amp;"/"&amp;X280,"MM/DD/YYYY")),"",-1),"")</f>
        <v/>
      </c>
      <c r="AD280" s="92"/>
      <c r="AE280" s="92"/>
      <c r="AF280" s="1"/>
    </row>
    <row r="281" spans="1:32" ht="13.8">
      <c r="A281" s="110"/>
      <c r="B281" s="113"/>
      <c r="C281" s="113"/>
      <c r="D281" s="122"/>
      <c r="E281" s="113"/>
      <c r="F281" s="273"/>
      <c r="G281" s="67"/>
      <c r="H281" s="273"/>
      <c r="I281" s="274"/>
      <c r="J281" s="152">
        <f t="shared" si="12"/>
        <v>0</v>
      </c>
      <c r="K281" s="110"/>
      <c r="L281" s="110"/>
      <c r="M281" s="110"/>
      <c r="N281" s="110"/>
      <c r="O281" s="110"/>
      <c r="P281" s="110"/>
      <c r="Q281" s="138" t="str">
        <f ca="1">+IF(A281="","",IF(AND(TODAY()&lt;Validation!$C$141,OR(MONTH(TODAY())=10,MONTH(TODAY())=11,MONTH(TODAY())=12)),CONCATENATE(MONTH(TODAY()),"/01/",YEAR(TODAY())),IF(AND(TODAY()&lt;Validation!$C$141,MONTH(TODAY())&lt;=9),CONCATENATE("0",MONTH(TODAY()),"/01/",YEAR(TODAY())),IF(AND(TODAY()&gt;=Validation!$C$141,OR(MONTH(TODAY())=10,MONTH(TODAY())=11,MONTH(TODAY())=12)),CONCATENATE(MONTH(TODAY()+10),"/01/",YEAR(TODAY()+10)),IF(AND(TODAY()&gt;=Validation!$C$141,MONTH(TODAY())&lt;=9),CONCATENATE("0",MONTH(TODAY()+10),"/01/",YEAR(TODAY()+10)))))))</f>
        <v/>
      </c>
      <c r="R281" s="158">
        <f t="shared" si="13"/>
        <v>0</v>
      </c>
      <c r="S281" s="66"/>
      <c r="T281" s="66"/>
      <c r="U281" s="66"/>
      <c r="V281" s="66"/>
      <c r="W281" s="66"/>
      <c r="X281" s="66"/>
      <c r="Y281" s="92"/>
      <c r="Z281" s="135">
        <f t="shared" si="14"/>
        <v>22</v>
      </c>
      <c r="AB281" s="133" t="str">
        <f>IFERROR(IF(DATEVALUE(TEXT(VLOOKUP(K281,Validation!F316:I339,3,FALSE)&amp;"/"&amp;RIGHT(L281+100,2)&amp;"/"&amp;M281,"MM/DD/YYYY"))&lt;=DATEVALUE(TEXT(VLOOKUP(N281,Validation!F316:I339,3,FALSE)&amp;"/"&amp;RIGHT(O281+100,2)&amp;"/"&amp;P281,"MM/DD/YYYY")),"",-1),"")</f>
        <v/>
      </c>
      <c r="AC281" s="133" t="str">
        <f>IFERROR(IF(DATEVALUE(TEXT(VLOOKUP(S281,Validation!F316:I339,3,FALSE)&amp;"/"&amp;RIGHT(T281+100,2)&amp;"/"&amp;U281,"MM/DD/YYYY"))&lt;=DATEVALUE(TEXT(VLOOKUP(V281,Validation!F316:I339,3,FALSE)&amp;"/"&amp;RIGHT(W281+100,2)&amp;"/"&amp;X281,"MM/DD/YYYY")),"",-1),"")</f>
        <v/>
      </c>
      <c r="AD281" s="92"/>
      <c r="AE281" s="92"/>
      <c r="AF281" s="1"/>
    </row>
    <row r="282" spans="1:32" ht="13.8">
      <c r="A282" s="110"/>
      <c r="B282" s="113"/>
      <c r="C282" s="113"/>
      <c r="D282" s="122"/>
      <c r="E282" s="113"/>
      <c r="F282" s="273"/>
      <c r="G282" s="67"/>
      <c r="H282" s="273"/>
      <c r="I282" s="274"/>
      <c r="J282" s="152">
        <f t="shared" si="12"/>
        <v>0</v>
      </c>
      <c r="K282" s="110"/>
      <c r="L282" s="110"/>
      <c r="M282" s="110"/>
      <c r="N282" s="110"/>
      <c r="O282" s="110"/>
      <c r="P282" s="110"/>
      <c r="Q282" s="138" t="str">
        <f ca="1">+IF(A282="","",IF(AND(TODAY()&lt;Validation!$C$141,OR(MONTH(TODAY())=10,MONTH(TODAY())=11,MONTH(TODAY())=12)),CONCATENATE(MONTH(TODAY()),"/01/",YEAR(TODAY())),IF(AND(TODAY()&lt;Validation!$C$141,MONTH(TODAY())&lt;=9),CONCATENATE("0",MONTH(TODAY()),"/01/",YEAR(TODAY())),IF(AND(TODAY()&gt;=Validation!$C$141,OR(MONTH(TODAY())=10,MONTH(TODAY())=11,MONTH(TODAY())=12)),CONCATENATE(MONTH(TODAY()+10),"/01/",YEAR(TODAY()+10)),IF(AND(TODAY()&gt;=Validation!$C$141,MONTH(TODAY())&lt;=9),CONCATENATE("0",MONTH(TODAY()+10),"/01/",YEAR(TODAY()+10)))))))</f>
        <v/>
      </c>
      <c r="R282" s="158">
        <f t="shared" si="13"/>
        <v>0</v>
      </c>
      <c r="S282" s="66"/>
      <c r="T282" s="66"/>
      <c r="U282" s="66"/>
      <c r="V282" s="66"/>
      <c r="W282" s="66"/>
      <c r="X282" s="66"/>
      <c r="Y282" s="92"/>
      <c r="Z282" s="135">
        <f t="shared" si="14"/>
        <v>22</v>
      </c>
      <c r="AB282" s="133" t="str">
        <f>IFERROR(IF(DATEVALUE(TEXT(VLOOKUP(K282,Validation!F317:I340,3,FALSE)&amp;"/"&amp;RIGHT(L282+100,2)&amp;"/"&amp;M282,"MM/DD/YYYY"))&lt;=DATEVALUE(TEXT(VLOOKUP(N282,Validation!F317:I340,3,FALSE)&amp;"/"&amp;RIGHT(O282+100,2)&amp;"/"&amp;P282,"MM/DD/YYYY")),"",-1),"")</f>
        <v/>
      </c>
      <c r="AC282" s="133" t="str">
        <f>IFERROR(IF(DATEVALUE(TEXT(VLOOKUP(S282,Validation!F317:I340,3,FALSE)&amp;"/"&amp;RIGHT(T282+100,2)&amp;"/"&amp;U282,"MM/DD/YYYY"))&lt;=DATEVALUE(TEXT(VLOOKUP(V282,Validation!F317:I340,3,FALSE)&amp;"/"&amp;RIGHT(W282+100,2)&amp;"/"&amp;X282,"MM/DD/YYYY")),"",-1),"")</f>
        <v/>
      </c>
      <c r="AD282" s="92"/>
      <c r="AE282" s="92"/>
      <c r="AF282" s="1"/>
    </row>
    <row r="283" spans="1:32" ht="13.8">
      <c r="A283" s="110"/>
      <c r="B283" s="113"/>
      <c r="C283" s="113"/>
      <c r="D283" s="122"/>
      <c r="E283" s="113"/>
      <c r="F283" s="273"/>
      <c r="G283" s="67"/>
      <c r="H283" s="273"/>
      <c r="I283" s="274"/>
      <c r="J283" s="152">
        <f t="shared" si="12"/>
        <v>0</v>
      </c>
      <c r="K283" s="110"/>
      <c r="L283" s="110"/>
      <c r="M283" s="110"/>
      <c r="N283" s="110"/>
      <c r="O283" s="110"/>
      <c r="P283" s="110"/>
      <c r="Q283" s="138" t="str">
        <f ca="1">+IF(A283="","",IF(AND(TODAY()&lt;Validation!$C$141,OR(MONTH(TODAY())=10,MONTH(TODAY())=11,MONTH(TODAY())=12)),CONCATENATE(MONTH(TODAY()),"/01/",YEAR(TODAY())),IF(AND(TODAY()&lt;Validation!$C$141,MONTH(TODAY())&lt;=9),CONCATENATE("0",MONTH(TODAY()),"/01/",YEAR(TODAY())),IF(AND(TODAY()&gt;=Validation!$C$141,OR(MONTH(TODAY())=10,MONTH(TODAY())=11,MONTH(TODAY())=12)),CONCATENATE(MONTH(TODAY()+10),"/01/",YEAR(TODAY()+10)),IF(AND(TODAY()&gt;=Validation!$C$141,MONTH(TODAY())&lt;=9),CONCATENATE("0",MONTH(TODAY()+10),"/01/",YEAR(TODAY()+10)))))))</f>
        <v/>
      </c>
      <c r="R283" s="158">
        <f t="shared" si="13"/>
        <v>0</v>
      </c>
      <c r="S283" s="66"/>
      <c r="T283" s="66"/>
      <c r="U283" s="66"/>
      <c r="V283" s="66"/>
      <c r="W283" s="66"/>
      <c r="X283" s="66"/>
      <c r="Y283" s="92"/>
      <c r="Z283" s="135">
        <f t="shared" si="14"/>
        <v>22</v>
      </c>
      <c r="AB283" s="133" t="str">
        <f>IFERROR(IF(DATEVALUE(TEXT(VLOOKUP(K283,Validation!F318:I341,3,FALSE)&amp;"/"&amp;RIGHT(L283+100,2)&amp;"/"&amp;M283,"MM/DD/YYYY"))&lt;=DATEVALUE(TEXT(VLOOKUP(N283,Validation!F318:I341,3,FALSE)&amp;"/"&amp;RIGHT(O283+100,2)&amp;"/"&amp;P283,"MM/DD/YYYY")),"",-1),"")</f>
        <v/>
      </c>
      <c r="AC283" s="133" t="str">
        <f>IFERROR(IF(DATEVALUE(TEXT(VLOOKUP(S283,Validation!F318:I341,3,FALSE)&amp;"/"&amp;RIGHT(T283+100,2)&amp;"/"&amp;U283,"MM/DD/YYYY"))&lt;=DATEVALUE(TEXT(VLOOKUP(V283,Validation!F318:I341,3,FALSE)&amp;"/"&amp;RIGHT(W283+100,2)&amp;"/"&amp;X283,"MM/DD/YYYY")),"",-1),"")</f>
        <v/>
      </c>
      <c r="AD283" s="92"/>
      <c r="AE283" s="92"/>
      <c r="AF283" s="1"/>
    </row>
    <row r="284" spans="1:32" ht="13.8">
      <c r="A284" s="110"/>
      <c r="B284" s="113"/>
      <c r="C284" s="113"/>
      <c r="D284" s="122"/>
      <c r="E284" s="113"/>
      <c r="F284" s="273"/>
      <c r="G284" s="67"/>
      <c r="H284" s="273"/>
      <c r="I284" s="274"/>
      <c r="J284" s="152">
        <f t="shared" si="12"/>
        <v>0</v>
      </c>
      <c r="K284" s="110"/>
      <c r="L284" s="110"/>
      <c r="M284" s="110"/>
      <c r="N284" s="110"/>
      <c r="O284" s="110"/>
      <c r="P284" s="110"/>
      <c r="Q284" s="138" t="str">
        <f ca="1">+IF(A284="","",IF(AND(TODAY()&lt;Validation!$C$141,OR(MONTH(TODAY())=10,MONTH(TODAY())=11,MONTH(TODAY())=12)),CONCATENATE(MONTH(TODAY()),"/01/",YEAR(TODAY())),IF(AND(TODAY()&lt;Validation!$C$141,MONTH(TODAY())&lt;=9),CONCATENATE("0",MONTH(TODAY()),"/01/",YEAR(TODAY())),IF(AND(TODAY()&gt;=Validation!$C$141,OR(MONTH(TODAY())=10,MONTH(TODAY())=11,MONTH(TODAY())=12)),CONCATENATE(MONTH(TODAY()+10),"/01/",YEAR(TODAY()+10)),IF(AND(TODAY()&gt;=Validation!$C$141,MONTH(TODAY())&lt;=9),CONCATENATE("0",MONTH(TODAY()+10),"/01/",YEAR(TODAY()+10)))))))</f>
        <v/>
      </c>
      <c r="R284" s="158">
        <f t="shared" si="13"/>
        <v>0</v>
      </c>
      <c r="S284" s="66"/>
      <c r="T284" s="66"/>
      <c r="U284" s="66"/>
      <c r="V284" s="66"/>
      <c r="W284" s="66"/>
      <c r="X284" s="66"/>
      <c r="Y284" s="92"/>
      <c r="Z284" s="135">
        <f t="shared" si="14"/>
        <v>22</v>
      </c>
      <c r="AB284" s="133" t="str">
        <f>IFERROR(IF(DATEVALUE(TEXT(VLOOKUP(K284,Validation!F319:I342,3,FALSE)&amp;"/"&amp;RIGHT(L284+100,2)&amp;"/"&amp;M284,"MM/DD/YYYY"))&lt;=DATEVALUE(TEXT(VLOOKUP(N284,Validation!F319:I342,3,FALSE)&amp;"/"&amp;RIGHT(O284+100,2)&amp;"/"&amp;P284,"MM/DD/YYYY")),"",-1),"")</f>
        <v/>
      </c>
      <c r="AC284" s="133" t="str">
        <f>IFERROR(IF(DATEVALUE(TEXT(VLOOKUP(S284,Validation!F319:I342,3,FALSE)&amp;"/"&amp;RIGHT(T284+100,2)&amp;"/"&amp;U284,"MM/DD/YYYY"))&lt;=DATEVALUE(TEXT(VLOOKUP(V284,Validation!F319:I342,3,FALSE)&amp;"/"&amp;RIGHT(W284+100,2)&amp;"/"&amp;X284,"MM/DD/YYYY")),"",-1),"")</f>
        <v/>
      </c>
      <c r="AD284" s="92"/>
      <c r="AE284" s="92"/>
      <c r="AF284" s="1"/>
    </row>
    <row r="285" spans="1:32" ht="13.8">
      <c r="A285" s="110"/>
      <c r="B285" s="113"/>
      <c r="C285" s="113"/>
      <c r="D285" s="122"/>
      <c r="E285" s="113"/>
      <c r="F285" s="273"/>
      <c r="G285" s="67"/>
      <c r="H285" s="273"/>
      <c r="I285" s="274"/>
      <c r="J285" s="152">
        <f t="shared" si="12"/>
        <v>0</v>
      </c>
      <c r="K285" s="110"/>
      <c r="L285" s="110"/>
      <c r="M285" s="110"/>
      <c r="N285" s="110"/>
      <c r="O285" s="110"/>
      <c r="P285" s="110"/>
      <c r="Q285" s="138" t="str">
        <f ca="1">+IF(A285="","",IF(AND(TODAY()&lt;Validation!$C$141,OR(MONTH(TODAY())=10,MONTH(TODAY())=11,MONTH(TODAY())=12)),CONCATENATE(MONTH(TODAY()),"/01/",YEAR(TODAY())),IF(AND(TODAY()&lt;Validation!$C$141,MONTH(TODAY())&lt;=9),CONCATENATE("0",MONTH(TODAY()),"/01/",YEAR(TODAY())),IF(AND(TODAY()&gt;=Validation!$C$141,OR(MONTH(TODAY())=10,MONTH(TODAY())=11,MONTH(TODAY())=12)),CONCATENATE(MONTH(TODAY()+10),"/01/",YEAR(TODAY()+10)),IF(AND(TODAY()&gt;=Validation!$C$141,MONTH(TODAY())&lt;=9),CONCATENATE("0",MONTH(TODAY()+10),"/01/",YEAR(TODAY()+10)))))))</f>
        <v/>
      </c>
      <c r="R285" s="158">
        <f t="shared" si="13"/>
        <v>0</v>
      </c>
      <c r="S285" s="66"/>
      <c r="T285" s="66"/>
      <c r="U285" s="66"/>
      <c r="V285" s="66"/>
      <c r="W285" s="66"/>
      <c r="X285" s="66"/>
      <c r="Y285" s="92"/>
      <c r="Z285" s="135">
        <f t="shared" si="14"/>
        <v>22</v>
      </c>
      <c r="AB285" s="133" t="str">
        <f>IFERROR(IF(DATEVALUE(TEXT(VLOOKUP(K285,Validation!F320:I343,3,FALSE)&amp;"/"&amp;RIGHT(L285+100,2)&amp;"/"&amp;M285,"MM/DD/YYYY"))&lt;=DATEVALUE(TEXT(VLOOKUP(N285,Validation!F320:I343,3,FALSE)&amp;"/"&amp;RIGHT(O285+100,2)&amp;"/"&amp;P285,"MM/DD/YYYY")),"",-1),"")</f>
        <v/>
      </c>
      <c r="AC285" s="133" t="str">
        <f>IFERROR(IF(DATEVALUE(TEXT(VLOOKUP(S285,Validation!F320:I343,3,FALSE)&amp;"/"&amp;RIGHT(T285+100,2)&amp;"/"&amp;U285,"MM/DD/YYYY"))&lt;=DATEVALUE(TEXT(VLOOKUP(V285,Validation!F320:I343,3,FALSE)&amp;"/"&amp;RIGHT(W285+100,2)&amp;"/"&amp;X285,"MM/DD/YYYY")),"",-1),"")</f>
        <v/>
      </c>
      <c r="AD285" s="92"/>
      <c r="AE285" s="92"/>
      <c r="AF285" s="1"/>
    </row>
    <row r="286" spans="1:32" ht="13.8">
      <c r="A286" s="110"/>
      <c r="B286" s="113"/>
      <c r="C286" s="113"/>
      <c r="D286" s="122"/>
      <c r="E286" s="113"/>
      <c r="F286" s="273"/>
      <c r="G286" s="67"/>
      <c r="H286" s="273"/>
      <c r="I286" s="274"/>
      <c r="J286" s="152">
        <f t="shared" si="12"/>
        <v>0</v>
      </c>
      <c r="K286" s="110"/>
      <c r="L286" s="110"/>
      <c r="M286" s="110"/>
      <c r="N286" s="110"/>
      <c r="O286" s="110"/>
      <c r="P286" s="110"/>
      <c r="Q286" s="138" t="str">
        <f ca="1">+IF(A286="","",IF(AND(TODAY()&lt;Validation!$C$141,OR(MONTH(TODAY())=10,MONTH(TODAY())=11,MONTH(TODAY())=12)),CONCATENATE(MONTH(TODAY()),"/01/",YEAR(TODAY())),IF(AND(TODAY()&lt;Validation!$C$141,MONTH(TODAY())&lt;=9),CONCATENATE("0",MONTH(TODAY()),"/01/",YEAR(TODAY())),IF(AND(TODAY()&gt;=Validation!$C$141,OR(MONTH(TODAY())=10,MONTH(TODAY())=11,MONTH(TODAY())=12)),CONCATENATE(MONTH(TODAY()+10),"/01/",YEAR(TODAY()+10)),IF(AND(TODAY()&gt;=Validation!$C$141,MONTH(TODAY())&lt;=9),CONCATENATE("0",MONTH(TODAY()+10),"/01/",YEAR(TODAY()+10)))))))</f>
        <v/>
      </c>
      <c r="R286" s="158">
        <f t="shared" si="13"/>
        <v>0</v>
      </c>
      <c r="S286" s="66"/>
      <c r="T286" s="66"/>
      <c r="U286" s="66"/>
      <c r="V286" s="66"/>
      <c r="W286" s="66"/>
      <c r="X286" s="66"/>
      <c r="Y286" s="92"/>
      <c r="Z286" s="135">
        <f t="shared" si="14"/>
        <v>22</v>
      </c>
      <c r="AB286" s="133" t="str">
        <f>IFERROR(IF(DATEVALUE(TEXT(VLOOKUP(K286,Validation!F321:I344,3,FALSE)&amp;"/"&amp;RIGHT(L286+100,2)&amp;"/"&amp;M286,"MM/DD/YYYY"))&lt;=DATEVALUE(TEXT(VLOOKUP(N286,Validation!F321:I344,3,FALSE)&amp;"/"&amp;RIGHT(O286+100,2)&amp;"/"&amp;P286,"MM/DD/YYYY")),"",-1),"")</f>
        <v/>
      </c>
      <c r="AC286" s="133" t="str">
        <f>IFERROR(IF(DATEVALUE(TEXT(VLOOKUP(S286,Validation!F321:I344,3,FALSE)&amp;"/"&amp;RIGHT(T286+100,2)&amp;"/"&amp;U286,"MM/DD/YYYY"))&lt;=DATEVALUE(TEXT(VLOOKUP(V286,Validation!F321:I344,3,FALSE)&amp;"/"&amp;RIGHT(W286+100,2)&amp;"/"&amp;X286,"MM/DD/YYYY")),"",-1),"")</f>
        <v/>
      </c>
      <c r="AD286" s="92"/>
      <c r="AE286" s="92"/>
      <c r="AF286" s="1"/>
    </row>
    <row r="287" spans="1:32" ht="13.8">
      <c r="A287" s="110"/>
      <c r="B287" s="113"/>
      <c r="C287" s="113"/>
      <c r="D287" s="122"/>
      <c r="E287" s="113"/>
      <c r="F287" s="273"/>
      <c r="G287" s="67"/>
      <c r="H287" s="273"/>
      <c r="I287" s="274"/>
      <c r="J287" s="152">
        <f t="shared" si="12"/>
        <v>0</v>
      </c>
      <c r="K287" s="110"/>
      <c r="L287" s="110"/>
      <c r="M287" s="110"/>
      <c r="N287" s="110"/>
      <c r="O287" s="110"/>
      <c r="P287" s="110"/>
      <c r="Q287" s="138" t="str">
        <f ca="1">+IF(A287="","",IF(AND(TODAY()&lt;Validation!$C$141,OR(MONTH(TODAY())=10,MONTH(TODAY())=11,MONTH(TODAY())=12)),CONCATENATE(MONTH(TODAY()),"/01/",YEAR(TODAY())),IF(AND(TODAY()&lt;Validation!$C$141,MONTH(TODAY())&lt;=9),CONCATENATE("0",MONTH(TODAY()),"/01/",YEAR(TODAY())),IF(AND(TODAY()&gt;=Validation!$C$141,OR(MONTH(TODAY())=10,MONTH(TODAY())=11,MONTH(TODAY())=12)),CONCATENATE(MONTH(TODAY()+10),"/01/",YEAR(TODAY()+10)),IF(AND(TODAY()&gt;=Validation!$C$141,MONTH(TODAY())&lt;=9),CONCATENATE("0",MONTH(TODAY()+10),"/01/",YEAR(TODAY()+10)))))))</f>
        <v/>
      </c>
      <c r="R287" s="158">
        <f t="shared" si="13"/>
        <v>0</v>
      </c>
      <c r="S287" s="66"/>
      <c r="T287" s="66"/>
      <c r="U287" s="66"/>
      <c r="V287" s="66"/>
      <c r="W287" s="66"/>
      <c r="X287" s="66"/>
      <c r="Y287" s="92"/>
      <c r="Z287" s="135">
        <f t="shared" si="14"/>
        <v>22</v>
      </c>
      <c r="AB287" s="133" t="str">
        <f>IFERROR(IF(DATEVALUE(TEXT(VLOOKUP(K287,Validation!F322:I345,3,FALSE)&amp;"/"&amp;RIGHT(L287+100,2)&amp;"/"&amp;M287,"MM/DD/YYYY"))&lt;=DATEVALUE(TEXT(VLOOKUP(N287,Validation!F322:I345,3,FALSE)&amp;"/"&amp;RIGHT(O287+100,2)&amp;"/"&amp;P287,"MM/DD/YYYY")),"",-1),"")</f>
        <v/>
      </c>
      <c r="AC287" s="133" t="str">
        <f>IFERROR(IF(DATEVALUE(TEXT(VLOOKUP(S287,Validation!F322:I345,3,FALSE)&amp;"/"&amp;RIGHT(T287+100,2)&amp;"/"&amp;U287,"MM/DD/YYYY"))&lt;=DATEVALUE(TEXT(VLOOKUP(V287,Validation!F322:I345,3,FALSE)&amp;"/"&amp;RIGHT(W287+100,2)&amp;"/"&amp;X287,"MM/DD/YYYY")),"",-1),"")</f>
        <v/>
      </c>
      <c r="AD287" s="92"/>
      <c r="AE287" s="92"/>
      <c r="AF287" s="1"/>
    </row>
    <row r="288" spans="1:32" ht="13.8">
      <c r="A288" s="110"/>
      <c r="B288" s="113"/>
      <c r="C288" s="113"/>
      <c r="D288" s="122"/>
      <c r="E288" s="113"/>
      <c r="F288" s="273"/>
      <c r="G288" s="67"/>
      <c r="H288" s="273"/>
      <c r="I288" s="274"/>
      <c r="J288" s="152">
        <f t="shared" si="12"/>
        <v>0</v>
      </c>
      <c r="K288" s="110"/>
      <c r="L288" s="110"/>
      <c r="M288" s="110"/>
      <c r="N288" s="110"/>
      <c r="O288" s="110"/>
      <c r="P288" s="110"/>
      <c r="Q288" s="138" t="str">
        <f ca="1">+IF(A288="","",IF(AND(TODAY()&lt;Validation!$C$141,OR(MONTH(TODAY())=10,MONTH(TODAY())=11,MONTH(TODAY())=12)),CONCATENATE(MONTH(TODAY()),"/01/",YEAR(TODAY())),IF(AND(TODAY()&lt;Validation!$C$141,MONTH(TODAY())&lt;=9),CONCATENATE("0",MONTH(TODAY()),"/01/",YEAR(TODAY())),IF(AND(TODAY()&gt;=Validation!$C$141,OR(MONTH(TODAY())=10,MONTH(TODAY())=11,MONTH(TODAY())=12)),CONCATENATE(MONTH(TODAY()+10),"/01/",YEAR(TODAY()+10)),IF(AND(TODAY()&gt;=Validation!$C$141,MONTH(TODAY())&lt;=9),CONCATENATE("0",MONTH(TODAY()+10),"/01/",YEAR(TODAY()+10)))))))</f>
        <v/>
      </c>
      <c r="R288" s="158">
        <f t="shared" si="13"/>
        <v>0</v>
      </c>
      <c r="S288" s="66"/>
      <c r="T288" s="66"/>
      <c r="U288" s="66"/>
      <c r="V288" s="66"/>
      <c r="W288" s="66"/>
      <c r="X288" s="66"/>
      <c r="Y288" s="92"/>
      <c r="Z288" s="135">
        <f t="shared" si="14"/>
        <v>22</v>
      </c>
      <c r="AB288" s="133" t="str">
        <f>IFERROR(IF(DATEVALUE(TEXT(VLOOKUP(K288,Validation!F323:I346,3,FALSE)&amp;"/"&amp;RIGHT(L288+100,2)&amp;"/"&amp;M288,"MM/DD/YYYY"))&lt;=DATEVALUE(TEXT(VLOOKUP(N288,Validation!F323:I346,3,FALSE)&amp;"/"&amp;RIGHT(O288+100,2)&amp;"/"&amp;P288,"MM/DD/YYYY")),"",-1),"")</f>
        <v/>
      </c>
      <c r="AC288" s="133" t="str">
        <f>IFERROR(IF(DATEVALUE(TEXT(VLOOKUP(S288,Validation!F323:I346,3,FALSE)&amp;"/"&amp;RIGHT(T288+100,2)&amp;"/"&amp;U288,"MM/DD/YYYY"))&lt;=DATEVALUE(TEXT(VLOOKUP(V288,Validation!F323:I346,3,FALSE)&amp;"/"&amp;RIGHT(W288+100,2)&amp;"/"&amp;X288,"MM/DD/YYYY")),"",-1),"")</f>
        <v/>
      </c>
      <c r="AD288" s="92"/>
      <c r="AE288" s="92"/>
      <c r="AF288" s="1"/>
    </row>
    <row r="289" spans="1:32" ht="13.8">
      <c r="A289" s="110"/>
      <c r="B289" s="113"/>
      <c r="C289" s="113"/>
      <c r="D289" s="122"/>
      <c r="E289" s="113"/>
      <c r="F289" s="273"/>
      <c r="G289" s="67"/>
      <c r="H289" s="273"/>
      <c r="I289" s="274"/>
      <c r="J289" s="152">
        <f t="shared" si="12"/>
        <v>0</v>
      </c>
      <c r="K289" s="110"/>
      <c r="L289" s="110"/>
      <c r="M289" s="110"/>
      <c r="N289" s="110"/>
      <c r="O289" s="110"/>
      <c r="P289" s="110"/>
      <c r="Q289" s="138" t="str">
        <f ca="1">+IF(A289="","",IF(AND(TODAY()&lt;Validation!$C$141,OR(MONTH(TODAY())=10,MONTH(TODAY())=11,MONTH(TODAY())=12)),CONCATENATE(MONTH(TODAY()),"/01/",YEAR(TODAY())),IF(AND(TODAY()&lt;Validation!$C$141,MONTH(TODAY())&lt;=9),CONCATENATE("0",MONTH(TODAY()),"/01/",YEAR(TODAY())),IF(AND(TODAY()&gt;=Validation!$C$141,OR(MONTH(TODAY())=10,MONTH(TODAY())=11,MONTH(TODAY())=12)),CONCATENATE(MONTH(TODAY()+10),"/01/",YEAR(TODAY()+10)),IF(AND(TODAY()&gt;=Validation!$C$141,MONTH(TODAY())&lt;=9),CONCATENATE("0",MONTH(TODAY()+10),"/01/",YEAR(TODAY()+10)))))))</f>
        <v/>
      </c>
      <c r="R289" s="158">
        <f t="shared" si="13"/>
        <v>0</v>
      </c>
      <c r="S289" s="66"/>
      <c r="T289" s="66"/>
      <c r="U289" s="66"/>
      <c r="V289" s="66"/>
      <c r="W289" s="66"/>
      <c r="X289" s="66"/>
      <c r="Y289" s="92"/>
      <c r="Z289" s="135">
        <f t="shared" si="14"/>
        <v>22</v>
      </c>
      <c r="AB289" s="133" t="str">
        <f>IFERROR(IF(DATEVALUE(TEXT(VLOOKUP(K289,Validation!F324:I347,3,FALSE)&amp;"/"&amp;RIGHT(L289+100,2)&amp;"/"&amp;M289,"MM/DD/YYYY"))&lt;=DATEVALUE(TEXT(VLOOKUP(N289,Validation!F324:I347,3,FALSE)&amp;"/"&amp;RIGHT(O289+100,2)&amp;"/"&amp;P289,"MM/DD/YYYY")),"",-1),"")</f>
        <v/>
      </c>
      <c r="AC289" s="133" t="str">
        <f>IFERROR(IF(DATEVALUE(TEXT(VLOOKUP(S289,Validation!F324:I347,3,FALSE)&amp;"/"&amp;RIGHT(T289+100,2)&amp;"/"&amp;U289,"MM/DD/YYYY"))&lt;=DATEVALUE(TEXT(VLOOKUP(V289,Validation!F324:I347,3,FALSE)&amp;"/"&amp;RIGHT(W289+100,2)&amp;"/"&amp;X289,"MM/DD/YYYY")),"",-1),"")</f>
        <v/>
      </c>
      <c r="AD289" s="92"/>
      <c r="AE289" s="92"/>
      <c r="AF289" s="1"/>
    </row>
    <row r="290" spans="1:32" ht="13.8">
      <c r="A290" s="110"/>
      <c r="B290" s="113"/>
      <c r="C290" s="113"/>
      <c r="D290" s="122"/>
      <c r="E290" s="113"/>
      <c r="F290" s="273"/>
      <c r="G290" s="67"/>
      <c r="H290" s="273"/>
      <c r="I290" s="274"/>
      <c r="J290" s="152">
        <f t="shared" si="12"/>
        <v>0</v>
      </c>
      <c r="K290" s="110"/>
      <c r="L290" s="110"/>
      <c r="M290" s="110"/>
      <c r="N290" s="110"/>
      <c r="O290" s="110"/>
      <c r="P290" s="110"/>
      <c r="Q290" s="138" t="str">
        <f ca="1">+IF(A290="","",IF(AND(TODAY()&lt;Validation!$C$141,OR(MONTH(TODAY())=10,MONTH(TODAY())=11,MONTH(TODAY())=12)),CONCATENATE(MONTH(TODAY()),"/01/",YEAR(TODAY())),IF(AND(TODAY()&lt;Validation!$C$141,MONTH(TODAY())&lt;=9),CONCATENATE("0",MONTH(TODAY()),"/01/",YEAR(TODAY())),IF(AND(TODAY()&gt;=Validation!$C$141,OR(MONTH(TODAY())=10,MONTH(TODAY())=11,MONTH(TODAY())=12)),CONCATENATE(MONTH(TODAY()+10),"/01/",YEAR(TODAY()+10)),IF(AND(TODAY()&gt;=Validation!$C$141,MONTH(TODAY())&lt;=9),CONCATENATE("0",MONTH(TODAY()+10),"/01/",YEAR(TODAY()+10)))))))</f>
        <v/>
      </c>
      <c r="R290" s="158">
        <f t="shared" si="13"/>
        <v>0</v>
      </c>
      <c r="S290" s="66"/>
      <c r="T290" s="66"/>
      <c r="U290" s="66"/>
      <c r="V290" s="66"/>
      <c r="W290" s="66"/>
      <c r="X290" s="66"/>
      <c r="Y290" s="92"/>
      <c r="Z290" s="135">
        <f t="shared" si="14"/>
        <v>22</v>
      </c>
      <c r="AB290" s="133" t="str">
        <f>IFERROR(IF(DATEVALUE(TEXT(VLOOKUP(K290,Validation!F325:I348,3,FALSE)&amp;"/"&amp;RIGHT(L290+100,2)&amp;"/"&amp;M290,"MM/DD/YYYY"))&lt;=DATEVALUE(TEXT(VLOOKUP(N290,Validation!F325:I348,3,FALSE)&amp;"/"&amp;RIGHT(O290+100,2)&amp;"/"&amp;P290,"MM/DD/YYYY")),"",-1),"")</f>
        <v/>
      </c>
      <c r="AC290" s="133" t="str">
        <f>IFERROR(IF(DATEVALUE(TEXT(VLOOKUP(S290,Validation!F325:I348,3,FALSE)&amp;"/"&amp;RIGHT(T290+100,2)&amp;"/"&amp;U290,"MM/DD/YYYY"))&lt;=DATEVALUE(TEXT(VLOOKUP(V290,Validation!F325:I348,3,FALSE)&amp;"/"&amp;RIGHT(W290+100,2)&amp;"/"&amp;X290,"MM/DD/YYYY")),"",-1),"")</f>
        <v/>
      </c>
      <c r="AD290" s="92"/>
      <c r="AE290" s="92"/>
      <c r="AF290" s="1"/>
    </row>
    <row r="291" spans="1:32" ht="13.8">
      <c r="A291" s="110"/>
      <c r="B291" s="113"/>
      <c r="C291" s="113"/>
      <c r="D291" s="122"/>
      <c r="E291" s="113"/>
      <c r="F291" s="273"/>
      <c r="G291" s="67"/>
      <c r="H291" s="273"/>
      <c r="I291" s="274"/>
      <c r="J291" s="152">
        <f t="shared" si="12"/>
        <v>0</v>
      </c>
      <c r="K291" s="110"/>
      <c r="L291" s="110"/>
      <c r="M291" s="110"/>
      <c r="N291" s="110"/>
      <c r="O291" s="110"/>
      <c r="P291" s="110"/>
      <c r="Q291" s="138" t="str">
        <f ca="1">+IF(A291="","",IF(AND(TODAY()&lt;Validation!$C$141,OR(MONTH(TODAY())=10,MONTH(TODAY())=11,MONTH(TODAY())=12)),CONCATENATE(MONTH(TODAY()),"/01/",YEAR(TODAY())),IF(AND(TODAY()&lt;Validation!$C$141,MONTH(TODAY())&lt;=9),CONCATENATE("0",MONTH(TODAY()),"/01/",YEAR(TODAY())),IF(AND(TODAY()&gt;=Validation!$C$141,OR(MONTH(TODAY())=10,MONTH(TODAY())=11,MONTH(TODAY())=12)),CONCATENATE(MONTH(TODAY()+10),"/01/",YEAR(TODAY()+10)),IF(AND(TODAY()&gt;=Validation!$C$141,MONTH(TODAY())&lt;=9),CONCATENATE("0",MONTH(TODAY()+10),"/01/",YEAR(TODAY()+10)))))))</f>
        <v/>
      </c>
      <c r="R291" s="158">
        <f t="shared" si="13"/>
        <v>0</v>
      </c>
      <c r="S291" s="66"/>
      <c r="T291" s="66"/>
      <c r="U291" s="66"/>
      <c r="V291" s="66"/>
      <c r="W291" s="66"/>
      <c r="X291" s="66"/>
      <c r="Y291" s="92"/>
      <c r="Z291" s="135">
        <f t="shared" si="14"/>
        <v>22</v>
      </c>
      <c r="AB291" s="133" t="str">
        <f>IFERROR(IF(DATEVALUE(TEXT(VLOOKUP(K291,Validation!F326:I349,3,FALSE)&amp;"/"&amp;RIGHT(L291+100,2)&amp;"/"&amp;M291,"MM/DD/YYYY"))&lt;=DATEVALUE(TEXT(VLOOKUP(N291,Validation!F326:I349,3,FALSE)&amp;"/"&amp;RIGHT(O291+100,2)&amp;"/"&amp;P291,"MM/DD/YYYY")),"",-1),"")</f>
        <v/>
      </c>
      <c r="AC291" s="133" t="str">
        <f>IFERROR(IF(DATEVALUE(TEXT(VLOOKUP(S291,Validation!F326:I349,3,FALSE)&amp;"/"&amp;RIGHT(T291+100,2)&amp;"/"&amp;U291,"MM/DD/YYYY"))&lt;=DATEVALUE(TEXT(VLOOKUP(V291,Validation!F326:I349,3,FALSE)&amp;"/"&amp;RIGHT(W291+100,2)&amp;"/"&amp;X291,"MM/DD/YYYY")),"",-1),"")</f>
        <v/>
      </c>
      <c r="AD291" s="92"/>
      <c r="AE291" s="92"/>
      <c r="AF291" s="1"/>
    </row>
    <row r="292" spans="1:32" ht="13.8">
      <c r="A292" s="110"/>
      <c r="B292" s="113"/>
      <c r="C292" s="113"/>
      <c r="D292" s="122"/>
      <c r="E292" s="113"/>
      <c r="F292" s="273"/>
      <c r="G292" s="67"/>
      <c r="H292" s="273"/>
      <c r="I292" s="274"/>
      <c r="J292" s="152">
        <f t="shared" si="12"/>
        <v>0</v>
      </c>
      <c r="K292" s="110"/>
      <c r="L292" s="110"/>
      <c r="M292" s="110"/>
      <c r="N292" s="110"/>
      <c r="O292" s="110"/>
      <c r="P292" s="110"/>
      <c r="Q292" s="138" t="str">
        <f ca="1">+IF(A292="","",IF(AND(TODAY()&lt;Validation!$C$141,OR(MONTH(TODAY())=10,MONTH(TODAY())=11,MONTH(TODAY())=12)),CONCATENATE(MONTH(TODAY()),"/01/",YEAR(TODAY())),IF(AND(TODAY()&lt;Validation!$C$141,MONTH(TODAY())&lt;=9),CONCATENATE("0",MONTH(TODAY()),"/01/",YEAR(TODAY())),IF(AND(TODAY()&gt;=Validation!$C$141,OR(MONTH(TODAY())=10,MONTH(TODAY())=11,MONTH(TODAY())=12)),CONCATENATE(MONTH(TODAY()+10),"/01/",YEAR(TODAY()+10)),IF(AND(TODAY()&gt;=Validation!$C$141,MONTH(TODAY())&lt;=9),CONCATENATE("0",MONTH(TODAY()+10),"/01/",YEAR(TODAY()+10)))))))</f>
        <v/>
      </c>
      <c r="R292" s="158">
        <f t="shared" si="13"/>
        <v>0</v>
      </c>
      <c r="S292" s="66"/>
      <c r="T292" s="66"/>
      <c r="U292" s="66"/>
      <c r="V292" s="66"/>
      <c r="W292" s="66"/>
      <c r="X292" s="66"/>
      <c r="Y292" s="92"/>
      <c r="Z292" s="135">
        <f t="shared" si="14"/>
        <v>22</v>
      </c>
      <c r="AB292" s="133" t="str">
        <f>IFERROR(IF(DATEVALUE(TEXT(VLOOKUP(K292,Validation!F327:I350,3,FALSE)&amp;"/"&amp;RIGHT(L292+100,2)&amp;"/"&amp;M292,"MM/DD/YYYY"))&lt;=DATEVALUE(TEXT(VLOOKUP(N292,Validation!F327:I350,3,FALSE)&amp;"/"&amp;RIGHT(O292+100,2)&amp;"/"&amp;P292,"MM/DD/YYYY")),"",-1),"")</f>
        <v/>
      </c>
      <c r="AC292" s="133" t="str">
        <f>IFERROR(IF(DATEVALUE(TEXT(VLOOKUP(S292,Validation!F327:I350,3,FALSE)&amp;"/"&amp;RIGHT(T292+100,2)&amp;"/"&amp;U292,"MM/DD/YYYY"))&lt;=DATEVALUE(TEXT(VLOOKUP(V292,Validation!F327:I350,3,FALSE)&amp;"/"&amp;RIGHT(W292+100,2)&amp;"/"&amp;X292,"MM/DD/YYYY")),"",-1),"")</f>
        <v/>
      </c>
      <c r="AD292" s="92"/>
      <c r="AE292" s="92"/>
      <c r="AF292" s="1"/>
    </row>
    <row r="293" spans="1:32" ht="13.8">
      <c r="A293" s="110"/>
      <c r="B293" s="113"/>
      <c r="C293" s="113"/>
      <c r="D293" s="122"/>
      <c r="E293" s="113"/>
      <c r="F293" s="273"/>
      <c r="G293" s="67"/>
      <c r="H293" s="273"/>
      <c r="I293" s="274"/>
      <c r="J293" s="152">
        <f t="shared" si="12"/>
        <v>0</v>
      </c>
      <c r="K293" s="110"/>
      <c r="L293" s="110"/>
      <c r="M293" s="110"/>
      <c r="N293" s="110"/>
      <c r="O293" s="110"/>
      <c r="P293" s="110"/>
      <c r="Q293" s="138" t="str">
        <f ca="1">+IF(A293="","",IF(AND(TODAY()&lt;Validation!$C$141,OR(MONTH(TODAY())=10,MONTH(TODAY())=11,MONTH(TODAY())=12)),CONCATENATE(MONTH(TODAY()),"/01/",YEAR(TODAY())),IF(AND(TODAY()&lt;Validation!$C$141,MONTH(TODAY())&lt;=9),CONCATENATE("0",MONTH(TODAY()),"/01/",YEAR(TODAY())),IF(AND(TODAY()&gt;=Validation!$C$141,OR(MONTH(TODAY())=10,MONTH(TODAY())=11,MONTH(TODAY())=12)),CONCATENATE(MONTH(TODAY()+10),"/01/",YEAR(TODAY()+10)),IF(AND(TODAY()&gt;=Validation!$C$141,MONTH(TODAY())&lt;=9),CONCATENATE("0",MONTH(TODAY()+10),"/01/",YEAR(TODAY()+10)))))))</f>
        <v/>
      </c>
      <c r="R293" s="158">
        <f t="shared" si="13"/>
        <v>0</v>
      </c>
      <c r="S293" s="66"/>
      <c r="T293" s="66"/>
      <c r="U293" s="66"/>
      <c r="V293" s="66"/>
      <c r="W293" s="66"/>
      <c r="X293" s="66"/>
      <c r="Y293" s="92"/>
      <c r="Z293" s="135">
        <f t="shared" si="14"/>
        <v>22</v>
      </c>
      <c r="AB293" s="133" t="str">
        <f>IFERROR(IF(DATEVALUE(TEXT(VLOOKUP(K293,Validation!F328:I351,3,FALSE)&amp;"/"&amp;RIGHT(L293+100,2)&amp;"/"&amp;M293,"MM/DD/YYYY"))&lt;=DATEVALUE(TEXT(VLOOKUP(N293,Validation!F328:I351,3,FALSE)&amp;"/"&amp;RIGHT(O293+100,2)&amp;"/"&amp;P293,"MM/DD/YYYY")),"",-1),"")</f>
        <v/>
      </c>
      <c r="AC293" s="133" t="str">
        <f>IFERROR(IF(DATEVALUE(TEXT(VLOOKUP(S293,Validation!F328:I351,3,FALSE)&amp;"/"&amp;RIGHT(T293+100,2)&amp;"/"&amp;U293,"MM/DD/YYYY"))&lt;=DATEVALUE(TEXT(VLOOKUP(V293,Validation!F328:I351,3,FALSE)&amp;"/"&amp;RIGHT(W293+100,2)&amp;"/"&amp;X293,"MM/DD/YYYY")),"",-1),"")</f>
        <v/>
      </c>
      <c r="AD293" s="92"/>
      <c r="AE293" s="92"/>
      <c r="AF293" s="1"/>
    </row>
    <row r="294" spans="1:32" ht="13.8">
      <c r="A294" s="110"/>
      <c r="B294" s="113"/>
      <c r="C294" s="113"/>
      <c r="D294" s="122"/>
      <c r="E294" s="113"/>
      <c r="F294" s="273"/>
      <c r="G294" s="67"/>
      <c r="H294" s="273"/>
      <c r="I294" s="274"/>
      <c r="J294" s="152">
        <f t="shared" si="12"/>
        <v>0</v>
      </c>
      <c r="K294" s="110"/>
      <c r="L294" s="110"/>
      <c r="M294" s="110"/>
      <c r="N294" s="110"/>
      <c r="O294" s="110"/>
      <c r="P294" s="110"/>
      <c r="Q294" s="138" t="str">
        <f ca="1">+IF(A294="","",IF(AND(TODAY()&lt;Validation!$C$141,OR(MONTH(TODAY())=10,MONTH(TODAY())=11,MONTH(TODAY())=12)),CONCATENATE(MONTH(TODAY()),"/01/",YEAR(TODAY())),IF(AND(TODAY()&lt;Validation!$C$141,MONTH(TODAY())&lt;=9),CONCATENATE("0",MONTH(TODAY()),"/01/",YEAR(TODAY())),IF(AND(TODAY()&gt;=Validation!$C$141,OR(MONTH(TODAY())=10,MONTH(TODAY())=11,MONTH(TODAY())=12)),CONCATENATE(MONTH(TODAY()+10),"/01/",YEAR(TODAY()+10)),IF(AND(TODAY()&gt;=Validation!$C$141,MONTH(TODAY())&lt;=9),CONCATENATE("0",MONTH(TODAY()+10),"/01/",YEAR(TODAY()+10)))))))</f>
        <v/>
      </c>
      <c r="R294" s="158">
        <f t="shared" si="13"/>
        <v>0</v>
      </c>
      <c r="S294" s="66"/>
      <c r="T294" s="66"/>
      <c r="U294" s="66"/>
      <c r="V294" s="66"/>
      <c r="W294" s="66"/>
      <c r="X294" s="66"/>
      <c r="Y294" s="92"/>
      <c r="Z294" s="135">
        <f t="shared" si="14"/>
        <v>22</v>
      </c>
      <c r="AB294" s="133" t="str">
        <f>IFERROR(IF(DATEVALUE(TEXT(VLOOKUP(K294,Validation!F329:I352,3,FALSE)&amp;"/"&amp;RIGHT(L294+100,2)&amp;"/"&amp;M294,"MM/DD/YYYY"))&lt;=DATEVALUE(TEXT(VLOOKUP(N294,Validation!F329:I352,3,FALSE)&amp;"/"&amp;RIGHT(O294+100,2)&amp;"/"&amp;P294,"MM/DD/YYYY")),"",-1),"")</f>
        <v/>
      </c>
      <c r="AC294" s="133" t="str">
        <f>IFERROR(IF(DATEVALUE(TEXT(VLOOKUP(S294,Validation!F329:I352,3,FALSE)&amp;"/"&amp;RIGHT(T294+100,2)&amp;"/"&amp;U294,"MM/DD/YYYY"))&lt;=DATEVALUE(TEXT(VLOOKUP(V294,Validation!F329:I352,3,FALSE)&amp;"/"&amp;RIGHT(W294+100,2)&amp;"/"&amp;X294,"MM/DD/YYYY")),"",-1),"")</f>
        <v/>
      </c>
      <c r="AD294" s="92"/>
      <c r="AE294" s="92"/>
      <c r="AF294" s="1"/>
    </row>
    <row r="295" spans="1:32" ht="13.8">
      <c r="A295" s="110"/>
      <c r="B295" s="113"/>
      <c r="C295" s="113"/>
      <c r="D295" s="122"/>
      <c r="E295" s="113"/>
      <c r="F295" s="273"/>
      <c r="G295" s="67"/>
      <c r="H295" s="273"/>
      <c r="I295" s="274"/>
      <c r="J295" s="152">
        <f t="shared" si="12"/>
        <v>0</v>
      </c>
      <c r="K295" s="110"/>
      <c r="L295" s="110"/>
      <c r="M295" s="110"/>
      <c r="N295" s="110"/>
      <c r="O295" s="110"/>
      <c r="P295" s="110"/>
      <c r="Q295" s="138" t="str">
        <f ca="1">+IF(A295="","",IF(AND(TODAY()&lt;Validation!$C$141,OR(MONTH(TODAY())=10,MONTH(TODAY())=11,MONTH(TODAY())=12)),CONCATENATE(MONTH(TODAY()),"/01/",YEAR(TODAY())),IF(AND(TODAY()&lt;Validation!$C$141,MONTH(TODAY())&lt;=9),CONCATENATE("0",MONTH(TODAY()),"/01/",YEAR(TODAY())),IF(AND(TODAY()&gt;=Validation!$C$141,OR(MONTH(TODAY())=10,MONTH(TODAY())=11,MONTH(TODAY())=12)),CONCATENATE(MONTH(TODAY()+10),"/01/",YEAR(TODAY()+10)),IF(AND(TODAY()&gt;=Validation!$C$141,MONTH(TODAY())&lt;=9),CONCATENATE("0",MONTH(TODAY()+10),"/01/",YEAR(TODAY()+10)))))))</f>
        <v/>
      </c>
      <c r="R295" s="158">
        <f t="shared" si="13"/>
        <v>0</v>
      </c>
      <c r="S295" s="66"/>
      <c r="T295" s="66"/>
      <c r="U295" s="66"/>
      <c r="V295" s="66"/>
      <c r="W295" s="66"/>
      <c r="X295" s="66"/>
      <c r="Y295" s="92"/>
      <c r="Z295" s="135">
        <f t="shared" si="14"/>
        <v>22</v>
      </c>
      <c r="AB295" s="133" t="str">
        <f>IFERROR(IF(DATEVALUE(TEXT(VLOOKUP(K295,Validation!F330:I353,3,FALSE)&amp;"/"&amp;RIGHT(L295+100,2)&amp;"/"&amp;M295,"MM/DD/YYYY"))&lt;=DATEVALUE(TEXT(VLOOKUP(N295,Validation!F330:I353,3,FALSE)&amp;"/"&amp;RIGHT(O295+100,2)&amp;"/"&amp;P295,"MM/DD/YYYY")),"",-1),"")</f>
        <v/>
      </c>
      <c r="AC295" s="133" t="str">
        <f>IFERROR(IF(DATEVALUE(TEXT(VLOOKUP(S295,Validation!F330:I353,3,FALSE)&amp;"/"&amp;RIGHT(T295+100,2)&amp;"/"&amp;U295,"MM/DD/YYYY"))&lt;=DATEVALUE(TEXT(VLOOKUP(V295,Validation!F330:I353,3,FALSE)&amp;"/"&amp;RIGHT(W295+100,2)&amp;"/"&amp;X295,"MM/DD/YYYY")),"",-1),"")</f>
        <v/>
      </c>
      <c r="AD295" s="92"/>
      <c r="AE295" s="92"/>
      <c r="AF295" s="1"/>
    </row>
    <row r="296" spans="1:32" ht="13.8">
      <c r="A296" s="110"/>
      <c r="B296" s="113"/>
      <c r="C296" s="113"/>
      <c r="D296" s="122"/>
      <c r="E296" s="113"/>
      <c r="F296" s="273"/>
      <c r="G296" s="67"/>
      <c r="H296" s="273"/>
      <c r="I296" s="274"/>
      <c r="J296" s="152">
        <f t="shared" si="12"/>
        <v>0</v>
      </c>
      <c r="K296" s="110"/>
      <c r="L296" s="110"/>
      <c r="M296" s="110"/>
      <c r="N296" s="110"/>
      <c r="O296" s="110"/>
      <c r="P296" s="110"/>
      <c r="Q296" s="138" t="str">
        <f ca="1">+IF(A296="","",IF(AND(TODAY()&lt;Validation!$C$141,OR(MONTH(TODAY())=10,MONTH(TODAY())=11,MONTH(TODAY())=12)),CONCATENATE(MONTH(TODAY()),"/01/",YEAR(TODAY())),IF(AND(TODAY()&lt;Validation!$C$141,MONTH(TODAY())&lt;=9),CONCATENATE("0",MONTH(TODAY()),"/01/",YEAR(TODAY())),IF(AND(TODAY()&gt;=Validation!$C$141,OR(MONTH(TODAY())=10,MONTH(TODAY())=11,MONTH(TODAY())=12)),CONCATENATE(MONTH(TODAY()+10),"/01/",YEAR(TODAY()+10)),IF(AND(TODAY()&gt;=Validation!$C$141,MONTH(TODAY())&lt;=9),CONCATENATE("0",MONTH(TODAY()+10),"/01/",YEAR(TODAY()+10)))))))</f>
        <v/>
      </c>
      <c r="R296" s="158">
        <f t="shared" si="13"/>
        <v>0</v>
      </c>
      <c r="S296" s="66"/>
      <c r="T296" s="66"/>
      <c r="U296" s="66"/>
      <c r="V296" s="66"/>
      <c r="W296" s="66"/>
      <c r="X296" s="66"/>
      <c r="Y296" s="92"/>
      <c r="Z296" s="135">
        <f t="shared" si="14"/>
        <v>22</v>
      </c>
      <c r="AB296" s="133" t="str">
        <f>IFERROR(IF(DATEVALUE(TEXT(VLOOKUP(K296,Validation!F331:I354,3,FALSE)&amp;"/"&amp;RIGHT(L296+100,2)&amp;"/"&amp;M296,"MM/DD/YYYY"))&lt;=DATEVALUE(TEXT(VLOOKUP(N296,Validation!F331:I354,3,FALSE)&amp;"/"&amp;RIGHT(O296+100,2)&amp;"/"&amp;P296,"MM/DD/YYYY")),"",-1),"")</f>
        <v/>
      </c>
      <c r="AC296" s="133" t="str">
        <f>IFERROR(IF(DATEVALUE(TEXT(VLOOKUP(S296,Validation!F331:I354,3,FALSE)&amp;"/"&amp;RIGHT(T296+100,2)&amp;"/"&amp;U296,"MM/DD/YYYY"))&lt;=DATEVALUE(TEXT(VLOOKUP(V296,Validation!F331:I354,3,FALSE)&amp;"/"&amp;RIGHT(W296+100,2)&amp;"/"&amp;X296,"MM/DD/YYYY")),"",-1),"")</f>
        <v/>
      </c>
      <c r="AD296" s="92"/>
      <c r="AE296" s="92"/>
      <c r="AF296" s="1"/>
    </row>
    <row r="297" spans="1:32" ht="13.8">
      <c r="A297" s="110"/>
      <c r="B297" s="113"/>
      <c r="C297" s="113"/>
      <c r="D297" s="122"/>
      <c r="E297" s="113"/>
      <c r="F297" s="273"/>
      <c r="G297" s="67"/>
      <c r="H297" s="273"/>
      <c r="I297" s="274"/>
      <c r="J297" s="152">
        <f t="shared" si="12"/>
        <v>0</v>
      </c>
      <c r="K297" s="110"/>
      <c r="L297" s="110"/>
      <c r="M297" s="110"/>
      <c r="N297" s="110"/>
      <c r="O297" s="110"/>
      <c r="P297" s="110"/>
      <c r="Q297" s="138" t="str">
        <f ca="1">+IF(A297="","",IF(AND(TODAY()&lt;Validation!$C$141,OR(MONTH(TODAY())=10,MONTH(TODAY())=11,MONTH(TODAY())=12)),CONCATENATE(MONTH(TODAY()),"/01/",YEAR(TODAY())),IF(AND(TODAY()&lt;Validation!$C$141,MONTH(TODAY())&lt;=9),CONCATENATE("0",MONTH(TODAY()),"/01/",YEAR(TODAY())),IF(AND(TODAY()&gt;=Validation!$C$141,OR(MONTH(TODAY())=10,MONTH(TODAY())=11,MONTH(TODAY())=12)),CONCATENATE(MONTH(TODAY()+10),"/01/",YEAR(TODAY()+10)),IF(AND(TODAY()&gt;=Validation!$C$141,MONTH(TODAY())&lt;=9),CONCATENATE("0",MONTH(TODAY()+10),"/01/",YEAR(TODAY()+10)))))))</f>
        <v/>
      </c>
      <c r="R297" s="158">
        <f t="shared" si="13"/>
        <v>0</v>
      </c>
      <c r="S297" s="66"/>
      <c r="T297" s="66"/>
      <c r="U297" s="66"/>
      <c r="V297" s="66"/>
      <c r="W297" s="66"/>
      <c r="X297" s="66"/>
      <c r="Y297" s="92"/>
      <c r="Z297" s="135">
        <f t="shared" si="14"/>
        <v>22</v>
      </c>
      <c r="AB297" s="133" t="str">
        <f>IFERROR(IF(DATEVALUE(TEXT(VLOOKUP(K297,Validation!F332:I355,3,FALSE)&amp;"/"&amp;RIGHT(L297+100,2)&amp;"/"&amp;M297,"MM/DD/YYYY"))&lt;=DATEVALUE(TEXT(VLOOKUP(N297,Validation!F332:I355,3,FALSE)&amp;"/"&amp;RIGHT(O297+100,2)&amp;"/"&amp;P297,"MM/DD/YYYY")),"",-1),"")</f>
        <v/>
      </c>
      <c r="AC297" s="133" t="str">
        <f>IFERROR(IF(DATEVALUE(TEXT(VLOOKUP(S297,Validation!F332:I355,3,FALSE)&amp;"/"&amp;RIGHT(T297+100,2)&amp;"/"&amp;U297,"MM/DD/YYYY"))&lt;=DATEVALUE(TEXT(VLOOKUP(V297,Validation!F332:I355,3,FALSE)&amp;"/"&amp;RIGHT(W297+100,2)&amp;"/"&amp;X297,"MM/DD/YYYY")),"",-1),"")</f>
        <v/>
      </c>
      <c r="AD297" s="92"/>
      <c r="AE297" s="92"/>
      <c r="AF297" s="1"/>
    </row>
    <row r="298" spans="1:32" ht="13.8">
      <c r="A298" s="110"/>
      <c r="B298" s="113"/>
      <c r="C298" s="113"/>
      <c r="D298" s="122"/>
      <c r="E298" s="113"/>
      <c r="F298" s="273"/>
      <c r="G298" s="67"/>
      <c r="H298" s="273"/>
      <c r="I298" s="274"/>
      <c r="J298" s="152">
        <f t="shared" si="12"/>
        <v>0</v>
      </c>
      <c r="K298" s="110"/>
      <c r="L298" s="110"/>
      <c r="M298" s="110"/>
      <c r="N298" s="110"/>
      <c r="O298" s="110"/>
      <c r="P298" s="110"/>
      <c r="Q298" s="138" t="str">
        <f ca="1">+IF(A298="","",IF(AND(TODAY()&lt;Validation!$C$141,OR(MONTH(TODAY())=10,MONTH(TODAY())=11,MONTH(TODAY())=12)),CONCATENATE(MONTH(TODAY()),"/01/",YEAR(TODAY())),IF(AND(TODAY()&lt;Validation!$C$141,MONTH(TODAY())&lt;=9),CONCATENATE("0",MONTH(TODAY()),"/01/",YEAR(TODAY())),IF(AND(TODAY()&gt;=Validation!$C$141,OR(MONTH(TODAY())=10,MONTH(TODAY())=11,MONTH(TODAY())=12)),CONCATENATE(MONTH(TODAY()+10),"/01/",YEAR(TODAY()+10)),IF(AND(TODAY()&gt;=Validation!$C$141,MONTH(TODAY())&lt;=9),CONCATENATE("0",MONTH(TODAY()+10),"/01/",YEAR(TODAY()+10)))))))</f>
        <v/>
      </c>
      <c r="R298" s="158">
        <f t="shared" si="13"/>
        <v>0</v>
      </c>
      <c r="S298" s="66"/>
      <c r="T298" s="66"/>
      <c r="U298" s="66"/>
      <c r="V298" s="66"/>
      <c r="W298" s="66"/>
      <c r="X298" s="66"/>
      <c r="Y298" s="92"/>
      <c r="Z298" s="135">
        <f t="shared" si="14"/>
        <v>22</v>
      </c>
      <c r="AB298" s="133" t="str">
        <f>IFERROR(IF(DATEVALUE(TEXT(VLOOKUP(K298,Validation!F333:I356,3,FALSE)&amp;"/"&amp;RIGHT(L298+100,2)&amp;"/"&amp;M298,"MM/DD/YYYY"))&lt;=DATEVALUE(TEXT(VLOOKUP(N298,Validation!F333:I356,3,FALSE)&amp;"/"&amp;RIGHT(O298+100,2)&amp;"/"&amp;P298,"MM/DD/YYYY")),"",-1),"")</f>
        <v/>
      </c>
      <c r="AC298" s="133" t="str">
        <f>IFERROR(IF(DATEVALUE(TEXT(VLOOKUP(S298,Validation!F333:I356,3,FALSE)&amp;"/"&amp;RIGHT(T298+100,2)&amp;"/"&amp;U298,"MM/DD/YYYY"))&lt;=DATEVALUE(TEXT(VLOOKUP(V298,Validation!F333:I356,3,FALSE)&amp;"/"&amp;RIGHT(W298+100,2)&amp;"/"&amp;X298,"MM/DD/YYYY")),"",-1),"")</f>
        <v/>
      </c>
      <c r="AD298" s="92"/>
      <c r="AE298" s="92"/>
      <c r="AF298" s="1"/>
    </row>
    <row r="299" spans="1:32" ht="13.8">
      <c r="A299" s="110"/>
      <c r="B299" s="113"/>
      <c r="C299" s="113"/>
      <c r="D299" s="122"/>
      <c r="E299" s="113"/>
      <c r="F299" s="273"/>
      <c r="G299" s="67"/>
      <c r="H299" s="273"/>
      <c r="I299" s="274"/>
      <c r="J299" s="152">
        <f t="shared" si="12"/>
        <v>0</v>
      </c>
      <c r="K299" s="110"/>
      <c r="L299" s="110"/>
      <c r="M299" s="110"/>
      <c r="N299" s="110"/>
      <c r="O299" s="110"/>
      <c r="P299" s="110"/>
      <c r="Q299" s="138" t="str">
        <f ca="1">+IF(A299="","",IF(AND(TODAY()&lt;Validation!$C$141,OR(MONTH(TODAY())=10,MONTH(TODAY())=11,MONTH(TODAY())=12)),CONCATENATE(MONTH(TODAY()),"/01/",YEAR(TODAY())),IF(AND(TODAY()&lt;Validation!$C$141,MONTH(TODAY())&lt;=9),CONCATENATE("0",MONTH(TODAY()),"/01/",YEAR(TODAY())),IF(AND(TODAY()&gt;=Validation!$C$141,OR(MONTH(TODAY())=10,MONTH(TODAY())=11,MONTH(TODAY())=12)),CONCATENATE(MONTH(TODAY()+10),"/01/",YEAR(TODAY()+10)),IF(AND(TODAY()&gt;=Validation!$C$141,MONTH(TODAY())&lt;=9),CONCATENATE("0",MONTH(TODAY()+10),"/01/",YEAR(TODAY()+10)))))))</f>
        <v/>
      </c>
      <c r="R299" s="158">
        <f t="shared" si="13"/>
        <v>0</v>
      </c>
      <c r="S299" s="66"/>
      <c r="T299" s="66"/>
      <c r="U299" s="66"/>
      <c r="V299" s="66"/>
      <c r="W299" s="66"/>
      <c r="X299" s="66"/>
      <c r="Y299" s="92"/>
      <c r="Z299" s="135">
        <f t="shared" si="14"/>
        <v>22</v>
      </c>
      <c r="AB299" s="133" t="str">
        <f>IFERROR(IF(DATEVALUE(TEXT(VLOOKUP(K299,Validation!F334:I357,3,FALSE)&amp;"/"&amp;RIGHT(L299+100,2)&amp;"/"&amp;M299,"MM/DD/YYYY"))&lt;=DATEVALUE(TEXT(VLOOKUP(N299,Validation!F334:I357,3,FALSE)&amp;"/"&amp;RIGHT(O299+100,2)&amp;"/"&amp;P299,"MM/DD/YYYY")),"",-1),"")</f>
        <v/>
      </c>
      <c r="AC299" s="133" t="str">
        <f>IFERROR(IF(DATEVALUE(TEXT(VLOOKUP(S299,Validation!F334:I357,3,FALSE)&amp;"/"&amp;RIGHT(T299+100,2)&amp;"/"&amp;U299,"MM/DD/YYYY"))&lt;=DATEVALUE(TEXT(VLOOKUP(V299,Validation!F334:I357,3,FALSE)&amp;"/"&amp;RIGHT(W299+100,2)&amp;"/"&amp;X299,"MM/DD/YYYY")),"",-1),"")</f>
        <v/>
      </c>
      <c r="AD299" s="92"/>
      <c r="AE299" s="92"/>
      <c r="AF299" s="1"/>
    </row>
    <row r="300" spans="1:32" ht="13.8">
      <c r="A300" s="110"/>
      <c r="B300" s="113"/>
      <c r="C300" s="113"/>
      <c r="D300" s="122"/>
      <c r="E300" s="113"/>
      <c r="F300" s="273"/>
      <c r="G300" s="67"/>
      <c r="H300" s="273"/>
      <c r="I300" s="274"/>
      <c r="J300" s="152">
        <f t="shared" si="12"/>
        <v>0</v>
      </c>
      <c r="K300" s="110"/>
      <c r="L300" s="110"/>
      <c r="M300" s="110"/>
      <c r="N300" s="110"/>
      <c r="O300" s="110"/>
      <c r="P300" s="110"/>
      <c r="Q300" s="138" t="str">
        <f ca="1">+IF(A300="","",IF(AND(TODAY()&lt;Validation!$C$141,OR(MONTH(TODAY())=10,MONTH(TODAY())=11,MONTH(TODAY())=12)),CONCATENATE(MONTH(TODAY()),"/01/",YEAR(TODAY())),IF(AND(TODAY()&lt;Validation!$C$141,MONTH(TODAY())&lt;=9),CONCATENATE("0",MONTH(TODAY()),"/01/",YEAR(TODAY())),IF(AND(TODAY()&gt;=Validation!$C$141,OR(MONTH(TODAY())=10,MONTH(TODAY())=11,MONTH(TODAY())=12)),CONCATENATE(MONTH(TODAY()+10),"/01/",YEAR(TODAY()+10)),IF(AND(TODAY()&gt;=Validation!$C$141,MONTH(TODAY())&lt;=9),CONCATENATE("0",MONTH(TODAY()+10),"/01/",YEAR(TODAY()+10)))))))</f>
        <v/>
      </c>
      <c r="R300" s="158">
        <f t="shared" si="13"/>
        <v>0</v>
      </c>
      <c r="S300" s="66"/>
      <c r="T300" s="66"/>
      <c r="U300" s="66"/>
      <c r="V300" s="66"/>
      <c r="W300" s="66"/>
      <c r="X300" s="66"/>
      <c r="Y300" s="92"/>
      <c r="Z300" s="135">
        <f t="shared" si="14"/>
        <v>22</v>
      </c>
      <c r="AB300" s="133" t="str">
        <f>IFERROR(IF(DATEVALUE(TEXT(VLOOKUP(K300,Validation!F335:I358,3,FALSE)&amp;"/"&amp;RIGHT(L300+100,2)&amp;"/"&amp;M300,"MM/DD/YYYY"))&lt;=DATEVALUE(TEXT(VLOOKUP(N300,Validation!F335:I358,3,FALSE)&amp;"/"&amp;RIGHT(O300+100,2)&amp;"/"&amp;P300,"MM/DD/YYYY")),"",-1),"")</f>
        <v/>
      </c>
      <c r="AC300" s="133" t="str">
        <f>IFERROR(IF(DATEVALUE(TEXT(VLOOKUP(S300,Validation!F335:I358,3,FALSE)&amp;"/"&amp;RIGHT(T300+100,2)&amp;"/"&amp;U300,"MM/DD/YYYY"))&lt;=DATEVALUE(TEXT(VLOOKUP(V300,Validation!F335:I358,3,FALSE)&amp;"/"&amp;RIGHT(W300+100,2)&amp;"/"&amp;X300,"MM/DD/YYYY")),"",-1),"")</f>
        <v/>
      </c>
      <c r="AD300" s="92"/>
      <c r="AE300" s="92"/>
      <c r="AF300" s="1"/>
    </row>
    <row r="301" spans="1:32" ht="13.8">
      <c r="A301" s="110"/>
      <c r="B301" s="113"/>
      <c r="C301" s="113"/>
      <c r="D301" s="122"/>
      <c r="E301" s="113"/>
      <c r="F301" s="273"/>
      <c r="G301" s="67"/>
      <c r="H301" s="273"/>
      <c r="I301" s="274"/>
      <c r="J301" s="152">
        <f t="shared" si="12"/>
        <v>0</v>
      </c>
      <c r="K301" s="110"/>
      <c r="L301" s="110"/>
      <c r="M301" s="110"/>
      <c r="N301" s="110"/>
      <c r="O301" s="110"/>
      <c r="P301" s="110"/>
      <c r="Q301" s="138" t="str">
        <f ca="1">+IF(A301="","",IF(AND(TODAY()&lt;Validation!$C$141,OR(MONTH(TODAY())=10,MONTH(TODAY())=11,MONTH(TODAY())=12)),CONCATENATE(MONTH(TODAY()),"/01/",YEAR(TODAY())),IF(AND(TODAY()&lt;Validation!$C$141,MONTH(TODAY())&lt;=9),CONCATENATE("0",MONTH(TODAY()),"/01/",YEAR(TODAY())),IF(AND(TODAY()&gt;=Validation!$C$141,OR(MONTH(TODAY())=10,MONTH(TODAY())=11,MONTH(TODAY())=12)),CONCATENATE(MONTH(TODAY()+10),"/01/",YEAR(TODAY()+10)),IF(AND(TODAY()&gt;=Validation!$C$141,MONTH(TODAY())&lt;=9),CONCATENATE("0",MONTH(TODAY()+10),"/01/",YEAR(TODAY()+10)))))))</f>
        <v/>
      </c>
      <c r="R301" s="158">
        <f t="shared" si="13"/>
        <v>0</v>
      </c>
      <c r="S301" s="66"/>
      <c r="T301" s="66"/>
      <c r="U301" s="66"/>
      <c r="V301" s="66"/>
      <c r="W301" s="66"/>
      <c r="X301" s="66"/>
      <c r="Y301" s="92"/>
      <c r="Z301" s="135">
        <f t="shared" si="14"/>
        <v>22</v>
      </c>
      <c r="AB301" s="133" t="str">
        <f>IFERROR(IF(DATEVALUE(TEXT(VLOOKUP(K301,Validation!F336:I359,3,FALSE)&amp;"/"&amp;RIGHT(L301+100,2)&amp;"/"&amp;M301,"MM/DD/YYYY"))&lt;=DATEVALUE(TEXT(VLOOKUP(N301,Validation!F336:I359,3,FALSE)&amp;"/"&amp;RIGHT(O301+100,2)&amp;"/"&amp;P301,"MM/DD/YYYY")),"",-1),"")</f>
        <v/>
      </c>
      <c r="AC301" s="133" t="str">
        <f>IFERROR(IF(DATEVALUE(TEXT(VLOOKUP(S301,Validation!F336:I359,3,FALSE)&amp;"/"&amp;RIGHT(T301+100,2)&amp;"/"&amp;U301,"MM/DD/YYYY"))&lt;=DATEVALUE(TEXT(VLOOKUP(V301,Validation!F336:I359,3,FALSE)&amp;"/"&amp;RIGHT(W301+100,2)&amp;"/"&amp;X301,"MM/DD/YYYY")),"",-1),"")</f>
        <v/>
      </c>
      <c r="AD301" s="92"/>
      <c r="AE301" s="92"/>
      <c r="AF301" s="1"/>
    </row>
    <row r="302" spans="1:32" ht="13.8">
      <c r="A302" s="110"/>
      <c r="B302" s="113"/>
      <c r="C302" s="113"/>
      <c r="D302" s="122"/>
      <c r="E302" s="113"/>
      <c r="F302" s="273"/>
      <c r="G302" s="67"/>
      <c r="H302" s="273"/>
      <c r="I302" s="274"/>
      <c r="J302" s="152">
        <f t="shared" si="12"/>
        <v>0</v>
      </c>
      <c r="K302" s="110"/>
      <c r="L302" s="110"/>
      <c r="M302" s="110"/>
      <c r="N302" s="110"/>
      <c r="O302" s="110"/>
      <c r="P302" s="110"/>
      <c r="Q302" s="138" t="str">
        <f ca="1">+IF(A302="","",IF(AND(TODAY()&lt;Validation!$C$141,OR(MONTH(TODAY())=10,MONTH(TODAY())=11,MONTH(TODAY())=12)),CONCATENATE(MONTH(TODAY()),"/01/",YEAR(TODAY())),IF(AND(TODAY()&lt;Validation!$C$141,MONTH(TODAY())&lt;=9),CONCATENATE("0",MONTH(TODAY()),"/01/",YEAR(TODAY())),IF(AND(TODAY()&gt;=Validation!$C$141,OR(MONTH(TODAY())=10,MONTH(TODAY())=11,MONTH(TODAY())=12)),CONCATENATE(MONTH(TODAY()+10),"/01/",YEAR(TODAY()+10)),IF(AND(TODAY()&gt;=Validation!$C$141,MONTH(TODAY())&lt;=9),CONCATENATE("0",MONTH(TODAY()+10),"/01/",YEAR(TODAY()+10)))))))</f>
        <v/>
      </c>
      <c r="R302" s="158">
        <f t="shared" si="13"/>
        <v>0</v>
      </c>
      <c r="S302" s="66"/>
      <c r="T302" s="66"/>
      <c r="U302" s="66"/>
      <c r="V302" s="66"/>
      <c r="W302" s="66"/>
      <c r="X302" s="66"/>
      <c r="Y302" s="92"/>
      <c r="Z302" s="135">
        <f t="shared" si="14"/>
        <v>22</v>
      </c>
      <c r="AB302" s="133" t="str">
        <f>IFERROR(IF(DATEVALUE(TEXT(VLOOKUP(K302,Validation!F337:I360,3,FALSE)&amp;"/"&amp;RIGHT(L302+100,2)&amp;"/"&amp;M302,"MM/DD/YYYY"))&lt;=DATEVALUE(TEXT(VLOOKUP(N302,Validation!F337:I360,3,FALSE)&amp;"/"&amp;RIGHT(O302+100,2)&amp;"/"&amp;P302,"MM/DD/YYYY")),"",-1),"")</f>
        <v/>
      </c>
      <c r="AC302" s="133" t="str">
        <f>IFERROR(IF(DATEVALUE(TEXT(VLOOKUP(S302,Validation!F337:I360,3,FALSE)&amp;"/"&amp;RIGHT(T302+100,2)&amp;"/"&amp;U302,"MM/DD/YYYY"))&lt;=DATEVALUE(TEXT(VLOOKUP(V302,Validation!F337:I360,3,FALSE)&amp;"/"&amp;RIGHT(W302+100,2)&amp;"/"&amp;X302,"MM/DD/YYYY")),"",-1),"")</f>
        <v/>
      </c>
      <c r="AD302" s="92"/>
      <c r="AE302" s="92"/>
      <c r="AF302" s="1"/>
    </row>
    <row r="303" spans="1:32" ht="13.8">
      <c r="A303" s="110"/>
      <c r="B303" s="113"/>
      <c r="C303" s="113"/>
      <c r="D303" s="122"/>
      <c r="E303" s="113"/>
      <c r="F303" s="273"/>
      <c r="G303" s="67"/>
      <c r="H303" s="273"/>
      <c r="I303" s="274"/>
      <c r="J303" s="152">
        <f t="shared" si="12"/>
        <v>0</v>
      </c>
      <c r="K303" s="110"/>
      <c r="L303" s="110"/>
      <c r="M303" s="110"/>
      <c r="N303" s="110"/>
      <c r="O303" s="110"/>
      <c r="P303" s="110"/>
      <c r="Q303" s="138" t="str">
        <f ca="1">+IF(A303="","",IF(AND(TODAY()&lt;Validation!$C$141,OR(MONTH(TODAY())=10,MONTH(TODAY())=11,MONTH(TODAY())=12)),CONCATENATE(MONTH(TODAY()),"/01/",YEAR(TODAY())),IF(AND(TODAY()&lt;Validation!$C$141,MONTH(TODAY())&lt;=9),CONCATENATE("0",MONTH(TODAY()),"/01/",YEAR(TODAY())),IF(AND(TODAY()&gt;=Validation!$C$141,OR(MONTH(TODAY())=10,MONTH(TODAY())=11,MONTH(TODAY())=12)),CONCATENATE(MONTH(TODAY()+10),"/01/",YEAR(TODAY()+10)),IF(AND(TODAY()&gt;=Validation!$C$141,MONTH(TODAY())&lt;=9),CONCATENATE("0",MONTH(TODAY()+10),"/01/",YEAR(TODAY()+10)))))))</f>
        <v/>
      </c>
      <c r="R303" s="158">
        <f t="shared" si="13"/>
        <v>0</v>
      </c>
      <c r="S303" s="66"/>
      <c r="T303" s="66"/>
      <c r="U303" s="66"/>
      <c r="V303" s="66"/>
      <c r="W303" s="66"/>
      <c r="X303" s="66"/>
      <c r="Y303" s="92"/>
      <c r="Z303" s="135">
        <f t="shared" si="14"/>
        <v>22</v>
      </c>
      <c r="AB303" s="133" t="str">
        <f>IFERROR(IF(DATEVALUE(TEXT(VLOOKUP(K303,Validation!F338:I361,3,FALSE)&amp;"/"&amp;RIGHT(L303+100,2)&amp;"/"&amp;M303,"MM/DD/YYYY"))&lt;=DATEVALUE(TEXT(VLOOKUP(N303,Validation!F338:I361,3,FALSE)&amp;"/"&amp;RIGHT(O303+100,2)&amp;"/"&amp;P303,"MM/DD/YYYY")),"",-1),"")</f>
        <v/>
      </c>
      <c r="AC303" s="133" t="str">
        <f>IFERROR(IF(DATEVALUE(TEXT(VLOOKUP(S303,Validation!F338:I361,3,FALSE)&amp;"/"&amp;RIGHT(T303+100,2)&amp;"/"&amp;U303,"MM/DD/YYYY"))&lt;=DATEVALUE(TEXT(VLOOKUP(V303,Validation!F338:I361,3,FALSE)&amp;"/"&amp;RIGHT(W303+100,2)&amp;"/"&amp;X303,"MM/DD/YYYY")),"",-1),"")</f>
        <v/>
      </c>
      <c r="AD303" s="92"/>
      <c r="AE303" s="92"/>
      <c r="AF303" s="1"/>
    </row>
    <row r="304" spans="1:32" ht="13.8">
      <c r="A304" s="110"/>
      <c r="B304" s="113"/>
      <c r="C304" s="113"/>
      <c r="D304" s="122"/>
      <c r="E304" s="113"/>
      <c r="F304" s="273"/>
      <c r="G304" s="67"/>
      <c r="H304" s="273"/>
      <c r="I304" s="274"/>
      <c r="J304" s="152">
        <f t="shared" si="12"/>
        <v>0</v>
      </c>
      <c r="K304" s="110"/>
      <c r="L304" s="110"/>
      <c r="M304" s="110"/>
      <c r="N304" s="110"/>
      <c r="O304" s="110"/>
      <c r="P304" s="110"/>
      <c r="Q304" s="138" t="str">
        <f ca="1">+IF(A304="","",IF(AND(TODAY()&lt;Validation!$C$141,OR(MONTH(TODAY())=10,MONTH(TODAY())=11,MONTH(TODAY())=12)),CONCATENATE(MONTH(TODAY()),"/01/",YEAR(TODAY())),IF(AND(TODAY()&lt;Validation!$C$141,MONTH(TODAY())&lt;=9),CONCATENATE("0",MONTH(TODAY()),"/01/",YEAR(TODAY())),IF(AND(TODAY()&gt;=Validation!$C$141,OR(MONTH(TODAY())=10,MONTH(TODAY())=11,MONTH(TODAY())=12)),CONCATENATE(MONTH(TODAY()+10),"/01/",YEAR(TODAY()+10)),IF(AND(TODAY()&gt;=Validation!$C$141,MONTH(TODAY())&lt;=9),CONCATENATE("0",MONTH(TODAY()+10),"/01/",YEAR(TODAY()+10)))))))</f>
        <v/>
      </c>
      <c r="R304" s="158">
        <f t="shared" si="13"/>
        <v>0</v>
      </c>
      <c r="S304" s="66"/>
      <c r="T304" s="66"/>
      <c r="U304" s="66"/>
      <c r="V304" s="66"/>
      <c r="W304" s="66"/>
      <c r="X304" s="66"/>
      <c r="Y304" s="92"/>
      <c r="Z304" s="135">
        <f t="shared" si="14"/>
        <v>22</v>
      </c>
      <c r="AB304" s="133" t="str">
        <f>IFERROR(IF(DATEVALUE(TEXT(VLOOKUP(K304,Validation!F339:I362,3,FALSE)&amp;"/"&amp;RIGHT(L304+100,2)&amp;"/"&amp;M304,"MM/DD/YYYY"))&lt;=DATEVALUE(TEXT(VLOOKUP(N304,Validation!F339:I362,3,FALSE)&amp;"/"&amp;RIGHT(O304+100,2)&amp;"/"&amp;P304,"MM/DD/YYYY")),"",-1),"")</f>
        <v/>
      </c>
      <c r="AC304" s="133" t="str">
        <f>IFERROR(IF(DATEVALUE(TEXT(VLOOKUP(S304,Validation!F339:I362,3,FALSE)&amp;"/"&amp;RIGHT(T304+100,2)&amp;"/"&amp;U304,"MM/DD/YYYY"))&lt;=DATEVALUE(TEXT(VLOOKUP(V304,Validation!F339:I362,3,FALSE)&amp;"/"&amp;RIGHT(W304+100,2)&amp;"/"&amp;X304,"MM/DD/YYYY")),"",-1),"")</f>
        <v/>
      </c>
      <c r="AD304" s="92"/>
      <c r="AE304" s="92"/>
      <c r="AF304" s="1"/>
    </row>
    <row r="305" spans="1:32" ht="13.8">
      <c r="A305" s="110"/>
      <c r="B305" s="113"/>
      <c r="C305" s="113"/>
      <c r="D305" s="122"/>
      <c r="E305" s="113"/>
      <c r="F305" s="273"/>
      <c r="G305" s="67"/>
      <c r="H305" s="273"/>
      <c r="I305" s="274"/>
      <c r="J305" s="152">
        <f t="shared" si="12"/>
        <v>0</v>
      </c>
      <c r="K305" s="110"/>
      <c r="L305" s="110"/>
      <c r="M305" s="110"/>
      <c r="N305" s="110"/>
      <c r="O305" s="110"/>
      <c r="P305" s="110"/>
      <c r="Q305" s="138" t="str">
        <f ca="1">+IF(A305="","",IF(AND(TODAY()&lt;Validation!$C$141,OR(MONTH(TODAY())=10,MONTH(TODAY())=11,MONTH(TODAY())=12)),CONCATENATE(MONTH(TODAY()),"/01/",YEAR(TODAY())),IF(AND(TODAY()&lt;Validation!$C$141,MONTH(TODAY())&lt;=9),CONCATENATE("0",MONTH(TODAY()),"/01/",YEAR(TODAY())),IF(AND(TODAY()&gt;=Validation!$C$141,OR(MONTH(TODAY())=10,MONTH(TODAY())=11,MONTH(TODAY())=12)),CONCATENATE(MONTH(TODAY()+10),"/01/",YEAR(TODAY()+10)),IF(AND(TODAY()&gt;=Validation!$C$141,MONTH(TODAY())&lt;=9),CONCATENATE("0",MONTH(TODAY()+10),"/01/",YEAR(TODAY()+10)))))))</f>
        <v/>
      </c>
      <c r="R305" s="158">
        <f t="shared" si="13"/>
        <v>0</v>
      </c>
      <c r="S305" s="66"/>
      <c r="T305" s="66"/>
      <c r="U305" s="66"/>
      <c r="V305" s="66"/>
      <c r="W305" s="66"/>
      <c r="X305" s="66"/>
      <c r="Y305" s="92"/>
      <c r="Z305" s="135">
        <f t="shared" si="14"/>
        <v>22</v>
      </c>
      <c r="AB305" s="133" t="str">
        <f>IFERROR(IF(DATEVALUE(TEXT(VLOOKUP(K305,Validation!F340:I363,3,FALSE)&amp;"/"&amp;RIGHT(L305+100,2)&amp;"/"&amp;M305,"MM/DD/YYYY"))&lt;=DATEVALUE(TEXT(VLOOKUP(N305,Validation!F340:I363,3,FALSE)&amp;"/"&amp;RIGHT(O305+100,2)&amp;"/"&amp;P305,"MM/DD/YYYY")),"",-1),"")</f>
        <v/>
      </c>
      <c r="AC305" s="133" t="str">
        <f>IFERROR(IF(DATEVALUE(TEXT(VLOOKUP(S305,Validation!F340:I363,3,FALSE)&amp;"/"&amp;RIGHT(T305+100,2)&amp;"/"&amp;U305,"MM/DD/YYYY"))&lt;=DATEVALUE(TEXT(VLOOKUP(V305,Validation!F340:I363,3,FALSE)&amp;"/"&amp;RIGHT(W305+100,2)&amp;"/"&amp;X305,"MM/DD/YYYY")),"",-1),"")</f>
        <v/>
      </c>
      <c r="AD305" s="92"/>
      <c r="AE305" s="92"/>
      <c r="AF305" s="1"/>
    </row>
    <row r="306" spans="1:32" ht="13.8">
      <c r="A306" s="110"/>
      <c r="B306" s="113"/>
      <c r="C306" s="113"/>
      <c r="D306" s="122"/>
      <c r="E306" s="113"/>
      <c r="F306" s="273"/>
      <c r="G306" s="67"/>
      <c r="H306" s="273"/>
      <c r="I306" s="274"/>
      <c r="J306" s="152">
        <f t="shared" si="12"/>
        <v>0</v>
      </c>
      <c r="K306" s="110"/>
      <c r="L306" s="110"/>
      <c r="M306" s="110"/>
      <c r="N306" s="110"/>
      <c r="O306" s="110"/>
      <c r="P306" s="110"/>
      <c r="Q306" s="138" t="str">
        <f ca="1">+IF(A306="","",IF(AND(TODAY()&lt;Validation!$C$141,OR(MONTH(TODAY())=10,MONTH(TODAY())=11,MONTH(TODAY())=12)),CONCATENATE(MONTH(TODAY()),"/01/",YEAR(TODAY())),IF(AND(TODAY()&lt;Validation!$C$141,MONTH(TODAY())&lt;=9),CONCATENATE("0",MONTH(TODAY()),"/01/",YEAR(TODAY())),IF(AND(TODAY()&gt;=Validation!$C$141,OR(MONTH(TODAY())=10,MONTH(TODAY())=11,MONTH(TODAY())=12)),CONCATENATE(MONTH(TODAY()+10),"/01/",YEAR(TODAY()+10)),IF(AND(TODAY()&gt;=Validation!$C$141,MONTH(TODAY())&lt;=9),CONCATENATE("0",MONTH(TODAY()+10),"/01/",YEAR(TODAY()+10)))))))</f>
        <v/>
      </c>
      <c r="R306" s="158">
        <f t="shared" si="13"/>
        <v>0</v>
      </c>
      <c r="S306" s="66"/>
      <c r="T306" s="66"/>
      <c r="U306" s="66"/>
      <c r="V306" s="66"/>
      <c r="W306" s="66"/>
      <c r="X306" s="66"/>
      <c r="Y306" s="92"/>
      <c r="Z306" s="135">
        <f t="shared" si="14"/>
        <v>22</v>
      </c>
      <c r="AB306" s="133" t="str">
        <f>IFERROR(IF(DATEVALUE(TEXT(VLOOKUP(K306,Validation!F341:I364,3,FALSE)&amp;"/"&amp;RIGHT(L306+100,2)&amp;"/"&amp;M306,"MM/DD/YYYY"))&lt;=DATEVALUE(TEXT(VLOOKUP(N306,Validation!F341:I364,3,FALSE)&amp;"/"&amp;RIGHT(O306+100,2)&amp;"/"&amp;P306,"MM/DD/YYYY")),"",-1),"")</f>
        <v/>
      </c>
      <c r="AC306" s="133" t="str">
        <f>IFERROR(IF(DATEVALUE(TEXT(VLOOKUP(S306,Validation!F341:I364,3,FALSE)&amp;"/"&amp;RIGHT(T306+100,2)&amp;"/"&amp;U306,"MM/DD/YYYY"))&lt;=DATEVALUE(TEXT(VLOOKUP(V306,Validation!F341:I364,3,FALSE)&amp;"/"&amp;RIGHT(W306+100,2)&amp;"/"&amp;X306,"MM/DD/YYYY")),"",-1),"")</f>
        <v/>
      </c>
      <c r="AD306" s="92"/>
      <c r="AE306" s="92"/>
      <c r="AF306" s="1"/>
    </row>
    <row r="307" spans="1:32" ht="13.8">
      <c r="A307" s="110"/>
      <c r="B307" s="113"/>
      <c r="C307" s="113"/>
      <c r="D307" s="122"/>
      <c r="E307" s="113"/>
      <c r="F307" s="273"/>
      <c r="G307" s="67"/>
      <c r="H307" s="273"/>
      <c r="I307" s="274"/>
      <c r="J307" s="152">
        <f t="shared" si="12"/>
        <v>0</v>
      </c>
      <c r="K307" s="110"/>
      <c r="L307" s="110"/>
      <c r="M307" s="110"/>
      <c r="N307" s="110"/>
      <c r="O307" s="110"/>
      <c r="P307" s="110"/>
      <c r="Q307" s="138" t="str">
        <f ca="1">+IF(A307="","",IF(AND(TODAY()&lt;Validation!$C$141,OR(MONTH(TODAY())=10,MONTH(TODAY())=11,MONTH(TODAY())=12)),CONCATENATE(MONTH(TODAY()),"/01/",YEAR(TODAY())),IF(AND(TODAY()&lt;Validation!$C$141,MONTH(TODAY())&lt;=9),CONCATENATE("0",MONTH(TODAY()),"/01/",YEAR(TODAY())),IF(AND(TODAY()&gt;=Validation!$C$141,OR(MONTH(TODAY())=10,MONTH(TODAY())=11,MONTH(TODAY())=12)),CONCATENATE(MONTH(TODAY()+10),"/01/",YEAR(TODAY()+10)),IF(AND(TODAY()&gt;=Validation!$C$141,MONTH(TODAY())&lt;=9),CONCATENATE("0",MONTH(TODAY()+10),"/01/",YEAR(TODAY()+10)))))))</f>
        <v/>
      </c>
      <c r="R307" s="158">
        <f t="shared" si="13"/>
        <v>0</v>
      </c>
      <c r="S307" s="66"/>
      <c r="T307" s="66"/>
      <c r="U307" s="66"/>
      <c r="V307" s="66"/>
      <c r="W307" s="66"/>
      <c r="X307" s="66"/>
      <c r="Y307" s="92"/>
      <c r="Z307" s="135">
        <f t="shared" si="14"/>
        <v>22</v>
      </c>
      <c r="AB307" s="133" t="str">
        <f>IFERROR(IF(DATEVALUE(TEXT(VLOOKUP(K307,Validation!F342:I365,3,FALSE)&amp;"/"&amp;RIGHT(L307+100,2)&amp;"/"&amp;M307,"MM/DD/YYYY"))&lt;=DATEVALUE(TEXT(VLOOKUP(N307,Validation!F342:I365,3,FALSE)&amp;"/"&amp;RIGHT(O307+100,2)&amp;"/"&amp;P307,"MM/DD/YYYY")),"",-1),"")</f>
        <v/>
      </c>
      <c r="AC307" s="133" t="str">
        <f>IFERROR(IF(DATEVALUE(TEXT(VLOOKUP(S307,Validation!F342:I365,3,FALSE)&amp;"/"&amp;RIGHT(T307+100,2)&amp;"/"&amp;U307,"MM/DD/YYYY"))&lt;=DATEVALUE(TEXT(VLOOKUP(V307,Validation!F342:I365,3,FALSE)&amp;"/"&amp;RIGHT(W307+100,2)&amp;"/"&amp;X307,"MM/DD/YYYY")),"",-1),"")</f>
        <v/>
      </c>
      <c r="AD307" s="92"/>
      <c r="AE307" s="92"/>
      <c r="AF307" s="1"/>
    </row>
    <row r="308" spans="1:32" ht="13.8">
      <c r="A308" s="110"/>
      <c r="B308" s="113"/>
      <c r="C308" s="113"/>
      <c r="D308" s="122"/>
      <c r="E308" s="113"/>
      <c r="F308" s="273"/>
      <c r="G308" s="67"/>
      <c r="H308" s="273"/>
      <c r="I308" s="274"/>
      <c r="J308" s="152">
        <f t="shared" si="12"/>
        <v>0</v>
      </c>
      <c r="K308" s="110"/>
      <c r="L308" s="110"/>
      <c r="M308" s="110"/>
      <c r="N308" s="110"/>
      <c r="O308" s="110"/>
      <c r="P308" s="110"/>
      <c r="Q308" s="138" t="str">
        <f ca="1">+IF(A308="","",IF(AND(TODAY()&lt;Validation!$C$141,OR(MONTH(TODAY())=10,MONTH(TODAY())=11,MONTH(TODAY())=12)),CONCATENATE(MONTH(TODAY()),"/01/",YEAR(TODAY())),IF(AND(TODAY()&lt;Validation!$C$141,MONTH(TODAY())&lt;=9),CONCATENATE("0",MONTH(TODAY()),"/01/",YEAR(TODAY())),IF(AND(TODAY()&gt;=Validation!$C$141,OR(MONTH(TODAY())=10,MONTH(TODAY())=11,MONTH(TODAY())=12)),CONCATENATE(MONTH(TODAY()+10),"/01/",YEAR(TODAY()+10)),IF(AND(TODAY()&gt;=Validation!$C$141,MONTH(TODAY())&lt;=9),CONCATENATE("0",MONTH(TODAY()+10),"/01/",YEAR(TODAY()+10)))))))</f>
        <v/>
      </c>
      <c r="R308" s="158">
        <f t="shared" si="13"/>
        <v>0</v>
      </c>
      <c r="S308" s="66"/>
      <c r="T308" s="66"/>
      <c r="U308" s="66"/>
      <c r="V308" s="66"/>
      <c r="W308" s="66"/>
      <c r="X308" s="66"/>
      <c r="Y308" s="92"/>
      <c r="Z308" s="135">
        <f t="shared" si="14"/>
        <v>22</v>
      </c>
      <c r="AB308" s="133" t="str">
        <f>IFERROR(IF(DATEVALUE(TEXT(VLOOKUP(K308,Validation!F343:I366,3,FALSE)&amp;"/"&amp;RIGHT(L308+100,2)&amp;"/"&amp;M308,"MM/DD/YYYY"))&lt;=DATEVALUE(TEXT(VLOOKUP(N308,Validation!F343:I366,3,FALSE)&amp;"/"&amp;RIGHT(O308+100,2)&amp;"/"&amp;P308,"MM/DD/YYYY")),"",-1),"")</f>
        <v/>
      </c>
      <c r="AC308" s="133" t="str">
        <f>IFERROR(IF(DATEVALUE(TEXT(VLOOKUP(S308,Validation!F343:I366,3,FALSE)&amp;"/"&amp;RIGHT(T308+100,2)&amp;"/"&amp;U308,"MM/DD/YYYY"))&lt;=DATEVALUE(TEXT(VLOOKUP(V308,Validation!F343:I366,3,FALSE)&amp;"/"&amp;RIGHT(W308+100,2)&amp;"/"&amp;X308,"MM/DD/YYYY")),"",-1),"")</f>
        <v/>
      </c>
      <c r="AD308" s="92"/>
      <c r="AE308" s="92"/>
      <c r="AF308" s="1"/>
    </row>
    <row r="309" spans="1:32" ht="13.8">
      <c r="A309" s="110"/>
      <c r="B309" s="113"/>
      <c r="C309" s="113"/>
      <c r="D309" s="122"/>
      <c r="E309" s="113"/>
      <c r="F309" s="273"/>
      <c r="G309" s="67"/>
      <c r="H309" s="273"/>
      <c r="I309" s="274"/>
      <c r="J309" s="152">
        <f t="shared" si="12"/>
        <v>0</v>
      </c>
      <c r="K309" s="110"/>
      <c r="L309" s="110"/>
      <c r="M309" s="110"/>
      <c r="N309" s="110"/>
      <c r="O309" s="110"/>
      <c r="P309" s="110"/>
      <c r="Q309" s="138" t="str">
        <f ca="1">+IF(A309="","",IF(AND(TODAY()&lt;Validation!$C$141,OR(MONTH(TODAY())=10,MONTH(TODAY())=11,MONTH(TODAY())=12)),CONCATENATE(MONTH(TODAY()),"/01/",YEAR(TODAY())),IF(AND(TODAY()&lt;Validation!$C$141,MONTH(TODAY())&lt;=9),CONCATENATE("0",MONTH(TODAY()),"/01/",YEAR(TODAY())),IF(AND(TODAY()&gt;=Validation!$C$141,OR(MONTH(TODAY())=10,MONTH(TODAY())=11,MONTH(TODAY())=12)),CONCATENATE(MONTH(TODAY()+10),"/01/",YEAR(TODAY()+10)),IF(AND(TODAY()&gt;=Validation!$C$141,MONTH(TODAY())&lt;=9),CONCATENATE("0",MONTH(TODAY()+10),"/01/",YEAR(TODAY()+10)))))))</f>
        <v/>
      </c>
      <c r="R309" s="158">
        <f t="shared" si="13"/>
        <v>0</v>
      </c>
      <c r="S309" s="66"/>
      <c r="T309" s="66"/>
      <c r="U309" s="66"/>
      <c r="V309" s="66"/>
      <c r="W309" s="66"/>
      <c r="X309" s="66"/>
      <c r="Y309" s="92"/>
      <c r="Z309" s="135">
        <f t="shared" si="14"/>
        <v>22</v>
      </c>
      <c r="AB309" s="133" t="str">
        <f>IFERROR(IF(DATEVALUE(TEXT(VLOOKUP(K309,Validation!F344:I367,3,FALSE)&amp;"/"&amp;RIGHT(L309+100,2)&amp;"/"&amp;M309,"MM/DD/YYYY"))&lt;=DATEVALUE(TEXT(VLOOKUP(N309,Validation!F344:I367,3,FALSE)&amp;"/"&amp;RIGHT(O309+100,2)&amp;"/"&amp;P309,"MM/DD/YYYY")),"",-1),"")</f>
        <v/>
      </c>
      <c r="AC309" s="133" t="str">
        <f>IFERROR(IF(DATEVALUE(TEXT(VLOOKUP(S309,Validation!F344:I367,3,FALSE)&amp;"/"&amp;RIGHT(T309+100,2)&amp;"/"&amp;U309,"MM/DD/YYYY"))&lt;=DATEVALUE(TEXT(VLOOKUP(V309,Validation!F344:I367,3,FALSE)&amp;"/"&amp;RIGHT(W309+100,2)&amp;"/"&amp;X309,"MM/DD/YYYY")),"",-1),"")</f>
        <v/>
      </c>
      <c r="AD309" s="92"/>
      <c r="AE309" s="92"/>
      <c r="AF309" s="1"/>
    </row>
    <row r="310" spans="1:32" ht="13.8">
      <c r="A310" s="110"/>
      <c r="B310" s="113"/>
      <c r="C310" s="113"/>
      <c r="D310" s="122"/>
      <c r="E310" s="113"/>
      <c r="F310" s="273"/>
      <c r="G310" s="67"/>
      <c r="H310" s="273"/>
      <c r="I310" s="274"/>
      <c r="J310" s="152">
        <f t="shared" si="12"/>
        <v>0</v>
      </c>
      <c r="K310" s="110"/>
      <c r="L310" s="110"/>
      <c r="M310" s="110"/>
      <c r="N310" s="110"/>
      <c r="O310" s="110"/>
      <c r="P310" s="110"/>
      <c r="Q310" s="138" t="str">
        <f ca="1">+IF(A310="","",IF(AND(TODAY()&lt;Validation!$C$141,OR(MONTH(TODAY())=10,MONTH(TODAY())=11,MONTH(TODAY())=12)),CONCATENATE(MONTH(TODAY()),"/01/",YEAR(TODAY())),IF(AND(TODAY()&lt;Validation!$C$141,MONTH(TODAY())&lt;=9),CONCATENATE("0",MONTH(TODAY()),"/01/",YEAR(TODAY())),IF(AND(TODAY()&gt;=Validation!$C$141,OR(MONTH(TODAY())=10,MONTH(TODAY())=11,MONTH(TODAY())=12)),CONCATENATE(MONTH(TODAY()+10),"/01/",YEAR(TODAY()+10)),IF(AND(TODAY()&gt;=Validation!$C$141,MONTH(TODAY())&lt;=9),CONCATENATE("0",MONTH(TODAY()+10),"/01/",YEAR(TODAY()+10)))))))</f>
        <v/>
      </c>
      <c r="R310" s="158">
        <f t="shared" si="13"/>
        <v>0</v>
      </c>
      <c r="S310" s="66"/>
      <c r="T310" s="66"/>
      <c r="U310" s="66"/>
      <c r="V310" s="66"/>
      <c r="W310" s="66"/>
      <c r="X310" s="66"/>
      <c r="Y310" s="92"/>
      <c r="Z310" s="135">
        <f t="shared" si="14"/>
        <v>22</v>
      </c>
      <c r="AB310" s="133" t="str">
        <f>IFERROR(IF(DATEVALUE(TEXT(VLOOKUP(K310,Validation!F345:I368,3,FALSE)&amp;"/"&amp;RIGHT(L310+100,2)&amp;"/"&amp;M310,"MM/DD/YYYY"))&lt;=DATEVALUE(TEXT(VLOOKUP(N310,Validation!F345:I368,3,FALSE)&amp;"/"&amp;RIGHT(O310+100,2)&amp;"/"&amp;P310,"MM/DD/YYYY")),"",-1),"")</f>
        <v/>
      </c>
      <c r="AC310" s="133" t="str">
        <f>IFERROR(IF(DATEVALUE(TEXT(VLOOKUP(S310,Validation!F345:I368,3,FALSE)&amp;"/"&amp;RIGHT(T310+100,2)&amp;"/"&amp;U310,"MM/DD/YYYY"))&lt;=DATEVALUE(TEXT(VLOOKUP(V310,Validation!F345:I368,3,FALSE)&amp;"/"&amp;RIGHT(W310+100,2)&amp;"/"&amp;X310,"MM/DD/YYYY")),"",-1),"")</f>
        <v/>
      </c>
      <c r="AD310" s="92"/>
      <c r="AE310" s="92"/>
      <c r="AF310" s="1"/>
    </row>
    <row r="311" spans="1:32" ht="13.8">
      <c r="A311" s="110"/>
      <c r="B311" s="113"/>
      <c r="C311" s="113"/>
      <c r="D311" s="122"/>
      <c r="E311" s="113"/>
      <c r="F311" s="273"/>
      <c r="G311" s="67"/>
      <c r="H311" s="273"/>
      <c r="I311" s="274"/>
      <c r="J311" s="152">
        <f t="shared" si="12"/>
        <v>0</v>
      </c>
      <c r="K311" s="110"/>
      <c r="L311" s="110"/>
      <c r="M311" s="110"/>
      <c r="N311" s="110"/>
      <c r="O311" s="110"/>
      <c r="P311" s="110"/>
      <c r="Q311" s="138" t="str">
        <f ca="1">+IF(A311="","",IF(AND(TODAY()&lt;Validation!$C$141,OR(MONTH(TODAY())=10,MONTH(TODAY())=11,MONTH(TODAY())=12)),CONCATENATE(MONTH(TODAY()),"/01/",YEAR(TODAY())),IF(AND(TODAY()&lt;Validation!$C$141,MONTH(TODAY())&lt;=9),CONCATENATE("0",MONTH(TODAY()),"/01/",YEAR(TODAY())),IF(AND(TODAY()&gt;=Validation!$C$141,OR(MONTH(TODAY())=10,MONTH(TODAY())=11,MONTH(TODAY())=12)),CONCATENATE(MONTH(TODAY()+10),"/01/",YEAR(TODAY()+10)),IF(AND(TODAY()&gt;=Validation!$C$141,MONTH(TODAY())&lt;=9),CONCATENATE("0",MONTH(TODAY()+10),"/01/",YEAR(TODAY()+10)))))))</f>
        <v/>
      </c>
      <c r="R311" s="158">
        <f t="shared" si="13"/>
        <v>0</v>
      </c>
      <c r="S311" s="66"/>
      <c r="T311" s="66"/>
      <c r="U311" s="66"/>
      <c r="V311" s="66"/>
      <c r="W311" s="66"/>
      <c r="X311" s="66"/>
      <c r="Y311" s="92"/>
      <c r="Z311" s="135">
        <f t="shared" si="14"/>
        <v>22</v>
      </c>
      <c r="AB311" s="133" t="str">
        <f>IFERROR(IF(DATEVALUE(TEXT(VLOOKUP(K311,Validation!F346:I369,3,FALSE)&amp;"/"&amp;RIGHT(L311+100,2)&amp;"/"&amp;M311,"MM/DD/YYYY"))&lt;=DATEVALUE(TEXT(VLOOKUP(N311,Validation!F346:I369,3,FALSE)&amp;"/"&amp;RIGHT(O311+100,2)&amp;"/"&amp;P311,"MM/DD/YYYY")),"",-1),"")</f>
        <v/>
      </c>
      <c r="AC311" s="133" t="str">
        <f>IFERROR(IF(DATEVALUE(TEXT(VLOOKUP(S311,Validation!F346:I369,3,FALSE)&amp;"/"&amp;RIGHT(T311+100,2)&amp;"/"&amp;U311,"MM/DD/YYYY"))&lt;=DATEVALUE(TEXT(VLOOKUP(V311,Validation!F346:I369,3,FALSE)&amp;"/"&amp;RIGHT(W311+100,2)&amp;"/"&amp;X311,"MM/DD/YYYY")),"",-1),"")</f>
        <v/>
      </c>
      <c r="AD311" s="92"/>
      <c r="AE311" s="92"/>
      <c r="AF311" s="1"/>
    </row>
    <row r="312" spans="1:32" ht="13.8">
      <c r="A312" s="110"/>
      <c r="B312" s="113"/>
      <c r="C312" s="113"/>
      <c r="D312" s="122"/>
      <c r="E312" s="113"/>
      <c r="F312" s="273"/>
      <c r="G312" s="67"/>
      <c r="H312" s="273"/>
      <c r="I312" s="274"/>
      <c r="J312" s="152">
        <f t="shared" si="12"/>
        <v>0</v>
      </c>
      <c r="K312" s="110"/>
      <c r="L312" s="110"/>
      <c r="M312" s="110"/>
      <c r="N312" s="110"/>
      <c r="O312" s="110"/>
      <c r="P312" s="110"/>
      <c r="Q312" s="138" t="str">
        <f ca="1">+IF(A312="","",IF(AND(TODAY()&lt;Validation!$C$141,OR(MONTH(TODAY())=10,MONTH(TODAY())=11,MONTH(TODAY())=12)),CONCATENATE(MONTH(TODAY()),"/01/",YEAR(TODAY())),IF(AND(TODAY()&lt;Validation!$C$141,MONTH(TODAY())&lt;=9),CONCATENATE("0",MONTH(TODAY()),"/01/",YEAR(TODAY())),IF(AND(TODAY()&gt;=Validation!$C$141,OR(MONTH(TODAY())=10,MONTH(TODAY())=11,MONTH(TODAY())=12)),CONCATENATE(MONTH(TODAY()+10),"/01/",YEAR(TODAY()+10)),IF(AND(TODAY()&gt;=Validation!$C$141,MONTH(TODAY())&lt;=9),CONCATENATE("0",MONTH(TODAY()+10),"/01/",YEAR(TODAY()+10)))))))</f>
        <v/>
      </c>
      <c r="R312" s="158">
        <f t="shared" si="13"/>
        <v>0</v>
      </c>
      <c r="S312" s="66"/>
      <c r="T312" s="66"/>
      <c r="U312" s="66"/>
      <c r="V312" s="66"/>
      <c r="W312" s="66"/>
      <c r="X312" s="66"/>
      <c r="Y312" s="92"/>
      <c r="Z312" s="135">
        <f t="shared" si="14"/>
        <v>22</v>
      </c>
      <c r="AB312" s="133" t="str">
        <f>IFERROR(IF(DATEVALUE(TEXT(VLOOKUP(K312,Validation!F347:I370,3,FALSE)&amp;"/"&amp;RIGHT(L312+100,2)&amp;"/"&amp;M312,"MM/DD/YYYY"))&lt;=DATEVALUE(TEXT(VLOOKUP(N312,Validation!F347:I370,3,FALSE)&amp;"/"&amp;RIGHT(O312+100,2)&amp;"/"&amp;P312,"MM/DD/YYYY")),"",-1),"")</f>
        <v/>
      </c>
      <c r="AC312" s="133" t="str">
        <f>IFERROR(IF(DATEVALUE(TEXT(VLOOKUP(S312,Validation!F347:I370,3,FALSE)&amp;"/"&amp;RIGHT(T312+100,2)&amp;"/"&amp;U312,"MM/DD/YYYY"))&lt;=DATEVALUE(TEXT(VLOOKUP(V312,Validation!F347:I370,3,FALSE)&amp;"/"&amp;RIGHT(W312+100,2)&amp;"/"&amp;X312,"MM/DD/YYYY")),"",-1),"")</f>
        <v/>
      </c>
      <c r="AD312" s="92"/>
      <c r="AE312" s="92"/>
      <c r="AF312" s="1"/>
    </row>
    <row r="313" spans="1:32" ht="13.8">
      <c r="A313" s="110"/>
      <c r="B313" s="113"/>
      <c r="C313" s="113"/>
      <c r="D313" s="122"/>
      <c r="E313" s="113"/>
      <c r="F313" s="273"/>
      <c r="G313" s="67"/>
      <c r="H313" s="273"/>
      <c r="I313" s="274"/>
      <c r="J313" s="152">
        <f t="shared" si="12"/>
        <v>0</v>
      </c>
      <c r="K313" s="110"/>
      <c r="L313" s="110"/>
      <c r="M313" s="110"/>
      <c r="N313" s="110"/>
      <c r="O313" s="110"/>
      <c r="P313" s="110"/>
      <c r="Q313" s="138" t="str">
        <f ca="1">+IF(A313="","",IF(AND(TODAY()&lt;Validation!$C$141,OR(MONTH(TODAY())=10,MONTH(TODAY())=11,MONTH(TODAY())=12)),CONCATENATE(MONTH(TODAY()),"/01/",YEAR(TODAY())),IF(AND(TODAY()&lt;Validation!$C$141,MONTH(TODAY())&lt;=9),CONCATENATE("0",MONTH(TODAY()),"/01/",YEAR(TODAY())),IF(AND(TODAY()&gt;=Validation!$C$141,OR(MONTH(TODAY())=10,MONTH(TODAY())=11,MONTH(TODAY())=12)),CONCATENATE(MONTH(TODAY()+10),"/01/",YEAR(TODAY()+10)),IF(AND(TODAY()&gt;=Validation!$C$141,MONTH(TODAY())&lt;=9),CONCATENATE("0",MONTH(TODAY()+10),"/01/",YEAR(TODAY()+10)))))))</f>
        <v/>
      </c>
      <c r="R313" s="158">
        <f t="shared" si="13"/>
        <v>0</v>
      </c>
      <c r="S313" s="66"/>
      <c r="T313" s="66"/>
      <c r="U313" s="66"/>
      <c r="V313" s="66"/>
      <c r="W313" s="66"/>
      <c r="X313" s="66"/>
      <c r="Y313" s="92"/>
      <c r="Z313" s="135">
        <f t="shared" si="14"/>
        <v>22</v>
      </c>
      <c r="AB313" s="133" t="str">
        <f>IFERROR(IF(DATEVALUE(TEXT(VLOOKUP(K313,Validation!F348:I371,3,FALSE)&amp;"/"&amp;RIGHT(L313+100,2)&amp;"/"&amp;M313,"MM/DD/YYYY"))&lt;=DATEVALUE(TEXT(VLOOKUP(N313,Validation!F348:I371,3,FALSE)&amp;"/"&amp;RIGHT(O313+100,2)&amp;"/"&amp;P313,"MM/DD/YYYY")),"",-1),"")</f>
        <v/>
      </c>
      <c r="AC313" s="133" t="str">
        <f>IFERROR(IF(DATEVALUE(TEXT(VLOOKUP(S313,Validation!F348:I371,3,FALSE)&amp;"/"&amp;RIGHT(T313+100,2)&amp;"/"&amp;U313,"MM/DD/YYYY"))&lt;=DATEVALUE(TEXT(VLOOKUP(V313,Validation!F348:I371,3,FALSE)&amp;"/"&amp;RIGHT(W313+100,2)&amp;"/"&amp;X313,"MM/DD/YYYY")),"",-1),"")</f>
        <v/>
      </c>
      <c r="AD313" s="92"/>
      <c r="AE313" s="92"/>
      <c r="AF313" s="1"/>
    </row>
    <row r="314" spans="1:32" ht="13.8">
      <c r="A314" s="110"/>
      <c r="B314" s="113"/>
      <c r="C314" s="113"/>
      <c r="D314" s="122"/>
      <c r="E314" s="113"/>
      <c r="F314" s="273"/>
      <c r="G314" s="67"/>
      <c r="H314" s="273"/>
      <c r="I314" s="274"/>
      <c r="J314" s="152">
        <f t="shared" si="12"/>
        <v>0</v>
      </c>
      <c r="K314" s="110"/>
      <c r="L314" s="110"/>
      <c r="M314" s="110"/>
      <c r="N314" s="110"/>
      <c r="O314" s="110"/>
      <c r="P314" s="110"/>
      <c r="Q314" s="138" t="str">
        <f ca="1">+IF(A314="","",IF(AND(TODAY()&lt;Validation!$C$141,OR(MONTH(TODAY())=10,MONTH(TODAY())=11,MONTH(TODAY())=12)),CONCATENATE(MONTH(TODAY()),"/01/",YEAR(TODAY())),IF(AND(TODAY()&lt;Validation!$C$141,MONTH(TODAY())&lt;=9),CONCATENATE("0",MONTH(TODAY()),"/01/",YEAR(TODAY())),IF(AND(TODAY()&gt;=Validation!$C$141,OR(MONTH(TODAY())=10,MONTH(TODAY())=11,MONTH(TODAY())=12)),CONCATENATE(MONTH(TODAY()+10),"/01/",YEAR(TODAY()+10)),IF(AND(TODAY()&gt;=Validation!$C$141,MONTH(TODAY())&lt;=9),CONCATENATE("0",MONTH(TODAY()+10),"/01/",YEAR(TODAY()+10)))))))</f>
        <v/>
      </c>
      <c r="R314" s="158">
        <f t="shared" si="13"/>
        <v>0</v>
      </c>
      <c r="S314" s="66"/>
      <c r="T314" s="66"/>
      <c r="U314" s="66"/>
      <c r="V314" s="66"/>
      <c r="W314" s="66"/>
      <c r="X314" s="66"/>
      <c r="Y314" s="92"/>
      <c r="Z314" s="135">
        <f t="shared" si="14"/>
        <v>22</v>
      </c>
      <c r="AB314" s="133" t="str">
        <f>IFERROR(IF(DATEVALUE(TEXT(VLOOKUP(K314,Validation!F349:I372,3,FALSE)&amp;"/"&amp;RIGHT(L314+100,2)&amp;"/"&amp;M314,"MM/DD/YYYY"))&lt;=DATEVALUE(TEXT(VLOOKUP(N314,Validation!F349:I372,3,FALSE)&amp;"/"&amp;RIGHT(O314+100,2)&amp;"/"&amp;P314,"MM/DD/YYYY")),"",-1),"")</f>
        <v/>
      </c>
      <c r="AC314" s="133" t="str">
        <f>IFERROR(IF(DATEVALUE(TEXT(VLOOKUP(S314,Validation!F349:I372,3,FALSE)&amp;"/"&amp;RIGHT(T314+100,2)&amp;"/"&amp;U314,"MM/DD/YYYY"))&lt;=DATEVALUE(TEXT(VLOOKUP(V314,Validation!F349:I372,3,FALSE)&amp;"/"&amp;RIGHT(W314+100,2)&amp;"/"&amp;X314,"MM/DD/YYYY")),"",-1),"")</f>
        <v/>
      </c>
      <c r="AD314" s="92"/>
      <c r="AE314" s="92"/>
      <c r="AF314" s="1"/>
    </row>
    <row r="315" spans="1:32" ht="13.8">
      <c r="A315" s="110"/>
      <c r="B315" s="113"/>
      <c r="C315" s="113"/>
      <c r="D315" s="122"/>
      <c r="E315" s="113"/>
      <c r="F315" s="273"/>
      <c r="G315" s="67"/>
      <c r="H315" s="273"/>
      <c r="I315" s="274"/>
      <c r="J315" s="152">
        <f t="shared" si="12"/>
        <v>0</v>
      </c>
      <c r="K315" s="110"/>
      <c r="L315" s="110"/>
      <c r="M315" s="110"/>
      <c r="N315" s="110"/>
      <c r="O315" s="110"/>
      <c r="P315" s="110"/>
      <c r="Q315" s="138" t="str">
        <f ca="1">+IF(A315="","",IF(AND(TODAY()&lt;Validation!$C$141,OR(MONTH(TODAY())=10,MONTH(TODAY())=11,MONTH(TODAY())=12)),CONCATENATE(MONTH(TODAY()),"/01/",YEAR(TODAY())),IF(AND(TODAY()&lt;Validation!$C$141,MONTH(TODAY())&lt;=9),CONCATENATE("0",MONTH(TODAY()),"/01/",YEAR(TODAY())),IF(AND(TODAY()&gt;=Validation!$C$141,OR(MONTH(TODAY())=10,MONTH(TODAY())=11,MONTH(TODAY())=12)),CONCATENATE(MONTH(TODAY()+10),"/01/",YEAR(TODAY()+10)),IF(AND(TODAY()&gt;=Validation!$C$141,MONTH(TODAY())&lt;=9),CONCATENATE("0",MONTH(TODAY()+10),"/01/",YEAR(TODAY()+10)))))))</f>
        <v/>
      </c>
      <c r="R315" s="158">
        <f t="shared" si="13"/>
        <v>0</v>
      </c>
      <c r="S315" s="66"/>
      <c r="T315" s="66"/>
      <c r="U315" s="66"/>
      <c r="V315" s="66"/>
      <c r="W315" s="66"/>
      <c r="X315" s="66"/>
      <c r="Y315" s="92"/>
      <c r="Z315" s="135">
        <f t="shared" si="14"/>
        <v>22</v>
      </c>
      <c r="AB315" s="133" t="str">
        <f>IFERROR(IF(DATEVALUE(TEXT(VLOOKUP(K315,Validation!F350:I373,3,FALSE)&amp;"/"&amp;RIGHT(L315+100,2)&amp;"/"&amp;M315,"MM/DD/YYYY"))&lt;=DATEVALUE(TEXT(VLOOKUP(N315,Validation!F350:I373,3,FALSE)&amp;"/"&amp;RIGHT(O315+100,2)&amp;"/"&amp;P315,"MM/DD/YYYY")),"",-1),"")</f>
        <v/>
      </c>
      <c r="AC315" s="133" t="str">
        <f>IFERROR(IF(DATEVALUE(TEXT(VLOOKUP(S315,Validation!F350:I373,3,FALSE)&amp;"/"&amp;RIGHT(T315+100,2)&amp;"/"&amp;U315,"MM/DD/YYYY"))&lt;=DATEVALUE(TEXT(VLOOKUP(V315,Validation!F350:I373,3,FALSE)&amp;"/"&amp;RIGHT(W315+100,2)&amp;"/"&amp;X315,"MM/DD/YYYY")),"",-1),"")</f>
        <v/>
      </c>
      <c r="AD315" s="92"/>
      <c r="AE315" s="92"/>
      <c r="AF315" s="1"/>
    </row>
    <row r="316" spans="1:32" ht="13.8">
      <c r="A316" s="110"/>
      <c r="B316" s="113"/>
      <c r="C316" s="113"/>
      <c r="D316" s="122"/>
      <c r="E316" s="113"/>
      <c r="F316" s="273"/>
      <c r="G316" s="67"/>
      <c r="H316" s="273"/>
      <c r="I316" s="274"/>
      <c r="J316" s="152">
        <f t="shared" si="12"/>
        <v>0</v>
      </c>
      <c r="K316" s="110"/>
      <c r="L316" s="110"/>
      <c r="M316" s="110"/>
      <c r="N316" s="110"/>
      <c r="O316" s="110"/>
      <c r="P316" s="110"/>
      <c r="Q316" s="138" t="str">
        <f ca="1">+IF(A316="","",IF(AND(TODAY()&lt;Validation!$C$141,OR(MONTH(TODAY())=10,MONTH(TODAY())=11,MONTH(TODAY())=12)),CONCATENATE(MONTH(TODAY()),"/01/",YEAR(TODAY())),IF(AND(TODAY()&lt;Validation!$C$141,MONTH(TODAY())&lt;=9),CONCATENATE("0",MONTH(TODAY()),"/01/",YEAR(TODAY())),IF(AND(TODAY()&gt;=Validation!$C$141,OR(MONTH(TODAY())=10,MONTH(TODAY())=11,MONTH(TODAY())=12)),CONCATENATE(MONTH(TODAY()+10),"/01/",YEAR(TODAY()+10)),IF(AND(TODAY()&gt;=Validation!$C$141,MONTH(TODAY())&lt;=9),CONCATENATE("0",MONTH(TODAY()+10),"/01/",YEAR(TODAY()+10)))))))</f>
        <v/>
      </c>
      <c r="R316" s="158">
        <f t="shared" si="13"/>
        <v>0</v>
      </c>
      <c r="S316" s="66"/>
      <c r="T316" s="66"/>
      <c r="U316" s="66"/>
      <c r="V316" s="66"/>
      <c r="W316" s="66"/>
      <c r="X316" s="66"/>
      <c r="Y316" s="92"/>
      <c r="Z316" s="135">
        <f t="shared" si="14"/>
        <v>22</v>
      </c>
      <c r="AB316" s="133" t="str">
        <f>IFERROR(IF(DATEVALUE(TEXT(VLOOKUP(K316,Validation!F351:I374,3,FALSE)&amp;"/"&amp;RIGHT(L316+100,2)&amp;"/"&amp;M316,"MM/DD/YYYY"))&lt;=DATEVALUE(TEXT(VLOOKUP(N316,Validation!F351:I374,3,FALSE)&amp;"/"&amp;RIGHT(O316+100,2)&amp;"/"&amp;P316,"MM/DD/YYYY")),"",-1),"")</f>
        <v/>
      </c>
      <c r="AC316" s="133" t="str">
        <f>IFERROR(IF(DATEVALUE(TEXT(VLOOKUP(S316,Validation!F351:I374,3,FALSE)&amp;"/"&amp;RIGHT(T316+100,2)&amp;"/"&amp;U316,"MM/DD/YYYY"))&lt;=DATEVALUE(TEXT(VLOOKUP(V316,Validation!F351:I374,3,FALSE)&amp;"/"&amp;RIGHT(W316+100,2)&amp;"/"&amp;X316,"MM/DD/YYYY")),"",-1),"")</f>
        <v/>
      </c>
      <c r="AD316" s="92"/>
      <c r="AE316" s="92"/>
      <c r="AF316" s="1"/>
    </row>
    <row r="317" spans="1:32" ht="13.8">
      <c r="A317" s="110"/>
      <c r="B317" s="113"/>
      <c r="C317" s="113"/>
      <c r="D317" s="122"/>
      <c r="E317" s="113"/>
      <c r="F317" s="273"/>
      <c r="G317" s="67"/>
      <c r="H317" s="273"/>
      <c r="I317" s="274"/>
      <c r="J317" s="152">
        <f t="shared" si="12"/>
        <v>0</v>
      </c>
      <c r="K317" s="110"/>
      <c r="L317" s="110"/>
      <c r="M317" s="110"/>
      <c r="N317" s="110"/>
      <c r="O317" s="110"/>
      <c r="P317" s="110"/>
      <c r="Q317" s="138" t="str">
        <f ca="1">+IF(A317="","",IF(AND(TODAY()&lt;Validation!$C$141,OR(MONTH(TODAY())=10,MONTH(TODAY())=11,MONTH(TODAY())=12)),CONCATENATE(MONTH(TODAY()),"/01/",YEAR(TODAY())),IF(AND(TODAY()&lt;Validation!$C$141,MONTH(TODAY())&lt;=9),CONCATENATE("0",MONTH(TODAY()),"/01/",YEAR(TODAY())),IF(AND(TODAY()&gt;=Validation!$C$141,OR(MONTH(TODAY())=10,MONTH(TODAY())=11,MONTH(TODAY())=12)),CONCATENATE(MONTH(TODAY()+10),"/01/",YEAR(TODAY()+10)),IF(AND(TODAY()&gt;=Validation!$C$141,MONTH(TODAY())&lt;=9),CONCATENATE("0",MONTH(TODAY()+10),"/01/",YEAR(TODAY()+10)))))))</f>
        <v/>
      </c>
      <c r="R317" s="158">
        <f t="shared" si="13"/>
        <v>0</v>
      </c>
      <c r="S317" s="66"/>
      <c r="T317" s="66"/>
      <c r="U317" s="66"/>
      <c r="V317" s="66"/>
      <c r="W317" s="66"/>
      <c r="X317" s="66"/>
      <c r="Y317" s="92"/>
      <c r="Z317" s="135">
        <f t="shared" si="14"/>
        <v>22</v>
      </c>
      <c r="AB317" s="133" t="str">
        <f>IFERROR(IF(DATEVALUE(TEXT(VLOOKUP(K317,Validation!F352:I375,3,FALSE)&amp;"/"&amp;RIGHT(L317+100,2)&amp;"/"&amp;M317,"MM/DD/YYYY"))&lt;=DATEVALUE(TEXT(VLOOKUP(N317,Validation!F352:I375,3,FALSE)&amp;"/"&amp;RIGHT(O317+100,2)&amp;"/"&amp;P317,"MM/DD/YYYY")),"",-1),"")</f>
        <v/>
      </c>
      <c r="AC317" s="133" t="str">
        <f>IFERROR(IF(DATEVALUE(TEXT(VLOOKUP(S317,Validation!F352:I375,3,FALSE)&amp;"/"&amp;RIGHT(T317+100,2)&amp;"/"&amp;U317,"MM/DD/YYYY"))&lt;=DATEVALUE(TEXT(VLOOKUP(V317,Validation!F352:I375,3,FALSE)&amp;"/"&amp;RIGHT(W317+100,2)&amp;"/"&amp;X317,"MM/DD/YYYY")),"",-1),"")</f>
        <v/>
      </c>
      <c r="AD317" s="92"/>
      <c r="AE317" s="92"/>
      <c r="AF317" s="1"/>
    </row>
    <row r="318" spans="1:32" ht="13.8">
      <c r="A318" s="110"/>
      <c r="B318" s="113"/>
      <c r="C318" s="113"/>
      <c r="D318" s="122"/>
      <c r="E318" s="113"/>
      <c r="F318" s="273"/>
      <c r="G318" s="67"/>
      <c r="H318" s="273"/>
      <c r="I318" s="274"/>
      <c r="J318" s="152">
        <f t="shared" si="12"/>
        <v>0</v>
      </c>
      <c r="K318" s="110"/>
      <c r="L318" s="110"/>
      <c r="M318" s="110"/>
      <c r="N318" s="110"/>
      <c r="O318" s="110"/>
      <c r="P318" s="110"/>
      <c r="Q318" s="138" t="str">
        <f ca="1">+IF(A318="","",IF(AND(TODAY()&lt;Validation!$C$141,OR(MONTH(TODAY())=10,MONTH(TODAY())=11,MONTH(TODAY())=12)),CONCATENATE(MONTH(TODAY()),"/01/",YEAR(TODAY())),IF(AND(TODAY()&lt;Validation!$C$141,MONTH(TODAY())&lt;=9),CONCATENATE("0",MONTH(TODAY()),"/01/",YEAR(TODAY())),IF(AND(TODAY()&gt;=Validation!$C$141,OR(MONTH(TODAY())=10,MONTH(TODAY())=11,MONTH(TODAY())=12)),CONCATENATE(MONTH(TODAY()+10),"/01/",YEAR(TODAY()+10)),IF(AND(TODAY()&gt;=Validation!$C$141,MONTH(TODAY())&lt;=9),CONCATENATE("0",MONTH(TODAY()+10),"/01/",YEAR(TODAY()+10)))))))</f>
        <v/>
      </c>
      <c r="R318" s="158">
        <f t="shared" si="13"/>
        <v>0</v>
      </c>
      <c r="S318" s="66"/>
      <c r="T318" s="66"/>
      <c r="U318" s="66"/>
      <c r="V318" s="66"/>
      <c r="W318" s="66"/>
      <c r="X318" s="66"/>
      <c r="Y318" s="92"/>
      <c r="Z318" s="135">
        <f t="shared" si="14"/>
        <v>22</v>
      </c>
      <c r="AB318" s="133" t="str">
        <f>IFERROR(IF(DATEVALUE(TEXT(VLOOKUP(K318,Validation!F353:I376,3,FALSE)&amp;"/"&amp;RIGHT(L318+100,2)&amp;"/"&amp;M318,"MM/DD/YYYY"))&lt;=DATEVALUE(TEXT(VLOOKUP(N318,Validation!F353:I376,3,FALSE)&amp;"/"&amp;RIGHT(O318+100,2)&amp;"/"&amp;P318,"MM/DD/YYYY")),"",-1),"")</f>
        <v/>
      </c>
      <c r="AC318" s="133" t="str">
        <f>IFERROR(IF(DATEVALUE(TEXT(VLOOKUP(S318,Validation!F353:I376,3,FALSE)&amp;"/"&amp;RIGHT(T318+100,2)&amp;"/"&amp;U318,"MM/DD/YYYY"))&lt;=DATEVALUE(TEXT(VLOOKUP(V318,Validation!F353:I376,3,FALSE)&amp;"/"&amp;RIGHT(W318+100,2)&amp;"/"&amp;X318,"MM/DD/YYYY")),"",-1),"")</f>
        <v/>
      </c>
      <c r="AD318" s="92"/>
      <c r="AE318" s="92"/>
      <c r="AF318" s="1"/>
    </row>
    <row r="319" spans="1:32" ht="13.8">
      <c r="A319" s="110"/>
      <c r="B319" s="113"/>
      <c r="C319" s="113"/>
      <c r="D319" s="122"/>
      <c r="E319" s="113"/>
      <c r="F319" s="273"/>
      <c r="G319" s="67"/>
      <c r="H319" s="273"/>
      <c r="I319" s="274"/>
      <c r="J319" s="152">
        <f t="shared" si="12"/>
        <v>0</v>
      </c>
      <c r="K319" s="110"/>
      <c r="L319" s="110"/>
      <c r="M319" s="110"/>
      <c r="N319" s="110"/>
      <c r="O319" s="110"/>
      <c r="P319" s="110"/>
      <c r="Q319" s="138" t="str">
        <f ca="1">+IF(A319="","",IF(AND(TODAY()&lt;Validation!$C$141,OR(MONTH(TODAY())=10,MONTH(TODAY())=11,MONTH(TODAY())=12)),CONCATENATE(MONTH(TODAY()),"/01/",YEAR(TODAY())),IF(AND(TODAY()&lt;Validation!$C$141,MONTH(TODAY())&lt;=9),CONCATENATE("0",MONTH(TODAY()),"/01/",YEAR(TODAY())),IF(AND(TODAY()&gt;=Validation!$C$141,OR(MONTH(TODAY())=10,MONTH(TODAY())=11,MONTH(TODAY())=12)),CONCATENATE(MONTH(TODAY()+10),"/01/",YEAR(TODAY()+10)),IF(AND(TODAY()&gt;=Validation!$C$141,MONTH(TODAY())&lt;=9),CONCATENATE("0",MONTH(TODAY()+10),"/01/",YEAR(TODAY()+10)))))))</f>
        <v/>
      </c>
      <c r="R319" s="158">
        <f t="shared" si="13"/>
        <v>0</v>
      </c>
      <c r="S319" s="66"/>
      <c r="T319" s="66"/>
      <c r="U319" s="66"/>
      <c r="V319" s="66"/>
      <c r="W319" s="66"/>
      <c r="X319" s="66"/>
      <c r="Y319" s="92"/>
      <c r="Z319" s="135">
        <f t="shared" si="14"/>
        <v>22</v>
      </c>
      <c r="AB319" s="133" t="str">
        <f>IFERROR(IF(DATEVALUE(TEXT(VLOOKUP(K319,Validation!F354:I377,3,FALSE)&amp;"/"&amp;RIGHT(L319+100,2)&amp;"/"&amp;M319,"MM/DD/YYYY"))&lt;=DATEVALUE(TEXT(VLOOKUP(N319,Validation!F354:I377,3,FALSE)&amp;"/"&amp;RIGHT(O319+100,2)&amp;"/"&amp;P319,"MM/DD/YYYY")),"",-1),"")</f>
        <v/>
      </c>
      <c r="AC319" s="133" t="str">
        <f>IFERROR(IF(DATEVALUE(TEXT(VLOOKUP(S319,Validation!F354:I377,3,FALSE)&amp;"/"&amp;RIGHT(T319+100,2)&amp;"/"&amp;U319,"MM/DD/YYYY"))&lt;=DATEVALUE(TEXT(VLOOKUP(V319,Validation!F354:I377,3,FALSE)&amp;"/"&amp;RIGHT(W319+100,2)&amp;"/"&amp;X319,"MM/DD/YYYY")),"",-1),"")</f>
        <v/>
      </c>
      <c r="AD319" s="92"/>
      <c r="AE319" s="92"/>
      <c r="AF319" s="1"/>
    </row>
    <row r="320" spans="1:32" ht="13.8">
      <c r="A320" s="110"/>
      <c r="B320" s="113"/>
      <c r="C320" s="113"/>
      <c r="D320" s="122"/>
      <c r="E320" s="113"/>
      <c r="F320" s="273"/>
      <c r="G320" s="67"/>
      <c r="H320" s="273"/>
      <c r="I320" s="274"/>
      <c r="J320" s="152">
        <f t="shared" si="12"/>
        <v>0</v>
      </c>
      <c r="K320" s="110"/>
      <c r="L320" s="110"/>
      <c r="M320" s="110"/>
      <c r="N320" s="110"/>
      <c r="O320" s="110"/>
      <c r="P320" s="110"/>
      <c r="Q320" s="138" t="str">
        <f ca="1">+IF(A320="","",IF(AND(TODAY()&lt;Validation!$C$141,OR(MONTH(TODAY())=10,MONTH(TODAY())=11,MONTH(TODAY())=12)),CONCATENATE(MONTH(TODAY()),"/01/",YEAR(TODAY())),IF(AND(TODAY()&lt;Validation!$C$141,MONTH(TODAY())&lt;=9),CONCATENATE("0",MONTH(TODAY()),"/01/",YEAR(TODAY())),IF(AND(TODAY()&gt;=Validation!$C$141,OR(MONTH(TODAY())=10,MONTH(TODAY())=11,MONTH(TODAY())=12)),CONCATENATE(MONTH(TODAY()+10),"/01/",YEAR(TODAY()+10)),IF(AND(TODAY()&gt;=Validation!$C$141,MONTH(TODAY())&lt;=9),CONCATENATE("0",MONTH(TODAY()+10),"/01/",YEAR(TODAY()+10)))))))</f>
        <v/>
      </c>
      <c r="R320" s="158">
        <f t="shared" si="13"/>
        <v>0</v>
      </c>
      <c r="S320" s="66"/>
      <c r="T320" s="66"/>
      <c r="U320" s="66"/>
      <c r="V320" s="66"/>
      <c r="W320" s="66"/>
      <c r="X320" s="66"/>
      <c r="Y320" s="92"/>
      <c r="Z320" s="135">
        <f t="shared" si="14"/>
        <v>22</v>
      </c>
      <c r="AB320" s="133" t="str">
        <f>IFERROR(IF(DATEVALUE(TEXT(VLOOKUP(K320,Validation!F355:I378,3,FALSE)&amp;"/"&amp;RIGHT(L320+100,2)&amp;"/"&amp;M320,"MM/DD/YYYY"))&lt;=DATEVALUE(TEXT(VLOOKUP(N320,Validation!F355:I378,3,FALSE)&amp;"/"&amp;RIGHT(O320+100,2)&amp;"/"&amp;P320,"MM/DD/YYYY")),"",-1),"")</f>
        <v/>
      </c>
      <c r="AC320" s="133" t="str">
        <f>IFERROR(IF(DATEVALUE(TEXT(VLOOKUP(S320,Validation!F355:I378,3,FALSE)&amp;"/"&amp;RIGHT(T320+100,2)&amp;"/"&amp;U320,"MM/DD/YYYY"))&lt;=DATEVALUE(TEXT(VLOOKUP(V320,Validation!F355:I378,3,FALSE)&amp;"/"&amp;RIGHT(W320+100,2)&amp;"/"&amp;X320,"MM/DD/YYYY")),"",-1),"")</f>
        <v/>
      </c>
      <c r="AD320" s="92"/>
      <c r="AE320" s="92"/>
      <c r="AF320" s="1"/>
    </row>
    <row r="321" spans="1:32" ht="13.8">
      <c r="A321" s="110"/>
      <c r="B321" s="113"/>
      <c r="C321" s="113"/>
      <c r="D321" s="122"/>
      <c r="E321" s="113"/>
      <c r="F321" s="273"/>
      <c r="G321" s="67"/>
      <c r="H321" s="273"/>
      <c r="I321" s="274"/>
      <c r="J321" s="152">
        <f t="shared" si="12"/>
        <v>0</v>
      </c>
      <c r="K321" s="110"/>
      <c r="L321" s="110"/>
      <c r="M321" s="110"/>
      <c r="N321" s="110"/>
      <c r="O321" s="110"/>
      <c r="P321" s="110"/>
      <c r="Q321" s="138" t="str">
        <f ca="1">+IF(A321="","",IF(AND(TODAY()&lt;Validation!$C$141,OR(MONTH(TODAY())=10,MONTH(TODAY())=11,MONTH(TODAY())=12)),CONCATENATE(MONTH(TODAY()),"/01/",YEAR(TODAY())),IF(AND(TODAY()&lt;Validation!$C$141,MONTH(TODAY())&lt;=9),CONCATENATE("0",MONTH(TODAY()),"/01/",YEAR(TODAY())),IF(AND(TODAY()&gt;=Validation!$C$141,OR(MONTH(TODAY())=10,MONTH(TODAY())=11,MONTH(TODAY())=12)),CONCATENATE(MONTH(TODAY()+10),"/01/",YEAR(TODAY()+10)),IF(AND(TODAY()&gt;=Validation!$C$141,MONTH(TODAY())&lt;=9),CONCATENATE("0",MONTH(TODAY()+10),"/01/",YEAR(TODAY()+10)))))))</f>
        <v/>
      </c>
      <c r="R321" s="158">
        <f t="shared" si="13"/>
        <v>0</v>
      </c>
      <c r="S321" s="66"/>
      <c r="T321" s="66"/>
      <c r="U321" s="66"/>
      <c r="V321" s="66"/>
      <c r="W321" s="66"/>
      <c r="X321" s="66"/>
      <c r="Y321" s="92"/>
      <c r="Z321" s="135">
        <f t="shared" si="14"/>
        <v>22</v>
      </c>
      <c r="AB321" s="133" t="str">
        <f>IFERROR(IF(DATEVALUE(TEXT(VLOOKUP(K321,Validation!F356:I379,3,FALSE)&amp;"/"&amp;RIGHT(L321+100,2)&amp;"/"&amp;M321,"MM/DD/YYYY"))&lt;=DATEVALUE(TEXT(VLOOKUP(N321,Validation!F356:I379,3,FALSE)&amp;"/"&amp;RIGHT(O321+100,2)&amp;"/"&amp;P321,"MM/DD/YYYY")),"",-1),"")</f>
        <v/>
      </c>
      <c r="AC321" s="133" t="str">
        <f>IFERROR(IF(DATEVALUE(TEXT(VLOOKUP(S321,Validation!F356:I379,3,FALSE)&amp;"/"&amp;RIGHT(T321+100,2)&amp;"/"&amp;U321,"MM/DD/YYYY"))&lt;=DATEVALUE(TEXT(VLOOKUP(V321,Validation!F356:I379,3,FALSE)&amp;"/"&amp;RIGHT(W321+100,2)&amp;"/"&amp;X321,"MM/DD/YYYY")),"",-1),"")</f>
        <v/>
      </c>
      <c r="AD321" s="92"/>
      <c r="AE321" s="92"/>
      <c r="AF321" s="1"/>
    </row>
    <row r="322" spans="1:32" ht="13.8">
      <c r="A322" s="110"/>
      <c r="B322" s="113"/>
      <c r="C322" s="113"/>
      <c r="D322" s="122"/>
      <c r="E322" s="113"/>
      <c r="F322" s="273"/>
      <c r="G322" s="67"/>
      <c r="H322" s="273"/>
      <c r="I322" s="274"/>
      <c r="J322" s="152">
        <f t="shared" si="12"/>
        <v>0</v>
      </c>
      <c r="K322" s="110"/>
      <c r="L322" s="110"/>
      <c r="M322" s="110"/>
      <c r="N322" s="110"/>
      <c r="O322" s="110"/>
      <c r="P322" s="110"/>
      <c r="Q322" s="138" t="str">
        <f ca="1">+IF(A322="","",IF(AND(TODAY()&lt;Validation!$C$141,OR(MONTH(TODAY())=10,MONTH(TODAY())=11,MONTH(TODAY())=12)),CONCATENATE(MONTH(TODAY()),"/01/",YEAR(TODAY())),IF(AND(TODAY()&lt;Validation!$C$141,MONTH(TODAY())&lt;=9),CONCATENATE("0",MONTH(TODAY()),"/01/",YEAR(TODAY())),IF(AND(TODAY()&gt;=Validation!$C$141,OR(MONTH(TODAY())=10,MONTH(TODAY())=11,MONTH(TODAY())=12)),CONCATENATE(MONTH(TODAY()+10),"/01/",YEAR(TODAY()+10)),IF(AND(TODAY()&gt;=Validation!$C$141,MONTH(TODAY())&lt;=9),CONCATENATE("0",MONTH(TODAY()+10),"/01/",YEAR(TODAY()+10)))))))</f>
        <v/>
      </c>
      <c r="R322" s="158">
        <f t="shared" si="13"/>
        <v>0</v>
      </c>
      <c r="S322" s="66"/>
      <c r="T322" s="66"/>
      <c r="U322" s="66"/>
      <c r="V322" s="66"/>
      <c r="W322" s="66"/>
      <c r="X322" s="66"/>
      <c r="Y322" s="92"/>
      <c r="Z322" s="135">
        <f t="shared" si="14"/>
        <v>22</v>
      </c>
      <c r="AB322" s="133" t="str">
        <f>IFERROR(IF(DATEVALUE(TEXT(VLOOKUP(K322,Validation!F357:I380,3,FALSE)&amp;"/"&amp;RIGHT(L322+100,2)&amp;"/"&amp;M322,"MM/DD/YYYY"))&lt;=DATEVALUE(TEXT(VLOOKUP(N322,Validation!F357:I380,3,FALSE)&amp;"/"&amp;RIGHT(O322+100,2)&amp;"/"&amp;P322,"MM/DD/YYYY")),"",-1),"")</f>
        <v/>
      </c>
      <c r="AC322" s="133" t="str">
        <f>IFERROR(IF(DATEVALUE(TEXT(VLOOKUP(S322,Validation!F357:I380,3,FALSE)&amp;"/"&amp;RIGHT(T322+100,2)&amp;"/"&amp;U322,"MM/DD/YYYY"))&lt;=DATEVALUE(TEXT(VLOOKUP(V322,Validation!F357:I380,3,FALSE)&amp;"/"&amp;RIGHT(W322+100,2)&amp;"/"&amp;X322,"MM/DD/YYYY")),"",-1),"")</f>
        <v/>
      </c>
      <c r="AD322" s="92"/>
      <c r="AE322" s="92"/>
      <c r="AF322" s="1"/>
    </row>
    <row r="323" spans="1:32" ht="13.8">
      <c r="A323" s="110"/>
      <c r="B323" s="113"/>
      <c r="C323" s="113"/>
      <c r="D323" s="122"/>
      <c r="E323" s="113"/>
      <c r="F323" s="273"/>
      <c r="G323" s="67"/>
      <c r="H323" s="273"/>
      <c r="I323" s="274"/>
      <c r="J323" s="152">
        <f t="shared" si="12"/>
        <v>0</v>
      </c>
      <c r="K323" s="110"/>
      <c r="L323" s="110"/>
      <c r="M323" s="110"/>
      <c r="N323" s="110"/>
      <c r="O323" s="110"/>
      <c r="P323" s="110"/>
      <c r="Q323" s="138" t="str">
        <f ca="1">+IF(A323="","",IF(AND(TODAY()&lt;Validation!$C$141,OR(MONTH(TODAY())=10,MONTH(TODAY())=11,MONTH(TODAY())=12)),CONCATENATE(MONTH(TODAY()),"/01/",YEAR(TODAY())),IF(AND(TODAY()&lt;Validation!$C$141,MONTH(TODAY())&lt;=9),CONCATENATE("0",MONTH(TODAY()),"/01/",YEAR(TODAY())),IF(AND(TODAY()&gt;=Validation!$C$141,OR(MONTH(TODAY())=10,MONTH(TODAY())=11,MONTH(TODAY())=12)),CONCATENATE(MONTH(TODAY()+10),"/01/",YEAR(TODAY()+10)),IF(AND(TODAY()&gt;=Validation!$C$141,MONTH(TODAY())&lt;=9),CONCATENATE("0",MONTH(TODAY()+10),"/01/",YEAR(TODAY()+10)))))))</f>
        <v/>
      </c>
      <c r="R323" s="158">
        <f t="shared" si="13"/>
        <v>0</v>
      </c>
      <c r="S323" s="66"/>
      <c r="T323" s="66"/>
      <c r="U323" s="66"/>
      <c r="V323" s="66"/>
      <c r="W323" s="66"/>
      <c r="X323" s="66"/>
      <c r="Y323" s="92"/>
      <c r="Z323" s="135">
        <f t="shared" si="14"/>
        <v>22</v>
      </c>
      <c r="AB323" s="133" t="str">
        <f>IFERROR(IF(DATEVALUE(TEXT(VLOOKUP(K323,Validation!F358:I381,3,FALSE)&amp;"/"&amp;RIGHT(L323+100,2)&amp;"/"&amp;M323,"MM/DD/YYYY"))&lt;=DATEVALUE(TEXT(VLOOKUP(N323,Validation!F358:I381,3,FALSE)&amp;"/"&amp;RIGHT(O323+100,2)&amp;"/"&amp;P323,"MM/DD/YYYY")),"",-1),"")</f>
        <v/>
      </c>
      <c r="AC323" s="133" t="str">
        <f>IFERROR(IF(DATEVALUE(TEXT(VLOOKUP(S323,Validation!F358:I381,3,FALSE)&amp;"/"&amp;RIGHT(T323+100,2)&amp;"/"&amp;U323,"MM/DD/YYYY"))&lt;=DATEVALUE(TEXT(VLOOKUP(V323,Validation!F358:I381,3,FALSE)&amp;"/"&amp;RIGHT(W323+100,2)&amp;"/"&amp;X323,"MM/DD/YYYY")),"",-1),"")</f>
        <v/>
      </c>
      <c r="AD323" s="92"/>
      <c r="AE323" s="92"/>
      <c r="AF323" s="1"/>
    </row>
    <row r="324" spans="1:32" ht="13.8">
      <c r="A324" s="110"/>
      <c r="B324" s="113"/>
      <c r="C324" s="113"/>
      <c r="D324" s="122"/>
      <c r="E324" s="113"/>
      <c r="F324" s="273"/>
      <c r="G324" s="67"/>
      <c r="H324" s="273"/>
      <c r="I324" s="274"/>
      <c r="J324" s="152">
        <f t="shared" si="12"/>
        <v>0</v>
      </c>
      <c r="K324" s="110"/>
      <c r="L324" s="110"/>
      <c r="M324" s="110"/>
      <c r="N324" s="110"/>
      <c r="O324" s="110"/>
      <c r="P324" s="110"/>
      <c r="Q324" s="138" t="str">
        <f ca="1">+IF(A324="","",IF(AND(TODAY()&lt;Validation!$C$141,OR(MONTH(TODAY())=10,MONTH(TODAY())=11,MONTH(TODAY())=12)),CONCATENATE(MONTH(TODAY()),"/01/",YEAR(TODAY())),IF(AND(TODAY()&lt;Validation!$C$141,MONTH(TODAY())&lt;=9),CONCATENATE("0",MONTH(TODAY()),"/01/",YEAR(TODAY())),IF(AND(TODAY()&gt;=Validation!$C$141,OR(MONTH(TODAY())=10,MONTH(TODAY())=11,MONTH(TODAY())=12)),CONCATENATE(MONTH(TODAY()+10),"/01/",YEAR(TODAY()+10)),IF(AND(TODAY()&gt;=Validation!$C$141,MONTH(TODAY())&lt;=9),CONCATENATE("0",MONTH(TODAY()+10),"/01/",YEAR(TODAY()+10)))))))</f>
        <v/>
      </c>
      <c r="R324" s="158">
        <f t="shared" si="13"/>
        <v>0</v>
      </c>
      <c r="S324" s="66"/>
      <c r="T324" s="66"/>
      <c r="U324" s="66"/>
      <c r="V324" s="66"/>
      <c r="W324" s="66"/>
      <c r="X324" s="66"/>
      <c r="Y324" s="92"/>
      <c r="Z324" s="135">
        <f t="shared" si="14"/>
        <v>22</v>
      </c>
      <c r="AB324" s="133" t="str">
        <f>IFERROR(IF(DATEVALUE(TEXT(VLOOKUP(K324,Validation!F359:I382,3,FALSE)&amp;"/"&amp;RIGHT(L324+100,2)&amp;"/"&amp;M324,"MM/DD/YYYY"))&lt;=DATEVALUE(TEXT(VLOOKUP(N324,Validation!F359:I382,3,FALSE)&amp;"/"&amp;RIGHT(O324+100,2)&amp;"/"&amp;P324,"MM/DD/YYYY")),"",-1),"")</f>
        <v/>
      </c>
      <c r="AC324" s="133" t="str">
        <f>IFERROR(IF(DATEVALUE(TEXT(VLOOKUP(S324,Validation!F359:I382,3,FALSE)&amp;"/"&amp;RIGHT(T324+100,2)&amp;"/"&amp;U324,"MM/DD/YYYY"))&lt;=DATEVALUE(TEXT(VLOOKUP(V324,Validation!F359:I382,3,FALSE)&amp;"/"&amp;RIGHT(W324+100,2)&amp;"/"&amp;X324,"MM/DD/YYYY")),"",-1),"")</f>
        <v/>
      </c>
      <c r="AD324" s="92"/>
      <c r="AE324" s="92"/>
      <c r="AF324" s="1"/>
    </row>
    <row r="325" spans="1:32" ht="13.8">
      <c r="A325" s="110"/>
      <c r="B325" s="113"/>
      <c r="C325" s="113"/>
      <c r="D325" s="122"/>
      <c r="E325" s="113"/>
      <c r="F325" s="273"/>
      <c r="G325" s="67"/>
      <c r="H325" s="273"/>
      <c r="I325" s="274"/>
      <c r="J325" s="152">
        <f t="shared" si="12"/>
        <v>0</v>
      </c>
      <c r="K325" s="110"/>
      <c r="L325" s="110"/>
      <c r="M325" s="110"/>
      <c r="N325" s="110"/>
      <c r="O325" s="110"/>
      <c r="P325" s="110"/>
      <c r="Q325" s="138" t="str">
        <f ca="1">+IF(A325="","",IF(AND(TODAY()&lt;Validation!$C$141,OR(MONTH(TODAY())=10,MONTH(TODAY())=11,MONTH(TODAY())=12)),CONCATENATE(MONTH(TODAY()),"/01/",YEAR(TODAY())),IF(AND(TODAY()&lt;Validation!$C$141,MONTH(TODAY())&lt;=9),CONCATENATE("0",MONTH(TODAY()),"/01/",YEAR(TODAY())),IF(AND(TODAY()&gt;=Validation!$C$141,OR(MONTH(TODAY())=10,MONTH(TODAY())=11,MONTH(TODAY())=12)),CONCATENATE(MONTH(TODAY()+10),"/01/",YEAR(TODAY()+10)),IF(AND(TODAY()&gt;=Validation!$C$141,MONTH(TODAY())&lt;=9),CONCATENATE("0",MONTH(TODAY()+10),"/01/",YEAR(TODAY()+10)))))))</f>
        <v/>
      </c>
      <c r="R325" s="158">
        <f t="shared" si="13"/>
        <v>0</v>
      </c>
      <c r="S325" s="66"/>
      <c r="T325" s="66"/>
      <c r="U325" s="66"/>
      <c r="V325" s="66"/>
      <c r="W325" s="66"/>
      <c r="X325" s="66"/>
      <c r="Y325" s="92"/>
      <c r="Z325" s="135">
        <f t="shared" si="14"/>
        <v>22</v>
      </c>
      <c r="AB325" s="133" t="str">
        <f>IFERROR(IF(DATEVALUE(TEXT(VLOOKUP(K325,Validation!F360:I383,3,FALSE)&amp;"/"&amp;RIGHT(L325+100,2)&amp;"/"&amp;M325,"MM/DD/YYYY"))&lt;=DATEVALUE(TEXT(VLOOKUP(N325,Validation!F360:I383,3,FALSE)&amp;"/"&amp;RIGHT(O325+100,2)&amp;"/"&amp;P325,"MM/DD/YYYY")),"",-1),"")</f>
        <v/>
      </c>
      <c r="AC325" s="133" t="str">
        <f>IFERROR(IF(DATEVALUE(TEXT(VLOOKUP(S325,Validation!F360:I383,3,FALSE)&amp;"/"&amp;RIGHT(T325+100,2)&amp;"/"&amp;U325,"MM/DD/YYYY"))&lt;=DATEVALUE(TEXT(VLOOKUP(V325,Validation!F360:I383,3,FALSE)&amp;"/"&amp;RIGHT(W325+100,2)&amp;"/"&amp;X325,"MM/DD/YYYY")),"",-1),"")</f>
        <v/>
      </c>
      <c r="AD325" s="92"/>
      <c r="AE325" s="92"/>
      <c r="AF325" s="1"/>
    </row>
    <row r="326" spans="1:32" ht="13.8">
      <c r="A326" s="110"/>
      <c r="B326" s="113"/>
      <c r="C326" s="113"/>
      <c r="D326" s="122"/>
      <c r="E326" s="113"/>
      <c r="F326" s="273"/>
      <c r="G326" s="67"/>
      <c r="H326" s="273"/>
      <c r="I326" s="274"/>
      <c r="J326" s="152">
        <f t="shared" ref="J326:J389" si="15">IF(I326&lt;&gt;"",I326,IF(AND(ISNUMBER(FIND(".",F326*H326)),ROUNDDOWN(F326*H326,0)=0,F326*H326&lt;0),CONCATENATE("-0",LEFT(RIGHT(F326*H326,LEN(F326*H326)-SEARCH(".",F326*H326)+1),4)),IF(ISNUMBER(FIND(".",F326*H326)),CONCATENATE(ROUNDDOWN(F326*H326,0),LEFT(RIGHT(F326*H326,LEN(F326*H326)-SEARCH(".",F326*H326)+1),4)),F326*H326)))*1</f>
        <v>0</v>
      </c>
      <c r="K326" s="110"/>
      <c r="L326" s="110"/>
      <c r="M326" s="110"/>
      <c r="N326" s="110"/>
      <c r="O326" s="110"/>
      <c r="P326" s="110"/>
      <c r="Q326" s="138" t="str">
        <f ca="1">+IF(A326="","",IF(AND(TODAY()&lt;Validation!$C$141,OR(MONTH(TODAY())=10,MONTH(TODAY())=11,MONTH(TODAY())=12)),CONCATENATE(MONTH(TODAY()),"/01/",YEAR(TODAY())),IF(AND(TODAY()&lt;Validation!$C$141,MONTH(TODAY())&lt;=9),CONCATENATE("0",MONTH(TODAY()),"/01/",YEAR(TODAY())),IF(AND(TODAY()&gt;=Validation!$C$141,OR(MONTH(TODAY())=10,MONTH(TODAY())=11,MONTH(TODAY())=12)),CONCATENATE(MONTH(TODAY()+10),"/01/",YEAR(TODAY()+10)),IF(AND(TODAY()&gt;=Validation!$C$141,MONTH(TODAY())&lt;=9),CONCATENATE("0",MONTH(TODAY()+10),"/01/",YEAR(TODAY()+10)))))))</f>
        <v/>
      </c>
      <c r="R326" s="158">
        <f t="shared" ref="R326:R389" si="16">IF(I326&lt;&gt;"",I326,IF(ISNUMBER(FIND(".",F326*H326)),CONCATENATE(ROUNDDOWN(F326*H326,0),LEFT(RIGHT(F326*H326,LEN(F326*H326)-SEARCH(".",F326*H326)+1),4)),F326*H326))*1</f>
        <v>0</v>
      </c>
      <c r="S326" s="66"/>
      <c r="T326" s="66"/>
      <c r="U326" s="66"/>
      <c r="V326" s="66"/>
      <c r="W326" s="66"/>
      <c r="X326" s="66"/>
      <c r="Y326" s="92"/>
      <c r="Z326" s="135">
        <f t="shared" ref="Z326:Z389" si="17">COUNTBLANK(A326:I326)+COUNTBLANK(K326:P326)+COUNTBLANK(S326:Y326)</f>
        <v>22</v>
      </c>
      <c r="AB326" s="133" t="str">
        <f>IFERROR(IF(DATEVALUE(TEXT(VLOOKUP(K326,Validation!F361:I384,3,FALSE)&amp;"/"&amp;RIGHT(L326+100,2)&amp;"/"&amp;M326,"MM/DD/YYYY"))&lt;=DATEVALUE(TEXT(VLOOKUP(N326,Validation!F361:I384,3,FALSE)&amp;"/"&amp;RIGHT(O326+100,2)&amp;"/"&amp;P326,"MM/DD/YYYY")),"",-1),"")</f>
        <v/>
      </c>
      <c r="AC326" s="133" t="str">
        <f>IFERROR(IF(DATEVALUE(TEXT(VLOOKUP(S326,Validation!F361:I384,3,FALSE)&amp;"/"&amp;RIGHT(T326+100,2)&amp;"/"&amp;U326,"MM/DD/YYYY"))&lt;=DATEVALUE(TEXT(VLOOKUP(V326,Validation!F361:I384,3,FALSE)&amp;"/"&amp;RIGHT(W326+100,2)&amp;"/"&amp;X326,"MM/DD/YYYY")),"",-1),"")</f>
        <v/>
      </c>
      <c r="AD326" s="92"/>
      <c r="AE326" s="92"/>
      <c r="AF326" s="1"/>
    </row>
    <row r="327" spans="1:32" ht="13.8">
      <c r="A327" s="110"/>
      <c r="B327" s="113"/>
      <c r="C327" s="113"/>
      <c r="D327" s="122"/>
      <c r="E327" s="113"/>
      <c r="F327" s="273"/>
      <c r="G327" s="67"/>
      <c r="H327" s="273"/>
      <c r="I327" s="274"/>
      <c r="J327" s="152">
        <f t="shared" si="15"/>
        <v>0</v>
      </c>
      <c r="K327" s="110"/>
      <c r="L327" s="110"/>
      <c r="M327" s="110"/>
      <c r="N327" s="110"/>
      <c r="O327" s="110"/>
      <c r="P327" s="110"/>
      <c r="Q327" s="138" t="str">
        <f ca="1">+IF(A327="","",IF(AND(TODAY()&lt;Validation!$C$141,OR(MONTH(TODAY())=10,MONTH(TODAY())=11,MONTH(TODAY())=12)),CONCATENATE(MONTH(TODAY()),"/01/",YEAR(TODAY())),IF(AND(TODAY()&lt;Validation!$C$141,MONTH(TODAY())&lt;=9),CONCATENATE("0",MONTH(TODAY()),"/01/",YEAR(TODAY())),IF(AND(TODAY()&gt;=Validation!$C$141,OR(MONTH(TODAY())=10,MONTH(TODAY())=11,MONTH(TODAY())=12)),CONCATENATE(MONTH(TODAY()+10),"/01/",YEAR(TODAY()+10)),IF(AND(TODAY()&gt;=Validation!$C$141,MONTH(TODAY())&lt;=9),CONCATENATE("0",MONTH(TODAY()+10),"/01/",YEAR(TODAY()+10)))))))</f>
        <v/>
      </c>
      <c r="R327" s="158">
        <f t="shared" si="16"/>
        <v>0</v>
      </c>
      <c r="S327" s="66"/>
      <c r="T327" s="66"/>
      <c r="U327" s="66"/>
      <c r="V327" s="66"/>
      <c r="W327" s="66"/>
      <c r="X327" s="66"/>
      <c r="Y327" s="92"/>
      <c r="Z327" s="135">
        <f t="shared" si="17"/>
        <v>22</v>
      </c>
      <c r="AB327" s="133" t="str">
        <f>IFERROR(IF(DATEVALUE(TEXT(VLOOKUP(K327,Validation!F362:I385,3,FALSE)&amp;"/"&amp;RIGHT(L327+100,2)&amp;"/"&amp;M327,"MM/DD/YYYY"))&lt;=DATEVALUE(TEXT(VLOOKUP(N327,Validation!F362:I385,3,FALSE)&amp;"/"&amp;RIGHT(O327+100,2)&amp;"/"&amp;P327,"MM/DD/YYYY")),"",-1),"")</f>
        <v/>
      </c>
      <c r="AC327" s="133" t="str">
        <f>IFERROR(IF(DATEVALUE(TEXT(VLOOKUP(S327,Validation!F362:I385,3,FALSE)&amp;"/"&amp;RIGHT(T327+100,2)&amp;"/"&amp;U327,"MM/DD/YYYY"))&lt;=DATEVALUE(TEXT(VLOOKUP(V327,Validation!F362:I385,3,FALSE)&amp;"/"&amp;RIGHT(W327+100,2)&amp;"/"&amp;X327,"MM/DD/YYYY")),"",-1),"")</f>
        <v/>
      </c>
      <c r="AD327" s="92"/>
      <c r="AE327" s="92"/>
      <c r="AF327" s="1"/>
    </row>
    <row r="328" spans="1:32" ht="13.8">
      <c r="A328" s="110"/>
      <c r="B328" s="113"/>
      <c r="C328" s="113"/>
      <c r="D328" s="122"/>
      <c r="E328" s="113"/>
      <c r="F328" s="273"/>
      <c r="G328" s="67"/>
      <c r="H328" s="273"/>
      <c r="I328" s="274"/>
      <c r="J328" s="152">
        <f t="shared" si="15"/>
        <v>0</v>
      </c>
      <c r="K328" s="110"/>
      <c r="L328" s="110"/>
      <c r="M328" s="110"/>
      <c r="N328" s="110"/>
      <c r="O328" s="110"/>
      <c r="P328" s="110"/>
      <c r="Q328" s="138" t="str">
        <f ca="1">+IF(A328="","",IF(AND(TODAY()&lt;Validation!$C$141,OR(MONTH(TODAY())=10,MONTH(TODAY())=11,MONTH(TODAY())=12)),CONCATENATE(MONTH(TODAY()),"/01/",YEAR(TODAY())),IF(AND(TODAY()&lt;Validation!$C$141,MONTH(TODAY())&lt;=9),CONCATENATE("0",MONTH(TODAY()),"/01/",YEAR(TODAY())),IF(AND(TODAY()&gt;=Validation!$C$141,OR(MONTH(TODAY())=10,MONTH(TODAY())=11,MONTH(TODAY())=12)),CONCATENATE(MONTH(TODAY()+10),"/01/",YEAR(TODAY()+10)),IF(AND(TODAY()&gt;=Validation!$C$141,MONTH(TODAY())&lt;=9),CONCATENATE("0",MONTH(TODAY()+10),"/01/",YEAR(TODAY()+10)))))))</f>
        <v/>
      </c>
      <c r="R328" s="158">
        <f t="shared" si="16"/>
        <v>0</v>
      </c>
      <c r="S328" s="66"/>
      <c r="T328" s="66"/>
      <c r="U328" s="66"/>
      <c r="V328" s="66"/>
      <c r="W328" s="66"/>
      <c r="X328" s="66"/>
      <c r="Y328" s="92"/>
      <c r="Z328" s="135">
        <f t="shared" si="17"/>
        <v>22</v>
      </c>
      <c r="AB328" s="133" t="str">
        <f>IFERROR(IF(DATEVALUE(TEXT(VLOOKUP(K328,Validation!F363:I386,3,FALSE)&amp;"/"&amp;RIGHT(L328+100,2)&amp;"/"&amp;M328,"MM/DD/YYYY"))&lt;=DATEVALUE(TEXT(VLOOKUP(N328,Validation!F363:I386,3,FALSE)&amp;"/"&amp;RIGHT(O328+100,2)&amp;"/"&amp;P328,"MM/DD/YYYY")),"",-1),"")</f>
        <v/>
      </c>
      <c r="AC328" s="133" t="str">
        <f>IFERROR(IF(DATEVALUE(TEXT(VLOOKUP(S328,Validation!F363:I386,3,FALSE)&amp;"/"&amp;RIGHT(T328+100,2)&amp;"/"&amp;U328,"MM/DD/YYYY"))&lt;=DATEVALUE(TEXT(VLOOKUP(V328,Validation!F363:I386,3,FALSE)&amp;"/"&amp;RIGHT(W328+100,2)&amp;"/"&amp;X328,"MM/DD/YYYY")),"",-1),"")</f>
        <v/>
      </c>
      <c r="AD328" s="92"/>
      <c r="AE328" s="92"/>
      <c r="AF328" s="1"/>
    </row>
    <row r="329" spans="1:32" ht="13.8">
      <c r="A329" s="110"/>
      <c r="B329" s="113"/>
      <c r="C329" s="113"/>
      <c r="D329" s="122"/>
      <c r="E329" s="113"/>
      <c r="F329" s="273"/>
      <c r="G329" s="67"/>
      <c r="H329" s="273"/>
      <c r="I329" s="274"/>
      <c r="J329" s="152">
        <f t="shared" si="15"/>
        <v>0</v>
      </c>
      <c r="K329" s="110"/>
      <c r="L329" s="110"/>
      <c r="M329" s="110"/>
      <c r="N329" s="110"/>
      <c r="O329" s="110"/>
      <c r="P329" s="110"/>
      <c r="Q329" s="138" t="str">
        <f ca="1">+IF(A329="","",IF(AND(TODAY()&lt;Validation!$C$141,OR(MONTH(TODAY())=10,MONTH(TODAY())=11,MONTH(TODAY())=12)),CONCATENATE(MONTH(TODAY()),"/01/",YEAR(TODAY())),IF(AND(TODAY()&lt;Validation!$C$141,MONTH(TODAY())&lt;=9),CONCATENATE("0",MONTH(TODAY()),"/01/",YEAR(TODAY())),IF(AND(TODAY()&gt;=Validation!$C$141,OR(MONTH(TODAY())=10,MONTH(TODAY())=11,MONTH(TODAY())=12)),CONCATENATE(MONTH(TODAY()+10),"/01/",YEAR(TODAY()+10)),IF(AND(TODAY()&gt;=Validation!$C$141,MONTH(TODAY())&lt;=9),CONCATENATE("0",MONTH(TODAY()+10),"/01/",YEAR(TODAY()+10)))))))</f>
        <v/>
      </c>
      <c r="R329" s="158">
        <f t="shared" si="16"/>
        <v>0</v>
      </c>
      <c r="S329" s="66"/>
      <c r="T329" s="66"/>
      <c r="U329" s="66"/>
      <c r="V329" s="66"/>
      <c r="W329" s="66"/>
      <c r="X329" s="66"/>
      <c r="Y329" s="92"/>
      <c r="Z329" s="135">
        <f t="shared" si="17"/>
        <v>22</v>
      </c>
      <c r="AB329" s="133" t="str">
        <f>IFERROR(IF(DATEVALUE(TEXT(VLOOKUP(K329,Validation!F364:I387,3,FALSE)&amp;"/"&amp;RIGHT(L329+100,2)&amp;"/"&amp;M329,"MM/DD/YYYY"))&lt;=DATEVALUE(TEXT(VLOOKUP(N329,Validation!F364:I387,3,FALSE)&amp;"/"&amp;RIGHT(O329+100,2)&amp;"/"&amp;P329,"MM/DD/YYYY")),"",-1),"")</f>
        <v/>
      </c>
      <c r="AC329" s="133" t="str">
        <f>IFERROR(IF(DATEVALUE(TEXT(VLOOKUP(S329,Validation!F364:I387,3,FALSE)&amp;"/"&amp;RIGHT(T329+100,2)&amp;"/"&amp;U329,"MM/DD/YYYY"))&lt;=DATEVALUE(TEXT(VLOOKUP(V329,Validation!F364:I387,3,FALSE)&amp;"/"&amp;RIGHT(W329+100,2)&amp;"/"&amp;X329,"MM/DD/YYYY")),"",-1),"")</f>
        <v/>
      </c>
      <c r="AD329" s="92"/>
      <c r="AE329" s="92"/>
      <c r="AF329" s="1"/>
    </row>
    <row r="330" spans="1:32" ht="13.8">
      <c r="A330" s="110"/>
      <c r="B330" s="113"/>
      <c r="C330" s="113"/>
      <c r="D330" s="122"/>
      <c r="E330" s="113"/>
      <c r="F330" s="273"/>
      <c r="G330" s="67"/>
      <c r="H330" s="273"/>
      <c r="I330" s="274"/>
      <c r="J330" s="152">
        <f t="shared" si="15"/>
        <v>0</v>
      </c>
      <c r="K330" s="110"/>
      <c r="L330" s="110"/>
      <c r="M330" s="110"/>
      <c r="N330" s="110"/>
      <c r="O330" s="110"/>
      <c r="P330" s="110"/>
      <c r="Q330" s="138" t="str">
        <f ca="1">+IF(A330="","",IF(AND(TODAY()&lt;Validation!$C$141,OR(MONTH(TODAY())=10,MONTH(TODAY())=11,MONTH(TODAY())=12)),CONCATENATE(MONTH(TODAY()),"/01/",YEAR(TODAY())),IF(AND(TODAY()&lt;Validation!$C$141,MONTH(TODAY())&lt;=9),CONCATENATE("0",MONTH(TODAY()),"/01/",YEAR(TODAY())),IF(AND(TODAY()&gt;=Validation!$C$141,OR(MONTH(TODAY())=10,MONTH(TODAY())=11,MONTH(TODAY())=12)),CONCATENATE(MONTH(TODAY()+10),"/01/",YEAR(TODAY()+10)),IF(AND(TODAY()&gt;=Validation!$C$141,MONTH(TODAY())&lt;=9),CONCATENATE("0",MONTH(TODAY()+10),"/01/",YEAR(TODAY()+10)))))))</f>
        <v/>
      </c>
      <c r="R330" s="158">
        <f t="shared" si="16"/>
        <v>0</v>
      </c>
      <c r="S330" s="66"/>
      <c r="T330" s="66"/>
      <c r="U330" s="66"/>
      <c r="V330" s="66"/>
      <c r="W330" s="66"/>
      <c r="X330" s="66"/>
      <c r="Y330" s="92"/>
      <c r="Z330" s="135">
        <f t="shared" si="17"/>
        <v>22</v>
      </c>
      <c r="AB330" s="133" t="str">
        <f>IFERROR(IF(DATEVALUE(TEXT(VLOOKUP(K330,Validation!F365:I388,3,FALSE)&amp;"/"&amp;RIGHT(L330+100,2)&amp;"/"&amp;M330,"MM/DD/YYYY"))&lt;=DATEVALUE(TEXT(VLOOKUP(N330,Validation!F365:I388,3,FALSE)&amp;"/"&amp;RIGHT(O330+100,2)&amp;"/"&amp;P330,"MM/DD/YYYY")),"",-1),"")</f>
        <v/>
      </c>
      <c r="AC330" s="133" t="str">
        <f>IFERROR(IF(DATEVALUE(TEXT(VLOOKUP(S330,Validation!F365:I388,3,FALSE)&amp;"/"&amp;RIGHT(T330+100,2)&amp;"/"&amp;U330,"MM/DD/YYYY"))&lt;=DATEVALUE(TEXT(VLOOKUP(V330,Validation!F365:I388,3,FALSE)&amp;"/"&amp;RIGHT(W330+100,2)&amp;"/"&amp;X330,"MM/DD/YYYY")),"",-1),"")</f>
        <v/>
      </c>
      <c r="AD330" s="92"/>
      <c r="AE330" s="92"/>
      <c r="AF330" s="1"/>
    </row>
    <row r="331" spans="1:32" ht="13.8">
      <c r="A331" s="110"/>
      <c r="B331" s="113"/>
      <c r="C331" s="113"/>
      <c r="D331" s="122"/>
      <c r="E331" s="113"/>
      <c r="F331" s="273"/>
      <c r="G331" s="67"/>
      <c r="H331" s="273"/>
      <c r="I331" s="274"/>
      <c r="J331" s="152">
        <f t="shared" si="15"/>
        <v>0</v>
      </c>
      <c r="K331" s="110"/>
      <c r="L331" s="110"/>
      <c r="M331" s="110"/>
      <c r="N331" s="110"/>
      <c r="O331" s="110"/>
      <c r="P331" s="110"/>
      <c r="Q331" s="138" t="str">
        <f ca="1">+IF(A331="","",IF(AND(TODAY()&lt;Validation!$C$141,OR(MONTH(TODAY())=10,MONTH(TODAY())=11,MONTH(TODAY())=12)),CONCATENATE(MONTH(TODAY()),"/01/",YEAR(TODAY())),IF(AND(TODAY()&lt;Validation!$C$141,MONTH(TODAY())&lt;=9),CONCATENATE("0",MONTH(TODAY()),"/01/",YEAR(TODAY())),IF(AND(TODAY()&gt;=Validation!$C$141,OR(MONTH(TODAY())=10,MONTH(TODAY())=11,MONTH(TODAY())=12)),CONCATENATE(MONTH(TODAY()+10),"/01/",YEAR(TODAY()+10)),IF(AND(TODAY()&gt;=Validation!$C$141,MONTH(TODAY())&lt;=9),CONCATENATE("0",MONTH(TODAY()+10),"/01/",YEAR(TODAY()+10)))))))</f>
        <v/>
      </c>
      <c r="R331" s="158">
        <f t="shared" si="16"/>
        <v>0</v>
      </c>
      <c r="S331" s="66"/>
      <c r="T331" s="66"/>
      <c r="U331" s="66"/>
      <c r="V331" s="66"/>
      <c r="W331" s="66"/>
      <c r="X331" s="66"/>
      <c r="Y331" s="92"/>
      <c r="Z331" s="135">
        <f t="shared" si="17"/>
        <v>22</v>
      </c>
      <c r="AB331" s="133" t="str">
        <f>IFERROR(IF(DATEVALUE(TEXT(VLOOKUP(K331,Validation!F366:I389,3,FALSE)&amp;"/"&amp;RIGHT(L331+100,2)&amp;"/"&amp;M331,"MM/DD/YYYY"))&lt;=DATEVALUE(TEXT(VLOOKUP(N331,Validation!F366:I389,3,FALSE)&amp;"/"&amp;RIGHT(O331+100,2)&amp;"/"&amp;P331,"MM/DD/YYYY")),"",-1),"")</f>
        <v/>
      </c>
      <c r="AC331" s="133" t="str">
        <f>IFERROR(IF(DATEVALUE(TEXT(VLOOKUP(S331,Validation!F366:I389,3,FALSE)&amp;"/"&amp;RIGHT(T331+100,2)&amp;"/"&amp;U331,"MM/DD/YYYY"))&lt;=DATEVALUE(TEXT(VLOOKUP(V331,Validation!F366:I389,3,FALSE)&amp;"/"&amp;RIGHT(W331+100,2)&amp;"/"&amp;X331,"MM/DD/YYYY")),"",-1),"")</f>
        <v/>
      </c>
      <c r="AD331" s="92"/>
      <c r="AE331" s="92"/>
      <c r="AF331" s="1"/>
    </row>
    <row r="332" spans="1:32" ht="13.8">
      <c r="A332" s="110"/>
      <c r="B332" s="113"/>
      <c r="C332" s="113"/>
      <c r="D332" s="122"/>
      <c r="E332" s="113"/>
      <c r="F332" s="273"/>
      <c r="G332" s="67"/>
      <c r="H332" s="273"/>
      <c r="I332" s="274"/>
      <c r="J332" s="152">
        <f t="shared" si="15"/>
        <v>0</v>
      </c>
      <c r="K332" s="110"/>
      <c r="L332" s="110"/>
      <c r="M332" s="110"/>
      <c r="N332" s="110"/>
      <c r="O332" s="110"/>
      <c r="P332" s="110"/>
      <c r="Q332" s="138" t="str">
        <f ca="1">+IF(A332="","",IF(AND(TODAY()&lt;Validation!$C$141,OR(MONTH(TODAY())=10,MONTH(TODAY())=11,MONTH(TODAY())=12)),CONCATENATE(MONTH(TODAY()),"/01/",YEAR(TODAY())),IF(AND(TODAY()&lt;Validation!$C$141,MONTH(TODAY())&lt;=9),CONCATENATE("0",MONTH(TODAY()),"/01/",YEAR(TODAY())),IF(AND(TODAY()&gt;=Validation!$C$141,OR(MONTH(TODAY())=10,MONTH(TODAY())=11,MONTH(TODAY())=12)),CONCATENATE(MONTH(TODAY()+10),"/01/",YEAR(TODAY()+10)),IF(AND(TODAY()&gt;=Validation!$C$141,MONTH(TODAY())&lt;=9),CONCATENATE("0",MONTH(TODAY()+10),"/01/",YEAR(TODAY()+10)))))))</f>
        <v/>
      </c>
      <c r="R332" s="158">
        <f t="shared" si="16"/>
        <v>0</v>
      </c>
      <c r="S332" s="66"/>
      <c r="T332" s="66"/>
      <c r="U332" s="66"/>
      <c r="V332" s="66"/>
      <c r="W332" s="66"/>
      <c r="X332" s="66"/>
      <c r="Y332" s="92"/>
      <c r="Z332" s="135">
        <f t="shared" si="17"/>
        <v>22</v>
      </c>
      <c r="AB332" s="133" t="str">
        <f>IFERROR(IF(DATEVALUE(TEXT(VLOOKUP(K332,Validation!F367:I390,3,FALSE)&amp;"/"&amp;RIGHT(L332+100,2)&amp;"/"&amp;M332,"MM/DD/YYYY"))&lt;=DATEVALUE(TEXT(VLOOKUP(N332,Validation!F367:I390,3,FALSE)&amp;"/"&amp;RIGHT(O332+100,2)&amp;"/"&amp;P332,"MM/DD/YYYY")),"",-1),"")</f>
        <v/>
      </c>
      <c r="AC332" s="133" t="str">
        <f>IFERROR(IF(DATEVALUE(TEXT(VLOOKUP(S332,Validation!F367:I390,3,FALSE)&amp;"/"&amp;RIGHT(T332+100,2)&amp;"/"&amp;U332,"MM/DD/YYYY"))&lt;=DATEVALUE(TEXT(VLOOKUP(V332,Validation!F367:I390,3,FALSE)&amp;"/"&amp;RIGHT(W332+100,2)&amp;"/"&amp;X332,"MM/DD/YYYY")),"",-1),"")</f>
        <v/>
      </c>
      <c r="AD332" s="92"/>
      <c r="AE332" s="92"/>
      <c r="AF332" s="1"/>
    </row>
    <row r="333" spans="1:32" ht="13.8">
      <c r="A333" s="110"/>
      <c r="B333" s="113"/>
      <c r="C333" s="113"/>
      <c r="D333" s="122"/>
      <c r="E333" s="113"/>
      <c r="F333" s="273"/>
      <c r="G333" s="67"/>
      <c r="H333" s="273"/>
      <c r="I333" s="274"/>
      <c r="J333" s="152">
        <f t="shared" si="15"/>
        <v>0</v>
      </c>
      <c r="K333" s="110"/>
      <c r="L333" s="110"/>
      <c r="M333" s="110"/>
      <c r="N333" s="110"/>
      <c r="O333" s="110"/>
      <c r="P333" s="110"/>
      <c r="Q333" s="138" t="str">
        <f ca="1">+IF(A333="","",IF(AND(TODAY()&lt;Validation!$C$141,OR(MONTH(TODAY())=10,MONTH(TODAY())=11,MONTH(TODAY())=12)),CONCATENATE(MONTH(TODAY()),"/01/",YEAR(TODAY())),IF(AND(TODAY()&lt;Validation!$C$141,MONTH(TODAY())&lt;=9),CONCATENATE("0",MONTH(TODAY()),"/01/",YEAR(TODAY())),IF(AND(TODAY()&gt;=Validation!$C$141,OR(MONTH(TODAY())=10,MONTH(TODAY())=11,MONTH(TODAY())=12)),CONCATENATE(MONTH(TODAY()+10),"/01/",YEAR(TODAY()+10)),IF(AND(TODAY()&gt;=Validation!$C$141,MONTH(TODAY())&lt;=9),CONCATENATE("0",MONTH(TODAY()+10),"/01/",YEAR(TODAY()+10)))))))</f>
        <v/>
      </c>
      <c r="R333" s="158">
        <f t="shared" si="16"/>
        <v>0</v>
      </c>
      <c r="S333" s="66"/>
      <c r="T333" s="66"/>
      <c r="U333" s="66"/>
      <c r="V333" s="66"/>
      <c r="W333" s="66"/>
      <c r="X333" s="66"/>
      <c r="Y333" s="92"/>
      <c r="Z333" s="135">
        <f t="shared" si="17"/>
        <v>22</v>
      </c>
      <c r="AB333" s="133" t="str">
        <f>IFERROR(IF(DATEVALUE(TEXT(VLOOKUP(K333,Validation!F368:I391,3,FALSE)&amp;"/"&amp;RIGHT(L333+100,2)&amp;"/"&amp;M333,"MM/DD/YYYY"))&lt;=DATEVALUE(TEXT(VLOOKUP(N333,Validation!F368:I391,3,FALSE)&amp;"/"&amp;RIGHT(O333+100,2)&amp;"/"&amp;P333,"MM/DD/YYYY")),"",-1),"")</f>
        <v/>
      </c>
      <c r="AC333" s="133" t="str">
        <f>IFERROR(IF(DATEVALUE(TEXT(VLOOKUP(S333,Validation!F368:I391,3,FALSE)&amp;"/"&amp;RIGHT(T333+100,2)&amp;"/"&amp;U333,"MM/DD/YYYY"))&lt;=DATEVALUE(TEXT(VLOOKUP(V333,Validation!F368:I391,3,FALSE)&amp;"/"&amp;RIGHT(W333+100,2)&amp;"/"&amp;X333,"MM/DD/YYYY")),"",-1),"")</f>
        <v/>
      </c>
      <c r="AD333" s="92"/>
      <c r="AE333" s="92"/>
      <c r="AF333" s="1"/>
    </row>
    <row r="334" spans="1:32" ht="13.8">
      <c r="A334" s="110"/>
      <c r="B334" s="113"/>
      <c r="C334" s="113"/>
      <c r="D334" s="122"/>
      <c r="E334" s="113"/>
      <c r="F334" s="273"/>
      <c r="G334" s="67"/>
      <c r="H334" s="273"/>
      <c r="I334" s="274"/>
      <c r="J334" s="152">
        <f t="shared" si="15"/>
        <v>0</v>
      </c>
      <c r="K334" s="110"/>
      <c r="L334" s="110"/>
      <c r="M334" s="110"/>
      <c r="N334" s="110"/>
      <c r="O334" s="110"/>
      <c r="P334" s="110"/>
      <c r="Q334" s="138" t="str">
        <f ca="1">+IF(A334="","",IF(AND(TODAY()&lt;Validation!$C$141,OR(MONTH(TODAY())=10,MONTH(TODAY())=11,MONTH(TODAY())=12)),CONCATENATE(MONTH(TODAY()),"/01/",YEAR(TODAY())),IF(AND(TODAY()&lt;Validation!$C$141,MONTH(TODAY())&lt;=9),CONCATENATE("0",MONTH(TODAY()),"/01/",YEAR(TODAY())),IF(AND(TODAY()&gt;=Validation!$C$141,OR(MONTH(TODAY())=10,MONTH(TODAY())=11,MONTH(TODAY())=12)),CONCATENATE(MONTH(TODAY()+10),"/01/",YEAR(TODAY()+10)),IF(AND(TODAY()&gt;=Validation!$C$141,MONTH(TODAY())&lt;=9),CONCATENATE("0",MONTH(TODAY()+10),"/01/",YEAR(TODAY()+10)))))))</f>
        <v/>
      </c>
      <c r="R334" s="158">
        <f t="shared" si="16"/>
        <v>0</v>
      </c>
      <c r="S334" s="66"/>
      <c r="T334" s="66"/>
      <c r="U334" s="66"/>
      <c r="V334" s="66"/>
      <c r="W334" s="66"/>
      <c r="X334" s="66"/>
      <c r="Y334" s="92"/>
      <c r="Z334" s="135">
        <f t="shared" si="17"/>
        <v>22</v>
      </c>
      <c r="AB334" s="133" t="str">
        <f>IFERROR(IF(DATEVALUE(TEXT(VLOOKUP(K334,Validation!F369:I392,3,FALSE)&amp;"/"&amp;RIGHT(L334+100,2)&amp;"/"&amp;M334,"MM/DD/YYYY"))&lt;=DATEVALUE(TEXT(VLOOKUP(N334,Validation!F369:I392,3,FALSE)&amp;"/"&amp;RIGHT(O334+100,2)&amp;"/"&amp;P334,"MM/DD/YYYY")),"",-1),"")</f>
        <v/>
      </c>
      <c r="AC334" s="133" t="str">
        <f>IFERROR(IF(DATEVALUE(TEXT(VLOOKUP(S334,Validation!F369:I392,3,FALSE)&amp;"/"&amp;RIGHT(T334+100,2)&amp;"/"&amp;U334,"MM/DD/YYYY"))&lt;=DATEVALUE(TEXT(VLOOKUP(V334,Validation!F369:I392,3,FALSE)&amp;"/"&amp;RIGHT(W334+100,2)&amp;"/"&amp;X334,"MM/DD/YYYY")),"",-1),"")</f>
        <v/>
      </c>
      <c r="AD334" s="92"/>
      <c r="AE334" s="92"/>
      <c r="AF334" s="1"/>
    </row>
    <row r="335" spans="1:32" ht="13.8">
      <c r="A335" s="110"/>
      <c r="B335" s="113"/>
      <c r="C335" s="113"/>
      <c r="D335" s="122"/>
      <c r="E335" s="113"/>
      <c r="F335" s="273"/>
      <c r="G335" s="67"/>
      <c r="H335" s="273"/>
      <c r="I335" s="274"/>
      <c r="J335" s="152">
        <f t="shared" si="15"/>
        <v>0</v>
      </c>
      <c r="K335" s="110"/>
      <c r="L335" s="110"/>
      <c r="M335" s="110"/>
      <c r="N335" s="110"/>
      <c r="O335" s="110"/>
      <c r="P335" s="110"/>
      <c r="Q335" s="138" t="str">
        <f ca="1">+IF(A335="","",IF(AND(TODAY()&lt;Validation!$C$141,OR(MONTH(TODAY())=10,MONTH(TODAY())=11,MONTH(TODAY())=12)),CONCATENATE(MONTH(TODAY()),"/01/",YEAR(TODAY())),IF(AND(TODAY()&lt;Validation!$C$141,MONTH(TODAY())&lt;=9),CONCATENATE("0",MONTH(TODAY()),"/01/",YEAR(TODAY())),IF(AND(TODAY()&gt;=Validation!$C$141,OR(MONTH(TODAY())=10,MONTH(TODAY())=11,MONTH(TODAY())=12)),CONCATENATE(MONTH(TODAY()+10),"/01/",YEAR(TODAY()+10)),IF(AND(TODAY()&gt;=Validation!$C$141,MONTH(TODAY())&lt;=9),CONCATENATE("0",MONTH(TODAY()+10),"/01/",YEAR(TODAY()+10)))))))</f>
        <v/>
      </c>
      <c r="R335" s="158">
        <f t="shared" si="16"/>
        <v>0</v>
      </c>
      <c r="S335" s="66"/>
      <c r="T335" s="66"/>
      <c r="U335" s="66"/>
      <c r="V335" s="66"/>
      <c r="W335" s="66"/>
      <c r="X335" s="66"/>
      <c r="Y335" s="92"/>
      <c r="Z335" s="135">
        <f t="shared" si="17"/>
        <v>22</v>
      </c>
      <c r="AB335" s="133" t="str">
        <f>IFERROR(IF(DATEVALUE(TEXT(VLOOKUP(K335,Validation!F370:I393,3,FALSE)&amp;"/"&amp;RIGHT(L335+100,2)&amp;"/"&amp;M335,"MM/DD/YYYY"))&lt;=DATEVALUE(TEXT(VLOOKUP(N335,Validation!F370:I393,3,FALSE)&amp;"/"&amp;RIGHT(O335+100,2)&amp;"/"&amp;P335,"MM/DD/YYYY")),"",-1),"")</f>
        <v/>
      </c>
      <c r="AC335" s="133" t="str">
        <f>IFERROR(IF(DATEVALUE(TEXT(VLOOKUP(S335,Validation!F370:I393,3,FALSE)&amp;"/"&amp;RIGHT(T335+100,2)&amp;"/"&amp;U335,"MM/DD/YYYY"))&lt;=DATEVALUE(TEXT(VLOOKUP(V335,Validation!F370:I393,3,FALSE)&amp;"/"&amp;RIGHT(W335+100,2)&amp;"/"&amp;X335,"MM/DD/YYYY")),"",-1),"")</f>
        <v/>
      </c>
      <c r="AD335" s="92"/>
      <c r="AE335" s="92"/>
      <c r="AF335" s="1"/>
    </row>
    <row r="336" spans="1:32" ht="13.8">
      <c r="A336" s="110"/>
      <c r="B336" s="113"/>
      <c r="C336" s="113"/>
      <c r="D336" s="122"/>
      <c r="E336" s="113"/>
      <c r="F336" s="273"/>
      <c r="G336" s="67"/>
      <c r="H336" s="273"/>
      <c r="I336" s="274"/>
      <c r="J336" s="152">
        <f t="shared" si="15"/>
        <v>0</v>
      </c>
      <c r="K336" s="110"/>
      <c r="L336" s="110"/>
      <c r="M336" s="110"/>
      <c r="N336" s="110"/>
      <c r="O336" s="110"/>
      <c r="P336" s="110"/>
      <c r="Q336" s="138" t="str">
        <f ca="1">+IF(A336="","",IF(AND(TODAY()&lt;Validation!$C$141,OR(MONTH(TODAY())=10,MONTH(TODAY())=11,MONTH(TODAY())=12)),CONCATENATE(MONTH(TODAY()),"/01/",YEAR(TODAY())),IF(AND(TODAY()&lt;Validation!$C$141,MONTH(TODAY())&lt;=9),CONCATENATE("0",MONTH(TODAY()),"/01/",YEAR(TODAY())),IF(AND(TODAY()&gt;=Validation!$C$141,OR(MONTH(TODAY())=10,MONTH(TODAY())=11,MONTH(TODAY())=12)),CONCATENATE(MONTH(TODAY()+10),"/01/",YEAR(TODAY()+10)),IF(AND(TODAY()&gt;=Validation!$C$141,MONTH(TODAY())&lt;=9),CONCATENATE("0",MONTH(TODAY()+10),"/01/",YEAR(TODAY()+10)))))))</f>
        <v/>
      </c>
      <c r="R336" s="158">
        <f t="shared" si="16"/>
        <v>0</v>
      </c>
      <c r="S336" s="66"/>
      <c r="T336" s="66"/>
      <c r="U336" s="66"/>
      <c r="V336" s="66"/>
      <c r="W336" s="66"/>
      <c r="X336" s="66"/>
      <c r="Y336" s="92"/>
      <c r="Z336" s="135">
        <f t="shared" si="17"/>
        <v>22</v>
      </c>
      <c r="AB336" s="133" t="str">
        <f>IFERROR(IF(DATEVALUE(TEXT(VLOOKUP(K336,Validation!F371:I394,3,FALSE)&amp;"/"&amp;RIGHT(L336+100,2)&amp;"/"&amp;M336,"MM/DD/YYYY"))&lt;=DATEVALUE(TEXT(VLOOKUP(N336,Validation!F371:I394,3,FALSE)&amp;"/"&amp;RIGHT(O336+100,2)&amp;"/"&amp;P336,"MM/DD/YYYY")),"",-1),"")</f>
        <v/>
      </c>
      <c r="AC336" s="133" t="str">
        <f>IFERROR(IF(DATEVALUE(TEXT(VLOOKUP(S336,Validation!F371:I394,3,FALSE)&amp;"/"&amp;RIGHT(T336+100,2)&amp;"/"&amp;U336,"MM/DD/YYYY"))&lt;=DATEVALUE(TEXT(VLOOKUP(V336,Validation!F371:I394,3,FALSE)&amp;"/"&amp;RIGHT(W336+100,2)&amp;"/"&amp;X336,"MM/DD/YYYY")),"",-1),"")</f>
        <v/>
      </c>
      <c r="AD336" s="92"/>
      <c r="AE336" s="92"/>
      <c r="AF336" s="1"/>
    </row>
    <row r="337" spans="1:32" ht="13.8">
      <c r="A337" s="110"/>
      <c r="B337" s="113"/>
      <c r="C337" s="113"/>
      <c r="D337" s="122"/>
      <c r="E337" s="113"/>
      <c r="F337" s="273"/>
      <c r="G337" s="67"/>
      <c r="H337" s="273"/>
      <c r="I337" s="274"/>
      <c r="J337" s="152">
        <f t="shared" si="15"/>
        <v>0</v>
      </c>
      <c r="K337" s="110"/>
      <c r="L337" s="110"/>
      <c r="M337" s="110"/>
      <c r="N337" s="110"/>
      <c r="O337" s="110"/>
      <c r="P337" s="110"/>
      <c r="Q337" s="138" t="str">
        <f ca="1">+IF(A337="","",IF(AND(TODAY()&lt;Validation!$C$141,OR(MONTH(TODAY())=10,MONTH(TODAY())=11,MONTH(TODAY())=12)),CONCATENATE(MONTH(TODAY()),"/01/",YEAR(TODAY())),IF(AND(TODAY()&lt;Validation!$C$141,MONTH(TODAY())&lt;=9),CONCATENATE("0",MONTH(TODAY()),"/01/",YEAR(TODAY())),IF(AND(TODAY()&gt;=Validation!$C$141,OR(MONTH(TODAY())=10,MONTH(TODAY())=11,MONTH(TODAY())=12)),CONCATENATE(MONTH(TODAY()+10),"/01/",YEAR(TODAY()+10)),IF(AND(TODAY()&gt;=Validation!$C$141,MONTH(TODAY())&lt;=9),CONCATENATE("0",MONTH(TODAY()+10),"/01/",YEAR(TODAY()+10)))))))</f>
        <v/>
      </c>
      <c r="R337" s="158">
        <f t="shared" si="16"/>
        <v>0</v>
      </c>
      <c r="S337" s="66"/>
      <c r="T337" s="66"/>
      <c r="U337" s="66"/>
      <c r="V337" s="66"/>
      <c r="W337" s="66"/>
      <c r="X337" s="66"/>
      <c r="Y337" s="92"/>
      <c r="Z337" s="135">
        <f t="shared" si="17"/>
        <v>22</v>
      </c>
      <c r="AB337" s="133" t="str">
        <f>IFERROR(IF(DATEVALUE(TEXT(VLOOKUP(K337,Validation!F372:I395,3,FALSE)&amp;"/"&amp;RIGHT(L337+100,2)&amp;"/"&amp;M337,"MM/DD/YYYY"))&lt;=DATEVALUE(TEXT(VLOOKUP(N337,Validation!F372:I395,3,FALSE)&amp;"/"&amp;RIGHT(O337+100,2)&amp;"/"&amp;P337,"MM/DD/YYYY")),"",-1),"")</f>
        <v/>
      </c>
      <c r="AC337" s="133" t="str">
        <f>IFERROR(IF(DATEVALUE(TEXT(VLOOKUP(S337,Validation!F372:I395,3,FALSE)&amp;"/"&amp;RIGHT(T337+100,2)&amp;"/"&amp;U337,"MM/DD/YYYY"))&lt;=DATEVALUE(TEXT(VLOOKUP(V337,Validation!F372:I395,3,FALSE)&amp;"/"&amp;RIGHT(W337+100,2)&amp;"/"&amp;X337,"MM/DD/YYYY")),"",-1),"")</f>
        <v/>
      </c>
      <c r="AD337" s="92"/>
      <c r="AE337" s="92"/>
      <c r="AF337" s="1"/>
    </row>
    <row r="338" spans="1:32" ht="13.8">
      <c r="A338" s="110"/>
      <c r="B338" s="113"/>
      <c r="C338" s="113"/>
      <c r="D338" s="122"/>
      <c r="E338" s="113"/>
      <c r="F338" s="273"/>
      <c r="G338" s="67"/>
      <c r="H338" s="273"/>
      <c r="I338" s="274"/>
      <c r="J338" s="152">
        <f t="shared" si="15"/>
        <v>0</v>
      </c>
      <c r="K338" s="110"/>
      <c r="L338" s="110"/>
      <c r="M338" s="110"/>
      <c r="N338" s="110"/>
      <c r="O338" s="110"/>
      <c r="P338" s="110"/>
      <c r="Q338" s="138" t="str">
        <f ca="1">+IF(A338="","",IF(AND(TODAY()&lt;Validation!$C$141,OR(MONTH(TODAY())=10,MONTH(TODAY())=11,MONTH(TODAY())=12)),CONCATENATE(MONTH(TODAY()),"/01/",YEAR(TODAY())),IF(AND(TODAY()&lt;Validation!$C$141,MONTH(TODAY())&lt;=9),CONCATENATE("0",MONTH(TODAY()),"/01/",YEAR(TODAY())),IF(AND(TODAY()&gt;=Validation!$C$141,OR(MONTH(TODAY())=10,MONTH(TODAY())=11,MONTH(TODAY())=12)),CONCATENATE(MONTH(TODAY()+10),"/01/",YEAR(TODAY()+10)),IF(AND(TODAY()&gt;=Validation!$C$141,MONTH(TODAY())&lt;=9),CONCATENATE("0",MONTH(TODAY()+10),"/01/",YEAR(TODAY()+10)))))))</f>
        <v/>
      </c>
      <c r="R338" s="158">
        <f t="shared" si="16"/>
        <v>0</v>
      </c>
      <c r="S338" s="66"/>
      <c r="T338" s="66"/>
      <c r="U338" s="66"/>
      <c r="V338" s="66"/>
      <c r="W338" s="66"/>
      <c r="X338" s="66"/>
      <c r="Y338" s="92"/>
      <c r="Z338" s="135">
        <f t="shared" si="17"/>
        <v>22</v>
      </c>
      <c r="AB338" s="133" t="str">
        <f>IFERROR(IF(DATEVALUE(TEXT(VLOOKUP(K338,Validation!F373:I396,3,FALSE)&amp;"/"&amp;RIGHT(L338+100,2)&amp;"/"&amp;M338,"MM/DD/YYYY"))&lt;=DATEVALUE(TEXT(VLOOKUP(N338,Validation!F373:I396,3,FALSE)&amp;"/"&amp;RIGHT(O338+100,2)&amp;"/"&amp;P338,"MM/DD/YYYY")),"",-1),"")</f>
        <v/>
      </c>
      <c r="AC338" s="133" t="str">
        <f>IFERROR(IF(DATEVALUE(TEXT(VLOOKUP(S338,Validation!F373:I396,3,FALSE)&amp;"/"&amp;RIGHT(T338+100,2)&amp;"/"&amp;U338,"MM/DD/YYYY"))&lt;=DATEVALUE(TEXT(VLOOKUP(V338,Validation!F373:I396,3,FALSE)&amp;"/"&amp;RIGHT(W338+100,2)&amp;"/"&amp;X338,"MM/DD/YYYY")),"",-1),"")</f>
        <v/>
      </c>
      <c r="AD338" s="92"/>
      <c r="AE338" s="92"/>
      <c r="AF338" s="1"/>
    </row>
    <row r="339" spans="1:32" ht="13.8">
      <c r="A339" s="110"/>
      <c r="B339" s="113"/>
      <c r="C339" s="113"/>
      <c r="D339" s="122"/>
      <c r="E339" s="113"/>
      <c r="F339" s="273"/>
      <c r="G339" s="67"/>
      <c r="H339" s="273"/>
      <c r="I339" s="274"/>
      <c r="J339" s="152">
        <f t="shared" si="15"/>
        <v>0</v>
      </c>
      <c r="K339" s="110"/>
      <c r="L339" s="110"/>
      <c r="M339" s="110"/>
      <c r="N339" s="110"/>
      <c r="O339" s="110"/>
      <c r="P339" s="110"/>
      <c r="Q339" s="138" t="str">
        <f ca="1">+IF(A339="","",IF(AND(TODAY()&lt;Validation!$C$141,OR(MONTH(TODAY())=10,MONTH(TODAY())=11,MONTH(TODAY())=12)),CONCATENATE(MONTH(TODAY()),"/01/",YEAR(TODAY())),IF(AND(TODAY()&lt;Validation!$C$141,MONTH(TODAY())&lt;=9),CONCATENATE("0",MONTH(TODAY()),"/01/",YEAR(TODAY())),IF(AND(TODAY()&gt;=Validation!$C$141,OR(MONTH(TODAY())=10,MONTH(TODAY())=11,MONTH(TODAY())=12)),CONCATENATE(MONTH(TODAY()+10),"/01/",YEAR(TODAY()+10)),IF(AND(TODAY()&gt;=Validation!$C$141,MONTH(TODAY())&lt;=9),CONCATENATE("0",MONTH(TODAY()+10),"/01/",YEAR(TODAY()+10)))))))</f>
        <v/>
      </c>
      <c r="R339" s="158">
        <f t="shared" si="16"/>
        <v>0</v>
      </c>
      <c r="S339" s="66"/>
      <c r="T339" s="66"/>
      <c r="U339" s="66"/>
      <c r="V339" s="66"/>
      <c r="W339" s="66"/>
      <c r="X339" s="66"/>
      <c r="Y339" s="92"/>
      <c r="Z339" s="135">
        <f t="shared" si="17"/>
        <v>22</v>
      </c>
      <c r="AB339" s="133" t="str">
        <f>IFERROR(IF(DATEVALUE(TEXT(VLOOKUP(K339,Validation!F374:I397,3,FALSE)&amp;"/"&amp;RIGHT(L339+100,2)&amp;"/"&amp;M339,"MM/DD/YYYY"))&lt;=DATEVALUE(TEXT(VLOOKUP(N339,Validation!F374:I397,3,FALSE)&amp;"/"&amp;RIGHT(O339+100,2)&amp;"/"&amp;P339,"MM/DD/YYYY")),"",-1),"")</f>
        <v/>
      </c>
      <c r="AC339" s="133" t="str">
        <f>IFERROR(IF(DATEVALUE(TEXT(VLOOKUP(S339,Validation!F374:I397,3,FALSE)&amp;"/"&amp;RIGHT(T339+100,2)&amp;"/"&amp;U339,"MM/DD/YYYY"))&lt;=DATEVALUE(TEXT(VLOOKUP(V339,Validation!F374:I397,3,FALSE)&amp;"/"&amp;RIGHT(W339+100,2)&amp;"/"&amp;X339,"MM/DD/YYYY")),"",-1),"")</f>
        <v/>
      </c>
      <c r="AD339" s="92"/>
      <c r="AE339" s="92"/>
      <c r="AF339" s="1"/>
    </row>
    <row r="340" spans="1:32" ht="13.8">
      <c r="A340" s="110"/>
      <c r="B340" s="113"/>
      <c r="C340" s="113"/>
      <c r="D340" s="122"/>
      <c r="E340" s="113"/>
      <c r="F340" s="273"/>
      <c r="G340" s="67"/>
      <c r="H340" s="273"/>
      <c r="I340" s="274"/>
      <c r="J340" s="152">
        <f t="shared" si="15"/>
        <v>0</v>
      </c>
      <c r="K340" s="110"/>
      <c r="L340" s="110"/>
      <c r="M340" s="110"/>
      <c r="N340" s="110"/>
      <c r="O340" s="110"/>
      <c r="P340" s="110"/>
      <c r="Q340" s="138" t="str">
        <f ca="1">+IF(A340="","",IF(AND(TODAY()&lt;Validation!$C$141,OR(MONTH(TODAY())=10,MONTH(TODAY())=11,MONTH(TODAY())=12)),CONCATENATE(MONTH(TODAY()),"/01/",YEAR(TODAY())),IF(AND(TODAY()&lt;Validation!$C$141,MONTH(TODAY())&lt;=9),CONCATENATE("0",MONTH(TODAY()),"/01/",YEAR(TODAY())),IF(AND(TODAY()&gt;=Validation!$C$141,OR(MONTH(TODAY())=10,MONTH(TODAY())=11,MONTH(TODAY())=12)),CONCATENATE(MONTH(TODAY()+10),"/01/",YEAR(TODAY()+10)),IF(AND(TODAY()&gt;=Validation!$C$141,MONTH(TODAY())&lt;=9),CONCATENATE("0",MONTH(TODAY()+10),"/01/",YEAR(TODAY()+10)))))))</f>
        <v/>
      </c>
      <c r="R340" s="158">
        <f t="shared" si="16"/>
        <v>0</v>
      </c>
      <c r="S340" s="66"/>
      <c r="T340" s="66"/>
      <c r="U340" s="66"/>
      <c r="V340" s="66"/>
      <c r="W340" s="66"/>
      <c r="X340" s="66"/>
      <c r="Y340" s="92"/>
      <c r="Z340" s="135">
        <f t="shared" si="17"/>
        <v>22</v>
      </c>
      <c r="AB340" s="133" t="str">
        <f>IFERROR(IF(DATEVALUE(TEXT(VLOOKUP(K340,Validation!F375:I398,3,FALSE)&amp;"/"&amp;RIGHT(L340+100,2)&amp;"/"&amp;M340,"MM/DD/YYYY"))&lt;=DATEVALUE(TEXT(VLOOKUP(N340,Validation!F375:I398,3,FALSE)&amp;"/"&amp;RIGHT(O340+100,2)&amp;"/"&amp;P340,"MM/DD/YYYY")),"",-1),"")</f>
        <v/>
      </c>
      <c r="AC340" s="133" t="str">
        <f>IFERROR(IF(DATEVALUE(TEXT(VLOOKUP(S340,Validation!F375:I398,3,FALSE)&amp;"/"&amp;RIGHT(T340+100,2)&amp;"/"&amp;U340,"MM/DD/YYYY"))&lt;=DATEVALUE(TEXT(VLOOKUP(V340,Validation!F375:I398,3,FALSE)&amp;"/"&amp;RIGHT(W340+100,2)&amp;"/"&amp;X340,"MM/DD/YYYY")),"",-1),"")</f>
        <v/>
      </c>
      <c r="AD340" s="92"/>
      <c r="AE340" s="92"/>
      <c r="AF340" s="1"/>
    </row>
    <row r="341" spans="1:32" ht="13.8">
      <c r="A341" s="110"/>
      <c r="B341" s="113"/>
      <c r="C341" s="113"/>
      <c r="D341" s="122"/>
      <c r="E341" s="113"/>
      <c r="F341" s="273"/>
      <c r="G341" s="67"/>
      <c r="H341" s="273"/>
      <c r="I341" s="274"/>
      <c r="J341" s="152">
        <f t="shared" si="15"/>
        <v>0</v>
      </c>
      <c r="K341" s="110"/>
      <c r="L341" s="110"/>
      <c r="M341" s="110"/>
      <c r="N341" s="110"/>
      <c r="O341" s="110"/>
      <c r="P341" s="110"/>
      <c r="Q341" s="138" t="str">
        <f ca="1">+IF(A341="","",IF(AND(TODAY()&lt;Validation!$C$141,OR(MONTH(TODAY())=10,MONTH(TODAY())=11,MONTH(TODAY())=12)),CONCATENATE(MONTH(TODAY()),"/01/",YEAR(TODAY())),IF(AND(TODAY()&lt;Validation!$C$141,MONTH(TODAY())&lt;=9),CONCATENATE("0",MONTH(TODAY()),"/01/",YEAR(TODAY())),IF(AND(TODAY()&gt;=Validation!$C$141,OR(MONTH(TODAY())=10,MONTH(TODAY())=11,MONTH(TODAY())=12)),CONCATENATE(MONTH(TODAY()+10),"/01/",YEAR(TODAY()+10)),IF(AND(TODAY()&gt;=Validation!$C$141,MONTH(TODAY())&lt;=9),CONCATENATE("0",MONTH(TODAY()+10),"/01/",YEAR(TODAY()+10)))))))</f>
        <v/>
      </c>
      <c r="R341" s="158">
        <f t="shared" si="16"/>
        <v>0</v>
      </c>
      <c r="S341" s="66"/>
      <c r="T341" s="66"/>
      <c r="U341" s="66"/>
      <c r="V341" s="66"/>
      <c r="W341" s="66"/>
      <c r="X341" s="66"/>
      <c r="Y341" s="92"/>
      <c r="Z341" s="135">
        <f t="shared" si="17"/>
        <v>22</v>
      </c>
      <c r="AB341" s="133" t="str">
        <f>IFERROR(IF(DATEVALUE(TEXT(VLOOKUP(K341,Validation!F376:I399,3,FALSE)&amp;"/"&amp;RIGHT(L341+100,2)&amp;"/"&amp;M341,"MM/DD/YYYY"))&lt;=DATEVALUE(TEXT(VLOOKUP(N341,Validation!F376:I399,3,FALSE)&amp;"/"&amp;RIGHT(O341+100,2)&amp;"/"&amp;P341,"MM/DD/YYYY")),"",-1),"")</f>
        <v/>
      </c>
      <c r="AC341" s="133" t="str">
        <f>IFERROR(IF(DATEVALUE(TEXT(VLOOKUP(S341,Validation!F376:I399,3,FALSE)&amp;"/"&amp;RIGHT(T341+100,2)&amp;"/"&amp;U341,"MM/DD/YYYY"))&lt;=DATEVALUE(TEXT(VLOOKUP(V341,Validation!F376:I399,3,FALSE)&amp;"/"&amp;RIGHT(W341+100,2)&amp;"/"&amp;X341,"MM/DD/YYYY")),"",-1),"")</f>
        <v/>
      </c>
      <c r="AD341" s="92"/>
      <c r="AE341" s="92"/>
      <c r="AF341" s="1"/>
    </row>
    <row r="342" spans="1:32" ht="13.8">
      <c r="A342" s="110"/>
      <c r="B342" s="113"/>
      <c r="C342" s="113"/>
      <c r="D342" s="122"/>
      <c r="E342" s="113"/>
      <c r="F342" s="273"/>
      <c r="G342" s="67"/>
      <c r="H342" s="273"/>
      <c r="I342" s="274"/>
      <c r="J342" s="152">
        <f t="shared" si="15"/>
        <v>0</v>
      </c>
      <c r="K342" s="110"/>
      <c r="L342" s="110"/>
      <c r="M342" s="110"/>
      <c r="N342" s="110"/>
      <c r="O342" s="110"/>
      <c r="P342" s="110"/>
      <c r="Q342" s="138" t="str">
        <f ca="1">+IF(A342="","",IF(AND(TODAY()&lt;Validation!$C$141,OR(MONTH(TODAY())=10,MONTH(TODAY())=11,MONTH(TODAY())=12)),CONCATENATE(MONTH(TODAY()),"/01/",YEAR(TODAY())),IF(AND(TODAY()&lt;Validation!$C$141,MONTH(TODAY())&lt;=9),CONCATENATE("0",MONTH(TODAY()),"/01/",YEAR(TODAY())),IF(AND(TODAY()&gt;=Validation!$C$141,OR(MONTH(TODAY())=10,MONTH(TODAY())=11,MONTH(TODAY())=12)),CONCATENATE(MONTH(TODAY()+10),"/01/",YEAR(TODAY()+10)),IF(AND(TODAY()&gt;=Validation!$C$141,MONTH(TODAY())&lt;=9),CONCATENATE("0",MONTH(TODAY()+10),"/01/",YEAR(TODAY()+10)))))))</f>
        <v/>
      </c>
      <c r="R342" s="158">
        <f t="shared" si="16"/>
        <v>0</v>
      </c>
      <c r="S342" s="66"/>
      <c r="T342" s="66"/>
      <c r="U342" s="66"/>
      <c r="V342" s="66"/>
      <c r="W342" s="66"/>
      <c r="X342" s="66"/>
      <c r="Y342" s="92"/>
      <c r="Z342" s="135">
        <f t="shared" si="17"/>
        <v>22</v>
      </c>
      <c r="AB342" s="133" t="str">
        <f>IFERROR(IF(DATEVALUE(TEXT(VLOOKUP(K342,Validation!F377:I400,3,FALSE)&amp;"/"&amp;RIGHT(L342+100,2)&amp;"/"&amp;M342,"MM/DD/YYYY"))&lt;=DATEVALUE(TEXT(VLOOKUP(N342,Validation!F377:I400,3,FALSE)&amp;"/"&amp;RIGHT(O342+100,2)&amp;"/"&amp;P342,"MM/DD/YYYY")),"",-1),"")</f>
        <v/>
      </c>
      <c r="AC342" s="133" t="str">
        <f>IFERROR(IF(DATEVALUE(TEXT(VLOOKUP(S342,Validation!F377:I400,3,FALSE)&amp;"/"&amp;RIGHT(T342+100,2)&amp;"/"&amp;U342,"MM/DD/YYYY"))&lt;=DATEVALUE(TEXT(VLOOKUP(V342,Validation!F377:I400,3,FALSE)&amp;"/"&amp;RIGHT(W342+100,2)&amp;"/"&amp;X342,"MM/DD/YYYY")),"",-1),"")</f>
        <v/>
      </c>
      <c r="AD342" s="92"/>
      <c r="AE342" s="92"/>
      <c r="AF342" s="1"/>
    </row>
    <row r="343" spans="1:32" ht="13.8">
      <c r="A343" s="110"/>
      <c r="B343" s="113"/>
      <c r="C343" s="113"/>
      <c r="D343" s="122"/>
      <c r="E343" s="113"/>
      <c r="F343" s="273"/>
      <c r="G343" s="67"/>
      <c r="H343" s="273"/>
      <c r="I343" s="274"/>
      <c r="J343" s="152">
        <f t="shared" si="15"/>
        <v>0</v>
      </c>
      <c r="K343" s="110"/>
      <c r="L343" s="110"/>
      <c r="M343" s="110"/>
      <c r="N343" s="110"/>
      <c r="O343" s="110"/>
      <c r="P343" s="110"/>
      <c r="Q343" s="138" t="str">
        <f ca="1">+IF(A343="","",IF(AND(TODAY()&lt;Validation!$C$141,OR(MONTH(TODAY())=10,MONTH(TODAY())=11,MONTH(TODAY())=12)),CONCATENATE(MONTH(TODAY()),"/01/",YEAR(TODAY())),IF(AND(TODAY()&lt;Validation!$C$141,MONTH(TODAY())&lt;=9),CONCATENATE("0",MONTH(TODAY()),"/01/",YEAR(TODAY())),IF(AND(TODAY()&gt;=Validation!$C$141,OR(MONTH(TODAY())=10,MONTH(TODAY())=11,MONTH(TODAY())=12)),CONCATENATE(MONTH(TODAY()+10),"/01/",YEAR(TODAY()+10)),IF(AND(TODAY()&gt;=Validation!$C$141,MONTH(TODAY())&lt;=9),CONCATENATE("0",MONTH(TODAY()+10),"/01/",YEAR(TODAY()+10)))))))</f>
        <v/>
      </c>
      <c r="R343" s="158">
        <f t="shared" si="16"/>
        <v>0</v>
      </c>
      <c r="S343" s="66"/>
      <c r="T343" s="66"/>
      <c r="U343" s="66"/>
      <c r="V343" s="66"/>
      <c r="W343" s="66"/>
      <c r="X343" s="66"/>
      <c r="Y343" s="92"/>
      <c r="Z343" s="135">
        <f t="shared" si="17"/>
        <v>22</v>
      </c>
      <c r="AB343" s="133" t="str">
        <f>IFERROR(IF(DATEVALUE(TEXT(VLOOKUP(K343,Validation!F378:I401,3,FALSE)&amp;"/"&amp;RIGHT(L343+100,2)&amp;"/"&amp;M343,"MM/DD/YYYY"))&lt;=DATEVALUE(TEXT(VLOOKUP(N343,Validation!F378:I401,3,FALSE)&amp;"/"&amp;RIGHT(O343+100,2)&amp;"/"&amp;P343,"MM/DD/YYYY")),"",-1),"")</f>
        <v/>
      </c>
      <c r="AC343" s="133" t="str">
        <f>IFERROR(IF(DATEVALUE(TEXT(VLOOKUP(S343,Validation!F378:I401,3,FALSE)&amp;"/"&amp;RIGHT(T343+100,2)&amp;"/"&amp;U343,"MM/DD/YYYY"))&lt;=DATEVALUE(TEXT(VLOOKUP(V343,Validation!F378:I401,3,FALSE)&amp;"/"&amp;RIGHT(W343+100,2)&amp;"/"&amp;X343,"MM/DD/YYYY")),"",-1),"")</f>
        <v/>
      </c>
      <c r="AD343" s="92"/>
      <c r="AE343" s="92"/>
      <c r="AF343" s="1"/>
    </row>
    <row r="344" spans="1:32" ht="13.8">
      <c r="A344" s="110"/>
      <c r="B344" s="113"/>
      <c r="C344" s="113"/>
      <c r="D344" s="122"/>
      <c r="E344" s="113"/>
      <c r="F344" s="273"/>
      <c r="G344" s="67"/>
      <c r="H344" s="273"/>
      <c r="I344" s="274"/>
      <c r="J344" s="152">
        <f t="shared" si="15"/>
        <v>0</v>
      </c>
      <c r="K344" s="110"/>
      <c r="L344" s="110"/>
      <c r="M344" s="110"/>
      <c r="N344" s="110"/>
      <c r="O344" s="110"/>
      <c r="P344" s="110"/>
      <c r="Q344" s="138" t="str">
        <f ca="1">+IF(A344="","",IF(AND(TODAY()&lt;Validation!$C$141,OR(MONTH(TODAY())=10,MONTH(TODAY())=11,MONTH(TODAY())=12)),CONCATENATE(MONTH(TODAY()),"/01/",YEAR(TODAY())),IF(AND(TODAY()&lt;Validation!$C$141,MONTH(TODAY())&lt;=9),CONCATENATE("0",MONTH(TODAY()),"/01/",YEAR(TODAY())),IF(AND(TODAY()&gt;=Validation!$C$141,OR(MONTH(TODAY())=10,MONTH(TODAY())=11,MONTH(TODAY())=12)),CONCATENATE(MONTH(TODAY()+10),"/01/",YEAR(TODAY()+10)),IF(AND(TODAY()&gt;=Validation!$C$141,MONTH(TODAY())&lt;=9),CONCATENATE("0",MONTH(TODAY()+10),"/01/",YEAR(TODAY()+10)))))))</f>
        <v/>
      </c>
      <c r="R344" s="158">
        <f t="shared" si="16"/>
        <v>0</v>
      </c>
      <c r="S344" s="66"/>
      <c r="T344" s="66"/>
      <c r="U344" s="66"/>
      <c r="V344" s="66"/>
      <c r="W344" s="66"/>
      <c r="X344" s="66"/>
      <c r="Y344" s="92"/>
      <c r="Z344" s="135">
        <f t="shared" si="17"/>
        <v>22</v>
      </c>
      <c r="AB344" s="133" t="str">
        <f>IFERROR(IF(DATEVALUE(TEXT(VLOOKUP(K344,Validation!F379:I402,3,FALSE)&amp;"/"&amp;RIGHT(L344+100,2)&amp;"/"&amp;M344,"MM/DD/YYYY"))&lt;=DATEVALUE(TEXT(VLOOKUP(N344,Validation!F379:I402,3,FALSE)&amp;"/"&amp;RIGHT(O344+100,2)&amp;"/"&amp;P344,"MM/DD/YYYY")),"",-1),"")</f>
        <v/>
      </c>
      <c r="AC344" s="133" t="str">
        <f>IFERROR(IF(DATEVALUE(TEXT(VLOOKUP(S344,Validation!F379:I402,3,FALSE)&amp;"/"&amp;RIGHT(T344+100,2)&amp;"/"&amp;U344,"MM/DD/YYYY"))&lt;=DATEVALUE(TEXT(VLOOKUP(V344,Validation!F379:I402,3,FALSE)&amp;"/"&amp;RIGHT(W344+100,2)&amp;"/"&amp;X344,"MM/DD/YYYY")),"",-1),"")</f>
        <v/>
      </c>
      <c r="AD344" s="92"/>
      <c r="AE344" s="92"/>
      <c r="AF344" s="1"/>
    </row>
    <row r="345" spans="1:32" ht="13.8">
      <c r="A345" s="110"/>
      <c r="B345" s="113"/>
      <c r="C345" s="113"/>
      <c r="D345" s="122"/>
      <c r="E345" s="113"/>
      <c r="F345" s="273"/>
      <c r="G345" s="67"/>
      <c r="H345" s="273"/>
      <c r="I345" s="274"/>
      <c r="J345" s="152">
        <f t="shared" si="15"/>
        <v>0</v>
      </c>
      <c r="K345" s="110"/>
      <c r="L345" s="110"/>
      <c r="M345" s="110"/>
      <c r="N345" s="110"/>
      <c r="O345" s="110"/>
      <c r="P345" s="110"/>
      <c r="Q345" s="138" t="str">
        <f ca="1">+IF(A345="","",IF(AND(TODAY()&lt;Validation!$C$141,OR(MONTH(TODAY())=10,MONTH(TODAY())=11,MONTH(TODAY())=12)),CONCATENATE(MONTH(TODAY()),"/01/",YEAR(TODAY())),IF(AND(TODAY()&lt;Validation!$C$141,MONTH(TODAY())&lt;=9),CONCATENATE("0",MONTH(TODAY()),"/01/",YEAR(TODAY())),IF(AND(TODAY()&gt;=Validation!$C$141,OR(MONTH(TODAY())=10,MONTH(TODAY())=11,MONTH(TODAY())=12)),CONCATENATE(MONTH(TODAY()+10),"/01/",YEAR(TODAY()+10)),IF(AND(TODAY()&gt;=Validation!$C$141,MONTH(TODAY())&lt;=9),CONCATENATE("0",MONTH(TODAY()+10),"/01/",YEAR(TODAY()+10)))))))</f>
        <v/>
      </c>
      <c r="R345" s="158">
        <f t="shared" si="16"/>
        <v>0</v>
      </c>
      <c r="S345" s="66"/>
      <c r="T345" s="66"/>
      <c r="U345" s="66"/>
      <c r="V345" s="66"/>
      <c r="W345" s="66"/>
      <c r="X345" s="66"/>
      <c r="Y345" s="92"/>
      <c r="Z345" s="135">
        <f t="shared" si="17"/>
        <v>22</v>
      </c>
      <c r="AB345" s="133" t="str">
        <f>IFERROR(IF(DATEVALUE(TEXT(VLOOKUP(K345,Validation!F380:I403,3,FALSE)&amp;"/"&amp;RIGHT(L345+100,2)&amp;"/"&amp;M345,"MM/DD/YYYY"))&lt;=DATEVALUE(TEXT(VLOOKUP(N345,Validation!F380:I403,3,FALSE)&amp;"/"&amp;RIGHT(O345+100,2)&amp;"/"&amp;P345,"MM/DD/YYYY")),"",-1),"")</f>
        <v/>
      </c>
      <c r="AC345" s="133" t="str">
        <f>IFERROR(IF(DATEVALUE(TEXT(VLOOKUP(S345,Validation!F380:I403,3,FALSE)&amp;"/"&amp;RIGHT(T345+100,2)&amp;"/"&amp;U345,"MM/DD/YYYY"))&lt;=DATEVALUE(TEXT(VLOOKUP(V345,Validation!F380:I403,3,FALSE)&amp;"/"&amp;RIGHT(W345+100,2)&amp;"/"&amp;X345,"MM/DD/YYYY")),"",-1),"")</f>
        <v/>
      </c>
      <c r="AD345" s="92"/>
      <c r="AE345" s="92"/>
      <c r="AF345" s="1"/>
    </row>
    <row r="346" spans="1:32" ht="13.8">
      <c r="A346" s="110"/>
      <c r="B346" s="113"/>
      <c r="C346" s="113"/>
      <c r="D346" s="122"/>
      <c r="E346" s="113"/>
      <c r="F346" s="273"/>
      <c r="G346" s="67"/>
      <c r="H346" s="273"/>
      <c r="I346" s="274"/>
      <c r="J346" s="152">
        <f t="shared" si="15"/>
        <v>0</v>
      </c>
      <c r="K346" s="110"/>
      <c r="L346" s="110"/>
      <c r="M346" s="110"/>
      <c r="N346" s="110"/>
      <c r="O346" s="110"/>
      <c r="P346" s="110"/>
      <c r="Q346" s="138" t="str">
        <f ca="1">+IF(A346="","",IF(AND(TODAY()&lt;Validation!$C$141,OR(MONTH(TODAY())=10,MONTH(TODAY())=11,MONTH(TODAY())=12)),CONCATENATE(MONTH(TODAY()),"/01/",YEAR(TODAY())),IF(AND(TODAY()&lt;Validation!$C$141,MONTH(TODAY())&lt;=9),CONCATENATE("0",MONTH(TODAY()),"/01/",YEAR(TODAY())),IF(AND(TODAY()&gt;=Validation!$C$141,OR(MONTH(TODAY())=10,MONTH(TODAY())=11,MONTH(TODAY())=12)),CONCATENATE(MONTH(TODAY()+10),"/01/",YEAR(TODAY()+10)),IF(AND(TODAY()&gt;=Validation!$C$141,MONTH(TODAY())&lt;=9),CONCATENATE("0",MONTH(TODAY()+10),"/01/",YEAR(TODAY()+10)))))))</f>
        <v/>
      </c>
      <c r="R346" s="158">
        <f t="shared" si="16"/>
        <v>0</v>
      </c>
      <c r="S346" s="66"/>
      <c r="T346" s="66"/>
      <c r="U346" s="66"/>
      <c r="V346" s="66"/>
      <c r="W346" s="66"/>
      <c r="X346" s="66"/>
      <c r="Y346" s="92"/>
      <c r="Z346" s="135">
        <f t="shared" si="17"/>
        <v>22</v>
      </c>
      <c r="AB346" s="133" t="str">
        <f>IFERROR(IF(DATEVALUE(TEXT(VLOOKUP(K346,Validation!F381:I404,3,FALSE)&amp;"/"&amp;RIGHT(L346+100,2)&amp;"/"&amp;M346,"MM/DD/YYYY"))&lt;=DATEVALUE(TEXT(VLOOKUP(N346,Validation!F381:I404,3,FALSE)&amp;"/"&amp;RIGHT(O346+100,2)&amp;"/"&amp;P346,"MM/DD/YYYY")),"",-1),"")</f>
        <v/>
      </c>
      <c r="AC346" s="133" t="str">
        <f>IFERROR(IF(DATEVALUE(TEXT(VLOOKUP(S346,Validation!F381:I404,3,FALSE)&amp;"/"&amp;RIGHT(T346+100,2)&amp;"/"&amp;U346,"MM/DD/YYYY"))&lt;=DATEVALUE(TEXT(VLOOKUP(V346,Validation!F381:I404,3,FALSE)&amp;"/"&amp;RIGHT(W346+100,2)&amp;"/"&amp;X346,"MM/DD/YYYY")),"",-1),"")</f>
        <v/>
      </c>
      <c r="AD346" s="92"/>
      <c r="AE346" s="92"/>
      <c r="AF346" s="1"/>
    </row>
    <row r="347" spans="1:32" ht="13.8">
      <c r="A347" s="110"/>
      <c r="B347" s="113"/>
      <c r="C347" s="113"/>
      <c r="D347" s="122"/>
      <c r="E347" s="113"/>
      <c r="F347" s="273"/>
      <c r="G347" s="67"/>
      <c r="H347" s="273"/>
      <c r="I347" s="274"/>
      <c r="J347" s="152">
        <f t="shared" si="15"/>
        <v>0</v>
      </c>
      <c r="K347" s="110"/>
      <c r="L347" s="110"/>
      <c r="M347" s="110"/>
      <c r="N347" s="110"/>
      <c r="O347" s="110"/>
      <c r="P347" s="110"/>
      <c r="Q347" s="138" t="str">
        <f ca="1">+IF(A347="","",IF(AND(TODAY()&lt;Validation!$C$141,OR(MONTH(TODAY())=10,MONTH(TODAY())=11,MONTH(TODAY())=12)),CONCATENATE(MONTH(TODAY()),"/01/",YEAR(TODAY())),IF(AND(TODAY()&lt;Validation!$C$141,MONTH(TODAY())&lt;=9),CONCATENATE("0",MONTH(TODAY()),"/01/",YEAR(TODAY())),IF(AND(TODAY()&gt;=Validation!$C$141,OR(MONTH(TODAY())=10,MONTH(TODAY())=11,MONTH(TODAY())=12)),CONCATENATE(MONTH(TODAY()+10),"/01/",YEAR(TODAY()+10)),IF(AND(TODAY()&gt;=Validation!$C$141,MONTH(TODAY())&lt;=9),CONCATENATE("0",MONTH(TODAY()+10),"/01/",YEAR(TODAY()+10)))))))</f>
        <v/>
      </c>
      <c r="R347" s="158">
        <f t="shared" si="16"/>
        <v>0</v>
      </c>
      <c r="S347" s="66"/>
      <c r="T347" s="66"/>
      <c r="U347" s="66"/>
      <c r="V347" s="66"/>
      <c r="W347" s="66"/>
      <c r="X347" s="66"/>
      <c r="Y347" s="92"/>
      <c r="Z347" s="135">
        <f t="shared" si="17"/>
        <v>22</v>
      </c>
      <c r="AB347" s="133" t="str">
        <f>IFERROR(IF(DATEVALUE(TEXT(VLOOKUP(K347,Validation!F382:I405,3,FALSE)&amp;"/"&amp;RIGHT(L347+100,2)&amp;"/"&amp;M347,"MM/DD/YYYY"))&lt;=DATEVALUE(TEXT(VLOOKUP(N347,Validation!F382:I405,3,FALSE)&amp;"/"&amp;RIGHT(O347+100,2)&amp;"/"&amp;P347,"MM/DD/YYYY")),"",-1),"")</f>
        <v/>
      </c>
      <c r="AC347" s="133" t="str">
        <f>IFERROR(IF(DATEVALUE(TEXT(VLOOKUP(S347,Validation!F382:I405,3,FALSE)&amp;"/"&amp;RIGHT(T347+100,2)&amp;"/"&amp;U347,"MM/DD/YYYY"))&lt;=DATEVALUE(TEXT(VLOOKUP(V347,Validation!F382:I405,3,FALSE)&amp;"/"&amp;RIGHT(W347+100,2)&amp;"/"&amp;X347,"MM/DD/YYYY")),"",-1),"")</f>
        <v/>
      </c>
      <c r="AD347" s="92"/>
      <c r="AE347" s="92"/>
      <c r="AF347" s="1"/>
    </row>
    <row r="348" spans="1:32" ht="13.8">
      <c r="A348" s="110"/>
      <c r="B348" s="113"/>
      <c r="C348" s="113"/>
      <c r="D348" s="122"/>
      <c r="E348" s="113"/>
      <c r="F348" s="273"/>
      <c r="G348" s="67"/>
      <c r="H348" s="273"/>
      <c r="I348" s="274"/>
      <c r="J348" s="152">
        <f t="shared" si="15"/>
        <v>0</v>
      </c>
      <c r="K348" s="110"/>
      <c r="L348" s="110"/>
      <c r="M348" s="110"/>
      <c r="N348" s="110"/>
      <c r="O348" s="110"/>
      <c r="P348" s="110"/>
      <c r="Q348" s="138" t="str">
        <f ca="1">+IF(A348="","",IF(AND(TODAY()&lt;Validation!$C$141,OR(MONTH(TODAY())=10,MONTH(TODAY())=11,MONTH(TODAY())=12)),CONCATENATE(MONTH(TODAY()),"/01/",YEAR(TODAY())),IF(AND(TODAY()&lt;Validation!$C$141,MONTH(TODAY())&lt;=9),CONCATENATE("0",MONTH(TODAY()),"/01/",YEAR(TODAY())),IF(AND(TODAY()&gt;=Validation!$C$141,OR(MONTH(TODAY())=10,MONTH(TODAY())=11,MONTH(TODAY())=12)),CONCATENATE(MONTH(TODAY()+10),"/01/",YEAR(TODAY()+10)),IF(AND(TODAY()&gt;=Validation!$C$141,MONTH(TODAY())&lt;=9),CONCATENATE("0",MONTH(TODAY()+10),"/01/",YEAR(TODAY()+10)))))))</f>
        <v/>
      </c>
      <c r="R348" s="158">
        <f t="shared" si="16"/>
        <v>0</v>
      </c>
      <c r="S348" s="66"/>
      <c r="T348" s="66"/>
      <c r="U348" s="66"/>
      <c r="V348" s="66"/>
      <c r="W348" s="66"/>
      <c r="X348" s="66"/>
      <c r="Y348" s="92"/>
      <c r="Z348" s="135">
        <f t="shared" si="17"/>
        <v>22</v>
      </c>
      <c r="AB348" s="133" t="str">
        <f>IFERROR(IF(DATEVALUE(TEXT(VLOOKUP(K348,Validation!F383:I406,3,FALSE)&amp;"/"&amp;RIGHT(L348+100,2)&amp;"/"&amp;M348,"MM/DD/YYYY"))&lt;=DATEVALUE(TEXT(VLOOKUP(N348,Validation!F383:I406,3,FALSE)&amp;"/"&amp;RIGHT(O348+100,2)&amp;"/"&amp;P348,"MM/DD/YYYY")),"",-1),"")</f>
        <v/>
      </c>
      <c r="AC348" s="133" t="str">
        <f>IFERROR(IF(DATEVALUE(TEXT(VLOOKUP(S348,Validation!F383:I406,3,FALSE)&amp;"/"&amp;RIGHT(T348+100,2)&amp;"/"&amp;U348,"MM/DD/YYYY"))&lt;=DATEVALUE(TEXT(VLOOKUP(V348,Validation!F383:I406,3,FALSE)&amp;"/"&amp;RIGHT(W348+100,2)&amp;"/"&amp;X348,"MM/DD/YYYY")),"",-1),"")</f>
        <v/>
      </c>
      <c r="AD348" s="92"/>
      <c r="AE348" s="92"/>
      <c r="AF348" s="1"/>
    </row>
    <row r="349" spans="1:32" ht="13.8">
      <c r="A349" s="110"/>
      <c r="B349" s="113"/>
      <c r="C349" s="113"/>
      <c r="D349" s="122"/>
      <c r="E349" s="113"/>
      <c r="F349" s="273"/>
      <c r="G349" s="67"/>
      <c r="H349" s="273"/>
      <c r="I349" s="274"/>
      <c r="J349" s="152">
        <f t="shared" si="15"/>
        <v>0</v>
      </c>
      <c r="K349" s="110"/>
      <c r="L349" s="110"/>
      <c r="M349" s="110"/>
      <c r="N349" s="110"/>
      <c r="O349" s="110"/>
      <c r="P349" s="110"/>
      <c r="Q349" s="138" t="str">
        <f ca="1">+IF(A349="","",IF(AND(TODAY()&lt;Validation!$C$141,OR(MONTH(TODAY())=10,MONTH(TODAY())=11,MONTH(TODAY())=12)),CONCATENATE(MONTH(TODAY()),"/01/",YEAR(TODAY())),IF(AND(TODAY()&lt;Validation!$C$141,MONTH(TODAY())&lt;=9),CONCATENATE("0",MONTH(TODAY()),"/01/",YEAR(TODAY())),IF(AND(TODAY()&gt;=Validation!$C$141,OR(MONTH(TODAY())=10,MONTH(TODAY())=11,MONTH(TODAY())=12)),CONCATENATE(MONTH(TODAY()+10),"/01/",YEAR(TODAY()+10)),IF(AND(TODAY()&gt;=Validation!$C$141,MONTH(TODAY())&lt;=9),CONCATENATE("0",MONTH(TODAY()+10),"/01/",YEAR(TODAY()+10)))))))</f>
        <v/>
      </c>
      <c r="R349" s="158">
        <f t="shared" si="16"/>
        <v>0</v>
      </c>
      <c r="S349" s="66"/>
      <c r="T349" s="66"/>
      <c r="U349" s="66"/>
      <c r="V349" s="66"/>
      <c r="W349" s="66"/>
      <c r="X349" s="66"/>
      <c r="Y349" s="92"/>
      <c r="Z349" s="135">
        <f t="shared" si="17"/>
        <v>22</v>
      </c>
      <c r="AB349" s="133" t="str">
        <f>IFERROR(IF(DATEVALUE(TEXT(VLOOKUP(K349,Validation!F384:I407,3,FALSE)&amp;"/"&amp;RIGHT(L349+100,2)&amp;"/"&amp;M349,"MM/DD/YYYY"))&lt;=DATEVALUE(TEXT(VLOOKUP(N349,Validation!F384:I407,3,FALSE)&amp;"/"&amp;RIGHT(O349+100,2)&amp;"/"&amp;P349,"MM/DD/YYYY")),"",-1),"")</f>
        <v/>
      </c>
      <c r="AC349" s="133" t="str">
        <f>IFERROR(IF(DATEVALUE(TEXT(VLOOKUP(S349,Validation!F384:I407,3,FALSE)&amp;"/"&amp;RIGHT(T349+100,2)&amp;"/"&amp;U349,"MM/DD/YYYY"))&lt;=DATEVALUE(TEXT(VLOOKUP(V349,Validation!F384:I407,3,FALSE)&amp;"/"&amp;RIGHT(W349+100,2)&amp;"/"&amp;X349,"MM/DD/YYYY")),"",-1),"")</f>
        <v/>
      </c>
      <c r="AD349" s="92"/>
      <c r="AE349" s="92"/>
      <c r="AF349" s="1"/>
    </row>
    <row r="350" spans="1:32" ht="13.8">
      <c r="A350" s="110"/>
      <c r="B350" s="113"/>
      <c r="C350" s="113"/>
      <c r="D350" s="122"/>
      <c r="E350" s="113"/>
      <c r="F350" s="273"/>
      <c r="G350" s="67"/>
      <c r="H350" s="273"/>
      <c r="I350" s="274"/>
      <c r="J350" s="152">
        <f t="shared" si="15"/>
        <v>0</v>
      </c>
      <c r="K350" s="110"/>
      <c r="L350" s="110"/>
      <c r="M350" s="110"/>
      <c r="N350" s="110"/>
      <c r="O350" s="110"/>
      <c r="P350" s="110"/>
      <c r="Q350" s="138" t="str">
        <f ca="1">+IF(A350="","",IF(AND(TODAY()&lt;Validation!$C$141,OR(MONTH(TODAY())=10,MONTH(TODAY())=11,MONTH(TODAY())=12)),CONCATENATE(MONTH(TODAY()),"/01/",YEAR(TODAY())),IF(AND(TODAY()&lt;Validation!$C$141,MONTH(TODAY())&lt;=9),CONCATENATE("0",MONTH(TODAY()),"/01/",YEAR(TODAY())),IF(AND(TODAY()&gt;=Validation!$C$141,OR(MONTH(TODAY())=10,MONTH(TODAY())=11,MONTH(TODAY())=12)),CONCATENATE(MONTH(TODAY()+10),"/01/",YEAR(TODAY()+10)),IF(AND(TODAY()&gt;=Validation!$C$141,MONTH(TODAY())&lt;=9),CONCATENATE("0",MONTH(TODAY()+10),"/01/",YEAR(TODAY()+10)))))))</f>
        <v/>
      </c>
      <c r="R350" s="158">
        <f t="shared" si="16"/>
        <v>0</v>
      </c>
      <c r="S350" s="66"/>
      <c r="T350" s="66"/>
      <c r="U350" s="66"/>
      <c r="V350" s="66"/>
      <c r="W350" s="66"/>
      <c r="X350" s="66"/>
      <c r="Y350" s="92"/>
      <c r="Z350" s="135">
        <f t="shared" si="17"/>
        <v>22</v>
      </c>
      <c r="AB350" s="133" t="str">
        <f>IFERROR(IF(DATEVALUE(TEXT(VLOOKUP(K350,Validation!F385:I408,3,FALSE)&amp;"/"&amp;RIGHT(L350+100,2)&amp;"/"&amp;M350,"MM/DD/YYYY"))&lt;=DATEVALUE(TEXT(VLOOKUP(N350,Validation!F385:I408,3,FALSE)&amp;"/"&amp;RIGHT(O350+100,2)&amp;"/"&amp;P350,"MM/DD/YYYY")),"",-1),"")</f>
        <v/>
      </c>
      <c r="AC350" s="133" t="str">
        <f>IFERROR(IF(DATEVALUE(TEXT(VLOOKUP(S350,Validation!F385:I408,3,FALSE)&amp;"/"&amp;RIGHT(T350+100,2)&amp;"/"&amp;U350,"MM/DD/YYYY"))&lt;=DATEVALUE(TEXT(VLOOKUP(V350,Validation!F385:I408,3,FALSE)&amp;"/"&amp;RIGHT(W350+100,2)&amp;"/"&amp;X350,"MM/DD/YYYY")),"",-1),"")</f>
        <v/>
      </c>
      <c r="AD350" s="92"/>
      <c r="AE350" s="92"/>
      <c r="AF350" s="1"/>
    </row>
    <row r="351" spans="1:32" ht="13.8">
      <c r="A351" s="110"/>
      <c r="B351" s="113"/>
      <c r="C351" s="113"/>
      <c r="D351" s="122"/>
      <c r="E351" s="113"/>
      <c r="F351" s="273"/>
      <c r="G351" s="67"/>
      <c r="H351" s="273"/>
      <c r="I351" s="274"/>
      <c r="J351" s="152">
        <f t="shared" si="15"/>
        <v>0</v>
      </c>
      <c r="K351" s="110"/>
      <c r="L351" s="110"/>
      <c r="M351" s="110"/>
      <c r="N351" s="110"/>
      <c r="O351" s="110"/>
      <c r="P351" s="110"/>
      <c r="Q351" s="138" t="str">
        <f ca="1">+IF(A351="","",IF(AND(TODAY()&lt;Validation!$C$141,OR(MONTH(TODAY())=10,MONTH(TODAY())=11,MONTH(TODAY())=12)),CONCATENATE(MONTH(TODAY()),"/01/",YEAR(TODAY())),IF(AND(TODAY()&lt;Validation!$C$141,MONTH(TODAY())&lt;=9),CONCATENATE("0",MONTH(TODAY()),"/01/",YEAR(TODAY())),IF(AND(TODAY()&gt;=Validation!$C$141,OR(MONTH(TODAY())=10,MONTH(TODAY())=11,MONTH(TODAY())=12)),CONCATENATE(MONTH(TODAY()+10),"/01/",YEAR(TODAY()+10)),IF(AND(TODAY()&gt;=Validation!$C$141,MONTH(TODAY())&lt;=9),CONCATENATE("0",MONTH(TODAY()+10),"/01/",YEAR(TODAY()+10)))))))</f>
        <v/>
      </c>
      <c r="R351" s="158">
        <f t="shared" si="16"/>
        <v>0</v>
      </c>
      <c r="S351" s="66"/>
      <c r="T351" s="66"/>
      <c r="U351" s="66"/>
      <c r="V351" s="66"/>
      <c r="W351" s="66"/>
      <c r="X351" s="66"/>
      <c r="Y351" s="92"/>
      <c r="Z351" s="135">
        <f t="shared" si="17"/>
        <v>22</v>
      </c>
      <c r="AB351" s="133" t="str">
        <f>IFERROR(IF(DATEVALUE(TEXT(VLOOKUP(K351,Validation!F386:I409,3,FALSE)&amp;"/"&amp;RIGHT(L351+100,2)&amp;"/"&amp;M351,"MM/DD/YYYY"))&lt;=DATEVALUE(TEXT(VLOOKUP(N351,Validation!F386:I409,3,FALSE)&amp;"/"&amp;RIGHT(O351+100,2)&amp;"/"&amp;P351,"MM/DD/YYYY")),"",-1),"")</f>
        <v/>
      </c>
      <c r="AC351" s="133" t="str">
        <f>IFERROR(IF(DATEVALUE(TEXT(VLOOKUP(S351,Validation!F386:I409,3,FALSE)&amp;"/"&amp;RIGHT(T351+100,2)&amp;"/"&amp;U351,"MM/DD/YYYY"))&lt;=DATEVALUE(TEXT(VLOOKUP(V351,Validation!F386:I409,3,FALSE)&amp;"/"&amp;RIGHT(W351+100,2)&amp;"/"&amp;X351,"MM/DD/YYYY")),"",-1),"")</f>
        <v/>
      </c>
      <c r="AD351" s="92"/>
      <c r="AE351" s="92"/>
      <c r="AF351" s="1"/>
    </row>
    <row r="352" spans="1:32" ht="13.8">
      <c r="A352" s="110"/>
      <c r="B352" s="113"/>
      <c r="C352" s="113"/>
      <c r="D352" s="122"/>
      <c r="E352" s="113"/>
      <c r="F352" s="273"/>
      <c r="G352" s="67"/>
      <c r="H352" s="273"/>
      <c r="I352" s="274"/>
      <c r="J352" s="152">
        <f t="shared" si="15"/>
        <v>0</v>
      </c>
      <c r="K352" s="110"/>
      <c r="L352" s="110"/>
      <c r="M352" s="110"/>
      <c r="N352" s="110"/>
      <c r="O352" s="110"/>
      <c r="P352" s="110"/>
      <c r="Q352" s="138" t="str">
        <f ca="1">+IF(A352="","",IF(AND(TODAY()&lt;Validation!$C$141,OR(MONTH(TODAY())=10,MONTH(TODAY())=11,MONTH(TODAY())=12)),CONCATENATE(MONTH(TODAY()),"/01/",YEAR(TODAY())),IF(AND(TODAY()&lt;Validation!$C$141,MONTH(TODAY())&lt;=9),CONCATENATE("0",MONTH(TODAY()),"/01/",YEAR(TODAY())),IF(AND(TODAY()&gt;=Validation!$C$141,OR(MONTH(TODAY())=10,MONTH(TODAY())=11,MONTH(TODAY())=12)),CONCATENATE(MONTH(TODAY()+10),"/01/",YEAR(TODAY()+10)),IF(AND(TODAY()&gt;=Validation!$C$141,MONTH(TODAY())&lt;=9),CONCATENATE("0",MONTH(TODAY()+10),"/01/",YEAR(TODAY()+10)))))))</f>
        <v/>
      </c>
      <c r="R352" s="158">
        <f t="shared" si="16"/>
        <v>0</v>
      </c>
      <c r="S352" s="66"/>
      <c r="T352" s="66"/>
      <c r="U352" s="66"/>
      <c r="V352" s="66"/>
      <c r="W352" s="66"/>
      <c r="X352" s="66"/>
      <c r="Y352" s="92"/>
      <c r="Z352" s="135">
        <f t="shared" si="17"/>
        <v>22</v>
      </c>
      <c r="AB352" s="133" t="str">
        <f>IFERROR(IF(DATEVALUE(TEXT(VLOOKUP(K352,Validation!F387:I410,3,FALSE)&amp;"/"&amp;RIGHT(L352+100,2)&amp;"/"&amp;M352,"MM/DD/YYYY"))&lt;=DATEVALUE(TEXT(VLOOKUP(N352,Validation!F387:I410,3,FALSE)&amp;"/"&amp;RIGHT(O352+100,2)&amp;"/"&amp;P352,"MM/DD/YYYY")),"",-1),"")</f>
        <v/>
      </c>
      <c r="AC352" s="133" t="str">
        <f>IFERROR(IF(DATEVALUE(TEXT(VLOOKUP(S352,Validation!F387:I410,3,FALSE)&amp;"/"&amp;RIGHT(T352+100,2)&amp;"/"&amp;U352,"MM/DD/YYYY"))&lt;=DATEVALUE(TEXT(VLOOKUP(V352,Validation!F387:I410,3,FALSE)&amp;"/"&amp;RIGHT(W352+100,2)&amp;"/"&amp;X352,"MM/DD/YYYY")),"",-1),"")</f>
        <v/>
      </c>
      <c r="AD352" s="92"/>
      <c r="AE352" s="92"/>
      <c r="AF352" s="1"/>
    </row>
    <row r="353" spans="1:32" ht="13.8">
      <c r="A353" s="110"/>
      <c r="B353" s="113"/>
      <c r="C353" s="113"/>
      <c r="D353" s="122"/>
      <c r="E353" s="113"/>
      <c r="F353" s="273"/>
      <c r="G353" s="67"/>
      <c r="H353" s="273"/>
      <c r="I353" s="274"/>
      <c r="J353" s="152">
        <f t="shared" si="15"/>
        <v>0</v>
      </c>
      <c r="K353" s="110"/>
      <c r="L353" s="110"/>
      <c r="M353" s="110"/>
      <c r="N353" s="110"/>
      <c r="O353" s="110"/>
      <c r="P353" s="110"/>
      <c r="Q353" s="138" t="str">
        <f ca="1">+IF(A353="","",IF(AND(TODAY()&lt;Validation!$C$141,OR(MONTH(TODAY())=10,MONTH(TODAY())=11,MONTH(TODAY())=12)),CONCATENATE(MONTH(TODAY()),"/01/",YEAR(TODAY())),IF(AND(TODAY()&lt;Validation!$C$141,MONTH(TODAY())&lt;=9),CONCATENATE("0",MONTH(TODAY()),"/01/",YEAR(TODAY())),IF(AND(TODAY()&gt;=Validation!$C$141,OR(MONTH(TODAY())=10,MONTH(TODAY())=11,MONTH(TODAY())=12)),CONCATENATE(MONTH(TODAY()+10),"/01/",YEAR(TODAY()+10)),IF(AND(TODAY()&gt;=Validation!$C$141,MONTH(TODAY())&lt;=9),CONCATENATE("0",MONTH(TODAY()+10),"/01/",YEAR(TODAY()+10)))))))</f>
        <v/>
      </c>
      <c r="R353" s="158">
        <f t="shared" si="16"/>
        <v>0</v>
      </c>
      <c r="S353" s="66"/>
      <c r="T353" s="66"/>
      <c r="U353" s="66"/>
      <c r="V353" s="66"/>
      <c r="W353" s="66"/>
      <c r="X353" s="66"/>
      <c r="Y353" s="92"/>
      <c r="Z353" s="135">
        <f t="shared" si="17"/>
        <v>22</v>
      </c>
      <c r="AB353" s="133" t="str">
        <f>IFERROR(IF(DATEVALUE(TEXT(VLOOKUP(K353,Validation!F388:I411,3,FALSE)&amp;"/"&amp;RIGHT(L353+100,2)&amp;"/"&amp;M353,"MM/DD/YYYY"))&lt;=DATEVALUE(TEXT(VLOOKUP(N353,Validation!F388:I411,3,FALSE)&amp;"/"&amp;RIGHT(O353+100,2)&amp;"/"&amp;P353,"MM/DD/YYYY")),"",-1),"")</f>
        <v/>
      </c>
      <c r="AC353" s="133" t="str">
        <f>IFERROR(IF(DATEVALUE(TEXT(VLOOKUP(S353,Validation!F388:I411,3,FALSE)&amp;"/"&amp;RIGHT(T353+100,2)&amp;"/"&amp;U353,"MM/DD/YYYY"))&lt;=DATEVALUE(TEXT(VLOOKUP(V353,Validation!F388:I411,3,FALSE)&amp;"/"&amp;RIGHT(W353+100,2)&amp;"/"&amp;X353,"MM/DD/YYYY")),"",-1),"")</f>
        <v/>
      </c>
      <c r="AD353" s="92"/>
      <c r="AE353" s="92"/>
      <c r="AF353" s="1"/>
    </row>
    <row r="354" spans="1:32" ht="13.8">
      <c r="A354" s="110"/>
      <c r="B354" s="113"/>
      <c r="C354" s="113"/>
      <c r="D354" s="122"/>
      <c r="E354" s="113"/>
      <c r="F354" s="273"/>
      <c r="G354" s="67"/>
      <c r="H354" s="273"/>
      <c r="I354" s="274"/>
      <c r="J354" s="152">
        <f t="shared" si="15"/>
        <v>0</v>
      </c>
      <c r="K354" s="110"/>
      <c r="L354" s="110"/>
      <c r="M354" s="110"/>
      <c r="N354" s="110"/>
      <c r="O354" s="110"/>
      <c r="P354" s="110"/>
      <c r="Q354" s="138" t="str">
        <f ca="1">+IF(A354="","",IF(AND(TODAY()&lt;Validation!$C$141,OR(MONTH(TODAY())=10,MONTH(TODAY())=11,MONTH(TODAY())=12)),CONCATENATE(MONTH(TODAY()),"/01/",YEAR(TODAY())),IF(AND(TODAY()&lt;Validation!$C$141,MONTH(TODAY())&lt;=9),CONCATENATE("0",MONTH(TODAY()),"/01/",YEAR(TODAY())),IF(AND(TODAY()&gt;=Validation!$C$141,OR(MONTH(TODAY())=10,MONTH(TODAY())=11,MONTH(TODAY())=12)),CONCATENATE(MONTH(TODAY()+10),"/01/",YEAR(TODAY()+10)),IF(AND(TODAY()&gt;=Validation!$C$141,MONTH(TODAY())&lt;=9),CONCATENATE("0",MONTH(TODAY()+10),"/01/",YEAR(TODAY()+10)))))))</f>
        <v/>
      </c>
      <c r="R354" s="158">
        <f t="shared" si="16"/>
        <v>0</v>
      </c>
      <c r="S354" s="66"/>
      <c r="T354" s="66"/>
      <c r="U354" s="66"/>
      <c r="V354" s="66"/>
      <c r="W354" s="66"/>
      <c r="X354" s="66"/>
      <c r="Y354" s="92"/>
      <c r="Z354" s="135">
        <f t="shared" si="17"/>
        <v>22</v>
      </c>
      <c r="AB354" s="133" t="str">
        <f>IFERROR(IF(DATEVALUE(TEXT(VLOOKUP(K354,Validation!F389:I412,3,FALSE)&amp;"/"&amp;RIGHT(L354+100,2)&amp;"/"&amp;M354,"MM/DD/YYYY"))&lt;=DATEVALUE(TEXT(VLOOKUP(N354,Validation!F389:I412,3,FALSE)&amp;"/"&amp;RIGHT(O354+100,2)&amp;"/"&amp;P354,"MM/DD/YYYY")),"",-1),"")</f>
        <v/>
      </c>
      <c r="AC354" s="133" t="str">
        <f>IFERROR(IF(DATEVALUE(TEXT(VLOOKUP(S354,Validation!F389:I412,3,FALSE)&amp;"/"&amp;RIGHT(T354+100,2)&amp;"/"&amp;U354,"MM/DD/YYYY"))&lt;=DATEVALUE(TEXT(VLOOKUP(V354,Validation!F389:I412,3,FALSE)&amp;"/"&amp;RIGHT(W354+100,2)&amp;"/"&amp;X354,"MM/DD/YYYY")),"",-1),"")</f>
        <v/>
      </c>
      <c r="AD354" s="92"/>
      <c r="AE354" s="92"/>
      <c r="AF354" s="1"/>
    </row>
    <row r="355" spans="1:32" ht="13.8">
      <c r="A355" s="110"/>
      <c r="B355" s="113"/>
      <c r="C355" s="113"/>
      <c r="D355" s="122"/>
      <c r="E355" s="113"/>
      <c r="F355" s="273"/>
      <c r="G355" s="67"/>
      <c r="H355" s="273"/>
      <c r="I355" s="274"/>
      <c r="J355" s="152">
        <f t="shared" si="15"/>
        <v>0</v>
      </c>
      <c r="K355" s="110"/>
      <c r="L355" s="110"/>
      <c r="M355" s="110"/>
      <c r="N355" s="110"/>
      <c r="O355" s="110"/>
      <c r="P355" s="110"/>
      <c r="Q355" s="138" t="str">
        <f ca="1">+IF(A355="","",IF(AND(TODAY()&lt;Validation!$C$141,OR(MONTH(TODAY())=10,MONTH(TODAY())=11,MONTH(TODAY())=12)),CONCATENATE(MONTH(TODAY()),"/01/",YEAR(TODAY())),IF(AND(TODAY()&lt;Validation!$C$141,MONTH(TODAY())&lt;=9),CONCATENATE("0",MONTH(TODAY()),"/01/",YEAR(TODAY())),IF(AND(TODAY()&gt;=Validation!$C$141,OR(MONTH(TODAY())=10,MONTH(TODAY())=11,MONTH(TODAY())=12)),CONCATENATE(MONTH(TODAY()+10),"/01/",YEAR(TODAY()+10)),IF(AND(TODAY()&gt;=Validation!$C$141,MONTH(TODAY())&lt;=9),CONCATENATE("0",MONTH(TODAY()+10),"/01/",YEAR(TODAY()+10)))))))</f>
        <v/>
      </c>
      <c r="R355" s="158">
        <f t="shared" si="16"/>
        <v>0</v>
      </c>
      <c r="S355" s="66"/>
      <c r="T355" s="66"/>
      <c r="U355" s="66"/>
      <c r="V355" s="66"/>
      <c r="W355" s="66"/>
      <c r="X355" s="66"/>
      <c r="Y355" s="92"/>
      <c r="Z355" s="135">
        <f t="shared" si="17"/>
        <v>22</v>
      </c>
      <c r="AB355" s="133" t="str">
        <f>IFERROR(IF(DATEVALUE(TEXT(VLOOKUP(K355,Validation!F390:I413,3,FALSE)&amp;"/"&amp;RIGHT(L355+100,2)&amp;"/"&amp;M355,"MM/DD/YYYY"))&lt;=DATEVALUE(TEXT(VLOOKUP(N355,Validation!F390:I413,3,FALSE)&amp;"/"&amp;RIGHT(O355+100,2)&amp;"/"&amp;P355,"MM/DD/YYYY")),"",-1),"")</f>
        <v/>
      </c>
      <c r="AC355" s="133" t="str">
        <f>IFERROR(IF(DATEVALUE(TEXT(VLOOKUP(S355,Validation!F390:I413,3,FALSE)&amp;"/"&amp;RIGHT(T355+100,2)&amp;"/"&amp;U355,"MM/DD/YYYY"))&lt;=DATEVALUE(TEXT(VLOOKUP(V355,Validation!F390:I413,3,FALSE)&amp;"/"&amp;RIGHT(W355+100,2)&amp;"/"&amp;X355,"MM/DD/YYYY")),"",-1),"")</f>
        <v/>
      </c>
      <c r="AD355" s="92"/>
      <c r="AE355" s="92"/>
      <c r="AF355" s="1"/>
    </row>
    <row r="356" spans="1:32" ht="13.8">
      <c r="A356" s="110"/>
      <c r="B356" s="113"/>
      <c r="C356" s="113"/>
      <c r="D356" s="122"/>
      <c r="E356" s="113"/>
      <c r="F356" s="273"/>
      <c r="G356" s="67"/>
      <c r="H356" s="273"/>
      <c r="I356" s="274"/>
      <c r="J356" s="152">
        <f t="shared" si="15"/>
        <v>0</v>
      </c>
      <c r="K356" s="110"/>
      <c r="L356" s="110"/>
      <c r="M356" s="110"/>
      <c r="N356" s="110"/>
      <c r="O356" s="110"/>
      <c r="P356" s="110"/>
      <c r="Q356" s="138" t="str">
        <f ca="1">+IF(A356="","",IF(AND(TODAY()&lt;Validation!$C$141,OR(MONTH(TODAY())=10,MONTH(TODAY())=11,MONTH(TODAY())=12)),CONCATENATE(MONTH(TODAY()),"/01/",YEAR(TODAY())),IF(AND(TODAY()&lt;Validation!$C$141,MONTH(TODAY())&lt;=9),CONCATENATE("0",MONTH(TODAY()),"/01/",YEAR(TODAY())),IF(AND(TODAY()&gt;=Validation!$C$141,OR(MONTH(TODAY())=10,MONTH(TODAY())=11,MONTH(TODAY())=12)),CONCATENATE(MONTH(TODAY()+10),"/01/",YEAR(TODAY()+10)),IF(AND(TODAY()&gt;=Validation!$C$141,MONTH(TODAY())&lt;=9),CONCATENATE("0",MONTH(TODAY()+10),"/01/",YEAR(TODAY()+10)))))))</f>
        <v/>
      </c>
      <c r="R356" s="158">
        <f t="shared" si="16"/>
        <v>0</v>
      </c>
      <c r="S356" s="66"/>
      <c r="T356" s="66"/>
      <c r="U356" s="66"/>
      <c r="V356" s="66"/>
      <c r="W356" s="66"/>
      <c r="X356" s="66"/>
      <c r="Y356" s="92"/>
      <c r="Z356" s="135">
        <f t="shared" si="17"/>
        <v>22</v>
      </c>
      <c r="AB356" s="133" t="str">
        <f>IFERROR(IF(DATEVALUE(TEXT(VLOOKUP(K356,Validation!F391:I414,3,FALSE)&amp;"/"&amp;RIGHT(L356+100,2)&amp;"/"&amp;M356,"MM/DD/YYYY"))&lt;=DATEVALUE(TEXT(VLOOKUP(N356,Validation!F391:I414,3,FALSE)&amp;"/"&amp;RIGHT(O356+100,2)&amp;"/"&amp;P356,"MM/DD/YYYY")),"",-1),"")</f>
        <v/>
      </c>
      <c r="AC356" s="133" t="str">
        <f>IFERROR(IF(DATEVALUE(TEXT(VLOOKUP(S356,Validation!F391:I414,3,FALSE)&amp;"/"&amp;RIGHT(T356+100,2)&amp;"/"&amp;U356,"MM/DD/YYYY"))&lt;=DATEVALUE(TEXT(VLOOKUP(V356,Validation!F391:I414,3,FALSE)&amp;"/"&amp;RIGHT(W356+100,2)&amp;"/"&amp;X356,"MM/DD/YYYY")),"",-1),"")</f>
        <v/>
      </c>
      <c r="AD356" s="92"/>
      <c r="AE356" s="92"/>
      <c r="AF356" s="1"/>
    </row>
    <row r="357" spans="1:32" ht="13.8">
      <c r="A357" s="110"/>
      <c r="B357" s="113"/>
      <c r="C357" s="113"/>
      <c r="D357" s="122"/>
      <c r="E357" s="113"/>
      <c r="F357" s="273"/>
      <c r="G357" s="67"/>
      <c r="H357" s="273"/>
      <c r="I357" s="274"/>
      <c r="J357" s="152">
        <f t="shared" si="15"/>
        <v>0</v>
      </c>
      <c r="K357" s="110"/>
      <c r="L357" s="110"/>
      <c r="M357" s="110"/>
      <c r="N357" s="110"/>
      <c r="O357" s="110"/>
      <c r="P357" s="110"/>
      <c r="Q357" s="138" t="str">
        <f ca="1">+IF(A357="","",IF(AND(TODAY()&lt;Validation!$C$141,OR(MONTH(TODAY())=10,MONTH(TODAY())=11,MONTH(TODAY())=12)),CONCATENATE(MONTH(TODAY()),"/01/",YEAR(TODAY())),IF(AND(TODAY()&lt;Validation!$C$141,MONTH(TODAY())&lt;=9),CONCATENATE("0",MONTH(TODAY()),"/01/",YEAR(TODAY())),IF(AND(TODAY()&gt;=Validation!$C$141,OR(MONTH(TODAY())=10,MONTH(TODAY())=11,MONTH(TODAY())=12)),CONCATENATE(MONTH(TODAY()+10),"/01/",YEAR(TODAY()+10)),IF(AND(TODAY()&gt;=Validation!$C$141,MONTH(TODAY())&lt;=9),CONCATENATE("0",MONTH(TODAY()+10),"/01/",YEAR(TODAY()+10)))))))</f>
        <v/>
      </c>
      <c r="R357" s="158">
        <f t="shared" si="16"/>
        <v>0</v>
      </c>
      <c r="S357" s="66"/>
      <c r="T357" s="66"/>
      <c r="U357" s="66"/>
      <c r="V357" s="66"/>
      <c r="W357" s="66"/>
      <c r="X357" s="66"/>
      <c r="Y357" s="92"/>
      <c r="Z357" s="135">
        <f t="shared" si="17"/>
        <v>22</v>
      </c>
      <c r="AB357" s="133" t="str">
        <f>IFERROR(IF(DATEVALUE(TEXT(VLOOKUP(K357,Validation!F392:I415,3,FALSE)&amp;"/"&amp;RIGHT(L357+100,2)&amp;"/"&amp;M357,"MM/DD/YYYY"))&lt;=DATEVALUE(TEXT(VLOOKUP(N357,Validation!F392:I415,3,FALSE)&amp;"/"&amp;RIGHT(O357+100,2)&amp;"/"&amp;P357,"MM/DD/YYYY")),"",-1),"")</f>
        <v/>
      </c>
      <c r="AC357" s="133" t="str">
        <f>IFERROR(IF(DATEVALUE(TEXT(VLOOKUP(S357,Validation!F392:I415,3,FALSE)&amp;"/"&amp;RIGHT(T357+100,2)&amp;"/"&amp;U357,"MM/DD/YYYY"))&lt;=DATEVALUE(TEXT(VLOOKUP(V357,Validation!F392:I415,3,FALSE)&amp;"/"&amp;RIGHT(W357+100,2)&amp;"/"&amp;X357,"MM/DD/YYYY")),"",-1),"")</f>
        <v/>
      </c>
      <c r="AD357" s="92"/>
      <c r="AE357" s="92"/>
      <c r="AF357" s="1"/>
    </row>
    <row r="358" spans="1:32" ht="13.8">
      <c r="A358" s="110"/>
      <c r="B358" s="113"/>
      <c r="C358" s="113"/>
      <c r="D358" s="122"/>
      <c r="E358" s="113"/>
      <c r="F358" s="273"/>
      <c r="G358" s="67"/>
      <c r="H358" s="273"/>
      <c r="I358" s="274"/>
      <c r="J358" s="152">
        <f t="shared" si="15"/>
        <v>0</v>
      </c>
      <c r="K358" s="110"/>
      <c r="L358" s="110"/>
      <c r="M358" s="110"/>
      <c r="N358" s="110"/>
      <c r="O358" s="110"/>
      <c r="P358" s="110"/>
      <c r="Q358" s="138" t="str">
        <f ca="1">+IF(A358="","",IF(AND(TODAY()&lt;Validation!$C$141,OR(MONTH(TODAY())=10,MONTH(TODAY())=11,MONTH(TODAY())=12)),CONCATENATE(MONTH(TODAY()),"/01/",YEAR(TODAY())),IF(AND(TODAY()&lt;Validation!$C$141,MONTH(TODAY())&lt;=9),CONCATENATE("0",MONTH(TODAY()),"/01/",YEAR(TODAY())),IF(AND(TODAY()&gt;=Validation!$C$141,OR(MONTH(TODAY())=10,MONTH(TODAY())=11,MONTH(TODAY())=12)),CONCATENATE(MONTH(TODAY()+10),"/01/",YEAR(TODAY()+10)),IF(AND(TODAY()&gt;=Validation!$C$141,MONTH(TODAY())&lt;=9),CONCATENATE("0",MONTH(TODAY()+10),"/01/",YEAR(TODAY()+10)))))))</f>
        <v/>
      </c>
      <c r="R358" s="158">
        <f t="shared" si="16"/>
        <v>0</v>
      </c>
      <c r="S358" s="66"/>
      <c r="T358" s="66"/>
      <c r="U358" s="66"/>
      <c r="V358" s="66"/>
      <c r="W358" s="66"/>
      <c r="X358" s="66"/>
      <c r="Y358" s="92"/>
      <c r="Z358" s="135">
        <f t="shared" si="17"/>
        <v>22</v>
      </c>
      <c r="AB358" s="133" t="str">
        <f>IFERROR(IF(DATEVALUE(TEXT(VLOOKUP(K358,Validation!F393:I416,3,FALSE)&amp;"/"&amp;RIGHT(L358+100,2)&amp;"/"&amp;M358,"MM/DD/YYYY"))&lt;=DATEVALUE(TEXT(VLOOKUP(N358,Validation!F393:I416,3,FALSE)&amp;"/"&amp;RIGHT(O358+100,2)&amp;"/"&amp;P358,"MM/DD/YYYY")),"",-1),"")</f>
        <v/>
      </c>
      <c r="AC358" s="133" t="str">
        <f>IFERROR(IF(DATEVALUE(TEXT(VLOOKUP(S358,Validation!F393:I416,3,FALSE)&amp;"/"&amp;RIGHT(T358+100,2)&amp;"/"&amp;U358,"MM/DD/YYYY"))&lt;=DATEVALUE(TEXT(VLOOKUP(V358,Validation!F393:I416,3,FALSE)&amp;"/"&amp;RIGHT(W358+100,2)&amp;"/"&amp;X358,"MM/DD/YYYY")),"",-1),"")</f>
        <v/>
      </c>
      <c r="AD358" s="92"/>
      <c r="AE358" s="92"/>
      <c r="AF358" s="1"/>
    </row>
    <row r="359" spans="1:32" ht="13.8">
      <c r="A359" s="110"/>
      <c r="B359" s="113"/>
      <c r="C359" s="113"/>
      <c r="D359" s="122"/>
      <c r="E359" s="113"/>
      <c r="F359" s="273"/>
      <c r="G359" s="67"/>
      <c r="H359" s="273"/>
      <c r="I359" s="274"/>
      <c r="J359" s="152">
        <f t="shared" si="15"/>
        <v>0</v>
      </c>
      <c r="K359" s="110"/>
      <c r="L359" s="110"/>
      <c r="M359" s="110"/>
      <c r="N359" s="110"/>
      <c r="O359" s="110"/>
      <c r="P359" s="110"/>
      <c r="Q359" s="138" t="str">
        <f ca="1">+IF(A359="","",IF(AND(TODAY()&lt;Validation!$C$141,OR(MONTH(TODAY())=10,MONTH(TODAY())=11,MONTH(TODAY())=12)),CONCATENATE(MONTH(TODAY()),"/01/",YEAR(TODAY())),IF(AND(TODAY()&lt;Validation!$C$141,MONTH(TODAY())&lt;=9),CONCATENATE("0",MONTH(TODAY()),"/01/",YEAR(TODAY())),IF(AND(TODAY()&gt;=Validation!$C$141,OR(MONTH(TODAY())=10,MONTH(TODAY())=11,MONTH(TODAY())=12)),CONCATENATE(MONTH(TODAY()+10),"/01/",YEAR(TODAY()+10)),IF(AND(TODAY()&gt;=Validation!$C$141,MONTH(TODAY())&lt;=9),CONCATENATE("0",MONTH(TODAY()+10),"/01/",YEAR(TODAY()+10)))))))</f>
        <v/>
      </c>
      <c r="R359" s="158">
        <f t="shared" si="16"/>
        <v>0</v>
      </c>
      <c r="S359" s="66"/>
      <c r="T359" s="66"/>
      <c r="U359" s="66"/>
      <c r="V359" s="66"/>
      <c r="W359" s="66"/>
      <c r="X359" s="66"/>
      <c r="Y359" s="92"/>
      <c r="Z359" s="135">
        <f t="shared" si="17"/>
        <v>22</v>
      </c>
      <c r="AB359" s="133" t="str">
        <f>IFERROR(IF(DATEVALUE(TEXT(VLOOKUP(K359,Validation!F394:I417,3,FALSE)&amp;"/"&amp;RIGHT(L359+100,2)&amp;"/"&amp;M359,"MM/DD/YYYY"))&lt;=DATEVALUE(TEXT(VLOOKUP(N359,Validation!F394:I417,3,FALSE)&amp;"/"&amp;RIGHT(O359+100,2)&amp;"/"&amp;P359,"MM/DD/YYYY")),"",-1),"")</f>
        <v/>
      </c>
      <c r="AC359" s="133" t="str">
        <f>IFERROR(IF(DATEVALUE(TEXT(VLOOKUP(S359,Validation!F394:I417,3,FALSE)&amp;"/"&amp;RIGHT(T359+100,2)&amp;"/"&amp;U359,"MM/DD/YYYY"))&lt;=DATEVALUE(TEXT(VLOOKUP(V359,Validation!F394:I417,3,FALSE)&amp;"/"&amp;RIGHT(W359+100,2)&amp;"/"&amp;X359,"MM/DD/YYYY")),"",-1),"")</f>
        <v/>
      </c>
      <c r="AD359" s="92"/>
      <c r="AE359" s="92"/>
      <c r="AF359" s="1"/>
    </row>
    <row r="360" spans="1:32" ht="13.8">
      <c r="A360" s="110"/>
      <c r="B360" s="113"/>
      <c r="C360" s="113"/>
      <c r="D360" s="122"/>
      <c r="E360" s="113"/>
      <c r="F360" s="273"/>
      <c r="G360" s="67"/>
      <c r="H360" s="273"/>
      <c r="I360" s="274"/>
      <c r="J360" s="152">
        <f t="shared" si="15"/>
        <v>0</v>
      </c>
      <c r="K360" s="110"/>
      <c r="L360" s="110"/>
      <c r="M360" s="110"/>
      <c r="N360" s="110"/>
      <c r="O360" s="110"/>
      <c r="P360" s="110"/>
      <c r="Q360" s="138" t="str">
        <f ca="1">+IF(A360="","",IF(AND(TODAY()&lt;Validation!$C$141,OR(MONTH(TODAY())=10,MONTH(TODAY())=11,MONTH(TODAY())=12)),CONCATENATE(MONTH(TODAY()),"/01/",YEAR(TODAY())),IF(AND(TODAY()&lt;Validation!$C$141,MONTH(TODAY())&lt;=9),CONCATENATE("0",MONTH(TODAY()),"/01/",YEAR(TODAY())),IF(AND(TODAY()&gt;=Validation!$C$141,OR(MONTH(TODAY())=10,MONTH(TODAY())=11,MONTH(TODAY())=12)),CONCATENATE(MONTH(TODAY()+10),"/01/",YEAR(TODAY()+10)),IF(AND(TODAY()&gt;=Validation!$C$141,MONTH(TODAY())&lt;=9),CONCATENATE("0",MONTH(TODAY()+10),"/01/",YEAR(TODAY()+10)))))))</f>
        <v/>
      </c>
      <c r="R360" s="158">
        <f t="shared" si="16"/>
        <v>0</v>
      </c>
      <c r="S360" s="66"/>
      <c r="T360" s="66"/>
      <c r="U360" s="66"/>
      <c r="V360" s="66"/>
      <c r="W360" s="66"/>
      <c r="X360" s="66"/>
      <c r="Y360" s="92"/>
      <c r="Z360" s="135">
        <f t="shared" si="17"/>
        <v>22</v>
      </c>
      <c r="AB360" s="133" t="str">
        <f>IFERROR(IF(DATEVALUE(TEXT(VLOOKUP(K360,Validation!F395:I418,3,FALSE)&amp;"/"&amp;RIGHT(L360+100,2)&amp;"/"&amp;M360,"MM/DD/YYYY"))&lt;=DATEVALUE(TEXT(VLOOKUP(N360,Validation!F395:I418,3,FALSE)&amp;"/"&amp;RIGHT(O360+100,2)&amp;"/"&amp;P360,"MM/DD/YYYY")),"",-1),"")</f>
        <v/>
      </c>
      <c r="AC360" s="133" t="str">
        <f>IFERROR(IF(DATEVALUE(TEXT(VLOOKUP(S360,Validation!F395:I418,3,FALSE)&amp;"/"&amp;RIGHT(T360+100,2)&amp;"/"&amp;U360,"MM/DD/YYYY"))&lt;=DATEVALUE(TEXT(VLOOKUP(V360,Validation!F395:I418,3,FALSE)&amp;"/"&amp;RIGHT(W360+100,2)&amp;"/"&amp;X360,"MM/DD/YYYY")),"",-1),"")</f>
        <v/>
      </c>
      <c r="AD360" s="92"/>
      <c r="AE360" s="92"/>
      <c r="AF360" s="1"/>
    </row>
    <row r="361" spans="1:32" ht="13.8">
      <c r="A361" s="110"/>
      <c r="B361" s="113"/>
      <c r="C361" s="113"/>
      <c r="D361" s="122"/>
      <c r="E361" s="113"/>
      <c r="F361" s="273"/>
      <c r="G361" s="67"/>
      <c r="H361" s="273"/>
      <c r="I361" s="274"/>
      <c r="J361" s="152">
        <f t="shared" si="15"/>
        <v>0</v>
      </c>
      <c r="K361" s="110"/>
      <c r="L361" s="110"/>
      <c r="M361" s="110"/>
      <c r="N361" s="110"/>
      <c r="O361" s="110"/>
      <c r="P361" s="110"/>
      <c r="Q361" s="138" t="str">
        <f ca="1">+IF(A361="","",IF(AND(TODAY()&lt;Validation!$C$141,OR(MONTH(TODAY())=10,MONTH(TODAY())=11,MONTH(TODAY())=12)),CONCATENATE(MONTH(TODAY()),"/01/",YEAR(TODAY())),IF(AND(TODAY()&lt;Validation!$C$141,MONTH(TODAY())&lt;=9),CONCATENATE("0",MONTH(TODAY()),"/01/",YEAR(TODAY())),IF(AND(TODAY()&gt;=Validation!$C$141,OR(MONTH(TODAY())=10,MONTH(TODAY())=11,MONTH(TODAY())=12)),CONCATENATE(MONTH(TODAY()+10),"/01/",YEAR(TODAY()+10)),IF(AND(TODAY()&gt;=Validation!$C$141,MONTH(TODAY())&lt;=9),CONCATENATE("0",MONTH(TODAY()+10),"/01/",YEAR(TODAY()+10)))))))</f>
        <v/>
      </c>
      <c r="R361" s="158">
        <f t="shared" si="16"/>
        <v>0</v>
      </c>
      <c r="S361" s="66"/>
      <c r="T361" s="66"/>
      <c r="U361" s="66"/>
      <c r="V361" s="66"/>
      <c r="W361" s="66"/>
      <c r="X361" s="66"/>
      <c r="Y361" s="92"/>
      <c r="Z361" s="135">
        <f t="shared" si="17"/>
        <v>22</v>
      </c>
      <c r="AB361" s="133" t="str">
        <f>IFERROR(IF(DATEVALUE(TEXT(VLOOKUP(K361,Validation!F396:I419,3,FALSE)&amp;"/"&amp;RIGHT(L361+100,2)&amp;"/"&amp;M361,"MM/DD/YYYY"))&lt;=DATEVALUE(TEXT(VLOOKUP(N361,Validation!F396:I419,3,FALSE)&amp;"/"&amp;RIGHT(O361+100,2)&amp;"/"&amp;P361,"MM/DD/YYYY")),"",-1),"")</f>
        <v/>
      </c>
      <c r="AC361" s="133" t="str">
        <f>IFERROR(IF(DATEVALUE(TEXT(VLOOKUP(S361,Validation!F396:I419,3,FALSE)&amp;"/"&amp;RIGHT(T361+100,2)&amp;"/"&amp;U361,"MM/DD/YYYY"))&lt;=DATEVALUE(TEXT(VLOOKUP(V361,Validation!F396:I419,3,FALSE)&amp;"/"&amp;RIGHT(W361+100,2)&amp;"/"&amp;X361,"MM/DD/YYYY")),"",-1),"")</f>
        <v/>
      </c>
      <c r="AD361" s="92"/>
      <c r="AE361" s="92"/>
      <c r="AF361" s="1"/>
    </row>
    <row r="362" spans="1:32" ht="13.8">
      <c r="A362" s="110"/>
      <c r="B362" s="113"/>
      <c r="C362" s="113"/>
      <c r="D362" s="122"/>
      <c r="E362" s="113"/>
      <c r="F362" s="273"/>
      <c r="G362" s="67"/>
      <c r="H362" s="273"/>
      <c r="I362" s="274"/>
      <c r="J362" s="152">
        <f t="shared" si="15"/>
        <v>0</v>
      </c>
      <c r="K362" s="110"/>
      <c r="L362" s="110"/>
      <c r="M362" s="110"/>
      <c r="N362" s="110"/>
      <c r="O362" s="110"/>
      <c r="P362" s="110"/>
      <c r="Q362" s="138" t="str">
        <f ca="1">+IF(A362="","",IF(AND(TODAY()&lt;Validation!$C$141,OR(MONTH(TODAY())=10,MONTH(TODAY())=11,MONTH(TODAY())=12)),CONCATENATE(MONTH(TODAY()),"/01/",YEAR(TODAY())),IF(AND(TODAY()&lt;Validation!$C$141,MONTH(TODAY())&lt;=9),CONCATENATE("0",MONTH(TODAY()),"/01/",YEAR(TODAY())),IF(AND(TODAY()&gt;=Validation!$C$141,OR(MONTH(TODAY())=10,MONTH(TODAY())=11,MONTH(TODAY())=12)),CONCATENATE(MONTH(TODAY()+10),"/01/",YEAR(TODAY()+10)),IF(AND(TODAY()&gt;=Validation!$C$141,MONTH(TODAY())&lt;=9),CONCATENATE("0",MONTH(TODAY()+10),"/01/",YEAR(TODAY()+10)))))))</f>
        <v/>
      </c>
      <c r="R362" s="158">
        <f t="shared" si="16"/>
        <v>0</v>
      </c>
      <c r="S362" s="66"/>
      <c r="T362" s="66"/>
      <c r="U362" s="66"/>
      <c r="V362" s="66"/>
      <c r="W362" s="66"/>
      <c r="X362" s="66"/>
      <c r="Y362" s="92"/>
      <c r="Z362" s="135">
        <f t="shared" si="17"/>
        <v>22</v>
      </c>
      <c r="AB362" s="133" t="str">
        <f>IFERROR(IF(DATEVALUE(TEXT(VLOOKUP(K362,Validation!F397:I420,3,FALSE)&amp;"/"&amp;RIGHT(L362+100,2)&amp;"/"&amp;M362,"MM/DD/YYYY"))&lt;=DATEVALUE(TEXT(VLOOKUP(N362,Validation!F397:I420,3,FALSE)&amp;"/"&amp;RIGHT(O362+100,2)&amp;"/"&amp;P362,"MM/DD/YYYY")),"",-1),"")</f>
        <v/>
      </c>
      <c r="AC362" s="133" t="str">
        <f>IFERROR(IF(DATEVALUE(TEXT(VLOOKUP(S362,Validation!F397:I420,3,FALSE)&amp;"/"&amp;RIGHT(T362+100,2)&amp;"/"&amp;U362,"MM/DD/YYYY"))&lt;=DATEVALUE(TEXT(VLOOKUP(V362,Validation!F397:I420,3,FALSE)&amp;"/"&amp;RIGHT(W362+100,2)&amp;"/"&amp;X362,"MM/DD/YYYY")),"",-1),"")</f>
        <v/>
      </c>
      <c r="AD362" s="92"/>
      <c r="AE362" s="92"/>
      <c r="AF362" s="1"/>
    </row>
    <row r="363" spans="1:32" ht="13.8">
      <c r="A363" s="110"/>
      <c r="B363" s="113"/>
      <c r="C363" s="113"/>
      <c r="D363" s="122"/>
      <c r="E363" s="113"/>
      <c r="F363" s="273"/>
      <c r="G363" s="67"/>
      <c r="H363" s="273"/>
      <c r="I363" s="274"/>
      <c r="J363" s="152">
        <f t="shared" si="15"/>
        <v>0</v>
      </c>
      <c r="K363" s="110"/>
      <c r="L363" s="110"/>
      <c r="M363" s="110"/>
      <c r="N363" s="110"/>
      <c r="O363" s="110"/>
      <c r="P363" s="110"/>
      <c r="Q363" s="138" t="str">
        <f ca="1">+IF(A363="","",IF(AND(TODAY()&lt;Validation!$C$141,OR(MONTH(TODAY())=10,MONTH(TODAY())=11,MONTH(TODAY())=12)),CONCATENATE(MONTH(TODAY()),"/01/",YEAR(TODAY())),IF(AND(TODAY()&lt;Validation!$C$141,MONTH(TODAY())&lt;=9),CONCATENATE("0",MONTH(TODAY()),"/01/",YEAR(TODAY())),IF(AND(TODAY()&gt;=Validation!$C$141,OR(MONTH(TODAY())=10,MONTH(TODAY())=11,MONTH(TODAY())=12)),CONCATENATE(MONTH(TODAY()+10),"/01/",YEAR(TODAY()+10)),IF(AND(TODAY()&gt;=Validation!$C$141,MONTH(TODAY())&lt;=9),CONCATENATE("0",MONTH(TODAY()+10),"/01/",YEAR(TODAY()+10)))))))</f>
        <v/>
      </c>
      <c r="R363" s="158">
        <f t="shared" si="16"/>
        <v>0</v>
      </c>
      <c r="S363" s="66"/>
      <c r="T363" s="66"/>
      <c r="U363" s="66"/>
      <c r="V363" s="66"/>
      <c r="W363" s="66"/>
      <c r="X363" s="66"/>
      <c r="Y363" s="92"/>
      <c r="Z363" s="135">
        <f t="shared" si="17"/>
        <v>22</v>
      </c>
      <c r="AB363" s="133" t="str">
        <f>IFERROR(IF(DATEVALUE(TEXT(VLOOKUP(K363,Validation!F398:I421,3,FALSE)&amp;"/"&amp;RIGHT(L363+100,2)&amp;"/"&amp;M363,"MM/DD/YYYY"))&lt;=DATEVALUE(TEXT(VLOOKUP(N363,Validation!F398:I421,3,FALSE)&amp;"/"&amp;RIGHT(O363+100,2)&amp;"/"&amp;P363,"MM/DD/YYYY")),"",-1),"")</f>
        <v/>
      </c>
      <c r="AC363" s="133" t="str">
        <f>IFERROR(IF(DATEVALUE(TEXT(VLOOKUP(S363,Validation!F398:I421,3,FALSE)&amp;"/"&amp;RIGHT(T363+100,2)&amp;"/"&amp;U363,"MM/DD/YYYY"))&lt;=DATEVALUE(TEXT(VLOOKUP(V363,Validation!F398:I421,3,FALSE)&amp;"/"&amp;RIGHT(W363+100,2)&amp;"/"&amp;X363,"MM/DD/YYYY")),"",-1),"")</f>
        <v/>
      </c>
      <c r="AD363" s="92"/>
      <c r="AE363" s="92"/>
      <c r="AF363" s="1"/>
    </row>
    <row r="364" spans="1:32" ht="13.8">
      <c r="A364" s="110"/>
      <c r="B364" s="113"/>
      <c r="C364" s="113"/>
      <c r="D364" s="122"/>
      <c r="E364" s="113"/>
      <c r="F364" s="273"/>
      <c r="G364" s="67"/>
      <c r="H364" s="273"/>
      <c r="I364" s="274"/>
      <c r="J364" s="152">
        <f t="shared" si="15"/>
        <v>0</v>
      </c>
      <c r="K364" s="110"/>
      <c r="L364" s="110"/>
      <c r="M364" s="110"/>
      <c r="N364" s="110"/>
      <c r="O364" s="110"/>
      <c r="P364" s="110"/>
      <c r="Q364" s="138" t="str">
        <f ca="1">+IF(A364="","",IF(AND(TODAY()&lt;Validation!$C$141,OR(MONTH(TODAY())=10,MONTH(TODAY())=11,MONTH(TODAY())=12)),CONCATENATE(MONTH(TODAY()),"/01/",YEAR(TODAY())),IF(AND(TODAY()&lt;Validation!$C$141,MONTH(TODAY())&lt;=9),CONCATENATE("0",MONTH(TODAY()),"/01/",YEAR(TODAY())),IF(AND(TODAY()&gt;=Validation!$C$141,OR(MONTH(TODAY())=10,MONTH(TODAY())=11,MONTH(TODAY())=12)),CONCATENATE(MONTH(TODAY()+10),"/01/",YEAR(TODAY()+10)),IF(AND(TODAY()&gt;=Validation!$C$141,MONTH(TODAY())&lt;=9),CONCATENATE("0",MONTH(TODAY()+10),"/01/",YEAR(TODAY()+10)))))))</f>
        <v/>
      </c>
      <c r="R364" s="158">
        <f t="shared" si="16"/>
        <v>0</v>
      </c>
      <c r="S364" s="66"/>
      <c r="T364" s="66"/>
      <c r="U364" s="66"/>
      <c r="V364" s="66"/>
      <c r="W364" s="66"/>
      <c r="X364" s="66"/>
      <c r="Y364" s="92"/>
      <c r="Z364" s="135">
        <f t="shared" si="17"/>
        <v>22</v>
      </c>
      <c r="AB364" s="133" t="str">
        <f>IFERROR(IF(DATEVALUE(TEXT(VLOOKUP(K364,Validation!F399:I422,3,FALSE)&amp;"/"&amp;RIGHT(L364+100,2)&amp;"/"&amp;M364,"MM/DD/YYYY"))&lt;=DATEVALUE(TEXT(VLOOKUP(N364,Validation!F399:I422,3,FALSE)&amp;"/"&amp;RIGHT(O364+100,2)&amp;"/"&amp;P364,"MM/DD/YYYY")),"",-1),"")</f>
        <v/>
      </c>
      <c r="AC364" s="133" t="str">
        <f>IFERROR(IF(DATEVALUE(TEXT(VLOOKUP(S364,Validation!F399:I422,3,FALSE)&amp;"/"&amp;RIGHT(T364+100,2)&amp;"/"&amp;U364,"MM/DD/YYYY"))&lt;=DATEVALUE(TEXT(VLOOKUP(V364,Validation!F399:I422,3,FALSE)&amp;"/"&amp;RIGHT(W364+100,2)&amp;"/"&amp;X364,"MM/DD/YYYY")),"",-1),"")</f>
        <v/>
      </c>
      <c r="AD364" s="92"/>
      <c r="AE364" s="92"/>
      <c r="AF364" s="1"/>
    </row>
    <row r="365" spans="1:32" ht="13.8">
      <c r="A365" s="110"/>
      <c r="B365" s="113"/>
      <c r="C365" s="113"/>
      <c r="D365" s="122"/>
      <c r="E365" s="113"/>
      <c r="F365" s="273"/>
      <c r="G365" s="67"/>
      <c r="H365" s="273"/>
      <c r="I365" s="274"/>
      <c r="J365" s="152">
        <f t="shared" si="15"/>
        <v>0</v>
      </c>
      <c r="K365" s="110"/>
      <c r="L365" s="110"/>
      <c r="M365" s="110"/>
      <c r="N365" s="110"/>
      <c r="O365" s="110"/>
      <c r="P365" s="110"/>
      <c r="Q365" s="138" t="str">
        <f ca="1">+IF(A365="","",IF(AND(TODAY()&lt;Validation!$C$141,OR(MONTH(TODAY())=10,MONTH(TODAY())=11,MONTH(TODAY())=12)),CONCATENATE(MONTH(TODAY()),"/01/",YEAR(TODAY())),IF(AND(TODAY()&lt;Validation!$C$141,MONTH(TODAY())&lt;=9),CONCATENATE("0",MONTH(TODAY()),"/01/",YEAR(TODAY())),IF(AND(TODAY()&gt;=Validation!$C$141,OR(MONTH(TODAY())=10,MONTH(TODAY())=11,MONTH(TODAY())=12)),CONCATENATE(MONTH(TODAY()+10),"/01/",YEAR(TODAY()+10)),IF(AND(TODAY()&gt;=Validation!$C$141,MONTH(TODAY())&lt;=9),CONCATENATE("0",MONTH(TODAY()+10),"/01/",YEAR(TODAY()+10)))))))</f>
        <v/>
      </c>
      <c r="R365" s="158">
        <f t="shared" si="16"/>
        <v>0</v>
      </c>
      <c r="S365" s="66"/>
      <c r="T365" s="66"/>
      <c r="U365" s="66"/>
      <c r="V365" s="66"/>
      <c r="W365" s="66"/>
      <c r="X365" s="66"/>
      <c r="Y365" s="92"/>
      <c r="Z365" s="135">
        <f t="shared" si="17"/>
        <v>22</v>
      </c>
      <c r="AB365" s="133" t="str">
        <f>IFERROR(IF(DATEVALUE(TEXT(VLOOKUP(K365,Validation!F400:I423,3,FALSE)&amp;"/"&amp;RIGHT(L365+100,2)&amp;"/"&amp;M365,"MM/DD/YYYY"))&lt;=DATEVALUE(TEXT(VLOOKUP(N365,Validation!F400:I423,3,FALSE)&amp;"/"&amp;RIGHT(O365+100,2)&amp;"/"&amp;P365,"MM/DD/YYYY")),"",-1),"")</f>
        <v/>
      </c>
      <c r="AC365" s="133" t="str">
        <f>IFERROR(IF(DATEVALUE(TEXT(VLOOKUP(S365,Validation!F400:I423,3,FALSE)&amp;"/"&amp;RIGHT(T365+100,2)&amp;"/"&amp;U365,"MM/DD/YYYY"))&lt;=DATEVALUE(TEXT(VLOOKUP(V365,Validation!F400:I423,3,FALSE)&amp;"/"&amp;RIGHT(W365+100,2)&amp;"/"&amp;X365,"MM/DD/YYYY")),"",-1),"")</f>
        <v/>
      </c>
      <c r="AD365" s="92"/>
      <c r="AE365" s="92"/>
      <c r="AF365" s="1"/>
    </row>
    <row r="366" spans="1:32" ht="13.8">
      <c r="A366" s="110"/>
      <c r="B366" s="113"/>
      <c r="C366" s="113"/>
      <c r="D366" s="122"/>
      <c r="E366" s="113"/>
      <c r="F366" s="273"/>
      <c r="G366" s="67"/>
      <c r="H366" s="273"/>
      <c r="I366" s="274"/>
      <c r="J366" s="152">
        <f t="shared" si="15"/>
        <v>0</v>
      </c>
      <c r="K366" s="110"/>
      <c r="L366" s="110"/>
      <c r="M366" s="110"/>
      <c r="N366" s="110"/>
      <c r="O366" s="110"/>
      <c r="P366" s="110"/>
      <c r="Q366" s="138" t="str">
        <f ca="1">+IF(A366="","",IF(AND(TODAY()&lt;Validation!$C$141,OR(MONTH(TODAY())=10,MONTH(TODAY())=11,MONTH(TODAY())=12)),CONCATENATE(MONTH(TODAY()),"/01/",YEAR(TODAY())),IF(AND(TODAY()&lt;Validation!$C$141,MONTH(TODAY())&lt;=9),CONCATENATE("0",MONTH(TODAY()),"/01/",YEAR(TODAY())),IF(AND(TODAY()&gt;=Validation!$C$141,OR(MONTH(TODAY())=10,MONTH(TODAY())=11,MONTH(TODAY())=12)),CONCATENATE(MONTH(TODAY()+10),"/01/",YEAR(TODAY()+10)),IF(AND(TODAY()&gt;=Validation!$C$141,MONTH(TODAY())&lt;=9),CONCATENATE("0",MONTH(TODAY()+10),"/01/",YEAR(TODAY()+10)))))))</f>
        <v/>
      </c>
      <c r="R366" s="158">
        <f t="shared" si="16"/>
        <v>0</v>
      </c>
      <c r="S366" s="66"/>
      <c r="T366" s="66"/>
      <c r="U366" s="66"/>
      <c r="V366" s="66"/>
      <c r="W366" s="66"/>
      <c r="X366" s="66"/>
      <c r="Y366" s="92"/>
      <c r="Z366" s="135">
        <f t="shared" si="17"/>
        <v>22</v>
      </c>
      <c r="AB366" s="133" t="str">
        <f>IFERROR(IF(DATEVALUE(TEXT(VLOOKUP(K366,Validation!F401:I424,3,FALSE)&amp;"/"&amp;RIGHT(L366+100,2)&amp;"/"&amp;M366,"MM/DD/YYYY"))&lt;=DATEVALUE(TEXT(VLOOKUP(N366,Validation!F401:I424,3,FALSE)&amp;"/"&amp;RIGHT(O366+100,2)&amp;"/"&amp;P366,"MM/DD/YYYY")),"",-1),"")</f>
        <v/>
      </c>
      <c r="AC366" s="133" t="str">
        <f>IFERROR(IF(DATEVALUE(TEXT(VLOOKUP(S366,Validation!F401:I424,3,FALSE)&amp;"/"&amp;RIGHT(T366+100,2)&amp;"/"&amp;U366,"MM/DD/YYYY"))&lt;=DATEVALUE(TEXT(VLOOKUP(V366,Validation!F401:I424,3,FALSE)&amp;"/"&amp;RIGHT(W366+100,2)&amp;"/"&amp;X366,"MM/DD/YYYY")),"",-1),"")</f>
        <v/>
      </c>
      <c r="AD366" s="92"/>
      <c r="AE366" s="92"/>
      <c r="AF366" s="1"/>
    </row>
    <row r="367" spans="1:32" ht="13.8">
      <c r="A367" s="110"/>
      <c r="B367" s="113"/>
      <c r="C367" s="113"/>
      <c r="D367" s="122"/>
      <c r="E367" s="113"/>
      <c r="F367" s="273"/>
      <c r="G367" s="67"/>
      <c r="H367" s="273"/>
      <c r="I367" s="274"/>
      <c r="J367" s="152">
        <f t="shared" si="15"/>
        <v>0</v>
      </c>
      <c r="K367" s="110"/>
      <c r="L367" s="110"/>
      <c r="M367" s="110"/>
      <c r="N367" s="110"/>
      <c r="O367" s="110"/>
      <c r="P367" s="110"/>
      <c r="Q367" s="138" t="str">
        <f ca="1">+IF(A367="","",IF(AND(TODAY()&lt;Validation!$C$141,OR(MONTH(TODAY())=10,MONTH(TODAY())=11,MONTH(TODAY())=12)),CONCATENATE(MONTH(TODAY()),"/01/",YEAR(TODAY())),IF(AND(TODAY()&lt;Validation!$C$141,MONTH(TODAY())&lt;=9),CONCATENATE("0",MONTH(TODAY()),"/01/",YEAR(TODAY())),IF(AND(TODAY()&gt;=Validation!$C$141,OR(MONTH(TODAY())=10,MONTH(TODAY())=11,MONTH(TODAY())=12)),CONCATENATE(MONTH(TODAY()+10),"/01/",YEAR(TODAY()+10)),IF(AND(TODAY()&gt;=Validation!$C$141,MONTH(TODAY())&lt;=9),CONCATENATE("0",MONTH(TODAY()+10),"/01/",YEAR(TODAY()+10)))))))</f>
        <v/>
      </c>
      <c r="R367" s="158">
        <f t="shared" si="16"/>
        <v>0</v>
      </c>
      <c r="S367" s="66"/>
      <c r="T367" s="66"/>
      <c r="U367" s="66"/>
      <c r="V367" s="66"/>
      <c r="W367" s="66"/>
      <c r="X367" s="66"/>
      <c r="Y367" s="92"/>
      <c r="Z367" s="135">
        <f t="shared" si="17"/>
        <v>22</v>
      </c>
      <c r="AB367" s="133" t="str">
        <f>IFERROR(IF(DATEVALUE(TEXT(VLOOKUP(K367,Validation!F402:I425,3,FALSE)&amp;"/"&amp;RIGHT(L367+100,2)&amp;"/"&amp;M367,"MM/DD/YYYY"))&lt;=DATEVALUE(TEXT(VLOOKUP(N367,Validation!F402:I425,3,FALSE)&amp;"/"&amp;RIGHT(O367+100,2)&amp;"/"&amp;P367,"MM/DD/YYYY")),"",-1),"")</f>
        <v/>
      </c>
      <c r="AC367" s="133" t="str">
        <f>IFERROR(IF(DATEVALUE(TEXT(VLOOKUP(S367,Validation!F402:I425,3,FALSE)&amp;"/"&amp;RIGHT(T367+100,2)&amp;"/"&amp;U367,"MM/DD/YYYY"))&lt;=DATEVALUE(TEXT(VLOOKUP(V367,Validation!F402:I425,3,FALSE)&amp;"/"&amp;RIGHT(W367+100,2)&amp;"/"&amp;X367,"MM/DD/YYYY")),"",-1),"")</f>
        <v/>
      </c>
      <c r="AD367" s="92"/>
      <c r="AE367" s="92"/>
      <c r="AF367" s="1"/>
    </row>
    <row r="368" spans="1:32" ht="13.8">
      <c r="A368" s="110"/>
      <c r="B368" s="113"/>
      <c r="C368" s="113"/>
      <c r="D368" s="122"/>
      <c r="E368" s="113"/>
      <c r="F368" s="273"/>
      <c r="G368" s="67"/>
      <c r="H368" s="273"/>
      <c r="I368" s="274"/>
      <c r="J368" s="152">
        <f t="shared" si="15"/>
        <v>0</v>
      </c>
      <c r="K368" s="110"/>
      <c r="L368" s="110"/>
      <c r="M368" s="110"/>
      <c r="N368" s="110"/>
      <c r="O368" s="110"/>
      <c r="P368" s="110"/>
      <c r="Q368" s="138" t="str">
        <f ca="1">+IF(A368="","",IF(AND(TODAY()&lt;Validation!$C$141,OR(MONTH(TODAY())=10,MONTH(TODAY())=11,MONTH(TODAY())=12)),CONCATENATE(MONTH(TODAY()),"/01/",YEAR(TODAY())),IF(AND(TODAY()&lt;Validation!$C$141,MONTH(TODAY())&lt;=9),CONCATENATE("0",MONTH(TODAY()),"/01/",YEAR(TODAY())),IF(AND(TODAY()&gt;=Validation!$C$141,OR(MONTH(TODAY())=10,MONTH(TODAY())=11,MONTH(TODAY())=12)),CONCATENATE(MONTH(TODAY()+10),"/01/",YEAR(TODAY()+10)),IF(AND(TODAY()&gt;=Validation!$C$141,MONTH(TODAY())&lt;=9),CONCATENATE("0",MONTH(TODAY()+10),"/01/",YEAR(TODAY()+10)))))))</f>
        <v/>
      </c>
      <c r="R368" s="158">
        <f t="shared" si="16"/>
        <v>0</v>
      </c>
      <c r="S368" s="66"/>
      <c r="T368" s="66"/>
      <c r="U368" s="66"/>
      <c r="V368" s="66"/>
      <c r="W368" s="66"/>
      <c r="X368" s="66"/>
      <c r="Y368" s="92"/>
      <c r="Z368" s="135">
        <f t="shared" si="17"/>
        <v>22</v>
      </c>
      <c r="AB368" s="133" t="str">
        <f>IFERROR(IF(DATEVALUE(TEXT(VLOOKUP(K368,Validation!F403:I426,3,FALSE)&amp;"/"&amp;RIGHT(L368+100,2)&amp;"/"&amp;M368,"MM/DD/YYYY"))&lt;=DATEVALUE(TEXT(VLOOKUP(N368,Validation!F403:I426,3,FALSE)&amp;"/"&amp;RIGHT(O368+100,2)&amp;"/"&amp;P368,"MM/DD/YYYY")),"",-1),"")</f>
        <v/>
      </c>
      <c r="AC368" s="133" t="str">
        <f>IFERROR(IF(DATEVALUE(TEXT(VLOOKUP(S368,Validation!F403:I426,3,FALSE)&amp;"/"&amp;RIGHT(T368+100,2)&amp;"/"&amp;U368,"MM/DD/YYYY"))&lt;=DATEVALUE(TEXT(VLOOKUP(V368,Validation!F403:I426,3,FALSE)&amp;"/"&amp;RIGHT(W368+100,2)&amp;"/"&amp;X368,"MM/DD/YYYY")),"",-1),"")</f>
        <v/>
      </c>
      <c r="AD368" s="92"/>
      <c r="AE368" s="92"/>
      <c r="AF368" s="1"/>
    </row>
    <row r="369" spans="1:32" ht="13.8">
      <c r="A369" s="110"/>
      <c r="B369" s="113"/>
      <c r="C369" s="113"/>
      <c r="D369" s="122"/>
      <c r="E369" s="113"/>
      <c r="F369" s="273"/>
      <c r="G369" s="67"/>
      <c r="H369" s="273"/>
      <c r="I369" s="274"/>
      <c r="J369" s="152">
        <f t="shared" si="15"/>
        <v>0</v>
      </c>
      <c r="K369" s="110"/>
      <c r="L369" s="110"/>
      <c r="M369" s="110"/>
      <c r="N369" s="110"/>
      <c r="O369" s="110"/>
      <c r="P369" s="110"/>
      <c r="Q369" s="138" t="str">
        <f ca="1">+IF(A369="","",IF(AND(TODAY()&lt;Validation!$C$141,OR(MONTH(TODAY())=10,MONTH(TODAY())=11,MONTH(TODAY())=12)),CONCATENATE(MONTH(TODAY()),"/01/",YEAR(TODAY())),IF(AND(TODAY()&lt;Validation!$C$141,MONTH(TODAY())&lt;=9),CONCATENATE("0",MONTH(TODAY()),"/01/",YEAR(TODAY())),IF(AND(TODAY()&gt;=Validation!$C$141,OR(MONTH(TODAY())=10,MONTH(TODAY())=11,MONTH(TODAY())=12)),CONCATENATE(MONTH(TODAY()+10),"/01/",YEAR(TODAY()+10)),IF(AND(TODAY()&gt;=Validation!$C$141,MONTH(TODAY())&lt;=9),CONCATENATE("0",MONTH(TODAY()+10),"/01/",YEAR(TODAY()+10)))))))</f>
        <v/>
      </c>
      <c r="R369" s="158">
        <f t="shared" si="16"/>
        <v>0</v>
      </c>
      <c r="S369" s="66"/>
      <c r="T369" s="66"/>
      <c r="U369" s="66"/>
      <c r="V369" s="66"/>
      <c r="W369" s="66"/>
      <c r="X369" s="66"/>
      <c r="Y369" s="92"/>
      <c r="Z369" s="135">
        <f t="shared" si="17"/>
        <v>22</v>
      </c>
      <c r="AB369" s="133" t="str">
        <f>IFERROR(IF(DATEVALUE(TEXT(VLOOKUP(K369,Validation!F404:I427,3,FALSE)&amp;"/"&amp;RIGHT(L369+100,2)&amp;"/"&amp;M369,"MM/DD/YYYY"))&lt;=DATEVALUE(TEXT(VLOOKUP(N369,Validation!F404:I427,3,FALSE)&amp;"/"&amp;RIGHT(O369+100,2)&amp;"/"&amp;P369,"MM/DD/YYYY")),"",-1),"")</f>
        <v/>
      </c>
      <c r="AC369" s="133" t="str">
        <f>IFERROR(IF(DATEVALUE(TEXT(VLOOKUP(S369,Validation!F404:I427,3,FALSE)&amp;"/"&amp;RIGHT(T369+100,2)&amp;"/"&amp;U369,"MM/DD/YYYY"))&lt;=DATEVALUE(TEXT(VLOOKUP(V369,Validation!F404:I427,3,FALSE)&amp;"/"&amp;RIGHT(W369+100,2)&amp;"/"&amp;X369,"MM/DD/YYYY")),"",-1),"")</f>
        <v/>
      </c>
      <c r="AD369" s="92"/>
      <c r="AE369" s="92"/>
      <c r="AF369" s="1"/>
    </row>
    <row r="370" spans="1:32" ht="13.8">
      <c r="A370" s="110"/>
      <c r="B370" s="113"/>
      <c r="C370" s="113"/>
      <c r="D370" s="122"/>
      <c r="E370" s="113"/>
      <c r="F370" s="273"/>
      <c r="G370" s="67"/>
      <c r="H370" s="273"/>
      <c r="I370" s="274"/>
      <c r="J370" s="152">
        <f t="shared" si="15"/>
        <v>0</v>
      </c>
      <c r="K370" s="110"/>
      <c r="L370" s="110"/>
      <c r="M370" s="110"/>
      <c r="N370" s="110"/>
      <c r="O370" s="110"/>
      <c r="P370" s="110"/>
      <c r="Q370" s="138" t="str">
        <f ca="1">+IF(A370="","",IF(AND(TODAY()&lt;Validation!$C$141,OR(MONTH(TODAY())=10,MONTH(TODAY())=11,MONTH(TODAY())=12)),CONCATENATE(MONTH(TODAY()),"/01/",YEAR(TODAY())),IF(AND(TODAY()&lt;Validation!$C$141,MONTH(TODAY())&lt;=9),CONCATENATE("0",MONTH(TODAY()),"/01/",YEAR(TODAY())),IF(AND(TODAY()&gt;=Validation!$C$141,OR(MONTH(TODAY())=10,MONTH(TODAY())=11,MONTH(TODAY())=12)),CONCATENATE(MONTH(TODAY()+10),"/01/",YEAR(TODAY()+10)),IF(AND(TODAY()&gt;=Validation!$C$141,MONTH(TODAY())&lt;=9),CONCATENATE("0",MONTH(TODAY()+10),"/01/",YEAR(TODAY()+10)))))))</f>
        <v/>
      </c>
      <c r="R370" s="158">
        <f t="shared" si="16"/>
        <v>0</v>
      </c>
      <c r="S370" s="66"/>
      <c r="T370" s="66"/>
      <c r="U370" s="66"/>
      <c r="V370" s="66"/>
      <c r="W370" s="66"/>
      <c r="X370" s="66"/>
      <c r="Y370" s="92"/>
      <c r="Z370" s="135">
        <f t="shared" si="17"/>
        <v>22</v>
      </c>
      <c r="AB370" s="133" t="str">
        <f>IFERROR(IF(DATEVALUE(TEXT(VLOOKUP(K370,Validation!F405:I428,3,FALSE)&amp;"/"&amp;RIGHT(L370+100,2)&amp;"/"&amp;M370,"MM/DD/YYYY"))&lt;=DATEVALUE(TEXT(VLOOKUP(N370,Validation!F405:I428,3,FALSE)&amp;"/"&amp;RIGHT(O370+100,2)&amp;"/"&amp;P370,"MM/DD/YYYY")),"",-1),"")</f>
        <v/>
      </c>
      <c r="AC370" s="133" t="str">
        <f>IFERROR(IF(DATEVALUE(TEXT(VLOOKUP(S370,Validation!F405:I428,3,FALSE)&amp;"/"&amp;RIGHT(T370+100,2)&amp;"/"&amp;U370,"MM/DD/YYYY"))&lt;=DATEVALUE(TEXT(VLOOKUP(V370,Validation!F405:I428,3,FALSE)&amp;"/"&amp;RIGHT(W370+100,2)&amp;"/"&amp;X370,"MM/DD/YYYY")),"",-1),"")</f>
        <v/>
      </c>
      <c r="AD370" s="92"/>
      <c r="AE370" s="92"/>
      <c r="AF370" s="1"/>
    </row>
    <row r="371" spans="1:32" ht="13.8">
      <c r="A371" s="110"/>
      <c r="B371" s="113"/>
      <c r="C371" s="113"/>
      <c r="D371" s="122"/>
      <c r="E371" s="113"/>
      <c r="F371" s="273"/>
      <c r="G371" s="67"/>
      <c r="H371" s="273"/>
      <c r="I371" s="274"/>
      <c r="J371" s="152">
        <f t="shared" si="15"/>
        <v>0</v>
      </c>
      <c r="K371" s="110"/>
      <c r="L371" s="110"/>
      <c r="M371" s="110"/>
      <c r="N371" s="110"/>
      <c r="O371" s="110"/>
      <c r="P371" s="110"/>
      <c r="Q371" s="138" t="str">
        <f ca="1">+IF(A371="","",IF(AND(TODAY()&lt;Validation!$C$141,OR(MONTH(TODAY())=10,MONTH(TODAY())=11,MONTH(TODAY())=12)),CONCATENATE(MONTH(TODAY()),"/01/",YEAR(TODAY())),IF(AND(TODAY()&lt;Validation!$C$141,MONTH(TODAY())&lt;=9),CONCATENATE("0",MONTH(TODAY()),"/01/",YEAR(TODAY())),IF(AND(TODAY()&gt;=Validation!$C$141,OR(MONTH(TODAY())=10,MONTH(TODAY())=11,MONTH(TODAY())=12)),CONCATENATE(MONTH(TODAY()+10),"/01/",YEAR(TODAY()+10)),IF(AND(TODAY()&gt;=Validation!$C$141,MONTH(TODAY())&lt;=9),CONCATENATE("0",MONTH(TODAY()+10),"/01/",YEAR(TODAY()+10)))))))</f>
        <v/>
      </c>
      <c r="R371" s="158">
        <f t="shared" si="16"/>
        <v>0</v>
      </c>
      <c r="S371" s="66"/>
      <c r="T371" s="66"/>
      <c r="U371" s="66"/>
      <c r="V371" s="66"/>
      <c r="W371" s="66"/>
      <c r="X371" s="66"/>
      <c r="Y371" s="92"/>
      <c r="Z371" s="135">
        <f t="shared" si="17"/>
        <v>22</v>
      </c>
      <c r="AB371" s="133" t="str">
        <f>IFERROR(IF(DATEVALUE(TEXT(VLOOKUP(K371,Validation!F406:I429,3,FALSE)&amp;"/"&amp;RIGHT(L371+100,2)&amp;"/"&amp;M371,"MM/DD/YYYY"))&lt;=DATEVALUE(TEXT(VLOOKUP(N371,Validation!F406:I429,3,FALSE)&amp;"/"&amp;RIGHT(O371+100,2)&amp;"/"&amp;P371,"MM/DD/YYYY")),"",-1),"")</f>
        <v/>
      </c>
      <c r="AC371" s="133" t="str">
        <f>IFERROR(IF(DATEVALUE(TEXT(VLOOKUP(S371,Validation!F406:I429,3,FALSE)&amp;"/"&amp;RIGHT(T371+100,2)&amp;"/"&amp;U371,"MM/DD/YYYY"))&lt;=DATEVALUE(TEXT(VLOOKUP(V371,Validation!F406:I429,3,FALSE)&amp;"/"&amp;RIGHT(W371+100,2)&amp;"/"&amp;X371,"MM/DD/YYYY")),"",-1),"")</f>
        <v/>
      </c>
      <c r="AD371" s="92"/>
      <c r="AE371" s="92"/>
      <c r="AF371" s="1"/>
    </row>
    <row r="372" spans="1:32" ht="13.8">
      <c r="A372" s="110"/>
      <c r="B372" s="113"/>
      <c r="C372" s="113"/>
      <c r="D372" s="122"/>
      <c r="E372" s="113"/>
      <c r="F372" s="273"/>
      <c r="G372" s="67"/>
      <c r="H372" s="273"/>
      <c r="I372" s="274"/>
      <c r="J372" s="152">
        <f t="shared" si="15"/>
        <v>0</v>
      </c>
      <c r="K372" s="110"/>
      <c r="L372" s="110"/>
      <c r="M372" s="110"/>
      <c r="N372" s="110"/>
      <c r="O372" s="110"/>
      <c r="P372" s="110"/>
      <c r="Q372" s="138" t="str">
        <f ca="1">+IF(A372="","",IF(AND(TODAY()&lt;Validation!$C$141,OR(MONTH(TODAY())=10,MONTH(TODAY())=11,MONTH(TODAY())=12)),CONCATENATE(MONTH(TODAY()),"/01/",YEAR(TODAY())),IF(AND(TODAY()&lt;Validation!$C$141,MONTH(TODAY())&lt;=9),CONCATENATE("0",MONTH(TODAY()),"/01/",YEAR(TODAY())),IF(AND(TODAY()&gt;=Validation!$C$141,OR(MONTH(TODAY())=10,MONTH(TODAY())=11,MONTH(TODAY())=12)),CONCATENATE(MONTH(TODAY()+10),"/01/",YEAR(TODAY()+10)),IF(AND(TODAY()&gt;=Validation!$C$141,MONTH(TODAY())&lt;=9),CONCATENATE("0",MONTH(TODAY()+10),"/01/",YEAR(TODAY()+10)))))))</f>
        <v/>
      </c>
      <c r="R372" s="158">
        <f t="shared" si="16"/>
        <v>0</v>
      </c>
      <c r="S372" s="66"/>
      <c r="T372" s="66"/>
      <c r="U372" s="66"/>
      <c r="V372" s="66"/>
      <c r="W372" s="66"/>
      <c r="X372" s="66"/>
      <c r="Y372" s="92"/>
      <c r="Z372" s="135">
        <f t="shared" si="17"/>
        <v>22</v>
      </c>
      <c r="AB372" s="133" t="str">
        <f>IFERROR(IF(DATEVALUE(TEXT(VLOOKUP(K372,Validation!F407:I430,3,FALSE)&amp;"/"&amp;RIGHT(L372+100,2)&amp;"/"&amp;M372,"MM/DD/YYYY"))&lt;=DATEVALUE(TEXT(VLOOKUP(N372,Validation!F407:I430,3,FALSE)&amp;"/"&amp;RIGHT(O372+100,2)&amp;"/"&amp;P372,"MM/DD/YYYY")),"",-1),"")</f>
        <v/>
      </c>
      <c r="AC372" s="133" t="str">
        <f>IFERROR(IF(DATEVALUE(TEXT(VLOOKUP(S372,Validation!F407:I430,3,FALSE)&amp;"/"&amp;RIGHT(T372+100,2)&amp;"/"&amp;U372,"MM/DD/YYYY"))&lt;=DATEVALUE(TEXT(VLOOKUP(V372,Validation!F407:I430,3,FALSE)&amp;"/"&amp;RIGHT(W372+100,2)&amp;"/"&amp;X372,"MM/DD/YYYY")),"",-1),"")</f>
        <v/>
      </c>
      <c r="AD372" s="92"/>
      <c r="AE372" s="92"/>
      <c r="AF372" s="1"/>
    </row>
    <row r="373" spans="1:32" ht="13.8">
      <c r="A373" s="110"/>
      <c r="B373" s="113"/>
      <c r="C373" s="113"/>
      <c r="D373" s="122"/>
      <c r="E373" s="113"/>
      <c r="F373" s="273"/>
      <c r="G373" s="67"/>
      <c r="H373" s="273"/>
      <c r="I373" s="274"/>
      <c r="J373" s="152">
        <f t="shared" si="15"/>
        <v>0</v>
      </c>
      <c r="K373" s="110"/>
      <c r="L373" s="110"/>
      <c r="M373" s="110"/>
      <c r="N373" s="110"/>
      <c r="O373" s="110"/>
      <c r="P373" s="110"/>
      <c r="Q373" s="138" t="str">
        <f ca="1">+IF(A373="","",IF(AND(TODAY()&lt;Validation!$C$141,OR(MONTH(TODAY())=10,MONTH(TODAY())=11,MONTH(TODAY())=12)),CONCATENATE(MONTH(TODAY()),"/01/",YEAR(TODAY())),IF(AND(TODAY()&lt;Validation!$C$141,MONTH(TODAY())&lt;=9),CONCATENATE("0",MONTH(TODAY()),"/01/",YEAR(TODAY())),IF(AND(TODAY()&gt;=Validation!$C$141,OR(MONTH(TODAY())=10,MONTH(TODAY())=11,MONTH(TODAY())=12)),CONCATENATE(MONTH(TODAY()+10),"/01/",YEAR(TODAY()+10)),IF(AND(TODAY()&gt;=Validation!$C$141,MONTH(TODAY())&lt;=9),CONCATENATE("0",MONTH(TODAY()+10),"/01/",YEAR(TODAY()+10)))))))</f>
        <v/>
      </c>
      <c r="R373" s="158">
        <f t="shared" si="16"/>
        <v>0</v>
      </c>
      <c r="S373" s="66"/>
      <c r="T373" s="66"/>
      <c r="U373" s="66"/>
      <c r="V373" s="66"/>
      <c r="W373" s="66"/>
      <c r="X373" s="66"/>
      <c r="Y373" s="92"/>
      <c r="Z373" s="135">
        <f t="shared" si="17"/>
        <v>22</v>
      </c>
      <c r="AB373" s="133" t="str">
        <f>IFERROR(IF(DATEVALUE(TEXT(VLOOKUP(K373,Validation!F408:I431,3,FALSE)&amp;"/"&amp;RIGHT(L373+100,2)&amp;"/"&amp;M373,"MM/DD/YYYY"))&lt;=DATEVALUE(TEXT(VLOOKUP(N373,Validation!F408:I431,3,FALSE)&amp;"/"&amp;RIGHT(O373+100,2)&amp;"/"&amp;P373,"MM/DD/YYYY")),"",-1),"")</f>
        <v/>
      </c>
      <c r="AC373" s="133" t="str">
        <f>IFERROR(IF(DATEVALUE(TEXT(VLOOKUP(S373,Validation!F408:I431,3,FALSE)&amp;"/"&amp;RIGHT(T373+100,2)&amp;"/"&amp;U373,"MM/DD/YYYY"))&lt;=DATEVALUE(TEXT(VLOOKUP(V373,Validation!F408:I431,3,FALSE)&amp;"/"&amp;RIGHT(W373+100,2)&amp;"/"&amp;X373,"MM/DD/YYYY")),"",-1),"")</f>
        <v/>
      </c>
      <c r="AD373" s="92"/>
      <c r="AE373" s="92"/>
      <c r="AF373" s="1"/>
    </row>
    <row r="374" spans="1:32" ht="13.8">
      <c r="A374" s="110"/>
      <c r="B374" s="113"/>
      <c r="C374" s="113"/>
      <c r="D374" s="122"/>
      <c r="E374" s="113"/>
      <c r="F374" s="273"/>
      <c r="G374" s="67"/>
      <c r="H374" s="273"/>
      <c r="I374" s="274"/>
      <c r="J374" s="152">
        <f t="shared" si="15"/>
        <v>0</v>
      </c>
      <c r="K374" s="110"/>
      <c r="L374" s="110"/>
      <c r="M374" s="110"/>
      <c r="N374" s="110"/>
      <c r="O374" s="110"/>
      <c r="P374" s="110"/>
      <c r="Q374" s="138" t="str">
        <f ca="1">+IF(A374="","",IF(AND(TODAY()&lt;Validation!$C$141,OR(MONTH(TODAY())=10,MONTH(TODAY())=11,MONTH(TODAY())=12)),CONCATENATE(MONTH(TODAY()),"/01/",YEAR(TODAY())),IF(AND(TODAY()&lt;Validation!$C$141,MONTH(TODAY())&lt;=9),CONCATENATE("0",MONTH(TODAY()),"/01/",YEAR(TODAY())),IF(AND(TODAY()&gt;=Validation!$C$141,OR(MONTH(TODAY())=10,MONTH(TODAY())=11,MONTH(TODAY())=12)),CONCATENATE(MONTH(TODAY()+10),"/01/",YEAR(TODAY()+10)),IF(AND(TODAY()&gt;=Validation!$C$141,MONTH(TODAY())&lt;=9),CONCATENATE("0",MONTH(TODAY()+10),"/01/",YEAR(TODAY()+10)))))))</f>
        <v/>
      </c>
      <c r="R374" s="158">
        <f t="shared" si="16"/>
        <v>0</v>
      </c>
      <c r="S374" s="66"/>
      <c r="T374" s="66"/>
      <c r="U374" s="66"/>
      <c r="V374" s="66"/>
      <c r="W374" s="66"/>
      <c r="X374" s="66"/>
      <c r="Y374" s="92"/>
      <c r="Z374" s="135">
        <f t="shared" si="17"/>
        <v>22</v>
      </c>
      <c r="AB374" s="133" t="str">
        <f>IFERROR(IF(DATEVALUE(TEXT(VLOOKUP(K374,Validation!F409:I432,3,FALSE)&amp;"/"&amp;RIGHT(L374+100,2)&amp;"/"&amp;M374,"MM/DD/YYYY"))&lt;=DATEVALUE(TEXT(VLOOKUP(N374,Validation!F409:I432,3,FALSE)&amp;"/"&amp;RIGHT(O374+100,2)&amp;"/"&amp;P374,"MM/DD/YYYY")),"",-1),"")</f>
        <v/>
      </c>
      <c r="AC374" s="133" t="str">
        <f>IFERROR(IF(DATEVALUE(TEXT(VLOOKUP(S374,Validation!F409:I432,3,FALSE)&amp;"/"&amp;RIGHT(T374+100,2)&amp;"/"&amp;U374,"MM/DD/YYYY"))&lt;=DATEVALUE(TEXT(VLOOKUP(V374,Validation!F409:I432,3,FALSE)&amp;"/"&amp;RIGHT(W374+100,2)&amp;"/"&amp;X374,"MM/DD/YYYY")),"",-1),"")</f>
        <v/>
      </c>
      <c r="AD374" s="92"/>
      <c r="AE374" s="92"/>
      <c r="AF374" s="1"/>
    </row>
    <row r="375" spans="1:32" ht="13.8">
      <c r="A375" s="110"/>
      <c r="B375" s="113"/>
      <c r="C375" s="113"/>
      <c r="D375" s="122"/>
      <c r="E375" s="113"/>
      <c r="F375" s="273"/>
      <c r="G375" s="67"/>
      <c r="H375" s="273"/>
      <c r="I375" s="274"/>
      <c r="J375" s="152">
        <f t="shared" si="15"/>
        <v>0</v>
      </c>
      <c r="K375" s="110"/>
      <c r="L375" s="110"/>
      <c r="M375" s="110"/>
      <c r="N375" s="110"/>
      <c r="O375" s="110"/>
      <c r="P375" s="110"/>
      <c r="Q375" s="138" t="str">
        <f ca="1">+IF(A375="","",IF(AND(TODAY()&lt;Validation!$C$141,OR(MONTH(TODAY())=10,MONTH(TODAY())=11,MONTH(TODAY())=12)),CONCATENATE(MONTH(TODAY()),"/01/",YEAR(TODAY())),IF(AND(TODAY()&lt;Validation!$C$141,MONTH(TODAY())&lt;=9),CONCATENATE("0",MONTH(TODAY()),"/01/",YEAR(TODAY())),IF(AND(TODAY()&gt;=Validation!$C$141,OR(MONTH(TODAY())=10,MONTH(TODAY())=11,MONTH(TODAY())=12)),CONCATENATE(MONTH(TODAY()+10),"/01/",YEAR(TODAY()+10)),IF(AND(TODAY()&gt;=Validation!$C$141,MONTH(TODAY())&lt;=9),CONCATENATE("0",MONTH(TODAY()+10),"/01/",YEAR(TODAY()+10)))))))</f>
        <v/>
      </c>
      <c r="R375" s="158">
        <f t="shared" si="16"/>
        <v>0</v>
      </c>
      <c r="S375" s="66"/>
      <c r="T375" s="66"/>
      <c r="U375" s="66"/>
      <c r="V375" s="66"/>
      <c r="W375" s="66"/>
      <c r="X375" s="66"/>
      <c r="Y375" s="92"/>
      <c r="Z375" s="135">
        <f t="shared" si="17"/>
        <v>22</v>
      </c>
      <c r="AB375" s="133" t="str">
        <f>IFERROR(IF(DATEVALUE(TEXT(VLOOKUP(K375,Validation!F410:I433,3,FALSE)&amp;"/"&amp;RIGHT(L375+100,2)&amp;"/"&amp;M375,"MM/DD/YYYY"))&lt;=DATEVALUE(TEXT(VLOOKUP(N375,Validation!F410:I433,3,FALSE)&amp;"/"&amp;RIGHT(O375+100,2)&amp;"/"&amp;P375,"MM/DD/YYYY")),"",-1),"")</f>
        <v/>
      </c>
      <c r="AC375" s="133" t="str">
        <f>IFERROR(IF(DATEVALUE(TEXT(VLOOKUP(S375,Validation!F410:I433,3,FALSE)&amp;"/"&amp;RIGHT(T375+100,2)&amp;"/"&amp;U375,"MM/DD/YYYY"))&lt;=DATEVALUE(TEXT(VLOOKUP(V375,Validation!F410:I433,3,FALSE)&amp;"/"&amp;RIGHT(W375+100,2)&amp;"/"&amp;X375,"MM/DD/YYYY")),"",-1),"")</f>
        <v/>
      </c>
      <c r="AD375" s="92"/>
      <c r="AE375" s="92"/>
      <c r="AF375" s="1"/>
    </row>
    <row r="376" spans="1:32" ht="13.8">
      <c r="A376" s="110"/>
      <c r="B376" s="113"/>
      <c r="C376" s="113"/>
      <c r="D376" s="122"/>
      <c r="E376" s="113"/>
      <c r="F376" s="273"/>
      <c r="G376" s="67"/>
      <c r="H376" s="273"/>
      <c r="I376" s="274"/>
      <c r="J376" s="152">
        <f t="shared" si="15"/>
        <v>0</v>
      </c>
      <c r="K376" s="110"/>
      <c r="L376" s="110"/>
      <c r="M376" s="110"/>
      <c r="N376" s="110"/>
      <c r="O376" s="110"/>
      <c r="P376" s="110"/>
      <c r="Q376" s="138" t="str">
        <f ca="1">+IF(A376="","",IF(AND(TODAY()&lt;Validation!$C$141,OR(MONTH(TODAY())=10,MONTH(TODAY())=11,MONTH(TODAY())=12)),CONCATENATE(MONTH(TODAY()),"/01/",YEAR(TODAY())),IF(AND(TODAY()&lt;Validation!$C$141,MONTH(TODAY())&lt;=9),CONCATENATE("0",MONTH(TODAY()),"/01/",YEAR(TODAY())),IF(AND(TODAY()&gt;=Validation!$C$141,OR(MONTH(TODAY())=10,MONTH(TODAY())=11,MONTH(TODAY())=12)),CONCATENATE(MONTH(TODAY()+10),"/01/",YEAR(TODAY()+10)),IF(AND(TODAY()&gt;=Validation!$C$141,MONTH(TODAY())&lt;=9),CONCATENATE("0",MONTH(TODAY()+10),"/01/",YEAR(TODAY()+10)))))))</f>
        <v/>
      </c>
      <c r="R376" s="158">
        <f t="shared" si="16"/>
        <v>0</v>
      </c>
      <c r="S376" s="66"/>
      <c r="T376" s="66"/>
      <c r="U376" s="66"/>
      <c r="V376" s="66"/>
      <c r="W376" s="66"/>
      <c r="X376" s="66"/>
      <c r="Y376" s="92"/>
      <c r="Z376" s="135">
        <f t="shared" si="17"/>
        <v>22</v>
      </c>
      <c r="AB376" s="133" t="str">
        <f>IFERROR(IF(DATEVALUE(TEXT(VLOOKUP(K376,Validation!F411:I434,3,FALSE)&amp;"/"&amp;RIGHT(L376+100,2)&amp;"/"&amp;M376,"MM/DD/YYYY"))&lt;=DATEVALUE(TEXT(VLOOKUP(N376,Validation!F411:I434,3,FALSE)&amp;"/"&amp;RIGHT(O376+100,2)&amp;"/"&amp;P376,"MM/DD/YYYY")),"",-1),"")</f>
        <v/>
      </c>
      <c r="AC376" s="133" t="str">
        <f>IFERROR(IF(DATEVALUE(TEXT(VLOOKUP(S376,Validation!F411:I434,3,FALSE)&amp;"/"&amp;RIGHT(T376+100,2)&amp;"/"&amp;U376,"MM/DD/YYYY"))&lt;=DATEVALUE(TEXT(VLOOKUP(V376,Validation!F411:I434,3,FALSE)&amp;"/"&amp;RIGHT(W376+100,2)&amp;"/"&amp;X376,"MM/DD/YYYY")),"",-1),"")</f>
        <v/>
      </c>
      <c r="AD376" s="92"/>
      <c r="AE376" s="92"/>
      <c r="AF376" s="1"/>
    </row>
    <row r="377" spans="1:32" ht="13.8">
      <c r="A377" s="110"/>
      <c r="B377" s="113"/>
      <c r="C377" s="113"/>
      <c r="D377" s="122"/>
      <c r="E377" s="113"/>
      <c r="F377" s="273"/>
      <c r="G377" s="67"/>
      <c r="H377" s="273"/>
      <c r="I377" s="274"/>
      <c r="J377" s="152">
        <f t="shared" si="15"/>
        <v>0</v>
      </c>
      <c r="K377" s="110"/>
      <c r="L377" s="110"/>
      <c r="M377" s="110"/>
      <c r="N377" s="110"/>
      <c r="O377" s="110"/>
      <c r="P377" s="110"/>
      <c r="Q377" s="138" t="str">
        <f ca="1">+IF(A377="","",IF(AND(TODAY()&lt;Validation!$C$141,OR(MONTH(TODAY())=10,MONTH(TODAY())=11,MONTH(TODAY())=12)),CONCATENATE(MONTH(TODAY()),"/01/",YEAR(TODAY())),IF(AND(TODAY()&lt;Validation!$C$141,MONTH(TODAY())&lt;=9),CONCATENATE("0",MONTH(TODAY()),"/01/",YEAR(TODAY())),IF(AND(TODAY()&gt;=Validation!$C$141,OR(MONTH(TODAY())=10,MONTH(TODAY())=11,MONTH(TODAY())=12)),CONCATENATE(MONTH(TODAY()+10),"/01/",YEAR(TODAY()+10)),IF(AND(TODAY()&gt;=Validation!$C$141,MONTH(TODAY())&lt;=9),CONCATENATE("0",MONTH(TODAY()+10),"/01/",YEAR(TODAY()+10)))))))</f>
        <v/>
      </c>
      <c r="R377" s="158">
        <f t="shared" si="16"/>
        <v>0</v>
      </c>
      <c r="S377" s="66"/>
      <c r="T377" s="66"/>
      <c r="U377" s="66"/>
      <c r="V377" s="66"/>
      <c r="W377" s="66"/>
      <c r="X377" s="66"/>
      <c r="Y377" s="92"/>
      <c r="Z377" s="135">
        <f t="shared" si="17"/>
        <v>22</v>
      </c>
      <c r="AB377" s="133" t="str">
        <f>IFERROR(IF(DATEVALUE(TEXT(VLOOKUP(K377,Validation!F412:I435,3,FALSE)&amp;"/"&amp;RIGHT(L377+100,2)&amp;"/"&amp;M377,"MM/DD/YYYY"))&lt;=DATEVALUE(TEXT(VLOOKUP(N377,Validation!F412:I435,3,FALSE)&amp;"/"&amp;RIGHT(O377+100,2)&amp;"/"&amp;P377,"MM/DD/YYYY")),"",-1),"")</f>
        <v/>
      </c>
      <c r="AC377" s="133" t="str">
        <f>IFERROR(IF(DATEVALUE(TEXT(VLOOKUP(S377,Validation!F412:I435,3,FALSE)&amp;"/"&amp;RIGHT(T377+100,2)&amp;"/"&amp;U377,"MM/DD/YYYY"))&lt;=DATEVALUE(TEXT(VLOOKUP(V377,Validation!F412:I435,3,FALSE)&amp;"/"&amp;RIGHT(W377+100,2)&amp;"/"&amp;X377,"MM/DD/YYYY")),"",-1),"")</f>
        <v/>
      </c>
      <c r="AD377" s="92"/>
      <c r="AE377" s="92"/>
      <c r="AF377" s="1"/>
    </row>
    <row r="378" spans="1:32" ht="13.8">
      <c r="A378" s="110"/>
      <c r="B378" s="113"/>
      <c r="C378" s="113"/>
      <c r="D378" s="122"/>
      <c r="E378" s="113"/>
      <c r="F378" s="273"/>
      <c r="G378" s="67"/>
      <c r="H378" s="273"/>
      <c r="I378" s="274"/>
      <c r="J378" s="152">
        <f t="shared" si="15"/>
        <v>0</v>
      </c>
      <c r="K378" s="110"/>
      <c r="L378" s="110"/>
      <c r="M378" s="110"/>
      <c r="N378" s="110"/>
      <c r="O378" s="110"/>
      <c r="P378" s="110"/>
      <c r="Q378" s="138" t="str">
        <f ca="1">+IF(A378="","",IF(AND(TODAY()&lt;Validation!$C$141,OR(MONTH(TODAY())=10,MONTH(TODAY())=11,MONTH(TODAY())=12)),CONCATENATE(MONTH(TODAY()),"/01/",YEAR(TODAY())),IF(AND(TODAY()&lt;Validation!$C$141,MONTH(TODAY())&lt;=9),CONCATENATE("0",MONTH(TODAY()),"/01/",YEAR(TODAY())),IF(AND(TODAY()&gt;=Validation!$C$141,OR(MONTH(TODAY())=10,MONTH(TODAY())=11,MONTH(TODAY())=12)),CONCATENATE(MONTH(TODAY()+10),"/01/",YEAR(TODAY()+10)),IF(AND(TODAY()&gt;=Validation!$C$141,MONTH(TODAY())&lt;=9),CONCATENATE("0",MONTH(TODAY()+10),"/01/",YEAR(TODAY()+10)))))))</f>
        <v/>
      </c>
      <c r="R378" s="158">
        <f t="shared" si="16"/>
        <v>0</v>
      </c>
      <c r="S378" s="66"/>
      <c r="T378" s="66"/>
      <c r="U378" s="66"/>
      <c r="V378" s="66"/>
      <c r="W378" s="66"/>
      <c r="X378" s="66"/>
      <c r="Y378" s="92"/>
      <c r="Z378" s="135">
        <f t="shared" si="17"/>
        <v>22</v>
      </c>
      <c r="AB378" s="133" t="str">
        <f>IFERROR(IF(DATEVALUE(TEXT(VLOOKUP(K378,Validation!F413:I436,3,FALSE)&amp;"/"&amp;RIGHT(L378+100,2)&amp;"/"&amp;M378,"MM/DD/YYYY"))&lt;=DATEVALUE(TEXT(VLOOKUP(N378,Validation!F413:I436,3,FALSE)&amp;"/"&amp;RIGHT(O378+100,2)&amp;"/"&amp;P378,"MM/DD/YYYY")),"",-1),"")</f>
        <v/>
      </c>
      <c r="AC378" s="133" t="str">
        <f>IFERROR(IF(DATEVALUE(TEXT(VLOOKUP(S378,Validation!F413:I436,3,FALSE)&amp;"/"&amp;RIGHT(T378+100,2)&amp;"/"&amp;U378,"MM/DD/YYYY"))&lt;=DATEVALUE(TEXT(VLOOKUP(V378,Validation!F413:I436,3,FALSE)&amp;"/"&amp;RIGHT(W378+100,2)&amp;"/"&amp;X378,"MM/DD/YYYY")),"",-1),"")</f>
        <v/>
      </c>
      <c r="AD378" s="92"/>
      <c r="AE378" s="92"/>
      <c r="AF378" s="1"/>
    </row>
    <row r="379" spans="1:32" ht="13.8">
      <c r="A379" s="110"/>
      <c r="B379" s="113"/>
      <c r="C379" s="113"/>
      <c r="D379" s="122"/>
      <c r="E379" s="113"/>
      <c r="F379" s="273"/>
      <c r="G379" s="67"/>
      <c r="H379" s="273"/>
      <c r="I379" s="274"/>
      <c r="J379" s="152">
        <f t="shared" si="15"/>
        <v>0</v>
      </c>
      <c r="K379" s="110"/>
      <c r="L379" s="110"/>
      <c r="M379" s="110"/>
      <c r="N379" s="110"/>
      <c r="O379" s="110"/>
      <c r="P379" s="110"/>
      <c r="Q379" s="138" t="str">
        <f ca="1">+IF(A379="","",IF(AND(TODAY()&lt;Validation!$C$141,OR(MONTH(TODAY())=10,MONTH(TODAY())=11,MONTH(TODAY())=12)),CONCATENATE(MONTH(TODAY()),"/01/",YEAR(TODAY())),IF(AND(TODAY()&lt;Validation!$C$141,MONTH(TODAY())&lt;=9),CONCATENATE("0",MONTH(TODAY()),"/01/",YEAR(TODAY())),IF(AND(TODAY()&gt;=Validation!$C$141,OR(MONTH(TODAY())=10,MONTH(TODAY())=11,MONTH(TODAY())=12)),CONCATENATE(MONTH(TODAY()+10),"/01/",YEAR(TODAY()+10)),IF(AND(TODAY()&gt;=Validation!$C$141,MONTH(TODAY())&lt;=9),CONCATENATE("0",MONTH(TODAY()+10),"/01/",YEAR(TODAY()+10)))))))</f>
        <v/>
      </c>
      <c r="R379" s="158">
        <f t="shared" si="16"/>
        <v>0</v>
      </c>
      <c r="S379" s="66"/>
      <c r="T379" s="66"/>
      <c r="U379" s="66"/>
      <c r="V379" s="66"/>
      <c r="W379" s="66"/>
      <c r="X379" s="66"/>
      <c r="Y379" s="92"/>
      <c r="Z379" s="135">
        <f t="shared" si="17"/>
        <v>22</v>
      </c>
      <c r="AB379" s="133" t="str">
        <f>IFERROR(IF(DATEVALUE(TEXT(VLOOKUP(K379,Validation!F414:I437,3,FALSE)&amp;"/"&amp;RIGHT(L379+100,2)&amp;"/"&amp;M379,"MM/DD/YYYY"))&lt;=DATEVALUE(TEXT(VLOOKUP(N379,Validation!F414:I437,3,FALSE)&amp;"/"&amp;RIGHT(O379+100,2)&amp;"/"&amp;P379,"MM/DD/YYYY")),"",-1),"")</f>
        <v/>
      </c>
      <c r="AC379" s="133" t="str">
        <f>IFERROR(IF(DATEVALUE(TEXT(VLOOKUP(S379,Validation!F414:I437,3,FALSE)&amp;"/"&amp;RIGHT(T379+100,2)&amp;"/"&amp;U379,"MM/DD/YYYY"))&lt;=DATEVALUE(TEXT(VLOOKUP(V379,Validation!F414:I437,3,FALSE)&amp;"/"&amp;RIGHT(W379+100,2)&amp;"/"&amp;X379,"MM/DD/YYYY")),"",-1),"")</f>
        <v/>
      </c>
      <c r="AD379" s="92"/>
      <c r="AE379" s="92"/>
      <c r="AF379" s="1"/>
    </row>
    <row r="380" spans="1:32" ht="13.8">
      <c r="A380" s="110"/>
      <c r="B380" s="113"/>
      <c r="C380" s="113"/>
      <c r="D380" s="122"/>
      <c r="E380" s="113"/>
      <c r="F380" s="273"/>
      <c r="G380" s="67"/>
      <c r="H380" s="273"/>
      <c r="I380" s="274"/>
      <c r="J380" s="152">
        <f t="shared" si="15"/>
        <v>0</v>
      </c>
      <c r="K380" s="110"/>
      <c r="L380" s="110"/>
      <c r="M380" s="110"/>
      <c r="N380" s="110"/>
      <c r="O380" s="110"/>
      <c r="P380" s="110"/>
      <c r="Q380" s="138" t="str">
        <f ca="1">+IF(A380="","",IF(AND(TODAY()&lt;Validation!$C$141,OR(MONTH(TODAY())=10,MONTH(TODAY())=11,MONTH(TODAY())=12)),CONCATENATE(MONTH(TODAY()),"/01/",YEAR(TODAY())),IF(AND(TODAY()&lt;Validation!$C$141,MONTH(TODAY())&lt;=9),CONCATENATE("0",MONTH(TODAY()),"/01/",YEAR(TODAY())),IF(AND(TODAY()&gt;=Validation!$C$141,OR(MONTH(TODAY())=10,MONTH(TODAY())=11,MONTH(TODAY())=12)),CONCATENATE(MONTH(TODAY()+10),"/01/",YEAR(TODAY()+10)),IF(AND(TODAY()&gt;=Validation!$C$141,MONTH(TODAY())&lt;=9),CONCATENATE("0",MONTH(TODAY()+10),"/01/",YEAR(TODAY()+10)))))))</f>
        <v/>
      </c>
      <c r="R380" s="158">
        <f t="shared" si="16"/>
        <v>0</v>
      </c>
      <c r="S380" s="66"/>
      <c r="T380" s="66"/>
      <c r="U380" s="66"/>
      <c r="V380" s="66"/>
      <c r="W380" s="66"/>
      <c r="X380" s="66"/>
      <c r="Y380" s="92"/>
      <c r="Z380" s="135">
        <f t="shared" si="17"/>
        <v>22</v>
      </c>
      <c r="AB380" s="133" t="str">
        <f>IFERROR(IF(DATEVALUE(TEXT(VLOOKUP(K380,Validation!F415:I438,3,FALSE)&amp;"/"&amp;RIGHT(L380+100,2)&amp;"/"&amp;M380,"MM/DD/YYYY"))&lt;=DATEVALUE(TEXT(VLOOKUP(N380,Validation!F415:I438,3,FALSE)&amp;"/"&amp;RIGHT(O380+100,2)&amp;"/"&amp;P380,"MM/DD/YYYY")),"",-1),"")</f>
        <v/>
      </c>
      <c r="AC380" s="133" t="str">
        <f>IFERROR(IF(DATEVALUE(TEXT(VLOOKUP(S380,Validation!F415:I438,3,FALSE)&amp;"/"&amp;RIGHT(T380+100,2)&amp;"/"&amp;U380,"MM/DD/YYYY"))&lt;=DATEVALUE(TEXT(VLOOKUP(V380,Validation!F415:I438,3,FALSE)&amp;"/"&amp;RIGHT(W380+100,2)&amp;"/"&amp;X380,"MM/DD/YYYY")),"",-1),"")</f>
        <v/>
      </c>
      <c r="AD380" s="92"/>
      <c r="AE380" s="92"/>
      <c r="AF380" s="1"/>
    </row>
    <row r="381" spans="1:32" ht="13.8">
      <c r="A381" s="110"/>
      <c r="B381" s="113"/>
      <c r="C381" s="113"/>
      <c r="D381" s="122"/>
      <c r="E381" s="113"/>
      <c r="F381" s="273"/>
      <c r="G381" s="67"/>
      <c r="H381" s="273"/>
      <c r="I381" s="274"/>
      <c r="J381" s="152">
        <f t="shared" si="15"/>
        <v>0</v>
      </c>
      <c r="K381" s="110"/>
      <c r="L381" s="110"/>
      <c r="M381" s="110"/>
      <c r="N381" s="110"/>
      <c r="O381" s="110"/>
      <c r="P381" s="110"/>
      <c r="Q381" s="138" t="str">
        <f ca="1">+IF(A381="","",IF(AND(TODAY()&lt;Validation!$C$141,OR(MONTH(TODAY())=10,MONTH(TODAY())=11,MONTH(TODAY())=12)),CONCATENATE(MONTH(TODAY()),"/01/",YEAR(TODAY())),IF(AND(TODAY()&lt;Validation!$C$141,MONTH(TODAY())&lt;=9),CONCATENATE("0",MONTH(TODAY()),"/01/",YEAR(TODAY())),IF(AND(TODAY()&gt;=Validation!$C$141,OR(MONTH(TODAY())=10,MONTH(TODAY())=11,MONTH(TODAY())=12)),CONCATENATE(MONTH(TODAY()+10),"/01/",YEAR(TODAY()+10)),IF(AND(TODAY()&gt;=Validation!$C$141,MONTH(TODAY())&lt;=9),CONCATENATE("0",MONTH(TODAY()+10),"/01/",YEAR(TODAY()+10)))))))</f>
        <v/>
      </c>
      <c r="R381" s="158">
        <f t="shared" si="16"/>
        <v>0</v>
      </c>
      <c r="S381" s="66"/>
      <c r="T381" s="66"/>
      <c r="U381" s="66"/>
      <c r="V381" s="66"/>
      <c r="W381" s="66"/>
      <c r="X381" s="66"/>
      <c r="Y381" s="92"/>
      <c r="Z381" s="135">
        <f t="shared" si="17"/>
        <v>22</v>
      </c>
      <c r="AB381" s="133" t="str">
        <f>IFERROR(IF(DATEVALUE(TEXT(VLOOKUP(K381,Validation!F416:I439,3,FALSE)&amp;"/"&amp;RIGHT(L381+100,2)&amp;"/"&amp;M381,"MM/DD/YYYY"))&lt;=DATEVALUE(TEXT(VLOOKUP(N381,Validation!F416:I439,3,FALSE)&amp;"/"&amp;RIGHT(O381+100,2)&amp;"/"&amp;P381,"MM/DD/YYYY")),"",-1),"")</f>
        <v/>
      </c>
      <c r="AC381" s="133" t="str">
        <f>IFERROR(IF(DATEVALUE(TEXT(VLOOKUP(S381,Validation!F416:I439,3,FALSE)&amp;"/"&amp;RIGHT(T381+100,2)&amp;"/"&amp;U381,"MM/DD/YYYY"))&lt;=DATEVALUE(TEXT(VLOOKUP(V381,Validation!F416:I439,3,FALSE)&amp;"/"&amp;RIGHT(W381+100,2)&amp;"/"&amp;X381,"MM/DD/YYYY")),"",-1),"")</f>
        <v/>
      </c>
      <c r="AD381" s="92"/>
      <c r="AE381" s="92"/>
      <c r="AF381" s="1"/>
    </row>
    <row r="382" spans="1:32" ht="13.8">
      <c r="A382" s="110"/>
      <c r="B382" s="113"/>
      <c r="C382" s="113"/>
      <c r="D382" s="122"/>
      <c r="E382" s="113"/>
      <c r="F382" s="273"/>
      <c r="G382" s="67"/>
      <c r="H382" s="273"/>
      <c r="I382" s="274"/>
      <c r="J382" s="152">
        <f t="shared" si="15"/>
        <v>0</v>
      </c>
      <c r="K382" s="110"/>
      <c r="L382" s="110"/>
      <c r="M382" s="110"/>
      <c r="N382" s="110"/>
      <c r="O382" s="110"/>
      <c r="P382" s="110"/>
      <c r="Q382" s="138" t="str">
        <f ca="1">+IF(A382="","",IF(AND(TODAY()&lt;Validation!$C$141,OR(MONTH(TODAY())=10,MONTH(TODAY())=11,MONTH(TODAY())=12)),CONCATENATE(MONTH(TODAY()),"/01/",YEAR(TODAY())),IF(AND(TODAY()&lt;Validation!$C$141,MONTH(TODAY())&lt;=9),CONCATENATE("0",MONTH(TODAY()),"/01/",YEAR(TODAY())),IF(AND(TODAY()&gt;=Validation!$C$141,OR(MONTH(TODAY())=10,MONTH(TODAY())=11,MONTH(TODAY())=12)),CONCATENATE(MONTH(TODAY()+10),"/01/",YEAR(TODAY()+10)),IF(AND(TODAY()&gt;=Validation!$C$141,MONTH(TODAY())&lt;=9),CONCATENATE("0",MONTH(TODAY()+10),"/01/",YEAR(TODAY()+10)))))))</f>
        <v/>
      </c>
      <c r="R382" s="158">
        <f t="shared" si="16"/>
        <v>0</v>
      </c>
      <c r="S382" s="66"/>
      <c r="T382" s="66"/>
      <c r="U382" s="66"/>
      <c r="V382" s="66"/>
      <c r="W382" s="66"/>
      <c r="X382" s="66"/>
      <c r="Y382" s="92"/>
      <c r="Z382" s="135">
        <f t="shared" si="17"/>
        <v>22</v>
      </c>
      <c r="AB382" s="133" t="str">
        <f>IFERROR(IF(DATEVALUE(TEXT(VLOOKUP(K382,Validation!F417:I440,3,FALSE)&amp;"/"&amp;RIGHT(L382+100,2)&amp;"/"&amp;M382,"MM/DD/YYYY"))&lt;=DATEVALUE(TEXT(VLOOKUP(N382,Validation!F417:I440,3,FALSE)&amp;"/"&amp;RIGHT(O382+100,2)&amp;"/"&amp;P382,"MM/DD/YYYY")),"",-1),"")</f>
        <v/>
      </c>
      <c r="AC382" s="133" t="str">
        <f>IFERROR(IF(DATEVALUE(TEXT(VLOOKUP(S382,Validation!F417:I440,3,FALSE)&amp;"/"&amp;RIGHT(T382+100,2)&amp;"/"&amp;U382,"MM/DD/YYYY"))&lt;=DATEVALUE(TEXT(VLOOKUP(V382,Validation!F417:I440,3,FALSE)&amp;"/"&amp;RIGHT(W382+100,2)&amp;"/"&amp;X382,"MM/DD/YYYY")),"",-1),"")</f>
        <v/>
      </c>
      <c r="AD382" s="92"/>
      <c r="AE382" s="92"/>
      <c r="AF382" s="1"/>
    </row>
    <row r="383" spans="1:32" ht="13.8">
      <c r="A383" s="110"/>
      <c r="B383" s="113"/>
      <c r="C383" s="113"/>
      <c r="D383" s="122"/>
      <c r="E383" s="113"/>
      <c r="F383" s="273"/>
      <c r="G383" s="67"/>
      <c r="H383" s="273"/>
      <c r="I383" s="274"/>
      <c r="J383" s="152">
        <f t="shared" si="15"/>
        <v>0</v>
      </c>
      <c r="K383" s="110"/>
      <c r="L383" s="110"/>
      <c r="M383" s="110"/>
      <c r="N383" s="110"/>
      <c r="O383" s="110"/>
      <c r="P383" s="110"/>
      <c r="Q383" s="138" t="str">
        <f ca="1">+IF(A383="","",IF(AND(TODAY()&lt;Validation!$C$141,OR(MONTH(TODAY())=10,MONTH(TODAY())=11,MONTH(TODAY())=12)),CONCATENATE(MONTH(TODAY()),"/01/",YEAR(TODAY())),IF(AND(TODAY()&lt;Validation!$C$141,MONTH(TODAY())&lt;=9),CONCATENATE("0",MONTH(TODAY()),"/01/",YEAR(TODAY())),IF(AND(TODAY()&gt;=Validation!$C$141,OR(MONTH(TODAY())=10,MONTH(TODAY())=11,MONTH(TODAY())=12)),CONCATENATE(MONTH(TODAY()+10),"/01/",YEAR(TODAY()+10)),IF(AND(TODAY()&gt;=Validation!$C$141,MONTH(TODAY())&lt;=9),CONCATENATE("0",MONTH(TODAY()+10),"/01/",YEAR(TODAY()+10)))))))</f>
        <v/>
      </c>
      <c r="R383" s="158">
        <f t="shared" si="16"/>
        <v>0</v>
      </c>
      <c r="S383" s="66"/>
      <c r="T383" s="66"/>
      <c r="U383" s="66"/>
      <c r="V383" s="66"/>
      <c r="W383" s="66"/>
      <c r="X383" s="66"/>
      <c r="Y383" s="92"/>
      <c r="Z383" s="135">
        <f t="shared" si="17"/>
        <v>22</v>
      </c>
      <c r="AB383" s="133" t="str">
        <f>IFERROR(IF(DATEVALUE(TEXT(VLOOKUP(K383,Validation!F418:I441,3,FALSE)&amp;"/"&amp;RIGHT(L383+100,2)&amp;"/"&amp;M383,"MM/DD/YYYY"))&lt;=DATEVALUE(TEXT(VLOOKUP(N383,Validation!F418:I441,3,FALSE)&amp;"/"&amp;RIGHT(O383+100,2)&amp;"/"&amp;P383,"MM/DD/YYYY")),"",-1),"")</f>
        <v/>
      </c>
      <c r="AC383" s="133" t="str">
        <f>IFERROR(IF(DATEVALUE(TEXT(VLOOKUP(S383,Validation!F418:I441,3,FALSE)&amp;"/"&amp;RIGHT(T383+100,2)&amp;"/"&amp;U383,"MM/DD/YYYY"))&lt;=DATEVALUE(TEXT(VLOOKUP(V383,Validation!F418:I441,3,FALSE)&amp;"/"&amp;RIGHT(W383+100,2)&amp;"/"&amp;X383,"MM/DD/YYYY")),"",-1),"")</f>
        <v/>
      </c>
      <c r="AD383" s="92"/>
      <c r="AE383" s="92"/>
      <c r="AF383" s="1"/>
    </row>
    <row r="384" spans="1:32" ht="13.8">
      <c r="A384" s="110"/>
      <c r="B384" s="113"/>
      <c r="C384" s="113"/>
      <c r="D384" s="122"/>
      <c r="E384" s="113"/>
      <c r="F384" s="273"/>
      <c r="G384" s="67"/>
      <c r="H384" s="273"/>
      <c r="I384" s="274"/>
      <c r="J384" s="152">
        <f t="shared" si="15"/>
        <v>0</v>
      </c>
      <c r="K384" s="110"/>
      <c r="L384" s="110"/>
      <c r="M384" s="110"/>
      <c r="N384" s="110"/>
      <c r="O384" s="110"/>
      <c r="P384" s="110"/>
      <c r="Q384" s="138" t="str">
        <f ca="1">+IF(A384="","",IF(AND(TODAY()&lt;Validation!$C$141,OR(MONTH(TODAY())=10,MONTH(TODAY())=11,MONTH(TODAY())=12)),CONCATENATE(MONTH(TODAY()),"/01/",YEAR(TODAY())),IF(AND(TODAY()&lt;Validation!$C$141,MONTH(TODAY())&lt;=9),CONCATENATE("0",MONTH(TODAY()),"/01/",YEAR(TODAY())),IF(AND(TODAY()&gt;=Validation!$C$141,OR(MONTH(TODAY())=10,MONTH(TODAY())=11,MONTH(TODAY())=12)),CONCATENATE(MONTH(TODAY()+10),"/01/",YEAR(TODAY()+10)),IF(AND(TODAY()&gt;=Validation!$C$141,MONTH(TODAY())&lt;=9),CONCATENATE("0",MONTH(TODAY()+10),"/01/",YEAR(TODAY()+10)))))))</f>
        <v/>
      </c>
      <c r="R384" s="158">
        <f t="shared" si="16"/>
        <v>0</v>
      </c>
      <c r="S384" s="66"/>
      <c r="T384" s="66"/>
      <c r="U384" s="66"/>
      <c r="V384" s="66"/>
      <c r="W384" s="66"/>
      <c r="X384" s="66"/>
      <c r="Y384" s="92"/>
      <c r="Z384" s="135">
        <f t="shared" si="17"/>
        <v>22</v>
      </c>
      <c r="AB384" s="133" t="str">
        <f>IFERROR(IF(DATEVALUE(TEXT(VLOOKUP(K384,Validation!F419:I442,3,FALSE)&amp;"/"&amp;RIGHT(L384+100,2)&amp;"/"&amp;M384,"MM/DD/YYYY"))&lt;=DATEVALUE(TEXT(VLOOKUP(N384,Validation!F419:I442,3,FALSE)&amp;"/"&amp;RIGHT(O384+100,2)&amp;"/"&amp;P384,"MM/DD/YYYY")),"",-1),"")</f>
        <v/>
      </c>
      <c r="AC384" s="133" t="str">
        <f>IFERROR(IF(DATEVALUE(TEXT(VLOOKUP(S384,Validation!F419:I442,3,FALSE)&amp;"/"&amp;RIGHT(T384+100,2)&amp;"/"&amp;U384,"MM/DD/YYYY"))&lt;=DATEVALUE(TEXT(VLOOKUP(V384,Validation!F419:I442,3,FALSE)&amp;"/"&amp;RIGHT(W384+100,2)&amp;"/"&amp;X384,"MM/DD/YYYY")),"",-1),"")</f>
        <v/>
      </c>
      <c r="AD384" s="92"/>
      <c r="AE384" s="92"/>
      <c r="AF384" s="1"/>
    </row>
    <row r="385" spans="1:32" ht="13.8">
      <c r="A385" s="110"/>
      <c r="B385" s="113"/>
      <c r="C385" s="113"/>
      <c r="D385" s="122"/>
      <c r="E385" s="113"/>
      <c r="F385" s="273"/>
      <c r="G385" s="67"/>
      <c r="H385" s="273"/>
      <c r="I385" s="274"/>
      <c r="J385" s="152">
        <f t="shared" si="15"/>
        <v>0</v>
      </c>
      <c r="K385" s="110"/>
      <c r="L385" s="110"/>
      <c r="M385" s="110"/>
      <c r="N385" s="110"/>
      <c r="O385" s="110"/>
      <c r="P385" s="110"/>
      <c r="Q385" s="138" t="str">
        <f ca="1">+IF(A385="","",IF(AND(TODAY()&lt;Validation!$C$141,OR(MONTH(TODAY())=10,MONTH(TODAY())=11,MONTH(TODAY())=12)),CONCATENATE(MONTH(TODAY()),"/01/",YEAR(TODAY())),IF(AND(TODAY()&lt;Validation!$C$141,MONTH(TODAY())&lt;=9),CONCATENATE("0",MONTH(TODAY()),"/01/",YEAR(TODAY())),IF(AND(TODAY()&gt;=Validation!$C$141,OR(MONTH(TODAY())=10,MONTH(TODAY())=11,MONTH(TODAY())=12)),CONCATENATE(MONTH(TODAY()+10),"/01/",YEAR(TODAY()+10)),IF(AND(TODAY()&gt;=Validation!$C$141,MONTH(TODAY())&lt;=9),CONCATENATE("0",MONTH(TODAY()+10),"/01/",YEAR(TODAY()+10)))))))</f>
        <v/>
      </c>
      <c r="R385" s="158">
        <f t="shared" si="16"/>
        <v>0</v>
      </c>
      <c r="S385" s="66"/>
      <c r="T385" s="66"/>
      <c r="U385" s="66"/>
      <c r="V385" s="66"/>
      <c r="W385" s="66"/>
      <c r="X385" s="66"/>
      <c r="Y385" s="92"/>
      <c r="Z385" s="135">
        <f t="shared" si="17"/>
        <v>22</v>
      </c>
      <c r="AB385" s="133" t="str">
        <f>IFERROR(IF(DATEVALUE(TEXT(VLOOKUP(K385,Validation!F420:I443,3,FALSE)&amp;"/"&amp;RIGHT(L385+100,2)&amp;"/"&amp;M385,"MM/DD/YYYY"))&lt;=DATEVALUE(TEXT(VLOOKUP(N385,Validation!F420:I443,3,FALSE)&amp;"/"&amp;RIGHT(O385+100,2)&amp;"/"&amp;P385,"MM/DD/YYYY")),"",-1),"")</f>
        <v/>
      </c>
      <c r="AC385" s="133" t="str">
        <f>IFERROR(IF(DATEVALUE(TEXT(VLOOKUP(S385,Validation!F420:I443,3,FALSE)&amp;"/"&amp;RIGHT(T385+100,2)&amp;"/"&amp;U385,"MM/DD/YYYY"))&lt;=DATEVALUE(TEXT(VLOOKUP(V385,Validation!F420:I443,3,FALSE)&amp;"/"&amp;RIGHT(W385+100,2)&amp;"/"&amp;X385,"MM/DD/YYYY")),"",-1),"")</f>
        <v/>
      </c>
      <c r="AD385" s="92"/>
      <c r="AE385" s="92"/>
      <c r="AF385" s="1"/>
    </row>
    <row r="386" spans="1:32" ht="13.8">
      <c r="A386" s="110"/>
      <c r="B386" s="113"/>
      <c r="C386" s="113"/>
      <c r="D386" s="122"/>
      <c r="E386" s="113"/>
      <c r="F386" s="273"/>
      <c r="G386" s="67"/>
      <c r="H386" s="273"/>
      <c r="I386" s="274"/>
      <c r="J386" s="152">
        <f t="shared" si="15"/>
        <v>0</v>
      </c>
      <c r="K386" s="110"/>
      <c r="L386" s="110"/>
      <c r="M386" s="110"/>
      <c r="N386" s="110"/>
      <c r="O386" s="110"/>
      <c r="P386" s="110"/>
      <c r="Q386" s="138" t="str">
        <f ca="1">+IF(A386="","",IF(AND(TODAY()&lt;Validation!$C$141,OR(MONTH(TODAY())=10,MONTH(TODAY())=11,MONTH(TODAY())=12)),CONCATENATE(MONTH(TODAY()),"/01/",YEAR(TODAY())),IF(AND(TODAY()&lt;Validation!$C$141,MONTH(TODAY())&lt;=9),CONCATENATE("0",MONTH(TODAY()),"/01/",YEAR(TODAY())),IF(AND(TODAY()&gt;=Validation!$C$141,OR(MONTH(TODAY())=10,MONTH(TODAY())=11,MONTH(TODAY())=12)),CONCATENATE(MONTH(TODAY()+10),"/01/",YEAR(TODAY()+10)),IF(AND(TODAY()&gt;=Validation!$C$141,MONTH(TODAY())&lt;=9),CONCATENATE("0",MONTH(TODAY()+10),"/01/",YEAR(TODAY()+10)))))))</f>
        <v/>
      </c>
      <c r="R386" s="158">
        <f t="shared" si="16"/>
        <v>0</v>
      </c>
      <c r="S386" s="66"/>
      <c r="T386" s="66"/>
      <c r="U386" s="66"/>
      <c r="V386" s="66"/>
      <c r="W386" s="66"/>
      <c r="X386" s="66"/>
      <c r="Y386" s="92"/>
      <c r="Z386" s="135">
        <f t="shared" si="17"/>
        <v>22</v>
      </c>
      <c r="AB386" s="133" t="str">
        <f>IFERROR(IF(DATEVALUE(TEXT(VLOOKUP(K386,Validation!F421:I444,3,FALSE)&amp;"/"&amp;RIGHT(L386+100,2)&amp;"/"&amp;M386,"MM/DD/YYYY"))&lt;=DATEVALUE(TEXT(VLOOKUP(N386,Validation!F421:I444,3,FALSE)&amp;"/"&amp;RIGHT(O386+100,2)&amp;"/"&amp;P386,"MM/DD/YYYY")),"",-1),"")</f>
        <v/>
      </c>
      <c r="AC386" s="133" t="str">
        <f>IFERROR(IF(DATEVALUE(TEXT(VLOOKUP(S386,Validation!F421:I444,3,FALSE)&amp;"/"&amp;RIGHT(T386+100,2)&amp;"/"&amp;U386,"MM/DD/YYYY"))&lt;=DATEVALUE(TEXT(VLOOKUP(V386,Validation!F421:I444,3,FALSE)&amp;"/"&amp;RIGHT(W386+100,2)&amp;"/"&amp;X386,"MM/DD/YYYY")),"",-1),"")</f>
        <v/>
      </c>
      <c r="AD386" s="92"/>
      <c r="AE386" s="92"/>
      <c r="AF386" s="1"/>
    </row>
    <row r="387" spans="1:32" ht="13.8">
      <c r="A387" s="110"/>
      <c r="B387" s="113"/>
      <c r="C387" s="113"/>
      <c r="D387" s="122"/>
      <c r="E387" s="113"/>
      <c r="F387" s="273"/>
      <c r="G387" s="67"/>
      <c r="H387" s="273"/>
      <c r="I387" s="274"/>
      <c r="J387" s="152">
        <f t="shared" si="15"/>
        <v>0</v>
      </c>
      <c r="K387" s="110"/>
      <c r="L387" s="110"/>
      <c r="M387" s="110"/>
      <c r="N387" s="110"/>
      <c r="O387" s="110"/>
      <c r="P387" s="110"/>
      <c r="Q387" s="138" t="str">
        <f ca="1">+IF(A387="","",IF(AND(TODAY()&lt;Validation!$C$141,OR(MONTH(TODAY())=10,MONTH(TODAY())=11,MONTH(TODAY())=12)),CONCATENATE(MONTH(TODAY()),"/01/",YEAR(TODAY())),IF(AND(TODAY()&lt;Validation!$C$141,MONTH(TODAY())&lt;=9),CONCATENATE("0",MONTH(TODAY()),"/01/",YEAR(TODAY())),IF(AND(TODAY()&gt;=Validation!$C$141,OR(MONTH(TODAY())=10,MONTH(TODAY())=11,MONTH(TODAY())=12)),CONCATENATE(MONTH(TODAY()+10),"/01/",YEAR(TODAY()+10)),IF(AND(TODAY()&gt;=Validation!$C$141,MONTH(TODAY())&lt;=9),CONCATENATE("0",MONTH(TODAY()+10),"/01/",YEAR(TODAY()+10)))))))</f>
        <v/>
      </c>
      <c r="R387" s="158">
        <f t="shared" si="16"/>
        <v>0</v>
      </c>
      <c r="S387" s="66"/>
      <c r="T387" s="66"/>
      <c r="U387" s="66"/>
      <c r="V387" s="66"/>
      <c r="W387" s="66"/>
      <c r="X387" s="66"/>
      <c r="Y387" s="92"/>
      <c r="Z387" s="135">
        <f t="shared" si="17"/>
        <v>22</v>
      </c>
      <c r="AB387" s="133" t="str">
        <f>IFERROR(IF(DATEVALUE(TEXT(VLOOKUP(K387,Validation!F422:I445,3,FALSE)&amp;"/"&amp;RIGHT(L387+100,2)&amp;"/"&amp;M387,"MM/DD/YYYY"))&lt;=DATEVALUE(TEXT(VLOOKUP(N387,Validation!F422:I445,3,FALSE)&amp;"/"&amp;RIGHT(O387+100,2)&amp;"/"&amp;P387,"MM/DD/YYYY")),"",-1),"")</f>
        <v/>
      </c>
      <c r="AC387" s="133" t="str">
        <f>IFERROR(IF(DATEVALUE(TEXT(VLOOKUP(S387,Validation!F422:I445,3,FALSE)&amp;"/"&amp;RIGHT(T387+100,2)&amp;"/"&amp;U387,"MM/DD/YYYY"))&lt;=DATEVALUE(TEXT(VLOOKUP(V387,Validation!F422:I445,3,FALSE)&amp;"/"&amp;RIGHT(W387+100,2)&amp;"/"&amp;X387,"MM/DD/YYYY")),"",-1),"")</f>
        <v/>
      </c>
      <c r="AD387" s="92"/>
      <c r="AE387" s="92"/>
      <c r="AF387" s="1"/>
    </row>
    <row r="388" spans="1:32" ht="13.8">
      <c r="A388" s="110"/>
      <c r="B388" s="113"/>
      <c r="C388" s="113"/>
      <c r="D388" s="122"/>
      <c r="E388" s="113"/>
      <c r="F388" s="273"/>
      <c r="G388" s="67"/>
      <c r="H388" s="273"/>
      <c r="I388" s="274"/>
      <c r="J388" s="152">
        <f t="shared" si="15"/>
        <v>0</v>
      </c>
      <c r="K388" s="110"/>
      <c r="L388" s="110"/>
      <c r="M388" s="110"/>
      <c r="N388" s="110"/>
      <c r="O388" s="110"/>
      <c r="P388" s="110"/>
      <c r="Q388" s="138" t="str">
        <f ca="1">+IF(A388="","",IF(AND(TODAY()&lt;Validation!$C$141,OR(MONTH(TODAY())=10,MONTH(TODAY())=11,MONTH(TODAY())=12)),CONCATENATE(MONTH(TODAY()),"/01/",YEAR(TODAY())),IF(AND(TODAY()&lt;Validation!$C$141,MONTH(TODAY())&lt;=9),CONCATENATE("0",MONTH(TODAY()),"/01/",YEAR(TODAY())),IF(AND(TODAY()&gt;=Validation!$C$141,OR(MONTH(TODAY())=10,MONTH(TODAY())=11,MONTH(TODAY())=12)),CONCATENATE(MONTH(TODAY()+10),"/01/",YEAR(TODAY()+10)),IF(AND(TODAY()&gt;=Validation!$C$141,MONTH(TODAY())&lt;=9),CONCATENATE("0",MONTH(TODAY()+10),"/01/",YEAR(TODAY()+10)))))))</f>
        <v/>
      </c>
      <c r="R388" s="158">
        <f t="shared" si="16"/>
        <v>0</v>
      </c>
      <c r="S388" s="66"/>
      <c r="T388" s="66"/>
      <c r="U388" s="66"/>
      <c r="V388" s="66"/>
      <c r="W388" s="66"/>
      <c r="X388" s="66"/>
      <c r="Y388" s="92"/>
      <c r="Z388" s="135">
        <f t="shared" si="17"/>
        <v>22</v>
      </c>
      <c r="AB388" s="133" t="str">
        <f>IFERROR(IF(DATEVALUE(TEXT(VLOOKUP(K388,Validation!F423:I446,3,FALSE)&amp;"/"&amp;RIGHT(L388+100,2)&amp;"/"&amp;M388,"MM/DD/YYYY"))&lt;=DATEVALUE(TEXT(VLOOKUP(N388,Validation!F423:I446,3,FALSE)&amp;"/"&amp;RIGHT(O388+100,2)&amp;"/"&amp;P388,"MM/DD/YYYY")),"",-1),"")</f>
        <v/>
      </c>
      <c r="AC388" s="133" t="str">
        <f>IFERROR(IF(DATEVALUE(TEXT(VLOOKUP(S388,Validation!F423:I446,3,FALSE)&amp;"/"&amp;RIGHT(T388+100,2)&amp;"/"&amp;U388,"MM/DD/YYYY"))&lt;=DATEVALUE(TEXT(VLOOKUP(V388,Validation!F423:I446,3,FALSE)&amp;"/"&amp;RIGHT(W388+100,2)&amp;"/"&amp;X388,"MM/DD/YYYY")),"",-1),"")</f>
        <v/>
      </c>
      <c r="AD388" s="92"/>
      <c r="AE388" s="92"/>
      <c r="AF388" s="1"/>
    </row>
    <row r="389" spans="1:32" ht="13.8">
      <c r="A389" s="110"/>
      <c r="B389" s="113"/>
      <c r="C389" s="113"/>
      <c r="D389" s="122"/>
      <c r="E389" s="113"/>
      <c r="F389" s="273"/>
      <c r="G389" s="67"/>
      <c r="H389" s="273"/>
      <c r="I389" s="274"/>
      <c r="J389" s="152">
        <f t="shared" si="15"/>
        <v>0</v>
      </c>
      <c r="K389" s="110"/>
      <c r="L389" s="110"/>
      <c r="M389" s="110"/>
      <c r="N389" s="110"/>
      <c r="O389" s="110"/>
      <c r="P389" s="110"/>
      <c r="Q389" s="138" t="str">
        <f ca="1">+IF(A389="","",IF(AND(TODAY()&lt;Validation!$C$141,OR(MONTH(TODAY())=10,MONTH(TODAY())=11,MONTH(TODAY())=12)),CONCATENATE(MONTH(TODAY()),"/01/",YEAR(TODAY())),IF(AND(TODAY()&lt;Validation!$C$141,MONTH(TODAY())&lt;=9),CONCATENATE("0",MONTH(TODAY()),"/01/",YEAR(TODAY())),IF(AND(TODAY()&gt;=Validation!$C$141,OR(MONTH(TODAY())=10,MONTH(TODAY())=11,MONTH(TODAY())=12)),CONCATENATE(MONTH(TODAY()+10),"/01/",YEAR(TODAY()+10)),IF(AND(TODAY()&gt;=Validation!$C$141,MONTH(TODAY())&lt;=9),CONCATENATE("0",MONTH(TODAY()+10),"/01/",YEAR(TODAY()+10)))))))</f>
        <v/>
      </c>
      <c r="R389" s="158">
        <f t="shared" si="16"/>
        <v>0</v>
      </c>
      <c r="S389" s="66"/>
      <c r="T389" s="66"/>
      <c r="U389" s="66"/>
      <c r="V389" s="66"/>
      <c r="W389" s="66"/>
      <c r="X389" s="66"/>
      <c r="Y389" s="92"/>
      <c r="Z389" s="135">
        <f t="shared" si="17"/>
        <v>22</v>
      </c>
      <c r="AB389" s="133" t="str">
        <f>IFERROR(IF(DATEVALUE(TEXT(VLOOKUP(K389,Validation!F424:I447,3,FALSE)&amp;"/"&amp;RIGHT(L389+100,2)&amp;"/"&amp;M389,"MM/DD/YYYY"))&lt;=DATEVALUE(TEXT(VLOOKUP(N389,Validation!F424:I447,3,FALSE)&amp;"/"&amp;RIGHT(O389+100,2)&amp;"/"&amp;P389,"MM/DD/YYYY")),"",-1),"")</f>
        <v/>
      </c>
      <c r="AC389" s="133" t="str">
        <f>IFERROR(IF(DATEVALUE(TEXT(VLOOKUP(S389,Validation!F424:I447,3,FALSE)&amp;"/"&amp;RIGHT(T389+100,2)&amp;"/"&amp;U389,"MM/DD/YYYY"))&lt;=DATEVALUE(TEXT(VLOOKUP(V389,Validation!F424:I447,3,FALSE)&amp;"/"&amp;RIGHT(W389+100,2)&amp;"/"&amp;X389,"MM/DD/YYYY")),"",-1),"")</f>
        <v/>
      </c>
      <c r="AD389" s="92"/>
      <c r="AE389" s="92"/>
      <c r="AF389" s="1"/>
    </row>
    <row r="390" spans="1:32" ht="13.8">
      <c r="A390" s="110"/>
      <c r="B390" s="113"/>
      <c r="C390" s="113"/>
      <c r="D390" s="122"/>
      <c r="E390" s="113"/>
      <c r="F390" s="273"/>
      <c r="G390" s="67"/>
      <c r="H390" s="273"/>
      <c r="I390" s="274"/>
      <c r="J390" s="152">
        <f t="shared" ref="J390:J453" si="18">IF(I390&lt;&gt;"",I390,IF(AND(ISNUMBER(FIND(".",F390*H390)),ROUNDDOWN(F390*H390,0)=0,F390*H390&lt;0),CONCATENATE("-0",LEFT(RIGHT(F390*H390,LEN(F390*H390)-SEARCH(".",F390*H390)+1),4)),IF(ISNUMBER(FIND(".",F390*H390)),CONCATENATE(ROUNDDOWN(F390*H390,0),LEFT(RIGHT(F390*H390,LEN(F390*H390)-SEARCH(".",F390*H390)+1),4)),F390*H390)))*1</f>
        <v>0</v>
      </c>
      <c r="K390" s="110"/>
      <c r="L390" s="110"/>
      <c r="M390" s="110"/>
      <c r="N390" s="110"/>
      <c r="O390" s="110"/>
      <c r="P390" s="110"/>
      <c r="Q390" s="138" t="str">
        <f ca="1">+IF(A390="","",IF(AND(TODAY()&lt;Validation!$C$141,OR(MONTH(TODAY())=10,MONTH(TODAY())=11,MONTH(TODAY())=12)),CONCATENATE(MONTH(TODAY()),"/01/",YEAR(TODAY())),IF(AND(TODAY()&lt;Validation!$C$141,MONTH(TODAY())&lt;=9),CONCATENATE("0",MONTH(TODAY()),"/01/",YEAR(TODAY())),IF(AND(TODAY()&gt;=Validation!$C$141,OR(MONTH(TODAY())=10,MONTH(TODAY())=11,MONTH(TODAY())=12)),CONCATENATE(MONTH(TODAY()+10),"/01/",YEAR(TODAY()+10)),IF(AND(TODAY()&gt;=Validation!$C$141,MONTH(TODAY())&lt;=9),CONCATENATE("0",MONTH(TODAY()+10),"/01/",YEAR(TODAY()+10)))))))</f>
        <v/>
      </c>
      <c r="R390" s="158">
        <f t="shared" ref="R390:R453" si="19">IF(I390&lt;&gt;"",I390,IF(ISNUMBER(FIND(".",F390*H390)),CONCATENATE(ROUNDDOWN(F390*H390,0),LEFT(RIGHT(F390*H390,LEN(F390*H390)-SEARCH(".",F390*H390)+1),4)),F390*H390))*1</f>
        <v>0</v>
      </c>
      <c r="S390" s="66"/>
      <c r="T390" s="66"/>
      <c r="U390" s="66"/>
      <c r="V390" s="66"/>
      <c r="W390" s="66"/>
      <c r="X390" s="66"/>
      <c r="Y390" s="92"/>
      <c r="Z390" s="135">
        <f t="shared" ref="Z390:Z453" si="20">COUNTBLANK(A390:I390)+COUNTBLANK(K390:P390)+COUNTBLANK(S390:Y390)</f>
        <v>22</v>
      </c>
      <c r="AB390" s="133" t="str">
        <f>IFERROR(IF(DATEVALUE(TEXT(VLOOKUP(K390,Validation!F425:I448,3,FALSE)&amp;"/"&amp;RIGHT(L390+100,2)&amp;"/"&amp;M390,"MM/DD/YYYY"))&lt;=DATEVALUE(TEXT(VLOOKUP(N390,Validation!F425:I448,3,FALSE)&amp;"/"&amp;RIGHT(O390+100,2)&amp;"/"&amp;P390,"MM/DD/YYYY")),"",-1),"")</f>
        <v/>
      </c>
      <c r="AC390" s="133" t="str">
        <f>IFERROR(IF(DATEVALUE(TEXT(VLOOKUP(S390,Validation!F425:I448,3,FALSE)&amp;"/"&amp;RIGHT(T390+100,2)&amp;"/"&amp;U390,"MM/DD/YYYY"))&lt;=DATEVALUE(TEXT(VLOOKUP(V390,Validation!F425:I448,3,FALSE)&amp;"/"&amp;RIGHT(W390+100,2)&amp;"/"&amp;X390,"MM/DD/YYYY")),"",-1),"")</f>
        <v/>
      </c>
      <c r="AD390" s="92"/>
      <c r="AE390" s="92"/>
      <c r="AF390" s="1"/>
    </row>
    <row r="391" spans="1:32" ht="13.8">
      <c r="A391" s="110"/>
      <c r="B391" s="113"/>
      <c r="C391" s="113"/>
      <c r="D391" s="122"/>
      <c r="E391" s="113"/>
      <c r="F391" s="273"/>
      <c r="G391" s="67"/>
      <c r="H391" s="273"/>
      <c r="I391" s="274"/>
      <c r="J391" s="152">
        <f t="shared" si="18"/>
        <v>0</v>
      </c>
      <c r="K391" s="110"/>
      <c r="L391" s="110"/>
      <c r="M391" s="110"/>
      <c r="N391" s="110"/>
      <c r="O391" s="110"/>
      <c r="P391" s="110"/>
      <c r="Q391" s="138" t="str">
        <f ca="1">+IF(A391="","",IF(AND(TODAY()&lt;Validation!$C$141,OR(MONTH(TODAY())=10,MONTH(TODAY())=11,MONTH(TODAY())=12)),CONCATENATE(MONTH(TODAY()),"/01/",YEAR(TODAY())),IF(AND(TODAY()&lt;Validation!$C$141,MONTH(TODAY())&lt;=9),CONCATENATE("0",MONTH(TODAY()),"/01/",YEAR(TODAY())),IF(AND(TODAY()&gt;=Validation!$C$141,OR(MONTH(TODAY())=10,MONTH(TODAY())=11,MONTH(TODAY())=12)),CONCATENATE(MONTH(TODAY()+10),"/01/",YEAR(TODAY()+10)),IF(AND(TODAY()&gt;=Validation!$C$141,MONTH(TODAY())&lt;=9),CONCATENATE("0",MONTH(TODAY()+10),"/01/",YEAR(TODAY()+10)))))))</f>
        <v/>
      </c>
      <c r="R391" s="158">
        <f t="shared" si="19"/>
        <v>0</v>
      </c>
      <c r="S391" s="66"/>
      <c r="T391" s="66"/>
      <c r="U391" s="66"/>
      <c r="V391" s="66"/>
      <c r="W391" s="66"/>
      <c r="X391" s="66"/>
      <c r="Y391" s="92"/>
      <c r="Z391" s="135">
        <f t="shared" si="20"/>
        <v>22</v>
      </c>
      <c r="AB391" s="133" t="str">
        <f>IFERROR(IF(DATEVALUE(TEXT(VLOOKUP(K391,Validation!F426:I449,3,FALSE)&amp;"/"&amp;RIGHT(L391+100,2)&amp;"/"&amp;M391,"MM/DD/YYYY"))&lt;=DATEVALUE(TEXT(VLOOKUP(N391,Validation!F426:I449,3,FALSE)&amp;"/"&amp;RIGHT(O391+100,2)&amp;"/"&amp;P391,"MM/DD/YYYY")),"",-1),"")</f>
        <v/>
      </c>
      <c r="AC391" s="133" t="str">
        <f>IFERROR(IF(DATEVALUE(TEXT(VLOOKUP(S391,Validation!F426:I449,3,FALSE)&amp;"/"&amp;RIGHT(T391+100,2)&amp;"/"&amp;U391,"MM/DD/YYYY"))&lt;=DATEVALUE(TEXT(VLOOKUP(V391,Validation!F426:I449,3,FALSE)&amp;"/"&amp;RIGHT(W391+100,2)&amp;"/"&amp;X391,"MM/DD/YYYY")),"",-1),"")</f>
        <v/>
      </c>
      <c r="AD391" s="92"/>
      <c r="AE391" s="92"/>
      <c r="AF391" s="1"/>
    </row>
    <row r="392" spans="1:32" ht="13.8">
      <c r="A392" s="110"/>
      <c r="B392" s="113"/>
      <c r="C392" s="113"/>
      <c r="D392" s="122"/>
      <c r="E392" s="113"/>
      <c r="F392" s="273"/>
      <c r="G392" s="67"/>
      <c r="H392" s="273"/>
      <c r="I392" s="274"/>
      <c r="J392" s="152">
        <f t="shared" si="18"/>
        <v>0</v>
      </c>
      <c r="K392" s="110"/>
      <c r="L392" s="110"/>
      <c r="M392" s="110"/>
      <c r="N392" s="110"/>
      <c r="O392" s="110"/>
      <c r="P392" s="110"/>
      <c r="Q392" s="138" t="str">
        <f ca="1">+IF(A392="","",IF(AND(TODAY()&lt;Validation!$C$141,OR(MONTH(TODAY())=10,MONTH(TODAY())=11,MONTH(TODAY())=12)),CONCATENATE(MONTH(TODAY()),"/01/",YEAR(TODAY())),IF(AND(TODAY()&lt;Validation!$C$141,MONTH(TODAY())&lt;=9),CONCATENATE("0",MONTH(TODAY()),"/01/",YEAR(TODAY())),IF(AND(TODAY()&gt;=Validation!$C$141,OR(MONTH(TODAY())=10,MONTH(TODAY())=11,MONTH(TODAY())=12)),CONCATENATE(MONTH(TODAY()+10),"/01/",YEAR(TODAY()+10)),IF(AND(TODAY()&gt;=Validation!$C$141,MONTH(TODAY())&lt;=9),CONCATENATE("0",MONTH(TODAY()+10),"/01/",YEAR(TODAY()+10)))))))</f>
        <v/>
      </c>
      <c r="R392" s="158">
        <f t="shared" si="19"/>
        <v>0</v>
      </c>
      <c r="S392" s="66"/>
      <c r="T392" s="66"/>
      <c r="U392" s="66"/>
      <c r="V392" s="66"/>
      <c r="W392" s="66"/>
      <c r="X392" s="66"/>
      <c r="Y392" s="92"/>
      <c r="Z392" s="135">
        <f t="shared" si="20"/>
        <v>22</v>
      </c>
      <c r="AB392" s="133" t="str">
        <f>IFERROR(IF(DATEVALUE(TEXT(VLOOKUP(K392,Validation!F427:I450,3,FALSE)&amp;"/"&amp;RIGHT(L392+100,2)&amp;"/"&amp;M392,"MM/DD/YYYY"))&lt;=DATEVALUE(TEXT(VLOOKUP(N392,Validation!F427:I450,3,FALSE)&amp;"/"&amp;RIGHT(O392+100,2)&amp;"/"&amp;P392,"MM/DD/YYYY")),"",-1),"")</f>
        <v/>
      </c>
      <c r="AC392" s="133" t="str">
        <f>IFERROR(IF(DATEVALUE(TEXT(VLOOKUP(S392,Validation!F427:I450,3,FALSE)&amp;"/"&amp;RIGHT(T392+100,2)&amp;"/"&amp;U392,"MM/DD/YYYY"))&lt;=DATEVALUE(TEXT(VLOOKUP(V392,Validation!F427:I450,3,FALSE)&amp;"/"&amp;RIGHT(W392+100,2)&amp;"/"&amp;X392,"MM/DD/YYYY")),"",-1),"")</f>
        <v/>
      </c>
      <c r="AD392" s="92"/>
      <c r="AE392" s="92"/>
      <c r="AF392" s="1"/>
    </row>
    <row r="393" spans="1:32" ht="13.8">
      <c r="A393" s="110"/>
      <c r="B393" s="113"/>
      <c r="C393" s="113"/>
      <c r="D393" s="122"/>
      <c r="E393" s="113"/>
      <c r="F393" s="273"/>
      <c r="G393" s="67"/>
      <c r="H393" s="273"/>
      <c r="I393" s="274"/>
      <c r="J393" s="152">
        <f t="shared" si="18"/>
        <v>0</v>
      </c>
      <c r="K393" s="110"/>
      <c r="L393" s="110"/>
      <c r="M393" s="110"/>
      <c r="N393" s="110"/>
      <c r="O393" s="110"/>
      <c r="P393" s="110"/>
      <c r="Q393" s="138" t="str">
        <f ca="1">+IF(A393="","",IF(AND(TODAY()&lt;Validation!$C$141,OR(MONTH(TODAY())=10,MONTH(TODAY())=11,MONTH(TODAY())=12)),CONCATENATE(MONTH(TODAY()),"/01/",YEAR(TODAY())),IF(AND(TODAY()&lt;Validation!$C$141,MONTH(TODAY())&lt;=9),CONCATENATE("0",MONTH(TODAY()),"/01/",YEAR(TODAY())),IF(AND(TODAY()&gt;=Validation!$C$141,OR(MONTH(TODAY())=10,MONTH(TODAY())=11,MONTH(TODAY())=12)),CONCATENATE(MONTH(TODAY()+10),"/01/",YEAR(TODAY()+10)),IF(AND(TODAY()&gt;=Validation!$C$141,MONTH(TODAY())&lt;=9),CONCATENATE("0",MONTH(TODAY()+10),"/01/",YEAR(TODAY()+10)))))))</f>
        <v/>
      </c>
      <c r="R393" s="158">
        <f t="shared" si="19"/>
        <v>0</v>
      </c>
      <c r="S393" s="66"/>
      <c r="T393" s="66"/>
      <c r="U393" s="66"/>
      <c r="V393" s="66"/>
      <c r="W393" s="66"/>
      <c r="X393" s="66"/>
      <c r="Y393" s="92"/>
      <c r="Z393" s="135">
        <f t="shared" si="20"/>
        <v>22</v>
      </c>
      <c r="AB393" s="133" t="str">
        <f>IFERROR(IF(DATEVALUE(TEXT(VLOOKUP(K393,Validation!F428:I451,3,FALSE)&amp;"/"&amp;RIGHT(L393+100,2)&amp;"/"&amp;M393,"MM/DD/YYYY"))&lt;=DATEVALUE(TEXT(VLOOKUP(N393,Validation!F428:I451,3,FALSE)&amp;"/"&amp;RIGHT(O393+100,2)&amp;"/"&amp;P393,"MM/DD/YYYY")),"",-1),"")</f>
        <v/>
      </c>
      <c r="AC393" s="133" t="str">
        <f>IFERROR(IF(DATEVALUE(TEXT(VLOOKUP(S393,Validation!F428:I451,3,FALSE)&amp;"/"&amp;RIGHT(T393+100,2)&amp;"/"&amp;U393,"MM/DD/YYYY"))&lt;=DATEVALUE(TEXT(VLOOKUP(V393,Validation!F428:I451,3,FALSE)&amp;"/"&amp;RIGHT(W393+100,2)&amp;"/"&amp;X393,"MM/DD/YYYY")),"",-1),"")</f>
        <v/>
      </c>
      <c r="AD393" s="92"/>
      <c r="AE393" s="92"/>
      <c r="AF393" s="1"/>
    </row>
    <row r="394" spans="1:32" ht="13.8">
      <c r="A394" s="110"/>
      <c r="B394" s="113"/>
      <c r="C394" s="113"/>
      <c r="D394" s="122"/>
      <c r="E394" s="113"/>
      <c r="F394" s="273"/>
      <c r="G394" s="67"/>
      <c r="H394" s="273"/>
      <c r="I394" s="274"/>
      <c r="J394" s="152">
        <f t="shared" si="18"/>
        <v>0</v>
      </c>
      <c r="K394" s="110"/>
      <c r="L394" s="110"/>
      <c r="M394" s="110"/>
      <c r="N394" s="110"/>
      <c r="O394" s="110"/>
      <c r="P394" s="110"/>
      <c r="Q394" s="138" t="str">
        <f ca="1">+IF(A394="","",IF(AND(TODAY()&lt;Validation!$C$141,OR(MONTH(TODAY())=10,MONTH(TODAY())=11,MONTH(TODAY())=12)),CONCATENATE(MONTH(TODAY()),"/01/",YEAR(TODAY())),IF(AND(TODAY()&lt;Validation!$C$141,MONTH(TODAY())&lt;=9),CONCATENATE("0",MONTH(TODAY()),"/01/",YEAR(TODAY())),IF(AND(TODAY()&gt;=Validation!$C$141,OR(MONTH(TODAY())=10,MONTH(TODAY())=11,MONTH(TODAY())=12)),CONCATENATE(MONTH(TODAY()+10),"/01/",YEAR(TODAY()+10)),IF(AND(TODAY()&gt;=Validation!$C$141,MONTH(TODAY())&lt;=9),CONCATENATE("0",MONTH(TODAY()+10),"/01/",YEAR(TODAY()+10)))))))</f>
        <v/>
      </c>
      <c r="R394" s="158">
        <f t="shared" si="19"/>
        <v>0</v>
      </c>
      <c r="S394" s="66"/>
      <c r="T394" s="66"/>
      <c r="U394" s="66"/>
      <c r="V394" s="66"/>
      <c r="W394" s="66"/>
      <c r="X394" s="66"/>
      <c r="Y394" s="92"/>
      <c r="Z394" s="135">
        <f t="shared" si="20"/>
        <v>22</v>
      </c>
      <c r="AB394" s="133" t="str">
        <f>IFERROR(IF(DATEVALUE(TEXT(VLOOKUP(K394,Validation!F429:I452,3,FALSE)&amp;"/"&amp;RIGHT(L394+100,2)&amp;"/"&amp;M394,"MM/DD/YYYY"))&lt;=DATEVALUE(TEXT(VLOOKUP(N394,Validation!F429:I452,3,FALSE)&amp;"/"&amp;RIGHT(O394+100,2)&amp;"/"&amp;P394,"MM/DD/YYYY")),"",-1),"")</f>
        <v/>
      </c>
      <c r="AC394" s="133" t="str">
        <f>IFERROR(IF(DATEVALUE(TEXT(VLOOKUP(S394,Validation!F429:I452,3,FALSE)&amp;"/"&amp;RIGHT(T394+100,2)&amp;"/"&amp;U394,"MM/DD/YYYY"))&lt;=DATEVALUE(TEXT(VLOOKUP(V394,Validation!F429:I452,3,FALSE)&amp;"/"&amp;RIGHT(W394+100,2)&amp;"/"&amp;X394,"MM/DD/YYYY")),"",-1),"")</f>
        <v/>
      </c>
      <c r="AD394" s="92"/>
      <c r="AE394" s="92"/>
      <c r="AF394" s="1"/>
    </row>
    <row r="395" spans="1:32" ht="13.8">
      <c r="A395" s="110"/>
      <c r="B395" s="113"/>
      <c r="C395" s="113"/>
      <c r="D395" s="122"/>
      <c r="E395" s="113"/>
      <c r="F395" s="273"/>
      <c r="G395" s="67"/>
      <c r="H395" s="273"/>
      <c r="I395" s="274"/>
      <c r="J395" s="152">
        <f t="shared" si="18"/>
        <v>0</v>
      </c>
      <c r="K395" s="110"/>
      <c r="L395" s="110"/>
      <c r="M395" s="110"/>
      <c r="N395" s="110"/>
      <c r="O395" s="110"/>
      <c r="P395" s="110"/>
      <c r="Q395" s="138" t="str">
        <f ca="1">+IF(A395="","",IF(AND(TODAY()&lt;Validation!$C$141,OR(MONTH(TODAY())=10,MONTH(TODAY())=11,MONTH(TODAY())=12)),CONCATENATE(MONTH(TODAY()),"/01/",YEAR(TODAY())),IF(AND(TODAY()&lt;Validation!$C$141,MONTH(TODAY())&lt;=9),CONCATENATE("0",MONTH(TODAY()),"/01/",YEAR(TODAY())),IF(AND(TODAY()&gt;=Validation!$C$141,OR(MONTH(TODAY())=10,MONTH(TODAY())=11,MONTH(TODAY())=12)),CONCATENATE(MONTH(TODAY()+10),"/01/",YEAR(TODAY()+10)),IF(AND(TODAY()&gt;=Validation!$C$141,MONTH(TODAY())&lt;=9),CONCATENATE("0",MONTH(TODAY()+10),"/01/",YEAR(TODAY()+10)))))))</f>
        <v/>
      </c>
      <c r="R395" s="158">
        <f t="shared" si="19"/>
        <v>0</v>
      </c>
      <c r="S395" s="66"/>
      <c r="T395" s="66"/>
      <c r="U395" s="66"/>
      <c r="V395" s="66"/>
      <c r="W395" s="66"/>
      <c r="X395" s="66"/>
      <c r="Y395" s="92"/>
      <c r="Z395" s="135">
        <f t="shared" si="20"/>
        <v>22</v>
      </c>
      <c r="AB395" s="133" t="str">
        <f>IFERROR(IF(DATEVALUE(TEXT(VLOOKUP(K395,Validation!F430:I453,3,FALSE)&amp;"/"&amp;RIGHT(L395+100,2)&amp;"/"&amp;M395,"MM/DD/YYYY"))&lt;=DATEVALUE(TEXT(VLOOKUP(N395,Validation!F430:I453,3,FALSE)&amp;"/"&amp;RIGHT(O395+100,2)&amp;"/"&amp;P395,"MM/DD/YYYY")),"",-1),"")</f>
        <v/>
      </c>
      <c r="AC395" s="133" t="str">
        <f>IFERROR(IF(DATEVALUE(TEXT(VLOOKUP(S395,Validation!F430:I453,3,FALSE)&amp;"/"&amp;RIGHT(T395+100,2)&amp;"/"&amp;U395,"MM/DD/YYYY"))&lt;=DATEVALUE(TEXT(VLOOKUP(V395,Validation!F430:I453,3,FALSE)&amp;"/"&amp;RIGHT(W395+100,2)&amp;"/"&amp;X395,"MM/DD/YYYY")),"",-1),"")</f>
        <v/>
      </c>
      <c r="AD395" s="92"/>
      <c r="AE395" s="92"/>
      <c r="AF395" s="1"/>
    </row>
    <row r="396" spans="1:32" ht="13.8">
      <c r="A396" s="110"/>
      <c r="B396" s="113"/>
      <c r="C396" s="113"/>
      <c r="D396" s="122"/>
      <c r="E396" s="113"/>
      <c r="F396" s="273"/>
      <c r="G396" s="67"/>
      <c r="H396" s="273"/>
      <c r="I396" s="274"/>
      <c r="J396" s="152">
        <f t="shared" si="18"/>
        <v>0</v>
      </c>
      <c r="K396" s="110"/>
      <c r="L396" s="110"/>
      <c r="M396" s="110"/>
      <c r="N396" s="110"/>
      <c r="O396" s="110"/>
      <c r="P396" s="110"/>
      <c r="Q396" s="138" t="str">
        <f ca="1">+IF(A396="","",IF(AND(TODAY()&lt;Validation!$C$141,OR(MONTH(TODAY())=10,MONTH(TODAY())=11,MONTH(TODAY())=12)),CONCATENATE(MONTH(TODAY()),"/01/",YEAR(TODAY())),IF(AND(TODAY()&lt;Validation!$C$141,MONTH(TODAY())&lt;=9),CONCATENATE("0",MONTH(TODAY()),"/01/",YEAR(TODAY())),IF(AND(TODAY()&gt;=Validation!$C$141,OR(MONTH(TODAY())=10,MONTH(TODAY())=11,MONTH(TODAY())=12)),CONCATENATE(MONTH(TODAY()+10),"/01/",YEAR(TODAY()+10)),IF(AND(TODAY()&gt;=Validation!$C$141,MONTH(TODAY())&lt;=9),CONCATENATE("0",MONTH(TODAY()+10),"/01/",YEAR(TODAY()+10)))))))</f>
        <v/>
      </c>
      <c r="R396" s="158">
        <f t="shared" si="19"/>
        <v>0</v>
      </c>
      <c r="S396" s="66"/>
      <c r="T396" s="66"/>
      <c r="U396" s="66"/>
      <c r="V396" s="66"/>
      <c r="W396" s="66"/>
      <c r="X396" s="66"/>
      <c r="Y396" s="92"/>
      <c r="Z396" s="135">
        <f t="shared" si="20"/>
        <v>22</v>
      </c>
      <c r="AB396" s="133" t="str">
        <f>IFERROR(IF(DATEVALUE(TEXT(VLOOKUP(K396,Validation!F431:I454,3,FALSE)&amp;"/"&amp;RIGHT(L396+100,2)&amp;"/"&amp;M396,"MM/DD/YYYY"))&lt;=DATEVALUE(TEXT(VLOOKUP(N396,Validation!F431:I454,3,FALSE)&amp;"/"&amp;RIGHT(O396+100,2)&amp;"/"&amp;P396,"MM/DD/YYYY")),"",-1),"")</f>
        <v/>
      </c>
      <c r="AC396" s="133" t="str">
        <f>IFERROR(IF(DATEVALUE(TEXT(VLOOKUP(S396,Validation!F431:I454,3,FALSE)&amp;"/"&amp;RIGHT(T396+100,2)&amp;"/"&amp;U396,"MM/DD/YYYY"))&lt;=DATEVALUE(TEXT(VLOOKUP(V396,Validation!F431:I454,3,FALSE)&amp;"/"&amp;RIGHT(W396+100,2)&amp;"/"&amp;X396,"MM/DD/YYYY")),"",-1),"")</f>
        <v/>
      </c>
      <c r="AD396" s="92"/>
      <c r="AE396" s="92"/>
      <c r="AF396" s="1"/>
    </row>
    <row r="397" spans="1:32" ht="13.8">
      <c r="A397" s="110"/>
      <c r="B397" s="113"/>
      <c r="C397" s="113"/>
      <c r="D397" s="122"/>
      <c r="E397" s="113"/>
      <c r="F397" s="273"/>
      <c r="G397" s="67"/>
      <c r="H397" s="273"/>
      <c r="I397" s="274"/>
      <c r="J397" s="152">
        <f t="shared" si="18"/>
        <v>0</v>
      </c>
      <c r="K397" s="110"/>
      <c r="L397" s="110"/>
      <c r="M397" s="110"/>
      <c r="N397" s="110"/>
      <c r="O397" s="110"/>
      <c r="P397" s="110"/>
      <c r="Q397" s="138" t="str">
        <f ca="1">+IF(A397="","",IF(AND(TODAY()&lt;Validation!$C$141,OR(MONTH(TODAY())=10,MONTH(TODAY())=11,MONTH(TODAY())=12)),CONCATENATE(MONTH(TODAY()),"/01/",YEAR(TODAY())),IF(AND(TODAY()&lt;Validation!$C$141,MONTH(TODAY())&lt;=9),CONCATENATE("0",MONTH(TODAY()),"/01/",YEAR(TODAY())),IF(AND(TODAY()&gt;=Validation!$C$141,OR(MONTH(TODAY())=10,MONTH(TODAY())=11,MONTH(TODAY())=12)),CONCATENATE(MONTH(TODAY()+10),"/01/",YEAR(TODAY()+10)),IF(AND(TODAY()&gt;=Validation!$C$141,MONTH(TODAY())&lt;=9),CONCATENATE("0",MONTH(TODAY()+10),"/01/",YEAR(TODAY()+10)))))))</f>
        <v/>
      </c>
      <c r="R397" s="158">
        <f t="shared" si="19"/>
        <v>0</v>
      </c>
      <c r="S397" s="66"/>
      <c r="T397" s="66"/>
      <c r="U397" s="66"/>
      <c r="V397" s="66"/>
      <c r="W397" s="66"/>
      <c r="X397" s="66"/>
      <c r="Y397" s="92"/>
      <c r="Z397" s="135">
        <f t="shared" si="20"/>
        <v>22</v>
      </c>
      <c r="AB397" s="133" t="str">
        <f>IFERROR(IF(DATEVALUE(TEXT(VLOOKUP(K397,Validation!F432:I455,3,FALSE)&amp;"/"&amp;RIGHT(L397+100,2)&amp;"/"&amp;M397,"MM/DD/YYYY"))&lt;=DATEVALUE(TEXT(VLOOKUP(N397,Validation!F432:I455,3,FALSE)&amp;"/"&amp;RIGHT(O397+100,2)&amp;"/"&amp;P397,"MM/DD/YYYY")),"",-1),"")</f>
        <v/>
      </c>
      <c r="AC397" s="133" t="str">
        <f>IFERROR(IF(DATEVALUE(TEXT(VLOOKUP(S397,Validation!F432:I455,3,FALSE)&amp;"/"&amp;RIGHT(T397+100,2)&amp;"/"&amp;U397,"MM/DD/YYYY"))&lt;=DATEVALUE(TEXT(VLOOKUP(V397,Validation!F432:I455,3,FALSE)&amp;"/"&amp;RIGHT(W397+100,2)&amp;"/"&amp;X397,"MM/DD/YYYY")),"",-1),"")</f>
        <v/>
      </c>
      <c r="AD397" s="92"/>
      <c r="AE397" s="92"/>
      <c r="AF397" s="1"/>
    </row>
    <row r="398" spans="1:32" ht="13.8">
      <c r="A398" s="110"/>
      <c r="B398" s="113"/>
      <c r="C398" s="113"/>
      <c r="D398" s="122"/>
      <c r="E398" s="113"/>
      <c r="F398" s="273"/>
      <c r="G398" s="67"/>
      <c r="H398" s="273"/>
      <c r="I398" s="274"/>
      <c r="J398" s="152">
        <f t="shared" si="18"/>
        <v>0</v>
      </c>
      <c r="K398" s="110"/>
      <c r="L398" s="110"/>
      <c r="M398" s="110"/>
      <c r="N398" s="110"/>
      <c r="O398" s="110"/>
      <c r="P398" s="110"/>
      <c r="Q398" s="138" t="str">
        <f ca="1">+IF(A398="","",IF(AND(TODAY()&lt;Validation!$C$141,OR(MONTH(TODAY())=10,MONTH(TODAY())=11,MONTH(TODAY())=12)),CONCATENATE(MONTH(TODAY()),"/01/",YEAR(TODAY())),IF(AND(TODAY()&lt;Validation!$C$141,MONTH(TODAY())&lt;=9),CONCATENATE("0",MONTH(TODAY()),"/01/",YEAR(TODAY())),IF(AND(TODAY()&gt;=Validation!$C$141,OR(MONTH(TODAY())=10,MONTH(TODAY())=11,MONTH(TODAY())=12)),CONCATENATE(MONTH(TODAY()+10),"/01/",YEAR(TODAY()+10)),IF(AND(TODAY()&gt;=Validation!$C$141,MONTH(TODAY())&lt;=9),CONCATENATE("0",MONTH(TODAY()+10),"/01/",YEAR(TODAY()+10)))))))</f>
        <v/>
      </c>
      <c r="R398" s="158">
        <f t="shared" si="19"/>
        <v>0</v>
      </c>
      <c r="S398" s="66"/>
      <c r="T398" s="66"/>
      <c r="U398" s="66"/>
      <c r="V398" s="66"/>
      <c r="W398" s="66"/>
      <c r="X398" s="66"/>
      <c r="Y398" s="92"/>
      <c r="Z398" s="135">
        <f t="shared" si="20"/>
        <v>22</v>
      </c>
      <c r="AB398" s="133" t="str">
        <f>IFERROR(IF(DATEVALUE(TEXT(VLOOKUP(K398,Validation!F433:I456,3,FALSE)&amp;"/"&amp;RIGHT(L398+100,2)&amp;"/"&amp;M398,"MM/DD/YYYY"))&lt;=DATEVALUE(TEXT(VLOOKUP(N398,Validation!F433:I456,3,FALSE)&amp;"/"&amp;RIGHT(O398+100,2)&amp;"/"&amp;P398,"MM/DD/YYYY")),"",-1),"")</f>
        <v/>
      </c>
      <c r="AC398" s="133" t="str">
        <f>IFERROR(IF(DATEVALUE(TEXT(VLOOKUP(S398,Validation!F433:I456,3,FALSE)&amp;"/"&amp;RIGHT(T398+100,2)&amp;"/"&amp;U398,"MM/DD/YYYY"))&lt;=DATEVALUE(TEXT(VLOOKUP(V398,Validation!F433:I456,3,FALSE)&amp;"/"&amp;RIGHT(W398+100,2)&amp;"/"&amp;X398,"MM/DD/YYYY")),"",-1),"")</f>
        <v/>
      </c>
      <c r="AD398" s="92"/>
      <c r="AE398" s="92"/>
      <c r="AF398" s="1"/>
    </row>
    <row r="399" spans="1:32" ht="13.8">
      <c r="A399" s="110"/>
      <c r="B399" s="113"/>
      <c r="C399" s="113"/>
      <c r="D399" s="122"/>
      <c r="E399" s="113"/>
      <c r="F399" s="273"/>
      <c r="G399" s="67"/>
      <c r="H399" s="273"/>
      <c r="I399" s="274"/>
      <c r="J399" s="152">
        <f t="shared" si="18"/>
        <v>0</v>
      </c>
      <c r="K399" s="110"/>
      <c r="L399" s="110"/>
      <c r="M399" s="110"/>
      <c r="N399" s="110"/>
      <c r="O399" s="110"/>
      <c r="P399" s="110"/>
      <c r="Q399" s="138" t="str">
        <f ca="1">+IF(A399="","",IF(AND(TODAY()&lt;Validation!$C$141,OR(MONTH(TODAY())=10,MONTH(TODAY())=11,MONTH(TODAY())=12)),CONCATENATE(MONTH(TODAY()),"/01/",YEAR(TODAY())),IF(AND(TODAY()&lt;Validation!$C$141,MONTH(TODAY())&lt;=9),CONCATENATE("0",MONTH(TODAY()),"/01/",YEAR(TODAY())),IF(AND(TODAY()&gt;=Validation!$C$141,OR(MONTH(TODAY())=10,MONTH(TODAY())=11,MONTH(TODAY())=12)),CONCATENATE(MONTH(TODAY()+10),"/01/",YEAR(TODAY()+10)),IF(AND(TODAY()&gt;=Validation!$C$141,MONTH(TODAY())&lt;=9),CONCATENATE("0",MONTH(TODAY()+10),"/01/",YEAR(TODAY()+10)))))))</f>
        <v/>
      </c>
      <c r="R399" s="158">
        <f t="shared" si="19"/>
        <v>0</v>
      </c>
      <c r="S399" s="66"/>
      <c r="T399" s="66"/>
      <c r="U399" s="66"/>
      <c r="V399" s="66"/>
      <c r="W399" s="66"/>
      <c r="X399" s="66"/>
      <c r="Y399" s="92"/>
      <c r="Z399" s="135">
        <f t="shared" si="20"/>
        <v>22</v>
      </c>
      <c r="AB399" s="133" t="str">
        <f>IFERROR(IF(DATEVALUE(TEXT(VLOOKUP(K399,Validation!F434:I457,3,FALSE)&amp;"/"&amp;RIGHT(L399+100,2)&amp;"/"&amp;M399,"MM/DD/YYYY"))&lt;=DATEVALUE(TEXT(VLOOKUP(N399,Validation!F434:I457,3,FALSE)&amp;"/"&amp;RIGHT(O399+100,2)&amp;"/"&amp;P399,"MM/DD/YYYY")),"",-1),"")</f>
        <v/>
      </c>
      <c r="AC399" s="133" t="str">
        <f>IFERROR(IF(DATEVALUE(TEXT(VLOOKUP(S399,Validation!F434:I457,3,FALSE)&amp;"/"&amp;RIGHT(T399+100,2)&amp;"/"&amp;U399,"MM/DD/YYYY"))&lt;=DATEVALUE(TEXT(VLOOKUP(V399,Validation!F434:I457,3,FALSE)&amp;"/"&amp;RIGHT(W399+100,2)&amp;"/"&amp;X399,"MM/DD/YYYY")),"",-1),"")</f>
        <v/>
      </c>
      <c r="AD399" s="92"/>
      <c r="AE399" s="92"/>
      <c r="AF399" s="1"/>
    </row>
    <row r="400" spans="1:32" ht="13.8">
      <c r="A400" s="110"/>
      <c r="B400" s="113"/>
      <c r="C400" s="113"/>
      <c r="D400" s="122"/>
      <c r="E400" s="113"/>
      <c r="F400" s="273"/>
      <c r="G400" s="67"/>
      <c r="H400" s="273"/>
      <c r="I400" s="274"/>
      <c r="J400" s="152">
        <f t="shared" si="18"/>
        <v>0</v>
      </c>
      <c r="K400" s="110"/>
      <c r="L400" s="110"/>
      <c r="M400" s="110"/>
      <c r="N400" s="110"/>
      <c r="O400" s="110"/>
      <c r="P400" s="110"/>
      <c r="Q400" s="138" t="str">
        <f ca="1">+IF(A400="","",IF(AND(TODAY()&lt;Validation!$C$141,OR(MONTH(TODAY())=10,MONTH(TODAY())=11,MONTH(TODAY())=12)),CONCATENATE(MONTH(TODAY()),"/01/",YEAR(TODAY())),IF(AND(TODAY()&lt;Validation!$C$141,MONTH(TODAY())&lt;=9),CONCATENATE("0",MONTH(TODAY()),"/01/",YEAR(TODAY())),IF(AND(TODAY()&gt;=Validation!$C$141,OR(MONTH(TODAY())=10,MONTH(TODAY())=11,MONTH(TODAY())=12)),CONCATENATE(MONTH(TODAY()+10),"/01/",YEAR(TODAY()+10)),IF(AND(TODAY()&gt;=Validation!$C$141,MONTH(TODAY())&lt;=9),CONCATENATE("0",MONTH(TODAY()+10),"/01/",YEAR(TODAY()+10)))))))</f>
        <v/>
      </c>
      <c r="R400" s="158">
        <f t="shared" si="19"/>
        <v>0</v>
      </c>
      <c r="S400" s="66"/>
      <c r="T400" s="66"/>
      <c r="U400" s="66"/>
      <c r="V400" s="66"/>
      <c r="W400" s="66"/>
      <c r="X400" s="66"/>
      <c r="Y400" s="92"/>
      <c r="Z400" s="135">
        <f t="shared" si="20"/>
        <v>22</v>
      </c>
      <c r="AB400" s="133" t="str">
        <f>IFERROR(IF(DATEVALUE(TEXT(VLOOKUP(K400,Validation!F435:I458,3,FALSE)&amp;"/"&amp;RIGHT(L400+100,2)&amp;"/"&amp;M400,"MM/DD/YYYY"))&lt;=DATEVALUE(TEXT(VLOOKUP(N400,Validation!F435:I458,3,FALSE)&amp;"/"&amp;RIGHT(O400+100,2)&amp;"/"&amp;P400,"MM/DD/YYYY")),"",-1),"")</f>
        <v/>
      </c>
      <c r="AC400" s="133" t="str">
        <f>IFERROR(IF(DATEVALUE(TEXT(VLOOKUP(S400,Validation!F435:I458,3,FALSE)&amp;"/"&amp;RIGHT(T400+100,2)&amp;"/"&amp;U400,"MM/DD/YYYY"))&lt;=DATEVALUE(TEXT(VLOOKUP(V400,Validation!F435:I458,3,FALSE)&amp;"/"&amp;RIGHT(W400+100,2)&amp;"/"&amp;X400,"MM/DD/YYYY")),"",-1),"")</f>
        <v/>
      </c>
      <c r="AD400" s="92"/>
      <c r="AE400" s="92"/>
      <c r="AF400" s="1"/>
    </row>
    <row r="401" spans="1:32" ht="13.8">
      <c r="A401" s="110"/>
      <c r="B401" s="113"/>
      <c r="C401" s="113"/>
      <c r="D401" s="122"/>
      <c r="E401" s="113"/>
      <c r="F401" s="273"/>
      <c r="G401" s="67"/>
      <c r="H401" s="273"/>
      <c r="I401" s="274"/>
      <c r="J401" s="152">
        <f t="shared" si="18"/>
        <v>0</v>
      </c>
      <c r="K401" s="110"/>
      <c r="L401" s="110"/>
      <c r="M401" s="110"/>
      <c r="N401" s="110"/>
      <c r="O401" s="110"/>
      <c r="P401" s="110"/>
      <c r="Q401" s="138" t="str">
        <f ca="1">+IF(A401="","",IF(AND(TODAY()&lt;Validation!$C$141,OR(MONTH(TODAY())=10,MONTH(TODAY())=11,MONTH(TODAY())=12)),CONCATENATE(MONTH(TODAY()),"/01/",YEAR(TODAY())),IF(AND(TODAY()&lt;Validation!$C$141,MONTH(TODAY())&lt;=9),CONCATENATE("0",MONTH(TODAY()),"/01/",YEAR(TODAY())),IF(AND(TODAY()&gt;=Validation!$C$141,OR(MONTH(TODAY())=10,MONTH(TODAY())=11,MONTH(TODAY())=12)),CONCATENATE(MONTH(TODAY()+10),"/01/",YEAR(TODAY()+10)),IF(AND(TODAY()&gt;=Validation!$C$141,MONTH(TODAY())&lt;=9),CONCATENATE("0",MONTH(TODAY()+10),"/01/",YEAR(TODAY()+10)))))))</f>
        <v/>
      </c>
      <c r="R401" s="158">
        <f t="shared" si="19"/>
        <v>0</v>
      </c>
      <c r="S401" s="66"/>
      <c r="T401" s="66"/>
      <c r="U401" s="66"/>
      <c r="V401" s="66"/>
      <c r="W401" s="66"/>
      <c r="X401" s="66"/>
      <c r="Y401" s="92"/>
      <c r="Z401" s="135">
        <f t="shared" si="20"/>
        <v>22</v>
      </c>
      <c r="AB401" s="133" t="str">
        <f>IFERROR(IF(DATEVALUE(TEXT(VLOOKUP(K401,Validation!F436:I459,3,FALSE)&amp;"/"&amp;RIGHT(L401+100,2)&amp;"/"&amp;M401,"MM/DD/YYYY"))&lt;=DATEVALUE(TEXT(VLOOKUP(N401,Validation!F436:I459,3,FALSE)&amp;"/"&amp;RIGHT(O401+100,2)&amp;"/"&amp;P401,"MM/DD/YYYY")),"",-1),"")</f>
        <v/>
      </c>
      <c r="AC401" s="133" t="str">
        <f>IFERROR(IF(DATEVALUE(TEXT(VLOOKUP(S401,Validation!F436:I459,3,FALSE)&amp;"/"&amp;RIGHT(T401+100,2)&amp;"/"&amp;U401,"MM/DD/YYYY"))&lt;=DATEVALUE(TEXT(VLOOKUP(V401,Validation!F436:I459,3,FALSE)&amp;"/"&amp;RIGHT(W401+100,2)&amp;"/"&amp;X401,"MM/DD/YYYY")),"",-1),"")</f>
        <v/>
      </c>
      <c r="AD401" s="92"/>
      <c r="AE401" s="92"/>
      <c r="AF401" s="1"/>
    </row>
    <row r="402" spans="1:32" ht="13.8">
      <c r="A402" s="110"/>
      <c r="B402" s="113"/>
      <c r="C402" s="113"/>
      <c r="D402" s="122"/>
      <c r="E402" s="113"/>
      <c r="F402" s="273"/>
      <c r="G402" s="67"/>
      <c r="H402" s="273"/>
      <c r="I402" s="274"/>
      <c r="J402" s="152">
        <f t="shared" si="18"/>
        <v>0</v>
      </c>
      <c r="K402" s="110"/>
      <c r="L402" s="110"/>
      <c r="M402" s="110"/>
      <c r="N402" s="110"/>
      <c r="O402" s="110"/>
      <c r="P402" s="110"/>
      <c r="Q402" s="138" t="str">
        <f ca="1">+IF(A402="","",IF(AND(TODAY()&lt;Validation!$C$141,OR(MONTH(TODAY())=10,MONTH(TODAY())=11,MONTH(TODAY())=12)),CONCATENATE(MONTH(TODAY()),"/01/",YEAR(TODAY())),IF(AND(TODAY()&lt;Validation!$C$141,MONTH(TODAY())&lt;=9),CONCATENATE("0",MONTH(TODAY()),"/01/",YEAR(TODAY())),IF(AND(TODAY()&gt;=Validation!$C$141,OR(MONTH(TODAY())=10,MONTH(TODAY())=11,MONTH(TODAY())=12)),CONCATENATE(MONTH(TODAY()+10),"/01/",YEAR(TODAY()+10)),IF(AND(TODAY()&gt;=Validation!$C$141,MONTH(TODAY())&lt;=9),CONCATENATE("0",MONTH(TODAY()+10),"/01/",YEAR(TODAY()+10)))))))</f>
        <v/>
      </c>
      <c r="R402" s="158">
        <f t="shared" si="19"/>
        <v>0</v>
      </c>
      <c r="S402" s="66"/>
      <c r="T402" s="66"/>
      <c r="U402" s="66"/>
      <c r="V402" s="66"/>
      <c r="W402" s="66"/>
      <c r="X402" s="66"/>
      <c r="Y402" s="92"/>
      <c r="Z402" s="135">
        <f t="shared" si="20"/>
        <v>22</v>
      </c>
      <c r="AB402" s="133" t="str">
        <f>IFERROR(IF(DATEVALUE(TEXT(VLOOKUP(K402,Validation!F437:I460,3,FALSE)&amp;"/"&amp;RIGHT(L402+100,2)&amp;"/"&amp;M402,"MM/DD/YYYY"))&lt;=DATEVALUE(TEXT(VLOOKUP(N402,Validation!F437:I460,3,FALSE)&amp;"/"&amp;RIGHT(O402+100,2)&amp;"/"&amp;P402,"MM/DD/YYYY")),"",-1),"")</f>
        <v/>
      </c>
      <c r="AC402" s="133" t="str">
        <f>IFERROR(IF(DATEVALUE(TEXT(VLOOKUP(S402,Validation!F437:I460,3,FALSE)&amp;"/"&amp;RIGHT(T402+100,2)&amp;"/"&amp;U402,"MM/DD/YYYY"))&lt;=DATEVALUE(TEXT(VLOOKUP(V402,Validation!F437:I460,3,FALSE)&amp;"/"&amp;RIGHT(W402+100,2)&amp;"/"&amp;X402,"MM/DD/YYYY")),"",-1),"")</f>
        <v/>
      </c>
      <c r="AD402" s="92"/>
      <c r="AE402" s="92"/>
      <c r="AF402" s="1"/>
    </row>
    <row r="403" spans="1:32" ht="13.8">
      <c r="A403" s="110"/>
      <c r="B403" s="113"/>
      <c r="C403" s="113"/>
      <c r="D403" s="122"/>
      <c r="E403" s="113"/>
      <c r="F403" s="273"/>
      <c r="G403" s="67"/>
      <c r="H403" s="273"/>
      <c r="I403" s="274"/>
      <c r="J403" s="152">
        <f t="shared" si="18"/>
        <v>0</v>
      </c>
      <c r="K403" s="110"/>
      <c r="L403" s="110"/>
      <c r="M403" s="110"/>
      <c r="N403" s="110"/>
      <c r="O403" s="110"/>
      <c r="P403" s="110"/>
      <c r="Q403" s="138" t="str">
        <f ca="1">+IF(A403="","",IF(AND(TODAY()&lt;Validation!$C$141,OR(MONTH(TODAY())=10,MONTH(TODAY())=11,MONTH(TODAY())=12)),CONCATENATE(MONTH(TODAY()),"/01/",YEAR(TODAY())),IF(AND(TODAY()&lt;Validation!$C$141,MONTH(TODAY())&lt;=9),CONCATENATE("0",MONTH(TODAY()),"/01/",YEAR(TODAY())),IF(AND(TODAY()&gt;=Validation!$C$141,OR(MONTH(TODAY())=10,MONTH(TODAY())=11,MONTH(TODAY())=12)),CONCATENATE(MONTH(TODAY()+10),"/01/",YEAR(TODAY()+10)),IF(AND(TODAY()&gt;=Validation!$C$141,MONTH(TODAY())&lt;=9),CONCATENATE("0",MONTH(TODAY()+10),"/01/",YEAR(TODAY()+10)))))))</f>
        <v/>
      </c>
      <c r="R403" s="158">
        <f t="shared" si="19"/>
        <v>0</v>
      </c>
      <c r="S403" s="66"/>
      <c r="T403" s="66"/>
      <c r="U403" s="66"/>
      <c r="V403" s="66"/>
      <c r="W403" s="66"/>
      <c r="X403" s="66"/>
      <c r="Y403" s="92"/>
      <c r="Z403" s="135">
        <f t="shared" si="20"/>
        <v>22</v>
      </c>
      <c r="AB403" s="133" t="str">
        <f>IFERROR(IF(DATEVALUE(TEXT(VLOOKUP(K403,Validation!F438:I461,3,FALSE)&amp;"/"&amp;RIGHT(L403+100,2)&amp;"/"&amp;M403,"MM/DD/YYYY"))&lt;=DATEVALUE(TEXT(VLOOKUP(N403,Validation!F438:I461,3,FALSE)&amp;"/"&amp;RIGHT(O403+100,2)&amp;"/"&amp;P403,"MM/DD/YYYY")),"",-1),"")</f>
        <v/>
      </c>
      <c r="AC403" s="133" t="str">
        <f>IFERROR(IF(DATEVALUE(TEXT(VLOOKUP(S403,Validation!F438:I461,3,FALSE)&amp;"/"&amp;RIGHT(T403+100,2)&amp;"/"&amp;U403,"MM/DD/YYYY"))&lt;=DATEVALUE(TEXT(VLOOKUP(V403,Validation!F438:I461,3,FALSE)&amp;"/"&amp;RIGHT(W403+100,2)&amp;"/"&amp;X403,"MM/DD/YYYY")),"",-1),"")</f>
        <v/>
      </c>
      <c r="AD403" s="92"/>
      <c r="AE403" s="92"/>
      <c r="AF403" s="1"/>
    </row>
    <row r="404" spans="1:32" ht="13.8">
      <c r="A404" s="110"/>
      <c r="B404" s="113"/>
      <c r="C404" s="113"/>
      <c r="D404" s="122"/>
      <c r="E404" s="113"/>
      <c r="F404" s="273"/>
      <c r="G404" s="67"/>
      <c r="H404" s="273"/>
      <c r="I404" s="274"/>
      <c r="J404" s="152">
        <f t="shared" si="18"/>
        <v>0</v>
      </c>
      <c r="K404" s="110"/>
      <c r="L404" s="110"/>
      <c r="M404" s="110"/>
      <c r="N404" s="110"/>
      <c r="O404" s="110"/>
      <c r="P404" s="110"/>
      <c r="Q404" s="138" t="str">
        <f ca="1">+IF(A404="","",IF(AND(TODAY()&lt;Validation!$C$141,OR(MONTH(TODAY())=10,MONTH(TODAY())=11,MONTH(TODAY())=12)),CONCATENATE(MONTH(TODAY()),"/01/",YEAR(TODAY())),IF(AND(TODAY()&lt;Validation!$C$141,MONTH(TODAY())&lt;=9),CONCATENATE("0",MONTH(TODAY()),"/01/",YEAR(TODAY())),IF(AND(TODAY()&gt;=Validation!$C$141,OR(MONTH(TODAY())=10,MONTH(TODAY())=11,MONTH(TODAY())=12)),CONCATENATE(MONTH(TODAY()+10),"/01/",YEAR(TODAY()+10)),IF(AND(TODAY()&gt;=Validation!$C$141,MONTH(TODAY())&lt;=9),CONCATENATE("0",MONTH(TODAY()+10),"/01/",YEAR(TODAY()+10)))))))</f>
        <v/>
      </c>
      <c r="R404" s="158">
        <f t="shared" si="19"/>
        <v>0</v>
      </c>
      <c r="S404" s="66"/>
      <c r="T404" s="66"/>
      <c r="U404" s="66"/>
      <c r="V404" s="66"/>
      <c r="W404" s="66"/>
      <c r="X404" s="66"/>
      <c r="Y404" s="92"/>
      <c r="Z404" s="135">
        <f t="shared" si="20"/>
        <v>22</v>
      </c>
      <c r="AB404" s="133" t="str">
        <f>IFERROR(IF(DATEVALUE(TEXT(VLOOKUP(K404,Validation!F439:I462,3,FALSE)&amp;"/"&amp;RIGHT(L404+100,2)&amp;"/"&amp;M404,"MM/DD/YYYY"))&lt;=DATEVALUE(TEXT(VLOOKUP(N404,Validation!F439:I462,3,FALSE)&amp;"/"&amp;RIGHT(O404+100,2)&amp;"/"&amp;P404,"MM/DD/YYYY")),"",-1),"")</f>
        <v/>
      </c>
      <c r="AC404" s="133" t="str">
        <f>IFERROR(IF(DATEVALUE(TEXT(VLOOKUP(S404,Validation!F439:I462,3,FALSE)&amp;"/"&amp;RIGHT(T404+100,2)&amp;"/"&amp;U404,"MM/DD/YYYY"))&lt;=DATEVALUE(TEXT(VLOOKUP(V404,Validation!F439:I462,3,FALSE)&amp;"/"&amp;RIGHT(W404+100,2)&amp;"/"&amp;X404,"MM/DD/YYYY")),"",-1),"")</f>
        <v/>
      </c>
      <c r="AD404" s="92"/>
      <c r="AE404" s="92"/>
      <c r="AF404" s="1"/>
    </row>
    <row r="405" spans="1:32" ht="13.8">
      <c r="A405" s="110"/>
      <c r="B405" s="113"/>
      <c r="C405" s="113"/>
      <c r="D405" s="122"/>
      <c r="E405" s="113"/>
      <c r="F405" s="273"/>
      <c r="G405" s="67"/>
      <c r="H405" s="273"/>
      <c r="I405" s="274"/>
      <c r="J405" s="152">
        <f t="shared" si="18"/>
        <v>0</v>
      </c>
      <c r="K405" s="110"/>
      <c r="L405" s="110"/>
      <c r="M405" s="110"/>
      <c r="N405" s="110"/>
      <c r="O405" s="110"/>
      <c r="P405" s="110"/>
      <c r="Q405" s="138" t="str">
        <f ca="1">+IF(A405="","",IF(AND(TODAY()&lt;Validation!$C$141,OR(MONTH(TODAY())=10,MONTH(TODAY())=11,MONTH(TODAY())=12)),CONCATENATE(MONTH(TODAY()),"/01/",YEAR(TODAY())),IF(AND(TODAY()&lt;Validation!$C$141,MONTH(TODAY())&lt;=9),CONCATENATE("0",MONTH(TODAY()),"/01/",YEAR(TODAY())),IF(AND(TODAY()&gt;=Validation!$C$141,OR(MONTH(TODAY())=10,MONTH(TODAY())=11,MONTH(TODAY())=12)),CONCATENATE(MONTH(TODAY()+10),"/01/",YEAR(TODAY()+10)),IF(AND(TODAY()&gt;=Validation!$C$141,MONTH(TODAY())&lt;=9),CONCATENATE("0",MONTH(TODAY()+10),"/01/",YEAR(TODAY()+10)))))))</f>
        <v/>
      </c>
      <c r="R405" s="158">
        <f t="shared" si="19"/>
        <v>0</v>
      </c>
      <c r="S405" s="66"/>
      <c r="T405" s="66"/>
      <c r="U405" s="66"/>
      <c r="V405" s="66"/>
      <c r="W405" s="66"/>
      <c r="X405" s="66"/>
      <c r="Y405" s="92"/>
      <c r="Z405" s="135">
        <f t="shared" si="20"/>
        <v>22</v>
      </c>
      <c r="AB405" s="133" t="str">
        <f>IFERROR(IF(DATEVALUE(TEXT(VLOOKUP(K405,Validation!F440:I463,3,FALSE)&amp;"/"&amp;RIGHT(L405+100,2)&amp;"/"&amp;M405,"MM/DD/YYYY"))&lt;=DATEVALUE(TEXT(VLOOKUP(N405,Validation!F440:I463,3,FALSE)&amp;"/"&amp;RIGHT(O405+100,2)&amp;"/"&amp;P405,"MM/DD/YYYY")),"",-1),"")</f>
        <v/>
      </c>
      <c r="AC405" s="133" t="str">
        <f>IFERROR(IF(DATEVALUE(TEXT(VLOOKUP(S405,Validation!F440:I463,3,FALSE)&amp;"/"&amp;RIGHT(T405+100,2)&amp;"/"&amp;U405,"MM/DD/YYYY"))&lt;=DATEVALUE(TEXT(VLOOKUP(V405,Validation!F440:I463,3,FALSE)&amp;"/"&amp;RIGHT(W405+100,2)&amp;"/"&amp;X405,"MM/DD/YYYY")),"",-1),"")</f>
        <v/>
      </c>
      <c r="AD405" s="92"/>
      <c r="AE405" s="92"/>
      <c r="AF405" s="1"/>
    </row>
    <row r="406" spans="1:32" ht="13.8">
      <c r="A406" s="110"/>
      <c r="B406" s="113"/>
      <c r="C406" s="113"/>
      <c r="D406" s="122"/>
      <c r="E406" s="113"/>
      <c r="F406" s="273"/>
      <c r="G406" s="67"/>
      <c r="H406" s="273"/>
      <c r="I406" s="274"/>
      <c r="J406" s="152">
        <f t="shared" si="18"/>
        <v>0</v>
      </c>
      <c r="K406" s="110"/>
      <c r="L406" s="110"/>
      <c r="M406" s="110"/>
      <c r="N406" s="110"/>
      <c r="O406" s="110"/>
      <c r="P406" s="110"/>
      <c r="Q406" s="138" t="str">
        <f ca="1">+IF(A406="","",IF(AND(TODAY()&lt;Validation!$C$141,OR(MONTH(TODAY())=10,MONTH(TODAY())=11,MONTH(TODAY())=12)),CONCATENATE(MONTH(TODAY()),"/01/",YEAR(TODAY())),IF(AND(TODAY()&lt;Validation!$C$141,MONTH(TODAY())&lt;=9),CONCATENATE("0",MONTH(TODAY()),"/01/",YEAR(TODAY())),IF(AND(TODAY()&gt;=Validation!$C$141,OR(MONTH(TODAY())=10,MONTH(TODAY())=11,MONTH(TODAY())=12)),CONCATENATE(MONTH(TODAY()+10),"/01/",YEAR(TODAY()+10)),IF(AND(TODAY()&gt;=Validation!$C$141,MONTH(TODAY())&lt;=9),CONCATENATE("0",MONTH(TODAY()+10),"/01/",YEAR(TODAY()+10)))))))</f>
        <v/>
      </c>
      <c r="R406" s="158">
        <f t="shared" si="19"/>
        <v>0</v>
      </c>
      <c r="S406" s="66"/>
      <c r="T406" s="66"/>
      <c r="U406" s="66"/>
      <c r="V406" s="66"/>
      <c r="W406" s="66"/>
      <c r="X406" s="66"/>
      <c r="Y406" s="92"/>
      <c r="Z406" s="135">
        <f t="shared" si="20"/>
        <v>22</v>
      </c>
      <c r="AB406" s="133" t="str">
        <f>IFERROR(IF(DATEVALUE(TEXT(VLOOKUP(K406,Validation!F441:I464,3,FALSE)&amp;"/"&amp;RIGHT(L406+100,2)&amp;"/"&amp;M406,"MM/DD/YYYY"))&lt;=DATEVALUE(TEXT(VLOOKUP(N406,Validation!F441:I464,3,FALSE)&amp;"/"&amp;RIGHT(O406+100,2)&amp;"/"&amp;P406,"MM/DD/YYYY")),"",-1),"")</f>
        <v/>
      </c>
      <c r="AC406" s="133" t="str">
        <f>IFERROR(IF(DATEVALUE(TEXT(VLOOKUP(S406,Validation!F441:I464,3,FALSE)&amp;"/"&amp;RIGHT(T406+100,2)&amp;"/"&amp;U406,"MM/DD/YYYY"))&lt;=DATEVALUE(TEXT(VLOOKUP(V406,Validation!F441:I464,3,FALSE)&amp;"/"&amp;RIGHT(W406+100,2)&amp;"/"&amp;X406,"MM/DD/YYYY")),"",-1),"")</f>
        <v/>
      </c>
      <c r="AD406" s="92"/>
      <c r="AE406" s="92"/>
      <c r="AF406" s="1"/>
    </row>
    <row r="407" spans="1:32" ht="13.8">
      <c r="A407" s="110"/>
      <c r="B407" s="113"/>
      <c r="C407" s="113"/>
      <c r="D407" s="122"/>
      <c r="E407" s="113"/>
      <c r="F407" s="273"/>
      <c r="G407" s="67"/>
      <c r="H407" s="273"/>
      <c r="I407" s="274"/>
      <c r="J407" s="152">
        <f t="shared" si="18"/>
        <v>0</v>
      </c>
      <c r="K407" s="110"/>
      <c r="L407" s="110"/>
      <c r="M407" s="110"/>
      <c r="N407" s="110"/>
      <c r="O407" s="110"/>
      <c r="P407" s="110"/>
      <c r="Q407" s="138" t="str">
        <f ca="1">+IF(A407="","",IF(AND(TODAY()&lt;Validation!$C$141,OR(MONTH(TODAY())=10,MONTH(TODAY())=11,MONTH(TODAY())=12)),CONCATENATE(MONTH(TODAY()),"/01/",YEAR(TODAY())),IF(AND(TODAY()&lt;Validation!$C$141,MONTH(TODAY())&lt;=9),CONCATENATE("0",MONTH(TODAY()),"/01/",YEAR(TODAY())),IF(AND(TODAY()&gt;=Validation!$C$141,OR(MONTH(TODAY())=10,MONTH(TODAY())=11,MONTH(TODAY())=12)),CONCATENATE(MONTH(TODAY()+10),"/01/",YEAR(TODAY()+10)),IF(AND(TODAY()&gt;=Validation!$C$141,MONTH(TODAY())&lt;=9),CONCATENATE("0",MONTH(TODAY()+10),"/01/",YEAR(TODAY()+10)))))))</f>
        <v/>
      </c>
      <c r="R407" s="158">
        <f t="shared" si="19"/>
        <v>0</v>
      </c>
      <c r="S407" s="66"/>
      <c r="T407" s="66"/>
      <c r="U407" s="66"/>
      <c r="V407" s="66"/>
      <c r="W407" s="66"/>
      <c r="X407" s="66"/>
      <c r="Y407" s="92"/>
      <c r="Z407" s="135">
        <f t="shared" si="20"/>
        <v>22</v>
      </c>
      <c r="AB407" s="133" t="str">
        <f>IFERROR(IF(DATEVALUE(TEXT(VLOOKUP(K407,Validation!F442:I465,3,FALSE)&amp;"/"&amp;RIGHT(L407+100,2)&amp;"/"&amp;M407,"MM/DD/YYYY"))&lt;=DATEVALUE(TEXT(VLOOKUP(N407,Validation!F442:I465,3,FALSE)&amp;"/"&amp;RIGHT(O407+100,2)&amp;"/"&amp;P407,"MM/DD/YYYY")),"",-1),"")</f>
        <v/>
      </c>
      <c r="AC407" s="133" t="str">
        <f>IFERROR(IF(DATEVALUE(TEXT(VLOOKUP(S407,Validation!F442:I465,3,FALSE)&amp;"/"&amp;RIGHT(T407+100,2)&amp;"/"&amp;U407,"MM/DD/YYYY"))&lt;=DATEVALUE(TEXT(VLOOKUP(V407,Validation!F442:I465,3,FALSE)&amp;"/"&amp;RIGHT(W407+100,2)&amp;"/"&amp;X407,"MM/DD/YYYY")),"",-1),"")</f>
        <v/>
      </c>
      <c r="AD407" s="92"/>
      <c r="AE407" s="92"/>
      <c r="AF407" s="1"/>
    </row>
    <row r="408" spans="1:32" ht="13.8">
      <c r="A408" s="110"/>
      <c r="B408" s="113"/>
      <c r="C408" s="113"/>
      <c r="D408" s="122"/>
      <c r="E408" s="113"/>
      <c r="F408" s="273"/>
      <c r="G408" s="67"/>
      <c r="H408" s="273"/>
      <c r="I408" s="274"/>
      <c r="J408" s="152">
        <f t="shared" si="18"/>
        <v>0</v>
      </c>
      <c r="K408" s="110"/>
      <c r="L408" s="110"/>
      <c r="M408" s="110"/>
      <c r="N408" s="110"/>
      <c r="O408" s="110"/>
      <c r="P408" s="110"/>
      <c r="Q408" s="138" t="str">
        <f ca="1">+IF(A408="","",IF(AND(TODAY()&lt;Validation!$C$141,OR(MONTH(TODAY())=10,MONTH(TODAY())=11,MONTH(TODAY())=12)),CONCATENATE(MONTH(TODAY()),"/01/",YEAR(TODAY())),IF(AND(TODAY()&lt;Validation!$C$141,MONTH(TODAY())&lt;=9),CONCATENATE("0",MONTH(TODAY()),"/01/",YEAR(TODAY())),IF(AND(TODAY()&gt;=Validation!$C$141,OR(MONTH(TODAY())=10,MONTH(TODAY())=11,MONTH(TODAY())=12)),CONCATENATE(MONTH(TODAY()+10),"/01/",YEAR(TODAY()+10)),IF(AND(TODAY()&gt;=Validation!$C$141,MONTH(TODAY())&lt;=9),CONCATENATE("0",MONTH(TODAY()+10),"/01/",YEAR(TODAY()+10)))))))</f>
        <v/>
      </c>
      <c r="R408" s="158">
        <f t="shared" si="19"/>
        <v>0</v>
      </c>
      <c r="S408" s="66"/>
      <c r="T408" s="66"/>
      <c r="U408" s="66"/>
      <c r="V408" s="66"/>
      <c r="W408" s="66"/>
      <c r="X408" s="66"/>
      <c r="Y408" s="92"/>
      <c r="Z408" s="135">
        <f t="shared" si="20"/>
        <v>22</v>
      </c>
      <c r="AB408" s="133" t="str">
        <f>IFERROR(IF(DATEVALUE(TEXT(VLOOKUP(K408,Validation!F443:I466,3,FALSE)&amp;"/"&amp;RIGHT(L408+100,2)&amp;"/"&amp;M408,"MM/DD/YYYY"))&lt;=DATEVALUE(TEXT(VLOOKUP(N408,Validation!F443:I466,3,FALSE)&amp;"/"&amp;RIGHT(O408+100,2)&amp;"/"&amp;P408,"MM/DD/YYYY")),"",-1),"")</f>
        <v/>
      </c>
      <c r="AC408" s="133" t="str">
        <f>IFERROR(IF(DATEVALUE(TEXT(VLOOKUP(S408,Validation!F443:I466,3,FALSE)&amp;"/"&amp;RIGHT(T408+100,2)&amp;"/"&amp;U408,"MM/DD/YYYY"))&lt;=DATEVALUE(TEXT(VLOOKUP(V408,Validation!F443:I466,3,FALSE)&amp;"/"&amp;RIGHT(W408+100,2)&amp;"/"&amp;X408,"MM/DD/YYYY")),"",-1),"")</f>
        <v/>
      </c>
      <c r="AD408" s="92"/>
      <c r="AE408" s="92"/>
      <c r="AF408" s="1"/>
    </row>
    <row r="409" spans="1:32" ht="13.8">
      <c r="A409" s="110"/>
      <c r="B409" s="113"/>
      <c r="C409" s="113"/>
      <c r="D409" s="122"/>
      <c r="E409" s="113"/>
      <c r="F409" s="273"/>
      <c r="G409" s="67"/>
      <c r="H409" s="273"/>
      <c r="I409" s="274"/>
      <c r="J409" s="152">
        <f t="shared" si="18"/>
        <v>0</v>
      </c>
      <c r="K409" s="110"/>
      <c r="L409" s="110"/>
      <c r="M409" s="110"/>
      <c r="N409" s="110"/>
      <c r="O409" s="110"/>
      <c r="P409" s="110"/>
      <c r="Q409" s="138" t="str">
        <f ca="1">+IF(A409="","",IF(AND(TODAY()&lt;Validation!$C$141,OR(MONTH(TODAY())=10,MONTH(TODAY())=11,MONTH(TODAY())=12)),CONCATENATE(MONTH(TODAY()),"/01/",YEAR(TODAY())),IF(AND(TODAY()&lt;Validation!$C$141,MONTH(TODAY())&lt;=9),CONCATENATE("0",MONTH(TODAY()),"/01/",YEAR(TODAY())),IF(AND(TODAY()&gt;=Validation!$C$141,OR(MONTH(TODAY())=10,MONTH(TODAY())=11,MONTH(TODAY())=12)),CONCATENATE(MONTH(TODAY()+10),"/01/",YEAR(TODAY()+10)),IF(AND(TODAY()&gt;=Validation!$C$141,MONTH(TODAY())&lt;=9),CONCATENATE("0",MONTH(TODAY()+10),"/01/",YEAR(TODAY()+10)))))))</f>
        <v/>
      </c>
      <c r="R409" s="158">
        <f t="shared" si="19"/>
        <v>0</v>
      </c>
      <c r="S409" s="66"/>
      <c r="T409" s="66"/>
      <c r="U409" s="66"/>
      <c r="V409" s="66"/>
      <c r="W409" s="66"/>
      <c r="X409" s="66"/>
      <c r="Y409" s="92"/>
      <c r="Z409" s="135">
        <f t="shared" si="20"/>
        <v>22</v>
      </c>
      <c r="AB409" s="133" t="str">
        <f>IFERROR(IF(DATEVALUE(TEXT(VLOOKUP(K409,Validation!F444:I467,3,FALSE)&amp;"/"&amp;RIGHT(L409+100,2)&amp;"/"&amp;M409,"MM/DD/YYYY"))&lt;=DATEVALUE(TEXT(VLOOKUP(N409,Validation!F444:I467,3,FALSE)&amp;"/"&amp;RIGHT(O409+100,2)&amp;"/"&amp;P409,"MM/DD/YYYY")),"",-1),"")</f>
        <v/>
      </c>
      <c r="AC409" s="133" t="str">
        <f>IFERROR(IF(DATEVALUE(TEXT(VLOOKUP(S409,Validation!F444:I467,3,FALSE)&amp;"/"&amp;RIGHT(T409+100,2)&amp;"/"&amp;U409,"MM/DD/YYYY"))&lt;=DATEVALUE(TEXT(VLOOKUP(V409,Validation!F444:I467,3,FALSE)&amp;"/"&amp;RIGHT(W409+100,2)&amp;"/"&amp;X409,"MM/DD/YYYY")),"",-1),"")</f>
        <v/>
      </c>
      <c r="AD409" s="92"/>
      <c r="AE409" s="92"/>
      <c r="AF409" s="1"/>
    </row>
    <row r="410" spans="1:32" ht="13.8">
      <c r="A410" s="110"/>
      <c r="B410" s="113"/>
      <c r="C410" s="113"/>
      <c r="D410" s="122"/>
      <c r="E410" s="113"/>
      <c r="F410" s="273"/>
      <c r="G410" s="67"/>
      <c r="H410" s="273"/>
      <c r="I410" s="274"/>
      <c r="J410" s="152">
        <f t="shared" si="18"/>
        <v>0</v>
      </c>
      <c r="K410" s="110"/>
      <c r="L410" s="110"/>
      <c r="M410" s="110"/>
      <c r="N410" s="110"/>
      <c r="O410" s="110"/>
      <c r="P410" s="110"/>
      <c r="Q410" s="138" t="str">
        <f ca="1">+IF(A410="","",IF(AND(TODAY()&lt;Validation!$C$141,OR(MONTH(TODAY())=10,MONTH(TODAY())=11,MONTH(TODAY())=12)),CONCATENATE(MONTH(TODAY()),"/01/",YEAR(TODAY())),IF(AND(TODAY()&lt;Validation!$C$141,MONTH(TODAY())&lt;=9),CONCATENATE("0",MONTH(TODAY()),"/01/",YEAR(TODAY())),IF(AND(TODAY()&gt;=Validation!$C$141,OR(MONTH(TODAY())=10,MONTH(TODAY())=11,MONTH(TODAY())=12)),CONCATENATE(MONTH(TODAY()+10),"/01/",YEAR(TODAY()+10)),IF(AND(TODAY()&gt;=Validation!$C$141,MONTH(TODAY())&lt;=9),CONCATENATE("0",MONTH(TODAY()+10),"/01/",YEAR(TODAY()+10)))))))</f>
        <v/>
      </c>
      <c r="R410" s="158">
        <f t="shared" si="19"/>
        <v>0</v>
      </c>
      <c r="S410" s="66"/>
      <c r="T410" s="66"/>
      <c r="U410" s="66"/>
      <c r="V410" s="66"/>
      <c r="W410" s="66"/>
      <c r="X410" s="66"/>
      <c r="Y410" s="92"/>
      <c r="Z410" s="135">
        <f t="shared" si="20"/>
        <v>22</v>
      </c>
      <c r="AB410" s="133" t="str">
        <f>IFERROR(IF(DATEVALUE(TEXT(VLOOKUP(K410,Validation!F445:I468,3,FALSE)&amp;"/"&amp;RIGHT(L410+100,2)&amp;"/"&amp;M410,"MM/DD/YYYY"))&lt;=DATEVALUE(TEXT(VLOOKUP(N410,Validation!F445:I468,3,FALSE)&amp;"/"&amp;RIGHT(O410+100,2)&amp;"/"&amp;P410,"MM/DD/YYYY")),"",-1),"")</f>
        <v/>
      </c>
      <c r="AC410" s="133" t="str">
        <f>IFERROR(IF(DATEVALUE(TEXT(VLOOKUP(S410,Validation!F445:I468,3,FALSE)&amp;"/"&amp;RIGHT(T410+100,2)&amp;"/"&amp;U410,"MM/DD/YYYY"))&lt;=DATEVALUE(TEXT(VLOOKUP(V410,Validation!F445:I468,3,FALSE)&amp;"/"&amp;RIGHT(W410+100,2)&amp;"/"&amp;X410,"MM/DD/YYYY")),"",-1),"")</f>
        <v/>
      </c>
      <c r="AD410" s="92"/>
      <c r="AE410" s="92"/>
      <c r="AF410" s="1"/>
    </row>
    <row r="411" spans="1:32" ht="13.8">
      <c r="A411" s="110"/>
      <c r="B411" s="113"/>
      <c r="C411" s="113"/>
      <c r="D411" s="122"/>
      <c r="E411" s="113"/>
      <c r="F411" s="273"/>
      <c r="G411" s="67"/>
      <c r="H411" s="273"/>
      <c r="I411" s="274"/>
      <c r="J411" s="152">
        <f t="shared" si="18"/>
        <v>0</v>
      </c>
      <c r="K411" s="110"/>
      <c r="L411" s="110"/>
      <c r="M411" s="110"/>
      <c r="N411" s="110"/>
      <c r="O411" s="110"/>
      <c r="P411" s="110"/>
      <c r="Q411" s="138" t="str">
        <f ca="1">+IF(A411="","",IF(AND(TODAY()&lt;Validation!$C$141,OR(MONTH(TODAY())=10,MONTH(TODAY())=11,MONTH(TODAY())=12)),CONCATENATE(MONTH(TODAY()),"/01/",YEAR(TODAY())),IF(AND(TODAY()&lt;Validation!$C$141,MONTH(TODAY())&lt;=9),CONCATENATE("0",MONTH(TODAY()),"/01/",YEAR(TODAY())),IF(AND(TODAY()&gt;=Validation!$C$141,OR(MONTH(TODAY())=10,MONTH(TODAY())=11,MONTH(TODAY())=12)),CONCATENATE(MONTH(TODAY()+10),"/01/",YEAR(TODAY()+10)),IF(AND(TODAY()&gt;=Validation!$C$141,MONTH(TODAY())&lt;=9),CONCATENATE("0",MONTH(TODAY()+10),"/01/",YEAR(TODAY()+10)))))))</f>
        <v/>
      </c>
      <c r="R411" s="158">
        <f t="shared" si="19"/>
        <v>0</v>
      </c>
      <c r="S411" s="66"/>
      <c r="T411" s="66"/>
      <c r="U411" s="66"/>
      <c r="V411" s="66"/>
      <c r="W411" s="66"/>
      <c r="X411" s="66"/>
      <c r="Y411" s="92"/>
      <c r="Z411" s="135">
        <f t="shared" si="20"/>
        <v>22</v>
      </c>
      <c r="AB411" s="133" t="str">
        <f>IFERROR(IF(DATEVALUE(TEXT(VLOOKUP(K411,Validation!F446:I469,3,FALSE)&amp;"/"&amp;RIGHT(L411+100,2)&amp;"/"&amp;M411,"MM/DD/YYYY"))&lt;=DATEVALUE(TEXT(VLOOKUP(N411,Validation!F446:I469,3,FALSE)&amp;"/"&amp;RIGHT(O411+100,2)&amp;"/"&amp;P411,"MM/DD/YYYY")),"",-1),"")</f>
        <v/>
      </c>
      <c r="AC411" s="133" t="str">
        <f>IFERROR(IF(DATEVALUE(TEXT(VLOOKUP(S411,Validation!F446:I469,3,FALSE)&amp;"/"&amp;RIGHT(T411+100,2)&amp;"/"&amp;U411,"MM/DD/YYYY"))&lt;=DATEVALUE(TEXT(VLOOKUP(V411,Validation!F446:I469,3,FALSE)&amp;"/"&amp;RIGHT(W411+100,2)&amp;"/"&amp;X411,"MM/DD/YYYY")),"",-1),"")</f>
        <v/>
      </c>
      <c r="AD411" s="92"/>
      <c r="AE411" s="92"/>
      <c r="AF411" s="1"/>
    </row>
    <row r="412" spans="1:32" ht="13.8">
      <c r="A412" s="110"/>
      <c r="B412" s="113"/>
      <c r="C412" s="113"/>
      <c r="D412" s="122"/>
      <c r="E412" s="113"/>
      <c r="F412" s="273"/>
      <c r="G412" s="67"/>
      <c r="H412" s="273"/>
      <c r="I412" s="274"/>
      <c r="J412" s="152">
        <f t="shared" si="18"/>
        <v>0</v>
      </c>
      <c r="K412" s="110"/>
      <c r="L412" s="110"/>
      <c r="M412" s="110"/>
      <c r="N412" s="110"/>
      <c r="O412" s="110"/>
      <c r="P412" s="110"/>
      <c r="Q412" s="138" t="str">
        <f ca="1">+IF(A412="","",IF(AND(TODAY()&lt;Validation!$C$141,OR(MONTH(TODAY())=10,MONTH(TODAY())=11,MONTH(TODAY())=12)),CONCATENATE(MONTH(TODAY()),"/01/",YEAR(TODAY())),IF(AND(TODAY()&lt;Validation!$C$141,MONTH(TODAY())&lt;=9),CONCATENATE("0",MONTH(TODAY()),"/01/",YEAR(TODAY())),IF(AND(TODAY()&gt;=Validation!$C$141,OR(MONTH(TODAY())=10,MONTH(TODAY())=11,MONTH(TODAY())=12)),CONCATENATE(MONTH(TODAY()+10),"/01/",YEAR(TODAY()+10)),IF(AND(TODAY()&gt;=Validation!$C$141,MONTH(TODAY())&lt;=9),CONCATENATE("0",MONTH(TODAY()+10),"/01/",YEAR(TODAY()+10)))))))</f>
        <v/>
      </c>
      <c r="R412" s="158">
        <f t="shared" si="19"/>
        <v>0</v>
      </c>
      <c r="S412" s="66"/>
      <c r="T412" s="66"/>
      <c r="U412" s="66"/>
      <c r="V412" s="66"/>
      <c r="W412" s="66"/>
      <c r="X412" s="66"/>
      <c r="Y412" s="92"/>
      <c r="Z412" s="135">
        <f t="shared" si="20"/>
        <v>22</v>
      </c>
      <c r="AB412" s="133" t="str">
        <f>IFERROR(IF(DATEVALUE(TEXT(VLOOKUP(K412,Validation!F447:I470,3,FALSE)&amp;"/"&amp;RIGHT(L412+100,2)&amp;"/"&amp;M412,"MM/DD/YYYY"))&lt;=DATEVALUE(TEXT(VLOOKUP(N412,Validation!F447:I470,3,FALSE)&amp;"/"&amp;RIGHT(O412+100,2)&amp;"/"&amp;P412,"MM/DD/YYYY")),"",-1),"")</f>
        <v/>
      </c>
      <c r="AC412" s="133" t="str">
        <f>IFERROR(IF(DATEVALUE(TEXT(VLOOKUP(S412,Validation!F447:I470,3,FALSE)&amp;"/"&amp;RIGHT(T412+100,2)&amp;"/"&amp;U412,"MM/DD/YYYY"))&lt;=DATEVALUE(TEXT(VLOOKUP(V412,Validation!F447:I470,3,FALSE)&amp;"/"&amp;RIGHT(W412+100,2)&amp;"/"&amp;X412,"MM/DD/YYYY")),"",-1),"")</f>
        <v/>
      </c>
      <c r="AD412" s="92"/>
      <c r="AE412" s="92"/>
      <c r="AF412" s="1"/>
    </row>
    <row r="413" spans="1:32" ht="13.8">
      <c r="A413" s="110"/>
      <c r="B413" s="113"/>
      <c r="C413" s="113"/>
      <c r="D413" s="122"/>
      <c r="E413" s="113"/>
      <c r="F413" s="273"/>
      <c r="G413" s="67"/>
      <c r="H413" s="273"/>
      <c r="I413" s="274"/>
      <c r="J413" s="152">
        <f t="shared" si="18"/>
        <v>0</v>
      </c>
      <c r="K413" s="110"/>
      <c r="L413" s="110"/>
      <c r="M413" s="110"/>
      <c r="N413" s="110"/>
      <c r="O413" s="110"/>
      <c r="P413" s="110"/>
      <c r="Q413" s="138" t="str">
        <f ca="1">+IF(A413="","",IF(AND(TODAY()&lt;Validation!$C$141,OR(MONTH(TODAY())=10,MONTH(TODAY())=11,MONTH(TODAY())=12)),CONCATENATE(MONTH(TODAY()),"/01/",YEAR(TODAY())),IF(AND(TODAY()&lt;Validation!$C$141,MONTH(TODAY())&lt;=9),CONCATENATE("0",MONTH(TODAY()),"/01/",YEAR(TODAY())),IF(AND(TODAY()&gt;=Validation!$C$141,OR(MONTH(TODAY())=10,MONTH(TODAY())=11,MONTH(TODAY())=12)),CONCATENATE(MONTH(TODAY()+10),"/01/",YEAR(TODAY()+10)),IF(AND(TODAY()&gt;=Validation!$C$141,MONTH(TODAY())&lt;=9),CONCATENATE("0",MONTH(TODAY()+10),"/01/",YEAR(TODAY()+10)))))))</f>
        <v/>
      </c>
      <c r="R413" s="158">
        <f t="shared" si="19"/>
        <v>0</v>
      </c>
      <c r="S413" s="66"/>
      <c r="T413" s="66"/>
      <c r="U413" s="66"/>
      <c r="V413" s="66"/>
      <c r="W413" s="66"/>
      <c r="X413" s="66"/>
      <c r="Y413" s="92"/>
      <c r="Z413" s="135">
        <f t="shared" si="20"/>
        <v>22</v>
      </c>
      <c r="AB413" s="133" t="str">
        <f>IFERROR(IF(DATEVALUE(TEXT(VLOOKUP(K413,Validation!F448:I471,3,FALSE)&amp;"/"&amp;RIGHT(L413+100,2)&amp;"/"&amp;M413,"MM/DD/YYYY"))&lt;=DATEVALUE(TEXT(VLOOKUP(N413,Validation!F448:I471,3,FALSE)&amp;"/"&amp;RIGHT(O413+100,2)&amp;"/"&amp;P413,"MM/DD/YYYY")),"",-1),"")</f>
        <v/>
      </c>
      <c r="AC413" s="133" t="str">
        <f>IFERROR(IF(DATEVALUE(TEXT(VLOOKUP(S413,Validation!F448:I471,3,FALSE)&amp;"/"&amp;RIGHT(T413+100,2)&amp;"/"&amp;U413,"MM/DD/YYYY"))&lt;=DATEVALUE(TEXT(VLOOKUP(V413,Validation!F448:I471,3,FALSE)&amp;"/"&amp;RIGHT(W413+100,2)&amp;"/"&amp;X413,"MM/DD/YYYY")),"",-1),"")</f>
        <v/>
      </c>
      <c r="AD413" s="92"/>
      <c r="AE413" s="92"/>
      <c r="AF413" s="1"/>
    </row>
    <row r="414" spans="1:32" ht="13.8">
      <c r="A414" s="110"/>
      <c r="B414" s="113"/>
      <c r="C414" s="113"/>
      <c r="D414" s="122"/>
      <c r="E414" s="113"/>
      <c r="F414" s="273"/>
      <c r="G414" s="67"/>
      <c r="H414" s="273"/>
      <c r="I414" s="274"/>
      <c r="J414" s="152">
        <f t="shared" si="18"/>
        <v>0</v>
      </c>
      <c r="K414" s="110"/>
      <c r="L414" s="110"/>
      <c r="M414" s="110"/>
      <c r="N414" s="110"/>
      <c r="O414" s="110"/>
      <c r="P414" s="110"/>
      <c r="Q414" s="138" t="str">
        <f ca="1">+IF(A414="","",IF(AND(TODAY()&lt;Validation!$C$141,OR(MONTH(TODAY())=10,MONTH(TODAY())=11,MONTH(TODAY())=12)),CONCATENATE(MONTH(TODAY()),"/01/",YEAR(TODAY())),IF(AND(TODAY()&lt;Validation!$C$141,MONTH(TODAY())&lt;=9),CONCATENATE("0",MONTH(TODAY()),"/01/",YEAR(TODAY())),IF(AND(TODAY()&gt;=Validation!$C$141,OR(MONTH(TODAY())=10,MONTH(TODAY())=11,MONTH(TODAY())=12)),CONCATENATE(MONTH(TODAY()+10),"/01/",YEAR(TODAY()+10)),IF(AND(TODAY()&gt;=Validation!$C$141,MONTH(TODAY())&lt;=9),CONCATENATE("0",MONTH(TODAY()+10),"/01/",YEAR(TODAY()+10)))))))</f>
        <v/>
      </c>
      <c r="R414" s="158">
        <f t="shared" si="19"/>
        <v>0</v>
      </c>
      <c r="S414" s="66"/>
      <c r="T414" s="66"/>
      <c r="U414" s="66"/>
      <c r="V414" s="66"/>
      <c r="W414" s="66"/>
      <c r="X414" s="66"/>
      <c r="Y414" s="92"/>
      <c r="Z414" s="135">
        <f t="shared" si="20"/>
        <v>22</v>
      </c>
      <c r="AB414" s="133" t="str">
        <f>IFERROR(IF(DATEVALUE(TEXT(VLOOKUP(K414,Validation!F449:I472,3,FALSE)&amp;"/"&amp;RIGHT(L414+100,2)&amp;"/"&amp;M414,"MM/DD/YYYY"))&lt;=DATEVALUE(TEXT(VLOOKUP(N414,Validation!F449:I472,3,FALSE)&amp;"/"&amp;RIGHT(O414+100,2)&amp;"/"&amp;P414,"MM/DD/YYYY")),"",-1),"")</f>
        <v/>
      </c>
      <c r="AC414" s="133" t="str">
        <f>IFERROR(IF(DATEVALUE(TEXT(VLOOKUP(S414,Validation!F449:I472,3,FALSE)&amp;"/"&amp;RIGHT(T414+100,2)&amp;"/"&amp;U414,"MM/DD/YYYY"))&lt;=DATEVALUE(TEXT(VLOOKUP(V414,Validation!F449:I472,3,FALSE)&amp;"/"&amp;RIGHT(W414+100,2)&amp;"/"&amp;X414,"MM/DD/YYYY")),"",-1),"")</f>
        <v/>
      </c>
      <c r="AD414" s="92"/>
      <c r="AE414" s="92"/>
      <c r="AF414" s="1"/>
    </row>
    <row r="415" spans="1:32" ht="13.8">
      <c r="A415" s="110"/>
      <c r="B415" s="113"/>
      <c r="C415" s="113"/>
      <c r="D415" s="122"/>
      <c r="E415" s="113"/>
      <c r="F415" s="273"/>
      <c r="G415" s="67"/>
      <c r="H415" s="273"/>
      <c r="I415" s="274"/>
      <c r="J415" s="152">
        <f t="shared" si="18"/>
        <v>0</v>
      </c>
      <c r="K415" s="110"/>
      <c r="L415" s="110"/>
      <c r="M415" s="110"/>
      <c r="N415" s="110"/>
      <c r="O415" s="110"/>
      <c r="P415" s="110"/>
      <c r="Q415" s="138" t="str">
        <f ca="1">+IF(A415="","",IF(AND(TODAY()&lt;Validation!$C$141,OR(MONTH(TODAY())=10,MONTH(TODAY())=11,MONTH(TODAY())=12)),CONCATENATE(MONTH(TODAY()),"/01/",YEAR(TODAY())),IF(AND(TODAY()&lt;Validation!$C$141,MONTH(TODAY())&lt;=9),CONCATENATE("0",MONTH(TODAY()),"/01/",YEAR(TODAY())),IF(AND(TODAY()&gt;=Validation!$C$141,OR(MONTH(TODAY())=10,MONTH(TODAY())=11,MONTH(TODAY())=12)),CONCATENATE(MONTH(TODAY()+10),"/01/",YEAR(TODAY()+10)),IF(AND(TODAY()&gt;=Validation!$C$141,MONTH(TODAY())&lt;=9),CONCATENATE("0",MONTH(TODAY()+10),"/01/",YEAR(TODAY()+10)))))))</f>
        <v/>
      </c>
      <c r="R415" s="158">
        <f t="shared" si="19"/>
        <v>0</v>
      </c>
      <c r="S415" s="66"/>
      <c r="T415" s="66"/>
      <c r="U415" s="66"/>
      <c r="V415" s="66"/>
      <c r="W415" s="66"/>
      <c r="X415" s="66"/>
      <c r="Y415" s="92"/>
      <c r="Z415" s="135">
        <f t="shared" si="20"/>
        <v>22</v>
      </c>
      <c r="AB415" s="133" t="str">
        <f>IFERROR(IF(DATEVALUE(TEXT(VLOOKUP(K415,Validation!F450:I473,3,FALSE)&amp;"/"&amp;RIGHT(L415+100,2)&amp;"/"&amp;M415,"MM/DD/YYYY"))&lt;=DATEVALUE(TEXT(VLOOKUP(N415,Validation!F450:I473,3,FALSE)&amp;"/"&amp;RIGHT(O415+100,2)&amp;"/"&amp;P415,"MM/DD/YYYY")),"",-1),"")</f>
        <v/>
      </c>
      <c r="AC415" s="133" t="str">
        <f>IFERROR(IF(DATEVALUE(TEXT(VLOOKUP(S415,Validation!F450:I473,3,FALSE)&amp;"/"&amp;RIGHT(T415+100,2)&amp;"/"&amp;U415,"MM/DD/YYYY"))&lt;=DATEVALUE(TEXT(VLOOKUP(V415,Validation!F450:I473,3,FALSE)&amp;"/"&amp;RIGHT(W415+100,2)&amp;"/"&amp;X415,"MM/DD/YYYY")),"",-1),"")</f>
        <v/>
      </c>
      <c r="AD415" s="92"/>
      <c r="AE415" s="92"/>
      <c r="AF415" s="1"/>
    </row>
    <row r="416" spans="1:32" ht="13.8">
      <c r="A416" s="110"/>
      <c r="B416" s="113"/>
      <c r="C416" s="113"/>
      <c r="D416" s="122"/>
      <c r="E416" s="113"/>
      <c r="F416" s="273"/>
      <c r="G416" s="67"/>
      <c r="H416" s="273"/>
      <c r="I416" s="274"/>
      <c r="J416" s="152">
        <f t="shared" si="18"/>
        <v>0</v>
      </c>
      <c r="K416" s="110"/>
      <c r="L416" s="110"/>
      <c r="M416" s="110"/>
      <c r="N416" s="110"/>
      <c r="O416" s="110"/>
      <c r="P416" s="110"/>
      <c r="Q416" s="138" t="str">
        <f ca="1">+IF(A416="","",IF(AND(TODAY()&lt;Validation!$C$141,OR(MONTH(TODAY())=10,MONTH(TODAY())=11,MONTH(TODAY())=12)),CONCATENATE(MONTH(TODAY()),"/01/",YEAR(TODAY())),IF(AND(TODAY()&lt;Validation!$C$141,MONTH(TODAY())&lt;=9),CONCATENATE("0",MONTH(TODAY()),"/01/",YEAR(TODAY())),IF(AND(TODAY()&gt;=Validation!$C$141,OR(MONTH(TODAY())=10,MONTH(TODAY())=11,MONTH(TODAY())=12)),CONCATENATE(MONTH(TODAY()+10),"/01/",YEAR(TODAY()+10)),IF(AND(TODAY()&gt;=Validation!$C$141,MONTH(TODAY())&lt;=9),CONCATENATE("0",MONTH(TODAY()+10),"/01/",YEAR(TODAY()+10)))))))</f>
        <v/>
      </c>
      <c r="R416" s="158">
        <f t="shared" si="19"/>
        <v>0</v>
      </c>
      <c r="S416" s="66"/>
      <c r="T416" s="66"/>
      <c r="U416" s="66"/>
      <c r="V416" s="66"/>
      <c r="W416" s="66"/>
      <c r="X416" s="66"/>
      <c r="Y416" s="92"/>
      <c r="Z416" s="135">
        <f t="shared" si="20"/>
        <v>22</v>
      </c>
      <c r="AB416" s="133" t="str">
        <f>IFERROR(IF(DATEVALUE(TEXT(VLOOKUP(K416,Validation!F451:I474,3,FALSE)&amp;"/"&amp;RIGHT(L416+100,2)&amp;"/"&amp;M416,"MM/DD/YYYY"))&lt;=DATEVALUE(TEXT(VLOOKUP(N416,Validation!F451:I474,3,FALSE)&amp;"/"&amp;RIGHT(O416+100,2)&amp;"/"&amp;P416,"MM/DD/YYYY")),"",-1),"")</f>
        <v/>
      </c>
      <c r="AC416" s="133" t="str">
        <f>IFERROR(IF(DATEVALUE(TEXT(VLOOKUP(S416,Validation!F451:I474,3,FALSE)&amp;"/"&amp;RIGHT(T416+100,2)&amp;"/"&amp;U416,"MM/DD/YYYY"))&lt;=DATEVALUE(TEXT(VLOOKUP(V416,Validation!F451:I474,3,FALSE)&amp;"/"&amp;RIGHT(W416+100,2)&amp;"/"&amp;X416,"MM/DD/YYYY")),"",-1),"")</f>
        <v/>
      </c>
      <c r="AD416" s="92"/>
      <c r="AE416" s="92"/>
      <c r="AF416" s="1"/>
    </row>
    <row r="417" spans="1:32" ht="13.8">
      <c r="A417" s="110"/>
      <c r="B417" s="113"/>
      <c r="C417" s="113"/>
      <c r="D417" s="122"/>
      <c r="E417" s="113"/>
      <c r="F417" s="273"/>
      <c r="G417" s="67"/>
      <c r="H417" s="273"/>
      <c r="I417" s="274"/>
      <c r="J417" s="152">
        <f t="shared" si="18"/>
        <v>0</v>
      </c>
      <c r="K417" s="110"/>
      <c r="L417" s="110"/>
      <c r="M417" s="110"/>
      <c r="N417" s="110"/>
      <c r="O417" s="110"/>
      <c r="P417" s="110"/>
      <c r="Q417" s="138" t="str">
        <f ca="1">+IF(A417="","",IF(AND(TODAY()&lt;Validation!$C$141,OR(MONTH(TODAY())=10,MONTH(TODAY())=11,MONTH(TODAY())=12)),CONCATENATE(MONTH(TODAY()),"/01/",YEAR(TODAY())),IF(AND(TODAY()&lt;Validation!$C$141,MONTH(TODAY())&lt;=9),CONCATENATE("0",MONTH(TODAY()),"/01/",YEAR(TODAY())),IF(AND(TODAY()&gt;=Validation!$C$141,OR(MONTH(TODAY())=10,MONTH(TODAY())=11,MONTH(TODAY())=12)),CONCATENATE(MONTH(TODAY()+10),"/01/",YEAR(TODAY()+10)),IF(AND(TODAY()&gt;=Validation!$C$141,MONTH(TODAY())&lt;=9),CONCATENATE("0",MONTH(TODAY()+10),"/01/",YEAR(TODAY()+10)))))))</f>
        <v/>
      </c>
      <c r="R417" s="158">
        <f t="shared" si="19"/>
        <v>0</v>
      </c>
      <c r="S417" s="66"/>
      <c r="T417" s="66"/>
      <c r="U417" s="66"/>
      <c r="V417" s="66"/>
      <c r="W417" s="66"/>
      <c r="X417" s="66"/>
      <c r="Y417" s="92"/>
      <c r="Z417" s="135">
        <f t="shared" si="20"/>
        <v>22</v>
      </c>
      <c r="AB417" s="133" t="str">
        <f>IFERROR(IF(DATEVALUE(TEXT(VLOOKUP(K417,Validation!F452:I475,3,FALSE)&amp;"/"&amp;RIGHT(L417+100,2)&amp;"/"&amp;M417,"MM/DD/YYYY"))&lt;=DATEVALUE(TEXT(VLOOKUP(N417,Validation!F452:I475,3,FALSE)&amp;"/"&amp;RIGHT(O417+100,2)&amp;"/"&amp;P417,"MM/DD/YYYY")),"",-1),"")</f>
        <v/>
      </c>
      <c r="AC417" s="133" t="str">
        <f>IFERROR(IF(DATEVALUE(TEXT(VLOOKUP(S417,Validation!F452:I475,3,FALSE)&amp;"/"&amp;RIGHT(T417+100,2)&amp;"/"&amp;U417,"MM/DD/YYYY"))&lt;=DATEVALUE(TEXT(VLOOKUP(V417,Validation!F452:I475,3,FALSE)&amp;"/"&amp;RIGHT(W417+100,2)&amp;"/"&amp;X417,"MM/DD/YYYY")),"",-1),"")</f>
        <v/>
      </c>
      <c r="AD417" s="92"/>
      <c r="AE417" s="92"/>
      <c r="AF417" s="1"/>
    </row>
    <row r="418" spans="1:32" ht="13.8">
      <c r="A418" s="110"/>
      <c r="B418" s="113"/>
      <c r="C418" s="113"/>
      <c r="D418" s="122"/>
      <c r="E418" s="113"/>
      <c r="F418" s="273"/>
      <c r="G418" s="67"/>
      <c r="H418" s="273"/>
      <c r="I418" s="274"/>
      <c r="J418" s="152">
        <f t="shared" si="18"/>
        <v>0</v>
      </c>
      <c r="K418" s="110"/>
      <c r="L418" s="110"/>
      <c r="M418" s="110"/>
      <c r="N418" s="110"/>
      <c r="O418" s="110"/>
      <c r="P418" s="110"/>
      <c r="Q418" s="138" t="str">
        <f ca="1">+IF(A418="","",IF(AND(TODAY()&lt;Validation!$C$141,OR(MONTH(TODAY())=10,MONTH(TODAY())=11,MONTH(TODAY())=12)),CONCATENATE(MONTH(TODAY()),"/01/",YEAR(TODAY())),IF(AND(TODAY()&lt;Validation!$C$141,MONTH(TODAY())&lt;=9),CONCATENATE("0",MONTH(TODAY()),"/01/",YEAR(TODAY())),IF(AND(TODAY()&gt;=Validation!$C$141,OR(MONTH(TODAY())=10,MONTH(TODAY())=11,MONTH(TODAY())=12)),CONCATENATE(MONTH(TODAY()+10),"/01/",YEAR(TODAY()+10)),IF(AND(TODAY()&gt;=Validation!$C$141,MONTH(TODAY())&lt;=9),CONCATENATE("0",MONTH(TODAY()+10),"/01/",YEAR(TODAY()+10)))))))</f>
        <v/>
      </c>
      <c r="R418" s="158">
        <f t="shared" si="19"/>
        <v>0</v>
      </c>
      <c r="S418" s="66"/>
      <c r="T418" s="66"/>
      <c r="U418" s="66"/>
      <c r="V418" s="66"/>
      <c r="W418" s="66"/>
      <c r="X418" s="66"/>
      <c r="Y418" s="92"/>
      <c r="Z418" s="135">
        <f t="shared" si="20"/>
        <v>22</v>
      </c>
      <c r="AB418" s="133" t="str">
        <f>IFERROR(IF(DATEVALUE(TEXT(VLOOKUP(K418,Validation!F453:I476,3,FALSE)&amp;"/"&amp;RIGHT(L418+100,2)&amp;"/"&amp;M418,"MM/DD/YYYY"))&lt;=DATEVALUE(TEXT(VLOOKUP(N418,Validation!F453:I476,3,FALSE)&amp;"/"&amp;RIGHT(O418+100,2)&amp;"/"&amp;P418,"MM/DD/YYYY")),"",-1),"")</f>
        <v/>
      </c>
      <c r="AC418" s="133" t="str">
        <f>IFERROR(IF(DATEVALUE(TEXT(VLOOKUP(S418,Validation!F453:I476,3,FALSE)&amp;"/"&amp;RIGHT(T418+100,2)&amp;"/"&amp;U418,"MM/DD/YYYY"))&lt;=DATEVALUE(TEXT(VLOOKUP(V418,Validation!F453:I476,3,FALSE)&amp;"/"&amp;RIGHT(W418+100,2)&amp;"/"&amp;X418,"MM/DD/YYYY")),"",-1),"")</f>
        <v/>
      </c>
      <c r="AD418" s="92"/>
      <c r="AE418" s="92"/>
      <c r="AF418" s="1"/>
    </row>
    <row r="419" spans="1:32" ht="13.8">
      <c r="A419" s="110"/>
      <c r="B419" s="113"/>
      <c r="C419" s="113"/>
      <c r="D419" s="122"/>
      <c r="E419" s="113"/>
      <c r="F419" s="273"/>
      <c r="G419" s="67"/>
      <c r="H419" s="273"/>
      <c r="I419" s="274"/>
      <c r="J419" s="152">
        <f t="shared" si="18"/>
        <v>0</v>
      </c>
      <c r="K419" s="110"/>
      <c r="L419" s="110"/>
      <c r="M419" s="110"/>
      <c r="N419" s="110"/>
      <c r="O419" s="110"/>
      <c r="P419" s="110"/>
      <c r="Q419" s="138" t="str">
        <f ca="1">+IF(A419="","",IF(AND(TODAY()&lt;Validation!$C$141,OR(MONTH(TODAY())=10,MONTH(TODAY())=11,MONTH(TODAY())=12)),CONCATENATE(MONTH(TODAY()),"/01/",YEAR(TODAY())),IF(AND(TODAY()&lt;Validation!$C$141,MONTH(TODAY())&lt;=9),CONCATENATE("0",MONTH(TODAY()),"/01/",YEAR(TODAY())),IF(AND(TODAY()&gt;=Validation!$C$141,OR(MONTH(TODAY())=10,MONTH(TODAY())=11,MONTH(TODAY())=12)),CONCATENATE(MONTH(TODAY()+10),"/01/",YEAR(TODAY()+10)),IF(AND(TODAY()&gt;=Validation!$C$141,MONTH(TODAY())&lt;=9),CONCATENATE("0",MONTH(TODAY()+10),"/01/",YEAR(TODAY()+10)))))))</f>
        <v/>
      </c>
      <c r="R419" s="158">
        <f t="shared" si="19"/>
        <v>0</v>
      </c>
      <c r="S419" s="66"/>
      <c r="T419" s="66"/>
      <c r="U419" s="66"/>
      <c r="V419" s="66"/>
      <c r="W419" s="66"/>
      <c r="X419" s="66"/>
      <c r="Y419" s="92"/>
      <c r="Z419" s="135">
        <f t="shared" si="20"/>
        <v>22</v>
      </c>
      <c r="AB419" s="133" t="str">
        <f>IFERROR(IF(DATEVALUE(TEXT(VLOOKUP(K419,Validation!F454:I477,3,FALSE)&amp;"/"&amp;RIGHT(L419+100,2)&amp;"/"&amp;M419,"MM/DD/YYYY"))&lt;=DATEVALUE(TEXT(VLOOKUP(N419,Validation!F454:I477,3,FALSE)&amp;"/"&amp;RIGHT(O419+100,2)&amp;"/"&amp;P419,"MM/DD/YYYY")),"",-1),"")</f>
        <v/>
      </c>
      <c r="AC419" s="133" t="str">
        <f>IFERROR(IF(DATEVALUE(TEXT(VLOOKUP(S419,Validation!F454:I477,3,FALSE)&amp;"/"&amp;RIGHT(T419+100,2)&amp;"/"&amp;U419,"MM/DD/YYYY"))&lt;=DATEVALUE(TEXT(VLOOKUP(V419,Validation!F454:I477,3,FALSE)&amp;"/"&amp;RIGHT(W419+100,2)&amp;"/"&amp;X419,"MM/DD/YYYY")),"",-1),"")</f>
        <v/>
      </c>
      <c r="AD419" s="92"/>
      <c r="AE419" s="92"/>
      <c r="AF419" s="1"/>
    </row>
    <row r="420" spans="1:32" ht="13.8">
      <c r="A420" s="110"/>
      <c r="B420" s="113"/>
      <c r="C420" s="113"/>
      <c r="D420" s="122"/>
      <c r="E420" s="113"/>
      <c r="F420" s="273"/>
      <c r="G420" s="67"/>
      <c r="H420" s="273"/>
      <c r="I420" s="274"/>
      <c r="J420" s="152">
        <f t="shared" si="18"/>
        <v>0</v>
      </c>
      <c r="K420" s="110"/>
      <c r="L420" s="110"/>
      <c r="M420" s="110"/>
      <c r="N420" s="110"/>
      <c r="O420" s="110"/>
      <c r="P420" s="110"/>
      <c r="Q420" s="138" t="str">
        <f ca="1">+IF(A420="","",IF(AND(TODAY()&lt;Validation!$C$141,OR(MONTH(TODAY())=10,MONTH(TODAY())=11,MONTH(TODAY())=12)),CONCATENATE(MONTH(TODAY()),"/01/",YEAR(TODAY())),IF(AND(TODAY()&lt;Validation!$C$141,MONTH(TODAY())&lt;=9),CONCATENATE("0",MONTH(TODAY()),"/01/",YEAR(TODAY())),IF(AND(TODAY()&gt;=Validation!$C$141,OR(MONTH(TODAY())=10,MONTH(TODAY())=11,MONTH(TODAY())=12)),CONCATENATE(MONTH(TODAY()+10),"/01/",YEAR(TODAY()+10)),IF(AND(TODAY()&gt;=Validation!$C$141,MONTH(TODAY())&lt;=9),CONCATENATE("0",MONTH(TODAY()+10),"/01/",YEAR(TODAY()+10)))))))</f>
        <v/>
      </c>
      <c r="R420" s="158">
        <f t="shared" si="19"/>
        <v>0</v>
      </c>
      <c r="S420" s="66"/>
      <c r="T420" s="66"/>
      <c r="U420" s="66"/>
      <c r="V420" s="66"/>
      <c r="W420" s="66"/>
      <c r="X420" s="66"/>
      <c r="Y420" s="92"/>
      <c r="Z420" s="135">
        <f t="shared" si="20"/>
        <v>22</v>
      </c>
      <c r="AB420" s="133" t="str">
        <f>IFERROR(IF(DATEVALUE(TEXT(VLOOKUP(K420,Validation!F455:I478,3,FALSE)&amp;"/"&amp;RIGHT(L420+100,2)&amp;"/"&amp;M420,"MM/DD/YYYY"))&lt;=DATEVALUE(TEXT(VLOOKUP(N420,Validation!F455:I478,3,FALSE)&amp;"/"&amp;RIGHT(O420+100,2)&amp;"/"&amp;P420,"MM/DD/YYYY")),"",-1),"")</f>
        <v/>
      </c>
      <c r="AC420" s="133" t="str">
        <f>IFERROR(IF(DATEVALUE(TEXT(VLOOKUP(S420,Validation!F455:I478,3,FALSE)&amp;"/"&amp;RIGHT(T420+100,2)&amp;"/"&amp;U420,"MM/DD/YYYY"))&lt;=DATEVALUE(TEXT(VLOOKUP(V420,Validation!F455:I478,3,FALSE)&amp;"/"&amp;RIGHT(W420+100,2)&amp;"/"&amp;X420,"MM/DD/YYYY")),"",-1),"")</f>
        <v/>
      </c>
      <c r="AD420" s="92"/>
      <c r="AE420" s="92"/>
      <c r="AF420" s="1"/>
    </row>
    <row r="421" spans="1:32" ht="13.8">
      <c r="A421" s="110"/>
      <c r="B421" s="113"/>
      <c r="C421" s="113"/>
      <c r="D421" s="122"/>
      <c r="E421" s="113"/>
      <c r="F421" s="273"/>
      <c r="G421" s="67"/>
      <c r="H421" s="273"/>
      <c r="I421" s="274"/>
      <c r="J421" s="152">
        <f t="shared" si="18"/>
        <v>0</v>
      </c>
      <c r="K421" s="110"/>
      <c r="L421" s="110"/>
      <c r="M421" s="110"/>
      <c r="N421" s="110"/>
      <c r="O421" s="110"/>
      <c r="P421" s="110"/>
      <c r="Q421" s="138" t="str">
        <f ca="1">+IF(A421="","",IF(AND(TODAY()&lt;Validation!$C$141,OR(MONTH(TODAY())=10,MONTH(TODAY())=11,MONTH(TODAY())=12)),CONCATENATE(MONTH(TODAY()),"/01/",YEAR(TODAY())),IF(AND(TODAY()&lt;Validation!$C$141,MONTH(TODAY())&lt;=9),CONCATENATE("0",MONTH(TODAY()),"/01/",YEAR(TODAY())),IF(AND(TODAY()&gt;=Validation!$C$141,OR(MONTH(TODAY())=10,MONTH(TODAY())=11,MONTH(TODAY())=12)),CONCATENATE(MONTH(TODAY()+10),"/01/",YEAR(TODAY()+10)),IF(AND(TODAY()&gt;=Validation!$C$141,MONTH(TODAY())&lt;=9),CONCATENATE("0",MONTH(TODAY()+10),"/01/",YEAR(TODAY()+10)))))))</f>
        <v/>
      </c>
      <c r="R421" s="158">
        <f t="shared" si="19"/>
        <v>0</v>
      </c>
      <c r="S421" s="66"/>
      <c r="T421" s="66"/>
      <c r="U421" s="66"/>
      <c r="V421" s="66"/>
      <c r="W421" s="66"/>
      <c r="X421" s="66"/>
      <c r="Y421" s="92"/>
      <c r="Z421" s="135">
        <f t="shared" si="20"/>
        <v>22</v>
      </c>
      <c r="AB421" s="133" t="str">
        <f>IFERROR(IF(DATEVALUE(TEXT(VLOOKUP(K421,Validation!F456:I479,3,FALSE)&amp;"/"&amp;RIGHT(L421+100,2)&amp;"/"&amp;M421,"MM/DD/YYYY"))&lt;=DATEVALUE(TEXT(VLOOKUP(N421,Validation!F456:I479,3,FALSE)&amp;"/"&amp;RIGHT(O421+100,2)&amp;"/"&amp;P421,"MM/DD/YYYY")),"",-1),"")</f>
        <v/>
      </c>
      <c r="AC421" s="133" t="str">
        <f>IFERROR(IF(DATEVALUE(TEXT(VLOOKUP(S421,Validation!F456:I479,3,FALSE)&amp;"/"&amp;RIGHT(T421+100,2)&amp;"/"&amp;U421,"MM/DD/YYYY"))&lt;=DATEVALUE(TEXT(VLOOKUP(V421,Validation!F456:I479,3,FALSE)&amp;"/"&amp;RIGHT(W421+100,2)&amp;"/"&amp;X421,"MM/DD/YYYY")),"",-1),"")</f>
        <v/>
      </c>
      <c r="AD421" s="92"/>
      <c r="AE421" s="92"/>
      <c r="AF421" s="1"/>
    </row>
    <row r="422" spans="1:32" ht="13.8">
      <c r="A422" s="110"/>
      <c r="B422" s="113"/>
      <c r="C422" s="113"/>
      <c r="D422" s="122"/>
      <c r="E422" s="113"/>
      <c r="F422" s="273"/>
      <c r="G422" s="67"/>
      <c r="H422" s="273"/>
      <c r="I422" s="274"/>
      <c r="J422" s="152">
        <f t="shared" si="18"/>
        <v>0</v>
      </c>
      <c r="K422" s="110"/>
      <c r="L422" s="110"/>
      <c r="M422" s="110"/>
      <c r="N422" s="110"/>
      <c r="O422" s="110"/>
      <c r="P422" s="110"/>
      <c r="Q422" s="138" t="str">
        <f ca="1">+IF(A422="","",IF(AND(TODAY()&lt;Validation!$C$141,OR(MONTH(TODAY())=10,MONTH(TODAY())=11,MONTH(TODAY())=12)),CONCATENATE(MONTH(TODAY()),"/01/",YEAR(TODAY())),IF(AND(TODAY()&lt;Validation!$C$141,MONTH(TODAY())&lt;=9),CONCATENATE("0",MONTH(TODAY()),"/01/",YEAR(TODAY())),IF(AND(TODAY()&gt;=Validation!$C$141,OR(MONTH(TODAY())=10,MONTH(TODAY())=11,MONTH(TODAY())=12)),CONCATENATE(MONTH(TODAY()+10),"/01/",YEAR(TODAY()+10)),IF(AND(TODAY()&gt;=Validation!$C$141,MONTH(TODAY())&lt;=9),CONCATENATE("0",MONTH(TODAY()+10),"/01/",YEAR(TODAY()+10)))))))</f>
        <v/>
      </c>
      <c r="R422" s="158">
        <f t="shared" si="19"/>
        <v>0</v>
      </c>
      <c r="S422" s="66"/>
      <c r="T422" s="66"/>
      <c r="U422" s="66"/>
      <c r="V422" s="66"/>
      <c r="W422" s="66"/>
      <c r="X422" s="66"/>
      <c r="Y422" s="92"/>
      <c r="Z422" s="135">
        <f t="shared" si="20"/>
        <v>22</v>
      </c>
      <c r="AB422" s="133" t="str">
        <f>IFERROR(IF(DATEVALUE(TEXT(VLOOKUP(K422,Validation!F457:I480,3,FALSE)&amp;"/"&amp;RIGHT(L422+100,2)&amp;"/"&amp;M422,"MM/DD/YYYY"))&lt;=DATEVALUE(TEXT(VLOOKUP(N422,Validation!F457:I480,3,FALSE)&amp;"/"&amp;RIGHT(O422+100,2)&amp;"/"&amp;P422,"MM/DD/YYYY")),"",-1),"")</f>
        <v/>
      </c>
      <c r="AC422" s="133" t="str">
        <f>IFERROR(IF(DATEVALUE(TEXT(VLOOKUP(S422,Validation!F457:I480,3,FALSE)&amp;"/"&amp;RIGHT(T422+100,2)&amp;"/"&amp;U422,"MM/DD/YYYY"))&lt;=DATEVALUE(TEXT(VLOOKUP(V422,Validation!F457:I480,3,FALSE)&amp;"/"&amp;RIGHT(W422+100,2)&amp;"/"&amp;X422,"MM/DD/YYYY")),"",-1),"")</f>
        <v/>
      </c>
      <c r="AD422" s="92"/>
      <c r="AE422" s="92"/>
      <c r="AF422" s="1"/>
    </row>
    <row r="423" spans="1:32" ht="13.8">
      <c r="A423" s="110"/>
      <c r="B423" s="113"/>
      <c r="C423" s="113"/>
      <c r="D423" s="122"/>
      <c r="E423" s="113"/>
      <c r="F423" s="273"/>
      <c r="G423" s="67"/>
      <c r="H423" s="273"/>
      <c r="I423" s="274"/>
      <c r="J423" s="152">
        <f t="shared" si="18"/>
        <v>0</v>
      </c>
      <c r="K423" s="110"/>
      <c r="L423" s="110"/>
      <c r="M423" s="110"/>
      <c r="N423" s="110"/>
      <c r="O423" s="110"/>
      <c r="P423" s="110"/>
      <c r="Q423" s="138" t="str">
        <f ca="1">+IF(A423="","",IF(AND(TODAY()&lt;Validation!$C$141,OR(MONTH(TODAY())=10,MONTH(TODAY())=11,MONTH(TODAY())=12)),CONCATENATE(MONTH(TODAY()),"/01/",YEAR(TODAY())),IF(AND(TODAY()&lt;Validation!$C$141,MONTH(TODAY())&lt;=9),CONCATENATE("0",MONTH(TODAY()),"/01/",YEAR(TODAY())),IF(AND(TODAY()&gt;=Validation!$C$141,OR(MONTH(TODAY())=10,MONTH(TODAY())=11,MONTH(TODAY())=12)),CONCATENATE(MONTH(TODAY()+10),"/01/",YEAR(TODAY()+10)),IF(AND(TODAY()&gt;=Validation!$C$141,MONTH(TODAY())&lt;=9),CONCATENATE("0",MONTH(TODAY()+10),"/01/",YEAR(TODAY()+10)))))))</f>
        <v/>
      </c>
      <c r="R423" s="158">
        <f t="shared" si="19"/>
        <v>0</v>
      </c>
      <c r="S423" s="66"/>
      <c r="T423" s="66"/>
      <c r="U423" s="66"/>
      <c r="V423" s="66"/>
      <c r="W423" s="66"/>
      <c r="X423" s="66"/>
      <c r="Y423" s="92"/>
      <c r="Z423" s="135">
        <f t="shared" si="20"/>
        <v>22</v>
      </c>
      <c r="AB423" s="133" t="str">
        <f>IFERROR(IF(DATEVALUE(TEXT(VLOOKUP(K423,Validation!F458:I481,3,FALSE)&amp;"/"&amp;RIGHT(L423+100,2)&amp;"/"&amp;M423,"MM/DD/YYYY"))&lt;=DATEVALUE(TEXT(VLOOKUP(N423,Validation!F458:I481,3,FALSE)&amp;"/"&amp;RIGHT(O423+100,2)&amp;"/"&amp;P423,"MM/DD/YYYY")),"",-1),"")</f>
        <v/>
      </c>
      <c r="AC423" s="133" t="str">
        <f>IFERROR(IF(DATEVALUE(TEXT(VLOOKUP(S423,Validation!F458:I481,3,FALSE)&amp;"/"&amp;RIGHT(T423+100,2)&amp;"/"&amp;U423,"MM/DD/YYYY"))&lt;=DATEVALUE(TEXT(VLOOKUP(V423,Validation!F458:I481,3,FALSE)&amp;"/"&amp;RIGHT(W423+100,2)&amp;"/"&amp;X423,"MM/DD/YYYY")),"",-1),"")</f>
        <v/>
      </c>
      <c r="AD423" s="92"/>
      <c r="AE423" s="92"/>
      <c r="AF423" s="1"/>
    </row>
    <row r="424" spans="1:32" ht="13.8">
      <c r="A424" s="110"/>
      <c r="B424" s="113"/>
      <c r="C424" s="113"/>
      <c r="D424" s="122"/>
      <c r="E424" s="113"/>
      <c r="F424" s="273"/>
      <c r="G424" s="67"/>
      <c r="H424" s="273"/>
      <c r="I424" s="274"/>
      <c r="J424" s="152">
        <f t="shared" si="18"/>
        <v>0</v>
      </c>
      <c r="K424" s="110"/>
      <c r="L424" s="110"/>
      <c r="M424" s="110"/>
      <c r="N424" s="110"/>
      <c r="O424" s="110"/>
      <c r="P424" s="110"/>
      <c r="Q424" s="138" t="str">
        <f ca="1">+IF(A424="","",IF(AND(TODAY()&lt;Validation!$C$141,OR(MONTH(TODAY())=10,MONTH(TODAY())=11,MONTH(TODAY())=12)),CONCATENATE(MONTH(TODAY()),"/01/",YEAR(TODAY())),IF(AND(TODAY()&lt;Validation!$C$141,MONTH(TODAY())&lt;=9),CONCATENATE("0",MONTH(TODAY()),"/01/",YEAR(TODAY())),IF(AND(TODAY()&gt;=Validation!$C$141,OR(MONTH(TODAY())=10,MONTH(TODAY())=11,MONTH(TODAY())=12)),CONCATENATE(MONTH(TODAY()+10),"/01/",YEAR(TODAY()+10)),IF(AND(TODAY()&gt;=Validation!$C$141,MONTH(TODAY())&lt;=9),CONCATENATE("0",MONTH(TODAY()+10),"/01/",YEAR(TODAY()+10)))))))</f>
        <v/>
      </c>
      <c r="R424" s="158">
        <f t="shared" si="19"/>
        <v>0</v>
      </c>
      <c r="S424" s="66"/>
      <c r="T424" s="66"/>
      <c r="U424" s="66"/>
      <c r="V424" s="66"/>
      <c r="W424" s="66"/>
      <c r="X424" s="66"/>
      <c r="Y424" s="92"/>
      <c r="Z424" s="135">
        <f t="shared" si="20"/>
        <v>22</v>
      </c>
      <c r="AB424" s="133" t="str">
        <f>IFERROR(IF(DATEVALUE(TEXT(VLOOKUP(K424,Validation!F459:I482,3,FALSE)&amp;"/"&amp;RIGHT(L424+100,2)&amp;"/"&amp;M424,"MM/DD/YYYY"))&lt;=DATEVALUE(TEXT(VLOOKUP(N424,Validation!F459:I482,3,FALSE)&amp;"/"&amp;RIGHT(O424+100,2)&amp;"/"&amp;P424,"MM/DD/YYYY")),"",-1),"")</f>
        <v/>
      </c>
      <c r="AC424" s="133" t="str">
        <f>IFERROR(IF(DATEVALUE(TEXT(VLOOKUP(S424,Validation!F459:I482,3,FALSE)&amp;"/"&amp;RIGHT(T424+100,2)&amp;"/"&amp;U424,"MM/DD/YYYY"))&lt;=DATEVALUE(TEXT(VLOOKUP(V424,Validation!F459:I482,3,FALSE)&amp;"/"&amp;RIGHT(W424+100,2)&amp;"/"&amp;X424,"MM/DD/YYYY")),"",-1),"")</f>
        <v/>
      </c>
      <c r="AD424" s="92"/>
      <c r="AE424" s="92"/>
      <c r="AF424" s="1"/>
    </row>
    <row r="425" spans="1:32" ht="13.8">
      <c r="A425" s="110"/>
      <c r="B425" s="113"/>
      <c r="C425" s="113"/>
      <c r="D425" s="122"/>
      <c r="E425" s="113"/>
      <c r="F425" s="273"/>
      <c r="G425" s="67"/>
      <c r="H425" s="273"/>
      <c r="I425" s="274"/>
      <c r="J425" s="152">
        <f t="shared" si="18"/>
        <v>0</v>
      </c>
      <c r="K425" s="110"/>
      <c r="L425" s="110"/>
      <c r="M425" s="110"/>
      <c r="N425" s="110"/>
      <c r="O425" s="110"/>
      <c r="P425" s="110"/>
      <c r="Q425" s="138" t="str">
        <f ca="1">+IF(A425="","",IF(AND(TODAY()&lt;Validation!$C$141,OR(MONTH(TODAY())=10,MONTH(TODAY())=11,MONTH(TODAY())=12)),CONCATENATE(MONTH(TODAY()),"/01/",YEAR(TODAY())),IF(AND(TODAY()&lt;Validation!$C$141,MONTH(TODAY())&lt;=9),CONCATENATE("0",MONTH(TODAY()),"/01/",YEAR(TODAY())),IF(AND(TODAY()&gt;=Validation!$C$141,OR(MONTH(TODAY())=10,MONTH(TODAY())=11,MONTH(TODAY())=12)),CONCATENATE(MONTH(TODAY()+10),"/01/",YEAR(TODAY()+10)),IF(AND(TODAY()&gt;=Validation!$C$141,MONTH(TODAY())&lt;=9),CONCATENATE("0",MONTH(TODAY()+10),"/01/",YEAR(TODAY()+10)))))))</f>
        <v/>
      </c>
      <c r="R425" s="158">
        <f t="shared" si="19"/>
        <v>0</v>
      </c>
      <c r="S425" s="66"/>
      <c r="T425" s="66"/>
      <c r="U425" s="66"/>
      <c r="V425" s="66"/>
      <c r="W425" s="66"/>
      <c r="X425" s="66"/>
      <c r="Y425" s="92"/>
      <c r="Z425" s="135">
        <f t="shared" si="20"/>
        <v>22</v>
      </c>
      <c r="AB425" s="133" t="str">
        <f>IFERROR(IF(DATEVALUE(TEXT(VLOOKUP(K425,Validation!F460:I483,3,FALSE)&amp;"/"&amp;RIGHT(L425+100,2)&amp;"/"&amp;M425,"MM/DD/YYYY"))&lt;=DATEVALUE(TEXT(VLOOKUP(N425,Validation!F460:I483,3,FALSE)&amp;"/"&amp;RIGHT(O425+100,2)&amp;"/"&amp;P425,"MM/DD/YYYY")),"",-1),"")</f>
        <v/>
      </c>
      <c r="AC425" s="133" t="str">
        <f>IFERROR(IF(DATEVALUE(TEXT(VLOOKUP(S425,Validation!F460:I483,3,FALSE)&amp;"/"&amp;RIGHT(T425+100,2)&amp;"/"&amp;U425,"MM/DD/YYYY"))&lt;=DATEVALUE(TEXT(VLOOKUP(V425,Validation!F460:I483,3,FALSE)&amp;"/"&amp;RIGHT(W425+100,2)&amp;"/"&amp;X425,"MM/DD/YYYY")),"",-1),"")</f>
        <v/>
      </c>
      <c r="AD425" s="92"/>
      <c r="AE425" s="92"/>
      <c r="AF425" s="1"/>
    </row>
    <row r="426" spans="1:32" ht="13.8">
      <c r="A426" s="110"/>
      <c r="B426" s="113"/>
      <c r="C426" s="113"/>
      <c r="D426" s="122"/>
      <c r="E426" s="113"/>
      <c r="F426" s="273"/>
      <c r="G426" s="67"/>
      <c r="H426" s="273"/>
      <c r="I426" s="274"/>
      <c r="J426" s="152">
        <f t="shared" si="18"/>
        <v>0</v>
      </c>
      <c r="K426" s="110"/>
      <c r="L426" s="110"/>
      <c r="M426" s="110"/>
      <c r="N426" s="110"/>
      <c r="O426" s="110"/>
      <c r="P426" s="110"/>
      <c r="Q426" s="138" t="str">
        <f ca="1">+IF(A426="","",IF(AND(TODAY()&lt;Validation!$C$141,OR(MONTH(TODAY())=10,MONTH(TODAY())=11,MONTH(TODAY())=12)),CONCATENATE(MONTH(TODAY()),"/01/",YEAR(TODAY())),IF(AND(TODAY()&lt;Validation!$C$141,MONTH(TODAY())&lt;=9),CONCATENATE("0",MONTH(TODAY()),"/01/",YEAR(TODAY())),IF(AND(TODAY()&gt;=Validation!$C$141,OR(MONTH(TODAY())=10,MONTH(TODAY())=11,MONTH(TODAY())=12)),CONCATENATE(MONTH(TODAY()+10),"/01/",YEAR(TODAY()+10)),IF(AND(TODAY()&gt;=Validation!$C$141,MONTH(TODAY())&lt;=9),CONCATENATE("0",MONTH(TODAY()+10),"/01/",YEAR(TODAY()+10)))))))</f>
        <v/>
      </c>
      <c r="R426" s="158">
        <f t="shared" si="19"/>
        <v>0</v>
      </c>
      <c r="S426" s="66"/>
      <c r="T426" s="66"/>
      <c r="U426" s="66"/>
      <c r="V426" s="66"/>
      <c r="W426" s="66"/>
      <c r="X426" s="66"/>
      <c r="Y426" s="92"/>
      <c r="Z426" s="135">
        <f t="shared" si="20"/>
        <v>22</v>
      </c>
      <c r="AB426" s="133" t="str">
        <f>IFERROR(IF(DATEVALUE(TEXT(VLOOKUP(K426,Validation!F461:I484,3,FALSE)&amp;"/"&amp;RIGHT(L426+100,2)&amp;"/"&amp;M426,"MM/DD/YYYY"))&lt;=DATEVALUE(TEXT(VLOOKUP(N426,Validation!F461:I484,3,FALSE)&amp;"/"&amp;RIGHT(O426+100,2)&amp;"/"&amp;P426,"MM/DD/YYYY")),"",-1),"")</f>
        <v/>
      </c>
      <c r="AC426" s="133" t="str">
        <f>IFERROR(IF(DATEVALUE(TEXT(VLOOKUP(S426,Validation!F461:I484,3,FALSE)&amp;"/"&amp;RIGHT(T426+100,2)&amp;"/"&amp;U426,"MM/DD/YYYY"))&lt;=DATEVALUE(TEXT(VLOOKUP(V426,Validation!F461:I484,3,FALSE)&amp;"/"&amp;RIGHT(W426+100,2)&amp;"/"&amp;X426,"MM/DD/YYYY")),"",-1),"")</f>
        <v/>
      </c>
      <c r="AD426" s="92"/>
      <c r="AE426" s="92"/>
      <c r="AF426" s="1"/>
    </row>
    <row r="427" spans="1:32" ht="13.8">
      <c r="A427" s="110"/>
      <c r="B427" s="113"/>
      <c r="C427" s="113"/>
      <c r="D427" s="122"/>
      <c r="E427" s="113"/>
      <c r="F427" s="273"/>
      <c r="G427" s="67"/>
      <c r="H427" s="273"/>
      <c r="I427" s="274"/>
      <c r="J427" s="152">
        <f t="shared" si="18"/>
        <v>0</v>
      </c>
      <c r="K427" s="110"/>
      <c r="L427" s="110"/>
      <c r="M427" s="110"/>
      <c r="N427" s="110"/>
      <c r="O427" s="110"/>
      <c r="P427" s="110"/>
      <c r="Q427" s="138" t="str">
        <f ca="1">+IF(A427="","",IF(AND(TODAY()&lt;Validation!$C$141,OR(MONTH(TODAY())=10,MONTH(TODAY())=11,MONTH(TODAY())=12)),CONCATENATE(MONTH(TODAY()),"/01/",YEAR(TODAY())),IF(AND(TODAY()&lt;Validation!$C$141,MONTH(TODAY())&lt;=9),CONCATENATE("0",MONTH(TODAY()),"/01/",YEAR(TODAY())),IF(AND(TODAY()&gt;=Validation!$C$141,OR(MONTH(TODAY())=10,MONTH(TODAY())=11,MONTH(TODAY())=12)),CONCATENATE(MONTH(TODAY()+10),"/01/",YEAR(TODAY()+10)),IF(AND(TODAY()&gt;=Validation!$C$141,MONTH(TODAY())&lt;=9),CONCATENATE("0",MONTH(TODAY()+10),"/01/",YEAR(TODAY()+10)))))))</f>
        <v/>
      </c>
      <c r="R427" s="158">
        <f t="shared" si="19"/>
        <v>0</v>
      </c>
      <c r="S427" s="66"/>
      <c r="T427" s="66"/>
      <c r="U427" s="66"/>
      <c r="V427" s="66"/>
      <c r="W427" s="66"/>
      <c r="X427" s="66"/>
      <c r="Y427" s="92"/>
      <c r="Z427" s="135">
        <f t="shared" si="20"/>
        <v>22</v>
      </c>
      <c r="AB427" s="133" t="str">
        <f>IFERROR(IF(DATEVALUE(TEXT(VLOOKUP(K427,Validation!F462:I485,3,FALSE)&amp;"/"&amp;RIGHT(L427+100,2)&amp;"/"&amp;M427,"MM/DD/YYYY"))&lt;=DATEVALUE(TEXT(VLOOKUP(N427,Validation!F462:I485,3,FALSE)&amp;"/"&amp;RIGHT(O427+100,2)&amp;"/"&amp;P427,"MM/DD/YYYY")),"",-1),"")</f>
        <v/>
      </c>
      <c r="AC427" s="133" t="str">
        <f>IFERROR(IF(DATEVALUE(TEXT(VLOOKUP(S427,Validation!F462:I485,3,FALSE)&amp;"/"&amp;RIGHT(T427+100,2)&amp;"/"&amp;U427,"MM/DD/YYYY"))&lt;=DATEVALUE(TEXT(VLOOKUP(V427,Validation!F462:I485,3,FALSE)&amp;"/"&amp;RIGHT(W427+100,2)&amp;"/"&amp;X427,"MM/DD/YYYY")),"",-1),"")</f>
        <v/>
      </c>
      <c r="AD427" s="92"/>
      <c r="AE427" s="92"/>
      <c r="AF427" s="1"/>
    </row>
    <row r="428" spans="1:32" ht="13.8">
      <c r="A428" s="110"/>
      <c r="B428" s="113"/>
      <c r="C428" s="113"/>
      <c r="D428" s="122"/>
      <c r="E428" s="113"/>
      <c r="F428" s="273"/>
      <c r="G428" s="67"/>
      <c r="H428" s="273"/>
      <c r="I428" s="274"/>
      <c r="J428" s="152">
        <f t="shared" si="18"/>
        <v>0</v>
      </c>
      <c r="K428" s="110"/>
      <c r="L428" s="110"/>
      <c r="M428" s="110"/>
      <c r="N428" s="110"/>
      <c r="O428" s="110"/>
      <c r="P428" s="110"/>
      <c r="Q428" s="138" t="str">
        <f ca="1">+IF(A428="","",IF(AND(TODAY()&lt;Validation!$C$141,OR(MONTH(TODAY())=10,MONTH(TODAY())=11,MONTH(TODAY())=12)),CONCATENATE(MONTH(TODAY()),"/01/",YEAR(TODAY())),IF(AND(TODAY()&lt;Validation!$C$141,MONTH(TODAY())&lt;=9),CONCATENATE("0",MONTH(TODAY()),"/01/",YEAR(TODAY())),IF(AND(TODAY()&gt;=Validation!$C$141,OR(MONTH(TODAY())=10,MONTH(TODAY())=11,MONTH(TODAY())=12)),CONCATENATE(MONTH(TODAY()+10),"/01/",YEAR(TODAY()+10)),IF(AND(TODAY()&gt;=Validation!$C$141,MONTH(TODAY())&lt;=9),CONCATENATE("0",MONTH(TODAY()+10),"/01/",YEAR(TODAY()+10)))))))</f>
        <v/>
      </c>
      <c r="R428" s="158">
        <f t="shared" si="19"/>
        <v>0</v>
      </c>
      <c r="S428" s="66"/>
      <c r="T428" s="66"/>
      <c r="U428" s="66"/>
      <c r="V428" s="66"/>
      <c r="W428" s="66"/>
      <c r="X428" s="66"/>
      <c r="Y428" s="92"/>
      <c r="Z428" s="135">
        <f t="shared" si="20"/>
        <v>22</v>
      </c>
      <c r="AB428" s="133" t="str">
        <f>IFERROR(IF(DATEVALUE(TEXT(VLOOKUP(K428,Validation!F463:I486,3,FALSE)&amp;"/"&amp;RIGHT(L428+100,2)&amp;"/"&amp;M428,"MM/DD/YYYY"))&lt;=DATEVALUE(TEXT(VLOOKUP(N428,Validation!F463:I486,3,FALSE)&amp;"/"&amp;RIGHT(O428+100,2)&amp;"/"&amp;P428,"MM/DD/YYYY")),"",-1),"")</f>
        <v/>
      </c>
      <c r="AC428" s="133" t="str">
        <f>IFERROR(IF(DATEVALUE(TEXT(VLOOKUP(S428,Validation!F463:I486,3,FALSE)&amp;"/"&amp;RIGHT(T428+100,2)&amp;"/"&amp;U428,"MM/DD/YYYY"))&lt;=DATEVALUE(TEXT(VLOOKUP(V428,Validation!F463:I486,3,FALSE)&amp;"/"&amp;RIGHT(W428+100,2)&amp;"/"&amp;X428,"MM/DD/YYYY")),"",-1),"")</f>
        <v/>
      </c>
      <c r="AD428" s="92"/>
      <c r="AE428" s="92"/>
      <c r="AF428" s="1"/>
    </row>
    <row r="429" spans="1:32" ht="13.8">
      <c r="A429" s="110"/>
      <c r="B429" s="113"/>
      <c r="C429" s="113"/>
      <c r="D429" s="122"/>
      <c r="E429" s="113"/>
      <c r="F429" s="273"/>
      <c r="G429" s="67"/>
      <c r="H429" s="273"/>
      <c r="I429" s="274"/>
      <c r="J429" s="152">
        <f t="shared" si="18"/>
        <v>0</v>
      </c>
      <c r="K429" s="110"/>
      <c r="L429" s="110"/>
      <c r="M429" s="110"/>
      <c r="N429" s="110"/>
      <c r="O429" s="110"/>
      <c r="P429" s="110"/>
      <c r="Q429" s="138" t="str">
        <f ca="1">+IF(A429="","",IF(AND(TODAY()&lt;Validation!$C$141,OR(MONTH(TODAY())=10,MONTH(TODAY())=11,MONTH(TODAY())=12)),CONCATENATE(MONTH(TODAY()),"/01/",YEAR(TODAY())),IF(AND(TODAY()&lt;Validation!$C$141,MONTH(TODAY())&lt;=9),CONCATENATE("0",MONTH(TODAY()),"/01/",YEAR(TODAY())),IF(AND(TODAY()&gt;=Validation!$C$141,OR(MONTH(TODAY())=10,MONTH(TODAY())=11,MONTH(TODAY())=12)),CONCATENATE(MONTH(TODAY()+10),"/01/",YEAR(TODAY()+10)),IF(AND(TODAY()&gt;=Validation!$C$141,MONTH(TODAY())&lt;=9),CONCATENATE("0",MONTH(TODAY()+10),"/01/",YEAR(TODAY()+10)))))))</f>
        <v/>
      </c>
      <c r="R429" s="158">
        <f t="shared" si="19"/>
        <v>0</v>
      </c>
      <c r="S429" s="66"/>
      <c r="T429" s="66"/>
      <c r="U429" s="66"/>
      <c r="V429" s="66"/>
      <c r="W429" s="66"/>
      <c r="X429" s="66"/>
      <c r="Y429" s="92"/>
      <c r="Z429" s="135">
        <f t="shared" si="20"/>
        <v>22</v>
      </c>
      <c r="AB429" s="133" t="str">
        <f>IFERROR(IF(DATEVALUE(TEXT(VLOOKUP(K429,Validation!F464:I487,3,FALSE)&amp;"/"&amp;RIGHT(L429+100,2)&amp;"/"&amp;M429,"MM/DD/YYYY"))&lt;=DATEVALUE(TEXT(VLOOKUP(N429,Validation!F464:I487,3,FALSE)&amp;"/"&amp;RIGHT(O429+100,2)&amp;"/"&amp;P429,"MM/DD/YYYY")),"",-1),"")</f>
        <v/>
      </c>
      <c r="AC429" s="133" t="str">
        <f>IFERROR(IF(DATEVALUE(TEXT(VLOOKUP(S429,Validation!F464:I487,3,FALSE)&amp;"/"&amp;RIGHT(T429+100,2)&amp;"/"&amp;U429,"MM/DD/YYYY"))&lt;=DATEVALUE(TEXT(VLOOKUP(V429,Validation!F464:I487,3,FALSE)&amp;"/"&amp;RIGHT(W429+100,2)&amp;"/"&amp;X429,"MM/DD/YYYY")),"",-1),"")</f>
        <v/>
      </c>
      <c r="AD429" s="92"/>
      <c r="AE429" s="92"/>
      <c r="AF429" s="1"/>
    </row>
    <row r="430" spans="1:32" ht="13.8">
      <c r="A430" s="110"/>
      <c r="B430" s="113"/>
      <c r="C430" s="113"/>
      <c r="D430" s="122"/>
      <c r="E430" s="113"/>
      <c r="F430" s="273"/>
      <c r="G430" s="67"/>
      <c r="H430" s="273"/>
      <c r="I430" s="274"/>
      <c r="J430" s="152">
        <f t="shared" si="18"/>
        <v>0</v>
      </c>
      <c r="K430" s="110"/>
      <c r="L430" s="110"/>
      <c r="M430" s="110"/>
      <c r="N430" s="110"/>
      <c r="O430" s="110"/>
      <c r="P430" s="110"/>
      <c r="Q430" s="138" t="str">
        <f ca="1">+IF(A430="","",IF(AND(TODAY()&lt;Validation!$C$141,OR(MONTH(TODAY())=10,MONTH(TODAY())=11,MONTH(TODAY())=12)),CONCATENATE(MONTH(TODAY()),"/01/",YEAR(TODAY())),IF(AND(TODAY()&lt;Validation!$C$141,MONTH(TODAY())&lt;=9),CONCATENATE("0",MONTH(TODAY()),"/01/",YEAR(TODAY())),IF(AND(TODAY()&gt;=Validation!$C$141,OR(MONTH(TODAY())=10,MONTH(TODAY())=11,MONTH(TODAY())=12)),CONCATENATE(MONTH(TODAY()+10),"/01/",YEAR(TODAY()+10)),IF(AND(TODAY()&gt;=Validation!$C$141,MONTH(TODAY())&lt;=9),CONCATENATE("0",MONTH(TODAY()+10),"/01/",YEAR(TODAY()+10)))))))</f>
        <v/>
      </c>
      <c r="R430" s="158">
        <f t="shared" si="19"/>
        <v>0</v>
      </c>
      <c r="S430" s="66"/>
      <c r="T430" s="66"/>
      <c r="U430" s="66"/>
      <c r="V430" s="66"/>
      <c r="W430" s="66"/>
      <c r="X430" s="66"/>
      <c r="Y430" s="92"/>
      <c r="Z430" s="135">
        <f t="shared" si="20"/>
        <v>22</v>
      </c>
      <c r="AB430" s="133" t="str">
        <f>IFERROR(IF(DATEVALUE(TEXT(VLOOKUP(K430,Validation!F465:I488,3,FALSE)&amp;"/"&amp;RIGHT(L430+100,2)&amp;"/"&amp;M430,"MM/DD/YYYY"))&lt;=DATEVALUE(TEXT(VLOOKUP(N430,Validation!F465:I488,3,FALSE)&amp;"/"&amp;RIGHT(O430+100,2)&amp;"/"&amp;P430,"MM/DD/YYYY")),"",-1),"")</f>
        <v/>
      </c>
      <c r="AC430" s="133" t="str">
        <f>IFERROR(IF(DATEVALUE(TEXT(VLOOKUP(S430,Validation!F465:I488,3,FALSE)&amp;"/"&amp;RIGHT(T430+100,2)&amp;"/"&amp;U430,"MM/DD/YYYY"))&lt;=DATEVALUE(TEXT(VLOOKUP(V430,Validation!F465:I488,3,FALSE)&amp;"/"&amp;RIGHT(W430+100,2)&amp;"/"&amp;X430,"MM/DD/YYYY")),"",-1),"")</f>
        <v/>
      </c>
      <c r="AD430" s="92"/>
      <c r="AE430" s="92"/>
      <c r="AF430" s="1"/>
    </row>
    <row r="431" spans="1:32" ht="13.8">
      <c r="A431" s="110"/>
      <c r="B431" s="113"/>
      <c r="C431" s="113"/>
      <c r="D431" s="122"/>
      <c r="E431" s="113"/>
      <c r="F431" s="273"/>
      <c r="G431" s="67"/>
      <c r="H431" s="273"/>
      <c r="I431" s="274"/>
      <c r="J431" s="152">
        <f t="shared" si="18"/>
        <v>0</v>
      </c>
      <c r="K431" s="110"/>
      <c r="L431" s="110"/>
      <c r="M431" s="110"/>
      <c r="N431" s="110"/>
      <c r="O431" s="110"/>
      <c r="P431" s="110"/>
      <c r="Q431" s="138" t="str">
        <f ca="1">+IF(A431="","",IF(AND(TODAY()&lt;Validation!$C$141,OR(MONTH(TODAY())=10,MONTH(TODAY())=11,MONTH(TODAY())=12)),CONCATENATE(MONTH(TODAY()),"/01/",YEAR(TODAY())),IF(AND(TODAY()&lt;Validation!$C$141,MONTH(TODAY())&lt;=9),CONCATENATE("0",MONTH(TODAY()),"/01/",YEAR(TODAY())),IF(AND(TODAY()&gt;=Validation!$C$141,OR(MONTH(TODAY())=10,MONTH(TODAY())=11,MONTH(TODAY())=12)),CONCATENATE(MONTH(TODAY()+10),"/01/",YEAR(TODAY()+10)),IF(AND(TODAY()&gt;=Validation!$C$141,MONTH(TODAY())&lt;=9),CONCATENATE("0",MONTH(TODAY()+10),"/01/",YEAR(TODAY()+10)))))))</f>
        <v/>
      </c>
      <c r="R431" s="158">
        <f t="shared" si="19"/>
        <v>0</v>
      </c>
      <c r="S431" s="66"/>
      <c r="T431" s="66"/>
      <c r="U431" s="66"/>
      <c r="V431" s="66"/>
      <c r="W431" s="66"/>
      <c r="X431" s="66"/>
      <c r="Y431" s="92"/>
      <c r="Z431" s="135">
        <f t="shared" si="20"/>
        <v>22</v>
      </c>
      <c r="AB431" s="133" t="str">
        <f>IFERROR(IF(DATEVALUE(TEXT(VLOOKUP(K431,Validation!F466:I489,3,FALSE)&amp;"/"&amp;RIGHT(L431+100,2)&amp;"/"&amp;M431,"MM/DD/YYYY"))&lt;=DATEVALUE(TEXT(VLOOKUP(N431,Validation!F466:I489,3,FALSE)&amp;"/"&amp;RIGHT(O431+100,2)&amp;"/"&amp;P431,"MM/DD/YYYY")),"",-1),"")</f>
        <v/>
      </c>
      <c r="AC431" s="133" t="str">
        <f>IFERROR(IF(DATEVALUE(TEXT(VLOOKUP(S431,Validation!F466:I489,3,FALSE)&amp;"/"&amp;RIGHT(T431+100,2)&amp;"/"&amp;U431,"MM/DD/YYYY"))&lt;=DATEVALUE(TEXT(VLOOKUP(V431,Validation!F466:I489,3,FALSE)&amp;"/"&amp;RIGHT(W431+100,2)&amp;"/"&amp;X431,"MM/DD/YYYY")),"",-1),"")</f>
        <v/>
      </c>
      <c r="AD431" s="92"/>
      <c r="AE431" s="92"/>
      <c r="AF431" s="1"/>
    </row>
    <row r="432" spans="1:32" ht="13.8">
      <c r="A432" s="110"/>
      <c r="B432" s="113"/>
      <c r="C432" s="113"/>
      <c r="D432" s="122"/>
      <c r="E432" s="113"/>
      <c r="F432" s="273"/>
      <c r="G432" s="67"/>
      <c r="H432" s="273"/>
      <c r="I432" s="274"/>
      <c r="J432" s="152">
        <f t="shared" si="18"/>
        <v>0</v>
      </c>
      <c r="K432" s="110"/>
      <c r="L432" s="110"/>
      <c r="M432" s="110"/>
      <c r="N432" s="110"/>
      <c r="O432" s="110"/>
      <c r="P432" s="110"/>
      <c r="Q432" s="138" t="str">
        <f ca="1">+IF(A432="","",IF(AND(TODAY()&lt;Validation!$C$141,OR(MONTH(TODAY())=10,MONTH(TODAY())=11,MONTH(TODAY())=12)),CONCATENATE(MONTH(TODAY()),"/01/",YEAR(TODAY())),IF(AND(TODAY()&lt;Validation!$C$141,MONTH(TODAY())&lt;=9),CONCATENATE("0",MONTH(TODAY()),"/01/",YEAR(TODAY())),IF(AND(TODAY()&gt;=Validation!$C$141,OR(MONTH(TODAY())=10,MONTH(TODAY())=11,MONTH(TODAY())=12)),CONCATENATE(MONTH(TODAY()+10),"/01/",YEAR(TODAY()+10)),IF(AND(TODAY()&gt;=Validation!$C$141,MONTH(TODAY())&lt;=9),CONCATENATE("0",MONTH(TODAY()+10),"/01/",YEAR(TODAY()+10)))))))</f>
        <v/>
      </c>
      <c r="R432" s="158">
        <f t="shared" si="19"/>
        <v>0</v>
      </c>
      <c r="S432" s="66"/>
      <c r="T432" s="66"/>
      <c r="U432" s="66"/>
      <c r="V432" s="66"/>
      <c r="W432" s="66"/>
      <c r="X432" s="66"/>
      <c r="Y432" s="92"/>
      <c r="Z432" s="135">
        <f t="shared" si="20"/>
        <v>22</v>
      </c>
      <c r="AB432" s="133" t="str">
        <f>IFERROR(IF(DATEVALUE(TEXT(VLOOKUP(K432,Validation!F467:I490,3,FALSE)&amp;"/"&amp;RIGHT(L432+100,2)&amp;"/"&amp;M432,"MM/DD/YYYY"))&lt;=DATEVALUE(TEXT(VLOOKUP(N432,Validation!F467:I490,3,FALSE)&amp;"/"&amp;RIGHT(O432+100,2)&amp;"/"&amp;P432,"MM/DD/YYYY")),"",-1),"")</f>
        <v/>
      </c>
      <c r="AC432" s="133" t="str">
        <f>IFERROR(IF(DATEVALUE(TEXT(VLOOKUP(S432,Validation!F467:I490,3,FALSE)&amp;"/"&amp;RIGHT(T432+100,2)&amp;"/"&amp;U432,"MM/DD/YYYY"))&lt;=DATEVALUE(TEXT(VLOOKUP(V432,Validation!F467:I490,3,FALSE)&amp;"/"&amp;RIGHT(W432+100,2)&amp;"/"&amp;X432,"MM/DD/YYYY")),"",-1),"")</f>
        <v/>
      </c>
      <c r="AD432" s="92"/>
      <c r="AE432" s="92"/>
      <c r="AF432" s="1"/>
    </row>
    <row r="433" spans="1:32" ht="13.8">
      <c r="A433" s="110"/>
      <c r="B433" s="113"/>
      <c r="C433" s="113"/>
      <c r="D433" s="122"/>
      <c r="E433" s="113"/>
      <c r="F433" s="273"/>
      <c r="G433" s="67"/>
      <c r="H433" s="273"/>
      <c r="I433" s="274"/>
      <c r="J433" s="152">
        <f t="shared" si="18"/>
        <v>0</v>
      </c>
      <c r="K433" s="110"/>
      <c r="L433" s="110"/>
      <c r="M433" s="110"/>
      <c r="N433" s="110"/>
      <c r="O433" s="110"/>
      <c r="P433" s="110"/>
      <c r="Q433" s="138" t="str">
        <f ca="1">+IF(A433="","",IF(AND(TODAY()&lt;Validation!$C$141,OR(MONTH(TODAY())=10,MONTH(TODAY())=11,MONTH(TODAY())=12)),CONCATENATE(MONTH(TODAY()),"/01/",YEAR(TODAY())),IF(AND(TODAY()&lt;Validation!$C$141,MONTH(TODAY())&lt;=9),CONCATENATE("0",MONTH(TODAY()),"/01/",YEAR(TODAY())),IF(AND(TODAY()&gt;=Validation!$C$141,OR(MONTH(TODAY())=10,MONTH(TODAY())=11,MONTH(TODAY())=12)),CONCATENATE(MONTH(TODAY()+10),"/01/",YEAR(TODAY()+10)),IF(AND(TODAY()&gt;=Validation!$C$141,MONTH(TODAY())&lt;=9),CONCATENATE("0",MONTH(TODAY()+10),"/01/",YEAR(TODAY()+10)))))))</f>
        <v/>
      </c>
      <c r="R433" s="158">
        <f t="shared" si="19"/>
        <v>0</v>
      </c>
      <c r="S433" s="66"/>
      <c r="T433" s="66"/>
      <c r="U433" s="66"/>
      <c r="V433" s="66"/>
      <c r="W433" s="66"/>
      <c r="X433" s="66"/>
      <c r="Y433" s="92"/>
      <c r="Z433" s="135">
        <f t="shared" si="20"/>
        <v>22</v>
      </c>
      <c r="AB433" s="133" t="str">
        <f>IFERROR(IF(DATEVALUE(TEXT(VLOOKUP(K433,Validation!F468:I491,3,FALSE)&amp;"/"&amp;RIGHT(L433+100,2)&amp;"/"&amp;M433,"MM/DD/YYYY"))&lt;=DATEVALUE(TEXT(VLOOKUP(N433,Validation!F468:I491,3,FALSE)&amp;"/"&amp;RIGHT(O433+100,2)&amp;"/"&amp;P433,"MM/DD/YYYY")),"",-1),"")</f>
        <v/>
      </c>
      <c r="AC433" s="133" t="str">
        <f>IFERROR(IF(DATEVALUE(TEXT(VLOOKUP(S433,Validation!F468:I491,3,FALSE)&amp;"/"&amp;RIGHT(T433+100,2)&amp;"/"&amp;U433,"MM/DD/YYYY"))&lt;=DATEVALUE(TEXT(VLOOKUP(V433,Validation!F468:I491,3,FALSE)&amp;"/"&amp;RIGHT(W433+100,2)&amp;"/"&amp;X433,"MM/DD/YYYY")),"",-1),"")</f>
        <v/>
      </c>
      <c r="AD433" s="92"/>
      <c r="AE433" s="92"/>
      <c r="AF433" s="1"/>
    </row>
    <row r="434" spans="1:32" ht="13.8">
      <c r="A434" s="110"/>
      <c r="B434" s="113"/>
      <c r="C434" s="113"/>
      <c r="D434" s="122"/>
      <c r="E434" s="113"/>
      <c r="F434" s="273"/>
      <c r="G434" s="67"/>
      <c r="H434" s="273"/>
      <c r="I434" s="274"/>
      <c r="J434" s="152">
        <f t="shared" si="18"/>
        <v>0</v>
      </c>
      <c r="K434" s="110"/>
      <c r="L434" s="110"/>
      <c r="M434" s="110"/>
      <c r="N434" s="110"/>
      <c r="O434" s="110"/>
      <c r="P434" s="110"/>
      <c r="Q434" s="138" t="str">
        <f ca="1">+IF(A434="","",IF(AND(TODAY()&lt;Validation!$C$141,OR(MONTH(TODAY())=10,MONTH(TODAY())=11,MONTH(TODAY())=12)),CONCATENATE(MONTH(TODAY()),"/01/",YEAR(TODAY())),IF(AND(TODAY()&lt;Validation!$C$141,MONTH(TODAY())&lt;=9),CONCATENATE("0",MONTH(TODAY()),"/01/",YEAR(TODAY())),IF(AND(TODAY()&gt;=Validation!$C$141,OR(MONTH(TODAY())=10,MONTH(TODAY())=11,MONTH(TODAY())=12)),CONCATENATE(MONTH(TODAY()+10),"/01/",YEAR(TODAY()+10)),IF(AND(TODAY()&gt;=Validation!$C$141,MONTH(TODAY())&lt;=9),CONCATENATE("0",MONTH(TODAY()+10),"/01/",YEAR(TODAY()+10)))))))</f>
        <v/>
      </c>
      <c r="R434" s="158">
        <f t="shared" si="19"/>
        <v>0</v>
      </c>
      <c r="S434" s="66"/>
      <c r="T434" s="66"/>
      <c r="U434" s="66"/>
      <c r="V434" s="66"/>
      <c r="W434" s="66"/>
      <c r="X434" s="66"/>
      <c r="Y434" s="92"/>
      <c r="Z434" s="135">
        <f t="shared" si="20"/>
        <v>22</v>
      </c>
      <c r="AB434" s="133" t="str">
        <f>IFERROR(IF(DATEVALUE(TEXT(VLOOKUP(K434,Validation!F469:I492,3,FALSE)&amp;"/"&amp;RIGHT(L434+100,2)&amp;"/"&amp;M434,"MM/DD/YYYY"))&lt;=DATEVALUE(TEXT(VLOOKUP(N434,Validation!F469:I492,3,FALSE)&amp;"/"&amp;RIGHT(O434+100,2)&amp;"/"&amp;P434,"MM/DD/YYYY")),"",-1),"")</f>
        <v/>
      </c>
      <c r="AC434" s="133" t="str">
        <f>IFERROR(IF(DATEVALUE(TEXT(VLOOKUP(S434,Validation!F469:I492,3,FALSE)&amp;"/"&amp;RIGHT(T434+100,2)&amp;"/"&amp;U434,"MM/DD/YYYY"))&lt;=DATEVALUE(TEXT(VLOOKUP(V434,Validation!F469:I492,3,FALSE)&amp;"/"&amp;RIGHT(W434+100,2)&amp;"/"&amp;X434,"MM/DD/YYYY")),"",-1),"")</f>
        <v/>
      </c>
      <c r="AD434" s="92"/>
      <c r="AE434" s="92"/>
      <c r="AF434" s="1"/>
    </row>
    <row r="435" spans="1:32" ht="13.8">
      <c r="A435" s="110"/>
      <c r="B435" s="113"/>
      <c r="C435" s="113"/>
      <c r="D435" s="122"/>
      <c r="E435" s="113"/>
      <c r="F435" s="273"/>
      <c r="G435" s="67"/>
      <c r="H435" s="273"/>
      <c r="I435" s="274"/>
      <c r="J435" s="152">
        <f t="shared" si="18"/>
        <v>0</v>
      </c>
      <c r="K435" s="110"/>
      <c r="L435" s="110"/>
      <c r="M435" s="110"/>
      <c r="N435" s="110"/>
      <c r="O435" s="110"/>
      <c r="P435" s="110"/>
      <c r="Q435" s="138" t="str">
        <f ca="1">+IF(A435="","",IF(AND(TODAY()&lt;Validation!$C$141,OR(MONTH(TODAY())=10,MONTH(TODAY())=11,MONTH(TODAY())=12)),CONCATENATE(MONTH(TODAY()),"/01/",YEAR(TODAY())),IF(AND(TODAY()&lt;Validation!$C$141,MONTH(TODAY())&lt;=9),CONCATENATE("0",MONTH(TODAY()),"/01/",YEAR(TODAY())),IF(AND(TODAY()&gt;=Validation!$C$141,OR(MONTH(TODAY())=10,MONTH(TODAY())=11,MONTH(TODAY())=12)),CONCATENATE(MONTH(TODAY()+10),"/01/",YEAR(TODAY()+10)),IF(AND(TODAY()&gt;=Validation!$C$141,MONTH(TODAY())&lt;=9),CONCATENATE("0",MONTH(TODAY()+10),"/01/",YEAR(TODAY()+10)))))))</f>
        <v/>
      </c>
      <c r="R435" s="158">
        <f t="shared" si="19"/>
        <v>0</v>
      </c>
      <c r="S435" s="66"/>
      <c r="T435" s="66"/>
      <c r="U435" s="66"/>
      <c r="V435" s="66"/>
      <c r="W435" s="66"/>
      <c r="X435" s="66"/>
      <c r="Y435" s="92"/>
      <c r="Z435" s="135">
        <f t="shared" si="20"/>
        <v>22</v>
      </c>
      <c r="AB435" s="133" t="str">
        <f>IFERROR(IF(DATEVALUE(TEXT(VLOOKUP(K435,Validation!F470:I493,3,FALSE)&amp;"/"&amp;RIGHT(L435+100,2)&amp;"/"&amp;M435,"MM/DD/YYYY"))&lt;=DATEVALUE(TEXT(VLOOKUP(N435,Validation!F470:I493,3,FALSE)&amp;"/"&amp;RIGHT(O435+100,2)&amp;"/"&amp;P435,"MM/DD/YYYY")),"",-1),"")</f>
        <v/>
      </c>
      <c r="AC435" s="133" t="str">
        <f>IFERROR(IF(DATEVALUE(TEXT(VLOOKUP(S435,Validation!F470:I493,3,FALSE)&amp;"/"&amp;RIGHT(T435+100,2)&amp;"/"&amp;U435,"MM/DD/YYYY"))&lt;=DATEVALUE(TEXT(VLOOKUP(V435,Validation!F470:I493,3,FALSE)&amp;"/"&amp;RIGHT(W435+100,2)&amp;"/"&amp;X435,"MM/DD/YYYY")),"",-1),"")</f>
        <v/>
      </c>
      <c r="AD435" s="92"/>
      <c r="AE435" s="92"/>
      <c r="AF435" s="1"/>
    </row>
    <row r="436" spans="1:32" ht="13.8">
      <c r="A436" s="110"/>
      <c r="B436" s="113"/>
      <c r="C436" s="113"/>
      <c r="D436" s="122"/>
      <c r="E436" s="113"/>
      <c r="F436" s="273"/>
      <c r="G436" s="67"/>
      <c r="H436" s="273"/>
      <c r="I436" s="274"/>
      <c r="J436" s="152">
        <f t="shared" si="18"/>
        <v>0</v>
      </c>
      <c r="K436" s="110"/>
      <c r="L436" s="110"/>
      <c r="M436" s="110"/>
      <c r="N436" s="110"/>
      <c r="O436" s="110"/>
      <c r="P436" s="110"/>
      <c r="Q436" s="138" t="str">
        <f ca="1">+IF(A436="","",IF(AND(TODAY()&lt;Validation!$C$141,OR(MONTH(TODAY())=10,MONTH(TODAY())=11,MONTH(TODAY())=12)),CONCATENATE(MONTH(TODAY()),"/01/",YEAR(TODAY())),IF(AND(TODAY()&lt;Validation!$C$141,MONTH(TODAY())&lt;=9),CONCATENATE("0",MONTH(TODAY()),"/01/",YEAR(TODAY())),IF(AND(TODAY()&gt;=Validation!$C$141,OR(MONTH(TODAY())=10,MONTH(TODAY())=11,MONTH(TODAY())=12)),CONCATENATE(MONTH(TODAY()+10),"/01/",YEAR(TODAY()+10)),IF(AND(TODAY()&gt;=Validation!$C$141,MONTH(TODAY())&lt;=9),CONCATENATE("0",MONTH(TODAY()+10),"/01/",YEAR(TODAY()+10)))))))</f>
        <v/>
      </c>
      <c r="R436" s="158">
        <f t="shared" si="19"/>
        <v>0</v>
      </c>
      <c r="S436" s="66"/>
      <c r="T436" s="66"/>
      <c r="U436" s="66"/>
      <c r="V436" s="66"/>
      <c r="W436" s="66"/>
      <c r="X436" s="66"/>
      <c r="Y436" s="92"/>
      <c r="Z436" s="135">
        <f t="shared" si="20"/>
        <v>22</v>
      </c>
      <c r="AB436" s="133" t="str">
        <f>IFERROR(IF(DATEVALUE(TEXT(VLOOKUP(K436,Validation!F471:I494,3,FALSE)&amp;"/"&amp;RIGHT(L436+100,2)&amp;"/"&amp;M436,"MM/DD/YYYY"))&lt;=DATEVALUE(TEXT(VLOOKUP(N436,Validation!F471:I494,3,FALSE)&amp;"/"&amp;RIGHT(O436+100,2)&amp;"/"&amp;P436,"MM/DD/YYYY")),"",-1),"")</f>
        <v/>
      </c>
      <c r="AC436" s="133" t="str">
        <f>IFERROR(IF(DATEVALUE(TEXT(VLOOKUP(S436,Validation!F471:I494,3,FALSE)&amp;"/"&amp;RIGHT(T436+100,2)&amp;"/"&amp;U436,"MM/DD/YYYY"))&lt;=DATEVALUE(TEXT(VLOOKUP(V436,Validation!F471:I494,3,FALSE)&amp;"/"&amp;RIGHT(W436+100,2)&amp;"/"&amp;X436,"MM/DD/YYYY")),"",-1),"")</f>
        <v/>
      </c>
      <c r="AD436" s="92"/>
      <c r="AE436" s="92"/>
      <c r="AF436" s="1"/>
    </row>
    <row r="437" spans="1:32" ht="13.8">
      <c r="A437" s="110"/>
      <c r="B437" s="113"/>
      <c r="C437" s="113"/>
      <c r="D437" s="122"/>
      <c r="E437" s="113"/>
      <c r="F437" s="273"/>
      <c r="G437" s="67"/>
      <c r="H437" s="273"/>
      <c r="I437" s="274"/>
      <c r="J437" s="152">
        <f t="shared" si="18"/>
        <v>0</v>
      </c>
      <c r="K437" s="110"/>
      <c r="L437" s="110"/>
      <c r="M437" s="110"/>
      <c r="N437" s="110"/>
      <c r="O437" s="110"/>
      <c r="P437" s="110"/>
      <c r="Q437" s="138" t="str">
        <f ca="1">+IF(A437="","",IF(AND(TODAY()&lt;Validation!$C$141,OR(MONTH(TODAY())=10,MONTH(TODAY())=11,MONTH(TODAY())=12)),CONCATENATE(MONTH(TODAY()),"/01/",YEAR(TODAY())),IF(AND(TODAY()&lt;Validation!$C$141,MONTH(TODAY())&lt;=9),CONCATENATE("0",MONTH(TODAY()),"/01/",YEAR(TODAY())),IF(AND(TODAY()&gt;=Validation!$C$141,OR(MONTH(TODAY())=10,MONTH(TODAY())=11,MONTH(TODAY())=12)),CONCATENATE(MONTH(TODAY()+10),"/01/",YEAR(TODAY()+10)),IF(AND(TODAY()&gt;=Validation!$C$141,MONTH(TODAY())&lt;=9),CONCATENATE("0",MONTH(TODAY()+10),"/01/",YEAR(TODAY()+10)))))))</f>
        <v/>
      </c>
      <c r="R437" s="158">
        <f t="shared" si="19"/>
        <v>0</v>
      </c>
      <c r="S437" s="66"/>
      <c r="T437" s="66"/>
      <c r="U437" s="66"/>
      <c r="V437" s="66"/>
      <c r="W437" s="66"/>
      <c r="X437" s="66"/>
      <c r="Y437" s="92"/>
      <c r="Z437" s="135">
        <f t="shared" si="20"/>
        <v>22</v>
      </c>
      <c r="AB437" s="133" t="str">
        <f>IFERROR(IF(DATEVALUE(TEXT(VLOOKUP(K437,Validation!F472:I495,3,FALSE)&amp;"/"&amp;RIGHT(L437+100,2)&amp;"/"&amp;M437,"MM/DD/YYYY"))&lt;=DATEVALUE(TEXT(VLOOKUP(N437,Validation!F472:I495,3,FALSE)&amp;"/"&amp;RIGHT(O437+100,2)&amp;"/"&amp;P437,"MM/DD/YYYY")),"",-1),"")</f>
        <v/>
      </c>
      <c r="AC437" s="133" t="str">
        <f>IFERROR(IF(DATEVALUE(TEXT(VLOOKUP(S437,Validation!F472:I495,3,FALSE)&amp;"/"&amp;RIGHT(T437+100,2)&amp;"/"&amp;U437,"MM/DD/YYYY"))&lt;=DATEVALUE(TEXT(VLOOKUP(V437,Validation!F472:I495,3,FALSE)&amp;"/"&amp;RIGHT(W437+100,2)&amp;"/"&amp;X437,"MM/DD/YYYY")),"",-1),"")</f>
        <v/>
      </c>
      <c r="AD437" s="92"/>
      <c r="AE437" s="92"/>
      <c r="AF437" s="1"/>
    </row>
    <row r="438" spans="1:32" ht="13.8">
      <c r="A438" s="110"/>
      <c r="B438" s="113"/>
      <c r="C438" s="113"/>
      <c r="D438" s="122"/>
      <c r="E438" s="113"/>
      <c r="F438" s="273"/>
      <c r="G438" s="67"/>
      <c r="H438" s="273"/>
      <c r="I438" s="274"/>
      <c r="J438" s="152">
        <f t="shared" si="18"/>
        <v>0</v>
      </c>
      <c r="K438" s="110"/>
      <c r="L438" s="110"/>
      <c r="M438" s="110"/>
      <c r="N438" s="110"/>
      <c r="O438" s="110"/>
      <c r="P438" s="110"/>
      <c r="Q438" s="138" t="str">
        <f ca="1">+IF(A438="","",IF(AND(TODAY()&lt;Validation!$C$141,OR(MONTH(TODAY())=10,MONTH(TODAY())=11,MONTH(TODAY())=12)),CONCATENATE(MONTH(TODAY()),"/01/",YEAR(TODAY())),IF(AND(TODAY()&lt;Validation!$C$141,MONTH(TODAY())&lt;=9),CONCATENATE("0",MONTH(TODAY()),"/01/",YEAR(TODAY())),IF(AND(TODAY()&gt;=Validation!$C$141,OR(MONTH(TODAY())=10,MONTH(TODAY())=11,MONTH(TODAY())=12)),CONCATENATE(MONTH(TODAY()+10),"/01/",YEAR(TODAY()+10)),IF(AND(TODAY()&gt;=Validation!$C$141,MONTH(TODAY())&lt;=9),CONCATENATE("0",MONTH(TODAY()+10),"/01/",YEAR(TODAY()+10)))))))</f>
        <v/>
      </c>
      <c r="R438" s="158">
        <f t="shared" si="19"/>
        <v>0</v>
      </c>
      <c r="S438" s="66"/>
      <c r="T438" s="66"/>
      <c r="U438" s="66"/>
      <c r="V438" s="66"/>
      <c r="W438" s="66"/>
      <c r="X438" s="66"/>
      <c r="Y438" s="92"/>
      <c r="Z438" s="135">
        <f t="shared" si="20"/>
        <v>22</v>
      </c>
      <c r="AB438" s="133" t="str">
        <f>IFERROR(IF(DATEVALUE(TEXT(VLOOKUP(K438,Validation!F473:I496,3,FALSE)&amp;"/"&amp;RIGHT(L438+100,2)&amp;"/"&amp;M438,"MM/DD/YYYY"))&lt;=DATEVALUE(TEXT(VLOOKUP(N438,Validation!F473:I496,3,FALSE)&amp;"/"&amp;RIGHT(O438+100,2)&amp;"/"&amp;P438,"MM/DD/YYYY")),"",-1),"")</f>
        <v/>
      </c>
      <c r="AC438" s="133" t="str">
        <f>IFERROR(IF(DATEVALUE(TEXT(VLOOKUP(S438,Validation!F473:I496,3,FALSE)&amp;"/"&amp;RIGHT(T438+100,2)&amp;"/"&amp;U438,"MM/DD/YYYY"))&lt;=DATEVALUE(TEXT(VLOOKUP(V438,Validation!F473:I496,3,FALSE)&amp;"/"&amp;RIGHT(W438+100,2)&amp;"/"&amp;X438,"MM/DD/YYYY")),"",-1),"")</f>
        <v/>
      </c>
      <c r="AD438" s="92"/>
      <c r="AE438" s="92"/>
      <c r="AF438" s="1"/>
    </row>
    <row r="439" spans="1:32" ht="13.8">
      <c r="A439" s="110"/>
      <c r="B439" s="113"/>
      <c r="C439" s="113"/>
      <c r="D439" s="122"/>
      <c r="E439" s="113"/>
      <c r="F439" s="273"/>
      <c r="G439" s="67"/>
      <c r="H439" s="273"/>
      <c r="I439" s="274"/>
      <c r="J439" s="152">
        <f t="shared" si="18"/>
        <v>0</v>
      </c>
      <c r="K439" s="110"/>
      <c r="L439" s="110"/>
      <c r="M439" s="110"/>
      <c r="N439" s="110"/>
      <c r="O439" s="110"/>
      <c r="P439" s="110"/>
      <c r="Q439" s="138" t="str">
        <f ca="1">+IF(A439="","",IF(AND(TODAY()&lt;Validation!$C$141,OR(MONTH(TODAY())=10,MONTH(TODAY())=11,MONTH(TODAY())=12)),CONCATENATE(MONTH(TODAY()),"/01/",YEAR(TODAY())),IF(AND(TODAY()&lt;Validation!$C$141,MONTH(TODAY())&lt;=9),CONCATENATE("0",MONTH(TODAY()),"/01/",YEAR(TODAY())),IF(AND(TODAY()&gt;=Validation!$C$141,OR(MONTH(TODAY())=10,MONTH(TODAY())=11,MONTH(TODAY())=12)),CONCATENATE(MONTH(TODAY()+10),"/01/",YEAR(TODAY()+10)),IF(AND(TODAY()&gt;=Validation!$C$141,MONTH(TODAY())&lt;=9),CONCATENATE("0",MONTH(TODAY()+10),"/01/",YEAR(TODAY()+10)))))))</f>
        <v/>
      </c>
      <c r="R439" s="158">
        <f t="shared" si="19"/>
        <v>0</v>
      </c>
      <c r="S439" s="66"/>
      <c r="T439" s="66"/>
      <c r="U439" s="66"/>
      <c r="V439" s="66"/>
      <c r="W439" s="66"/>
      <c r="X439" s="66"/>
      <c r="Y439" s="92"/>
      <c r="Z439" s="135">
        <f t="shared" si="20"/>
        <v>22</v>
      </c>
      <c r="AB439" s="133" t="str">
        <f>IFERROR(IF(DATEVALUE(TEXT(VLOOKUP(K439,Validation!F474:I497,3,FALSE)&amp;"/"&amp;RIGHT(L439+100,2)&amp;"/"&amp;M439,"MM/DD/YYYY"))&lt;=DATEVALUE(TEXT(VLOOKUP(N439,Validation!F474:I497,3,FALSE)&amp;"/"&amp;RIGHT(O439+100,2)&amp;"/"&amp;P439,"MM/DD/YYYY")),"",-1),"")</f>
        <v/>
      </c>
      <c r="AC439" s="133" t="str">
        <f>IFERROR(IF(DATEVALUE(TEXT(VLOOKUP(S439,Validation!F474:I497,3,FALSE)&amp;"/"&amp;RIGHT(T439+100,2)&amp;"/"&amp;U439,"MM/DD/YYYY"))&lt;=DATEVALUE(TEXT(VLOOKUP(V439,Validation!F474:I497,3,FALSE)&amp;"/"&amp;RIGHT(W439+100,2)&amp;"/"&amp;X439,"MM/DD/YYYY")),"",-1),"")</f>
        <v/>
      </c>
      <c r="AD439" s="92"/>
      <c r="AE439" s="92"/>
      <c r="AF439" s="1"/>
    </row>
    <row r="440" spans="1:32" ht="13.8">
      <c r="A440" s="110"/>
      <c r="B440" s="113"/>
      <c r="C440" s="113"/>
      <c r="D440" s="122"/>
      <c r="E440" s="113"/>
      <c r="F440" s="273"/>
      <c r="G440" s="67"/>
      <c r="H440" s="273"/>
      <c r="I440" s="274"/>
      <c r="J440" s="152">
        <f t="shared" si="18"/>
        <v>0</v>
      </c>
      <c r="K440" s="110"/>
      <c r="L440" s="110"/>
      <c r="M440" s="110"/>
      <c r="N440" s="110"/>
      <c r="O440" s="110"/>
      <c r="P440" s="110"/>
      <c r="Q440" s="138" t="str">
        <f ca="1">+IF(A440="","",IF(AND(TODAY()&lt;Validation!$C$141,OR(MONTH(TODAY())=10,MONTH(TODAY())=11,MONTH(TODAY())=12)),CONCATENATE(MONTH(TODAY()),"/01/",YEAR(TODAY())),IF(AND(TODAY()&lt;Validation!$C$141,MONTH(TODAY())&lt;=9),CONCATENATE("0",MONTH(TODAY()),"/01/",YEAR(TODAY())),IF(AND(TODAY()&gt;=Validation!$C$141,OR(MONTH(TODAY())=10,MONTH(TODAY())=11,MONTH(TODAY())=12)),CONCATENATE(MONTH(TODAY()+10),"/01/",YEAR(TODAY()+10)),IF(AND(TODAY()&gt;=Validation!$C$141,MONTH(TODAY())&lt;=9),CONCATENATE("0",MONTH(TODAY()+10),"/01/",YEAR(TODAY()+10)))))))</f>
        <v/>
      </c>
      <c r="R440" s="158">
        <f t="shared" si="19"/>
        <v>0</v>
      </c>
      <c r="S440" s="66"/>
      <c r="T440" s="66"/>
      <c r="U440" s="66"/>
      <c r="V440" s="66"/>
      <c r="W440" s="66"/>
      <c r="X440" s="66"/>
      <c r="Y440" s="92"/>
      <c r="Z440" s="135">
        <f t="shared" si="20"/>
        <v>22</v>
      </c>
      <c r="AB440" s="133" t="str">
        <f>IFERROR(IF(DATEVALUE(TEXT(VLOOKUP(K440,Validation!F475:I498,3,FALSE)&amp;"/"&amp;RIGHT(L440+100,2)&amp;"/"&amp;M440,"MM/DD/YYYY"))&lt;=DATEVALUE(TEXT(VLOOKUP(N440,Validation!F475:I498,3,FALSE)&amp;"/"&amp;RIGHT(O440+100,2)&amp;"/"&amp;P440,"MM/DD/YYYY")),"",-1),"")</f>
        <v/>
      </c>
      <c r="AC440" s="133" t="str">
        <f>IFERROR(IF(DATEVALUE(TEXT(VLOOKUP(S440,Validation!F475:I498,3,FALSE)&amp;"/"&amp;RIGHT(T440+100,2)&amp;"/"&amp;U440,"MM/DD/YYYY"))&lt;=DATEVALUE(TEXT(VLOOKUP(V440,Validation!F475:I498,3,FALSE)&amp;"/"&amp;RIGHT(W440+100,2)&amp;"/"&amp;X440,"MM/DD/YYYY")),"",-1),"")</f>
        <v/>
      </c>
      <c r="AD440" s="92"/>
      <c r="AE440" s="92"/>
      <c r="AF440" s="1"/>
    </row>
    <row r="441" spans="1:32" ht="13.8">
      <c r="A441" s="110"/>
      <c r="B441" s="113"/>
      <c r="C441" s="113"/>
      <c r="D441" s="122"/>
      <c r="E441" s="113"/>
      <c r="F441" s="273"/>
      <c r="G441" s="67"/>
      <c r="H441" s="273"/>
      <c r="I441" s="274"/>
      <c r="J441" s="152">
        <f t="shared" si="18"/>
        <v>0</v>
      </c>
      <c r="K441" s="110"/>
      <c r="L441" s="110"/>
      <c r="M441" s="110"/>
      <c r="N441" s="110"/>
      <c r="O441" s="110"/>
      <c r="P441" s="110"/>
      <c r="Q441" s="138" t="str">
        <f ca="1">+IF(A441="","",IF(AND(TODAY()&lt;Validation!$C$141,OR(MONTH(TODAY())=10,MONTH(TODAY())=11,MONTH(TODAY())=12)),CONCATENATE(MONTH(TODAY()),"/01/",YEAR(TODAY())),IF(AND(TODAY()&lt;Validation!$C$141,MONTH(TODAY())&lt;=9),CONCATENATE("0",MONTH(TODAY()),"/01/",YEAR(TODAY())),IF(AND(TODAY()&gt;=Validation!$C$141,OR(MONTH(TODAY())=10,MONTH(TODAY())=11,MONTH(TODAY())=12)),CONCATENATE(MONTH(TODAY()+10),"/01/",YEAR(TODAY()+10)),IF(AND(TODAY()&gt;=Validation!$C$141,MONTH(TODAY())&lt;=9),CONCATENATE("0",MONTH(TODAY()+10),"/01/",YEAR(TODAY()+10)))))))</f>
        <v/>
      </c>
      <c r="R441" s="158">
        <f t="shared" si="19"/>
        <v>0</v>
      </c>
      <c r="S441" s="66"/>
      <c r="T441" s="66"/>
      <c r="U441" s="66"/>
      <c r="V441" s="66"/>
      <c r="W441" s="66"/>
      <c r="X441" s="66"/>
      <c r="Y441" s="92"/>
      <c r="Z441" s="135">
        <f t="shared" si="20"/>
        <v>22</v>
      </c>
      <c r="AB441" s="133" t="str">
        <f>IFERROR(IF(DATEVALUE(TEXT(VLOOKUP(K441,Validation!F476:I499,3,FALSE)&amp;"/"&amp;RIGHT(L441+100,2)&amp;"/"&amp;M441,"MM/DD/YYYY"))&lt;=DATEVALUE(TEXT(VLOOKUP(N441,Validation!F476:I499,3,FALSE)&amp;"/"&amp;RIGHT(O441+100,2)&amp;"/"&amp;P441,"MM/DD/YYYY")),"",-1),"")</f>
        <v/>
      </c>
      <c r="AC441" s="133" t="str">
        <f>IFERROR(IF(DATEVALUE(TEXT(VLOOKUP(S441,Validation!F476:I499,3,FALSE)&amp;"/"&amp;RIGHT(T441+100,2)&amp;"/"&amp;U441,"MM/DD/YYYY"))&lt;=DATEVALUE(TEXT(VLOOKUP(V441,Validation!F476:I499,3,FALSE)&amp;"/"&amp;RIGHT(W441+100,2)&amp;"/"&amp;X441,"MM/DD/YYYY")),"",-1),"")</f>
        <v/>
      </c>
      <c r="AD441" s="92"/>
      <c r="AE441" s="92"/>
      <c r="AF441" s="1"/>
    </row>
    <row r="442" spans="1:32" ht="13.8">
      <c r="A442" s="110"/>
      <c r="B442" s="113"/>
      <c r="C442" s="113"/>
      <c r="D442" s="122"/>
      <c r="E442" s="113"/>
      <c r="F442" s="273"/>
      <c r="G442" s="67"/>
      <c r="H442" s="273"/>
      <c r="I442" s="274"/>
      <c r="J442" s="152">
        <f t="shared" si="18"/>
        <v>0</v>
      </c>
      <c r="K442" s="110"/>
      <c r="L442" s="110"/>
      <c r="M442" s="110"/>
      <c r="N442" s="110"/>
      <c r="O442" s="110"/>
      <c r="P442" s="110"/>
      <c r="Q442" s="138" t="str">
        <f ca="1">+IF(A442="","",IF(AND(TODAY()&lt;Validation!$C$141,OR(MONTH(TODAY())=10,MONTH(TODAY())=11,MONTH(TODAY())=12)),CONCATENATE(MONTH(TODAY()),"/01/",YEAR(TODAY())),IF(AND(TODAY()&lt;Validation!$C$141,MONTH(TODAY())&lt;=9),CONCATENATE("0",MONTH(TODAY()),"/01/",YEAR(TODAY())),IF(AND(TODAY()&gt;=Validation!$C$141,OR(MONTH(TODAY())=10,MONTH(TODAY())=11,MONTH(TODAY())=12)),CONCATENATE(MONTH(TODAY()+10),"/01/",YEAR(TODAY()+10)),IF(AND(TODAY()&gt;=Validation!$C$141,MONTH(TODAY())&lt;=9),CONCATENATE("0",MONTH(TODAY()+10),"/01/",YEAR(TODAY()+10)))))))</f>
        <v/>
      </c>
      <c r="R442" s="158">
        <f t="shared" si="19"/>
        <v>0</v>
      </c>
      <c r="S442" s="66"/>
      <c r="T442" s="66"/>
      <c r="U442" s="66"/>
      <c r="V442" s="66"/>
      <c r="W442" s="66"/>
      <c r="X442" s="66"/>
      <c r="Y442" s="92"/>
      <c r="Z442" s="135">
        <f t="shared" si="20"/>
        <v>22</v>
      </c>
      <c r="AB442" s="133" t="str">
        <f>IFERROR(IF(DATEVALUE(TEXT(VLOOKUP(K442,Validation!F477:I500,3,FALSE)&amp;"/"&amp;RIGHT(L442+100,2)&amp;"/"&amp;M442,"MM/DD/YYYY"))&lt;=DATEVALUE(TEXT(VLOOKUP(N442,Validation!F477:I500,3,FALSE)&amp;"/"&amp;RIGHT(O442+100,2)&amp;"/"&amp;P442,"MM/DD/YYYY")),"",-1),"")</f>
        <v/>
      </c>
      <c r="AC442" s="133" t="str">
        <f>IFERROR(IF(DATEVALUE(TEXT(VLOOKUP(S442,Validation!F477:I500,3,FALSE)&amp;"/"&amp;RIGHT(T442+100,2)&amp;"/"&amp;U442,"MM/DD/YYYY"))&lt;=DATEVALUE(TEXT(VLOOKUP(V442,Validation!F477:I500,3,FALSE)&amp;"/"&amp;RIGHT(W442+100,2)&amp;"/"&amp;X442,"MM/DD/YYYY")),"",-1),"")</f>
        <v/>
      </c>
      <c r="AD442" s="92"/>
      <c r="AE442" s="92"/>
      <c r="AF442" s="1"/>
    </row>
    <row r="443" spans="1:32" ht="13.8">
      <c r="A443" s="110"/>
      <c r="B443" s="113"/>
      <c r="C443" s="113"/>
      <c r="D443" s="122"/>
      <c r="E443" s="113"/>
      <c r="F443" s="273"/>
      <c r="G443" s="67"/>
      <c r="H443" s="273"/>
      <c r="I443" s="274"/>
      <c r="J443" s="152">
        <f t="shared" si="18"/>
        <v>0</v>
      </c>
      <c r="K443" s="110"/>
      <c r="L443" s="110"/>
      <c r="M443" s="110"/>
      <c r="N443" s="110"/>
      <c r="O443" s="110"/>
      <c r="P443" s="110"/>
      <c r="Q443" s="138" t="str">
        <f ca="1">+IF(A443="","",IF(AND(TODAY()&lt;Validation!$C$141,OR(MONTH(TODAY())=10,MONTH(TODAY())=11,MONTH(TODAY())=12)),CONCATENATE(MONTH(TODAY()),"/01/",YEAR(TODAY())),IF(AND(TODAY()&lt;Validation!$C$141,MONTH(TODAY())&lt;=9),CONCATENATE("0",MONTH(TODAY()),"/01/",YEAR(TODAY())),IF(AND(TODAY()&gt;=Validation!$C$141,OR(MONTH(TODAY())=10,MONTH(TODAY())=11,MONTH(TODAY())=12)),CONCATENATE(MONTH(TODAY()+10),"/01/",YEAR(TODAY()+10)),IF(AND(TODAY()&gt;=Validation!$C$141,MONTH(TODAY())&lt;=9),CONCATENATE("0",MONTH(TODAY()+10),"/01/",YEAR(TODAY()+10)))))))</f>
        <v/>
      </c>
      <c r="R443" s="158">
        <f t="shared" si="19"/>
        <v>0</v>
      </c>
      <c r="S443" s="66"/>
      <c r="T443" s="66"/>
      <c r="U443" s="66"/>
      <c r="V443" s="66"/>
      <c r="W443" s="66"/>
      <c r="X443" s="66"/>
      <c r="Y443" s="92"/>
      <c r="Z443" s="135">
        <f t="shared" si="20"/>
        <v>22</v>
      </c>
      <c r="AB443" s="133" t="str">
        <f>IFERROR(IF(DATEVALUE(TEXT(VLOOKUP(K443,Validation!F478:I501,3,FALSE)&amp;"/"&amp;RIGHT(L443+100,2)&amp;"/"&amp;M443,"MM/DD/YYYY"))&lt;=DATEVALUE(TEXT(VLOOKUP(N443,Validation!F478:I501,3,FALSE)&amp;"/"&amp;RIGHT(O443+100,2)&amp;"/"&amp;P443,"MM/DD/YYYY")),"",-1),"")</f>
        <v/>
      </c>
      <c r="AC443" s="133" t="str">
        <f>IFERROR(IF(DATEVALUE(TEXT(VLOOKUP(S443,Validation!F478:I501,3,FALSE)&amp;"/"&amp;RIGHT(T443+100,2)&amp;"/"&amp;U443,"MM/DD/YYYY"))&lt;=DATEVALUE(TEXT(VLOOKUP(V443,Validation!F478:I501,3,FALSE)&amp;"/"&amp;RIGHT(W443+100,2)&amp;"/"&amp;X443,"MM/DD/YYYY")),"",-1),"")</f>
        <v/>
      </c>
      <c r="AD443" s="92"/>
      <c r="AE443" s="92"/>
      <c r="AF443" s="1"/>
    </row>
    <row r="444" spans="1:32" ht="13.8">
      <c r="A444" s="110"/>
      <c r="B444" s="113"/>
      <c r="C444" s="113"/>
      <c r="D444" s="122"/>
      <c r="E444" s="113"/>
      <c r="F444" s="273"/>
      <c r="G444" s="67"/>
      <c r="H444" s="273"/>
      <c r="I444" s="274"/>
      <c r="J444" s="152">
        <f t="shared" si="18"/>
        <v>0</v>
      </c>
      <c r="K444" s="110"/>
      <c r="L444" s="110"/>
      <c r="M444" s="110"/>
      <c r="N444" s="110"/>
      <c r="O444" s="110"/>
      <c r="P444" s="110"/>
      <c r="Q444" s="138" t="str">
        <f ca="1">+IF(A444="","",IF(AND(TODAY()&lt;Validation!$C$141,OR(MONTH(TODAY())=10,MONTH(TODAY())=11,MONTH(TODAY())=12)),CONCATENATE(MONTH(TODAY()),"/01/",YEAR(TODAY())),IF(AND(TODAY()&lt;Validation!$C$141,MONTH(TODAY())&lt;=9),CONCATENATE("0",MONTH(TODAY()),"/01/",YEAR(TODAY())),IF(AND(TODAY()&gt;=Validation!$C$141,OR(MONTH(TODAY())=10,MONTH(TODAY())=11,MONTH(TODAY())=12)),CONCATENATE(MONTH(TODAY()+10),"/01/",YEAR(TODAY()+10)),IF(AND(TODAY()&gt;=Validation!$C$141,MONTH(TODAY())&lt;=9),CONCATENATE("0",MONTH(TODAY()+10),"/01/",YEAR(TODAY()+10)))))))</f>
        <v/>
      </c>
      <c r="R444" s="158">
        <f t="shared" si="19"/>
        <v>0</v>
      </c>
      <c r="S444" s="66"/>
      <c r="T444" s="66"/>
      <c r="U444" s="66"/>
      <c r="V444" s="66"/>
      <c r="W444" s="66"/>
      <c r="X444" s="66"/>
      <c r="Y444" s="92"/>
      <c r="Z444" s="135">
        <f t="shared" si="20"/>
        <v>22</v>
      </c>
      <c r="AB444" s="133" t="str">
        <f>IFERROR(IF(DATEVALUE(TEXT(VLOOKUP(K444,Validation!F479:I502,3,FALSE)&amp;"/"&amp;RIGHT(L444+100,2)&amp;"/"&amp;M444,"MM/DD/YYYY"))&lt;=DATEVALUE(TEXT(VLOOKUP(N444,Validation!F479:I502,3,FALSE)&amp;"/"&amp;RIGHT(O444+100,2)&amp;"/"&amp;P444,"MM/DD/YYYY")),"",-1),"")</f>
        <v/>
      </c>
      <c r="AC444" s="133" t="str">
        <f>IFERROR(IF(DATEVALUE(TEXT(VLOOKUP(S444,Validation!F479:I502,3,FALSE)&amp;"/"&amp;RIGHT(T444+100,2)&amp;"/"&amp;U444,"MM/DD/YYYY"))&lt;=DATEVALUE(TEXT(VLOOKUP(V444,Validation!F479:I502,3,FALSE)&amp;"/"&amp;RIGHT(W444+100,2)&amp;"/"&amp;X444,"MM/DD/YYYY")),"",-1),"")</f>
        <v/>
      </c>
      <c r="AD444" s="92"/>
      <c r="AE444" s="92"/>
      <c r="AF444" s="1"/>
    </row>
    <row r="445" spans="1:32" ht="13.8">
      <c r="A445" s="110"/>
      <c r="B445" s="113"/>
      <c r="C445" s="113"/>
      <c r="D445" s="122"/>
      <c r="E445" s="113"/>
      <c r="F445" s="273"/>
      <c r="G445" s="67"/>
      <c r="H445" s="273"/>
      <c r="I445" s="274"/>
      <c r="J445" s="152">
        <f t="shared" si="18"/>
        <v>0</v>
      </c>
      <c r="K445" s="110"/>
      <c r="L445" s="110"/>
      <c r="M445" s="110"/>
      <c r="N445" s="110"/>
      <c r="O445" s="110"/>
      <c r="P445" s="110"/>
      <c r="Q445" s="138" t="str">
        <f ca="1">+IF(A445="","",IF(AND(TODAY()&lt;Validation!$C$141,OR(MONTH(TODAY())=10,MONTH(TODAY())=11,MONTH(TODAY())=12)),CONCATENATE(MONTH(TODAY()),"/01/",YEAR(TODAY())),IF(AND(TODAY()&lt;Validation!$C$141,MONTH(TODAY())&lt;=9),CONCATENATE("0",MONTH(TODAY()),"/01/",YEAR(TODAY())),IF(AND(TODAY()&gt;=Validation!$C$141,OR(MONTH(TODAY())=10,MONTH(TODAY())=11,MONTH(TODAY())=12)),CONCATENATE(MONTH(TODAY()+10),"/01/",YEAR(TODAY()+10)),IF(AND(TODAY()&gt;=Validation!$C$141,MONTH(TODAY())&lt;=9),CONCATENATE("0",MONTH(TODAY()+10),"/01/",YEAR(TODAY()+10)))))))</f>
        <v/>
      </c>
      <c r="R445" s="158">
        <f t="shared" si="19"/>
        <v>0</v>
      </c>
      <c r="S445" s="66"/>
      <c r="T445" s="66"/>
      <c r="U445" s="66"/>
      <c r="V445" s="66"/>
      <c r="W445" s="66"/>
      <c r="X445" s="66"/>
      <c r="Y445" s="92"/>
      <c r="Z445" s="135">
        <f t="shared" si="20"/>
        <v>22</v>
      </c>
      <c r="AB445" s="133" t="str">
        <f>IFERROR(IF(DATEVALUE(TEXT(VLOOKUP(K445,Validation!F480:I503,3,FALSE)&amp;"/"&amp;RIGHT(L445+100,2)&amp;"/"&amp;M445,"MM/DD/YYYY"))&lt;=DATEVALUE(TEXT(VLOOKUP(N445,Validation!F480:I503,3,FALSE)&amp;"/"&amp;RIGHT(O445+100,2)&amp;"/"&amp;P445,"MM/DD/YYYY")),"",-1),"")</f>
        <v/>
      </c>
      <c r="AC445" s="133" t="str">
        <f>IFERROR(IF(DATEVALUE(TEXT(VLOOKUP(S445,Validation!F480:I503,3,FALSE)&amp;"/"&amp;RIGHT(T445+100,2)&amp;"/"&amp;U445,"MM/DD/YYYY"))&lt;=DATEVALUE(TEXT(VLOOKUP(V445,Validation!F480:I503,3,FALSE)&amp;"/"&amp;RIGHT(W445+100,2)&amp;"/"&amp;X445,"MM/DD/YYYY")),"",-1),"")</f>
        <v/>
      </c>
      <c r="AD445" s="92"/>
      <c r="AE445" s="92"/>
      <c r="AF445" s="1"/>
    </row>
    <row r="446" spans="1:32" ht="13.8">
      <c r="A446" s="110"/>
      <c r="B446" s="113"/>
      <c r="C446" s="113"/>
      <c r="D446" s="122"/>
      <c r="E446" s="113"/>
      <c r="F446" s="273"/>
      <c r="G446" s="67"/>
      <c r="H446" s="273"/>
      <c r="I446" s="274"/>
      <c r="J446" s="152">
        <f t="shared" si="18"/>
        <v>0</v>
      </c>
      <c r="K446" s="110"/>
      <c r="L446" s="110"/>
      <c r="M446" s="110"/>
      <c r="N446" s="110"/>
      <c r="O446" s="110"/>
      <c r="P446" s="110"/>
      <c r="Q446" s="138" t="str">
        <f ca="1">+IF(A446="","",IF(AND(TODAY()&lt;Validation!$C$141,OR(MONTH(TODAY())=10,MONTH(TODAY())=11,MONTH(TODAY())=12)),CONCATENATE(MONTH(TODAY()),"/01/",YEAR(TODAY())),IF(AND(TODAY()&lt;Validation!$C$141,MONTH(TODAY())&lt;=9),CONCATENATE("0",MONTH(TODAY()),"/01/",YEAR(TODAY())),IF(AND(TODAY()&gt;=Validation!$C$141,OR(MONTH(TODAY())=10,MONTH(TODAY())=11,MONTH(TODAY())=12)),CONCATENATE(MONTH(TODAY()+10),"/01/",YEAR(TODAY()+10)),IF(AND(TODAY()&gt;=Validation!$C$141,MONTH(TODAY())&lt;=9),CONCATENATE("0",MONTH(TODAY()+10),"/01/",YEAR(TODAY()+10)))))))</f>
        <v/>
      </c>
      <c r="R446" s="158">
        <f t="shared" si="19"/>
        <v>0</v>
      </c>
      <c r="S446" s="66"/>
      <c r="T446" s="66"/>
      <c r="U446" s="66"/>
      <c r="V446" s="66"/>
      <c r="W446" s="66"/>
      <c r="X446" s="66"/>
      <c r="Y446" s="92"/>
      <c r="Z446" s="135">
        <f t="shared" si="20"/>
        <v>22</v>
      </c>
      <c r="AB446" s="133" t="str">
        <f>IFERROR(IF(DATEVALUE(TEXT(VLOOKUP(K446,Validation!F481:I504,3,FALSE)&amp;"/"&amp;RIGHT(L446+100,2)&amp;"/"&amp;M446,"MM/DD/YYYY"))&lt;=DATEVALUE(TEXT(VLOOKUP(N446,Validation!F481:I504,3,FALSE)&amp;"/"&amp;RIGHT(O446+100,2)&amp;"/"&amp;P446,"MM/DD/YYYY")),"",-1),"")</f>
        <v/>
      </c>
      <c r="AC446" s="133" t="str">
        <f>IFERROR(IF(DATEVALUE(TEXT(VLOOKUP(S446,Validation!F481:I504,3,FALSE)&amp;"/"&amp;RIGHT(T446+100,2)&amp;"/"&amp;U446,"MM/DD/YYYY"))&lt;=DATEVALUE(TEXT(VLOOKUP(V446,Validation!F481:I504,3,FALSE)&amp;"/"&amp;RIGHT(W446+100,2)&amp;"/"&amp;X446,"MM/DD/YYYY")),"",-1),"")</f>
        <v/>
      </c>
      <c r="AD446" s="92"/>
      <c r="AE446" s="92"/>
      <c r="AF446" s="1"/>
    </row>
    <row r="447" spans="1:32" ht="13.8">
      <c r="A447" s="110"/>
      <c r="B447" s="113"/>
      <c r="C447" s="113"/>
      <c r="D447" s="122"/>
      <c r="E447" s="113"/>
      <c r="F447" s="273"/>
      <c r="G447" s="67"/>
      <c r="H447" s="273"/>
      <c r="I447" s="274"/>
      <c r="J447" s="152">
        <f t="shared" si="18"/>
        <v>0</v>
      </c>
      <c r="K447" s="110"/>
      <c r="L447" s="110"/>
      <c r="M447" s="110"/>
      <c r="N447" s="110"/>
      <c r="O447" s="110"/>
      <c r="P447" s="110"/>
      <c r="Q447" s="138" t="str">
        <f ca="1">+IF(A447="","",IF(AND(TODAY()&lt;Validation!$C$141,OR(MONTH(TODAY())=10,MONTH(TODAY())=11,MONTH(TODAY())=12)),CONCATENATE(MONTH(TODAY()),"/01/",YEAR(TODAY())),IF(AND(TODAY()&lt;Validation!$C$141,MONTH(TODAY())&lt;=9),CONCATENATE("0",MONTH(TODAY()),"/01/",YEAR(TODAY())),IF(AND(TODAY()&gt;=Validation!$C$141,OR(MONTH(TODAY())=10,MONTH(TODAY())=11,MONTH(TODAY())=12)),CONCATENATE(MONTH(TODAY()+10),"/01/",YEAR(TODAY()+10)),IF(AND(TODAY()&gt;=Validation!$C$141,MONTH(TODAY())&lt;=9),CONCATENATE("0",MONTH(TODAY()+10),"/01/",YEAR(TODAY()+10)))))))</f>
        <v/>
      </c>
      <c r="R447" s="158">
        <f t="shared" si="19"/>
        <v>0</v>
      </c>
      <c r="S447" s="66"/>
      <c r="T447" s="66"/>
      <c r="U447" s="66"/>
      <c r="V447" s="66"/>
      <c r="W447" s="66"/>
      <c r="X447" s="66"/>
      <c r="Y447" s="92"/>
      <c r="Z447" s="135">
        <f t="shared" si="20"/>
        <v>22</v>
      </c>
      <c r="AB447" s="133" t="str">
        <f>IFERROR(IF(DATEVALUE(TEXT(VLOOKUP(K447,Validation!F482:I505,3,FALSE)&amp;"/"&amp;RIGHT(L447+100,2)&amp;"/"&amp;M447,"MM/DD/YYYY"))&lt;=DATEVALUE(TEXT(VLOOKUP(N447,Validation!F482:I505,3,FALSE)&amp;"/"&amp;RIGHT(O447+100,2)&amp;"/"&amp;P447,"MM/DD/YYYY")),"",-1),"")</f>
        <v/>
      </c>
      <c r="AC447" s="133" t="str">
        <f>IFERROR(IF(DATEVALUE(TEXT(VLOOKUP(S447,Validation!F482:I505,3,FALSE)&amp;"/"&amp;RIGHT(T447+100,2)&amp;"/"&amp;U447,"MM/DD/YYYY"))&lt;=DATEVALUE(TEXT(VLOOKUP(V447,Validation!F482:I505,3,FALSE)&amp;"/"&amp;RIGHT(W447+100,2)&amp;"/"&amp;X447,"MM/DD/YYYY")),"",-1),"")</f>
        <v/>
      </c>
      <c r="AD447" s="92"/>
      <c r="AE447" s="92"/>
      <c r="AF447" s="1"/>
    </row>
    <row r="448" spans="1:32" ht="13.8">
      <c r="A448" s="110"/>
      <c r="B448" s="113"/>
      <c r="C448" s="113"/>
      <c r="D448" s="122"/>
      <c r="E448" s="113"/>
      <c r="F448" s="273"/>
      <c r="G448" s="67"/>
      <c r="H448" s="273"/>
      <c r="I448" s="274"/>
      <c r="J448" s="152">
        <f t="shared" si="18"/>
        <v>0</v>
      </c>
      <c r="K448" s="110"/>
      <c r="L448" s="110"/>
      <c r="M448" s="110"/>
      <c r="N448" s="110"/>
      <c r="O448" s="110"/>
      <c r="P448" s="110"/>
      <c r="Q448" s="138" t="str">
        <f ca="1">+IF(A448="","",IF(AND(TODAY()&lt;Validation!$C$141,OR(MONTH(TODAY())=10,MONTH(TODAY())=11,MONTH(TODAY())=12)),CONCATENATE(MONTH(TODAY()),"/01/",YEAR(TODAY())),IF(AND(TODAY()&lt;Validation!$C$141,MONTH(TODAY())&lt;=9),CONCATENATE("0",MONTH(TODAY()),"/01/",YEAR(TODAY())),IF(AND(TODAY()&gt;=Validation!$C$141,OR(MONTH(TODAY())=10,MONTH(TODAY())=11,MONTH(TODAY())=12)),CONCATENATE(MONTH(TODAY()+10),"/01/",YEAR(TODAY()+10)),IF(AND(TODAY()&gt;=Validation!$C$141,MONTH(TODAY())&lt;=9),CONCATENATE("0",MONTH(TODAY()+10),"/01/",YEAR(TODAY()+10)))))))</f>
        <v/>
      </c>
      <c r="R448" s="158">
        <f t="shared" si="19"/>
        <v>0</v>
      </c>
      <c r="S448" s="66"/>
      <c r="T448" s="66"/>
      <c r="U448" s="66"/>
      <c r="V448" s="66"/>
      <c r="W448" s="66"/>
      <c r="X448" s="66"/>
      <c r="Y448" s="92"/>
      <c r="Z448" s="135">
        <f t="shared" si="20"/>
        <v>22</v>
      </c>
      <c r="AB448" s="133" t="str">
        <f>IFERROR(IF(DATEVALUE(TEXT(VLOOKUP(K448,Validation!F483:I506,3,FALSE)&amp;"/"&amp;RIGHT(L448+100,2)&amp;"/"&amp;M448,"MM/DD/YYYY"))&lt;=DATEVALUE(TEXT(VLOOKUP(N448,Validation!F483:I506,3,FALSE)&amp;"/"&amp;RIGHT(O448+100,2)&amp;"/"&amp;P448,"MM/DD/YYYY")),"",-1),"")</f>
        <v/>
      </c>
      <c r="AC448" s="133" t="str">
        <f>IFERROR(IF(DATEVALUE(TEXT(VLOOKUP(S448,Validation!F483:I506,3,FALSE)&amp;"/"&amp;RIGHT(T448+100,2)&amp;"/"&amp;U448,"MM/DD/YYYY"))&lt;=DATEVALUE(TEXT(VLOOKUP(V448,Validation!F483:I506,3,FALSE)&amp;"/"&amp;RIGHT(W448+100,2)&amp;"/"&amp;X448,"MM/DD/YYYY")),"",-1),"")</f>
        <v/>
      </c>
      <c r="AD448" s="92"/>
      <c r="AE448" s="92"/>
      <c r="AF448" s="1"/>
    </row>
    <row r="449" spans="1:32" ht="13.8">
      <c r="A449" s="110"/>
      <c r="B449" s="113"/>
      <c r="C449" s="113"/>
      <c r="D449" s="122"/>
      <c r="E449" s="113"/>
      <c r="F449" s="273"/>
      <c r="G449" s="67"/>
      <c r="H449" s="273"/>
      <c r="I449" s="274"/>
      <c r="J449" s="152">
        <f t="shared" si="18"/>
        <v>0</v>
      </c>
      <c r="K449" s="110"/>
      <c r="L449" s="110"/>
      <c r="M449" s="110"/>
      <c r="N449" s="110"/>
      <c r="O449" s="110"/>
      <c r="P449" s="110"/>
      <c r="Q449" s="138" t="str">
        <f ca="1">+IF(A449="","",IF(AND(TODAY()&lt;Validation!$C$141,OR(MONTH(TODAY())=10,MONTH(TODAY())=11,MONTH(TODAY())=12)),CONCATENATE(MONTH(TODAY()),"/01/",YEAR(TODAY())),IF(AND(TODAY()&lt;Validation!$C$141,MONTH(TODAY())&lt;=9),CONCATENATE("0",MONTH(TODAY()),"/01/",YEAR(TODAY())),IF(AND(TODAY()&gt;=Validation!$C$141,OR(MONTH(TODAY())=10,MONTH(TODAY())=11,MONTH(TODAY())=12)),CONCATENATE(MONTH(TODAY()+10),"/01/",YEAR(TODAY()+10)),IF(AND(TODAY()&gt;=Validation!$C$141,MONTH(TODAY())&lt;=9),CONCATENATE("0",MONTH(TODAY()+10),"/01/",YEAR(TODAY()+10)))))))</f>
        <v/>
      </c>
      <c r="R449" s="158">
        <f t="shared" si="19"/>
        <v>0</v>
      </c>
      <c r="S449" s="66"/>
      <c r="T449" s="66"/>
      <c r="U449" s="66"/>
      <c r="V449" s="66"/>
      <c r="W449" s="66"/>
      <c r="X449" s="66"/>
      <c r="Y449" s="92"/>
      <c r="Z449" s="135">
        <f t="shared" si="20"/>
        <v>22</v>
      </c>
      <c r="AB449" s="133" t="str">
        <f>IFERROR(IF(DATEVALUE(TEXT(VLOOKUP(K449,Validation!F484:I507,3,FALSE)&amp;"/"&amp;RIGHT(L449+100,2)&amp;"/"&amp;M449,"MM/DD/YYYY"))&lt;=DATEVALUE(TEXT(VLOOKUP(N449,Validation!F484:I507,3,FALSE)&amp;"/"&amp;RIGHT(O449+100,2)&amp;"/"&amp;P449,"MM/DD/YYYY")),"",-1),"")</f>
        <v/>
      </c>
      <c r="AC449" s="133" t="str">
        <f>IFERROR(IF(DATEVALUE(TEXT(VLOOKUP(S449,Validation!F484:I507,3,FALSE)&amp;"/"&amp;RIGHT(T449+100,2)&amp;"/"&amp;U449,"MM/DD/YYYY"))&lt;=DATEVALUE(TEXT(VLOOKUP(V449,Validation!F484:I507,3,FALSE)&amp;"/"&amp;RIGHT(W449+100,2)&amp;"/"&amp;X449,"MM/DD/YYYY")),"",-1),"")</f>
        <v/>
      </c>
      <c r="AD449" s="92"/>
      <c r="AE449" s="92"/>
      <c r="AF449" s="1"/>
    </row>
    <row r="450" spans="1:32" ht="13.8">
      <c r="A450" s="110"/>
      <c r="B450" s="113"/>
      <c r="C450" s="113"/>
      <c r="D450" s="122"/>
      <c r="E450" s="113"/>
      <c r="F450" s="273"/>
      <c r="G450" s="67"/>
      <c r="H450" s="273"/>
      <c r="I450" s="274"/>
      <c r="J450" s="152">
        <f t="shared" si="18"/>
        <v>0</v>
      </c>
      <c r="K450" s="110"/>
      <c r="L450" s="110"/>
      <c r="M450" s="110"/>
      <c r="N450" s="110"/>
      <c r="O450" s="110"/>
      <c r="P450" s="110"/>
      <c r="Q450" s="138" t="str">
        <f ca="1">+IF(A450="","",IF(AND(TODAY()&lt;Validation!$C$141,OR(MONTH(TODAY())=10,MONTH(TODAY())=11,MONTH(TODAY())=12)),CONCATENATE(MONTH(TODAY()),"/01/",YEAR(TODAY())),IF(AND(TODAY()&lt;Validation!$C$141,MONTH(TODAY())&lt;=9),CONCATENATE("0",MONTH(TODAY()),"/01/",YEAR(TODAY())),IF(AND(TODAY()&gt;=Validation!$C$141,OR(MONTH(TODAY())=10,MONTH(TODAY())=11,MONTH(TODAY())=12)),CONCATENATE(MONTH(TODAY()+10),"/01/",YEAR(TODAY()+10)),IF(AND(TODAY()&gt;=Validation!$C$141,MONTH(TODAY())&lt;=9),CONCATENATE("0",MONTH(TODAY()+10),"/01/",YEAR(TODAY()+10)))))))</f>
        <v/>
      </c>
      <c r="R450" s="158">
        <f t="shared" si="19"/>
        <v>0</v>
      </c>
      <c r="S450" s="66"/>
      <c r="T450" s="66"/>
      <c r="U450" s="66"/>
      <c r="V450" s="66"/>
      <c r="W450" s="66"/>
      <c r="X450" s="66"/>
      <c r="Y450" s="92"/>
      <c r="Z450" s="135">
        <f t="shared" si="20"/>
        <v>22</v>
      </c>
      <c r="AB450" s="133" t="str">
        <f>IFERROR(IF(DATEVALUE(TEXT(VLOOKUP(K450,Validation!F485:I508,3,FALSE)&amp;"/"&amp;RIGHT(L450+100,2)&amp;"/"&amp;M450,"MM/DD/YYYY"))&lt;=DATEVALUE(TEXT(VLOOKUP(N450,Validation!F485:I508,3,FALSE)&amp;"/"&amp;RIGHT(O450+100,2)&amp;"/"&amp;P450,"MM/DD/YYYY")),"",-1),"")</f>
        <v/>
      </c>
      <c r="AC450" s="133" t="str">
        <f>IFERROR(IF(DATEVALUE(TEXT(VLOOKUP(S450,Validation!F485:I508,3,FALSE)&amp;"/"&amp;RIGHT(T450+100,2)&amp;"/"&amp;U450,"MM/DD/YYYY"))&lt;=DATEVALUE(TEXT(VLOOKUP(V450,Validation!F485:I508,3,FALSE)&amp;"/"&amp;RIGHT(W450+100,2)&amp;"/"&amp;X450,"MM/DD/YYYY")),"",-1),"")</f>
        <v/>
      </c>
      <c r="AD450" s="92"/>
      <c r="AE450" s="92"/>
      <c r="AF450" s="1"/>
    </row>
    <row r="451" spans="1:32" ht="13.8">
      <c r="A451" s="110"/>
      <c r="B451" s="113"/>
      <c r="C451" s="113"/>
      <c r="D451" s="122"/>
      <c r="E451" s="113"/>
      <c r="F451" s="273"/>
      <c r="G451" s="67"/>
      <c r="H451" s="273"/>
      <c r="I451" s="274"/>
      <c r="J451" s="152">
        <f t="shared" si="18"/>
        <v>0</v>
      </c>
      <c r="K451" s="110"/>
      <c r="L451" s="110"/>
      <c r="M451" s="110"/>
      <c r="N451" s="110"/>
      <c r="O451" s="110"/>
      <c r="P451" s="110"/>
      <c r="Q451" s="138" t="str">
        <f ca="1">+IF(A451="","",IF(AND(TODAY()&lt;Validation!$C$141,OR(MONTH(TODAY())=10,MONTH(TODAY())=11,MONTH(TODAY())=12)),CONCATENATE(MONTH(TODAY()),"/01/",YEAR(TODAY())),IF(AND(TODAY()&lt;Validation!$C$141,MONTH(TODAY())&lt;=9),CONCATENATE("0",MONTH(TODAY()),"/01/",YEAR(TODAY())),IF(AND(TODAY()&gt;=Validation!$C$141,OR(MONTH(TODAY())=10,MONTH(TODAY())=11,MONTH(TODAY())=12)),CONCATENATE(MONTH(TODAY()+10),"/01/",YEAR(TODAY()+10)),IF(AND(TODAY()&gt;=Validation!$C$141,MONTH(TODAY())&lt;=9),CONCATENATE("0",MONTH(TODAY()+10),"/01/",YEAR(TODAY()+10)))))))</f>
        <v/>
      </c>
      <c r="R451" s="158">
        <f t="shared" si="19"/>
        <v>0</v>
      </c>
      <c r="S451" s="66"/>
      <c r="T451" s="66"/>
      <c r="U451" s="66"/>
      <c r="V451" s="66"/>
      <c r="W451" s="66"/>
      <c r="X451" s="66"/>
      <c r="Y451" s="92"/>
      <c r="Z451" s="135">
        <f t="shared" si="20"/>
        <v>22</v>
      </c>
      <c r="AB451" s="133" t="str">
        <f>IFERROR(IF(DATEVALUE(TEXT(VLOOKUP(K451,Validation!F486:I509,3,FALSE)&amp;"/"&amp;RIGHT(L451+100,2)&amp;"/"&amp;M451,"MM/DD/YYYY"))&lt;=DATEVALUE(TEXT(VLOOKUP(N451,Validation!F486:I509,3,FALSE)&amp;"/"&amp;RIGHT(O451+100,2)&amp;"/"&amp;P451,"MM/DD/YYYY")),"",-1),"")</f>
        <v/>
      </c>
      <c r="AC451" s="133" t="str">
        <f>IFERROR(IF(DATEVALUE(TEXT(VLOOKUP(S451,Validation!F486:I509,3,FALSE)&amp;"/"&amp;RIGHT(T451+100,2)&amp;"/"&amp;U451,"MM/DD/YYYY"))&lt;=DATEVALUE(TEXT(VLOOKUP(V451,Validation!F486:I509,3,FALSE)&amp;"/"&amp;RIGHT(W451+100,2)&amp;"/"&amp;X451,"MM/DD/YYYY")),"",-1),"")</f>
        <v/>
      </c>
      <c r="AD451" s="92"/>
      <c r="AE451" s="92"/>
      <c r="AF451" s="1"/>
    </row>
    <row r="452" spans="1:32" ht="13.8">
      <c r="A452" s="110"/>
      <c r="B452" s="113"/>
      <c r="C452" s="113"/>
      <c r="D452" s="122"/>
      <c r="E452" s="113"/>
      <c r="F452" s="273"/>
      <c r="G452" s="67"/>
      <c r="H452" s="273"/>
      <c r="I452" s="274"/>
      <c r="J452" s="152">
        <f t="shared" si="18"/>
        <v>0</v>
      </c>
      <c r="K452" s="110"/>
      <c r="L452" s="110"/>
      <c r="M452" s="110"/>
      <c r="N452" s="110"/>
      <c r="O452" s="110"/>
      <c r="P452" s="110"/>
      <c r="Q452" s="138" t="str">
        <f ca="1">+IF(A452="","",IF(AND(TODAY()&lt;Validation!$C$141,OR(MONTH(TODAY())=10,MONTH(TODAY())=11,MONTH(TODAY())=12)),CONCATENATE(MONTH(TODAY()),"/01/",YEAR(TODAY())),IF(AND(TODAY()&lt;Validation!$C$141,MONTH(TODAY())&lt;=9),CONCATENATE("0",MONTH(TODAY()),"/01/",YEAR(TODAY())),IF(AND(TODAY()&gt;=Validation!$C$141,OR(MONTH(TODAY())=10,MONTH(TODAY())=11,MONTH(TODAY())=12)),CONCATENATE(MONTH(TODAY()+10),"/01/",YEAR(TODAY()+10)),IF(AND(TODAY()&gt;=Validation!$C$141,MONTH(TODAY())&lt;=9),CONCATENATE("0",MONTH(TODAY()+10),"/01/",YEAR(TODAY()+10)))))))</f>
        <v/>
      </c>
      <c r="R452" s="158">
        <f t="shared" si="19"/>
        <v>0</v>
      </c>
      <c r="S452" s="66"/>
      <c r="T452" s="66"/>
      <c r="U452" s="66"/>
      <c r="V452" s="66"/>
      <c r="W452" s="66"/>
      <c r="X452" s="66"/>
      <c r="Y452" s="92"/>
      <c r="Z452" s="135">
        <f t="shared" si="20"/>
        <v>22</v>
      </c>
      <c r="AB452" s="133" t="str">
        <f>IFERROR(IF(DATEVALUE(TEXT(VLOOKUP(K452,Validation!F487:I510,3,FALSE)&amp;"/"&amp;RIGHT(L452+100,2)&amp;"/"&amp;M452,"MM/DD/YYYY"))&lt;=DATEVALUE(TEXT(VLOOKUP(N452,Validation!F487:I510,3,FALSE)&amp;"/"&amp;RIGHT(O452+100,2)&amp;"/"&amp;P452,"MM/DD/YYYY")),"",-1),"")</f>
        <v/>
      </c>
      <c r="AC452" s="133" t="str">
        <f>IFERROR(IF(DATEVALUE(TEXT(VLOOKUP(S452,Validation!F487:I510,3,FALSE)&amp;"/"&amp;RIGHT(T452+100,2)&amp;"/"&amp;U452,"MM/DD/YYYY"))&lt;=DATEVALUE(TEXT(VLOOKUP(V452,Validation!F487:I510,3,FALSE)&amp;"/"&amp;RIGHT(W452+100,2)&amp;"/"&amp;X452,"MM/DD/YYYY")),"",-1),"")</f>
        <v/>
      </c>
      <c r="AD452" s="92"/>
      <c r="AE452" s="92"/>
      <c r="AF452" s="1"/>
    </row>
    <row r="453" spans="1:32" ht="13.8">
      <c r="A453" s="110"/>
      <c r="B453" s="113"/>
      <c r="C453" s="113"/>
      <c r="D453" s="122"/>
      <c r="E453" s="113"/>
      <c r="F453" s="273"/>
      <c r="G453" s="67"/>
      <c r="H453" s="273"/>
      <c r="I453" s="274"/>
      <c r="J453" s="152">
        <f t="shared" si="18"/>
        <v>0</v>
      </c>
      <c r="K453" s="110"/>
      <c r="L453" s="110"/>
      <c r="M453" s="110"/>
      <c r="N453" s="110"/>
      <c r="O453" s="110"/>
      <c r="P453" s="110"/>
      <c r="Q453" s="138" t="str">
        <f ca="1">+IF(A453="","",IF(AND(TODAY()&lt;Validation!$C$141,OR(MONTH(TODAY())=10,MONTH(TODAY())=11,MONTH(TODAY())=12)),CONCATENATE(MONTH(TODAY()),"/01/",YEAR(TODAY())),IF(AND(TODAY()&lt;Validation!$C$141,MONTH(TODAY())&lt;=9),CONCATENATE("0",MONTH(TODAY()),"/01/",YEAR(TODAY())),IF(AND(TODAY()&gt;=Validation!$C$141,OR(MONTH(TODAY())=10,MONTH(TODAY())=11,MONTH(TODAY())=12)),CONCATENATE(MONTH(TODAY()+10),"/01/",YEAR(TODAY()+10)),IF(AND(TODAY()&gt;=Validation!$C$141,MONTH(TODAY())&lt;=9),CONCATENATE("0",MONTH(TODAY()+10),"/01/",YEAR(TODAY()+10)))))))</f>
        <v/>
      </c>
      <c r="R453" s="158">
        <f t="shared" si="19"/>
        <v>0</v>
      </c>
      <c r="S453" s="66"/>
      <c r="T453" s="66"/>
      <c r="U453" s="66"/>
      <c r="V453" s="66"/>
      <c r="W453" s="66"/>
      <c r="X453" s="66"/>
      <c r="Y453" s="92"/>
      <c r="Z453" s="135">
        <f t="shared" si="20"/>
        <v>22</v>
      </c>
      <c r="AB453" s="133" t="str">
        <f>IFERROR(IF(DATEVALUE(TEXT(VLOOKUP(K453,Validation!F488:I511,3,FALSE)&amp;"/"&amp;RIGHT(L453+100,2)&amp;"/"&amp;M453,"MM/DD/YYYY"))&lt;=DATEVALUE(TEXT(VLOOKUP(N453,Validation!F488:I511,3,FALSE)&amp;"/"&amp;RIGHT(O453+100,2)&amp;"/"&amp;P453,"MM/DD/YYYY")),"",-1),"")</f>
        <v/>
      </c>
      <c r="AC453" s="133" t="str">
        <f>IFERROR(IF(DATEVALUE(TEXT(VLOOKUP(S453,Validation!F488:I511,3,FALSE)&amp;"/"&amp;RIGHT(T453+100,2)&amp;"/"&amp;U453,"MM/DD/YYYY"))&lt;=DATEVALUE(TEXT(VLOOKUP(V453,Validation!F488:I511,3,FALSE)&amp;"/"&amp;RIGHT(W453+100,2)&amp;"/"&amp;X453,"MM/DD/YYYY")),"",-1),"")</f>
        <v/>
      </c>
      <c r="AD453" s="92"/>
      <c r="AE453" s="92"/>
      <c r="AF453" s="1"/>
    </row>
    <row r="454" spans="1:32" ht="13.8">
      <c r="A454" s="110"/>
      <c r="B454" s="113"/>
      <c r="C454" s="113"/>
      <c r="D454" s="122"/>
      <c r="E454" s="113"/>
      <c r="F454" s="273"/>
      <c r="G454" s="67"/>
      <c r="H454" s="273"/>
      <c r="I454" s="274"/>
      <c r="J454" s="152">
        <f t="shared" ref="J454:J517" si="21">IF(I454&lt;&gt;"",I454,IF(AND(ISNUMBER(FIND(".",F454*H454)),ROUNDDOWN(F454*H454,0)=0,F454*H454&lt;0),CONCATENATE("-0",LEFT(RIGHT(F454*H454,LEN(F454*H454)-SEARCH(".",F454*H454)+1),4)),IF(ISNUMBER(FIND(".",F454*H454)),CONCATENATE(ROUNDDOWN(F454*H454,0),LEFT(RIGHT(F454*H454,LEN(F454*H454)-SEARCH(".",F454*H454)+1),4)),F454*H454)))*1</f>
        <v>0</v>
      </c>
      <c r="K454" s="110"/>
      <c r="L454" s="110"/>
      <c r="M454" s="110"/>
      <c r="N454" s="110"/>
      <c r="O454" s="110"/>
      <c r="P454" s="110"/>
      <c r="Q454" s="138" t="str">
        <f ca="1">+IF(A454="","",IF(AND(TODAY()&lt;Validation!$C$141,OR(MONTH(TODAY())=10,MONTH(TODAY())=11,MONTH(TODAY())=12)),CONCATENATE(MONTH(TODAY()),"/01/",YEAR(TODAY())),IF(AND(TODAY()&lt;Validation!$C$141,MONTH(TODAY())&lt;=9),CONCATENATE("0",MONTH(TODAY()),"/01/",YEAR(TODAY())),IF(AND(TODAY()&gt;=Validation!$C$141,OR(MONTH(TODAY())=10,MONTH(TODAY())=11,MONTH(TODAY())=12)),CONCATENATE(MONTH(TODAY()+10),"/01/",YEAR(TODAY()+10)),IF(AND(TODAY()&gt;=Validation!$C$141,MONTH(TODAY())&lt;=9),CONCATENATE("0",MONTH(TODAY()+10),"/01/",YEAR(TODAY()+10)))))))</f>
        <v/>
      </c>
      <c r="R454" s="158">
        <f t="shared" ref="R454:R517" si="22">IF(I454&lt;&gt;"",I454,IF(ISNUMBER(FIND(".",F454*H454)),CONCATENATE(ROUNDDOWN(F454*H454,0),LEFT(RIGHT(F454*H454,LEN(F454*H454)-SEARCH(".",F454*H454)+1),4)),F454*H454))*1</f>
        <v>0</v>
      </c>
      <c r="S454" s="66"/>
      <c r="T454" s="66"/>
      <c r="U454" s="66"/>
      <c r="V454" s="66"/>
      <c r="W454" s="66"/>
      <c r="X454" s="66"/>
      <c r="Y454" s="92"/>
      <c r="Z454" s="135">
        <f t="shared" ref="Z454:Z517" si="23">COUNTBLANK(A454:I454)+COUNTBLANK(K454:P454)+COUNTBLANK(S454:Y454)</f>
        <v>22</v>
      </c>
      <c r="AB454" s="133" t="str">
        <f>IFERROR(IF(DATEVALUE(TEXT(VLOOKUP(K454,Validation!F489:I512,3,FALSE)&amp;"/"&amp;RIGHT(L454+100,2)&amp;"/"&amp;M454,"MM/DD/YYYY"))&lt;=DATEVALUE(TEXT(VLOOKUP(N454,Validation!F489:I512,3,FALSE)&amp;"/"&amp;RIGHT(O454+100,2)&amp;"/"&amp;P454,"MM/DD/YYYY")),"",-1),"")</f>
        <v/>
      </c>
      <c r="AC454" s="133" t="str">
        <f>IFERROR(IF(DATEVALUE(TEXT(VLOOKUP(S454,Validation!F489:I512,3,FALSE)&amp;"/"&amp;RIGHT(T454+100,2)&amp;"/"&amp;U454,"MM/DD/YYYY"))&lt;=DATEVALUE(TEXT(VLOOKUP(V454,Validation!F489:I512,3,FALSE)&amp;"/"&amp;RIGHT(W454+100,2)&amp;"/"&amp;X454,"MM/DD/YYYY")),"",-1),"")</f>
        <v/>
      </c>
      <c r="AD454" s="92"/>
      <c r="AE454" s="92"/>
      <c r="AF454" s="1"/>
    </row>
    <row r="455" spans="1:32" ht="13.8">
      <c r="A455" s="110"/>
      <c r="B455" s="113"/>
      <c r="C455" s="113"/>
      <c r="D455" s="122"/>
      <c r="E455" s="113"/>
      <c r="F455" s="273"/>
      <c r="G455" s="67"/>
      <c r="H455" s="273"/>
      <c r="I455" s="274"/>
      <c r="J455" s="152">
        <f t="shared" si="21"/>
        <v>0</v>
      </c>
      <c r="K455" s="110"/>
      <c r="L455" s="110"/>
      <c r="M455" s="110"/>
      <c r="N455" s="110"/>
      <c r="O455" s="110"/>
      <c r="P455" s="110"/>
      <c r="Q455" s="138" t="str">
        <f ca="1">+IF(A455="","",IF(AND(TODAY()&lt;Validation!$C$141,OR(MONTH(TODAY())=10,MONTH(TODAY())=11,MONTH(TODAY())=12)),CONCATENATE(MONTH(TODAY()),"/01/",YEAR(TODAY())),IF(AND(TODAY()&lt;Validation!$C$141,MONTH(TODAY())&lt;=9),CONCATENATE("0",MONTH(TODAY()),"/01/",YEAR(TODAY())),IF(AND(TODAY()&gt;=Validation!$C$141,OR(MONTH(TODAY())=10,MONTH(TODAY())=11,MONTH(TODAY())=12)),CONCATENATE(MONTH(TODAY()+10),"/01/",YEAR(TODAY()+10)),IF(AND(TODAY()&gt;=Validation!$C$141,MONTH(TODAY())&lt;=9),CONCATENATE("0",MONTH(TODAY()+10),"/01/",YEAR(TODAY()+10)))))))</f>
        <v/>
      </c>
      <c r="R455" s="158">
        <f t="shared" si="22"/>
        <v>0</v>
      </c>
      <c r="S455" s="66"/>
      <c r="T455" s="66"/>
      <c r="U455" s="66"/>
      <c r="V455" s="66"/>
      <c r="W455" s="66"/>
      <c r="X455" s="66"/>
      <c r="Y455" s="92"/>
      <c r="Z455" s="135">
        <f t="shared" si="23"/>
        <v>22</v>
      </c>
      <c r="AB455" s="133" t="str">
        <f>IFERROR(IF(DATEVALUE(TEXT(VLOOKUP(K455,Validation!F490:I513,3,FALSE)&amp;"/"&amp;RIGHT(L455+100,2)&amp;"/"&amp;M455,"MM/DD/YYYY"))&lt;=DATEVALUE(TEXT(VLOOKUP(N455,Validation!F490:I513,3,FALSE)&amp;"/"&amp;RIGHT(O455+100,2)&amp;"/"&amp;P455,"MM/DD/YYYY")),"",-1),"")</f>
        <v/>
      </c>
      <c r="AC455" s="133" t="str">
        <f>IFERROR(IF(DATEVALUE(TEXT(VLOOKUP(S455,Validation!F490:I513,3,FALSE)&amp;"/"&amp;RIGHT(T455+100,2)&amp;"/"&amp;U455,"MM/DD/YYYY"))&lt;=DATEVALUE(TEXT(VLOOKUP(V455,Validation!F490:I513,3,FALSE)&amp;"/"&amp;RIGHT(W455+100,2)&amp;"/"&amp;X455,"MM/DD/YYYY")),"",-1),"")</f>
        <v/>
      </c>
      <c r="AD455" s="92"/>
      <c r="AE455" s="92"/>
      <c r="AF455" s="1"/>
    </row>
    <row r="456" spans="1:32" ht="13.8">
      <c r="A456" s="110"/>
      <c r="B456" s="113"/>
      <c r="C456" s="113"/>
      <c r="D456" s="122"/>
      <c r="E456" s="113"/>
      <c r="F456" s="273"/>
      <c r="G456" s="67"/>
      <c r="H456" s="273"/>
      <c r="I456" s="274"/>
      <c r="J456" s="152">
        <f t="shared" si="21"/>
        <v>0</v>
      </c>
      <c r="K456" s="110"/>
      <c r="L456" s="110"/>
      <c r="M456" s="110"/>
      <c r="N456" s="110"/>
      <c r="O456" s="110"/>
      <c r="P456" s="110"/>
      <c r="Q456" s="138" t="str">
        <f ca="1">+IF(A456="","",IF(AND(TODAY()&lt;Validation!$C$141,OR(MONTH(TODAY())=10,MONTH(TODAY())=11,MONTH(TODAY())=12)),CONCATENATE(MONTH(TODAY()),"/01/",YEAR(TODAY())),IF(AND(TODAY()&lt;Validation!$C$141,MONTH(TODAY())&lt;=9),CONCATENATE("0",MONTH(TODAY()),"/01/",YEAR(TODAY())),IF(AND(TODAY()&gt;=Validation!$C$141,OR(MONTH(TODAY())=10,MONTH(TODAY())=11,MONTH(TODAY())=12)),CONCATENATE(MONTH(TODAY()+10),"/01/",YEAR(TODAY()+10)),IF(AND(TODAY()&gt;=Validation!$C$141,MONTH(TODAY())&lt;=9),CONCATENATE("0",MONTH(TODAY()+10),"/01/",YEAR(TODAY()+10)))))))</f>
        <v/>
      </c>
      <c r="R456" s="158">
        <f t="shared" si="22"/>
        <v>0</v>
      </c>
      <c r="S456" s="66"/>
      <c r="T456" s="66"/>
      <c r="U456" s="66"/>
      <c r="V456" s="66"/>
      <c r="W456" s="66"/>
      <c r="X456" s="66"/>
      <c r="Y456" s="92"/>
      <c r="Z456" s="135">
        <f t="shared" si="23"/>
        <v>22</v>
      </c>
      <c r="AB456" s="133" t="str">
        <f>IFERROR(IF(DATEVALUE(TEXT(VLOOKUP(K456,Validation!F491:I514,3,FALSE)&amp;"/"&amp;RIGHT(L456+100,2)&amp;"/"&amp;M456,"MM/DD/YYYY"))&lt;=DATEVALUE(TEXT(VLOOKUP(N456,Validation!F491:I514,3,FALSE)&amp;"/"&amp;RIGHT(O456+100,2)&amp;"/"&amp;P456,"MM/DD/YYYY")),"",-1),"")</f>
        <v/>
      </c>
      <c r="AC456" s="133" t="str">
        <f>IFERROR(IF(DATEVALUE(TEXT(VLOOKUP(S456,Validation!F491:I514,3,FALSE)&amp;"/"&amp;RIGHT(T456+100,2)&amp;"/"&amp;U456,"MM/DD/YYYY"))&lt;=DATEVALUE(TEXT(VLOOKUP(V456,Validation!F491:I514,3,FALSE)&amp;"/"&amp;RIGHT(W456+100,2)&amp;"/"&amp;X456,"MM/DD/YYYY")),"",-1),"")</f>
        <v/>
      </c>
      <c r="AD456" s="92"/>
      <c r="AE456" s="92"/>
      <c r="AF456" s="1"/>
    </row>
    <row r="457" spans="1:32" ht="13.8">
      <c r="A457" s="110"/>
      <c r="B457" s="113"/>
      <c r="C457" s="113"/>
      <c r="D457" s="122"/>
      <c r="E457" s="113"/>
      <c r="F457" s="273"/>
      <c r="G457" s="67"/>
      <c r="H457" s="273"/>
      <c r="I457" s="274"/>
      <c r="J457" s="152">
        <f t="shared" si="21"/>
        <v>0</v>
      </c>
      <c r="K457" s="110"/>
      <c r="L457" s="110"/>
      <c r="M457" s="110"/>
      <c r="N457" s="110"/>
      <c r="O457" s="110"/>
      <c r="P457" s="110"/>
      <c r="Q457" s="138" t="str">
        <f ca="1">+IF(A457="","",IF(AND(TODAY()&lt;Validation!$C$141,OR(MONTH(TODAY())=10,MONTH(TODAY())=11,MONTH(TODAY())=12)),CONCATENATE(MONTH(TODAY()),"/01/",YEAR(TODAY())),IF(AND(TODAY()&lt;Validation!$C$141,MONTH(TODAY())&lt;=9),CONCATENATE("0",MONTH(TODAY()),"/01/",YEAR(TODAY())),IF(AND(TODAY()&gt;=Validation!$C$141,OR(MONTH(TODAY())=10,MONTH(TODAY())=11,MONTH(TODAY())=12)),CONCATENATE(MONTH(TODAY()+10),"/01/",YEAR(TODAY()+10)),IF(AND(TODAY()&gt;=Validation!$C$141,MONTH(TODAY())&lt;=9),CONCATENATE("0",MONTH(TODAY()+10),"/01/",YEAR(TODAY()+10)))))))</f>
        <v/>
      </c>
      <c r="R457" s="158">
        <f t="shared" si="22"/>
        <v>0</v>
      </c>
      <c r="S457" s="66"/>
      <c r="T457" s="66"/>
      <c r="U457" s="66"/>
      <c r="V457" s="66"/>
      <c r="W457" s="66"/>
      <c r="X457" s="66"/>
      <c r="Y457" s="92"/>
      <c r="Z457" s="135">
        <f t="shared" si="23"/>
        <v>22</v>
      </c>
      <c r="AB457" s="133" t="str">
        <f>IFERROR(IF(DATEVALUE(TEXT(VLOOKUP(K457,Validation!F492:I515,3,FALSE)&amp;"/"&amp;RIGHT(L457+100,2)&amp;"/"&amp;M457,"MM/DD/YYYY"))&lt;=DATEVALUE(TEXT(VLOOKUP(N457,Validation!F492:I515,3,FALSE)&amp;"/"&amp;RIGHT(O457+100,2)&amp;"/"&amp;P457,"MM/DD/YYYY")),"",-1),"")</f>
        <v/>
      </c>
      <c r="AC457" s="133" t="str">
        <f>IFERROR(IF(DATEVALUE(TEXT(VLOOKUP(S457,Validation!F492:I515,3,FALSE)&amp;"/"&amp;RIGHT(T457+100,2)&amp;"/"&amp;U457,"MM/DD/YYYY"))&lt;=DATEVALUE(TEXT(VLOOKUP(V457,Validation!F492:I515,3,FALSE)&amp;"/"&amp;RIGHT(W457+100,2)&amp;"/"&amp;X457,"MM/DD/YYYY")),"",-1),"")</f>
        <v/>
      </c>
      <c r="AD457" s="92"/>
      <c r="AE457" s="92"/>
      <c r="AF457" s="1"/>
    </row>
    <row r="458" spans="1:32" ht="13.8">
      <c r="A458" s="110"/>
      <c r="B458" s="113"/>
      <c r="C458" s="113"/>
      <c r="D458" s="122"/>
      <c r="E458" s="113"/>
      <c r="F458" s="273"/>
      <c r="G458" s="67"/>
      <c r="H458" s="273"/>
      <c r="I458" s="274"/>
      <c r="J458" s="152">
        <f t="shared" si="21"/>
        <v>0</v>
      </c>
      <c r="K458" s="110"/>
      <c r="L458" s="110"/>
      <c r="M458" s="110"/>
      <c r="N458" s="110"/>
      <c r="O458" s="110"/>
      <c r="P458" s="110"/>
      <c r="Q458" s="138" t="str">
        <f ca="1">+IF(A458="","",IF(AND(TODAY()&lt;Validation!$C$141,OR(MONTH(TODAY())=10,MONTH(TODAY())=11,MONTH(TODAY())=12)),CONCATENATE(MONTH(TODAY()),"/01/",YEAR(TODAY())),IF(AND(TODAY()&lt;Validation!$C$141,MONTH(TODAY())&lt;=9),CONCATENATE("0",MONTH(TODAY()),"/01/",YEAR(TODAY())),IF(AND(TODAY()&gt;=Validation!$C$141,OR(MONTH(TODAY())=10,MONTH(TODAY())=11,MONTH(TODAY())=12)),CONCATENATE(MONTH(TODAY()+10),"/01/",YEAR(TODAY()+10)),IF(AND(TODAY()&gt;=Validation!$C$141,MONTH(TODAY())&lt;=9),CONCATENATE("0",MONTH(TODAY()+10),"/01/",YEAR(TODAY()+10)))))))</f>
        <v/>
      </c>
      <c r="R458" s="158">
        <f t="shared" si="22"/>
        <v>0</v>
      </c>
      <c r="S458" s="66"/>
      <c r="T458" s="66"/>
      <c r="U458" s="66"/>
      <c r="V458" s="66"/>
      <c r="W458" s="66"/>
      <c r="X458" s="66"/>
      <c r="Y458" s="92"/>
      <c r="Z458" s="135">
        <f t="shared" si="23"/>
        <v>22</v>
      </c>
      <c r="AB458" s="133" t="str">
        <f>IFERROR(IF(DATEVALUE(TEXT(VLOOKUP(K458,Validation!F493:I516,3,FALSE)&amp;"/"&amp;RIGHT(L458+100,2)&amp;"/"&amp;M458,"MM/DD/YYYY"))&lt;=DATEVALUE(TEXT(VLOOKUP(N458,Validation!F493:I516,3,FALSE)&amp;"/"&amp;RIGHT(O458+100,2)&amp;"/"&amp;P458,"MM/DD/YYYY")),"",-1),"")</f>
        <v/>
      </c>
      <c r="AC458" s="133" t="str">
        <f>IFERROR(IF(DATEVALUE(TEXT(VLOOKUP(S458,Validation!F493:I516,3,FALSE)&amp;"/"&amp;RIGHT(T458+100,2)&amp;"/"&amp;U458,"MM/DD/YYYY"))&lt;=DATEVALUE(TEXT(VLOOKUP(V458,Validation!F493:I516,3,FALSE)&amp;"/"&amp;RIGHT(W458+100,2)&amp;"/"&amp;X458,"MM/DD/YYYY")),"",-1),"")</f>
        <v/>
      </c>
      <c r="AD458" s="92"/>
      <c r="AE458" s="92"/>
      <c r="AF458" s="1"/>
    </row>
    <row r="459" spans="1:32" ht="13.8">
      <c r="A459" s="110"/>
      <c r="B459" s="113"/>
      <c r="C459" s="113"/>
      <c r="D459" s="122"/>
      <c r="E459" s="113"/>
      <c r="F459" s="273"/>
      <c r="G459" s="67"/>
      <c r="H459" s="273"/>
      <c r="I459" s="274"/>
      <c r="J459" s="152">
        <f t="shared" si="21"/>
        <v>0</v>
      </c>
      <c r="K459" s="110"/>
      <c r="L459" s="110"/>
      <c r="M459" s="110"/>
      <c r="N459" s="110"/>
      <c r="O459" s="110"/>
      <c r="P459" s="110"/>
      <c r="Q459" s="138" t="str">
        <f ca="1">+IF(A459="","",IF(AND(TODAY()&lt;Validation!$C$141,OR(MONTH(TODAY())=10,MONTH(TODAY())=11,MONTH(TODAY())=12)),CONCATENATE(MONTH(TODAY()),"/01/",YEAR(TODAY())),IF(AND(TODAY()&lt;Validation!$C$141,MONTH(TODAY())&lt;=9),CONCATENATE("0",MONTH(TODAY()),"/01/",YEAR(TODAY())),IF(AND(TODAY()&gt;=Validation!$C$141,OR(MONTH(TODAY())=10,MONTH(TODAY())=11,MONTH(TODAY())=12)),CONCATENATE(MONTH(TODAY()+10),"/01/",YEAR(TODAY()+10)),IF(AND(TODAY()&gt;=Validation!$C$141,MONTH(TODAY())&lt;=9),CONCATENATE("0",MONTH(TODAY()+10),"/01/",YEAR(TODAY()+10)))))))</f>
        <v/>
      </c>
      <c r="R459" s="158">
        <f t="shared" si="22"/>
        <v>0</v>
      </c>
      <c r="S459" s="66"/>
      <c r="T459" s="66"/>
      <c r="U459" s="66"/>
      <c r="V459" s="66"/>
      <c r="W459" s="66"/>
      <c r="X459" s="66"/>
      <c r="Y459" s="92"/>
      <c r="Z459" s="135">
        <f t="shared" si="23"/>
        <v>22</v>
      </c>
      <c r="AB459" s="133" t="str">
        <f>IFERROR(IF(DATEVALUE(TEXT(VLOOKUP(K459,Validation!F494:I517,3,FALSE)&amp;"/"&amp;RIGHT(L459+100,2)&amp;"/"&amp;M459,"MM/DD/YYYY"))&lt;=DATEVALUE(TEXT(VLOOKUP(N459,Validation!F494:I517,3,FALSE)&amp;"/"&amp;RIGHT(O459+100,2)&amp;"/"&amp;P459,"MM/DD/YYYY")),"",-1),"")</f>
        <v/>
      </c>
      <c r="AC459" s="133" t="str">
        <f>IFERROR(IF(DATEVALUE(TEXT(VLOOKUP(S459,Validation!F494:I517,3,FALSE)&amp;"/"&amp;RIGHT(T459+100,2)&amp;"/"&amp;U459,"MM/DD/YYYY"))&lt;=DATEVALUE(TEXT(VLOOKUP(V459,Validation!F494:I517,3,FALSE)&amp;"/"&amp;RIGHT(W459+100,2)&amp;"/"&amp;X459,"MM/DD/YYYY")),"",-1),"")</f>
        <v/>
      </c>
      <c r="AD459" s="92"/>
      <c r="AE459" s="92"/>
      <c r="AF459" s="1"/>
    </row>
    <row r="460" spans="1:32" ht="13.8">
      <c r="A460" s="110"/>
      <c r="B460" s="113"/>
      <c r="C460" s="113"/>
      <c r="D460" s="122"/>
      <c r="E460" s="113"/>
      <c r="F460" s="273"/>
      <c r="G460" s="67"/>
      <c r="H460" s="273"/>
      <c r="I460" s="274"/>
      <c r="J460" s="152">
        <f t="shared" si="21"/>
        <v>0</v>
      </c>
      <c r="K460" s="110"/>
      <c r="L460" s="110"/>
      <c r="M460" s="110"/>
      <c r="N460" s="110"/>
      <c r="O460" s="110"/>
      <c r="P460" s="110"/>
      <c r="Q460" s="138" t="str">
        <f ca="1">+IF(A460="","",IF(AND(TODAY()&lt;Validation!$C$141,OR(MONTH(TODAY())=10,MONTH(TODAY())=11,MONTH(TODAY())=12)),CONCATENATE(MONTH(TODAY()),"/01/",YEAR(TODAY())),IF(AND(TODAY()&lt;Validation!$C$141,MONTH(TODAY())&lt;=9),CONCATENATE("0",MONTH(TODAY()),"/01/",YEAR(TODAY())),IF(AND(TODAY()&gt;=Validation!$C$141,OR(MONTH(TODAY())=10,MONTH(TODAY())=11,MONTH(TODAY())=12)),CONCATENATE(MONTH(TODAY()+10),"/01/",YEAR(TODAY()+10)),IF(AND(TODAY()&gt;=Validation!$C$141,MONTH(TODAY())&lt;=9),CONCATENATE("0",MONTH(TODAY()+10),"/01/",YEAR(TODAY()+10)))))))</f>
        <v/>
      </c>
      <c r="R460" s="158">
        <f t="shared" si="22"/>
        <v>0</v>
      </c>
      <c r="S460" s="66"/>
      <c r="T460" s="66"/>
      <c r="U460" s="66"/>
      <c r="V460" s="66"/>
      <c r="W460" s="66"/>
      <c r="X460" s="66"/>
      <c r="Y460" s="92"/>
      <c r="Z460" s="135">
        <f t="shared" si="23"/>
        <v>22</v>
      </c>
      <c r="AB460" s="133" t="str">
        <f>IFERROR(IF(DATEVALUE(TEXT(VLOOKUP(K460,Validation!F495:I518,3,FALSE)&amp;"/"&amp;RIGHT(L460+100,2)&amp;"/"&amp;M460,"MM/DD/YYYY"))&lt;=DATEVALUE(TEXT(VLOOKUP(N460,Validation!F495:I518,3,FALSE)&amp;"/"&amp;RIGHT(O460+100,2)&amp;"/"&amp;P460,"MM/DD/YYYY")),"",-1),"")</f>
        <v/>
      </c>
      <c r="AC460" s="133" t="str">
        <f>IFERROR(IF(DATEVALUE(TEXT(VLOOKUP(S460,Validation!F495:I518,3,FALSE)&amp;"/"&amp;RIGHT(T460+100,2)&amp;"/"&amp;U460,"MM/DD/YYYY"))&lt;=DATEVALUE(TEXT(VLOOKUP(V460,Validation!F495:I518,3,FALSE)&amp;"/"&amp;RIGHT(W460+100,2)&amp;"/"&amp;X460,"MM/DD/YYYY")),"",-1),"")</f>
        <v/>
      </c>
      <c r="AD460" s="92"/>
      <c r="AE460" s="92"/>
      <c r="AF460" s="1"/>
    </row>
    <row r="461" spans="1:32" ht="13.8">
      <c r="A461" s="110"/>
      <c r="B461" s="113"/>
      <c r="C461" s="113"/>
      <c r="D461" s="122"/>
      <c r="E461" s="113"/>
      <c r="F461" s="273"/>
      <c r="G461" s="67"/>
      <c r="H461" s="273"/>
      <c r="I461" s="274"/>
      <c r="J461" s="152">
        <f t="shared" si="21"/>
        <v>0</v>
      </c>
      <c r="K461" s="110"/>
      <c r="L461" s="110"/>
      <c r="M461" s="110"/>
      <c r="N461" s="110"/>
      <c r="O461" s="110"/>
      <c r="P461" s="110"/>
      <c r="Q461" s="138" t="str">
        <f ca="1">+IF(A461="","",IF(AND(TODAY()&lt;Validation!$C$141,OR(MONTH(TODAY())=10,MONTH(TODAY())=11,MONTH(TODAY())=12)),CONCATENATE(MONTH(TODAY()),"/01/",YEAR(TODAY())),IF(AND(TODAY()&lt;Validation!$C$141,MONTH(TODAY())&lt;=9),CONCATENATE("0",MONTH(TODAY()),"/01/",YEAR(TODAY())),IF(AND(TODAY()&gt;=Validation!$C$141,OR(MONTH(TODAY())=10,MONTH(TODAY())=11,MONTH(TODAY())=12)),CONCATENATE(MONTH(TODAY()+10),"/01/",YEAR(TODAY()+10)),IF(AND(TODAY()&gt;=Validation!$C$141,MONTH(TODAY())&lt;=9),CONCATENATE("0",MONTH(TODAY()+10),"/01/",YEAR(TODAY()+10)))))))</f>
        <v/>
      </c>
      <c r="R461" s="158">
        <f t="shared" si="22"/>
        <v>0</v>
      </c>
      <c r="S461" s="66"/>
      <c r="T461" s="66"/>
      <c r="U461" s="66"/>
      <c r="V461" s="66"/>
      <c r="W461" s="66"/>
      <c r="X461" s="66"/>
      <c r="Y461" s="92"/>
      <c r="Z461" s="135">
        <f t="shared" si="23"/>
        <v>22</v>
      </c>
      <c r="AB461" s="133" t="str">
        <f>IFERROR(IF(DATEVALUE(TEXT(VLOOKUP(K461,Validation!F496:I519,3,FALSE)&amp;"/"&amp;RIGHT(L461+100,2)&amp;"/"&amp;M461,"MM/DD/YYYY"))&lt;=DATEVALUE(TEXT(VLOOKUP(N461,Validation!F496:I519,3,FALSE)&amp;"/"&amp;RIGHT(O461+100,2)&amp;"/"&amp;P461,"MM/DD/YYYY")),"",-1),"")</f>
        <v/>
      </c>
      <c r="AC461" s="133" t="str">
        <f>IFERROR(IF(DATEVALUE(TEXT(VLOOKUP(S461,Validation!F496:I519,3,FALSE)&amp;"/"&amp;RIGHT(T461+100,2)&amp;"/"&amp;U461,"MM/DD/YYYY"))&lt;=DATEVALUE(TEXT(VLOOKUP(V461,Validation!F496:I519,3,FALSE)&amp;"/"&amp;RIGHT(W461+100,2)&amp;"/"&amp;X461,"MM/DD/YYYY")),"",-1),"")</f>
        <v/>
      </c>
      <c r="AD461" s="92"/>
      <c r="AE461" s="92"/>
      <c r="AF461" s="1"/>
    </row>
    <row r="462" spans="1:32" ht="13.8">
      <c r="A462" s="110"/>
      <c r="B462" s="113"/>
      <c r="C462" s="113"/>
      <c r="D462" s="122"/>
      <c r="E462" s="113"/>
      <c r="F462" s="273"/>
      <c r="G462" s="67"/>
      <c r="H462" s="273"/>
      <c r="I462" s="274"/>
      <c r="J462" s="152">
        <f t="shared" si="21"/>
        <v>0</v>
      </c>
      <c r="K462" s="110"/>
      <c r="L462" s="110"/>
      <c r="M462" s="110"/>
      <c r="N462" s="110"/>
      <c r="O462" s="110"/>
      <c r="P462" s="110"/>
      <c r="Q462" s="138" t="str">
        <f ca="1">+IF(A462="","",IF(AND(TODAY()&lt;Validation!$C$141,OR(MONTH(TODAY())=10,MONTH(TODAY())=11,MONTH(TODAY())=12)),CONCATENATE(MONTH(TODAY()),"/01/",YEAR(TODAY())),IF(AND(TODAY()&lt;Validation!$C$141,MONTH(TODAY())&lt;=9),CONCATENATE("0",MONTH(TODAY()),"/01/",YEAR(TODAY())),IF(AND(TODAY()&gt;=Validation!$C$141,OR(MONTH(TODAY())=10,MONTH(TODAY())=11,MONTH(TODAY())=12)),CONCATENATE(MONTH(TODAY()+10),"/01/",YEAR(TODAY()+10)),IF(AND(TODAY()&gt;=Validation!$C$141,MONTH(TODAY())&lt;=9),CONCATENATE("0",MONTH(TODAY()+10),"/01/",YEAR(TODAY()+10)))))))</f>
        <v/>
      </c>
      <c r="R462" s="158">
        <f t="shared" si="22"/>
        <v>0</v>
      </c>
      <c r="S462" s="66"/>
      <c r="T462" s="66"/>
      <c r="U462" s="66"/>
      <c r="V462" s="66"/>
      <c r="W462" s="66"/>
      <c r="X462" s="66"/>
      <c r="Y462" s="92"/>
      <c r="Z462" s="135">
        <f t="shared" si="23"/>
        <v>22</v>
      </c>
      <c r="AB462" s="133" t="str">
        <f>IFERROR(IF(DATEVALUE(TEXT(VLOOKUP(K462,Validation!F497:I520,3,FALSE)&amp;"/"&amp;RIGHT(L462+100,2)&amp;"/"&amp;M462,"MM/DD/YYYY"))&lt;=DATEVALUE(TEXT(VLOOKUP(N462,Validation!F497:I520,3,FALSE)&amp;"/"&amp;RIGHT(O462+100,2)&amp;"/"&amp;P462,"MM/DD/YYYY")),"",-1),"")</f>
        <v/>
      </c>
      <c r="AC462" s="133" t="str">
        <f>IFERROR(IF(DATEVALUE(TEXT(VLOOKUP(S462,Validation!F497:I520,3,FALSE)&amp;"/"&amp;RIGHT(T462+100,2)&amp;"/"&amp;U462,"MM/DD/YYYY"))&lt;=DATEVALUE(TEXT(VLOOKUP(V462,Validation!F497:I520,3,FALSE)&amp;"/"&amp;RIGHT(W462+100,2)&amp;"/"&amp;X462,"MM/DD/YYYY")),"",-1),"")</f>
        <v/>
      </c>
      <c r="AD462" s="92"/>
      <c r="AE462" s="92"/>
      <c r="AF462" s="1"/>
    </row>
    <row r="463" spans="1:32" ht="13.8">
      <c r="A463" s="110"/>
      <c r="B463" s="113"/>
      <c r="C463" s="113"/>
      <c r="D463" s="122"/>
      <c r="E463" s="113"/>
      <c r="F463" s="273"/>
      <c r="G463" s="67"/>
      <c r="H463" s="273"/>
      <c r="I463" s="274"/>
      <c r="J463" s="152">
        <f t="shared" si="21"/>
        <v>0</v>
      </c>
      <c r="K463" s="110"/>
      <c r="L463" s="110"/>
      <c r="M463" s="110"/>
      <c r="N463" s="110"/>
      <c r="O463" s="110"/>
      <c r="P463" s="110"/>
      <c r="Q463" s="138" t="str">
        <f ca="1">+IF(A463="","",IF(AND(TODAY()&lt;Validation!$C$141,OR(MONTH(TODAY())=10,MONTH(TODAY())=11,MONTH(TODAY())=12)),CONCATENATE(MONTH(TODAY()),"/01/",YEAR(TODAY())),IF(AND(TODAY()&lt;Validation!$C$141,MONTH(TODAY())&lt;=9),CONCATENATE("0",MONTH(TODAY()),"/01/",YEAR(TODAY())),IF(AND(TODAY()&gt;=Validation!$C$141,OR(MONTH(TODAY())=10,MONTH(TODAY())=11,MONTH(TODAY())=12)),CONCATENATE(MONTH(TODAY()+10),"/01/",YEAR(TODAY()+10)),IF(AND(TODAY()&gt;=Validation!$C$141,MONTH(TODAY())&lt;=9),CONCATENATE("0",MONTH(TODAY()+10),"/01/",YEAR(TODAY()+10)))))))</f>
        <v/>
      </c>
      <c r="R463" s="158">
        <f t="shared" si="22"/>
        <v>0</v>
      </c>
      <c r="S463" s="66"/>
      <c r="T463" s="66"/>
      <c r="U463" s="66"/>
      <c r="V463" s="66"/>
      <c r="W463" s="66"/>
      <c r="X463" s="66"/>
      <c r="Y463" s="92"/>
      <c r="Z463" s="135">
        <f t="shared" si="23"/>
        <v>22</v>
      </c>
      <c r="AB463" s="133" t="str">
        <f>IFERROR(IF(DATEVALUE(TEXT(VLOOKUP(K463,Validation!F498:I521,3,FALSE)&amp;"/"&amp;RIGHT(L463+100,2)&amp;"/"&amp;M463,"MM/DD/YYYY"))&lt;=DATEVALUE(TEXT(VLOOKUP(N463,Validation!F498:I521,3,FALSE)&amp;"/"&amp;RIGHT(O463+100,2)&amp;"/"&amp;P463,"MM/DD/YYYY")),"",-1),"")</f>
        <v/>
      </c>
      <c r="AC463" s="133" t="str">
        <f>IFERROR(IF(DATEVALUE(TEXT(VLOOKUP(S463,Validation!F498:I521,3,FALSE)&amp;"/"&amp;RIGHT(T463+100,2)&amp;"/"&amp;U463,"MM/DD/YYYY"))&lt;=DATEVALUE(TEXT(VLOOKUP(V463,Validation!F498:I521,3,FALSE)&amp;"/"&amp;RIGHT(W463+100,2)&amp;"/"&amp;X463,"MM/DD/YYYY")),"",-1),"")</f>
        <v/>
      </c>
      <c r="AD463" s="92"/>
      <c r="AE463" s="92"/>
      <c r="AF463" s="1"/>
    </row>
    <row r="464" spans="1:32" ht="13.8">
      <c r="A464" s="110"/>
      <c r="B464" s="113"/>
      <c r="C464" s="113"/>
      <c r="D464" s="122"/>
      <c r="E464" s="113"/>
      <c r="F464" s="273"/>
      <c r="G464" s="67"/>
      <c r="H464" s="273"/>
      <c r="I464" s="274"/>
      <c r="J464" s="152">
        <f t="shared" si="21"/>
        <v>0</v>
      </c>
      <c r="K464" s="110"/>
      <c r="L464" s="110"/>
      <c r="M464" s="110"/>
      <c r="N464" s="110"/>
      <c r="O464" s="110"/>
      <c r="P464" s="110"/>
      <c r="Q464" s="138" t="str">
        <f ca="1">+IF(A464="","",IF(AND(TODAY()&lt;Validation!$C$141,OR(MONTH(TODAY())=10,MONTH(TODAY())=11,MONTH(TODAY())=12)),CONCATENATE(MONTH(TODAY()),"/01/",YEAR(TODAY())),IF(AND(TODAY()&lt;Validation!$C$141,MONTH(TODAY())&lt;=9),CONCATENATE("0",MONTH(TODAY()),"/01/",YEAR(TODAY())),IF(AND(TODAY()&gt;=Validation!$C$141,OR(MONTH(TODAY())=10,MONTH(TODAY())=11,MONTH(TODAY())=12)),CONCATENATE(MONTH(TODAY()+10),"/01/",YEAR(TODAY()+10)),IF(AND(TODAY()&gt;=Validation!$C$141,MONTH(TODAY())&lt;=9),CONCATENATE("0",MONTH(TODAY()+10),"/01/",YEAR(TODAY()+10)))))))</f>
        <v/>
      </c>
      <c r="R464" s="158">
        <f t="shared" si="22"/>
        <v>0</v>
      </c>
      <c r="S464" s="66"/>
      <c r="T464" s="66"/>
      <c r="U464" s="66"/>
      <c r="V464" s="66"/>
      <c r="W464" s="66"/>
      <c r="X464" s="66"/>
      <c r="Y464" s="92"/>
      <c r="Z464" s="135">
        <f t="shared" si="23"/>
        <v>22</v>
      </c>
      <c r="AB464" s="133" t="str">
        <f>IFERROR(IF(DATEVALUE(TEXT(VLOOKUP(K464,Validation!F499:I522,3,FALSE)&amp;"/"&amp;RIGHT(L464+100,2)&amp;"/"&amp;M464,"MM/DD/YYYY"))&lt;=DATEVALUE(TEXT(VLOOKUP(N464,Validation!F499:I522,3,FALSE)&amp;"/"&amp;RIGHT(O464+100,2)&amp;"/"&amp;P464,"MM/DD/YYYY")),"",-1),"")</f>
        <v/>
      </c>
      <c r="AC464" s="133" t="str">
        <f>IFERROR(IF(DATEVALUE(TEXT(VLOOKUP(S464,Validation!F499:I522,3,FALSE)&amp;"/"&amp;RIGHT(T464+100,2)&amp;"/"&amp;U464,"MM/DD/YYYY"))&lt;=DATEVALUE(TEXT(VLOOKUP(V464,Validation!F499:I522,3,FALSE)&amp;"/"&amp;RIGHT(W464+100,2)&amp;"/"&amp;X464,"MM/DD/YYYY")),"",-1),"")</f>
        <v/>
      </c>
      <c r="AD464" s="92"/>
      <c r="AE464" s="92"/>
      <c r="AF464" s="1"/>
    </row>
    <row r="465" spans="1:32" ht="13.8">
      <c r="A465" s="110"/>
      <c r="B465" s="113"/>
      <c r="C465" s="113"/>
      <c r="D465" s="122"/>
      <c r="E465" s="113"/>
      <c r="F465" s="273"/>
      <c r="G465" s="67"/>
      <c r="H465" s="273"/>
      <c r="I465" s="274"/>
      <c r="J465" s="152">
        <f t="shared" si="21"/>
        <v>0</v>
      </c>
      <c r="K465" s="110"/>
      <c r="L465" s="110"/>
      <c r="M465" s="110"/>
      <c r="N465" s="110"/>
      <c r="O465" s="110"/>
      <c r="P465" s="110"/>
      <c r="Q465" s="138" t="str">
        <f ca="1">+IF(A465="","",IF(AND(TODAY()&lt;Validation!$C$141,OR(MONTH(TODAY())=10,MONTH(TODAY())=11,MONTH(TODAY())=12)),CONCATENATE(MONTH(TODAY()),"/01/",YEAR(TODAY())),IF(AND(TODAY()&lt;Validation!$C$141,MONTH(TODAY())&lt;=9),CONCATENATE("0",MONTH(TODAY()),"/01/",YEAR(TODAY())),IF(AND(TODAY()&gt;=Validation!$C$141,OR(MONTH(TODAY())=10,MONTH(TODAY())=11,MONTH(TODAY())=12)),CONCATENATE(MONTH(TODAY()+10),"/01/",YEAR(TODAY()+10)),IF(AND(TODAY()&gt;=Validation!$C$141,MONTH(TODAY())&lt;=9),CONCATENATE("0",MONTH(TODAY()+10),"/01/",YEAR(TODAY()+10)))))))</f>
        <v/>
      </c>
      <c r="R465" s="158">
        <f t="shared" si="22"/>
        <v>0</v>
      </c>
      <c r="S465" s="66"/>
      <c r="T465" s="66"/>
      <c r="U465" s="66"/>
      <c r="V465" s="66"/>
      <c r="W465" s="66"/>
      <c r="X465" s="66"/>
      <c r="Y465" s="92"/>
      <c r="Z465" s="135">
        <f t="shared" si="23"/>
        <v>22</v>
      </c>
      <c r="AB465" s="133" t="str">
        <f>IFERROR(IF(DATEVALUE(TEXT(VLOOKUP(K465,Validation!F500:I523,3,FALSE)&amp;"/"&amp;RIGHT(L465+100,2)&amp;"/"&amp;M465,"MM/DD/YYYY"))&lt;=DATEVALUE(TEXT(VLOOKUP(N465,Validation!F500:I523,3,FALSE)&amp;"/"&amp;RIGHT(O465+100,2)&amp;"/"&amp;P465,"MM/DD/YYYY")),"",-1),"")</f>
        <v/>
      </c>
      <c r="AC465" s="133" t="str">
        <f>IFERROR(IF(DATEVALUE(TEXT(VLOOKUP(S465,Validation!F500:I523,3,FALSE)&amp;"/"&amp;RIGHT(T465+100,2)&amp;"/"&amp;U465,"MM/DD/YYYY"))&lt;=DATEVALUE(TEXT(VLOOKUP(V465,Validation!F500:I523,3,FALSE)&amp;"/"&amp;RIGHT(W465+100,2)&amp;"/"&amp;X465,"MM/DD/YYYY")),"",-1),"")</f>
        <v/>
      </c>
      <c r="AD465" s="92"/>
      <c r="AE465" s="92"/>
      <c r="AF465" s="1"/>
    </row>
    <row r="466" spans="1:32" ht="13.8">
      <c r="A466" s="110"/>
      <c r="B466" s="113"/>
      <c r="C466" s="113"/>
      <c r="D466" s="122"/>
      <c r="E466" s="113"/>
      <c r="F466" s="273"/>
      <c r="G466" s="67"/>
      <c r="H466" s="273"/>
      <c r="I466" s="274"/>
      <c r="J466" s="152">
        <f t="shared" si="21"/>
        <v>0</v>
      </c>
      <c r="K466" s="110"/>
      <c r="L466" s="110"/>
      <c r="M466" s="110"/>
      <c r="N466" s="110"/>
      <c r="O466" s="110"/>
      <c r="P466" s="110"/>
      <c r="Q466" s="138" t="str">
        <f ca="1">+IF(A466="","",IF(AND(TODAY()&lt;Validation!$C$141,OR(MONTH(TODAY())=10,MONTH(TODAY())=11,MONTH(TODAY())=12)),CONCATENATE(MONTH(TODAY()),"/01/",YEAR(TODAY())),IF(AND(TODAY()&lt;Validation!$C$141,MONTH(TODAY())&lt;=9),CONCATENATE("0",MONTH(TODAY()),"/01/",YEAR(TODAY())),IF(AND(TODAY()&gt;=Validation!$C$141,OR(MONTH(TODAY())=10,MONTH(TODAY())=11,MONTH(TODAY())=12)),CONCATENATE(MONTH(TODAY()+10),"/01/",YEAR(TODAY()+10)),IF(AND(TODAY()&gt;=Validation!$C$141,MONTH(TODAY())&lt;=9),CONCATENATE("0",MONTH(TODAY()+10),"/01/",YEAR(TODAY()+10)))))))</f>
        <v/>
      </c>
      <c r="R466" s="158">
        <f t="shared" si="22"/>
        <v>0</v>
      </c>
      <c r="S466" s="66"/>
      <c r="T466" s="66"/>
      <c r="U466" s="66"/>
      <c r="V466" s="66"/>
      <c r="W466" s="66"/>
      <c r="X466" s="66"/>
      <c r="Y466" s="92"/>
      <c r="Z466" s="135">
        <f t="shared" si="23"/>
        <v>22</v>
      </c>
      <c r="AB466" s="133" t="str">
        <f>IFERROR(IF(DATEVALUE(TEXT(VLOOKUP(K466,Validation!F501:I524,3,FALSE)&amp;"/"&amp;RIGHT(L466+100,2)&amp;"/"&amp;M466,"MM/DD/YYYY"))&lt;=DATEVALUE(TEXT(VLOOKUP(N466,Validation!F501:I524,3,FALSE)&amp;"/"&amp;RIGHT(O466+100,2)&amp;"/"&amp;P466,"MM/DD/YYYY")),"",-1),"")</f>
        <v/>
      </c>
      <c r="AC466" s="133" t="str">
        <f>IFERROR(IF(DATEVALUE(TEXT(VLOOKUP(S466,Validation!F501:I524,3,FALSE)&amp;"/"&amp;RIGHT(T466+100,2)&amp;"/"&amp;U466,"MM/DD/YYYY"))&lt;=DATEVALUE(TEXT(VLOOKUP(V466,Validation!F501:I524,3,FALSE)&amp;"/"&amp;RIGHT(W466+100,2)&amp;"/"&amp;X466,"MM/DD/YYYY")),"",-1),"")</f>
        <v/>
      </c>
      <c r="AD466" s="92"/>
      <c r="AE466" s="92"/>
      <c r="AF466" s="1"/>
    </row>
    <row r="467" spans="1:32" ht="13.8">
      <c r="A467" s="110"/>
      <c r="B467" s="113"/>
      <c r="C467" s="113"/>
      <c r="D467" s="122"/>
      <c r="E467" s="113"/>
      <c r="F467" s="273"/>
      <c r="G467" s="67"/>
      <c r="H467" s="273"/>
      <c r="I467" s="274"/>
      <c r="J467" s="152">
        <f t="shared" si="21"/>
        <v>0</v>
      </c>
      <c r="K467" s="110"/>
      <c r="L467" s="110"/>
      <c r="M467" s="110"/>
      <c r="N467" s="110"/>
      <c r="O467" s="110"/>
      <c r="P467" s="110"/>
      <c r="Q467" s="138" t="str">
        <f ca="1">+IF(A467="","",IF(AND(TODAY()&lt;Validation!$C$141,OR(MONTH(TODAY())=10,MONTH(TODAY())=11,MONTH(TODAY())=12)),CONCATENATE(MONTH(TODAY()),"/01/",YEAR(TODAY())),IF(AND(TODAY()&lt;Validation!$C$141,MONTH(TODAY())&lt;=9),CONCATENATE("0",MONTH(TODAY()),"/01/",YEAR(TODAY())),IF(AND(TODAY()&gt;=Validation!$C$141,OR(MONTH(TODAY())=10,MONTH(TODAY())=11,MONTH(TODAY())=12)),CONCATENATE(MONTH(TODAY()+10),"/01/",YEAR(TODAY()+10)),IF(AND(TODAY()&gt;=Validation!$C$141,MONTH(TODAY())&lt;=9),CONCATENATE("0",MONTH(TODAY()+10),"/01/",YEAR(TODAY()+10)))))))</f>
        <v/>
      </c>
      <c r="R467" s="158">
        <f t="shared" si="22"/>
        <v>0</v>
      </c>
      <c r="S467" s="66"/>
      <c r="T467" s="66"/>
      <c r="U467" s="66"/>
      <c r="V467" s="66"/>
      <c r="W467" s="66"/>
      <c r="X467" s="66"/>
      <c r="Y467" s="92"/>
      <c r="Z467" s="135">
        <f t="shared" si="23"/>
        <v>22</v>
      </c>
      <c r="AB467" s="133" t="str">
        <f>IFERROR(IF(DATEVALUE(TEXT(VLOOKUP(K467,Validation!F502:I525,3,FALSE)&amp;"/"&amp;RIGHT(L467+100,2)&amp;"/"&amp;M467,"MM/DD/YYYY"))&lt;=DATEVALUE(TEXT(VLOOKUP(N467,Validation!F502:I525,3,FALSE)&amp;"/"&amp;RIGHT(O467+100,2)&amp;"/"&amp;P467,"MM/DD/YYYY")),"",-1),"")</f>
        <v/>
      </c>
      <c r="AC467" s="133" t="str">
        <f>IFERROR(IF(DATEVALUE(TEXT(VLOOKUP(S467,Validation!F502:I525,3,FALSE)&amp;"/"&amp;RIGHT(T467+100,2)&amp;"/"&amp;U467,"MM/DD/YYYY"))&lt;=DATEVALUE(TEXT(VLOOKUP(V467,Validation!F502:I525,3,FALSE)&amp;"/"&amp;RIGHT(W467+100,2)&amp;"/"&amp;X467,"MM/DD/YYYY")),"",-1),"")</f>
        <v/>
      </c>
      <c r="AD467" s="92"/>
      <c r="AE467" s="92"/>
      <c r="AF467" s="1"/>
    </row>
    <row r="468" spans="1:32" ht="13.8">
      <c r="A468" s="110"/>
      <c r="B468" s="113"/>
      <c r="C468" s="113"/>
      <c r="D468" s="122"/>
      <c r="E468" s="113"/>
      <c r="F468" s="273"/>
      <c r="G468" s="67"/>
      <c r="H468" s="273"/>
      <c r="I468" s="274"/>
      <c r="J468" s="152">
        <f t="shared" si="21"/>
        <v>0</v>
      </c>
      <c r="K468" s="110"/>
      <c r="L468" s="110"/>
      <c r="M468" s="110"/>
      <c r="N468" s="110"/>
      <c r="O468" s="110"/>
      <c r="P468" s="110"/>
      <c r="Q468" s="138" t="str">
        <f ca="1">+IF(A468="","",IF(AND(TODAY()&lt;Validation!$C$141,OR(MONTH(TODAY())=10,MONTH(TODAY())=11,MONTH(TODAY())=12)),CONCATENATE(MONTH(TODAY()),"/01/",YEAR(TODAY())),IF(AND(TODAY()&lt;Validation!$C$141,MONTH(TODAY())&lt;=9),CONCATENATE("0",MONTH(TODAY()),"/01/",YEAR(TODAY())),IF(AND(TODAY()&gt;=Validation!$C$141,OR(MONTH(TODAY())=10,MONTH(TODAY())=11,MONTH(TODAY())=12)),CONCATENATE(MONTH(TODAY()+10),"/01/",YEAR(TODAY()+10)),IF(AND(TODAY()&gt;=Validation!$C$141,MONTH(TODAY())&lt;=9),CONCATENATE("0",MONTH(TODAY()+10),"/01/",YEAR(TODAY()+10)))))))</f>
        <v/>
      </c>
      <c r="R468" s="158">
        <f t="shared" si="22"/>
        <v>0</v>
      </c>
      <c r="S468" s="66"/>
      <c r="T468" s="66"/>
      <c r="U468" s="66"/>
      <c r="V468" s="66"/>
      <c r="W468" s="66"/>
      <c r="X468" s="66"/>
      <c r="Y468" s="92"/>
      <c r="Z468" s="135">
        <f t="shared" si="23"/>
        <v>22</v>
      </c>
      <c r="AB468" s="133" t="str">
        <f>IFERROR(IF(DATEVALUE(TEXT(VLOOKUP(K468,Validation!F503:I526,3,FALSE)&amp;"/"&amp;RIGHT(L468+100,2)&amp;"/"&amp;M468,"MM/DD/YYYY"))&lt;=DATEVALUE(TEXT(VLOOKUP(N468,Validation!F503:I526,3,FALSE)&amp;"/"&amp;RIGHT(O468+100,2)&amp;"/"&amp;P468,"MM/DD/YYYY")),"",-1),"")</f>
        <v/>
      </c>
      <c r="AC468" s="133" t="str">
        <f>IFERROR(IF(DATEVALUE(TEXT(VLOOKUP(S468,Validation!F503:I526,3,FALSE)&amp;"/"&amp;RIGHT(T468+100,2)&amp;"/"&amp;U468,"MM/DD/YYYY"))&lt;=DATEVALUE(TEXT(VLOOKUP(V468,Validation!F503:I526,3,FALSE)&amp;"/"&amp;RIGHT(W468+100,2)&amp;"/"&amp;X468,"MM/DD/YYYY")),"",-1),"")</f>
        <v/>
      </c>
      <c r="AD468" s="92"/>
      <c r="AE468" s="92"/>
      <c r="AF468" s="1"/>
    </row>
    <row r="469" spans="1:32" ht="13.8">
      <c r="A469" s="110"/>
      <c r="B469" s="113"/>
      <c r="C469" s="113"/>
      <c r="D469" s="122"/>
      <c r="E469" s="113"/>
      <c r="F469" s="273"/>
      <c r="G469" s="67"/>
      <c r="H469" s="273"/>
      <c r="I469" s="274"/>
      <c r="J469" s="152">
        <f t="shared" si="21"/>
        <v>0</v>
      </c>
      <c r="K469" s="110"/>
      <c r="L469" s="110"/>
      <c r="M469" s="110"/>
      <c r="N469" s="110"/>
      <c r="O469" s="110"/>
      <c r="P469" s="110"/>
      <c r="Q469" s="138" t="str">
        <f ca="1">+IF(A469="","",IF(AND(TODAY()&lt;Validation!$C$141,OR(MONTH(TODAY())=10,MONTH(TODAY())=11,MONTH(TODAY())=12)),CONCATENATE(MONTH(TODAY()),"/01/",YEAR(TODAY())),IF(AND(TODAY()&lt;Validation!$C$141,MONTH(TODAY())&lt;=9),CONCATENATE("0",MONTH(TODAY()),"/01/",YEAR(TODAY())),IF(AND(TODAY()&gt;=Validation!$C$141,OR(MONTH(TODAY())=10,MONTH(TODAY())=11,MONTH(TODAY())=12)),CONCATENATE(MONTH(TODAY()+10),"/01/",YEAR(TODAY()+10)),IF(AND(TODAY()&gt;=Validation!$C$141,MONTH(TODAY())&lt;=9),CONCATENATE("0",MONTH(TODAY()+10),"/01/",YEAR(TODAY()+10)))))))</f>
        <v/>
      </c>
      <c r="R469" s="158">
        <f t="shared" si="22"/>
        <v>0</v>
      </c>
      <c r="S469" s="66"/>
      <c r="T469" s="66"/>
      <c r="U469" s="66"/>
      <c r="V469" s="66"/>
      <c r="W469" s="66"/>
      <c r="X469" s="66"/>
      <c r="Y469" s="92"/>
      <c r="Z469" s="135">
        <f t="shared" si="23"/>
        <v>22</v>
      </c>
      <c r="AB469" s="133" t="str">
        <f>IFERROR(IF(DATEVALUE(TEXT(VLOOKUP(K469,Validation!F504:I527,3,FALSE)&amp;"/"&amp;RIGHT(L469+100,2)&amp;"/"&amp;M469,"MM/DD/YYYY"))&lt;=DATEVALUE(TEXT(VLOOKUP(N469,Validation!F504:I527,3,FALSE)&amp;"/"&amp;RIGHT(O469+100,2)&amp;"/"&amp;P469,"MM/DD/YYYY")),"",-1),"")</f>
        <v/>
      </c>
      <c r="AC469" s="133" t="str">
        <f>IFERROR(IF(DATEVALUE(TEXT(VLOOKUP(S469,Validation!F504:I527,3,FALSE)&amp;"/"&amp;RIGHT(T469+100,2)&amp;"/"&amp;U469,"MM/DD/YYYY"))&lt;=DATEVALUE(TEXT(VLOOKUP(V469,Validation!F504:I527,3,FALSE)&amp;"/"&amp;RIGHT(W469+100,2)&amp;"/"&amp;X469,"MM/DD/YYYY")),"",-1),"")</f>
        <v/>
      </c>
      <c r="AD469" s="92"/>
      <c r="AE469" s="92"/>
      <c r="AF469" s="1"/>
    </row>
    <row r="470" spans="1:32" ht="13.8">
      <c r="A470" s="110"/>
      <c r="B470" s="113"/>
      <c r="C470" s="113"/>
      <c r="D470" s="122"/>
      <c r="E470" s="113"/>
      <c r="F470" s="273"/>
      <c r="G470" s="67"/>
      <c r="H470" s="273"/>
      <c r="I470" s="274"/>
      <c r="J470" s="152">
        <f t="shared" si="21"/>
        <v>0</v>
      </c>
      <c r="K470" s="110"/>
      <c r="L470" s="110"/>
      <c r="M470" s="110"/>
      <c r="N470" s="110"/>
      <c r="O470" s="110"/>
      <c r="P470" s="110"/>
      <c r="Q470" s="138" t="str">
        <f ca="1">+IF(A470="","",IF(AND(TODAY()&lt;Validation!$C$141,OR(MONTH(TODAY())=10,MONTH(TODAY())=11,MONTH(TODAY())=12)),CONCATENATE(MONTH(TODAY()),"/01/",YEAR(TODAY())),IF(AND(TODAY()&lt;Validation!$C$141,MONTH(TODAY())&lt;=9),CONCATENATE("0",MONTH(TODAY()),"/01/",YEAR(TODAY())),IF(AND(TODAY()&gt;=Validation!$C$141,OR(MONTH(TODAY())=10,MONTH(TODAY())=11,MONTH(TODAY())=12)),CONCATENATE(MONTH(TODAY()+10),"/01/",YEAR(TODAY()+10)),IF(AND(TODAY()&gt;=Validation!$C$141,MONTH(TODAY())&lt;=9),CONCATENATE("0",MONTH(TODAY()+10),"/01/",YEAR(TODAY()+10)))))))</f>
        <v/>
      </c>
      <c r="R470" s="158">
        <f t="shared" si="22"/>
        <v>0</v>
      </c>
      <c r="S470" s="66"/>
      <c r="T470" s="66"/>
      <c r="U470" s="66"/>
      <c r="V470" s="66"/>
      <c r="W470" s="66"/>
      <c r="X470" s="66"/>
      <c r="Y470" s="92"/>
      <c r="Z470" s="135">
        <f t="shared" si="23"/>
        <v>22</v>
      </c>
      <c r="AB470" s="133" t="str">
        <f>IFERROR(IF(DATEVALUE(TEXT(VLOOKUP(K470,Validation!F505:I528,3,FALSE)&amp;"/"&amp;RIGHT(L470+100,2)&amp;"/"&amp;M470,"MM/DD/YYYY"))&lt;=DATEVALUE(TEXT(VLOOKUP(N470,Validation!F505:I528,3,FALSE)&amp;"/"&amp;RIGHT(O470+100,2)&amp;"/"&amp;P470,"MM/DD/YYYY")),"",-1),"")</f>
        <v/>
      </c>
      <c r="AC470" s="133" t="str">
        <f>IFERROR(IF(DATEVALUE(TEXT(VLOOKUP(S470,Validation!F505:I528,3,FALSE)&amp;"/"&amp;RIGHT(T470+100,2)&amp;"/"&amp;U470,"MM/DD/YYYY"))&lt;=DATEVALUE(TEXT(VLOOKUP(V470,Validation!F505:I528,3,FALSE)&amp;"/"&amp;RIGHT(W470+100,2)&amp;"/"&amp;X470,"MM/DD/YYYY")),"",-1),"")</f>
        <v/>
      </c>
      <c r="AD470" s="92"/>
      <c r="AE470" s="92"/>
      <c r="AF470" s="1"/>
    </row>
    <row r="471" spans="1:32" ht="13.8">
      <c r="A471" s="110"/>
      <c r="B471" s="113"/>
      <c r="C471" s="113"/>
      <c r="D471" s="122"/>
      <c r="E471" s="113"/>
      <c r="F471" s="273"/>
      <c r="G471" s="67"/>
      <c r="H471" s="273"/>
      <c r="I471" s="274"/>
      <c r="J471" s="152">
        <f t="shared" si="21"/>
        <v>0</v>
      </c>
      <c r="K471" s="110"/>
      <c r="L471" s="110"/>
      <c r="M471" s="110"/>
      <c r="N471" s="110"/>
      <c r="O471" s="110"/>
      <c r="P471" s="110"/>
      <c r="Q471" s="138" t="str">
        <f ca="1">+IF(A471="","",IF(AND(TODAY()&lt;Validation!$C$141,OR(MONTH(TODAY())=10,MONTH(TODAY())=11,MONTH(TODAY())=12)),CONCATENATE(MONTH(TODAY()),"/01/",YEAR(TODAY())),IF(AND(TODAY()&lt;Validation!$C$141,MONTH(TODAY())&lt;=9),CONCATENATE("0",MONTH(TODAY()),"/01/",YEAR(TODAY())),IF(AND(TODAY()&gt;=Validation!$C$141,OR(MONTH(TODAY())=10,MONTH(TODAY())=11,MONTH(TODAY())=12)),CONCATENATE(MONTH(TODAY()+10),"/01/",YEAR(TODAY()+10)),IF(AND(TODAY()&gt;=Validation!$C$141,MONTH(TODAY())&lt;=9),CONCATENATE("0",MONTH(TODAY()+10),"/01/",YEAR(TODAY()+10)))))))</f>
        <v/>
      </c>
      <c r="R471" s="158">
        <f t="shared" si="22"/>
        <v>0</v>
      </c>
      <c r="S471" s="66"/>
      <c r="T471" s="66"/>
      <c r="U471" s="66"/>
      <c r="V471" s="66"/>
      <c r="W471" s="66"/>
      <c r="X471" s="66"/>
      <c r="Y471" s="92"/>
      <c r="Z471" s="135">
        <f t="shared" si="23"/>
        <v>22</v>
      </c>
      <c r="AB471" s="133" t="str">
        <f>IFERROR(IF(DATEVALUE(TEXT(VLOOKUP(K471,Validation!F506:I529,3,FALSE)&amp;"/"&amp;RIGHT(L471+100,2)&amp;"/"&amp;M471,"MM/DD/YYYY"))&lt;=DATEVALUE(TEXT(VLOOKUP(N471,Validation!F506:I529,3,FALSE)&amp;"/"&amp;RIGHT(O471+100,2)&amp;"/"&amp;P471,"MM/DD/YYYY")),"",-1),"")</f>
        <v/>
      </c>
      <c r="AC471" s="133" t="str">
        <f>IFERROR(IF(DATEVALUE(TEXT(VLOOKUP(S471,Validation!F506:I529,3,FALSE)&amp;"/"&amp;RIGHT(T471+100,2)&amp;"/"&amp;U471,"MM/DD/YYYY"))&lt;=DATEVALUE(TEXT(VLOOKUP(V471,Validation!F506:I529,3,FALSE)&amp;"/"&amp;RIGHT(W471+100,2)&amp;"/"&amp;X471,"MM/DD/YYYY")),"",-1),"")</f>
        <v/>
      </c>
      <c r="AD471" s="92"/>
      <c r="AE471" s="92"/>
      <c r="AF471" s="1"/>
    </row>
    <row r="472" spans="1:32" ht="13.8">
      <c r="A472" s="110"/>
      <c r="B472" s="113"/>
      <c r="C472" s="113"/>
      <c r="D472" s="122"/>
      <c r="E472" s="113"/>
      <c r="F472" s="273"/>
      <c r="G472" s="67"/>
      <c r="H472" s="273"/>
      <c r="I472" s="274"/>
      <c r="J472" s="152">
        <f t="shared" si="21"/>
        <v>0</v>
      </c>
      <c r="K472" s="110"/>
      <c r="L472" s="110"/>
      <c r="M472" s="110"/>
      <c r="N472" s="110"/>
      <c r="O472" s="110"/>
      <c r="P472" s="110"/>
      <c r="Q472" s="138" t="str">
        <f ca="1">+IF(A472="","",IF(AND(TODAY()&lt;Validation!$C$141,OR(MONTH(TODAY())=10,MONTH(TODAY())=11,MONTH(TODAY())=12)),CONCATENATE(MONTH(TODAY()),"/01/",YEAR(TODAY())),IF(AND(TODAY()&lt;Validation!$C$141,MONTH(TODAY())&lt;=9),CONCATENATE("0",MONTH(TODAY()),"/01/",YEAR(TODAY())),IF(AND(TODAY()&gt;=Validation!$C$141,OR(MONTH(TODAY())=10,MONTH(TODAY())=11,MONTH(TODAY())=12)),CONCATENATE(MONTH(TODAY()+10),"/01/",YEAR(TODAY()+10)),IF(AND(TODAY()&gt;=Validation!$C$141,MONTH(TODAY())&lt;=9),CONCATENATE("0",MONTH(TODAY()+10),"/01/",YEAR(TODAY()+10)))))))</f>
        <v/>
      </c>
      <c r="R472" s="158">
        <f t="shared" si="22"/>
        <v>0</v>
      </c>
      <c r="S472" s="66"/>
      <c r="T472" s="66"/>
      <c r="U472" s="66"/>
      <c r="V472" s="66"/>
      <c r="W472" s="66"/>
      <c r="X472" s="66"/>
      <c r="Y472" s="92"/>
      <c r="Z472" s="135">
        <f t="shared" si="23"/>
        <v>22</v>
      </c>
      <c r="AB472" s="133" t="str">
        <f>IFERROR(IF(DATEVALUE(TEXT(VLOOKUP(K472,Validation!F507:I530,3,FALSE)&amp;"/"&amp;RIGHT(L472+100,2)&amp;"/"&amp;M472,"MM/DD/YYYY"))&lt;=DATEVALUE(TEXT(VLOOKUP(N472,Validation!F507:I530,3,FALSE)&amp;"/"&amp;RIGHT(O472+100,2)&amp;"/"&amp;P472,"MM/DD/YYYY")),"",-1),"")</f>
        <v/>
      </c>
      <c r="AC472" s="133" t="str">
        <f>IFERROR(IF(DATEVALUE(TEXT(VLOOKUP(S472,Validation!F507:I530,3,FALSE)&amp;"/"&amp;RIGHT(T472+100,2)&amp;"/"&amp;U472,"MM/DD/YYYY"))&lt;=DATEVALUE(TEXT(VLOOKUP(V472,Validation!F507:I530,3,FALSE)&amp;"/"&amp;RIGHT(W472+100,2)&amp;"/"&amp;X472,"MM/DD/YYYY")),"",-1),"")</f>
        <v/>
      </c>
      <c r="AD472" s="92"/>
      <c r="AE472" s="92"/>
      <c r="AF472" s="1"/>
    </row>
    <row r="473" spans="1:32" ht="13.8">
      <c r="A473" s="110"/>
      <c r="B473" s="113"/>
      <c r="C473" s="113"/>
      <c r="D473" s="122"/>
      <c r="E473" s="113"/>
      <c r="F473" s="273"/>
      <c r="G473" s="67"/>
      <c r="H473" s="273"/>
      <c r="I473" s="274"/>
      <c r="J473" s="152">
        <f t="shared" si="21"/>
        <v>0</v>
      </c>
      <c r="K473" s="110"/>
      <c r="L473" s="110"/>
      <c r="M473" s="110"/>
      <c r="N473" s="110"/>
      <c r="O473" s="110"/>
      <c r="P473" s="110"/>
      <c r="Q473" s="138" t="str">
        <f ca="1">+IF(A473="","",IF(AND(TODAY()&lt;Validation!$C$141,OR(MONTH(TODAY())=10,MONTH(TODAY())=11,MONTH(TODAY())=12)),CONCATENATE(MONTH(TODAY()),"/01/",YEAR(TODAY())),IF(AND(TODAY()&lt;Validation!$C$141,MONTH(TODAY())&lt;=9),CONCATENATE("0",MONTH(TODAY()),"/01/",YEAR(TODAY())),IF(AND(TODAY()&gt;=Validation!$C$141,OR(MONTH(TODAY())=10,MONTH(TODAY())=11,MONTH(TODAY())=12)),CONCATENATE(MONTH(TODAY()+10),"/01/",YEAR(TODAY()+10)),IF(AND(TODAY()&gt;=Validation!$C$141,MONTH(TODAY())&lt;=9),CONCATENATE("0",MONTH(TODAY()+10),"/01/",YEAR(TODAY()+10)))))))</f>
        <v/>
      </c>
      <c r="R473" s="158">
        <f t="shared" si="22"/>
        <v>0</v>
      </c>
      <c r="S473" s="66"/>
      <c r="T473" s="66"/>
      <c r="U473" s="66"/>
      <c r="V473" s="66"/>
      <c r="W473" s="66"/>
      <c r="X473" s="66"/>
      <c r="Y473" s="92"/>
      <c r="Z473" s="135">
        <f t="shared" si="23"/>
        <v>22</v>
      </c>
      <c r="AB473" s="133" t="str">
        <f>IFERROR(IF(DATEVALUE(TEXT(VLOOKUP(K473,Validation!F508:I531,3,FALSE)&amp;"/"&amp;RIGHT(L473+100,2)&amp;"/"&amp;M473,"MM/DD/YYYY"))&lt;=DATEVALUE(TEXT(VLOOKUP(N473,Validation!F508:I531,3,FALSE)&amp;"/"&amp;RIGHT(O473+100,2)&amp;"/"&amp;P473,"MM/DD/YYYY")),"",-1),"")</f>
        <v/>
      </c>
      <c r="AC473" s="133" t="str">
        <f>IFERROR(IF(DATEVALUE(TEXT(VLOOKUP(S473,Validation!F508:I531,3,FALSE)&amp;"/"&amp;RIGHT(T473+100,2)&amp;"/"&amp;U473,"MM/DD/YYYY"))&lt;=DATEVALUE(TEXT(VLOOKUP(V473,Validation!F508:I531,3,FALSE)&amp;"/"&amp;RIGHT(W473+100,2)&amp;"/"&amp;X473,"MM/DD/YYYY")),"",-1),"")</f>
        <v/>
      </c>
      <c r="AD473" s="92"/>
      <c r="AE473" s="92"/>
      <c r="AF473" s="1"/>
    </row>
    <row r="474" spans="1:32" ht="13.8">
      <c r="A474" s="110"/>
      <c r="B474" s="113"/>
      <c r="C474" s="113"/>
      <c r="D474" s="122"/>
      <c r="E474" s="113"/>
      <c r="F474" s="273"/>
      <c r="G474" s="67"/>
      <c r="H474" s="273"/>
      <c r="I474" s="274"/>
      <c r="J474" s="152">
        <f t="shared" si="21"/>
        <v>0</v>
      </c>
      <c r="K474" s="110"/>
      <c r="L474" s="110"/>
      <c r="M474" s="110"/>
      <c r="N474" s="110"/>
      <c r="O474" s="110"/>
      <c r="P474" s="110"/>
      <c r="Q474" s="138" t="str">
        <f ca="1">+IF(A474="","",IF(AND(TODAY()&lt;Validation!$C$141,OR(MONTH(TODAY())=10,MONTH(TODAY())=11,MONTH(TODAY())=12)),CONCATENATE(MONTH(TODAY()),"/01/",YEAR(TODAY())),IF(AND(TODAY()&lt;Validation!$C$141,MONTH(TODAY())&lt;=9),CONCATENATE("0",MONTH(TODAY()),"/01/",YEAR(TODAY())),IF(AND(TODAY()&gt;=Validation!$C$141,OR(MONTH(TODAY())=10,MONTH(TODAY())=11,MONTH(TODAY())=12)),CONCATENATE(MONTH(TODAY()+10),"/01/",YEAR(TODAY()+10)),IF(AND(TODAY()&gt;=Validation!$C$141,MONTH(TODAY())&lt;=9),CONCATENATE("0",MONTH(TODAY()+10),"/01/",YEAR(TODAY()+10)))))))</f>
        <v/>
      </c>
      <c r="R474" s="158">
        <f t="shared" si="22"/>
        <v>0</v>
      </c>
      <c r="S474" s="66"/>
      <c r="T474" s="66"/>
      <c r="U474" s="66"/>
      <c r="V474" s="66"/>
      <c r="W474" s="66"/>
      <c r="X474" s="66"/>
      <c r="Y474" s="92"/>
      <c r="Z474" s="135">
        <f t="shared" si="23"/>
        <v>22</v>
      </c>
      <c r="AB474" s="133" t="str">
        <f>IFERROR(IF(DATEVALUE(TEXT(VLOOKUP(K474,Validation!F509:I532,3,FALSE)&amp;"/"&amp;RIGHT(L474+100,2)&amp;"/"&amp;M474,"MM/DD/YYYY"))&lt;=DATEVALUE(TEXT(VLOOKUP(N474,Validation!F509:I532,3,FALSE)&amp;"/"&amp;RIGHT(O474+100,2)&amp;"/"&amp;P474,"MM/DD/YYYY")),"",-1),"")</f>
        <v/>
      </c>
      <c r="AC474" s="133" t="str">
        <f>IFERROR(IF(DATEVALUE(TEXT(VLOOKUP(S474,Validation!F509:I532,3,FALSE)&amp;"/"&amp;RIGHT(T474+100,2)&amp;"/"&amp;U474,"MM/DD/YYYY"))&lt;=DATEVALUE(TEXT(VLOOKUP(V474,Validation!F509:I532,3,FALSE)&amp;"/"&amp;RIGHT(W474+100,2)&amp;"/"&amp;X474,"MM/DD/YYYY")),"",-1),"")</f>
        <v/>
      </c>
      <c r="AD474" s="92"/>
      <c r="AE474" s="92"/>
      <c r="AF474" s="1"/>
    </row>
    <row r="475" spans="1:32" ht="13.8">
      <c r="A475" s="110"/>
      <c r="B475" s="113"/>
      <c r="C475" s="113"/>
      <c r="D475" s="122"/>
      <c r="E475" s="113"/>
      <c r="F475" s="273"/>
      <c r="G475" s="67"/>
      <c r="H475" s="273"/>
      <c r="I475" s="274"/>
      <c r="J475" s="152">
        <f t="shared" si="21"/>
        <v>0</v>
      </c>
      <c r="K475" s="110"/>
      <c r="L475" s="110"/>
      <c r="M475" s="110"/>
      <c r="N475" s="110"/>
      <c r="O475" s="110"/>
      <c r="P475" s="110"/>
      <c r="Q475" s="138" t="str">
        <f ca="1">+IF(A475="","",IF(AND(TODAY()&lt;Validation!$C$141,OR(MONTH(TODAY())=10,MONTH(TODAY())=11,MONTH(TODAY())=12)),CONCATENATE(MONTH(TODAY()),"/01/",YEAR(TODAY())),IF(AND(TODAY()&lt;Validation!$C$141,MONTH(TODAY())&lt;=9),CONCATENATE("0",MONTH(TODAY()),"/01/",YEAR(TODAY())),IF(AND(TODAY()&gt;=Validation!$C$141,OR(MONTH(TODAY())=10,MONTH(TODAY())=11,MONTH(TODAY())=12)),CONCATENATE(MONTH(TODAY()+10),"/01/",YEAR(TODAY()+10)),IF(AND(TODAY()&gt;=Validation!$C$141,MONTH(TODAY())&lt;=9),CONCATENATE("0",MONTH(TODAY()+10),"/01/",YEAR(TODAY()+10)))))))</f>
        <v/>
      </c>
      <c r="R475" s="158">
        <f t="shared" si="22"/>
        <v>0</v>
      </c>
      <c r="S475" s="66"/>
      <c r="T475" s="66"/>
      <c r="U475" s="66"/>
      <c r="V475" s="66"/>
      <c r="W475" s="66"/>
      <c r="X475" s="66"/>
      <c r="Y475" s="92"/>
      <c r="Z475" s="135">
        <f t="shared" si="23"/>
        <v>22</v>
      </c>
      <c r="AB475" s="133" t="str">
        <f>IFERROR(IF(DATEVALUE(TEXT(VLOOKUP(K475,Validation!F510:I533,3,FALSE)&amp;"/"&amp;RIGHT(L475+100,2)&amp;"/"&amp;M475,"MM/DD/YYYY"))&lt;=DATEVALUE(TEXT(VLOOKUP(N475,Validation!F510:I533,3,FALSE)&amp;"/"&amp;RIGHT(O475+100,2)&amp;"/"&amp;P475,"MM/DD/YYYY")),"",-1),"")</f>
        <v/>
      </c>
      <c r="AC475" s="133" t="str">
        <f>IFERROR(IF(DATEVALUE(TEXT(VLOOKUP(S475,Validation!F510:I533,3,FALSE)&amp;"/"&amp;RIGHT(T475+100,2)&amp;"/"&amp;U475,"MM/DD/YYYY"))&lt;=DATEVALUE(TEXT(VLOOKUP(V475,Validation!F510:I533,3,FALSE)&amp;"/"&amp;RIGHT(W475+100,2)&amp;"/"&amp;X475,"MM/DD/YYYY")),"",-1),"")</f>
        <v/>
      </c>
      <c r="AD475" s="92"/>
      <c r="AE475" s="92"/>
      <c r="AF475" s="1"/>
    </row>
    <row r="476" spans="1:32" ht="13.8">
      <c r="A476" s="110"/>
      <c r="B476" s="113"/>
      <c r="C476" s="113"/>
      <c r="D476" s="122"/>
      <c r="E476" s="113"/>
      <c r="F476" s="273"/>
      <c r="G476" s="67"/>
      <c r="H476" s="273"/>
      <c r="I476" s="274"/>
      <c r="J476" s="152">
        <f t="shared" si="21"/>
        <v>0</v>
      </c>
      <c r="K476" s="110"/>
      <c r="L476" s="110"/>
      <c r="M476" s="110"/>
      <c r="N476" s="110"/>
      <c r="O476" s="110"/>
      <c r="P476" s="110"/>
      <c r="Q476" s="138" t="str">
        <f ca="1">+IF(A476="","",IF(AND(TODAY()&lt;Validation!$C$141,OR(MONTH(TODAY())=10,MONTH(TODAY())=11,MONTH(TODAY())=12)),CONCATENATE(MONTH(TODAY()),"/01/",YEAR(TODAY())),IF(AND(TODAY()&lt;Validation!$C$141,MONTH(TODAY())&lt;=9),CONCATENATE("0",MONTH(TODAY()),"/01/",YEAR(TODAY())),IF(AND(TODAY()&gt;=Validation!$C$141,OR(MONTH(TODAY())=10,MONTH(TODAY())=11,MONTH(TODAY())=12)),CONCATENATE(MONTH(TODAY()+10),"/01/",YEAR(TODAY()+10)),IF(AND(TODAY()&gt;=Validation!$C$141,MONTH(TODAY())&lt;=9),CONCATENATE("0",MONTH(TODAY()+10),"/01/",YEAR(TODAY()+10)))))))</f>
        <v/>
      </c>
      <c r="R476" s="158">
        <f t="shared" si="22"/>
        <v>0</v>
      </c>
      <c r="S476" s="66"/>
      <c r="T476" s="66"/>
      <c r="U476" s="66"/>
      <c r="V476" s="66"/>
      <c r="W476" s="66"/>
      <c r="X476" s="66"/>
      <c r="Y476" s="92"/>
      <c r="Z476" s="135">
        <f t="shared" si="23"/>
        <v>22</v>
      </c>
      <c r="AB476" s="133" t="str">
        <f>IFERROR(IF(DATEVALUE(TEXT(VLOOKUP(K476,Validation!F511:I534,3,FALSE)&amp;"/"&amp;RIGHT(L476+100,2)&amp;"/"&amp;M476,"MM/DD/YYYY"))&lt;=DATEVALUE(TEXT(VLOOKUP(N476,Validation!F511:I534,3,FALSE)&amp;"/"&amp;RIGHT(O476+100,2)&amp;"/"&amp;P476,"MM/DD/YYYY")),"",-1),"")</f>
        <v/>
      </c>
      <c r="AC476" s="133" t="str">
        <f>IFERROR(IF(DATEVALUE(TEXT(VLOOKUP(S476,Validation!F511:I534,3,FALSE)&amp;"/"&amp;RIGHT(T476+100,2)&amp;"/"&amp;U476,"MM/DD/YYYY"))&lt;=DATEVALUE(TEXT(VLOOKUP(V476,Validation!F511:I534,3,FALSE)&amp;"/"&amp;RIGHT(W476+100,2)&amp;"/"&amp;X476,"MM/DD/YYYY")),"",-1),"")</f>
        <v/>
      </c>
      <c r="AD476" s="92"/>
      <c r="AE476" s="92"/>
      <c r="AF476" s="1"/>
    </row>
    <row r="477" spans="1:32" ht="13.8">
      <c r="A477" s="110"/>
      <c r="B477" s="113"/>
      <c r="C477" s="113"/>
      <c r="D477" s="122"/>
      <c r="E477" s="113"/>
      <c r="F477" s="273"/>
      <c r="G477" s="67"/>
      <c r="H477" s="273"/>
      <c r="I477" s="274"/>
      <c r="J477" s="152">
        <f t="shared" si="21"/>
        <v>0</v>
      </c>
      <c r="K477" s="110"/>
      <c r="L477" s="110"/>
      <c r="M477" s="110"/>
      <c r="N477" s="110"/>
      <c r="O477" s="110"/>
      <c r="P477" s="110"/>
      <c r="Q477" s="138" t="str">
        <f ca="1">+IF(A477="","",IF(AND(TODAY()&lt;Validation!$C$141,OR(MONTH(TODAY())=10,MONTH(TODAY())=11,MONTH(TODAY())=12)),CONCATENATE(MONTH(TODAY()),"/01/",YEAR(TODAY())),IF(AND(TODAY()&lt;Validation!$C$141,MONTH(TODAY())&lt;=9),CONCATENATE("0",MONTH(TODAY()),"/01/",YEAR(TODAY())),IF(AND(TODAY()&gt;=Validation!$C$141,OR(MONTH(TODAY())=10,MONTH(TODAY())=11,MONTH(TODAY())=12)),CONCATENATE(MONTH(TODAY()+10),"/01/",YEAR(TODAY()+10)),IF(AND(TODAY()&gt;=Validation!$C$141,MONTH(TODAY())&lt;=9),CONCATENATE("0",MONTH(TODAY()+10),"/01/",YEAR(TODAY()+10)))))))</f>
        <v/>
      </c>
      <c r="R477" s="158">
        <f t="shared" si="22"/>
        <v>0</v>
      </c>
      <c r="S477" s="66"/>
      <c r="T477" s="66"/>
      <c r="U477" s="66"/>
      <c r="V477" s="66"/>
      <c r="W477" s="66"/>
      <c r="X477" s="66"/>
      <c r="Y477" s="92"/>
      <c r="Z477" s="135">
        <f t="shared" si="23"/>
        <v>22</v>
      </c>
      <c r="AB477" s="133" t="str">
        <f>IFERROR(IF(DATEVALUE(TEXT(VLOOKUP(K477,Validation!F512:I535,3,FALSE)&amp;"/"&amp;RIGHT(L477+100,2)&amp;"/"&amp;M477,"MM/DD/YYYY"))&lt;=DATEVALUE(TEXT(VLOOKUP(N477,Validation!F512:I535,3,FALSE)&amp;"/"&amp;RIGHT(O477+100,2)&amp;"/"&amp;P477,"MM/DD/YYYY")),"",-1),"")</f>
        <v/>
      </c>
      <c r="AC477" s="133" t="str">
        <f>IFERROR(IF(DATEVALUE(TEXT(VLOOKUP(S477,Validation!F512:I535,3,FALSE)&amp;"/"&amp;RIGHT(T477+100,2)&amp;"/"&amp;U477,"MM/DD/YYYY"))&lt;=DATEVALUE(TEXT(VLOOKUP(V477,Validation!F512:I535,3,FALSE)&amp;"/"&amp;RIGHT(W477+100,2)&amp;"/"&amp;X477,"MM/DD/YYYY")),"",-1),"")</f>
        <v/>
      </c>
      <c r="AD477" s="92"/>
      <c r="AE477" s="92"/>
      <c r="AF477" s="1"/>
    </row>
    <row r="478" spans="1:32" ht="13.8">
      <c r="A478" s="110"/>
      <c r="B478" s="113"/>
      <c r="C478" s="113"/>
      <c r="D478" s="122"/>
      <c r="E478" s="113"/>
      <c r="F478" s="273"/>
      <c r="G478" s="67"/>
      <c r="H478" s="273"/>
      <c r="I478" s="274"/>
      <c r="J478" s="152">
        <f t="shared" si="21"/>
        <v>0</v>
      </c>
      <c r="K478" s="110"/>
      <c r="L478" s="110"/>
      <c r="M478" s="110"/>
      <c r="N478" s="110"/>
      <c r="O478" s="110"/>
      <c r="P478" s="110"/>
      <c r="Q478" s="138" t="str">
        <f ca="1">+IF(A478="","",IF(AND(TODAY()&lt;Validation!$C$141,OR(MONTH(TODAY())=10,MONTH(TODAY())=11,MONTH(TODAY())=12)),CONCATENATE(MONTH(TODAY()),"/01/",YEAR(TODAY())),IF(AND(TODAY()&lt;Validation!$C$141,MONTH(TODAY())&lt;=9),CONCATENATE("0",MONTH(TODAY()),"/01/",YEAR(TODAY())),IF(AND(TODAY()&gt;=Validation!$C$141,OR(MONTH(TODAY())=10,MONTH(TODAY())=11,MONTH(TODAY())=12)),CONCATENATE(MONTH(TODAY()+10),"/01/",YEAR(TODAY()+10)),IF(AND(TODAY()&gt;=Validation!$C$141,MONTH(TODAY())&lt;=9),CONCATENATE("0",MONTH(TODAY()+10),"/01/",YEAR(TODAY()+10)))))))</f>
        <v/>
      </c>
      <c r="R478" s="158">
        <f t="shared" si="22"/>
        <v>0</v>
      </c>
      <c r="S478" s="66"/>
      <c r="T478" s="66"/>
      <c r="U478" s="66"/>
      <c r="V478" s="66"/>
      <c r="W478" s="66"/>
      <c r="X478" s="66"/>
      <c r="Y478" s="92"/>
      <c r="Z478" s="135">
        <f t="shared" si="23"/>
        <v>22</v>
      </c>
      <c r="AB478" s="133" t="str">
        <f>IFERROR(IF(DATEVALUE(TEXT(VLOOKUP(K478,Validation!F513:I536,3,FALSE)&amp;"/"&amp;RIGHT(L478+100,2)&amp;"/"&amp;M478,"MM/DD/YYYY"))&lt;=DATEVALUE(TEXT(VLOOKUP(N478,Validation!F513:I536,3,FALSE)&amp;"/"&amp;RIGHT(O478+100,2)&amp;"/"&amp;P478,"MM/DD/YYYY")),"",-1),"")</f>
        <v/>
      </c>
      <c r="AC478" s="133" t="str">
        <f>IFERROR(IF(DATEVALUE(TEXT(VLOOKUP(S478,Validation!F513:I536,3,FALSE)&amp;"/"&amp;RIGHT(T478+100,2)&amp;"/"&amp;U478,"MM/DD/YYYY"))&lt;=DATEVALUE(TEXT(VLOOKUP(V478,Validation!F513:I536,3,FALSE)&amp;"/"&amp;RIGHT(W478+100,2)&amp;"/"&amp;X478,"MM/DD/YYYY")),"",-1),"")</f>
        <v/>
      </c>
      <c r="AD478" s="92"/>
      <c r="AE478" s="92"/>
      <c r="AF478" s="1"/>
    </row>
    <row r="479" spans="1:32" ht="13.8">
      <c r="A479" s="110"/>
      <c r="B479" s="113"/>
      <c r="C479" s="113"/>
      <c r="D479" s="122"/>
      <c r="E479" s="113"/>
      <c r="F479" s="273"/>
      <c r="G479" s="67"/>
      <c r="H479" s="273"/>
      <c r="I479" s="274"/>
      <c r="J479" s="152">
        <f t="shared" si="21"/>
        <v>0</v>
      </c>
      <c r="K479" s="110"/>
      <c r="L479" s="110"/>
      <c r="M479" s="110"/>
      <c r="N479" s="110"/>
      <c r="O479" s="110"/>
      <c r="P479" s="110"/>
      <c r="Q479" s="138" t="str">
        <f ca="1">+IF(A479="","",IF(AND(TODAY()&lt;Validation!$C$141,OR(MONTH(TODAY())=10,MONTH(TODAY())=11,MONTH(TODAY())=12)),CONCATENATE(MONTH(TODAY()),"/01/",YEAR(TODAY())),IF(AND(TODAY()&lt;Validation!$C$141,MONTH(TODAY())&lt;=9),CONCATENATE("0",MONTH(TODAY()),"/01/",YEAR(TODAY())),IF(AND(TODAY()&gt;=Validation!$C$141,OR(MONTH(TODAY())=10,MONTH(TODAY())=11,MONTH(TODAY())=12)),CONCATENATE(MONTH(TODAY()+10),"/01/",YEAR(TODAY()+10)),IF(AND(TODAY()&gt;=Validation!$C$141,MONTH(TODAY())&lt;=9),CONCATENATE("0",MONTH(TODAY()+10),"/01/",YEAR(TODAY()+10)))))))</f>
        <v/>
      </c>
      <c r="R479" s="158">
        <f t="shared" si="22"/>
        <v>0</v>
      </c>
      <c r="S479" s="66"/>
      <c r="T479" s="66"/>
      <c r="U479" s="66"/>
      <c r="V479" s="66"/>
      <c r="W479" s="66"/>
      <c r="X479" s="66"/>
      <c r="Y479" s="92"/>
      <c r="Z479" s="135">
        <f t="shared" si="23"/>
        <v>22</v>
      </c>
      <c r="AB479" s="133" t="str">
        <f>IFERROR(IF(DATEVALUE(TEXT(VLOOKUP(K479,Validation!F514:I537,3,FALSE)&amp;"/"&amp;RIGHT(L479+100,2)&amp;"/"&amp;M479,"MM/DD/YYYY"))&lt;=DATEVALUE(TEXT(VLOOKUP(N479,Validation!F514:I537,3,FALSE)&amp;"/"&amp;RIGHT(O479+100,2)&amp;"/"&amp;P479,"MM/DD/YYYY")),"",-1),"")</f>
        <v/>
      </c>
      <c r="AC479" s="133" t="str">
        <f>IFERROR(IF(DATEVALUE(TEXT(VLOOKUP(S479,Validation!F514:I537,3,FALSE)&amp;"/"&amp;RIGHT(T479+100,2)&amp;"/"&amp;U479,"MM/DD/YYYY"))&lt;=DATEVALUE(TEXT(VLOOKUP(V479,Validation!F514:I537,3,FALSE)&amp;"/"&amp;RIGHT(W479+100,2)&amp;"/"&amp;X479,"MM/DD/YYYY")),"",-1),"")</f>
        <v/>
      </c>
      <c r="AD479" s="92"/>
      <c r="AE479" s="92"/>
      <c r="AF479" s="1"/>
    </row>
    <row r="480" spans="1:32" ht="13.8">
      <c r="A480" s="110"/>
      <c r="B480" s="113"/>
      <c r="C480" s="113"/>
      <c r="D480" s="122"/>
      <c r="E480" s="113"/>
      <c r="F480" s="273"/>
      <c r="G480" s="67"/>
      <c r="H480" s="273"/>
      <c r="I480" s="274"/>
      <c r="J480" s="152">
        <f t="shared" si="21"/>
        <v>0</v>
      </c>
      <c r="K480" s="110"/>
      <c r="L480" s="110"/>
      <c r="M480" s="110"/>
      <c r="N480" s="110"/>
      <c r="O480" s="110"/>
      <c r="P480" s="110"/>
      <c r="Q480" s="138" t="str">
        <f ca="1">+IF(A480="","",IF(AND(TODAY()&lt;Validation!$C$141,OR(MONTH(TODAY())=10,MONTH(TODAY())=11,MONTH(TODAY())=12)),CONCATENATE(MONTH(TODAY()),"/01/",YEAR(TODAY())),IF(AND(TODAY()&lt;Validation!$C$141,MONTH(TODAY())&lt;=9),CONCATENATE("0",MONTH(TODAY()),"/01/",YEAR(TODAY())),IF(AND(TODAY()&gt;=Validation!$C$141,OR(MONTH(TODAY())=10,MONTH(TODAY())=11,MONTH(TODAY())=12)),CONCATENATE(MONTH(TODAY()+10),"/01/",YEAR(TODAY()+10)),IF(AND(TODAY()&gt;=Validation!$C$141,MONTH(TODAY())&lt;=9),CONCATENATE("0",MONTH(TODAY()+10),"/01/",YEAR(TODAY()+10)))))))</f>
        <v/>
      </c>
      <c r="R480" s="158">
        <f t="shared" si="22"/>
        <v>0</v>
      </c>
      <c r="S480" s="66"/>
      <c r="T480" s="66"/>
      <c r="U480" s="66"/>
      <c r="V480" s="66"/>
      <c r="W480" s="66"/>
      <c r="X480" s="66"/>
      <c r="Y480" s="92"/>
      <c r="Z480" s="135">
        <f t="shared" si="23"/>
        <v>22</v>
      </c>
      <c r="AB480" s="133" t="str">
        <f>IFERROR(IF(DATEVALUE(TEXT(VLOOKUP(K480,Validation!F515:I538,3,FALSE)&amp;"/"&amp;RIGHT(L480+100,2)&amp;"/"&amp;M480,"MM/DD/YYYY"))&lt;=DATEVALUE(TEXT(VLOOKUP(N480,Validation!F515:I538,3,FALSE)&amp;"/"&amp;RIGHT(O480+100,2)&amp;"/"&amp;P480,"MM/DD/YYYY")),"",-1),"")</f>
        <v/>
      </c>
      <c r="AC480" s="133" t="str">
        <f>IFERROR(IF(DATEVALUE(TEXT(VLOOKUP(S480,Validation!F515:I538,3,FALSE)&amp;"/"&amp;RIGHT(T480+100,2)&amp;"/"&amp;U480,"MM/DD/YYYY"))&lt;=DATEVALUE(TEXT(VLOOKUP(V480,Validation!F515:I538,3,FALSE)&amp;"/"&amp;RIGHT(W480+100,2)&amp;"/"&amp;X480,"MM/DD/YYYY")),"",-1),"")</f>
        <v/>
      </c>
      <c r="AD480" s="92"/>
      <c r="AE480" s="92"/>
      <c r="AF480" s="1"/>
    </row>
    <row r="481" spans="1:32" ht="13.8">
      <c r="A481" s="110"/>
      <c r="B481" s="113"/>
      <c r="C481" s="113"/>
      <c r="D481" s="122"/>
      <c r="E481" s="113"/>
      <c r="F481" s="273"/>
      <c r="G481" s="67"/>
      <c r="H481" s="273"/>
      <c r="I481" s="274"/>
      <c r="J481" s="152">
        <f t="shared" si="21"/>
        <v>0</v>
      </c>
      <c r="K481" s="110"/>
      <c r="L481" s="110"/>
      <c r="M481" s="110"/>
      <c r="N481" s="110"/>
      <c r="O481" s="110"/>
      <c r="P481" s="110"/>
      <c r="Q481" s="138" t="str">
        <f ca="1">+IF(A481="","",IF(AND(TODAY()&lt;Validation!$C$141,OR(MONTH(TODAY())=10,MONTH(TODAY())=11,MONTH(TODAY())=12)),CONCATENATE(MONTH(TODAY()),"/01/",YEAR(TODAY())),IF(AND(TODAY()&lt;Validation!$C$141,MONTH(TODAY())&lt;=9),CONCATENATE("0",MONTH(TODAY()),"/01/",YEAR(TODAY())),IF(AND(TODAY()&gt;=Validation!$C$141,OR(MONTH(TODAY())=10,MONTH(TODAY())=11,MONTH(TODAY())=12)),CONCATENATE(MONTH(TODAY()+10),"/01/",YEAR(TODAY()+10)),IF(AND(TODAY()&gt;=Validation!$C$141,MONTH(TODAY())&lt;=9),CONCATENATE("0",MONTH(TODAY()+10),"/01/",YEAR(TODAY()+10)))))))</f>
        <v/>
      </c>
      <c r="R481" s="158">
        <f t="shared" si="22"/>
        <v>0</v>
      </c>
      <c r="S481" s="66"/>
      <c r="T481" s="66"/>
      <c r="U481" s="66"/>
      <c r="V481" s="66"/>
      <c r="W481" s="66"/>
      <c r="X481" s="66"/>
      <c r="Y481" s="92"/>
      <c r="Z481" s="135">
        <f t="shared" si="23"/>
        <v>22</v>
      </c>
      <c r="AB481" s="133" t="str">
        <f>IFERROR(IF(DATEVALUE(TEXT(VLOOKUP(K481,Validation!F516:I539,3,FALSE)&amp;"/"&amp;RIGHT(L481+100,2)&amp;"/"&amp;M481,"MM/DD/YYYY"))&lt;=DATEVALUE(TEXT(VLOOKUP(N481,Validation!F516:I539,3,FALSE)&amp;"/"&amp;RIGHT(O481+100,2)&amp;"/"&amp;P481,"MM/DD/YYYY")),"",-1),"")</f>
        <v/>
      </c>
      <c r="AC481" s="133" t="str">
        <f>IFERROR(IF(DATEVALUE(TEXT(VLOOKUP(S481,Validation!F516:I539,3,FALSE)&amp;"/"&amp;RIGHT(T481+100,2)&amp;"/"&amp;U481,"MM/DD/YYYY"))&lt;=DATEVALUE(TEXT(VLOOKUP(V481,Validation!F516:I539,3,FALSE)&amp;"/"&amp;RIGHT(W481+100,2)&amp;"/"&amp;X481,"MM/DD/YYYY")),"",-1),"")</f>
        <v/>
      </c>
      <c r="AD481" s="92"/>
      <c r="AE481" s="92"/>
      <c r="AF481" s="1"/>
    </row>
    <row r="482" spans="1:32" ht="13.8">
      <c r="A482" s="110"/>
      <c r="B482" s="113"/>
      <c r="C482" s="113"/>
      <c r="D482" s="122"/>
      <c r="E482" s="113"/>
      <c r="F482" s="273"/>
      <c r="G482" s="67"/>
      <c r="H482" s="273"/>
      <c r="I482" s="274"/>
      <c r="J482" s="152">
        <f t="shared" si="21"/>
        <v>0</v>
      </c>
      <c r="K482" s="110"/>
      <c r="L482" s="110"/>
      <c r="M482" s="110"/>
      <c r="N482" s="110"/>
      <c r="O482" s="110"/>
      <c r="P482" s="110"/>
      <c r="Q482" s="138" t="str">
        <f ca="1">+IF(A482="","",IF(AND(TODAY()&lt;Validation!$C$141,OR(MONTH(TODAY())=10,MONTH(TODAY())=11,MONTH(TODAY())=12)),CONCATENATE(MONTH(TODAY()),"/01/",YEAR(TODAY())),IF(AND(TODAY()&lt;Validation!$C$141,MONTH(TODAY())&lt;=9),CONCATENATE("0",MONTH(TODAY()),"/01/",YEAR(TODAY())),IF(AND(TODAY()&gt;=Validation!$C$141,OR(MONTH(TODAY())=10,MONTH(TODAY())=11,MONTH(TODAY())=12)),CONCATENATE(MONTH(TODAY()+10),"/01/",YEAR(TODAY()+10)),IF(AND(TODAY()&gt;=Validation!$C$141,MONTH(TODAY())&lt;=9),CONCATENATE("0",MONTH(TODAY()+10),"/01/",YEAR(TODAY()+10)))))))</f>
        <v/>
      </c>
      <c r="R482" s="158">
        <f t="shared" si="22"/>
        <v>0</v>
      </c>
      <c r="S482" s="66"/>
      <c r="T482" s="66"/>
      <c r="U482" s="66"/>
      <c r="V482" s="66"/>
      <c r="W482" s="66"/>
      <c r="X482" s="66"/>
      <c r="Y482" s="92"/>
      <c r="Z482" s="135">
        <f t="shared" si="23"/>
        <v>22</v>
      </c>
      <c r="AB482" s="133" t="str">
        <f>IFERROR(IF(DATEVALUE(TEXT(VLOOKUP(K482,Validation!F517:I540,3,FALSE)&amp;"/"&amp;RIGHT(L482+100,2)&amp;"/"&amp;M482,"MM/DD/YYYY"))&lt;=DATEVALUE(TEXT(VLOOKUP(N482,Validation!F517:I540,3,FALSE)&amp;"/"&amp;RIGHT(O482+100,2)&amp;"/"&amp;P482,"MM/DD/YYYY")),"",-1),"")</f>
        <v/>
      </c>
      <c r="AC482" s="133" t="str">
        <f>IFERROR(IF(DATEVALUE(TEXT(VLOOKUP(S482,Validation!F517:I540,3,FALSE)&amp;"/"&amp;RIGHT(T482+100,2)&amp;"/"&amp;U482,"MM/DD/YYYY"))&lt;=DATEVALUE(TEXT(VLOOKUP(V482,Validation!F517:I540,3,FALSE)&amp;"/"&amp;RIGHT(W482+100,2)&amp;"/"&amp;X482,"MM/DD/YYYY")),"",-1),"")</f>
        <v/>
      </c>
      <c r="AD482" s="92"/>
      <c r="AE482" s="92"/>
      <c r="AF482" s="1"/>
    </row>
    <row r="483" spans="1:32" ht="13.8">
      <c r="A483" s="110"/>
      <c r="B483" s="113"/>
      <c r="C483" s="113"/>
      <c r="D483" s="122"/>
      <c r="E483" s="113"/>
      <c r="F483" s="273"/>
      <c r="G483" s="67"/>
      <c r="H483" s="273"/>
      <c r="I483" s="274"/>
      <c r="J483" s="152">
        <f t="shared" si="21"/>
        <v>0</v>
      </c>
      <c r="K483" s="110"/>
      <c r="L483" s="110"/>
      <c r="M483" s="110"/>
      <c r="N483" s="110"/>
      <c r="O483" s="110"/>
      <c r="P483" s="110"/>
      <c r="Q483" s="138" t="str">
        <f ca="1">+IF(A483="","",IF(AND(TODAY()&lt;Validation!$C$141,OR(MONTH(TODAY())=10,MONTH(TODAY())=11,MONTH(TODAY())=12)),CONCATENATE(MONTH(TODAY()),"/01/",YEAR(TODAY())),IF(AND(TODAY()&lt;Validation!$C$141,MONTH(TODAY())&lt;=9),CONCATENATE("0",MONTH(TODAY()),"/01/",YEAR(TODAY())),IF(AND(TODAY()&gt;=Validation!$C$141,OR(MONTH(TODAY())=10,MONTH(TODAY())=11,MONTH(TODAY())=12)),CONCATENATE(MONTH(TODAY()+10),"/01/",YEAR(TODAY()+10)),IF(AND(TODAY()&gt;=Validation!$C$141,MONTH(TODAY())&lt;=9),CONCATENATE("0",MONTH(TODAY()+10),"/01/",YEAR(TODAY()+10)))))))</f>
        <v/>
      </c>
      <c r="R483" s="158">
        <f t="shared" si="22"/>
        <v>0</v>
      </c>
      <c r="S483" s="66"/>
      <c r="T483" s="66"/>
      <c r="U483" s="66"/>
      <c r="V483" s="66"/>
      <c r="W483" s="66"/>
      <c r="X483" s="66"/>
      <c r="Y483" s="92"/>
      <c r="Z483" s="135">
        <f t="shared" si="23"/>
        <v>22</v>
      </c>
      <c r="AB483" s="133" t="str">
        <f>IFERROR(IF(DATEVALUE(TEXT(VLOOKUP(K483,Validation!F518:I541,3,FALSE)&amp;"/"&amp;RIGHT(L483+100,2)&amp;"/"&amp;M483,"MM/DD/YYYY"))&lt;=DATEVALUE(TEXT(VLOOKUP(N483,Validation!F518:I541,3,FALSE)&amp;"/"&amp;RIGHT(O483+100,2)&amp;"/"&amp;P483,"MM/DD/YYYY")),"",-1),"")</f>
        <v/>
      </c>
      <c r="AC483" s="133" t="str">
        <f>IFERROR(IF(DATEVALUE(TEXT(VLOOKUP(S483,Validation!F518:I541,3,FALSE)&amp;"/"&amp;RIGHT(T483+100,2)&amp;"/"&amp;U483,"MM/DD/YYYY"))&lt;=DATEVALUE(TEXT(VLOOKUP(V483,Validation!F518:I541,3,FALSE)&amp;"/"&amp;RIGHT(W483+100,2)&amp;"/"&amp;X483,"MM/DD/YYYY")),"",-1),"")</f>
        <v/>
      </c>
      <c r="AD483" s="92"/>
      <c r="AE483" s="92"/>
      <c r="AF483" s="1"/>
    </row>
    <row r="484" spans="1:32" ht="13.8">
      <c r="A484" s="110"/>
      <c r="B484" s="113"/>
      <c r="C484" s="113"/>
      <c r="D484" s="122"/>
      <c r="E484" s="113"/>
      <c r="F484" s="273"/>
      <c r="G484" s="67"/>
      <c r="H484" s="273"/>
      <c r="I484" s="274"/>
      <c r="J484" s="152">
        <f t="shared" si="21"/>
        <v>0</v>
      </c>
      <c r="K484" s="110"/>
      <c r="L484" s="110"/>
      <c r="M484" s="110"/>
      <c r="N484" s="110"/>
      <c r="O484" s="110"/>
      <c r="P484" s="110"/>
      <c r="Q484" s="138" t="str">
        <f ca="1">+IF(A484="","",IF(AND(TODAY()&lt;Validation!$C$141,OR(MONTH(TODAY())=10,MONTH(TODAY())=11,MONTH(TODAY())=12)),CONCATENATE(MONTH(TODAY()),"/01/",YEAR(TODAY())),IF(AND(TODAY()&lt;Validation!$C$141,MONTH(TODAY())&lt;=9),CONCATENATE("0",MONTH(TODAY()),"/01/",YEAR(TODAY())),IF(AND(TODAY()&gt;=Validation!$C$141,OR(MONTH(TODAY())=10,MONTH(TODAY())=11,MONTH(TODAY())=12)),CONCATENATE(MONTH(TODAY()+10),"/01/",YEAR(TODAY()+10)),IF(AND(TODAY()&gt;=Validation!$C$141,MONTH(TODAY())&lt;=9),CONCATENATE("0",MONTH(TODAY()+10),"/01/",YEAR(TODAY()+10)))))))</f>
        <v/>
      </c>
      <c r="R484" s="158">
        <f t="shared" si="22"/>
        <v>0</v>
      </c>
      <c r="S484" s="66"/>
      <c r="T484" s="66"/>
      <c r="U484" s="66"/>
      <c r="V484" s="66"/>
      <c r="W484" s="66"/>
      <c r="X484" s="66"/>
      <c r="Y484" s="92"/>
      <c r="Z484" s="135">
        <f t="shared" si="23"/>
        <v>22</v>
      </c>
      <c r="AB484" s="133" t="str">
        <f>IFERROR(IF(DATEVALUE(TEXT(VLOOKUP(K484,Validation!F519:I542,3,FALSE)&amp;"/"&amp;RIGHT(L484+100,2)&amp;"/"&amp;M484,"MM/DD/YYYY"))&lt;=DATEVALUE(TEXT(VLOOKUP(N484,Validation!F519:I542,3,FALSE)&amp;"/"&amp;RIGHT(O484+100,2)&amp;"/"&amp;P484,"MM/DD/YYYY")),"",-1),"")</f>
        <v/>
      </c>
      <c r="AC484" s="133" t="str">
        <f>IFERROR(IF(DATEVALUE(TEXT(VLOOKUP(S484,Validation!F519:I542,3,FALSE)&amp;"/"&amp;RIGHT(T484+100,2)&amp;"/"&amp;U484,"MM/DD/YYYY"))&lt;=DATEVALUE(TEXT(VLOOKUP(V484,Validation!F519:I542,3,FALSE)&amp;"/"&amp;RIGHT(W484+100,2)&amp;"/"&amp;X484,"MM/DD/YYYY")),"",-1),"")</f>
        <v/>
      </c>
      <c r="AD484" s="92"/>
      <c r="AE484" s="92"/>
      <c r="AF484" s="1"/>
    </row>
    <row r="485" spans="1:32" ht="13.8">
      <c r="A485" s="110"/>
      <c r="B485" s="113"/>
      <c r="C485" s="113"/>
      <c r="D485" s="122"/>
      <c r="E485" s="113"/>
      <c r="F485" s="273"/>
      <c r="G485" s="67"/>
      <c r="H485" s="273"/>
      <c r="I485" s="274"/>
      <c r="J485" s="152">
        <f t="shared" si="21"/>
        <v>0</v>
      </c>
      <c r="K485" s="110"/>
      <c r="L485" s="110"/>
      <c r="M485" s="110"/>
      <c r="N485" s="110"/>
      <c r="O485" s="110"/>
      <c r="P485" s="110"/>
      <c r="Q485" s="138" t="str">
        <f ca="1">+IF(A485="","",IF(AND(TODAY()&lt;Validation!$C$141,OR(MONTH(TODAY())=10,MONTH(TODAY())=11,MONTH(TODAY())=12)),CONCATENATE(MONTH(TODAY()),"/01/",YEAR(TODAY())),IF(AND(TODAY()&lt;Validation!$C$141,MONTH(TODAY())&lt;=9),CONCATENATE("0",MONTH(TODAY()),"/01/",YEAR(TODAY())),IF(AND(TODAY()&gt;=Validation!$C$141,OR(MONTH(TODAY())=10,MONTH(TODAY())=11,MONTH(TODAY())=12)),CONCATENATE(MONTH(TODAY()+10),"/01/",YEAR(TODAY()+10)),IF(AND(TODAY()&gt;=Validation!$C$141,MONTH(TODAY())&lt;=9),CONCATENATE("0",MONTH(TODAY()+10),"/01/",YEAR(TODAY()+10)))))))</f>
        <v/>
      </c>
      <c r="R485" s="158">
        <f t="shared" si="22"/>
        <v>0</v>
      </c>
      <c r="S485" s="66"/>
      <c r="T485" s="66"/>
      <c r="U485" s="66"/>
      <c r="V485" s="66"/>
      <c r="W485" s="66"/>
      <c r="X485" s="66"/>
      <c r="Y485" s="92"/>
      <c r="Z485" s="135">
        <f t="shared" si="23"/>
        <v>22</v>
      </c>
      <c r="AB485" s="133" t="str">
        <f>IFERROR(IF(DATEVALUE(TEXT(VLOOKUP(K485,Validation!F520:I543,3,FALSE)&amp;"/"&amp;RIGHT(L485+100,2)&amp;"/"&amp;M485,"MM/DD/YYYY"))&lt;=DATEVALUE(TEXT(VLOOKUP(N485,Validation!F520:I543,3,FALSE)&amp;"/"&amp;RIGHT(O485+100,2)&amp;"/"&amp;P485,"MM/DD/YYYY")),"",-1),"")</f>
        <v/>
      </c>
      <c r="AC485" s="133" t="str">
        <f>IFERROR(IF(DATEVALUE(TEXT(VLOOKUP(S485,Validation!F520:I543,3,FALSE)&amp;"/"&amp;RIGHT(T485+100,2)&amp;"/"&amp;U485,"MM/DD/YYYY"))&lt;=DATEVALUE(TEXT(VLOOKUP(V485,Validation!F520:I543,3,FALSE)&amp;"/"&amp;RIGHT(W485+100,2)&amp;"/"&amp;X485,"MM/DD/YYYY")),"",-1),"")</f>
        <v/>
      </c>
      <c r="AD485" s="92"/>
      <c r="AE485" s="92"/>
      <c r="AF485" s="1"/>
    </row>
    <row r="486" spans="1:32" ht="13.8">
      <c r="A486" s="110"/>
      <c r="B486" s="113"/>
      <c r="C486" s="113"/>
      <c r="D486" s="122"/>
      <c r="E486" s="113"/>
      <c r="F486" s="273"/>
      <c r="G486" s="67"/>
      <c r="H486" s="273"/>
      <c r="I486" s="274"/>
      <c r="J486" s="152">
        <f t="shared" si="21"/>
        <v>0</v>
      </c>
      <c r="K486" s="110"/>
      <c r="L486" s="110"/>
      <c r="M486" s="110"/>
      <c r="N486" s="110"/>
      <c r="O486" s="110"/>
      <c r="P486" s="110"/>
      <c r="Q486" s="138" t="str">
        <f ca="1">+IF(A486="","",IF(AND(TODAY()&lt;Validation!$C$141,OR(MONTH(TODAY())=10,MONTH(TODAY())=11,MONTH(TODAY())=12)),CONCATENATE(MONTH(TODAY()),"/01/",YEAR(TODAY())),IF(AND(TODAY()&lt;Validation!$C$141,MONTH(TODAY())&lt;=9),CONCATENATE("0",MONTH(TODAY()),"/01/",YEAR(TODAY())),IF(AND(TODAY()&gt;=Validation!$C$141,OR(MONTH(TODAY())=10,MONTH(TODAY())=11,MONTH(TODAY())=12)),CONCATENATE(MONTH(TODAY()+10),"/01/",YEAR(TODAY()+10)),IF(AND(TODAY()&gt;=Validation!$C$141,MONTH(TODAY())&lt;=9),CONCATENATE("0",MONTH(TODAY()+10),"/01/",YEAR(TODAY()+10)))))))</f>
        <v/>
      </c>
      <c r="R486" s="158">
        <f t="shared" si="22"/>
        <v>0</v>
      </c>
      <c r="S486" s="66"/>
      <c r="T486" s="66"/>
      <c r="U486" s="66"/>
      <c r="V486" s="66"/>
      <c r="W486" s="66"/>
      <c r="X486" s="66"/>
      <c r="Y486" s="92"/>
      <c r="Z486" s="135">
        <f t="shared" si="23"/>
        <v>22</v>
      </c>
      <c r="AB486" s="133" t="str">
        <f>IFERROR(IF(DATEVALUE(TEXT(VLOOKUP(K486,Validation!F521:I544,3,FALSE)&amp;"/"&amp;RIGHT(L486+100,2)&amp;"/"&amp;M486,"MM/DD/YYYY"))&lt;=DATEVALUE(TEXT(VLOOKUP(N486,Validation!F521:I544,3,FALSE)&amp;"/"&amp;RIGHT(O486+100,2)&amp;"/"&amp;P486,"MM/DD/YYYY")),"",-1),"")</f>
        <v/>
      </c>
      <c r="AC486" s="133" t="str">
        <f>IFERROR(IF(DATEVALUE(TEXT(VLOOKUP(S486,Validation!F521:I544,3,FALSE)&amp;"/"&amp;RIGHT(T486+100,2)&amp;"/"&amp;U486,"MM/DD/YYYY"))&lt;=DATEVALUE(TEXT(VLOOKUP(V486,Validation!F521:I544,3,FALSE)&amp;"/"&amp;RIGHT(W486+100,2)&amp;"/"&amp;X486,"MM/DD/YYYY")),"",-1),"")</f>
        <v/>
      </c>
      <c r="AD486" s="92"/>
      <c r="AE486" s="92"/>
      <c r="AF486" s="1"/>
    </row>
    <row r="487" spans="1:32" ht="13.8">
      <c r="A487" s="110"/>
      <c r="B487" s="113"/>
      <c r="C487" s="113"/>
      <c r="D487" s="122"/>
      <c r="E487" s="113"/>
      <c r="F487" s="273"/>
      <c r="G487" s="67"/>
      <c r="H487" s="273"/>
      <c r="I487" s="274"/>
      <c r="J487" s="152">
        <f t="shared" si="21"/>
        <v>0</v>
      </c>
      <c r="K487" s="110"/>
      <c r="L487" s="110"/>
      <c r="M487" s="110"/>
      <c r="N487" s="110"/>
      <c r="O487" s="110"/>
      <c r="P487" s="110"/>
      <c r="Q487" s="138" t="str">
        <f ca="1">+IF(A487="","",IF(AND(TODAY()&lt;Validation!$C$141,OR(MONTH(TODAY())=10,MONTH(TODAY())=11,MONTH(TODAY())=12)),CONCATENATE(MONTH(TODAY()),"/01/",YEAR(TODAY())),IF(AND(TODAY()&lt;Validation!$C$141,MONTH(TODAY())&lt;=9),CONCATENATE("0",MONTH(TODAY()),"/01/",YEAR(TODAY())),IF(AND(TODAY()&gt;=Validation!$C$141,OR(MONTH(TODAY())=10,MONTH(TODAY())=11,MONTH(TODAY())=12)),CONCATENATE(MONTH(TODAY()+10),"/01/",YEAR(TODAY()+10)),IF(AND(TODAY()&gt;=Validation!$C$141,MONTH(TODAY())&lt;=9),CONCATENATE("0",MONTH(TODAY()+10),"/01/",YEAR(TODAY()+10)))))))</f>
        <v/>
      </c>
      <c r="R487" s="158">
        <f t="shared" si="22"/>
        <v>0</v>
      </c>
      <c r="S487" s="66"/>
      <c r="T487" s="66"/>
      <c r="U487" s="66"/>
      <c r="V487" s="66"/>
      <c r="W487" s="66"/>
      <c r="X487" s="66"/>
      <c r="Y487" s="92"/>
      <c r="Z487" s="135">
        <f t="shared" si="23"/>
        <v>22</v>
      </c>
      <c r="AB487" s="133" t="str">
        <f>IFERROR(IF(DATEVALUE(TEXT(VLOOKUP(K487,Validation!F522:I545,3,FALSE)&amp;"/"&amp;RIGHT(L487+100,2)&amp;"/"&amp;M487,"MM/DD/YYYY"))&lt;=DATEVALUE(TEXT(VLOOKUP(N487,Validation!F522:I545,3,FALSE)&amp;"/"&amp;RIGHT(O487+100,2)&amp;"/"&amp;P487,"MM/DD/YYYY")),"",-1),"")</f>
        <v/>
      </c>
      <c r="AC487" s="133" t="str">
        <f>IFERROR(IF(DATEVALUE(TEXT(VLOOKUP(S487,Validation!F522:I545,3,FALSE)&amp;"/"&amp;RIGHT(T487+100,2)&amp;"/"&amp;U487,"MM/DD/YYYY"))&lt;=DATEVALUE(TEXT(VLOOKUP(V487,Validation!F522:I545,3,FALSE)&amp;"/"&amp;RIGHT(W487+100,2)&amp;"/"&amp;X487,"MM/DD/YYYY")),"",-1),"")</f>
        <v/>
      </c>
      <c r="AD487" s="92"/>
      <c r="AE487" s="92"/>
      <c r="AF487" s="1"/>
    </row>
    <row r="488" spans="1:32" ht="13.8">
      <c r="A488" s="110"/>
      <c r="B488" s="113"/>
      <c r="C488" s="113"/>
      <c r="D488" s="122"/>
      <c r="E488" s="113"/>
      <c r="F488" s="273"/>
      <c r="G488" s="67"/>
      <c r="H488" s="273"/>
      <c r="I488" s="274"/>
      <c r="J488" s="152">
        <f t="shared" si="21"/>
        <v>0</v>
      </c>
      <c r="K488" s="110"/>
      <c r="L488" s="110"/>
      <c r="M488" s="110"/>
      <c r="N488" s="110"/>
      <c r="O488" s="110"/>
      <c r="P488" s="110"/>
      <c r="Q488" s="138" t="str">
        <f ca="1">+IF(A488="","",IF(AND(TODAY()&lt;Validation!$C$141,OR(MONTH(TODAY())=10,MONTH(TODAY())=11,MONTH(TODAY())=12)),CONCATENATE(MONTH(TODAY()),"/01/",YEAR(TODAY())),IF(AND(TODAY()&lt;Validation!$C$141,MONTH(TODAY())&lt;=9),CONCATENATE("0",MONTH(TODAY()),"/01/",YEAR(TODAY())),IF(AND(TODAY()&gt;=Validation!$C$141,OR(MONTH(TODAY())=10,MONTH(TODAY())=11,MONTH(TODAY())=12)),CONCATENATE(MONTH(TODAY()+10),"/01/",YEAR(TODAY()+10)),IF(AND(TODAY()&gt;=Validation!$C$141,MONTH(TODAY())&lt;=9),CONCATENATE("0",MONTH(TODAY()+10),"/01/",YEAR(TODAY()+10)))))))</f>
        <v/>
      </c>
      <c r="R488" s="158">
        <f t="shared" si="22"/>
        <v>0</v>
      </c>
      <c r="S488" s="66"/>
      <c r="T488" s="66"/>
      <c r="U488" s="66"/>
      <c r="V488" s="66"/>
      <c r="W488" s="66"/>
      <c r="X488" s="66"/>
      <c r="Y488" s="92"/>
      <c r="Z488" s="135">
        <f t="shared" si="23"/>
        <v>22</v>
      </c>
      <c r="AB488" s="133" t="str">
        <f>IFERROR(IF(DATEVALUE(TEXT(VLOOKUP(K488,Validation!F523:I546,3,FALSE)&amp;"/"&amp;RIGHT(L488+100,2)&amp;"/"&amp;M488,"MM/DD/YYYY"))&lt;=DATEVALUE(TEXT(VLOOKUP(N488,Validation!F523:I546,3,FALSE)&amp;"/"&amp;RIGHT(O488+100,2)&amp;"/"&amp;P488,"MM/DD/YYYY")),"",-1),"")</f>
        <v/>
      </c>
      <c r="AC488" s="133" t="str">
        <f>IFERROR(IF(DATEVALUE(TEXT(VLOOKUP(S488,Validation!F523:I546,3,FALSE)&amp;"/"&amp;RIGHT(T488+100,2)&amp;"/"&amp;U488,"MM/DD/YYYY"))&lt;=DATEVALUE(TEXT(VLOOKUP(V488,Validation!F523:I546,3,FALSE)&amp;"/"&amp;RIGHT(W488+100,2)&amp;"/"&amp;X488,"MM/DD/YYYY")),"",-1),"")</f>
        <v/>
      </c>
      <c r="AD488" s="92"/>
      <c r="AE488" s="92"/>
      <c r="AF488" s="1"/>
    </row>
    <row r="489" spans="1:32" ht="13.8">
      <c r="A489" s="110"/>
      <c r="B489" s="113"/>
      <c r="C489" s="113"/>
      <c r="D489" s="122"/>
      <c r="E489" s="113"/>
      <c r="F489" s="273"/>
      <c r="G489" s="67"/>
      <c r="H489" s="273"/>
      <c r="I489" s="274"/>
      <c r="J489" s="152">
        <f t="shared" si="21"/>
        <v>0</v>
      </c>
      <c r="K489" s="110"/>
      <c r="L489" s="110"/>
      <c r="M489" s="110"/>
      <c r="N489" s="110"/>
      <c r="O489" s="110"/>
      <c r="P489" s="110"/>
      <c r="Q489" s="138" t="str">
        <f ca="1">+IF(A489="","",IF(AND(TODAY()&lt;Validation!$C$141,OR(MONTH(TODAY())=10,MONTH(TODAY())=11,MONTH(TODAY())=12)),CONCATENATE(MONTH(TODAY()),"/01/",YEAR(TODAY())),IF(AND(TODAY()&lt;Validation!$C$141,MONTH(TODAY())&lt;=9),CONCATENATE("0",MONTH(TODAY()),"/01/",YEAR(TODAY())),IF(AND(TODAY()&gt;=Validation!$C$141,OR(MONTH(TODAY())=10,MONTH(TODAY())=11,MONTH(TODAY())=12)),CONCATENATE(MONTH(TODAY()+10),"/01/",YEAR(TODAY()+10)),IF(AND(TODAY()&gt;=Validation!$C$141,MONTH(TODAY())&lt;=9),CONCATENATE("0",MONTH(TODAY()+10),"/01/",YEAR(TODAY()+10)))))))</f>
        <v/>
      </c>
      <c r="R489" s="158">
        <f t="shared" si="22"/>
        <v>0</v>
      </c>
      <c r="S489" s="66"/>
      <c r="T489" s="66"/>
      <c r="U489" s="66"/>
      <c r="V489" s="66"/>
      <c r="W489" s="66"/>
      <c r="X489" s="66"/>
      <c r="Y489" s="92"/>
      <c r="Z489" s="135">
        <f t="shared" si="23"/>
        <v>22</v>
      </c>
      <c r="AB489" s="133" t="str">
        <f>IFERROR(IF(DATEVALUE(TEXT(VLOOKUP(K489,Validation!F524:I547,3,FALSE)&amp;"/"&amp;RIGHT(L489+100,2)&amp;"/"&amp;M489,"MM/DD/YYYY"))&lt;=DATEVALUE(TEXT(VLOOKUP(N489,Validation!F524:I547,3,FALSE)&amp;"/"&amp;RIGHT(O489+100,2)&amp;"/"&amp;P489,"MM/DD/YYYY")),"",-1),"")</f>
        <v/>
      </c>
      <c r="AC489" s="133" t="str">
        <f>IFERROR(IF(DATEVALUE(TEXT(VLOOKUP(S489,Validation!F524:I547,3,FALSE)&amp;"/"&amp;RIGHT(T489+100,2)&amp;"/"&amp;U489,"MM/DD/YYYY"))&lt;=DATEVALUE(TEXT(VLOOKUP(V489,Validation!F524:I547,3,FALSE)&amp;"/"&amp;RIGHT(W489+100,2)&amp;"/"&amp;X489,"MM/DD/YYYY")),"",-1),"")</f>
        <v/>
      </c>
      <c r="AD489" s="92"/>
      <c r="AE489" s="92"/>
      <c r="AF489" s="1"/>
    </row>
    <row r="490" spans="1:32" ht="13.8">
      <c r="A490" s="110"/>
      <c r="B490" s="113"/>
      <c r="C490" s="113"/>
      <c r="D490" s="122"/>
      <c r="E490" s="113"/>
      <c r="F490" s="273"/>
      <c r="G490" s="67"/>
      <c r="H490" s="273"/>
      <c r="I490" s="274"/>
      <c r="J490" s="152">
        <f t="shared" si="21"/>
        <v>0</v>
      </c>
      <c r="K490" s="110"/>
      <c r="L490" s="110"/>
      <c r="M490" s="110"/>
      <c r="N490" s="110"/>
      <c r="O490" s="110"/>
      <c r="P490" s="110"/>
      <c r="Q490" s="138" t="str">
        <f ca="1">+IF(A490="","",IF(AND(TODAY()&lt;Validation!$C$141,OR(MONTH(TODAY())=10,MONTH(TODAY())=11,MONTH(TODAY())=12)),CONCATENATE(MONTH(TODAY()),"/01/",YEAR(TODAY())),IF(AND(TODAY()&lt;Validation!$C$141,MONTH(TODAY())&lt;=9),CONCATENATE("0",MONTH(TODAY()),"/01/",YEAR(TODAY())),IF(AND(TODAY()&gt;=Validation!$C$141,OR(MONTH(TODAY())=10,MONTH(TODAY())=11,MONTH(TODAY())=12)),CONCATENATE(MONTH(TODAY()+10),"/01/",YEAR(TODAY()+10)),IF(AND(TODAY()&gt;=Validation!$C$141,MONTH(TODAY())&lt;=9),CONCATENATE("0",MONTH(TODAY()+10),"/01/",YEAR(TODAY()+10)))))))</f>
        <v/>
      </c>
      <c r="R490" s="158">
        <f t="shared" si="22"/>
        <v>0</v>
      </c>
      <c r="S490" s="66"/>
      <c r="T490" s="66"/>
      <c r="U490" s="66"/>
      <c r="V490" s="66"/>
      <c r="W490" s="66"/>
      <c r="X490" s="66"/>
      <c r="Y490" s="92"/>
      <c r="Z490" s="135">
        <f t="shared" si="23"/>
        <v>22</v>
      </c>
      <c r="AB490" s="133" t="str">
        <f>IFERROR(IF(DATEVALUE(TEXT(VLOOKUP(K490,Validation!F525:I548,3,FALSE)&amp;"/"&amp;RIGHT(L490+100,2)&amp;"/"&amp;M490,"MM/DD/YYYY"))&lt;=DATEVALUE(TEXT(VLOOKUP(N490,Validation!F525:I548,3,FALSE)&amp;"/"&amp;RIGHT(O490+100,2)&amp;"/"&amp;P490,"MM/DD/YYYY")),"",-1),"")</f>
        <v/>
      </c>
      <c r="AC490" s="133" t="str">
        <f>IFERROR(IF(DATEVALUE(TEXT(VLOOKUP(S490,Validation!F525:I548,3,FALSE)&amp;"/"&amp;RIGHT(T490+100,2)&amp;"/"&amp;U490,"MM/DD/YYYY"))&lt;=DATEVALUE(TEXT(VLOOKUP(V490,Validation!F525:I548,3,FALSE)&amp;"/"&amp;RIGHT(W490+100,2)&amp;"/"&amp;X490,"MM/DD/YYYY")),"",-1),"")</f>
        <v/>
      </c>
      <c r="AD490" s="92"/>
      <c r="AE490" s="92"/>
      <c r="AF490" s="1"/>
    </row>
    <row r="491" spans="1:32" ht="13.8">
      <c r="A491" s="110"/>
      <c r="B491" s="113"/>
      <c r="C491" s="113"/>
      <c r="D491" s="122"/>
      <c r="E491" s="113"/>
      <c r="F491" s="273"/>
      <c r="G491" s="67"/>
      <c r="H491" s="273"/>
      <c r="I491" s="274"/>
      <c r="J491" s="152">
        <f t="shared" si="21"/>
        <v>0</v>
      </c>
      <c r="K491" s="110"/>
      <c r="L491" s="110"/>
      <c r="M491" s="110"/>
      <c r="N491" s="110"/>
      <c r="O491" s="110"/>
      <c r="P491" s="110"/>
      <c r="Q491" s="138" t="str">
        <f ca="1">+IF(A491="","",IF(AND(TODAY()&lt;Validation!$C$141,OR(MONTH(TODAY())=10,MONTH(TODAY())=11,MONTH(TODAY())=12)),CONCATENATE(MONTH(TODAY()),"/01/",YEAR(TODAY())),IF(AND(TODAY()&lt;Validation!$C$141,MONTH(TODAY())&lt;=9),CONCATENATE("0",MONTH(TODAY()),"/01/",YEAR(TODAY())),IF(AND(TODAY()&gt;=Validation!$C$141,OR(MONTH(TODAY())=10,MONTH(TODAY())=11,MONTH(TODAY())=12)),CONCATENATE(MONTH(TODAY()+10),"/01/",YEAR(TODAY()+10)),IF(AND(TODAY()&gt;=Validation!$C$141,MONTH(TODAY())&lt;=9),CONCATENATE("0",MONTH(TODAY()+10),"/01/",YEAR(TODAY()+10)))))))</f>
        <v/>
      </c>
      <c r="R491" s="158">
        <f t="shared" si="22"/>
        <v>0</v>
      </c>
      <c r="S491" s="66"/>
      <c r="T491" s="66"/>
      <c r="U491" s="66"/>
      <c r="V491" s="66"/>
      <c r="W491" s="66"/>
      <c r="X491" s="66"/>
      <c r="Y491" s="92"/>
      <c r="Z491" s="135">
        <f t="shared" si="23"/>
        <v>22</v>
      </c>
      <c r="AB491" s="133" t="str">
        <f>IFERROR(IF(DATEVALUE(TEXT(VLOOKUP(K491,Validation!F526:I549,3,FALSE)&amp;"/"&amp;RIGHT(L491+100,2)&amp;"/"&amp;M491,"MM/DD/YYYY"))&lt;=DATEVALUE(TEXT(VLOOKUP(N491,Validation!F526:I549,3,FALSE)&amp;"/"&amp;RIGHT(O491+100,2)&amp;"/"&amp;P491,"MM/DD/YYYY")),"",-1),"")</f>
        <v/>
      </c>
      <c r="AC491" s="133" t="str">
        <f>IFERROR(IF(DATEVALUE(TEXT(VLOOKUP(S491,Validation!F526:I549,3,FALSE)&amp;"/"&amp;RIGHT(T491+100,2)&amp;"/"&amp;U491,"MM/DD/YYYY"))&lt;=DATEVALUE(TEXT(VLOOKUP(V491,Validation!F526:I549,3,FALSE)&amp;"/"&amp;RIGHT(W491+100,2)&amp;"/"&amp;X491,"MM/DD/YYYY")),"",-1),"")</f>
        <v/>
      </c>
      <c r="AD491" s="92"/>
      <c r="AE491" s="92"/>
      <c r="AF491" s="1"/>
    </row>
    <row r="492" spans="1:32" ht="13.8">
      <c r="A492" s="110"/>
      <c r="B492" s="113"/>
      <c r="C492" s="113"/>
      <c r="D492" s="122"/>
      <c r="E492" s="113"/>
      <c r="F492" s="273"/>
      <c r="G492" s="67"/>
      <c r="H492" s="273"/>
      <c r="I492" s="274"/>
      <c r="J492" s="152">
        <f t="shared" si="21"/>
        <v>0</v>
      </c>
      <c r="K492" s="110"/>
      <c r="L492" s="110"/>
      <c r="M492" s="110"/>
      <c r="N492" s="110"/>
      <c r="O492" s="110"/>
      <c r="P492" s="110"/>
      <c r="Q492" s="138" t="str">
        <f ca="1">+IF(A492="","",IF(AND(TODAY()&lt;Validation!$C$141,OR(MONTH(TODAY())=10,MONTH(TODAY())=11,MONTH(TODAY())=12)),CONCATENATE(MONTH(TODAY()),"/01/",YEAR(TODAY())),IF(AND(TODAY()&lt;Validation!$C$141,MONTH(TODAY())&lt;=9),CONCATENATE("0",MONTH(TODAY()),"/01/",YEAR(TODAY())),IF(AND(TODAY()&gt;=Validation!$C$141,OR(MONTH(TODAY())=10,MONTH(TODAY())=11,MONTH(TODAY())=12)),CONCATENATE(MONTH(TODAY()+10),"/01/",YEAR(TODAY()+10)),IF(AND(TODAY()&gt;=Validation!$C$141,MONTH(TODAY())&lt;=9),CONCATENATE("0",MONTH(TODAY()+10),"/01/",YEAR(TODAY()+10)))))))</f>
        <v/>
      </c>
      <c r="R492" s="158">
        <f t="shared" si="22"/>
        <v>0</v>
      </c>
      <c r="S492" s="66"/>
      <c r="T492" s="66"/>
      <c r="U492" s="66"/>
      <c r="V492" s="66"/>
      <c r="W492" s="66"/>
      <c r="X492" s="66"/>
      <c r="Y492" s="92"/>
      <c r="Z492" s="135">
        <f t="shared" si="23"/>
        <v>22</v>
      </c>
      <c r="AB492" s="133" t="str">
        <f>IFERROR(IF(DATEVALUE(TEXT(VLOOKUP(K492,Validation!F527:I550,3,FALSE)&amp;"/"&amp;RIGHT(L492+100,2)&amp;"/"&amp;M492,"MM/DD/YYYY"))&lt;=DATEVALUE(TEXT(VLOOKUP(N492,Validation!F527:I550,3,FALSE)&amp;"/"&amp;RIGHT(O492+100,2)&amp;"/"&amp;P492,"MM/DD/YYYY")),"",-1),"")</f>
        <v/>
      </c>
      <c r="AC492" s="133" t="str">
        <f>IFERROR(IF(DATEVALUE(TEXT(VLOOKUP(S492,Validation!F527:I550,3,FALSE)&amp;"/"&amp;RIGHT(T492+100,2)&amp;"/"&amp;U492,"MM/DD/YYYY"))&lt;=DATEVALUE(TEXT(VLOOKUP(V492,Validation!F527:I550,3,FALSE)&amp;"/"&amp;RIGHT(W492+100,2)&amp;"/"&amp;X492,"MM/DD/YYYY")),"",-1),"")</f>
        <v/>
      </c>
      <c r="AD492" s="92"/>
      <c r="AE492" s="92"/>
      <c r="AF492" s="1"/>
    </row>
    <row r="493" spans="1:32" ht="13.8">
      <c r="A493" s="110"/>
      <c r="B493" s="113"/>
      <c r="C493" s="113"/>
      <c r="D493" s="122"/>
      <c r="E493" s="113"/>
      <c r="F493" s="273"/>
      <c r="G493" s="67"/>
      <c r="H493" s="273"/>
      <c r="I493" s="274"/>
      <c r="J493" s="152">
        <f t="shared" si="21"/>
        <v>0</v>
      </c>
      <c r="K493" s="110"/>
      <c r="L493" s="110"/>
      <c r="M493" s="110"/>
      <c r="N493" s="110"/>
      <c r="O493" s="110"/>
      <c r="P493" s="110"/>
      <c r="Q493" s="138" t="str">
        <f ca="1">+IF(A493="","",IF(AND(TODAY()&lt;Validation!$C$141,OR(MONTH(TODAY())=10,MONTH(TODAY())=11,MONTH(TODAY())=12)),CONCATENATE(MONTH(TODAY()),"/01/",YEAR(TODAY())),IF(AND(TODAY()&lt;Validation!$C$141,MONTH(TODAY())&lt;=9),CONCATENATE("0",MONTH(TODAY()),"/01/",YEAR(TODAY())),IF(AND(TODAY()&gt;=Validation!$C$141,OR(MONTH(TODAY())=10,MONTH(TODAY())=11,MONTH(TODAY())=12)),CONCATENATE(MONTH(TODAY()+10),"/01/",YEAR(TODAY()+10)),IF(AND(TODAY()&gt;=Validation!$C$141,MONTH(TODAY())&lt;=9),CONCATENATE("0",MONTH(TODAY()+10),"/01/",YEAR(TODAY()+10)))))))</f>
        <v/>
      </c>
      <c r="R493" s="158">
        <f t="shared" si="22"/>
        <v>0</v>
      </c>
      <c r="S493" s="66"/>
      <c r="T493" s="66"/>
      <c r="U493" s="66"/>
      <c r="V493" s="66"/>
      <c r="W493" s="66"/>
      <c r="X493" s="66"/>
      <c r="Y493" s="92"/>
      <c r="Z493" s="135">
        <f t="shared" si="23"/>
        <v>22</v>
      </c>
      <c r="AB493" s="133" t="str">
        <f>IFERROR(IF(DATEVALUE(TEXT(VLOOKUP(K493,Validation!F528:I551,3,FALSE)&amp;"/"&amp;RIGHT(L493+100,2)&amp;"/"&amp;M493,"MM/DD/YYYY"))&lt;=DATEVALUE(TEXT(VLOOKUP(N493,Validation!F528:I551,3,FALSE)&amp;"/"&amp;RIGHT(O493+100,2)&amp;"/"&amp;P493,"MM/DD/YYYY")),"",-1),"")</f>
        <v/>
      </c>
      <c r="AC493" s="133" t="str">
        <f>IFERROR(IF(DATEVALUE(TEXT(VLOOKUP(S493,Validation!F528:I551,3,FALSE)&amp;"/"&amp;RIGHT(T493+100,2)&amp;"/"&amp;U493,"MM/DD/YYYY"))&lt;=DATEVALUE(TEXT(VLOOKUP(V493,Validation!F528:I551,3,FALSE)&amp;"/"&amp;RIGHT(W493+100,2)&amp;"/"&amp;X493,"MM/DD/YYYY")),"",-1),"")</f>
        <v/>
      </c>
      <c r="AD493" s="92"/>
      <c r="AE493" s="92"/>
      <c r="AF493" s="1"/>
    </row>
    <row r="494" spans="1:32" ht="13.8">
      <c r="A494" s="110"/>
      <c r="B494" s="113"/>
      <c r="C494" s="113"/>
      <c r="D494" s="122"/>
      <c r="E494" s="113"/>
      <c r="F494" s="273"/>
      <c r="G494" s="67"/>
      <c r="H494" s="273"/>
      <c r="I494" s="274"/>
      <c r="J494" s="152">
        <f t="shared" si="21"/>
        <v>0</v>
      </c>
      <c r="K494" s="110"/>
      <c r="L494" s="110"/>
      <c r="M494" s="110"/>
      <c r="N494" s="110"/>
      <c r="O494" s="110"/>
      <c r="P494" s="110"/>
      <c r="Q494" s="138" t="str">
        <f ca="1">+IF(A494="","",IF(AND(TODAY()&lt;Validation!$C$141,OR(MONTH(TODAY())=10,MONTH(TODAY())=11,MONTH(TODAY())=12)),CONCATENATE(MONTH(TODAY()),"/01/",YEAR(TODAY())),IF(AND(TODAY()&lt;Validation!$C$141,MONTH(TODAY())&lt;=9),CONCATENATE("0",MONTH(TODAY()),"/01/",YEAR(TODAY())),IF(AND(TODAY()&gt;=Validation!$C$141,OR(MONTH(TODAY())=10,MONTH(TODAY())=11,MONTH(TODAY())=12)),CONCATENATE(MONTH(TODAY()+10),"/01/",YEAR(TODAY()+10)),IF(AND(TODAY()&gt;=Validation!$C$141,MONTH(TODAY())&lt;=9),CONCATENATE("0",MONTH(TODAY()+10),"/01/",YEAR(TODAY()+10)))))))</f>
        <v/>
      </c>
      <c r="R494" s="158">
        <f t="shared" si="22"/>
        <v>0</v>
      </c>
      <c r="S494" s="66"/>
      <c r="T494" s="66"/>
      <c r="U494" s="66"/>
      <c r="V494" s="66"/>
      <c r="W494" s="66"/>
      <c r="X494" s="66"/>
      <c r="Y494" s="92"/>
      <c r="Z494" s="135">
        <f t="shared" si="23"/>
        <v>22</v>
      </c>
      <c r="AB494" s="133" t="str">
        <f>IFERROR(IF(DATEVALUE(TEXT(VLOOKUP(K494,Validation!F529:I552,3,FALSE)&amp;"/"&amp;RIGHT(L494+100,2)&amp;"/"&amp;M494,"MM/DD/YYYY"))&lt;=DATEVALUE(TEXT(VLOOKUP(N494,Validation!F529:I552,3,FALSE)&amp;"/"&amp;RIGHT(O494+100,2)&amp;"/"&amp;P494,"MM/DD/YYYY")),"",-1),"")</f>
        <v/>
      </c>
      <c r="AC494" s="133" t="str">
        <f>IFERROR(IF(DATEVALUE(TEXT(VLOOKUP(S494,Validation!F529:I552,3,FALSE)&amp;"/"&amp;RIGHT(T494+100,2)&amp;"/"&amp;U494,"MM/DD/YYYY"))&lt;=DATEVALUE(TEXT(VLOOKUP(V494,Validation!F529:I552,3,FALSE)&amp;"/"&amp;RIGHT(W494+100,2)&amp;"/"&amp;X494,"MM/DD/YYYY")),"",-1),"")</f>
        <v/>
      </c>
      <c r="AD494" s="92"/>
      <c r="AE494" s="92"/>
      <c r="AF494" s="1"/>
    </row>
    <row r="495" spans="1:32" ht="13.8">
      <c r="A495" s="110"/>
      <c r="B495" s="113"/>
      <c r="C495" s="113"/>
      <c r="D495" s="122"/>
      <c r="E495" s="113"/>
      <c r="F495" s="273"/>
      <c r="G495" s="67"/>
      <c r="H495" s="273"/>
      <c r="I495" s="274"/>
      <c r="J495" s="152">
        <f t="shared" si="21"/>
        <v>0</v>
      </c>
      <c r="K495" s="110"/>
      <c r="L495" s="110"/>
      <c r="M495" s="110"/>
      <c r="N495" s="110"/>
      <c r="O495" s="110"/>
      <c r="P495" s="110"/>
      <c r="Q495" s="138" t="str">
        <f ca="1">+IF(A495="","",IF(AND(TODAY()&lt;Validation!$C$141,OR(MONTH(TODAY())=10,MONTH(TODAY())=11,MONTH(TODAY())=12)),CONCATENATE(MONTH(TODAY()),"/01/",YEAR(TODAY())),IF(AND(TODAY()&lt;Validation!$C$141,MONTH(TODAY())&lt;=9),CONCATENATE("0",MONTH(TODAY()),"/01/",YEAR(TODAY())),IF(AND(TODAY()&gt;=Validation!$C$141,OR(MONTH(TODAY())=10,MONTH(TODAY())=11,MONTH(TODAY())=12)),CONCATENATE(MONTH(TODAY()+10),"/01/",YEAR(TODAY()+10)),IF(AND(TODAY()&gt;=Validation!$C$141,MONTH(TODAY())&lt;=9),CONCATENATE("0",MONTH(TODAY()+10),"/01/",YEAR(TODAY()+10)))))))</f>
        <v/>
      </c>
      <c r="R495" s="158">
        <f t="shared" si="22"/>
        <v>0</v>
      </c>
      <c r="S495" s="66"/>
      <c r="T495" s="66"/>
      <c r="U495" s="66"/>
      <c r="V495" s="66"/>
      <c r="W495" s="66"/>
      <c r="X495" s="66"/>
      <c r="Y495" s="92"/>
      <c r="Z495" s="135">
        <f t="shared" si="23"/>
        <v>22</v>
      </c>
      <c r="AB495" s="133" t="str">
        <f>IFERROR(IF(DATEVALUE(TEXT(VLOOKUP(K495,Validation!F530:I553,3,FALSE)&amp;"/"&amp;RIGHT(L495+100,2)&amp;"/"&amp;M495,"MM/DD/YYYY"))&lt;=DATEVALUE(TEXT(VLOOKUP(N495,Validation!F530:I553,3,FALSE)&amp;"/"&amp;RIGHT(O495+100,2)&amp;"/"&amp;P495,"MM/DD/YYYY")),"",-1),"")</f>
        <v/>
      </c>
      <c r="AC495" s="133" t="str">
        <f>IFERROR(IF(DATEVALUE(TEXT(VLOOKUP(S495,Validation!F530:I553,3,FALSE)&amp;"/"&amp;RIGHT(T495+100,2)&amp;"/"&amp;U495,"MM/DD/YYYY"))&lt;=DATEVALUE(TEXT(VLOOKUP(V495,Validation!F530:I553,3,FALSE)&amp;"/"&amp;RIGHT(W495+100,2)&amp;"/"&amp;X495,"MM/DD/YYYY")),"",-1),"")</f>
        <v/>
      </c>
      <c r="AD495" s="92"/>
      <c r="AE495" s="92"/>
      <c r="AF495" s="1"/>
    </row>
    <row r="496" spans="1:32" ht="13.8">
      <c r="A496" s="110"/>
      <c r="B496" s="113"/>
      <c r="C496" s="113"/>
      <c r="D496" s="122"/>
      <c r="E496" s="113"/>
      <c r="F496" s="273"/>
      <c r="G496" s="67"/>
      <c r="H496" s="273"/>
      <c r="I496" s="274"/>
      <c r="J496" s="152">
        <f t="shared" si="21"/>
        <v>0</v>
      </c>
      <c r="K496" s="110"/>
      <c r="L496" s="110"/>
      <c r="M496" s="110"/>
      <c r="N496" s="110"/>
      <c r="O496" s="110"/>
      <c r="P496" s="110"/>
      <c r="Q496" s="138" t="str">
        <f ca="1">+IF(A496="","",IF(AND(TODAY()&lt;Validation!$C$141,OR(MONTH(TODAY())=10,MONTH(TODAY())=11,MONTH(TODAY())=12)),CONCATENATE(MONTH(TODAY()),"/01/",YEAR(TODAY())),IF(AND(TODAY()&lt;Validation!$C$141,MONTH(TODAY())&lt;=9),CONCATENATE("0",MONTH(TODAY()),"/01/",YEAR(TODAY())),IF(AND(TODAY()&gt;=Validation!$C$141,OR(MONTH(TODAY())=10,MONTH(TODAY())=11,MONTH(TODAY())=12)),CONCATENATE(MONTH(TODAY()+10),"/01/",YEAR(TODAY()+10)),IF(AND(TODAY()&gt;=Validation!$C$141,MONTH(TODAY())&lt;=9),CONCATENATE("0",MONTH(TODAY()+10),"/01/",YEAR(TODAY()+10)))))))</f>
        <v/>
      </c>
      <c r="R496" s="158">
        <f t="shared" si="22"/>
        <v>0</v>
      </c>
      <c r="S496" s="66"/>
      <c r="T496" s="66"/>
      <c r="U496" s="66"/>
      <c r="V496" s="66"/>
      <c r="W496" s="66"/>
      <c r="X496" s="66"/>
      <c r="Y496" s="92"/>
      <c r="Z496" s="135">
        <f t="shared" si="23"/>
        <v>22</v>
      </c>
      <c r="AB496" s="133" t="str">
        <f>IFERROR(IF(DATEVALUE(TEXT(VLOOKUP(K496,Validation!F531:I554,3,FALSE)&amp;"/"&amp;RIGHT(L496+100,2)&amp;"/"&amp;M496,"MM/DD/YYYY"))&lt;=DATEVALUE(TEXT(VLOOKUP(N496,Validation!F531:I554,3,FALSE)&amp;"/"&amp;RIGHT(O496+100,2)&amp;"/"&amp;P496,"MM/DD/YYYY")),"",-1),"")</f>
        <v/>
      </c>
      <c r="AC496" s="133" t="str">
        <f>IFERROR(IF(DATEVALUE(TEXT(VLOOKUP(S496,Validation!F531:I554,3,FALSE)&amp;"/"&amp;RIGHT(T496+100,2)&amp;"/"&amp;U496,"MM/DD/YYYY"))&lt;=DATEVALUE(TEXT(VLOOKUP(V496,Validation!F531:I554,3,FALSE)&amp;"/"&amp;RIGHT(W496+100,2)&amp;"/"&amp;X496,"MM/DD/YYYY")),"",-1),"")</f>
        <v/>
      </c>
      <c r="AD496" s="92"/>
      <c r="AE496" s="92"/>
      <c r="AF496" s="1"/>
    </row>
    <row r="497" spans="1:32" ht="13.8">
      <c r="A497" s="110"/>
      <c r="B497" s="113"/>
      <c r="C497" s="113"/>
      <c r="D497" s="122"/>
      <c r="E497" s="113"/>
      <c r="F497" s="273"/>
      <c r="G497" s="67"/>
      <c r="H497" s="273"/>
      <c r="I497" s="274"/>
      <c r="J497" s="152">
        <f t="shared" si="21"/>
        <v>0</v>
      </c>
      <c r="K497" s="110"/>
      <c r="L497" s="110"/>
      <c r="M497" s="110"/>
      <c r="N497" s="110"/>
      <c r="O497" s="110"/>
      <c r="P497" s="110"/>
      <c r="Q497" s="138" t="str">
        <f ca="1">+IF(A497="","",IF(AND(TODAY()&lt;Validation!$C$141,OR(MONTH(TODAY())=10,MONTH(TODAY())=11,MONTH(TODAY())=12)),CONCATENATE(MONTH(TODAY()),"/01/",YEAR(TODAY())),IF(AND(TODAY()&lt;Validation!$C$141,MONTH(TODAY())&lt;=9),CONCATENATE("0",MONTH(TODAY()),"/01/",YEAR(TODAY())),IF(AND(TODAY()&gt;=Validation!$C$141,OR(MONTH(TODAY())=10,MONTH(TODAY())=11,MONTH(TODAY())=12)),CONCATENATE(MONTH(TODAY()+10),"/01/",YEAR(TODAY()+10)),IF(AND(TODAY()&gt;=Validation!$C$141,MONTH(TODAY())&lt;=9),CONCATENATE("0",MONTH(TODAY()+10),"/01/",YEAR(TODAY()+10)))))))</f>
        <v/>
      </c>
      <c r="R497" s="158">
        <f t="shared" si="22"/>
        <v>0</v>
      </c>
      <c r="S497" s="66"/>
      <c r="T497" s="66"/>
      <c r="U497" s="66"/>
      <c r="V497" s="66"/>
      <c r="W497" s="66"/>
      <c r="X497" s="66"/>
      <c r="Y497" s="92"/>
      <c r="Z497" s="135">
        <f t="shared" si="23"/>
        <v>22</v>
      </c>
      <c r="AB497" s="133" t="str">
        <f>IFERROR(IF(DATEVALUE(TEXT(VLOOKUP(K497,Validation!F532:I555,3,FALSE)&amp;"/"&amp;RIGHT(L497+100,2)&amp;"/"&amp;M497,"MM/DD/YYYY"))&lt;=DATEVALUE(TEXT(VLOOKUP(N497,Validation!F532:I555,3,FALSE)&amp;"/"&amp;RIGHT(O497+100,2)&amp;"/"&amp;P497,"MM/DD/YYYY")),"",-1),"")</f>
        <v/>
      </c>
      <c r="AC497" s="133" t="str">
        <f>IFERROR(IF(DATEVALUE(TEXT(VLOOKUP(S497,Validation!F532:I555,3,FALSE)&amp;"/"&amp;RIGHT(T497+100,2)&amp;"/"&amp;U497,"MM/DD/YYYY"))&lt;=DATEVALUE(TEXT(VLOOKUP(V497,Validation!F532:I555,3,FALSE)&amp;"/"&amp;RIGHT(W497+100,2)&amp;"/"&amp;X497,"MM/DD/YYYY")),"",-1),"")</f>
        <v/>
      </c>
      <c r="AD497" s="92"/>
      <c r="AE497" s="92"/>
      <c r="AF497" s="1"/>
    </row>
    <row r="498" spans="1:32" ht="13.8">
      <c r="A498" s="110"/>
      <c r="B498" s="113"/>
      <c r="C498" s="113"/>
      <c r="D498" s="122"/>
      <c r="E498" s="113"/>
      <c r="F498" s="273"/>
      <c r="G498" s="67"/>
      <c r="H498" s="273"/>
      <c r="I498" s="274"/>
      <c r="J498" s="152">
        <f t="shared" si="21"/>
        <v>0</v>
      </c>
      <c r="K498" s="110"/>
      <c r="L498" s="110"/>
      <c r="M498" s="110"/>
      <c r="N498" s="110"/>
      <c r="O498" s="110"/>
      <c r="P498" s="110"/>
      <c r="Q498" s="138" t="str">
        <f ca="1">+IF(A498="","",IF(AND(TODAY()&lt;Validation!$C$141,OR(MONTH(TODAY())=10,MONTH(TODAY())=11,MONTH(TODAY())=12)),CONCATENATE(MONTH(TODAY()),"/01/",YEAR(TODAY())),IF(AND(TODAY()&lt;Validation!$C$141,MONTH(TODAY())&lt;=9),CONCATENATE("0",MONTH(TODAY()),"/01/",YEAR(TODAY())),IF(AND(TODAY()&gt;=Validation!$C$141,OR(MONTH(TODAY())=10,MONTH(TODAY())=11,MONTH(TODAY())=12)),CONCATENATE(MONTH(TODAY()+10),"/01/",YEAR(TODAY()+10)),IF(AND(TODAY()&gt;=Validation!$C$141,MONTH(TODAY())&lt;=9),CONCATENATE("0",MONTH(TODAY()+10),"/01/",YEAR(TODAY()+10)))))))</f>
        <v/>
      </c>
      <c r="R498" s="158">
        <f t="shared" si="22"/>
        <v>0</v>
      </c>
      <c r="S498" s="66"/>
      <c r="T498" s="66"/>
      <c r="U498" s="66"/>
      <c r="V498" s="66"/>
      <c r="W498" s="66"/>
      <c r="X498" s="66"/>
      <c r="Y498" s="92"/>
      <c r="Z498" s="135">
        <f t="shared" si="23"/>
        <v>22</v>
      </c>
      <c r="AB498" s="133" t="str">
        <f>IFERROR(IF(DATEVALUE(TEXT(VLOOKUP(K498,Validation!F533:I556,3,FALSE)&amp;"/"&amp;RIGHT(L498+100,2)&amp;"/"&amp;M498,"MM/DD/YYYY"))&lt;=DATEVALUE(TEXT(VLOOKUP(N498,Validation!F533:I556,3,FALSE)&amp;"/"&amp;RIGHT(O498+100,2)&amp;"/"&amp;P498,"MM/DD/YYYY")),"",-1),"")</f>
        <v/>
      </c>
      <c r="AC498" s="133" t="str">
        <f>IFERROR(IF(DATEVALUE(TEXT(VLOOKUP(S498,Validation!F533:I556,3,FALSE)&amp;"/"&amp;RIGHT(T498+100,2)&amp;"/"&amp;U498,"MM/DD/YYYY"))&lt;=DATEVALUE(TEXT(VLOOKUP(V498,Validation!F533:I556,3,FALSE)&amp;"/"&amp;RIGHT(W498+100,2)&amp;"/"&amp;X498,"MM/DD/YYYY")),"",-1),"")</f>
        <v/>
      </c>
      <c r="AD498" s="92"/>
      <c r="AE498" s="92"/>
      <c r="AF498" s="1"/>
    </row>
    <row r="499" spans="1:32" ht="13.8">
      <c r="A499" s="110"/>
      <c r="B499" s="113"/>
      <c r="C499" s="113"/>
      <c r="D499" s="122"/>
      <c r="E499" s="113"/>
      <c r="F499" s="273"/>
      <c r="G499" s="67"/>
      <c r="H499" s="273"/>
      <c r="I499" s="274"/>
      <c r="J499" s="152">
        <f t="shared" si="21"/>
        <v>0</v>
      </c>
      <c r="K499" s="110"/>
      <c r="L499" s="110"/>
      <c r="M499" s="110"/>
      <c r="N499" s="110"/>
      <c r="O499" s="110"/>
      <c r="P499" s="110"/>
      <c r="Q499" s="138" t="str">
        <f ca="1">+IF(A499="","",IF(AND(TODAY()&lt;Validation!$C$141,OR(MONTH(TODAY())=10,MONTH(TODAY())=11,MONTH(TODAY())=12)),CONCATENATE(MONTH(TODAY()),"/01/",YEAR(TODAY())),IF(AND(TODAY()&lt;Validation!$C$141,MONTH(TODAY())&lt;=9),CONCATENATE("0",MONTH(TODAY()),"/01/",YEAR(TODAY())),IF(AND(TODAY()&gt;=Validation!$C$141,OR(MONTH(TODAY())=10,MONTH(TODAY())=11,MONTH(TODAY())=12)),CONCATENATE(MONTH(TODAY()+10),"/01/",YEAR(TODAY()+10)),IF(AND(TODAY()&gt;=Validation!$C$141,MONTH(TODAY())&lt;=9),CONCATENATE("0",MONTH(TODAY()+10),"/01/",YEAR(TODAY()+10)))))))</f>
        <v/>
      </c>
      <c r="R499" s="158">
        <f t="shared" si="22"/>
        <v>0</v>
      </c>
      <c r="S499" s="66"/>
      <c r="T499" s="66"/>
      <c r="U499" s="66"/>
      <c r="V499" s="66"/>
      <c r="W499" s="66"/>
      <c r="X499" s="66"/>
      <c r="Y499" s="92"/>
      <c r="Z499" s="135">
        <f t="shared" si="23"/>
        <v>22</v>
      </c>
      <c r="AB499" s="133" t="str">
        <f>IFERROR(IF(DATEVALUE(TEXT(VLOOKUP(K499,Validation!F534:I557,3,FALSE)&amp;"/"&amp;RIGHT(L499+100,2)&amp;"/"&amp;M499,"MM/DD/YYYY"))&lt;=DATEVALUE(TEXT(VLOOKUP(N499,Validation!F534:I557,3,FALSE)&amp;"/"&amp;RIGHT(O499+100,2)&amp;"/"&amp;P499,"MM/DD/YYYY")),"",-1),"")</f>
        <v/>
      </c>
      <c r="AC499" s="133" t="str">
        <f>IFERROR(IF(DATEVALUE(TEXT(VLOOKUP(S499,Validation!F534:I557,3,FALSE)&amp;"/"&amp;RIGHT(T499+100,2)&amp;"/"&amp;U499,"MM/DD/YYYY"))&lt;=DATEVALUE(TEXT(VLOOKUP(V499,Validation!F534:I557,3,FALSE)&amp;"/"&amp;RIGHT(W499+100,2)&amp;"/"&amp;X499,"MM/DD/YYYY")),"",-1),"")</f>
        <v/>
      </c>
      <c r="AD499" s="92"/>
      <c r="AE499" s="92"/>
      <c r="AF499" s="1"/>
    </row>
    <row r="500" spans="1:32" ht="13.8">
      <c r="A500" s="110"/>
      <c r="B500" s="113"/>
      <c r="C500" s="113"/>
      <c r="D500" s="122"/>
      <c r="E500" s="113"/>
      <c r="F500" s="273"/>
      <c r="G500" s="67"/>
      <c r="H500" s="273"/>
      <c r="I500" s="274"/>
      <c r="J500" s="152">
        <f t="shared" si="21"/>
        <v>0</v>
      </c>
      <c r="K500" s="110"/>
      <c r="L500" s="110"/>
      <c r="M500" s="110"/>
      <c r="N500" s="110"/>
      <c r="O500" s="110"/>
      <c r="P500" s="110"/>
      <c r="Q500" s="138" t="str">
        <f ca="1">+IF(A500="","",IF(AND(TODAY()&lt;Validation!$C$141,OR(MONTH(TODAY())=10,MONTH(TODAY())=11,MONTH(TODAY())=12)),CONCATENATE(MONTH(TODAY()),"/01/",YEAR(TODAY())),IF(AND(TODAY()&lt;Validation!$C$141,MONTH(TODAY())&lt;=9),CONCATENATE("0",MONTH(TODAY()),"/01/",YEAR(TODAY())),IF(AND(TODAY()&gt;=Validation!$C$141,OR(MONTH(TODAY())=10,MONTH(TODAY())=11,MONTH(TODAY())=12)),CONCATENATE(MONTH(TODAY()+10),"/01/",YEAR(TODAY()+10)),IF(AND(TODAY()&gt;=Validation!$C$141,MONTH(TODAY())&lt;=9),CONCATENATE("0",MONTH(TODAY()+10),"/01/",YEAR(TODAY()+10)))))))</f>
        <v/>
      </c>
      <c r="R500" s="158">
        <f t="shared" si="22"/>
        <v>0</v>
      </c>
      <c r="S500" s="66"/>
      <c r="T500" s="66"/>
      <c r="U500" s="66"/>
      <c r="V500" s="66"/>
      <c r="W500" s="66"/>
      <c r="X500" s="66"/>
      <c r="Y500" s="92"/>
      <c r="Z500" s="135">
        <f t="shared" si="23"/>
        <v>22</v>
      </c>
      <c r="AB500" s="133" t="str">
        <f>IFERROR(IF(DATEVALUE(TEXT(VLOOKUP(K500,Validation!F535:I558,3,FALSE)&amp;"/"&amp;RIGHT(L500+100,2)&amp;"/"&amp;M500,"MM/DD/YYYY"))&lt;=DATEVALUE(TEXT(VLOOKUP(N500,Validation!F535:I558,3,FALSE)&amp;"/"&amp;RIGHT(O500+100,2)&amp;"/"&amp;P500,"MM/DD/YYYY")),"",-1),"")</f>
        <v/>
      </c>
      <c r="AC500" s="133" t="str">
        <f>IFERROR(IF(DATEVALUE(TEXT(VLOOKUP(S500,Validation!F535:I558,3,FALSE)&amp;"/"&amp;RIGHT(T500+100,2)&amp;"/"&amp;U500,"MM/DD/YYYY"))&lt;=DATEVALUE(TEXT(VLOOKUP(V500,Validation!F535:I558,3,FALSE)&amp;"/"&amp;RIGHT(W500+100,2)&amp;"/"&amp;X500,"MM/DD/YYYY")),"",-1),"")</f>
        <v/>
      </c>
      <c r="AD500" s="92"/>
      <c r="AE500" s="92"/>
      <c r="AF500" s="1"/>
    </row>
    <row r="501" spans="1:32" ht="13.8">
      <c r="A501" s="110"/>
      <c r="B501" s="113"/>
      <c r="C501" s="113"/>
      <c r="D501" s="122"/>
      <c r="E501" s="113"/>
      <c r="F501" s="273"/>
      <c r="G501" s="67"/>
      <c r="H501" s="273"/>
      <c r="I501" s="274"/>
      <c r="J501" s="152">
        <f t="shared" si="21"/>
        <v>0</v>
      </c>
      <c r="K501" s="110"/>
      <c r="L501" s="110"/>
      <c r="M501" s="110"/>
      <c r="N501" s="110"/>
      <c r="O501" s="110"/>
      <c r="P501" s="110"/>
      <c r="Q501" s="138" t="str">
        <f ca="1">+IF(A501="","",IF(AND(TODAY()&lt;Validation!$C$141,OR(MONTH(TODAY())=10,MONTH(TODAY())=11,MONTH(TODAY())=12)),CONCATENATE(MONTH(TODAY()),"/01/",YEAR(TODAY())),IF(AND(TODAY()&lt;Validation!$C$141,MONTH(TODAY())&lt;=9),CONCATENATE("0",MONTH(TODAY()),"/01/",YEAR(TODAY())),IF(AND(TODAY()&gt;=Validation!$C$141,OR(MONTH(TODAY())=10,MONTH(TODAY())=11,MONTH(TODAY())=12)),CONCATENATE(MONTH(TODAY()+10),"/01/",YEAR(TODAY()+10)),IF(AND(TODAY()&gt;=Validation!$C$141,MONTH(TODAY())&lt;=9),CONCATENATE("0",MONTH(TODAY()+10),"/01/",YEAR(TODAY()+10)))))))</f>
        <v/>
      </c>
      <c r="R501" s="158">
        <f t="shared" si="22"/>
        <v>0</v>
      </c>
      <c r="S501" s="66"/>
      <c r="T501" s="66"/>
      <c r="U501" s="66"/>
      <c r="V501" s="66"/>
      <c r="W501" s="66"/>
      <c r="X501" s="66"/>
      <c r="Y501" s="92"/>
      <c r="Z501" s="135">
        <f t="shared" si="23"/>
        <v>22</v>
      </c>
      <c r="AB501" s="133" t="str">
        <f>IFERROR(IF(DATEVALUE(TEXT(VLOOKUP(K501,Validation!F536:I559,3,FALSE)&amp;"/"&amp;RIGHT(L501+100,2)&amp;"/"&amp;M501,"MM/DD/YYYY"))&lt;=DATEVALUE(TEXT(VLOOKUP(N501,Validation!F536:I559,3,FALSE)&amp;"/"&amp;RIGHT(O501+100,2)&amp;"/"&amp;P501,"MM/DD/YYYY")),"",-1),"")</f>
        <v/>
      </c>
      <c r="AC501" s="133" t="str">
        <f>IFERROR(IF(DATEVALUE(TEXT(VLOOKUP(S501,Validation!F536:I559,3,FALSE)&amp;"/"&amp;RIGHT(T501+100,2)&amp;"/"&amp;U501,"MM/DD/YYYY"))&lt;=DATEVALUE(TEXT(VLOOKUP(V501,Validation!F536:I559,3,FALSE)&amp;"/"&amp;RIGHT(W501+100,2)&amp;"/"&amp;X501,"MM/DD/YYYY")),"",-1),"")</f>
        <v/>
      </c>
      <c r="AD501" s="92"/>
      <c r="AE501" s="92"/>
      <c r="AF501" s="1"/>
    </row>
    <row r="502" spans="1:32" ht="13.8">
      <c r="A502" s="110"/>
      <c r="B502" s="113"/>
      <c r="C502" s="113"/>
      <c r="D502" s="122"/>
      <c r="E502" s="113"/>
      <c r="F502" s="273"/>
      <c r="G502" s="67"/>
      <c r="H502" s="273"/>
      <c r="I502" s="274"/>
      <c r="J502" s="152">
        <f t="shared" si="21"/>
        <v>0</v>
      </c>
      <c r="K502" s="110"/>
      <c r="L502" s="110"/>
      <c r="M502" s="110"/>
      <c r="N502" s="110"/>
      <c r="O502" s="110"/>
      <c r="P502" s="110"/>
      <c r="Q502" s="138" t="str">
        <f ca="1">+IF(A502="","",IF(AND(TODAY()&lt;Validation!$C$141,OR(MONTH(TODAY())=10,MONTH(TODAY())=11,MONTH(TODAY())=12)),CONCATENATE(MONTH(TODAY()),"/01/",YEAR(TODAY())),IF(AND(TODAY()&lt;Validation!$C$141,MONTH(TODAY())&lt;=9),CONCATENATE("0",MONTH(TODAY()),"/01/",YEAR(TODAY())),IF(AND(TODAY()&gt;=Validation!$C$141,OR(MONTH(TODAY())=10,MONTH(TODAY())=11,MONTH(TODAY())=12)),CONCATENATE(MONTH(TODAY()+10),"/01/",YEAR(TODAY()+10)),IF(AND(TODAY()&gt;=Validation!$C$141,MONTH(TODAY())&lt;=9),CONCATENATE("0",MONTH(TODAY()+10),"/01/",YEAR(TODAY()+10)))))))</f>
        <v/>
      </c>
      <c r="R502" s="158">
        <f t="shared" si="22"/>
        <v>0</v>
      </c>
      <c r="S502" s="66"/>
      <c r="T502" s="66"/>
      <c r="U502" s="66"/>
      <c r="V502" s="66"/>
      <c r="W502" s="66"/>
      <c r="X502" s="66"/>
      <c r="Y502" s="92"/>
      <c r="Z502" s="135">
        <f t="shared" si="23"/>
        <v>22</v>
      </c>
      <c r="AB502" s="133" t="str">
        <f>IFERROR(IF(DATEVALUE(TEXT(VLOOKUP(K502,Validation!F537:I560,3,FALSE)&amp;"/"&amp;RIGHT(L502+100,2)&amp;"/"&amp;M502,"MM/DD/YYYY"))&lt;=DATEVALUE(TEXT(VLOOKUP(N502,Validation!F537:I560,3,FALSE)&amp;"/"&amp;RIGHT(O502+100,2)&amp;"/"&amp;P502,"MM/DD/YYYY")),"",-1),"")</f>
        <v/>
      </c>
      <c r="AC502" s="133" t="str">
        <f>IFERROR(IF(DATEVALUE(TEXT(VLOOKUP(S502,Validation!F537:I560,3,FALSE)&amp;"/"&amp;RIGHT(T502+100,2)&amp;"/"&amp;U502,"MM/DD/YYYY"))&lt;=DATEVALUE(TEXT(VLOOKUP(V502,Validation!F537:I560,3,FALSE)&amp;"/"&amp;RIGHT(W502+100,2)&amp;"/"&amp;X502,"MM/DD/YYYY")),"",-1),"")</f>
        <v/>
      </c>
      <c r="AD502" s="92"/>
      <c r="AE502" s="92"/>
      <c r="AF502" s="1"/>
    </row>
    <row r="503" spans="1:32" ht="13.8">
      <c r="A503" s="110"/>
      <c r="B503" s="113"/>
      <c r="C503" s="113"/>
      <c r="D503" s="122"/>
      <c r="E503" s="113"/>
      <c r="F503" s="273"/>
      <c r="G503" s="67"/>
      <c r="H503" s="273"/>
      <c r="I503" s="274"/>
      <c r="J503" s="152">
        <f t="shared" si="21"/>
        <v>0</v>
      </c>
      <c r="K503" s="110"/>
      <c r="L503" s="110"/>
      <c r="M503" s="110"/>
      <c r="N503" s="110"/>
      <c r="O503" s="110"/>
      <c r="P503" s="110"/>
      <c r="Q503" s="138" t="str">
        <f ca="1">+IF(A503="","",IF(AND(TODAY()&lt;Validation!$C$141,OR(MONTH(TODAY())=10,MONTH(TODAY())=11,MONTH(TODAY())=12)),CONCATENATE(MONTH(TODAY()),"/01/",YEAR(TODAY())),IF(AND(TODAY()&lt;Validation!$C$141,MONTH(TODAY())&lt;=9),CONCATENATE("0",MONTH(TODAY()),"/01/",YEAR(TODAY())),IF(AND(TODAY()&gt;=Validation!$C$141,OR(MONTH(TODAY())=10,MONTH(TODAY())=11,MONTH(TODAY())=12)),CONCATENATE(MONTH(TODAY()+10),"/01/",YEAR(TODAY()+10)),IF(AND(TODAY()&gt;=Validation!$C$141,MONTH(TODAY())&lt;=9),CONCATENATE("0",MONTH(TODAY()+10),"/01/",YEAR(TODAY()+10)))))))</f>
        <v/>
      </c>
      <c r="R503" s="158">
        <f t="shared" si="22"/>
        <v>0</v>
      </c>
      <c r="S503" s="66"/>
      <c r="T503" s="66"/>
      <c r="U503" s="66"/>
      <c r="V503" s="66"/>
      <c r="W503" s="66"/>
      <c r="X503" s="66"/>
      <c r="Y503" s="92"/>
      <c r="Z503" s="135">
        <f t="shared" si="23"/>
        <v>22</v>
      </c>
      <c r="AB503" s="133" t="str">
        <f>IFERROR(IF(DATEVALUE(TEXT(VLOOKUP(K503,Validation!F538:I561,3,FALSE)&amp;"/"&amp;RIGHT(L503+100,2)&amp;"/"&amp;M503,"MM/DD/YYYY"))&lt;=DATEVALUE(TEXT(VLOOKUP(N503,Validation!F538:I561,3,FALSE)&amp;"/"&amp;RIGHT(O503+100,2)&amp;"/"&amp;P503,"MM/DD/YYYY")),"",-1),"")</f>
        <v/>
      </c>
      <c r="AC503" s="133" t="str">
        <f>IFERROR(IF(DATEVALUE(TEXT(VLOOKUP(S503,Validation!F538:I561,3,FALSE)&amp;"/"&amp;RIGHT(T503+100,2)&amp;"/"&amp;U503,"MM/DD/YYYY"))&lt;=DATEVALUE(TEXT(VLOOKUP(V503,Validation!F538:I561,3,FALSE)&amp;"/"&amp;RIGHT(W503+100,2)&amp;"/"&amp;X503,"MM/DD/YYYY")),"",-1),"")</f>
        <v/>
      </c>
      <c r="AD503" s="92"/>
      <c r="AE503" s="92"/>
      <c r="AF503" s="1"/>
    </row>
    <row r="504" spans="1:32" ht="13.8">
      <c r="A504" s="110"/>
      <c r="B504" s="113"/>
      <c r="C504" s="113"/>
      <c r="D504" s="122"/>
      <c r="E504" s="113"/>
      <c r="F504" s="273"/>
      <c r="G504" s="67"/>
      <c r="H504" s="273"/>
      <c r="I504" s="274"/>
      <c r="J504" s="152">
        <f t="shared" si="21"/>
        <v>0</v>
      </c>
      <c r="K504" s="110"/>
      <c r="L504" s="110"/>
      <c r="M504" s="110"/>
      <c r="N504" s="110"/>
      <c r="O504" s="110"/>
      <c r="P504" s="110"/>
      <c r="Q504" s="138" t="str">
        <f ca="1">+IF(A504="","",IF(AND(TODAY()&lt;Validation!$C$141,OR(MONTH(TODAY())=10,MONTH(TODAY())=11,MONTH(TODAY())=12)),CONCATENATE(MONTH(TODAY()),"/01/",YEAR(TODAY())),IF(AND(TODAY()&lt;Validation!$C$141,MONTH(TODAY())&lt;=9),CONCATENATE("0",MONTH(TODAY()),"/01/",YEAR(TODAY())),IF(AND(TODAY()&gt;=Validation!$C$141,OR(MONTH(TODAY())=10,MONTH(TODAY())=11,MONTH(TODAY())=12)),CONCATENATE(MONTH(TODAY()+10),"/01/",YEAR(TODAY()+10)),IF(AND(TODAY()&gt;=Validation!$C$141,MONTH(TODAY())&lt;=9),CONCATENATE("0",MONTH(TODAY()+10),"/01/",YEAR(TODAY()+10)))))))</f>
        <v/>
      </c>
      <c r="R504" s="158">
        <f t="shared" si="22"/>
        <v>0</v>
      </c>
      <c r="S504" s="66"/>
      <c r="T504" s="66"/>
      <c r="U504" s="66"/>
      <c r="V504" s="66"/>
      <c r="W504" s="66"/>
      <c r="X504" s="66"/>
      <c r="Y504" s="92"/>
      <c r="Z504" s="135">
        <f t="shared" si="23"/>
        <v>22</v>
      </c>
      <c r="AB504" s="133" t="str">
        <f>IFERROR(IF(DATEVALUE(TEXT(VLOOKUP(K504,Validation!F539:I562,3,FALSE)&amp;"/"&amp;RIGHT(L504+100,2)&amp;"/"&amp;M504,"MM/DD/YYYY"))&lt;=DATEVALUE(TEXT(VLOOKUP(N504,Validation!F539:I562,3,FALSE)&amp;"/"&amp;RIGHT(O504+100,2)&amp;"/"&amp;P504,"MM/DD/YYYY")),"",-1),"")</f>
        <v/>
      </c>
      <c r="AC504" s="133" t="str">
        <f>IFERROR(IF(DATEVALUE(TEXT(VLOOKUP(S504,Validation!F539:I562,3,FALSE)&amp;"/"&amp;RIGHT(T504+100,2)&amp;"/"&amp;U504,"MM/DD/YYYY"))&lt;=DATEVALUE(TEXT(VLOOKUP(V504,Validation!F539:I562,3,FALSE)&amp;"/"&amp;RIGHT(W504+100,2)&amp;"/"&amp;X504,"MM/DD/YYYY")),"",-1),"")</f>
        <v/>
      </c>
      <c r="AD504" s="92"/>
      <c r="AE504" s="92"/>
      <c r="AF504" s="1"/>
    </row>
    <row r="505" spans="1:32" ht="13.8">
      <c r="A505" s="110"/>
      <c r="B505" s="113"/>
      <c r="C505" s="113"/>
      <c r="D505" s="122"/>
      <c r="E505" s="113"/>
      <c r="F505" s="273"/>
      <c r="G505" s="67"/>
      <c r="H505" s="273"/>
      <c r="I505" s="274"/>
      <c r="J505" s="152">
        <f t="shared" si="21"/>
        <v>0</v>
      </c>
      <c r="K505" s="110"/>
      <c r="L505" s="110"/>
      <c r="M505" s="110"/>
      <c r="N505" s="110"/>
      <c r="O505" s="110"/>
      <c r="P505" s="110"/>
      <c r="Q505" s="138" t="str">
        <f ca="1">+IF(A505="","",IF(AND(TODAY()&lt;Validation!$C$141,OR(MONTH(TODAY())=10,MONTH(TODAY())=11,MONTH(TODAY())=12)),CONCATENATE(MONTH(TODAY()),"/01/",YEAR(TODAY())),IF(AND(TODAY()&lt;Validation!$C$141,MONTH(TODAY())&lt;=9),CONCATENATE("0",MONTH(TODAY()),"/01/",YEAR(TODAY())),IF(AND(TODAY()&gt;=Validation!$C$141,OR(MONTH(TODAY())=10,MONTH(TODAY())=11,MONTH(TODAY())=12)),CONCATENATE(MONTH(TODAY()+10),"/01/",YEAR(TODAY()+10)),IF(AND(TODAY()&gt;=Validation!$C$141,MONTH(TODAY())&lt;=9),CONCATENATE("0",MONTH(TODAY()+10),"/01/",YEAR(TODAY()+10)))))))</f>
        <v/>
      </c>
      <c r="R505" s="158">
        <f t="shared" si="22"/>
        <v>0</v>
      </c>
      <c r="S505" s="66"/>
      <c r="T505" s="66"/>
      <c r="U505" s="66"/>
      <c r="V505" s="66"/>
      <c r="W505" s="66"/>
      <c r="X505" s="66"/>
      <c r="Y505" s="92"/>
      <c r="Z505" s="135">
        <f t="shared" si="23"/>
        <v>22</v>
      </c>
      <c r="AB505" s="133" t="str">
        <f>IFERROR(IF(DATEVALUE(TEXT(VLOOKUP(K505,Validation!F540:I563,3,FALSE)&amp;"/"&amp;RIGHT(L505+100,2)&amp;"/"&amp;M505,"MM/DD/YYYY"))&lt;=DATEVALUE(TEXT(VLOOKUP(N505,Validation!F540:I563,3,FALSE)&amp;"/"&amp;RIGHT(O505+100,2)&amp;"/"&amp;P505,"MM/DD/YYYY")),"",-1),"")</f>
        <v/>
      </c>
      <c r="AC505" s="133" t="str">
        <f>IFERROR(IF(DATEVALUE(TEXT(VLOOKUP(S505,Validation!F540:I563,3,FALSE)&amp;"/"&amp;RIGHT(T505+100,2)&amp;"/"&amp;U505,"MM/DD/YYYY"))&lt;=DATEVALUE(TEXT(VLOOKUP(V505,Validation!F540:I563,3,FALSE)&amp;"/"&amp;RIGHT(W505+100,2)&amp;"/"&amp;X505,"MM/DD/YYYY")),"",-1),"")</f>
        <v/>
      </c>
      <c r="AD505" s="92"/>
      <c r="AE505" s="92"/>
      <c r="AF505" s="1"/>
    </row>
    <row r="506" spans="1:32" ht="13.8">
      <c r="A506" s="110"/>
      <c r="B506" s="113"/>
      <c r="C506" s="113"/>
      <c r="D506" s="122"/>
      <c r="E506" s="113"/>
      <c r="F506" s="273"/>
      <c r="G506" s="67"/>
      <c r="H506" s="273"/>
      <c r="I506" s="274"/>
      <c r="J506" s="152">
        <f t="shared" si="21"/>
        <v>0</v>
      </c>
      <c r="K506" s="110"/>
      <c r="L506" s="110"/>
      <c r="M506" s="110"/>
      <c r="N506" s="110"/>
      <c r="O506" s="110"/>
      <c r="P506" s="110"/>
      <c r="Q506" s="138" t="str">
        <f ca="1">+IF(A506="","",IF(AND(TODAY()&lt;Validation!$C$141,OR(MONTH(TODAY())=10,MONTH(TODAY())=11,MONTH(TODAY())=12)),CONCATENATE(MONTH(TODAY()),"/01/",YEAR(TODAY())),IF(AND(TODAY()&lt;Validation!$C$141,MONTH(TODAY())&lt;=9),CONCATENATE("0",MONTH(TODAY()),"/01/",YEAR(TODAY())),IF(AND(TODAY()&gt;=Validation!$C$141,OR(MONTH(TODAY())=10,MONTH(TODAY())=11,MONTH(TODAY())=12)),CONCATENATE(MONTH(TODAY()+10),"/01/",YEAR(TODAY()+10)),IF(AND(TODAY()&gt;=Validation!$C$141,MONTH(TODAY())&lt;=9),CONCATENATE("0",MONTH(TODAY()+10),"/01/",YEAR(TODAY()+10)))))))</f>
        <v/>
      </c>
      <c r="R506" s="158">
        <f t="shared" si="22"/>
        <v>0</v>
      </c>
      <c r="S506" s="66"/>
      <c r="T506" s="66"/>
      <c r="U506" s="66"/>
      <c r="V506" s="66"/>
      <c r="W506" s="66"/>
      <c r="X506" s="66"/>
      <c r="Y506" s="92"/>
      <c r="Z506" s="135">
        <f t="shared" si="23"/>
        <v>22</v>
      </c>
      <c r="AB506" s="133" t="str">
        <f>IFERROR(IF(DATEVALUE(TEXT(VLOOKUP(K506,Validation!F541:I564,3,FALSE)&amp;"/"&amp;RIGHT(L506+100,2)&amp;"/"&amp;M506,"MM/DD/YYYY"))&lt;=DATEVALUE(TEXT(VLOOKUP(N506,Validation!F541:I564,3,FALSE)&amp;"/"&amp;RIGHT(O506+100,2)&amp;"/"&amp;P506,"MM/DD/YYYY")),"",-1),"")</f>
        <v/>
      </c>
      <c r="AC506" s="133" t="str">
        <f>IFERROR(IF(DATEVALUE(TEXT(VLOOKUP(S506,Validation!F541:I564,3,FALSE)&amp;"/"&amp;RIGHT(T506+100,2)&amp;"/"&amp;U506,"MM/DD/YYYY"))&lt;=DATEVALUE(TEXT(VLOOKUP(V506,Validation!F541:I564,3,FALSE)&amp;"/"&amp;RIGHT(W506+100,2)&amp;"/"&amp;X506,"MM/DD/YYYY")),"",-1),"")</f>
        <v/>
      </c>
      <c r="AD506" s="92"/>
      <c r="AE506" s="92"/>
      <c r="AF506" s="1"/>
    </row>
    <row r="507" spans="1:32" ht="13.8">
      <c r="A507" s="110"/>
      <c r="B507" s="113"/>
      <c r="C507" s="113"/>
      <c r="D507" s="122"/>
      <c r="E507" s="113"/>
      <c r="F507" s="273"/>
      <c r="G507" s="67"/>
      <c r="H507" s="273"/>
      <c r="I507" s="274"/>
      <c r="J507" s="152">
        <f t="shared" si="21"/>
        <v>0</v>
      </c>
      <c r="K507" s="110"/>
      <c r="L507" s="110"/>
      <c r="M507" s="110"/>
      <c r="N507" s="110"/>
      <c r="O507" s="110"/>
      <c r="P507" s="110"/>
      <c r="Q507" s="138" t="str">
        <f ca="1">+IF(A507="","",IF(AND(TODAY()&lt;Validation!$C$141,OR(MONTH(TODAY())=10,MONTH(TODAY())=11,MONTH(TODAY())=12)),CONCATENATE(MONTH(TODAY()),"/01/",YEAR(TODAY())),IF(AND(TODAY()&lt;Validation!$C$141,MONTH(TODAY())&lt;=9),CONCATENATE("0",MONTH(TODAY()),"/01/",YEAR(TODAY())),IF(AND(TODAY()&gt;=Validation!$C$141,OR(MONTH(TODAY())=10,MONTH(TODAY())=11,MONTH(TODAY())=12)),CONCATENATE(MONTH(TODAY()+10),"/01/",YEAR(TODAY()+10)),IF(AND(TODAY()&gt;=Validation!$C$141,MONTH(TODAY())&lt;=9),CONCATENATE("0",MONTH(TODAY()+10),"/01/",YEAR(TODAY()+10)))))))</f>
        <v/>
      </c>
      <c r="R507" s="158">
        <f t="shared" si="22"/>
        <v>0</v>
      </c>
      <c r="S507" s="66"/>
      <c r="T507" s="66"/>
      <c r="U507" s="66"/>
      <c r="V507" s="66"/>
      <c r="W507" s="66"/>
      <c r="X507" s="66"/>
      <c r="Y507" s="92"/>
      <c r="Z507" s="135">
        <f t="shared" si="23"/>
        <v>22</v>
      </c>
      <c r="AB507" s="133" t="str">
        <f>IFERROR(IF(DATEVALUE(TEXT(VLOOKUP(K507,Validation!F542:I565,3,FALSE)&amp;"/"&amp;RIGHT(L507+100,2)&amp;"/"&amp;M507,"MM/DD/YYYY"))&lt;=DATEVALUE(TEXT(VLOOKUP(N507,Validation!F542:I565,3,FALSE)&amp;"/"&amp;RIGHT(O507+100,2)&amp;"/"&amp;P507,"MM/DD/YYYY")),"",-1),"")</f>
        <v/>
      </c>
      <c r="AC507" s="133" t="str">
        <f>IFERROR(IF(DATEVALUE(TEXT(VLOOKUP(S507,Validation!F542:I565,3,FALSE)&amp;"/"&amp;RIGHT(T507+100,2)&amp;"/"&amp;U507,"MM/DD/YYYY"))&lt;=DATEVALUE(TEXT(VLOOKUP(V507,Validation!F542:I565,3,FALSE)&amp;"/"&amp;RIGHT(W507+100,2)&amp;"/"&amp;X507,"MM/DD/YYYY")),"",-1),"")</f>
        <v/>
      </c>
      <c r="AD507" s="92"/>
      <c r="AE507" s="92"/>
      <c r="AF507" s="1"/>
    </row>
    <row r="508" spans="1:32" ht="13.8">
      <c r="A508" s="110"/>
      <c r="B508" s="113"/>
      <c r="C508" s="113"/>
      <c r="D508" s="122"/>
      <c r="E508" s="113"/>
      <c r="F508" s="273"/>
      <c r="G508" s="67"/>
      <c r="H508" s="273"/>
      <c r="I508" s="274"/>
      <c r="J508" s="152">
        <f t="shared" si="21"/>
        <v>0</v>
      </c>
      <c r="K508" s="110"/>
      <c r="L508" s="110"/>
      <c r="M508" s="110"/>
      <c r="N508" s="110"/>
      <c r="O508" s="110"/>
      <c r="P508" s="110"/>
      <c r="Q508" s="138" t="str">
        <f ca="1">+IF(A508="","",IF(AND(TODAY()&lt;Validation!$C$141,OR(MONTH(TODAY())=10,MONTH(TODAY())=11,MONTH(TODAY())=12)),CONCATENATE(MONTH(TODAY()),"/01/",YEAR(TODAY())),IF(AND(TODAY()&lt;Validation!$C$141,MONTH(TODAY())&lt;=9),CONCATENATE("0",MONTH(TODAY()),"/01/",YEAR(TODAY())),IF(AND(TODAY()&gt;=Validation!$C$141,OR(MONTH(TODAY())=10,MONTH(TODAY())=11,MONTH(TODAY())=12)),CONCATENATE(MONTH(TODAY()+10),"/01/",YEAR(TODAY()+10)),IF(AND(TODAY()&gt;=Validation!$C$141,MONTH(TODAY())&lt;=9),CONCATENATE("0",MONTH(TODAY()+10),"/01/",YEAR(TODAY()+10)))))))</f>
        <v/>
      </c>
      <c r="R508" s="158">
        <f t="shared" si="22"/>
        <v>0</v>
      </c>
      <c r="S508" s="66"/>
      <c r="T508" s="66"/>
      <c r="U508" s="66"/>
      <c r="V508" s="66"/>
      <c r="W508" s="66"/>
      <c r="X508" s="66"/>
      <c r="Y508" s="92"/>
      <c r="Z508" s="135">
        <f t="shared" si="23"/>
        <v>22</v>
      </c>
      <c r="AB508" s="133" t="str">
        <f>IFERROR(IF(DATEVALUE(TEXT(VLOOKUP(K508,Validation!F543:I566,3,FALSE)&amp;"/"&amp;RIGHT(L508+100,2)&amp;"/"&amp;M508,"MM/DD/YYYY"))&lt;=DATEVALUE(TEXT(VLOOKUP(N508,Validation!F543:I566,3,FALSE)&amp;"/"&amp;RIGHT(O508+100,2)&amp;"/"&amp;P508,"MM/DD/YYYY")),"",-1),"")</f>
        <v/>
      </c>
      <c r="AC508" s="133" t="str">
        <f>IFERROR(IF(DATEVALUE(TEXT(VLOOKUP(S508,Validation!F543:I566,3,FALSE)&amp;"/"&amp;RIGHT(T508+100,2)&amp;"/"&amp;U508,"MM/DD/YYYY"))&lt;=DATEVALUE(TEXT(VLOOKUP(V508,Validation!F543:I566,3,FALSE)&amp;"/"&amp;RIGHT(W508+100,2)&amp;"/"&amp;X508,"MM/DD/YYYY")),"",-1),"")</f>
        <v/>
      </c>
      <c r="AD508" s="92"/>
      <c r="AE508" s="92"/>
      <c r="AF508" s="1"/>
    </row>
    <row r="509" spans="1:32" ht="13.8">
      <c r="A509" s="110"/>
      <c r="B509" s="113"/>
      <c r="C509" s="113"/>
      <c r="D509" s="122"/>
      <c r="E509" s="113"/>
      <c r="F509" s="273"/>
      <c r="G509" s="67"/>
      <c r="H509" s="273"/>
      <c r="I509" s="274"/>
      <c r="J509" s="152">
        <f t="shared" si="21"/>
        <v>0</v>
      </c>
      <c r="K509" s="110"/>
      <c r="L509" s="110"/>
      <c r="M509" s="110"/>
      <c r="N509" s="110"/>
      <c r="O509" s="110"/>
      <c r="P509" s="110"/>
      <c r="Q509" s="138" t="str">
        <f ca="1">+IF(A509="","",IF(AND(TODAY()&lt;Validation!$C$141,OR(MONTH(TODAY())=10,MONTH(TODAY())=11,MONTH(TODAY())=12)),CONCATENATE(MONTH(TODAY()),"/01/",YEAR(TODAY())),IF(AND(TODAY()&lt;Validation!$C$141,MONTH(TODAY())&lt;=9),CONCATENATE("0",MONTH(TODAY()),"/01/",YEAR(TODAY())),IF(AND(TODAY()&gt;=Validation!$C$141,OR(MONTH(TODAY())=10,MONTH(TODAY())=11,MONTH(TODAY())=12)),CONCATENATE(MONTH(TODAY()+10),"/01/",YEAR(TODAY()+10)),IF(AND(TODAY()&gt;=Validation!$C$141,MONTH(TODAY())&lt;=9),CONCATENATE("0",MONTH(TODAY()+10),"/01/",YEAR(TODAY()+10)))))))</f>
        <v/>
      </c>
      <c r="R509" s="158">
        <f t="shared" si="22"/>
        <v>0</v>
      </c>
      <c r="S509" s="66"/>
      <c r="T509" s="66"/>
      <c r="U509" s="66"/>
      <c r="V509" s="66"/>
      <c r="W509" s="66"/>
      <c r="X509" s="66"/>
      <c r="Y509" s="92"/>
      <c r="Z509" s="135">
        <f t="shared" si="23"/>
        <v>22</v>
      </c>
      <c r="AB509" s="133" t="str">
        <f>IFERROR(IF(DATEVALUE(TEXT(VLOOKUP(K509,Validation!F544:I567,3,FALSE)&amp;"/"&amp;RIGHT(L509+100,2)&amp;"/"&amp;M509,"MM/DD/YYYY"))&lt;=DATEVALUE(TEXT(VLOOKUP(N509,Validation!F544:I567,3,FALSE)&amp;"/"&amp;RIGHT(O509+100,2)&amp;"/"&amp;P509,"MM/DD/YYYY")),"",-1),"")</f>
        <v/>
      </c>
      <c r="AC509" s="133" t="str">
        <f>IFERROR(IF(DATEVALUE(TEXT(VLOOKUP(S509,Validation!F544:I567,3,FALSE)&amp;"/"&amp;RIGHT(T509+100,2)&amp;"/"&amp;U509,"MM/DD/YYYY"))&lt;=DATEVALUE(TEXT(VLOOKUP(V509,Validation!F544:I567,3,FALSE)&amp;"/"&amp;RIGHT(W509+100,2)&amp;"/"&amp;X509,"MM/DD/YYYY")),"",-1),"")</f>
        <v/>
      </c>
      <c r="AD509" s="92"/>
      <c r="AE509" s="92"/>
      <c r="AF509" s="1"/>
    </row>
    <row r="510" spans="1:32" ht="13.8">
      <c r="A510" s="110"/>
      <c r="B510" s="113"/>
      <c r="C510" s="113"/>
      <c r="D510" s="122"/>
      <c r="E510" s="113"/>
      <c r="F510" s="273"/>
      <c r="G510" s="67"/>
      <c r="H510" s="273"/>
      <c r="I510" s="274"/>
      <c r="J510" s="152">
        <f t="shared" si="21"/>
        <v>0</v>
      </c>
      <c r="K510" s="110"/>
      <c r="L510" s="110"/>
      <c r="M510" s="110"/>
      <c r="N510" s="110"/>
      <c r="O510" s="110"/>
      <c r="P510" s="110"/>
      <c r="Q510" s="138" t="str">
        <f ca="1">+IF(A510="","",IF(AND(TODAY()&lt;Validation!$C$141,OR(MONTH(TODAY())=10,MONTH(TODAY())=11,MONTH(TODAY())=12)),CONCATENATE(MONTH(TODAY()),"/01/",YEAR(TODAY())),IF(AND(TODAY()&lt;Validation!$C$141,MONTH(TODAY())&lt;=9),CONCATENATE("0",MONTH(TODAY()),"/01/",YEAR(TODAY())),IF(AND(TODAY()&gt;=Validation!$C$141,OR(MONTH(TODAY())=10,MONTH(TODAY())=11,MONTH(TODAY())=12)),CONCATENATE(MONTH(TODAY()+10),"/01/",YEAR(TODAY()+10)),IF(AND(TODAY()&gt;=Validation!$C$141,MONTH(TODAY())&lt;=9),CONCATENATE("0",MONTH(TODAY()+10),"/01/",YEAR(TODAY()+10)))))))</f>
        <v/>
      </c>
      <c r="R510" s="158">
        <f t="shared" si="22"/>
        <v>0</v>
      </c>
      <c r="S510" s="66"/>
      <c r="T510" s="66"/>
      <c r="U510" s="66"/>
      <c r="V510" s="66"/>
      <c r="W510" s="66"/>
      <c r="X510" s="66"/>
      <c r="Y510" s="92"/>
      <c r="Z510" s="135">
        <f t="shared" si="23"/>
        <v>22</v>
      </c>
      <c r="AB510" s="133" t="str">
        <f>IFERROR(IF(DATEVALUE(TEXT(VLOOKUP(K510,Validation!F545:I568,3,FALSE)&amp;"/"&amp;RIGHT(L510+100,2)&amp;"/"&amp;M510,"MM/DD/YYYY"))&lt;=DATEVALUE(TEXT(VLOOKUP(N510,Validation!F545:I568,3,FALSE)&amp;"/"&amp;RIGHT(O510+100,2)&amp;"/"&amp;P510,"MM/DD/YYYY")),"",-1),"")</f>
        <v/>
      </c>
      <c r="AC510" s="133" t="str">
        <f>IFERROR(IF(DATEVALUE(TEXT(VLOOKUP(S510,Validation!F545:I568,3,FALSE)&amp;"/"&amp;RIGHT(T510+100,2)&amp;"/"&amp;U510,"MM/DD/YYYY"))&lt;=DATEVALUE(TEXT(VLOOKUP(V510,Validation!F545:I568,3,FALSE)&amp;"/"&amp;RIGHT(W510+100,2)&amp;"/"&amp;X510,"MM/DD/YYYY")),"",-1),"")</f>
        <v/>
      </c>
      <c r="AD510" s="92"/>
      <c r="AE510" s="92"/>
      <c r="AF510" s="1"/>
    </row>
    <row r="511" spans="1:32" ht="13.8">
      <c r="A511" s="110"/>
      <c r="B511" s="113"/>
      <c r="C511" s="113"/>
      <c r="D511" s="122"/>
      <c r="E511" s="113"/>
      <c r="F511" s="273"/>
      <c r="G511" s="67"/>
      <c r="H511" s="273"/>
      <c r="I511" s="274"/>
      <c r="J511" s="152">
        <f t="shared" si="21"/>
        <v>0</v>
      </c>
      <c r="K511" s="110"/>
      <c r="L511" s="110"/>
      <c r="M511" s="110"/>
      <c r="N511" s="110"/>
      <c r="O511" s="110"/>
      <c r="P511" s="110"/>
      <c r="Q511" s="138" t="str">
        <f ca="1">+IF(A511="","",IF(AND(TODAY()&lt;Validation!$C$141,OR(MONTH(TODAY())=10,MONTH(TODAY())=11,MONTH(TODAY())=12)),CONCATENATE(MONTH(TODAY()),"/01/",YEAR(TODAY())),IF(AND(TODAY()&lt;Validation!$C$141,MONTH(TODAY())&lt;=9),CONCATENATE("0",MONTH(TODAY()),"/01/",YEAR(TODAY())),IF(AND(TODAY()&gt;=Validation!$C$141,OR(MONTH(TODAY())=10,MONTH(TODAY())=11,MONTH(TODAY())=12)),CONCATENATE(MONTH(TODAY()+10),"/01/",YEAR(TODAY()+10)),IF(AND(TODAY()&gt;=Validation!$C$141,MONTH(TODAY())&lt;=9),CONCATENATE("0",MONTH(TODAY()+10),"/01/",YEAR(TODAY()+10)))))))</f>
        <v/>
      </c>
      <c r="R511" s="158">
        <f t="shared" si="22"/>
        <v>0</v>
      </c>
      <c r="S511" s="66"/>
      <c r="T511" s="66"/>
      <c r="U511" s="66"/>
      <c r="V511" s="66"/>
      <c r="W511" s="66"/>
      <c r="X511" s="66"/>
      <c r="Y511" s="92"/>
      <c r="Z511" s="135">
        <f t="shared" si="23"/>
        <v>22</v>
      </c>
      <c r="AB511" s="133" t="str">
        <f>IFERROR(IF(DATEVALUE(TEXT(VLOOKUP(K511,Validation!F546:I569,3,FALSE)&amp;"/"&amp;RIGHT(L511+100,2)&amp;"/"&amp;M511,"MM/DD/YYYY"))&lt;=DATEVALUE(TEXT(VLOOKUP(N511,Validation!F546:I569,3,FALSE)&amp;"/"&amp;RIGHT(O511+100,2)&amp;"/"&amp;P511,"MM/DD/YYYY")),"",-1),"")</f>
        <v/>
      </c>
      <c r="AC511" s="133" t="str">
        <f>IFERROR(IF(DATEVALUE(TEXT(VLOOKUP(S511,Validation!F546:I569,3,FALSE)&amp;"/"&amp;RIGHT(T511+100,2)&amp;"/"&amp;U511,"MM/DD/YYYY"))&lt;=DATEVALUE(TEXT(VLOOKUP(V511,Validation!F546:I569,3,FALSE)&amp;"/"&amp;RIGHT(W511+100,2)&amp;"/"&amp;X511,"MM/DD/YYYY")),"",-1),"")</f>
        <v/>
      </c>
      <c r="AD511" s="92"/>
      <c r="AE511" s="92"/>
      <c r="AF511" s="1"/>
    </row>
    <row r="512" spans="1:32" ht="13.8">
      <c r="A512" s="110"/>
      <c r="B512" s="113"/>
      <c r="C512" s="113"/>
      <c r="D512" s="122"/>
      <c r="E512" s="113"/>
      <c r="F512" s="273"/>
      <c r="G512" s="67"/>
      <c r="H512" s="273"/>
      <c r="I512" s="274"/>
      <c r="J512" s="152">
        <f t="shared" si="21"/>
        <v>0</v>
      </c>
      <c r="K512" s="110"/>
      <c r="L512" s="110"/>
      <c r="M512" s="110"/>
      <c r="N512" s="110"/>
      <c r="O512" s="110"/>
      <c r="P512" s="110"/>
      <c r="Q512" s="138" t="str">
        <f ca="1">+IF(A512="","",IF(AND(TODAY()&lt;Validation!$C$141,OR(MONTH(TODAY())=10,MONTH(TODAY())=11,MONTH(TODAY())=12)),CONCATENATE(MONTH(TODAY()),"/01/",YEAR(TODAY())),IF(AND(TODAY()&lt;Validation!$C$141,MONTH(TODAY())&lt;=9),CONCATENATE("0",MONTH(TODAY()),"/01/",YEAR(TODAY())),IF(AND(TODAY()&gt;=Validation!$C$141,OR(MONTH(TODAY())=10,MONTH(TODAY())=11,MONTH(TODAY())=12)),CONCATENATE(MONTH(TODAY()+10),"/01/",YEAR(TODAY()+10)),IF(AND(TODAY()&gt;=Validation!$C$141,MONTH(TODAY())&lt;=9),CONCATENATE("0",MONTH(TODAY()+10),"/01/",YEAR(TODAY()+10)))))))</f>
        <v/>
      </c>
      <c r="R512" s="158">
        <f t="shared" si="22"/>
        <v>0</v>
      </c>
      <c r="S512" s="66"/>
      <c r="T512" s="66"/>
      <c r="U512" s="66"/>
      <c r="V512" s="66"/>
      <c r="W512" s="66"/>
      <c r="X512" s="66"/>
      <c r="Y512" s="92"/>
      <c r="Z512" s="135">
        <f t="shared" si="23"/>
        <v>22</v>
      </c>
      <c r="AB512" s="133" t="str">
        <f>IFERROR(IF(DATEVALUE(TEXT(VLOOKUP(K512,Validation!F547:I570,3,FALSE)&amp;"/"&amp;RIGHT(L512+100,2)&amp;"/"&amp;M512,"MM/DD/YYYY"))&lt;=DATEVALUE(TEXT(VLOOKUP(N512,Validation!F547:I570,3,FALSE)&amp;"/"&amp;RIGHT(O512+100,2)&amp;"/"&amp;P512,"MM/DD/YYYY")),"",-1),"")</f>
        <v/>
      </c>
      <c r="AC512" s="133" t="str">
        <f>IFERROR(IF(DATEVALUE(TEXT(VLOOKUP(S512,Validation!F547:I570,3,FALSE)&amp;"/"&amp;RIGHT(T512+100,2)&amp;"/"&amp;U512,"MM/DD/YYYY"))&lt;=DATEVALUE(TEXT(VLOOKUP(V512,Validation!F547:I570,3,FALSE)&amp;"/"&amp;RIGHT(W512+100,2)&amp;"/"&amp;X512,"MM/DD/YYYY")),"",-1),"")</f>
        <v/>
      </c>
      <c r="AD512" s="92"/>
      <c r="AE512" s="92"/>
      <c r="AF512" s="1"/>
    </row>
    <row r="513" spans="1:32" ht="13.8">
      <c r="A513" s="110"/>
      <c r="B513" s="113"/>
      <c r="C513" s="113"/>
      <c r="D513" s="122"/>
      <c r="E513" s="113"/>
      <c r="F513" s="273"/>
      <c r="G513" s="67"/>
      <c r="H513" s="273"/>
      <c r="I513" s="274"/>
      <c r="J513" s="152">
        <f t="shared" si="21"/>
        <v>0</v>
      </c>
      <c r="K513" s="110"/>
      <c r="L513" s="110"/>
      <c r="M513" s="110"/>
      <c r="N513" s="110"/>
      <c r="O513" s="110"/>
      <c r="P513" s="110"/>
      <c r="Q513" s="138" t="str">
        <f ca="1">+IF(A513="","",IF(AND(TODAY()&lt;Validation!$C$141,OR(MONTH(TODAY())=10,MONTH(TODAY())=11,MONTH(TODAY())=12)),CONCATENATE(MONTH(TODAY()),"/01/",YEAR(TODAY())),IF(AND(TODAY()&lt;Validation!$C$141,MONTH(TODAY())&lt;=9),CONCATENATE("0",MONTH(TODAY()),"/01/",YEAR(TODAY())),IF(AND(TODAY()&gt;=Validation!$C$141,OR(MONTH(TODAY())=10,MONTH(TODAY())=11,MONTH(TODAY())=12)),CONCATENATE(MONTH(TODAY()+10),"/01/",YEAR(TODAY()+10)),IF(AND(TODAY()&gt;=Validation!$C$141,MONTH(TODAY())&lt;=9),CONCATENATE("0",MONTH(TODAY()+10),"/01/",YEAR(TODAY()+10)))))))</f>
        <v/>
      </c>
      <c r="R513" s="158">
        <f t="shared" si="22"/>
        <v>0</v>
      </c>
      <c r="S513" s="66"/>
      <c r="T513" s="66"/>
      <c r="U513" s="66"/>
      <c r="V513" s="66"/>
      <c r="W513" s="66"/>
      <c r="X513" s="66"/>
      <c r="Y513" s="92"/>
      <c r="Z513" s="135">
        <f t="shared" si="23"/>
        <v>22</v>
      </c>
      <c r="AB513" s="133" t="str">
        <f>IFERROR(IF(DATEVALUE(TEXT(VLOOKUP(K513,Validation!F548:I571,3,FALSE)&amp;"/"&amp;RIGHT(L513+100,2)&amp;"/"&amp;M513,"MM/DD/YYYY"))&lt;=DATEVALUE(TEXT(VLOOKUP(N513,Validation!F548:I571,3,FALSE)&amp;"/"&amp;RIGHT(O513+100,2)&amp;"/"&amp;P513,"MM/DD/YYYY")),"",-1),"")</f>
        <v/>
      </c>
      <c r="AC513" s="133" t="str">
        <f>IFERROR(IF(DATEVALUE(TEXT(VLOOKUP(S513,Validation!F548:I571,3,FALSE)&amp;"/"&amp;RIGHT(T513+100,2)&amp;"/"&amp;U513,"MM/DD/YYYY"))&lt;=DATEVALUE(TEXT(VLOOKUP(V513,Validation!F548:I571,3,FALSE)&amp;"/"&amp;RIGHT(W513+100,2)&amp;"/"&amp;X513,"MM/DD/YYYY")),"",-1),"")</f>
        <v/>
      </c>
      <c r="AD513" s="92"/>
      <c r="AE513" s="92"/>
      <c r="AF513" s="1"/>
    </row>
    <row r="514" spans="1:32" ht="13.8">
      <c r="A514" s="110"/>
      <c r="B514" s="113"/>
      <c r="C514" s="113"/>
      <c r="D514" s="122"/>
      <c r="E514" s="113"/>
      <c r="F514" s="273"/>
      <c r="G514" s="67"/>
      <c r="H514" s="273"/>
      <c r="I514" s="274"/>
      <c r="J514" s="152">
        <f t="shared" si="21"/>
        <v>0</v>
      </c>
      <c r="K514" s="110"/>
      <c r="L514" s="110"/>
      <c r="M514" s="110"/>
      <c r="N514" s="110"/>
      <c r="O514" s="110"/>
      <c r="P514" s="110"/>
      <c r="Q514" s="138" t="str">
        <f ca="1">+IF(A514="","",IF(AND(TODAY()&lt;Validation!$C$141,OR(MONTH(TODAY())=10,MONTH(TODAY())=11,MONTH(TODAY())=12)),CONCATENATE(MONTH(TODAY()),"/01/",YEAR(TODAY())),IF(AND(TODAY()&lt;Validation!$C$141,MONTH(TODAY())&lt;=9),CONCATENATE("0",MONTH(TODAY()),"/01/",YEAR(TODAY())),IF(AND(TODAY()&gt;=Validation!$C$141,OR(MONTH(TODAY())=10,MONTH(TODAY())=11,MONTH(TODAY())=12)),CONCATENATE(MONTH(TODAY()+10),"/01/",YEAR(TODAY()+10)),IF(AND(TODAY()&gt;=Validation!$C$141,MONTH(TODAY())&lt;=9),CONCATENATE("0",MONTH(TODAY()+10),"/01/",YEAR(TODAY()+10)))))))</f>
        <v/>
      </c>
      <c r="R514" s="158">
        <f t="shared" si="22"/>
        <v>0</v>
      </c>
      <c r="S514" s="66"/>
      <c r="T514" s="66"/>
      <c r="U514" s="66"/>
      <c r="V514" s="66"/>
      <c r="W514" s="66"/>
      <c r="X514" s="66"/>
      <c r="Y514" s="92"/>
      <c r="Z514" s="135">
        <f t="shared" si="23"/>
        <v>22</v>
      </c>
      <c r="AB514" s="133" t="str">
        <f>IFERROR(IF(DATEVALUE(TEXT(VLOOKUP(K514,Validation!F549:I572,3,FALSE)&amp;"/"&amp;RIGHT(L514+100,2)&amp;"/"&amp;M514,"MM/DD/YYYY"))&lt;=DATEVALUE(TEXT(VLOOKUP(N514,Validation!F549:I572,3,FALSE)&amp;"/"&amp;RIGHT(O514+100,2)&amp;"/"&amp;P514,"MM/DD/YYYY")),"",-1),"")</f>
        <v/>
      </c>
      <c r="AC514" s="133" t="str">
        <f>IFERROR(IF(DATEVALUE(TEXT(VLOOKUP(S514,Validation!F549:I572,3,FALSE)&amp;"/"&amp;RIGHT(T514+100,2)&amp;"/"&amp;U514,"MM/DD/YYYY"))&lt;=DATEVALUE(TEXT(VLOOKUP(V514,Validation!F549:I572,3,FALSE)&amp;"/"&amp;RIGHT(W514+100,2)&amp;"/"&amp;X514,"MM/DD/YYYY")),"",-1),"")</f>
        <v/>
      </c>
      <c r="AD514" s="92"/>
      <c r="AE514" s="92"/>
      <c r="AF514" s="1"/>
    </row>
    <row r="515" spans="1:32" ht="13.8">
      <c r="A515" s="110"/>
      <c r="B515" s="113"/>
      <c r="C515" s="113"/>
      <c r="D515" s="122"/>
      <c r="E515" s="113"/>
      <c r="F515" s="273"/>
      <c r="G515" s="67"/>
      <c r="H515" s="273"/>
      <c r="I515" s="274"/>
      <c r="J515" s="152">
        <f t="shared" si="21"/>
        <v>0</v>
      </c>
      <c r="K515" s="110"/>
      <c r="L515" s="110"/>
      <c r="M515" s="110"/>
      <c r="N515" s="110"/>
      <c r="O515" s="110"/>
      <c r="P515" s="110"/>
      <c r="Q515" s="138" t="str">
        <f ca="1">+IF(A515="","",IF(AND(TODAY()&lt;Validation!$C$141,OR(MONTH(TODAY())=10,MONTH(TODAY())=11,MONTH(TODAY())=12)),CONCATENATE(MONTH(TODAY()),"/01/",YEAR(TODAY())),IF(AND(TODAY()&lt;Validation!$C$141,MONTH(TODAY())&lt;=9),CONCATENATE("0",MONTH(TODAY()),"/01/",YEAR(TODAY())),IF(AND(TODAY()&gt;=Validation!$C$141,OR(MONTH(TODAY())=10,MONTH(TODAY())=11,MONTH(TODAY())=12)),CONCATENATE(MONTH(TODAY()+10),"/01/",YEAR(TODAY()+10)),IF(AND(TODAY()&gt;=Validation!$C$141,MONTH(TODAY())&lt;=9),CONCATENATE("0",MONTH(TODAY()+10),"/01/",YEAR(TODAY()+10)))))))</f>
        <v/>
      </c>
      <c r="R515" s="158">
        <f t="shared" si="22"/>
        <v>0</v>
      </c>
      <c r="S515" s="66"/>
      <c r="T515" s="66"/>
      <c r="U515" s="66"/>
      <c r="V515" s="66"/>
      <c r="W515" s="66"/>
      <c r="X515" s="66"/>
      <c r="Y515" s="92"/>
      <c r="Z515" s="135">
        <f t="shared" si="23"/>
        <v>22</v>
      </c>
      <c r="AB515" s="133" t="str">
        <f>IFERROR(IF(DATEVALUE(TEXT(VLOOKUP(K515,Validation!F550:I573,3,FALSE)&amp;"/"&amp;RIGHT(L515+100,2)&amp;"/"&amp;M515,"MM/DD/YYYY"))&lt;=DATEVALUE(TEXT(VLOOKUP(N515,Validation!F550:I573,3,FALSE)&amp;"/"&amp;RIGHT(O515+100,2)&amp;"/"&amp;P515,"MM/DD/YYYY")),"",-1),"")</f>
        <v/>
      </c>
      <c r="AC515" s="133" t="str">
        <f>IFERROR(IF(DATEVALUE(TEXT(VLOOKUP(S515,Validation!F550:I573,3,FALSE)&amp;"/"&amp;RIGHT(T515+100,2)&amp;"/"&amp;U515,"MM/DD/YYYY"))&lt;=DATEVALUE(TEXT(VLOOKUP(V515,Validation!F550:I573,3,FALSE)&amp;"/"&amp;RIGHT(W515+100,2)&amp;"/"&amp;X515,"MM/DD/YYYY")),"",-1),"")</f>
        <v/>
      </c>
      <c r="AD515" s="92"/>
      <c r="AE515" s="92"/>
      <c r="AF515" s="1"/>
    </row>
    <row r="516" spans="1:32" ht="13.8">
      <c r="A516" s="110"/>
      <c r="B516" s="113"/>
      <c r="C516" s="113"/>
      <c r="D516" s="122"/>
      <c r="E516" s="113"/>
      <c r="F516" s="273"/>
      <c r="G516" s="67"/>
      <c r="H516" s="273"/>
      <c r="I516" s="274"/>
      <c r="J516" s="152">
        <f t="shared" si="21"/>
        <v>0</v>
      </c>
      <c r="K516" s="110"/>
      <c r="L516" s="110"/>
      <c r="M516" s="110"/>
      <c r="N516" s="110"/>
      <c r="O516" s="110"/>
      <c r="P516" s="110"/>
      <c r="Q516" s="138" t="str">
        <f ca="1">+IF(A516="","",IF(AND(TODAY()&lt;Validation!$C$141,OR(MONTH(TODAY())=10,MONTH(TODAY())=11,MONTH(TODAY())=12)),CONCATENATE(MONTH(TODAY()),"/01/",YEAR(TODAY())),IF(AND(TODAY()&lt;Validation!$C$141,MONTH(TODAY())&lt;=9),CONCATENATE("0",MONTH(TODAY()),"/01/",YEAR(TODAY())),IF(AND(TODAY()&gt;=Validation!$C$141,OR(MONTH(TODAY())=10,MONTH(TODAY())=11,MONTH(TODAY())=12)),CONCATENATE(MONTH(TODAY()+10),"/01/",YEAR(TODAY()+10)),IF(AND(TODAY()&gt;=Validation!$C$141,MONTH(TODAY())&lt;=9),CONCATENATE("0",MONTH(TODAY()+10),"/01/",YEAR(TODAY()+10)))))))</f>
        <v/>
      </c>
      <c r="R516" s="158">
        <f t="shared" si="22"/>
        <v>0</v>
      </c>
      <c r="S516" s="66"/>
      <c r="T516" s="66"/>
      <c r="U516" s="66"/>
      <c r="V516" s="66"/>
      <c r="W516" s="66"/>
      <c r="X516" s="66"/>
      <c r="Y516" s="92"/>
      <c r="Z516" s="135">
        <f t="shared" si="23"/>
        <v>22</v>
      </c>
      <c r="AB516" s="133" t="str">
        <f>IFERROR(IF(DATEVALUE(TEXT(VLOOKUP(K516,Validation!F551:I574,3,FALSE)&amp;"/"&amp;RIGHT(L516+100,2)&amp;"/"&amp;M516,"MM/DD/YYYY"))&lt;=DATEVALUE(TEXT(VLOOKUP(N516,Validation!F551:I574,3,FALSE)&amp;"/"&amp;RIGHT(O516+100,2)&amp;"/"&amp;P516,"MM/DD/YYYY")),"",-1),"")</f>
        <v/>
      </c>
      <c r="AC516" s="133" t="str">
        <f>IFERROR(IF(DATEVALUE(TEXT(VLOOKUP(S516,Validation!F551:I574,3,FALSE)&amp;"/"&amp;RIGHT(T516+100,2)&amp;"/"&amp;U516,"MM/DD/YYYY"))&lt;=DATEVALUE(TEXT(VLOOKUP(V516,Validation!F551:I574,3,FALSE)&amp;"/"&amp;RIGHT(W516+100,2)&amp;"/"&amp;X516,"MM/DD/YYYY")),"",-1),"")</f>
        <v/>
      </c>
      <c r="AD516" s="92"/>
      <c r="AE516" s="92"/>
      <c r="AF516" s="1"/>
    </row>
    <row r="517" spans="1:32" ht="13.8">
      <c r="A517" s="110"/>
      <c r="B517" s="113"/>
      <c r="C517" s="113"/>
      <c r="D517" s="122"/>
      <c r="E517" s="113"/>
      <c r="F517" s="273"/>
      <c r="G517" s="67"/>
      <c r="H517" s="273"/>
      <c r="I517" s="274"/>
      <c r="J517" s="152">
        <f t="shared" si="21"/>
        <v>0</v>
      </c>
      <c r="K517" s="110"/>
      <c r="L517" s="110"/>
      <c r="M517" s="110"/>
      <c r="N517" s="110"/>
      <c r="O517" s="110"/>
      <c r="P517" s="110"/>
      <c r="Q517" s="138" t="str">
        <f ca="1">+IF(A517="","",IF(AND(TODAY()&lt;Validation!$C$141,OR(MONTH(TODAY())=10,MONTH(TODAY())=11,MONTH(TODAY())=12)),CONCATENATE(MONTH(TODAY()),"/01/",YEAR(TODAY())),IF(AND(TODAY()&lt;Validation!$C$141,MONTH(TODAY())&lt;=9),CONCATENATE("0",MONTH(TODAY()),"/01/",YEAR(TODAY())),IF(AND(TODAY()&gt;=Validation!$C$141,OR(MONTH(TODAY())=10,MONTH(TODAY())=11,MONTH(TODAY())=12)),CONCATENATE(MONTH(TODAY()+10),"/01/",YEAR(TODAY()+10)),IF(AND(TODAY()&gt;=Validation!$C$141,MONTH(TODAY())&lt;=9),CONCATENATE("0",MONTH(TODAY()+10),"/01/",YEAR(TODAY()+10)))))))</f>
        <v/>
      </c>
      <c r="R517" s="158">
        <f t="shared" si="22"/>
        <v>0</v>
      </c>
      <c r="S517" s="66"/>
      <c r="T517" s="66"/>
      <c r="U517" s="66"/>
      <c r="V517" s="66"/>
      <c r="W517" s="66"/>
      <c r="X517" s="66"/>
      <c r="Y517" s="92"/>
      <c r="Z517" s="135">
        <f t="shared" si="23"/>
        <v>22</v>
      </c>
      <c r="AB517" s="133" t="str">
        <f>IFERROR(IF(DATEVALUE(TEXT(VLOOKUP(K517,Validation!F552:I575,3,FALSE)&amp;"/"&amp;RIGHT(L517+100,2)&amp;"/"&amp;M517,"MM/DD/YYYY"))&lt;=DATEVALUE(TEXT(VLOOKUP(N517,Validation!F552:I575,3,FALSE)&amp;"/"&amp;RIGHT(O517+100,2)&amp;"/"&amp;P517,"MM/DD/YYYY")),"",-1),"")</f>
        <v/>
      </c>
      <c r="AC517" s="133" t="str">
        <f>IFERROR(IF(DATEVALUE(TEXT(VLOOKUP(S517,Validation!F552:I575,3,FALSE)&amp;"/"&amp;RIGHT(T517+100,2)&amp;"/"&amp;U517,"MM/DD/YYYY"))&lt;=DATEVALUE(TEXT(VLOOKUP(V517,Validation!F552:I575,3,FALSE)&amp;"/"&amp;RIGHT(W517+100,2)&amp;"/"&amp;X517,"MM/DD/YYYY")),"",-1),"")</f>
        <v/>
      </c>
      <c r="AD517" s="92"/>
      <c r="AE517" s="92"/>
      <c r="AF517" s="1"/>
    </row>
    <row r="518" spans="1:32" ht="13.8">
      <c r="A518" s="110"/>
      <c r="B518" s="113"/>
      <c r="C518" s="113"/>
      <c r="D518" s="122"/>
      <c r="E518" s="113"/>
      <c r="F518" s="273"/>
      <c r="G518" s="67"/>
      <c r="H518" s="273"/>
      <c r="I518" s="274"/>
      <c r="J518" s="152">
        <f t="shared" ref="J518:J581" si="24">IF(I518&lt;&gt;"",I518,IF(AND(ISNUMBER(FIND(".",F518*H518)),ROUNDDOWN(F518*H518,0)=0,F518*H518&lt;0),CONCATENATE("-0",LEFT(RIGHT(F518*H518,LEN(F518*H518)-SEARCH(".",F518*H518)+1),4)),IF(ISNUMBER(FIND(".",F518*H518)),CONCATENATE(ROUNDDOWN(F518*H518,0),LEFT(RIGHT(F518*H518,LEN(F518*H518)-SEARCH(".",F518*H518)+1),4)),F518*H518)))*1</f>
        <v>0</v>
      </c>
      <c r="K518" s="110"/>
      <c r="L518" s="110"/>
      <c r="M518" s="110"/>
      <c r="N518" s="110"/>
      <c r="O518" s="110"/>
      <c r="P518" s="110"/>
      <c r="Q518" s="138" t="str">
        <f ca="1">+IF(A518="","",IF(AND(TODAY()&lt;Validation!$C$141,OR(MONTH(TODAY())=10,MONTH(TODAY())=11,MONTH(TODAY())=12)),CONCATENATE(MONTH(TODAY()),"/01/",YEAR(TODAY())),IF(AND(TODAY()&lt;Validation!$C$141,MONTH(TODAY())&lt;=9),CONCATENATE("0",MONTH(TODAY()),"/01/",YEAR(TODAY())),IF(AND(TODAY()&gt;=Validation!$C$141,OR(MONTH(TODAY())=10,MONTH(TODAY())=11,MONTH(TODAY())=12)),CONCATENATE(MONTH(TODAY()+10),"/01/",YEAR(TODAY()+10)),IF(AND(TODAY()&gt;=Validation!$C$141,MONTH(TODAY())&lt;=9),CONCATENATE("0",MONTH(TODAY()+10),"/01/",YEAR(TODAY()+10)))))))</f>
        <v/>
      </c>
      <c r="R518" s="158">
        <f t="shared" ref="R518:R581" si="25">IF(I518&lt;&gt;"",I518,IF(ISNUMBER(FIND(".",F518*H518)),CONCATENATE(ROUNDDOWN(F518*H518,0),LEFT(RIGHT(F518*H518,LEN(F518*H518)-SEARCH(".",F518*H518)+1),4)),F518*H518))*1</f>
        <v>0</v>
      </c>
      <c r="S518" s="66"/>
      <c r="T518" s="66"/>
      <c r="U518" s="66"/>
      <c r="V518" s="66"/>
      <c r="W518" s="66"/>
      <c r="X518" s="66"/>
      <c r="Y518" s="92"/>
      <c r="Z518" s="135">
        <f t="shared" ref="Z518:Z581" si="26">COUNTBLANK(A518:I518)+COUNTBLANK(K518:P518)+COUNTBLANK(S518:Y518)</f>
        <v>22</v>
      </c>
      <c r="AB518" s="133" t="str">
        <f>IFERROR(IF(DATEVALUE(TEXT(VLOOKUP(K518,Validation!F553:I576,3,FALSE)&amp;"/"&amp;RIGHT(L518+100,2)&amp;"/"&amp;M518,"MM/DD/YYYY"))&lt;=DATEVALUE(TEXT(VLOOKUP(N518,Validation!F553:I576,3,FALSE)&amp;"/"&amp;RIGHT(O518+100,2)&amp;"/"&amp;P518,"MM/DD/YYYY")),"",-1),"")</f>
        <v/>
      </c>
      <c r="AC518" s="133" t="str">
        <f>IFERROR(IF(DATEVALUE(TEXT(VLOOKUP(S518,Validation!F553:I576,3,FALSE)&amp;"/"&amp;RIGHT(T518+100,2)&amp;"/"&amp;U518,"MM/DD/YYYY"))&lt;=DATEVALUE(TEXT(VLOOKUP(V518,Validation!F553:I576,3,FALSE)&amp;"/"&amp;RIGHT(W518+100,2)&amp;"/"&amp;X518,"MM/DD/YYYY")),"",-1),"")</f>
        <v/>
      </c>
      <c r="AD518" s="92"/>
      <c r="AE518" s="92"/>
      <c r="AF518" s="1"/>
    </row>
    <row r="519" spans="1:32" ht="13.8">
      <c r="A519" s="110"/>
      <c r="B519" s="113"/>
      <c r="C519" s="113"/>
      <c r="D519" s="122"/>
      <c r="E519" s="113"/>
      <c r="F519" s="273"/>
      <c r="G519" s="67"/>
      <c r="H519" s="273"/>
      <c r="I519" s="274"/>
      <c r="J519" s="152">
        <f t="shared" si="24"/>
        <v>0</v>
      </c>
      <c r="K519" s="110"/>
      <c r="L519" s="110"/>
      <c r="M519" s="110"/>
      <c r="N519" s="110"/>
      <c r="O519" s="110"/>
      <c r="P519" s="110"/>
      <c r="Q519" s="138" t="str">
        <f ca="1">+IF(A519="","",IF(AND(TODAY()&lt;Validation!$C$141,OR(MONTH(TODAY())=10,MONTH(TODAY())=11,MONTH(TODAY())=12)),CONCATENATE(MONTH(TODAY()),"/01/",YEAR(TODAY())),IF(AND(TODAY()&lt;Validation!$C$141,MONTH(TODAY())&lt;=9),CONCATENATE("0",MONTH(TODAY()),"/01/",YEAR(TODAY())),IF(AND(TODAY()&gt;=Validation!$C$141,OR(MONTH(TODAY())=10,MONTH(TODAY())=11,MONTH(TODAY())=12)),CONCATENATE(MONTH(TODAY()+10),"/01/",YEAR(TODAY()+10)),IF(AND(TODAY()&gt;=Validation!$C$141,MONTH(TODAY())&lt;=9),CONCATENATE("0",MONTH(TODAY()+10),"/01/",YEAR(TODAY()+10)))))))</f>
        <v/>
      </c>
      <c r="R519" s="158">
        <f t="shared" si="25"/>
        <v>0</v>
      </c>
      <c r="S519" s="66"/>
      <c r="T519" s="66"/>
      <c r="U519" s="66"/>
      <c r="V519" s="66"/>
      <c r="W519" s="66"/>
      <c r="X519" s="66"/>
      <c r="Y519" s="92"/>
      <c r="Z519" s="135">
        <f t="shared" si="26"/>
        <v>22</v>
      </c>
      <c r="AB519" s="133" t="str">
        <f>IFERROR(IF(DATEVALUE(TEXT(VLOOKUP(K519,Validation!F554:I577,3,FALSE)&amp;"/"&amp;RIGHT(L519+100,2)&amp;"/"&amp;M519,"MM/DD/YYYY"))&lt;=DATEVALUE(TEXT(VLOOKUP(N519,Validation!F554:I577,3,FALSE)&amp;"/"&amp;RIGHT(O519+100,2)&amp;"/"&amp;P519,"MM/DD/YYYY")),"",-1),"")</f>
        <v/>
      </c>
      <c r="AC519" s="133" t="str">
        <f>IFERROR(IF(DATEVALUE(TEXT(VLOOKUP(S519,Validation!F554:I577,3,FALSE)&amp;"/"&amp;RIGHT(T519+100,2)&amp;"/"&amp;U519,"MM/DD/YYYY"))&lt;=DATEVALUE(TEXT(VLOOKUP(V519,Validation!F554:I577,3,FALSE)&amp;"/"&amp;RIGHT(W519+100,2)&amp;"/"&amp;X519,"MM/DD/YYYY")),"",-1),"")</f>
        <v/>
      </c>
      <c r="AD519" s="92"/>
      <c r="AE519" s="92"/>
      <c r="AF519" s="1"/>
    </row>
    <row r="520" spans="1:32" ht="13.8">
      <c r="A520" s="110"/>
      <c r="B520" s="113"/>
      <c r="C520" s="113"/>
      <c r="D520" s="122"/>
      <c r="E520" s="113"/>
      <c r="F520" s="273"/>
      <c r="G520" s="67"/>
      <c r="H520" s="273"/>
      <c r="I520" s="274"/>
      <c r="J520" s="152">
        <f t="shared" si="24"/>
        <v>0</v>
      </c>
      <c r="K520" s="110"/>
      <c r="L520" s="110"/>
      <c r="M520" s="110"/>
      <c r="N520" s="110"/>
      <c r="O520" s="110"/>
      <c r="P520" s="110"/>
      <c r="Q520" s="138" t="str">
        <f ca="1">+IF(A520="","",IF(AND(TODAY()&lt;Validation!$C$141,OR(MONTH(TODAY())=10,MONTH(TODAY())=11,MONTH(TODAY())=12)),CONCATENATE(MONTH(TODAY()),"/01/",YEAR(TODAY())),IF(AND(TODAY()&lt;Validation!$C$141,MONTH(TODAY())&lt;=9),CONCATENATE("0",MONTH(TODAY()),"/01/",YEAR(TODAY())),IF(AND(TODAY()&gt;=Validation!$C$141,OR(MONTH(TODAY())=10,MONTH(TODAY())=11,MONTH(TODAY())=12)),CONCATENATE(MONTH(TODAY()+10),"/01/",YEAR(TODAY()+10)),IF(AND(TODAY()&gt;=Validation!$C$141,MONTH(TODAY())&lt;=9),CONCATENATE("0",MONTH(TODAY()+10),"/01/",YEAR(TODAY()+10)))))))</f>
        <v/>
      </c>
      <c r="R520" s="158">
        <f t="shared" si="25"/>
        <v>0</v>
      </c>
      <c r="S520" s="66"/>
      <c r="T520" s="66"/>
      <c r="U520" s="66"/>
      <c r="V520" s="66"/>
      <c r="W520" s="66"/>
      <c r="X520" s="66"/>
      <c r="Y520" s="92"/>
      <c r="Z520" s="135">
        <f t="shared" si="26"/>
        <v>22</v>
      </c>
      <c r="AB520" s="133" t="str">
        <f>IFERROR(IF(DATEVALUE(TEXT(VLOOKUP(K520,Validation!F555:I578,3,FALSE)&amp;"/"&amp;RIGHT(L520+100,2)&amp;"/"&amp;M520,"MM/DD/YYYY"))&lt;=DATEVALUE(TEXT(VLOOKUP(N520,Validation!F555:I578,3,FALSE)&amp;"/"&amp;RIGHT(O520+100,2)&amp;"/"&amp;P520,"MM/DD/YYYY")),"",-1),"")</f>
        <v/>
      </c>
      <c r="AC520" s="133" t="str">
        <f>IFERROR(IF(DATEVALUE(TEXT(VLOOKUP(S520,Validation!F555:I578,3,FALSE)&amp;"/"&amp;RIGHT(T520+100,2)&amp;"/"&amp;U520,"MM/DD/YYYY"))&lt;=DATEVALUE(TEXT(VLOOKUP(V520,Validation!F555:I578,3,FALSE)&amp;"/"&amp;RIGHT(W520+100,2)&amp;"/"&amp;X520,"MM/DD/YYYY")),"",-1),"")</f>
        <v/>
      </c>
      <c r="AD520" s="92"/>
      <c r="AE520" s="92"/>
      <c r="AF520" s="1"/>
    </row>
    <row r="521" spans="1:32" ht="13.8">
      <c r="A521" s="110"/>
      <c r="B521" s="113"/>
      <c r="C521" s="113"/>
      <c r="D521" s="122"/>
      <c r="E521" s="113"/>
      <c r="F521" s="273"/>
      <c r="G521" s="67"/>
      <c r="H521" s="273"/>
      <c r="I521" s="274"/>
      <c r="J521" s="152">
        <f t="shared" si="24"/>
        <v>0</v>
      </c>
      <c r="K521" s="110"/>
      <c r="L521" s="110"/>
      <c r="M521" s="110"/>
      <c r="N521" s="110"/>
      <c r="O521" s="110"/>
      <c r="P521" s="110"/>
      <c r="Q521" s="138" t="str">
        <f ca="1">+IF(A521="","",IF(AND(TODAY()&lt;Validation!$C$141,OR(MONTH(TODAY())=10,MONTH(TODAY())=11,MONTH(TODAY())=12)),CONCATENATE(MONTH(TODAY()),"/01/",YEAR(TODAY())),IF(AND(TODAY()&lt;Validation!$C$141,MONTH(TODAY())&lt;=9),CONCATENATE("0",MONTH(TODAY()),"/01/",YEAR(TODAY())),IF(AND(TODAY()&gt;=Validation!$C$141,OR(MONTH(TODAY())=10,MONTH(TODAY())=11,MONTH(TODAY())=12)),CONCATENATE(MONTH(TODAY()+10),"/01/",YEAR(TODAY()+10)),IF(AND(TODAY()&gt;=Validation!$C$141,MONTH(TODAY())&lt;=9),CONCATENATE("0",MONTH(TODAY()+10),"/01/",YEAR(TODAY()+10)))))))</f>
        <v/>
      </c>
      <c r="R521" s="158">
        <f t="shared" si="25"/>
        <v>0</v>
      </c>
      <c r="S521" s="66"/>
      <c r="T521" s="66"/>
      <c r="U521" s="66"/>
      <c r="V521" s="66"/>
      <c r="W521" s="66"/>
      <c r="X521" s="66"/>
      <c r="Y521" s="92"/>
      <c r="Z521" s="135">
        <f t="shared" si="26"/>
        <v>22</v>
      </c>
      <c r="AB521" s="133" t="str">
        <f>IFERROR(IF(DATEVALUE(TEXT(VLOOKUP(K521,Validation!F556:I579,3,FALSE)&amp;"/"&amp;RIGHT(L521+100,2)&amp;"/"&amp;M521,"MM/DD/YYYY"))&lt;=DATEVALUE(TEXT(VLOOKUP(N521,Validation!F556:I579,3,FALSE)&amp;"/"&amp;RIGHT(O521+100,2)&amp;"/"&amp;P521,"MM/DD/YYYY")),"",-1),"")</f>
        <v/>
      </c>
      <c r="AC521" s="133" t="str">
        <f>IFERROR(IF(DATEVALUE(TEXT(VLOOKUP(S521,Validation!F556:I579,3,FALSE)&amp;"/"&amp;RIGHT(T521+100,2)&amp;"/"&amp;U521,"MM/DD/YYYY"))&lt;=DATEVALUE(TEXT(VLOOKUP(V521,Validation!F556:I579,3,FALSE)&amp;"/"&amp;RIGHT(W521+100,2)&amp;"/"&amp;X521,"MM/DD/YYYY")),"",-1),"")</f>
        <v/>
      </c>
      <c r="AD521" s="92"/>
      <c r="AE521" s="92"/>
      <c r="AF521" s="1"/>
    </row>
    <row r="522" spans="1:32" ht="13.8">
      <c r="A522" s="110"/>
      <c r="B522" s="113"/>
      <c r="C522" s="113"/>
      <c r="D522" s="122"/>
      <c r="E522" s="113"/>
      <c r="F522" s="273"/>
      <c r="G522" s="67"/>
      <c r="H522" s="273"/>
      <c r="I522" s="274"/>
      <c r="J522" s="152">
        <f t="shared" si="24"/>
        <v>0</v>
      </c>
      <c r="K522" s="110"/>
      <c r="L522" s="110"/>
      <c r="M522" s="110"/>
      <c r="N522" s="110"/>
      <c r="O522" s="110"/>
      <c r="P522" s="110"/>
      <c r="Q522" s="138" t="str">
        <f ca="1">+IF(A522="","",IF(AND(TODAY()&lt;Validation!$C$141,OR(MONTH(TODAY())=10,MONTH(TODAY())=11,MONTH(TODAY())=12)),CONCATENATE(MONTH(TODAY()),"/01/",YEAR(TODAY())),IF(AND(TODAY()&lt;Validation!$C$141,MONTH(TODAY())&lt;=9),CONCATENATE("0",MONTH(TODAY()),"/01/",YEAR(TODAY())),IF(AND(TODAY()&gt;=Validation!$C$141,OR(MONTH(TODAY())=10,MONTH(TODAY())=11,MONTH(TODAY())=12)),CONCATENATE(MONTH(TODAY()+10),"/01/",YEAR(TODAY()+10)),IF(AND(TODAY()&gt;=Validation!$C$141,MONTH(TODAY())&lt;=9),CONCATENATE("0",MONTH(TODAY()+10),"/01/",YEAR(TODAY()+10)))))))</f>
        <v/>
      </c>
      <c r="R522" s="158">
        <f t="shared" si="25"/>
        <v>0</v>
      </c>
      <c r="S522" s="66"/>
      <c r="T522" s="66"/>
      <c r="U522" s="66"/>
      <c r="V522" s="66"/>
      <c r="W522" s="66"/>
      <c r="X522" s="66"/>
      <c r="Y522" s="92"/>
      <c r="Z522" s="135">
        <f t="shared" si="26"/>
        <v>22</v>
      </c>
      <c r="AB522" s="133" t="str">
        <f>IFERROR(IF(DATEVALUE(TEXT(VLOOKUP(K522,Validation!F557:I580,3,FALSE)&amp;"/"&amp;RIGHT(L522+100,2)&amp;"/"&amp;M522,"MM/DD/YYYY"))&lt;=DATEVALUE(TEXT(VLOOKUP(N522,Validation!F557:I580,3,FALSE)&amp;"/"&amp;RIGHT(O522+100,2)&amp;"/"&amp;P522,"MM/DD/YYYY")),"",-1),"")</f>
        <v/>
      </c>
      <c r="AC522" s="133" t="str">
        <f>IFERROR(IF(DATEVALUE(TEXT(VLOOKUP(S522,Validation!F557:I580,3,FALSE)&amp;"/"&amp;RIGHT(T522+100,2)&amp;"/"&amp;U522,"MM/DD/YYYY"))&lt;=DATEVALUE(TEXT(VLOOKUP(V522,Validation!F557:I580,3,FALSE)&amp;"/"&amp;RIGHT(W522+100,2)&amp;"/"&amp;X522,"MM/DD/YYYY")),"",-1),"")</f>
        <v/>
      </c>
      <c r="AD522" s="92"/>
      <c r="AE522" s="92"/>
      <c r="AF522" s="1"/>
    </row>
    <row r="523" spans="1:32" ht="13.8">
      <c r="A523" s="110"/>
      <c r="B523" s="113"/>
      <c r="C523" s="113"/>
      <c r="D523" s="122"/>
      <c r="E523" s="113"/>
      <c r="F523" s="273"/>
      <c r="G523" s="67"/>
      <c r="H523" s="273"/>
      <c r="I523" s="274"/>
      <c r="J523" s="152">
        <f t="shared" si="24"/>
        <v>0</v>
      </c>
      <c r="K523" s="110"/>
      <c r="L523" s="110"/>
      <c r="M523" s="110"/>
      <c r="N523" s="110"/>
      <c r="O523" s="110"/>
      <c r="P523" s="110"/>
      <c r="Q523" s="138" t="str">
        <f ca="1">+IF(A523="","",IF(AND(TODAY()&lt;Validation!$C$141,OR(MONTH(TODAY())=10,MONTH(TODAY())=11,MONTH(TODAY())=12)),CONCATENATE(MONTH(TODAY()),"/01/",YEAR(TODAY())),IF(AND(TODAY()&lt;Validation!$C$141,MONTH(TODAY())&lt;=9),CONCATENATE("0",MONTH(TODAY()),"/01/",YEAR(TODAY())),IF(AND(TODAY()&gt;=Validation!$C$141,OR(MONTH(TODAY())=10,MONTH(TODAY())=11,MONTH(TODAY())=12)),CONCATENATE(MONTH(TODAY()+10),"/01/",YEAR(TODAY()+10)),IF(AND(TODAY()&gt;=Validation!$C$141,MONTH(TODAY())&lt;=9),CONCATENATE("0",MONTH(TODAY()+10),"/01/",YEAR(TODAY()+10)))))))</f>
        <v/>
      </c>
      <c r="R523" s="158">
        <f t="shared" si="25"/>
        <v>0</v>
      </c>
      <c r="S523" s="66"/>
      <c r="T523" s="66"/>
      <c r="U523" s="66"/>
      <c r="V523" s="66"/>
      <c r="W523" s="66"/>
      <c r="X523" s="66"/>
      <c r="Y523" s="92"/>
      <c r="Z523" s="135">
        <f t="shared" si="26"/>
        <v>22</v>
      </c>
      <c r="AB523" s="133" t="str">
        <f>IFERROR(IF(DATEVALUE(TEXT(VLOOKUP(K523,Validation!F558:I581,3,FALSE)&amp;"/"&amp;RIGHT(L523+100,2)&amp;"/"&amp;M523,"MM/DD/YYYY"))&lt;=DATEVALUE(TEXT(VLOOKUP(N523,Validation!F558:I581,3,FALSE)&amp;"/"&amp;RIGHT(O523+100,2)&amp;"/"&amp;P523,"MM/DD/YYYY")),"",-1),"")</f>
        <v/>
      </c>
      <c r="AC523" s="133" t="str">
        <f>IFERROR(IF(DATEVALUE(TEXT(VLOOKUP(S523,Validation!F558:I581,3,FALSE)&amp;"/"&amp;RIGHT(T523+100,2)&amp;"/"&amp;U523,"MM/DD/YYYY"))&lt;=DATEVALUE(TEXT(VLOOKUP(V523,Validation!F558:I581,3,FALSE)&amp;"/"&amp;RIGHT(W523+100,2)&amp;"/"&amp;X523,"MM/DD/YYYY")),"",-1),"")</f>
        <v/>
      </c>
      <c r="AD523" s="92"/>
      <c r="AE523" s="92"/>
      <c r="AF523" s="1"/>
    </row>
    <row r="524" spans="1:32" ht="13.8">
      <c r="A524" s="110"/>
      <c r="B524" s="113"/>
      <c r="C524" s="113"/>
      <c r="D524" s="122"/>
      <c r="E524" s="113"/>
      <c r="F524" s="273"/>
      <c r="G524" s="67"/>
      <c r="H524" s="273"/>
      <c r="I524" s="274"/>
      <c r="J524" s="152">
        <f t="shared" si="24"/>
        <v>0</v>
      </c>
      <c r="K524" s="110"/>
      <c r="L524" s="110"/>
      <c r="M524" s="110"/>
      <c r="N524" s="110"/>
      <c r="O524" s="110"/>
      <c r="P524" s="110"/>
      <c r="Q524" s="138" t="str">
        <f ca="1">+IF(A524="","",IF(AND(TODAY()&lt;Validation!$C$141,OR(MONTH(TODAY())=10,MONTH(TODAY())=11,MONTH(TODAY())=12)),CONCATENATE(MONTH(TODAY()),"/01/",YEAR(TODAY())),IF(AND(TODAY()&lt;Validation!$C$141,MONTH(TODAY())&lt;=9),CONCATENATE("0",MONTH(TODAY()),"/01/",YEAR(TODAY())),IF(AND(TODAY()&gt;=Validation!$C$141,OR(MONTH(TODAY())=10,MONTH(TODAY())=11,MONTH(TODAY())=12)),CONCATENATE(MONTH(TODAY()+10),"/01/",YEAR(TODAY()+10)),IF(AND(TODAY()&gt;=Validation!$C$141,MONTH(TODAY())&lt;=9),CONCATENATE("0",MONTH(TODAY()+10),"/01/",YEAR(TODAY()+10)))))))</f>
        <v/>
      </c>
      <c r="R524" s="158">
        <f t="shared" si="25"/>
        <v>0</v>
      </c>
      <c r="S524" s="66"/>
      <c r="T524" s="66"/>
      <c r="U524" s="66"/>
      <c r="V524" s="66"/>
      <c r="W524" s="66"/>
      <c r="X524" s="66"/>
      <c r="Y524" s="92"/>
      <c r="Z524" s="135">
        <f t="shared" si="26"/>
        <v>22</v>
      </c>
      <c r="AB524" s="133" t="str">
        <f>IFERROR(IF(DATEVALUE(TEXT(VLOOKUP(K524,Validation!F559:I582,3,FALSE)&amp;"/"&amp;RIGHT(L524+100,2)&amp;"/"&amp;M524,"MM/DD/YYYY"))&lt;=DATEVALUE(TEXT(VLOOKUP(N524,Validation!F559:I582,3,FALSE)&amp;"/"&amp;RIGHT(O524+100,2)&amp;"/"&amp;P524,"MM/DD/YYYY")),"",-1),"")</f>
        <v/>
      </c>
      <c r="AC524" s="133" t="str">
        <f>IFERROR(IF(DATEVALUE(TEXT(VLOOKUP(S524,Validation!F559:I582,3,FALSE)&amp;"/"&amp;RIGHT(T524+100,2)&amp;"/"&amp;U524,"MM/DD/YYYY"))&lt;=DATEVALUE(TEXT(VLOOKUP(V524,Validation!F559:I582,3,FALSE)&amp;"/"&amp;RIGHT(W524+100,2)&amp;"/"&amp;X524,"MM/DD/YYYY")),"",-1),"")</f>
        <v/>
      </c>
      <c r="AD524" s="92"/>
      <c r="AE524" s="92"/>
      <c r="AF524" s="1"/>
    </row>
    <row r="525" spans="1:32" ht="13.8">
      <c r="A525" s="110"/>
      <c r="B525" s="113"/>
      <c r="C525" s="113"/>
      <c r="D525" s="122"/>
      <c r="E525" s="113"/>
      <c r="F525" s="273"/>
      <c r="G525" s="67"/>
      <c r="H525" s="273"/>
      <c r="I525" s="274"/>
      <c r="J525" s="152">
        <f t="shared" si="24"/>
        <v>0</v>
      </c>
      <c r="K525" s="110"/>
      <c r="L525" s="110"/>
      <c r="M525" s="110"/>
      <c r="N525" s="110"/>
      <c r="O525" s="110"/>
      <c r="P525" s="110"/>
      <c r="Q525" s="138" t="str">
        <f ca="1">+IF(A525="","",IF(AND(TODAY()&lt;Validation!$C$141,OR(MONTH(TODAY())=10,MONTH(TODAY())=11,MONTH(TODAY())=12)),CONCATENATE(MONTH(TODAY()),"/01/",YEAR(TODAY())),IF(AND(TODAY()&lt;Validation!$C$141,MONTH(TODAY())&lt;=9),CONCATENATE("0",MONTH(TODAY()),"/01/",YEAR(TODAY())),IF(AND(TODAY()&gt;=Validation!$C$141,OR(MONTH(TODAY())=10,MONTH(TODAY())=11,MONTH(TODAY())=12)),CONCATENATE(MONTH(TODAY()+10),"/01/",YEAR(TODAY()+10)),IF(AND(TODAY()&gt;=Validation!$C$141,MONTH(TODAY())&lt;=9),CONCATENATE("0",MONTH(TODAY()+10),"/01/",YEAR(TODAY()+10)))))))</f>
        <v/>
      </c>
      <c r="R525" s="158">
        <f t="shared" si="25"/>
        <v>0</v>
      </c>
      <c r="S525" s="66"/>
      <c r="T525" s="66"/>
      <c r="U525" s="66"/>
      <c r="V525" s="66"/>
      <c r="W525" s="66"/>
      <c r="X525" s="66"/>
      <c r="Y525" s="92"/>
      <c r="Z525" s="135">
        <f t="shared" si="26"/>
        <v>22</v>
      </c>
      <c r="AB525" s="133" t="str">
        <f>IFERROR(IF(DATEVALUE(TEXT(VLOOKUP(K525,Validation!F560:I583,3,FALSE)&amp;"/"&amp;RIGHT(L525+100,2)&amp;"/"&amp;M525,"MM/DD/YYYY"))&lt;=DATEVALUE(TEXT(VLOOKUP(N525,Validation!F560:I583,3,FALSE)&amp;"/"&amp;RIGHT(O525+100,2)&amp;"/"&amp;P525,"MM/DD/YYYY")),"",-1),"")</f>
        <v/>
      </c>
      <c r="AC525" s="133" t="str">
        <f>IFERROR(IF(DATEVALUE(TEXT(VLOOKUP(S525,Validation!F560:I583,3,FALSE)&amp;"/"&amp;RIGHT(T525+100,2)&amp;"/"&amp;U525,"MM/DD/YYYY"))&lt;=DATEVALUE(TEXT(VLOOKUP(V525,Validation!F560:I583,3,FALSE)&amp;"/"&amp;RIGHT(W525+100,2)&amp;"/"&amp;X525,"MM/DD/YYYY")),"",-1),"")</f>
        <v/>
      </c>
      <c r="AD525" s="92"/>
      <c r="AE525" s="92"/>
      <c r="AF525" s="1"/>
    </row>
    <row r="526" spans="1:32" ht="13.8">
      <c r="A526" s="110"/>
      <c r="B526" s="113"/>
      <c r="C526" s="113"/>
      <c r="D526" s="122"/>
      <c r="E526" s="113"/>
      <c r="F526" s="273"/>
      <c r="G526" s="67"/>
      <c r="H526" s="273"/>
      <c r="I526" s="274"/>
      <c r="J526" s="152">
        <f t="shared" si="24"/>
        <v>0</v>
      </c>
      <c r="K526" s="110"/>
      <c r="L526" s="110"/>
      <c r="M526" s="110"/>
      <c r="N526" s="110"/>
      <c r="O526" s="110"/>
      <c r="P526" s="110"/>
      <c r="Q526" s="138" t="str">
        <f ca="1">+IF(A526="","",IF(AND(TODAY()&lt;Validation!$C$141,OR(MONTH(TODAY())=10,MONTH(TODAY())=11,MONTH(TODAY())=12)),CONCATENATE(MONTH(TODAY()),"/01/",YEAR(TODAY())),IF(AND(TODAY()&lt;Validation!$C$141,MONTH(TODAY())&lt;=9),CONCATENATE("0",MONTH(TODAY()),"/01/",YEAR(TODAY())),IF(AND(TODAY()&gt;=Validation!$C$141,OR(MONTH(TODAY())=10,MONTH(TODAY())=11,MONTH(TODAY())=12)),CONCATENATE(MONTH(TODAY()+10),"/01/",YEAR(TODAY()+10)),IF(AND(TODAY()&gt;=Validation!$C$141,MONTH(TODAY())&lt;=9),CONCATENATE("0",MONTH(TODAY()+10),"/01/",YEAR(TODAY()+10)))))))</f>
        <v/>
      </c>
      <c r="R526" s="158">
        <f t="shared" si="25"/>
        <v>0</v>
      </c>
      <c r="S526" s="66"/>
      <c r="T526" s="66"/>
      <c r="U526" s="66"/>
      <c r="V526" s="66"/>
      <c r="W526" s="66"/>
      <c r="X526" s="66"/>
      <c r="Y526" s="92"/>
      <c r="Z526" s="135">
        <f t="shared" si="26"/>
        <v>22</v>
      </c>
      <c r="AB526" s="133" t="str">
        <f>IFERROR(IF(DATEVALUE(TEXT(VLOOKUP(K526,Validation!F561:I584,3,FALSE)&amp;"/"&amp;RIGHT(L526+100,2)&amp;"/"&amp;M526,"MM/DD/YYYY"))&lt;=DATEVALUE(TEXT(VLOOKUP(N526,Validation!F561:I584,3,FALSE)&amp;"/"&amp;RIGHT(O526+100,2)&amp;"/"&amp;P526,"MM/DD/YYYY")),"",-1),"")</f>
        <v/>
      </c>
      <c r="AC526" s="133" t="str">
        <f>IFERROR(IF(DATEVALUE(TEXT(VLOOKUP(S526,Validation!F561:I584,3,FALSE)&amp;"/"&amp;RIGHT(T526+100,2)&amp;"/"&amp;U526,"MM/DD/YYYY"))&lt;=DATEVALUE(TEXT(VLOOKUP(V526,Validation!F561:I584,3,FALSE)&amp;"/"&amp;RIGHT(W526+100,2)&amp;"/"&amp;X526,"MM/DD/YYYY")),"",-1),"")</f>
        <v/>
      </c>
      <c r="AD526" s="92"/>
      <c r="AE526" s="92"/>
      <c r="AF526" s="1"/>
    </row>
    <row r="527" spans="1:32" ht="13.8">
      <c r="A527" s="110"/>
      <c r="B527" s="113"/>
      <c r="C527" s="113"/>
      <c r="D527" s="122"/>
      <c r="E527" s="113"/>
      <c r="F527" s="273"/>
      <c r="G527" s="67"/>
      <c r="H527" s="273"/>
      <c r="I527" s="274"/>
      <c r="J527" s="152">
        <f t="shared" si="24"/>
        <v>0</v>
      </c>
      <c r="K527" s="110"/>
      <c r="L527" s="110"/>
      <c r="M527" s="110"/>
      <c r="N527" s="110"/>
      <c r="O527" s="110"/>
      <c r="P527" s="110"/>
      <c r="Q527" s="138" t="str">
        <f ca="1">+IF(A527="","",IF(AND(TODAY()&lt;Validation!$C$141,OR(MONTH(TODAY())=10,MONTH(TODAY())=11,MONTH(TODAY())=12)),CONCATENATE(MONTH(TODAY()),"/01/",YEAR(TODAY())),IF(AND(TODAY()&lt;Validation!$C$141,MONTH(TODAY())&lt;=9),CONCATENATE("0",MONTH(TODAY()),"/01/",YEAR(TODAY())),IF(AND(TODAY()&gt;=Validation!$C$141,OR(MONTH(TODAY())=10,MONTH(TODAY())=11,MONTH(TODAY())=12)),CONCATENATE(MONTH(TODAY()+10),"/01/",YEAR(TODAY()+10)),IF(AND(TODAY()&gt;=Validation!$C$141,MONTH(TODAY())&lt;=9),CONCATENATE("0",MONTH(TODAY()+10),"/01/",YEAR(TODAY()+10)))))))</f>
        <v/>
      </c>
      <c r="R527" s="158">
        <f t="shared" si="25"/>
        <v>0</v>
      </c>
      <c r="S527" s="66"/>
      <c r="T527" s="66"/>
      <c r="U527" s="66"/>
      <c r="V527" s="66"/>
      <c r="W527" s="66"/>
      <c r="X527" s="66"/>
      <c r="Y527" s="92"/>
      <c r="Z527" s="135">
        <f t="shared" si="26"/>
        <v>22</v>
      </c>
      <c r="AB527" s="133" t="str">
        <f>IFERROR(IF(DATEVALUE(TEXT(VLOOKUP(K527,Validation!F562:I585,3,FALSE)&amp;"/"&amp;RIGHT(L527+100,2)&amp;"/"&amp;M527,"MM/DD/YYYY"))&lt;=DATEVALUE(TEXT(VLOOKUP(N527,Validation!F562:I585,3,FALSE)&amp;"/"&amp;RIGHT(O527+100,2)&amp;"/"&amp;P527,"MM/DD/YYYY")),"",-1),"")</f>
        <v/>
      </c>
      <c r="AC527" s="133" t="str">
        <f>IFERROR(IF(DATEVALUE(TEXT(VLOOKUP(S527,Validation!F562:I585,3,FALSE)&amp;"/"&amp;RIGHT(T527+100,2)&amp;"/"&amp;U527,"MM/DD/YYYY"))&lt;=DATEVALUE(TEXT(VLOOKUP(V527,Validation!F562:I585,3,FALSE)&amp;"/"&amp;RIGHT(W527+100,2)&amp;"/"&amp;X527,"MM/DD/YYYY")),"",-1),"")</f>
        <v/>
      </c>
      <c r="AD527" s="92"/>
      <c r="AE527" s="92"/>
      <c r="AF527" s="1"/>
    </row>
    <row r="528" spans="1:32" ht="13.8">
      <c r="A528" s="110"/>
      <c r="B528" s="113"/>
      <c r="C528" s="113"/>
      <c r="D528" s="122"/>
      <c r="E528" s="113"/>
      <c r="F528" s="273"/>
      <c r="G528" s="67"/>
      <c r="H528" s="273"/>
      <c r="I528" s="274"/>
      <c r="J528" s="152">
        <f t="shared" si="24"/>
        <v>0</v>
      </c>
      <c r="K528" s="110"/>
      <c r="L528" s="110"/>
      <c r="M528" s="110"/>
      <c r="N528" s="110"/>
      <c r="O528" s="110"/>
      <c r="P528" s="110"/>
      <c r="Q528" s="138" t="str">
        <f ca="1">+IF(A528="","",IF(AND(TODAY()&lt;Validation!$C$141,OR(MONTH(TODAY())=10,MONTH(TODAY())=11,MONTH(TODAY())=12)),CONCATENATE(MONTH(TODAY()),"/01/",YEAR(TODAY())),IF(AND(TODAY()&lt;Validation!$C$141,MONTH(TODAY())&lt;=9),CONCATENATE("0",MONTH(TODAY()),"/01/",YEAR(TODAY())),IF(AND(TODAY()&gt;=Validation!$C$141,OR(MONTH(TODAY())=10,MONTH(TODAY())=11,MONTH(TODAY())=12)),CONCATENATE(MONTH(TODAY()+10),"/01/",YEAR(TODAY()+10)),IF(AND(TODAY()&gt;=Validation!$C$141,MONTH(TODAY())&lt;=9),CONCATENATE("0",MONTH(TODAY()+10),"/01/",YEAR(TODAY()+10)))))))</f>
        <v/>
      </c>
      <c r="R528" s="158">
        <f t="shared" si="25"/>
        <v>0</v>
      </c>
      <c r="S528" s="66"/>
      <c r="T528" s="66"/>
      <c r="U528" s="66"/>
      <c r="V528" s="66"/>
      <c r="W528" s="66"/>
      <c r="X528" s="66"/>
      <c r="Y528" s="92"/>
      <c r="Z528" s="135">
        <f t="shared" si="26"/>
        <v>22</v>
      </c>
      <c r="AB528" s="133" t="str">
        <f>IFERROR(IF(DATEVALUE(TEXT(VLOOKUP(K528,Validation!F563:I586,3,FALSE)&amp;"/"&amp;RIGHT(L528+100,2)&amp;"/"&amp;M528,"MM/DD/YYYY"))&lt;=DATEVALUE(TEXT(VLOOKUP(N528,Validation!F563:I586,3,FALSE)&amp;"/"&amp;RIGHT(O528+100,2)&amp;"/"&amp;P528,"MM/DD/YYYY")),"",-1),"")</f>
        <v/>
      </c>
      <c r="AC528" s="133" t="str">
        <f>IFERROR(IF(DATEVALUE(TEXT(VLOOKUP(S528,Validation!F563:I586,3,FALSE)&amp;"/"&amp;RIGHT(T528+100,2)&amp;"/"&amp;U528,"MM/DD/YYYY"))&lt;=DATEVALUE(TEXT(VLOOKUP(V528,Validation!F563:I586,3,FALSE)&amp;"/"&amp;RIGHT(W528+100,2)&amp;"/"&amp;X528,"MM/DD/YYYY")),"",-1),"")</f>
        <v/>
      </c>
      <c r="AD528" s="92"/>
      <c r="AE528" s="92"/>
      <c r="AF528" s="1"/>
    </row>
    <row r="529" spans="1:32" ht="13.8">
      <c r="A529" s="110"/>
      <c r="B529" s="113"/>
      <c r="C529" s="113"/>
      <c r="D529" s="122"/>
      <c r="E529" s="113"/>
      <c r="F529" s="273"/>
      <c r="G529" s="67"/>
      <c r="H529" s="273"/>
      <c r="I529" s="274"/>
      <c r="J529" s="152">
        <f t="shared" si="24"/>
        <v>0</v>
      </c>
      <c r="K529" s="110"/>
      <c r="L529" s="110"/>
      <c r="M529" s="110"/>
      <c r="N529" s="110"/>
      <c r="O529" s="110"/>
      <c r="P529" s="110"/>
      <c r="Q529" s="138" t="str">
        <f ca="1">+IF(A529="","",IF(AND(TODAY()&lt;Validation!$C$141,OR(MONTH(TODAY())=10,MONTH(TODAY())=11,MONTH(TODAY())=12)),CONCATENATE(MONTH(TODAY()),"/01/",YEAR(TODAY())),IF(AND(TODAY()&lt;Validation!$C$141,MONTH(TODAY())&lt;=9),CONCATENATE("0",MONTH(TODAY()),"/01/",YEAR(TODAY())),IF(AND(TODAY()&gt;=Validation!$C$141,OR(MONTH(TODAY())=10,MONTH(TODAY())=11,MONTH(TODAY())=12)),CONCATENATE(MONTH(TODAY()+10),"/01/",YEAR(TODAY()+10)),IF(AND(TODAY()&gt;=Validation!$C$141,MONTH(TODAY())&lt;=9),CONCATENATE("0",MONTH(TODAY()+10),"/01/",YEAR(TODAY()+10)))))))</f>
        <v/>
      </c>
      <c r="R529" s="158">
        <f t="shared" si="25"/>
        <v>0</v>
      </c>
      <c r="S529" s="66"/>
      <c r="T529" s="66"/>
      <c r="U529" s="66"/>
      <c r="V529" s="66"/>
      <c r="W529" s="66"/>
      <c r="X529" s="66"/>
      <c r="Y529" s="92"/>
      <c r="Z529" s="135">
        <f t="shared" si="26"/>
        <v>22</v>
      </c>
      <c r="AB529" s="133" t="str">
        <f>IFERROR(IF(DATEVALUE(TEXT(VLOOKUP(K529,Validation!F564:I587,3,FALSE)&amp;"/"&amp;RIGHT(L529+100,2)&amp;"/"&amp;M529,"MM/DD/YYYY"))&lt;=DATEVALUE(TEXT(VLOOKUP(N529,Validation!F564:I587,3,FALSE)&amp;"/"&amp;RIGHT(O529+100,2)&amp;"/"&amp;P529,"MM/DD/YYYY")),"",-1),"")</f>
        <v/>
      </c>
      <c r="AC529" s="133" t="str">
        <f>IFERROR(IF(DATEVALUE(TEXT(VLOOKUP(S529,Validation!F564:I587,3,FALSE)&amp;"/"&amp;RIGHT(T529+100,2)&amp;"/"&amp;U529,"MM/DD/YYYY"))&lt;=DATEVALUE(TEXT(VLOOKUP(V529,Validation!F564:I587,3,FALSE)&amp;"/"&amp;RIGHT(W529+100,2)&amp;"/"&amp;X529,"MM/DD/YYYY")),"",-1),"")</f>
        <v/>
      </c>
      <c r="AD529" s="92"/>
      <c r="AE529" s="92"/>
      <c r="AF529" s="1"/>
    </row>
    <row r="530" spans="1:32" ht="13.8">
      <c r="A530" s="110"/>
      <c r="B530" s="113"/>
      <c r="C530" s="113"/>
      <c r="D530" s="122"/>
      <c r="E530" s="113"/>
      <c r="F530" s="273"/>
      <c r="G530" s="67"/>
      <c r="H530" s="273"/>
      <c r="I530" s="274"/>
      <c r="J530" s="152">
        <f t="shared" si="24"/>
        <v>0</v>
      </c>
      <c r="K530" s="110"/>
      <c r="L530" s="110"/>
      <c r="M530" s="110"/>
      <c r="N530" s="110"/>
      <c r="O530" s="110"/>
      <c r="P530" s="110"/>
      <c r="Q530" s="138" t="str">
        <f ca="1">+IF(A530="","",IF(AND(TODAY()&lt;Validation!$C$141,OR(MONTH(TODAY())=10,MONTH(TODAY())=11,MONTH(TODAY())=12)),CONCATENATE(MONTH(TODAY()),"/01/",YEAR(TODAY())),IF(AND(TODAY()&lt;Validation!$C$141,MONTH(TODAY())&lt;=9),CONCATENATE("0",MONTH(TODAY()),"/01/",YEAR(TODAY())),IF(AND(TODAY()&gt;=Validation!$C$141,OR(MONTH(TODAY())=10,MONTH(TODAY())=11,MONTH(TODAY())=12)),CONCATENATE(MONTH(TODAY()+10),"/01/",YEAR(TODAY()+10)),IF(AND(TODAY()&gt;=Validation!$C$141,MONTH(TODAY())&lt;=9),CONCATENATE("0",MONTH(TODAY()+10),"/01/",YEAR(TODAY()+10)))))))</f>
        <v/>
      </c>
      <c r="R530" s="158">
        <f t="shared" si="25"/>
        <v>0</v>
      </c>
      <c r="S530" s="66"/>
      <c r="T530" s="66"/>
      <c r="U530" s="66"/>
      <c r="V530" s="66"/>
      <c r="W530" s="66"/>
      <c r="X530" s="66"/>
      <c r="Y530" s="92"/>
      <c r="Z530" s="135">
        <f t="shared" si="26"/>
        <v>22</v>
      </c>
      <c r="AB530" s="133" t="str">
        <f>IFERROR(IF(DATEVALUE(TEXT(VLOOKUP(K530,Validation!F565:I588,3,FALSE)&amp;"/"&amp;RIGHT(L530+100,2)&amp;"/"&amp;M530,"MM/DD/YYYY"))&lt;=DATEVALUE(TEXT(VLOOKUP(N530,Validation!F565:I588,3,FALSE)&amp;"/"&amp;RIGHT(O530+100,2)&amp;"/"&amp;P530,"MM/DD/YYYY")),"",-1),"")</f>
        <v/>
      </c>
      <c r="AC530" s="133" t="str">
        <f>IFERROR(IF(DATEVALUE(TEXT(VLOOKUP(S530,Validation!F565:I588,3,FALSE)&amp;"/"&amp;RIGHT(T530+100,2)&amp;"/"&amp;U530,"MM/DD/YYYY"))&lt;=DATEVALUE(TEXT(VLOOKUP(V530,Validation!F565:I588,3,FALSE)&amp;"/"&amp;RIGHT(W530+100,2)&amp;"/"&amp;X530,"MM/DD/YYYY")),"",-1),"")</f>
        <v/>
      </c>
      <c r="AD530" s="92"/>
      <c r="AE530" s="92"/>
      <c r="AF530" s="1"/>
    </row>
    <row r="531" spans="1:32" ht="13.8">
      <c r="A531" s="110"/>
      <c r="B531" s="113"/>
      <c r="C531" s="113"/>
      <c r="D531" s="122"/>
      <c r="E531" s="113"/>
      <c r="F531" s="273"/>
      <c r="G531" s="67"/>
      <c r="H531" s="273"/>
      <c r="I531" s="274"/>
      <c r="J531" s="152">
        <f t="shared" si="24"/>
        <v>0</v>
      </c>
      <c r="K531" s="110"/>
      <c r="L531" s="110"/>
      <c r="M531" s="110"/>
      <c r="N531" s="110"/>
      <c r="O531" s="110"/>
      <c r="P531" s="110"/>
      <c r="Q531" s="138" t="str">
        <f ca="1">+IF(A531="","",IF(AND(TODAY()&lt;Validation!$C$141,OR(MONTH(TODAY())=10,MONTH(TODAY())=11,MONTH(TODAY())=12)),CONCATENATE(MONTH(TODAY()),"/01/",YEAR(TODAY())),IF(AND(TODAY()&lt;Validation!$C$141,MONTH(TODAY())&lt;=9),CONCATENATE("0",MONTH(TODAY()),"/01/",YEAR(TODAY())),IF(AND(TODAY()&gt;=Validation!$C$141,OR(MONTH(TODAY())=10,MONTH(TODAY())=11,MONTH(TODAY())=12)),CONCATENATE(MONTH(TODAY()+10),"/01/",YEAR(TODAY()+10)),IF(AND(TODAY()&gt;=Validation!$C$141,MONTH(TODAY())&lt;=9),CONCATENATE("0",MONTH(TODAY()+10),"/01/",YEAR(TODAY()+10)))))))</f>
        <v/>
      </c>
      <c r="R531" s="158">
        <f t="shared" si="25"/>
        <v>0</v>
      </c>
      <c r="S531" s="66"/>
      <c r="T531" s="66"/>
      <c r="U531" s="66"/>
      <c r="V531" s="66"/>
      <c r="W531" s="66"/>
      <c r="X531" s="66"/>
      <c r="Y531" s="92"/>
      <c r="Z531" s="135">
        <f t="shared" si="26"/>
        <v>22</v>
      </c>
      <c r="AB531" s="133" t="str">
        <f>IFERROR(IF(DATEVALUE(TEXT(VLOOKUP(K531,Validation!F566:I589,3,FALSE)&amp;"/"&amp;RIGHT(L531+100,2)&amp;"/"&amp;M531,"MM/DD/YYYY"))&lt;=DATEVALUE(TEXT(VLOOKUP(N531,Validation!F566:I589,3,FALSE)&amp;"/"&amp;RIGHT(O531+100,2)&amp;"/"&amp;P531,"MM/DD/YYYY")),"",-1),"")</f>
        <v/>
      </c>
      <c r="AC531" s="133" t="str">
        <f>IFERROR(IF(DATEVALUE(TEXT(VLOOKUP(S531,Validation!F566:I589,3,FALSE)&amp;"/"&amp;RIGHT(T531+100,2)&amp;"/"&amp;U531,"MM/DD/YYYY"))&lt;=DATEVALUE(TEXT(VLOOKUP(V531,Validation!F566:I589,3,FALSE)&amp;"/"&amp;RIGHT(W531+100,2)&amp;"/"&amp;X531,"MM/DD/YYYY")),"",-1),"")</f>
        <v/>
      </c>
      <c r="AD531" s="92"/>
      <c r="AE531" s="92"/>
      <c r="AF531" s="1"/>
    </row>
    <row r="532" spans="1:32" ht="13.8">
      <c r="A532" s="110"/>
      <c r="B532" s="113"/>
      <c r="C532" s="113"/>
      <c r="D532" s="122"/>
      <c r="E532" s="113"/>
      <c r="F532" s="273"/>
      <c r="G532" s="67"/>
      <c r="H532" s="273"/>
      <c r="I532" s="274"/>
      <c r="J532" s="152">
        <f t="shared" si="24"/>
        <v>0</v>
      </c>
      <c r="K532" s="110"/>
      <c r="L532" s="110"/>
      <c r="M532" s="110"/>
      <c r="N532" s="110"/>
      <c r="O532" s="110"/>
      <c r="P532" s="110"/>
      <c r="Q532" s="138" t="str">
        <f ca="1">+IF(A532="","",IF(AND(TODAY()&lt;Validation!$C$141,OR(MONTH(TODAY())=10,MONTH(TODAY())=11,MONTH(TODAY())=12)),CONCATENATE(MONTH(TODAY()),"/01/",YEAR(TODAY())),IF(AND(TODAY()&lt;Validation!$C$141,MONTH(TODAY())&lt;=9),CONCATENATE("0",MONTH(TODAY()),"/01/",YEAR(TODAY())),IF(AND(TODAY()&gt;=Validation!$C$141,OR(MONTH(TODAY())=10,MONTH(TODAY())=11,MONTH(TODAY())=12)),CONCATENATE(MONTH(TODAY()+10),"/01/",YEAR(TODAY()+10)),IF(AND(TODAY()&gt;=Validation!$C$141,MONTH(TODAY())&lt;=9),CONCATENATE("0",MONTH(TODAY()+10),"/01/",YEAR(TODAY()+10)))))))</f>
        <v/>
      </c>
      <c r="R532" s="158">
        <f t="shared" si="25"/>
        <v>0</v>
      </c>
      <c r="S532" s="66"/>
      <c r="T532" s="66"/>
      <c r="U532" s="66"/>
      <c r="V532" s="66"/>
      <c r="W532" s="66"/>
      <c r="X532" s="66"/>
      <c r="Y532" s="92"/>
      <c r="Z532" s="135">
        <f t="shared" si="26"/>
        <v>22</v>
      </c>
      <c r="AB532" s="133" t="str">
        <f>IFERROR(IF(DATEVALUE(TEXT(VLOOKUP(K532,Validation!F567:I590,3,FALSE)&amp;"/"&amp;RIGHT(L532+100,2)&amp;"/"&amp;M532,"MM/DD/YYYY"))&lt;=DATEVALUE(TEXT(VLOOKUP(N532,Validation!F567:I590,3,FALSE)&amp;"/"&amp;RIGHT(O532+100,2)&amp;"/"&amp;P532,"MM/DD/YYYY")),"",-1),"")</f>
        <v/>
      </c>
      <c r="AC532" s="133" t="str">
        <f>IFERROR(IF(DATEVALUE(TEXT(VLOOKUP(S532,Validation!F567:I590,3,FALSE)&amp;"/"&amp;RIGHT(T532+100,2)&amp;"/"&amp;U532,"MM/DD/YYYY"))&lt;=DATEVALUE(TEXT(VLOOKUP(V532,Validation!F567:I590,3,FALSE)&amp;"/"&amp;RIGHT(W532+100,2)&amp;"/"&amp;X532,"MM/DD/YYYY")),"",-1),"")</f>
        <v/>
      </c>
      <c r="AD532" s="92"/>
      <c r="AE532" s="92"/>
      <c r="AF532" s="1"/>
    </row>
    <row r="533" spans="1:32" ht="13.8">
      <c r="A533" s="110"/>
      <c r="B533" s="113"/>
      <c r="C533" s="113"/>
      <c r="D533" s="122"/>
      <c r="E533" s="113"/>
      <c r="F533" s="273"/>
      <c r="G533" s="67"/>
      <c r="H533" s="273"/>
      <c r="I533" s="274"/>
      <c r="J533" s="152">
        <f t="shared" si="24"/>
        <v>0</v>
      </c>
      <c r="K533" s="110"/>
      <c r="L533" s="110"/>
      <c r="M533" s="110"/>
      <c r="N533" s="110"/>
      <c r="O533" s="110"/>
      <c r="P533" s="110"/>
      <c r="Q533" s="138" t="str">
        <f ca="1">+IF(A533="","",IF(AND(TODAY()&lt;Validation!$C$141,OR(MONTH(TODAY())=10,MONTH(TODAY())=11,MONTH(TODAY())=12)),CONCATENATE(MONTH(TODAY()),"/01/",YEAR(TODAY())),IF(AND(TODAY()&lt;Validation!$C$141,MONTH(TODAY())&lt;=9),CONCATENATE("0",MONTH(TODAY()),"/01/",YEAR(TODAY())),IF(AND(TODAY()&gt;=Validation!$C$141,OR(MONTH(TODAY())=10,MONTH(TODAY())=11,MONTH(TODAY())=12)),CONCATENATE(MONTH(TODAY()+10),"/01/",YEAR(TODAY()+10)),IF(AND(TODAY()&gt;=Validation!$C$141,MONTH(TODAY())&lt;=9),CONCATENATE("0",MONTH(TODAY()+10),"/01/",YEAR(TODAY()+10)))))))</f>
        <v/>
      </c>
      <c r="R533" s="158">
        <f t="shared" si="25"/>
        <v>0</v>
      </c>
      <c r="S533" s="66"/>
      <c r="T533" s="66"/>
      <c r="U533" s="66"/>
      <c r="V533" s="66"/>
      <c r="W533" s="66"/>
      <c r="X533" s="66"/>
      <c r="Y533" s="92"/>
      <c r="Z533" s="135">
        <f t="shared" si="26"/>
        <v>22</v>
      </c>
      <c r="AB533" s="133" t="str">
        <f>IFERROR(IF(DATEVALUE(TEXT(VLOOKUP(K533,Validation!F568:I591,3,FALSE)&amp;"/"&amp;RIGHT(L533+100,2)&amp;"/"&amp;M533,"MM/DD/YYYY"))&lt;=DATEVALUE(TEXT(VLOOKUP(N533,Validation!F568:I591,3,FALSE)&amp;"/"&amp;RIGHT(O533+100,2)&amp;"/"&amp;P533,"MM/DD/YYYY")),"",-1),"")</f>
        <v/>
      </c>
      <c r="AC533" s="133" t="str">
        <f>IFERROR(IF(DATEVALUE(TEXT(VLOOKUP(S533,Validation!F568:I591,3,FALSE)&amp;"/"&amp;RIGHT(T533+100,2)&amp;"/"&amp;U533,"MM/DD/YYYY"))&lt;=DATEVALUE(TEXT(VLOOKUP(V533,Validation!F568:I591,3,FALSE)&amp;"/"&amp;RIGHT(W533+100,2)&amp;"/"&amp;X533,"MM/DD/YYYY")),"",-1),"")</f>
        <v/>
      </c>
      <c r="AD533" s="92"/>
      <c r="AE533" s="92"/>
      <c r="AF533" s="1"/>
    </row>
    <row r="534" spans="1:32" ht="13.8">
      <c r="A534" s="110"/>
      <c r="B534" s="113"/>
      <c r="C534" s="113"/>
      <c r="D534" s="122"/>
      <c r="E534" s="113"/>
      <c r="F534" s="273"/>
      <c r="G534" s="67"/>
      <c r="H534" s="273"/>
      <c r="I534" s="274"/>
      <c r="J534" s="152">
        <f t="shared" si="24"/>
        <v>0</v>
      </c>
      <c r="K534" s="110"/>
      <c r="L534" s="110"/>
      <c r="M534" s="110"/>
      <c r="N534" s="110"/>
      <c r="O534" s="110"/>
      <c r="P534" s="110"/>
      <c r="Q534" s="138" t="str">
        <f ca="1">+IF(A534="","",IF(AND(TODAY()&lt;Validation!$C$141,OR(MONTH(TODAY())=10,MONTH(TODAY())=11,MONTH(TODAY())=12)),CONCATENATE(MONTH(TODAY()),"/01/",YEAR(TODAY())),IF(AND(TODAY()&lt;Validation!$C$141,MONTH(TODAY())&lt;=9),CONCATENATE("0",MONTH(TODAY()),"/01/",YEAR(TODAY())),IF(AND(TODAY()&gt;=Validation!$C$141,OR(MONTH(TODAY())=10,MONTH(TODAY())=11,MONTH(TODAY())=12)),CONCATENATE(MONTH(TODAY()+10),"/01/",YEAR(TODAY()+10)),IF(AND(TODAY()&gt;=Validation!$C$141,MONTH(TODAY())&lt;=9),CONCATENATE("0",MONTH(TODAY()+10),"/01/",YEAR(TODAY()+10)))))))</f>
        <v/>
      </c>
      <c r="R534" s="158">
        <f t="shared" si="25"/>
        <v>0</v>
      </c>
      <c r="S534" s="66"/>
      <c r="T534" s="66"/>
      <c r="U534" s="66"/>
      <c r="V534" s="66"/>
      <c r="W534" s="66"/>
      <c r="X534" s="66"/>
      <c r="Y534" s="92"/>
      <c r="Z534" s="135">
        <f t="shared" si="26"/>
        <v>22</v>
      </c>
      <c r="AB534" s="133" t="str">
        <f>IFERROR(IF(DATEVALUE(TEXT(VLOOKUP(K534,Validation!F569:I592,3,FALSE)&amp;"/"&amp;RIGHT(L534+100,2)&amp;"/"&amp;M534,"MM/DD/YYYY"))&lt;=DATEVALUE(TEXT(VLOOKUP(N534,Validation!F569:I592,3,FALSE)&amp;"/"&amp;RIGHT(O534+100,2)&amp;"/"&amp;P534,"MM/DD/YYYY")),"",-1),"")</f>
        <v/>
      </c>
      <c r="AC534" s="133" t="str">
        <f>IFERROR(IF(DATEVALUE(TEXT(VLOOKUP(S534,Validation!F569:I592,3,FALSE)&amp;"/"&amp;RIGHT(T534+100,2)&amp;"/"&amp;U534,"MM/DD/YYYY"))&lt;=DATEVALUE(TEXT(VLOOKUP(V534,Validation!F569:I592,3,FALSE)&amp;"/"&amp;RIGHT(W534+100,2)&amp;"/"&amp;X534,"MM/DD/YYYY")),"",-1),"")</f>
        <v/>
      </c>
      <c r="AD534" s="92"/>
      <c r="AE534" s="92"/>
      <c r="AF534" s="1"/>
    </row>
    <row r="535" spans="1:32" ht="13.8">
      <c r="A535" s="110"/>
      <c r="B535" s="113"/>
      <c r="C535" s="113"/>
      <c r="D535" s="122"/>
      <c r="E535" s="113"/>
      <c r="F535" s="273"/>
      <c r="G535" s="67"/>
      <c r="H535" s="273"/>
      <c r="I535" s="274"/>
      <c r="J535" s="152">
        <f t="shared" si="24"/>
        <v>0</v>
      </c>
      <c r="K535" s="110"/>
      <c r="L535" s="110"/>
      <c r="M535" s="110"/>
      <c r="N535" s="110"/>
      <c r="O535" s="110"/>
      <c r="P535" s="110"/>
      <c r="Q535" s="138" t="str">
        <f ca="1">+IF(A535="","",IF(AND(TODAY()&lt;Validation!$C$141,OR(MONTH(TODAY())=10,MONTH(TODAY())=11,MONTH(TODAY())=12)),CONCATENATE(MONTH(TODAY()),"/01/",YEAR(TODAY())),IF(AND(TODAY()&lt;Validation!$C$141,MONTH(TODAY())&lt;=9),CONCATENATE("0",MONTH(TODAY()),"/01/",YEAR(TODAY())),IF(AND(TODAY()&gt;=Validation!$C$141,OR(MONTH(TODAY())=10,MONTH(TODAY())=11,MONTH(TODAY())=12)),CONCATENATE(MONTH(TODAY()+10),"/01/",YEAR(TODAY()+10)),IF(AND(TODAY()&gt;=Validation!$C$141,MONTH(TODAY())&lt;=9),CONCATENATE("0",MONTH(TODAY()+10),"/01/",YEAR(TODAY()+10)))))))</f>
        <v/>
      </c>
      <c r="R535" s="158">
        <f t="shared" si="25"/>
        <v>0</v>
      </c>
      <c r="S535" s="66"/>
      <c r="T535" s="66"/>
      <c r="U535" s="66"/>
      <c r="V535" s="66"/>
      <c r="W535" s="66"/>
      <c r="X535" s="66"/>
      <c r="Y535" s="92"/>
      <c r="Z535" s="135">
        <f t="shared" si="26"/>
        <v>22</v>
      </c>
      <c r="AB535" s="133" t="str">
        <f>IFERROR(IF(DATEVALUE(TEXT(VLOOKUP(K535,Validation!F570:I593,3,FALSE)&amp;"/"&amp;RIGHT(L535+100,2)&amp;"/"&amp;M535,"MM/DD/YYYY"))&lt;=DATEVALUE(TEXT(VLOOKUP(N535,Validation!F570:I593,3,FALSE)&amp;"/"&amp;RIGHT(O535+100,2)&amp;"/"&amp;P535,"MM/DD/YYYY")),"",-1),"")</f>
        <v/>
      </c>
      <c r="AC535" s="133" t="str">
        <f>IFERROR(IF(DATEVALUE(TEXT(VLOOKUP(S535,Validation!F570:I593,3,FALSE)&amp;"/"&amp;RIGHT(T535+100,2)&amp;"/"&amp;U535,"MM/DD/YYYY"))&lt;=DATEVALUE(TEXT(VLOOKUP(V535,Validation!F570:I593,3,FALSE)&amp;"/"&amp;RIGHT(W535+100,2)&amp;"/"&amp;X535,"MM/DD/YYYY")),"",-1),"")</f>
        <v/>
      </c>
      <c r="AD535" s="92"/>
      <c r="AE535" s="92"/>
      <c r="AF535" s="1"/>
    </row>
    <row r="536" spans="1:32" ht="13.8">
      <c r="A536" s="110"/>
      <c r="B536" s="113"/>
      <c r="C536" s="113"/>
      <c r="D536" s="122"/>
      <c r="E536" s="113"/>
      <c r="F536" s="273"/>
      <c r="G536" s="67"/>
      <c r="H536" s="273"/>
      <c r="I536" s="274"/>
      <c r="J536" s="152">
        <f t="shared" si="24"/>
        <v>0</v>
      </c>
      <c r="K536" s="110"/>
      <c r="L536" s="110"/>
      <c r="M536" s="110"/>
      <c r="N536" s="110"/>
      <c r="O536" s="110"/>
      <c r="P536" s="110"/>
      <c r="Q536" s="138" t="str">
        <f ca="1">+IF(A536="","",IF(AND(TODAY()&lt;Validation!$C$141,OR(MONTH(TODAY())=10,MONTH(TODAY())=11,MONTH(TODAY())=12)),CONCATENATE(MONTH(TODAY()),"/01/",YEAR(TODAY())),IF(AND(TODAY()&lt;Validation!$C$141,MONTH(TODAY())&lt;=9),CONCATENATE("0",MONTH(TODAY()),"/01/",YEAR(TODAY())),IF(AND(TODAY()&gt;=Validation!$C$141,OR(MONTH(TODAY())=10,MONTH(TODAY())=11,MONTH(TODAY())=12)),CONCATENATE(MONTH(TODAY()+10),"/01/",YEAR(TODAY()+10)),IF(AND(TODAY()&gt;=Validation!$C$141,MONTH(TODAY())&lt;=9),CONCATENATE("0",MONTH(TODAY()+10),"/01/",YEAR(TODAY()+10)))))))</f>
        <v/>
      </c>
      <c r="R536" s="158">
        <f t="shared" si="25"/>
        <v>0</v>
      </c>
      <c r="S536" s="66"/>
      <c r="T536" s="66"/>
      <c r="U536" s="66"/>
      <c r="V536" s="66"/>
      <c r="W536" s="66"/>
      <c r="X536" s="66"/>
      <c r="Y536" s="92"/>
      <c r="Z536" s="135">
        <f t="shared" si="26"/>
        <v>22</v>
      </c>
      <c r="AB536" s="133" t="str">
        <f>IFERROR(IF(DATEVALUE(TEXT(VLOOKUP(K536,Validation!F571:I594,3,FALSE)&amp;"/"&amp;RIGHT(L536+100,2)&amp;"/"&amp;M536,"MM/DD/YYYY"))&lt;=DATEVALUE(TEXT(VLOOKUP(N536,Validation!F571:I594,3,FALSE)&amp;"/"&amp;RIGHT(O536+100,2)&amp;"/"&amp;P536,"MM/DD/YYYY")),"",-1),"")</f>
        <v/>
      </c>
      <c r="AC536" s="133" t="str">
        <f>IFERROR(IF(DATEVALUE(TEXT(VLOOKUP(S536,Validation!F571:I594,3,FALSE)&amp;"/"&amp;RIGHT(T536+100,2)&amp;"/"&amp;U536,"MM/DD/YYYY"))&lt;=DATEVALUE(TEXT(VLOOKUP(V536,Validation!F571:I594,3,FALSE)&amp;"/"&amp;RIGHT(W536+100,2)&amp;"/"&amp;X536,"MM/DD/YYYY")),"",-1),"")</f>
        <v/>
      </c>
      <c r="AD536" s="92"/>
      <c r="AE536" s="92"/>
      <c r="AF536" s="1"/>
    </row>
    <row r="537" spans="1:32" ht="13.8">
      <c r="A537" s="110"/>
      <c r="B537" s="113"/>
      <c r="C537" s="113"/>
      <c r="D537" s="122"/>
      <c r="E537" s="113"/>
      <c r="F537" s="273"/>
      <c r="G537" s="67"/>
      <c r="H537" s="273"/>
      <c r="I537" s="274"/>
      <c r="J537" s="152">
        <f t="shared" si="24"/>
        <v>0</v>
      </c>
      <c r="K537" s="110"/>
      <c r="L537" s="110"/>
      <c r="M537" s="110"/>
      <c r="N537" s="110"/>
      <c r="O537" s="110"/>
      <c r="P537" s="110"/>
      <c r="Q537" s="138" t="str">
        <f ca="1">+IF(A537="","",IF(AND(TODAY()&lt;Validation!$C$141,OR(MONTH(TODAY())=10,MONTH(TODAY())=11,MONTH(TODAY())=12)),CONCATENATE(MONTH(TODAY()),"/01/",YEAR(TODAY())),IF(AND(TODAY()&lt;Validation!$C$141,MONTH(TODAY())&lt;=9),CONCATENATE("0",MONTH(TODAY()),"/01/",YEAR(TODAY())),IF(AND(TODAY()&gt;=Validation!$C$141,OR(MONTH(TODAY())=10,MONTH(TODAY())=11,MONTH(TODAY())=12)),CONCATENATE(MONTH(TODAY()+10),"/01/",YEAR(TODAY()+10)),IF(AND(TODAY()&gt;=Validation!$C$141,MONTH(TODAY())&lt;=9),CONCATENATE("0",MONTH(TODAY()+10),"/01/",YEAR(TODAY()+10)))))))</f>
        <v/>
      </c>
      <c r="R537" s="158">
        <f t="shared" si="25"/>
        <v>0</v>
      </c>
      <c r="S537" s="66"/>
      <c r="T537" s="66"/>
      <c r="U537" s="66"/>
      <c r="V537" s="66"/>
      <c r="W537" s="66"/>
      <c r="X537" s="66"/>
      <c r="Y537" s="92"/>
      <c r="Z537" s="135">
        <f t="shared" si="26"/>
        <v>22</v>
      </c>
      <c r="AB537" s="133" t="str">
        <f>IFERROR(IF(DATEVALUE(TEXT(VLOOKUP(K537,Validation!F572:I595,3,FALSE)&amp;"/"&amp;RIGHT(L537+100,2)&amp;"/"&amp;M537,"MM/DD/YYYY"))&lt;=DATEVALUE(TEXT(VLOOKUP(N537,Validation!F572:I595,3,FALSE)&amp;"/"&amp;RIGHT(O537+100,2)&amp;"/"&amp;P537,"MM/DD/YYYY")),"",-1),"")</f>
        <v/>
      </c>
      <c r="AC537" s="133" t="str">
        <f>IFERROR(IF(DATEVALUE(TEXT(VLOOKUP(S537,Validation!F572:I595,3,FALSE)&amp;"/"&amp;RIGHT(T537+100,2)&amp;"/"&amp;U537,"MM/DD/YYYY"))&lt;=DATEVALUE(TEXT(VLOOKUP(V537,Validation!F572:I595,3,FALSE)&amp;"/"&amp;RIGHT(W537+100,2)&amp;"/"&amp;X537,"MM/DD/YYYY")),"",-1),"")</f>
        <v/>
      </c>
      <c r="AD537" s="92"/>
      <c r="AE537" s="92"/>
      <c r="AF537" s="1"/>
    </row>
    <row r="538" spans="1:32" ht="13.8">
      <c r="A538" s="110"/>
      <c r="B538" s="113"/>
      <c r="C538" s="113"/>
      <c r="D538" s="122"/>
      <c r="E538" s="113"/>
      <c r="F538" s="273"/>
      <c r="G538" s="67"/>
      <c r="H538" s="273"/>
      <c r="I538" s="274"/>
      <c r="J538" s="152">
        <f t="shared" si="24"/>
        <v>0</v>
      </c>
      <c r="K538" s="110"/>
      <c r="L538" s="110"/>
      <c r="M538" s="110"/>
      <c r="N538" s="110"/>
      <c r="O538" s="110"/>
      <c r="P538" s="110"/>
      <c r="Q538" s="138" t="str">
        <f ca="1">+IF(A538="","",IF(AND(TODAY()&lt;Validation!$C$141,OR(MONTH(TODAY())=10,MONTH(TODAY())=11,MONTH(TODAY())=12)),CONCATENATE(MONTH(TODAY()),"/01/",YEAR(TODAY())),IF(AND(TODAY()&lt;Validation!$C$141,MONTH(TODAY())&lt;=9),CONCATENATE("0",MONTH(TODAY()),"/01/",YEAR(TODAY())),IF(AND(TODAY()&gt;=Validation!$C$141,OR(MONTH(TODAY())=10,MONTH(TODAY())=11,MONTH(TODAY())=12)),CONCATENATE(MONTH(TODAY()+10),"/01/",YEAR(TODAY()+10)),IF(AND(TODAY()&gt;=Validation!$C$141,MONTH(TODAY())&lt;=9),CONCATENATE("0",MONTH(TODAY()+10),"/01/",YEAR(TODAY()+10)))))))</f>
        <v/>
      </c>
      <c r="R538" s="158">
        <f t="shared" si="25"/>
        <v>0</v>
      </c>
      <c r="S538" s="66"/>
      <c r="T538" s="66"/>
      <c r="U538" s="66"/>
      <c r="V538" s="66"/>
      <c r="W538" s="66"/>
      <c r="X538" s="66"/>
      <c r="Y538" s="92"/>
      <c r="Z538" s="135">
        <f t="shared" si="26"/>
        <v>22</v>
      </c>
      <c r="AB538" s="133" t="str">
        <f>IFERROR(IF(DATEVALUE(TEXT(VLOOKUP(K538,Validation!F573:I596,3,FALSE)&amp;"/"&amp;RIGHT(L538+100,2)&amp;"/"&amp;M538,"MM/DD/YYYY"))&lt;=DATEVALUE(TEXT(VLOOKUP(N538,Validation!F573:I596,3,FALSE)&amp;"/"&amp;RIGHT(O538+100,2)&amp;"/"&amp;P538,"MM/DD/YYYY")),"",-1),"")</f>
        <v/>
      </c>
      <c r="AC538" s="133" t="str">
        <f>IFERROR(IF(DATEVALUE(TEXT(VLOOKUP(S538,Validation!F573:I596,3,FALSE)&amp;"/"&amp;RIGHT(T538+100,2)&amp;"/"&amp;U538,"MM/DD/YYYY"))&lt;=DATEVALUE(TEXT(VLOOKUP(V538,Validation!F573:I596,3,FALSE)&amp;"/"&amp;RIGHT(W538+100,2)&amp;"/"&amp;X538,"MM/DD/YYYY")),"",-1),"")</f>
        <v/>
      </c>
      <c r="AD538" s="92"/>
      <c r="AE538" s="92"/>
      <c r="AF538" s="1"/>
    </row>
    <row r="539" spans="1:32" ht="13.8">
      <c r="A539" s="110"/>
      <c r="B539" s="113"/>
      <c r="C539" s="113"/>
      <c r="D539" s="122"/>
      <c r="E539" s="113"/>
      <c r="F539" s="273"/>
      <c r="G539" s="67"/>
      <c r="H539" s="273"/>
      <c r="I539" s="274"/>
      <c r="J539" s="152">
        <f t="shared" si="24"/>
        <v>0</v>
      </c>
      <c r="K539" s="110"/>
      <c r="L539" s="110"/>
      <c r="M539" s="110"/>
      <c r="N539" s="110"/>
      <c r="O539" s="110"/>
      <c r="P539" s="110"/>
      <c r="Q539" s="138" t="str">
        <f ca="1">+IF(A539="","",IF(AND(TODAY()&lt;Validation!$C$141,OR(MONTH(TODAY())=10,MONTH(TODAY())=11,MONTH(TODAY())=12)),CONCATENATE(MONTH(TODAY()),"/01/",YEAR(TODAY())),IF(AND(TODAY()&lt;Validation!$C$141,MONTH(TODAY())&lt;=9),CONCATENATE("0",MONTH(TODAY()),"/01/",YEAR(TODAY())),IF(AND(TODAY()&gt;=Validation!$C$141,OR(MONTH(TODAY())=10,MONTH(TODAY())=11,MONTH(TODAY())=12)),CONCATENATE(MONTH(TODAY()+10),"/01/",YEAR(TODAY()+10)),IF(AND(TODAY()&gt;=Validation!$C$141,MONTH(TODAY())&lt;=9),CONCATENATE("0",MONTH(TODAY()+10),"/01/",YEAR(TODAY()+10)))))))</f>
        <v/>
      </c>
      <c r="R539" s="158">
        <f t="shared" si="25"/>
        <v>0</v>
      </c>
      <c r="S539" s="66"/>
      <c r="T539" s="66"/>
      <c r="U539" s="66"/>
      <c r="V539" s="66"/>
      <c r="W539" s="66"/>
      <c r="X539" s="66"/>
      <c r="Y539" s="92"/>
      <c r="Z539" s="135">
        <f t="shared" si="26"/>
        <v>22</v>
      </c>
      <c r="AB539" s="133" t="str">
        <f>IFERROR(IF(DATEVALUE(TEXT(VLOOKUP(K539,Validation!F574:I597,3,FALSE)&amp;"/"&amp;RIGHT(L539+100,2)&amp;"/"&amp;M539,"MM/DD/YYYY"))&lt;=DATEVALUE(TEXT(VLOOKUP(N539,Validation!F574:I597,3,FALSE)&amp;"/"&amp;RIGHT(O539+100,2)&amp;"/"&amp;P539,"MM/DD/YYYY")),"",-1),"")</f>
        <v/>
      </c>
      <c r="AC539" s="133" t="str">
        <f>IFERROR(IF(DATEVALUE(TEXT(VLOOKUP(S539,Validation!F574:I597,3,FALSE)&amp;"/"&amp;RIGHT(T539+100,2)&amp;"/"&amp;U539,"MM/DD/YYYY"))&lt;=DATEVALUE(TEXT(VLOOKUP(V539,Validation!F574:I597,3,FALSE)&amp;"/"&amp;RIGHT(W539+100,2)&amp;"/"&amp;X539,"MM/DD/YYYY")),"",-1),"")</f>
        <v/>
      </c>
      <c r="AD539" s="92"/>
      <c r="AE539" s="92"/>
      <c r="AF539" s="1"/>
    </row>
    <row r="540" spans="1:32" ht="13.8">
      <c r="A540" s="110"/>
      <c r="B540" s="113"/>
      <c r="C540" s="113"/>
      <c r="D540" s="122"/>
      <c r="E540" s="113"/>
      <c r="F540" s="273"/>
      <c r="G540" s="67"/>
      <c r="H540" s="273"/>
      <c r="I540" s="274"/>
      <c r="J540" s="152">
        <f t="shared" si="24"/>
        <v>0</v>
      </c>
      <c r="K540" s="110"/>
      <c r="L540" s="110"/>
      <c r="M540" s="110"/>
      <c r="N540" s="110"/>
      <c r="O540" s="110"/>
      <c r="P540" s="110"/>
      <c r="Q540" s="138" t="str">
        <f ca="1">+IF(A540="","",IF(AND(TODAY()&lt;Validation!$C$141,OR(MONTH(TODAY())=10,MONTH(TODAY())=11,MONTH(TODAY())=12)),CONCATENATE(MONTH(TODAY()),"/01/",YEAR(TODAY())),IF(AND(TODAY()&lt;Validation!$C$141,MONTH(TODAY())&lt;=9),CONCATENATE("0",MONTH(TODAY()),"/01/",YEAR(TODAY())),IF(AND(TODAY()&gt;=Validation!$C$141,OR(MONTH(TODAY())=10,MONTH(TODAY())=11,MONTH(TODAY())=12)),CONCATENATE(MONTH(TODAY()+10),"/01/",YEAR(TODAY()+10)),IF(AND(TODAY()&gt;=Validation!$C$141,MONTH(TODAY())&lt;=9),CONCATENATE("0",MONTH(TODAY()+10),"/01/",YEAR(TODAY()+10)))))))</f>
        <v/>
      </c>
      <c r="R540" s="158">
        <f t="shared" si="25"/>
        <v>0</v>
      </c>
      <c r="S540" s="66"/>
      <c r="T540" s="66"/>
      <c r="U540" s="66"/>
      <c r="V540" s="66"/>
      <c r="W540" s="66"/>
      <c r="X540" s="66"/>
      <c r="Y540" s="92"/>
      <c r="Z540" s="135">
        <f t="shared" si="26"/>
        <v>22</v>
      </c>
      <c r="AB540" s="133" t="str">
        <f>IFERROR(IF(DATEVALUE(TEXT(VLOOKUP(K540,Validation!F575:I598,3,FALSE)&amp;"/"&amp;RIGHT(L540+100,2)&amp;"/"&amp;M540,"MM/DD/YYYY"))&lt;=DATEVALUE(TEXT(VLOOKUP(N540,Validation!F575:I598,3,FALSE)&amp;"/"&amp;RIGHT(O540+100,2)&amp;"/"&amp;P540,"MM/DD/YYYY")),"",-1),"")</f>
        <v/>
      </c>
      <c r="AC540" s="133" t="str">
        <f>IFERROR(IF(DATEVALUE(TEXT(VLOOKUP(S540,Validation!F575:I598,3,FALSE)&amp;"/"&amp;RIGHT(T540+100,2)&amp;"/"&amp;U540,"MM/DD/YYYY"))&lt;=DATEVALUE(TEXT(VLOOKUP(V540,Validation!F575:I598,3,FALSE)&amp;"/"&amp;RIGHT(W540+100,2)&amp;"/"&amp;X540,"MM/DD/YYYY")),"",-1),"")</f>
        <v/>
      </c>
      <c r="AD540" s="92"/>
      <c r="AE540" s="92"/>
      <c r="AF540" s="1"/>
    </row>
    <row r="541" spans="1:32" ht="13.8">
      <c r="A541" s="110"/>
      <c r="B541" s="113"/>
      <c r="C541" s="113"/>
      <c r="D541" s="122"/>
      <c r="E541" s="113"/>
      <c r="F541" s="273"/>
      <c r="G541" s="67"/>
      <c r="H541" s="273"/>
      <c r="I541" s="274"/>
      <c r="J541" s="152">
        <f t="shared" si="24"/>
        <v>0</v>
      </c>
      <c r="K541" s="110"/>
      <c r="L541" s="110"/>
      <c r="M541" s="110"/>
      <c r="N541" s="110"/>
      <c r="O541" s="110"/>
      <c r="P541" s="110"/>
      <c r="Q541" s="138" t="str">
        <f ca="1">+IF(A541="","",IF(AND(TODAY()&lt;Validation!$C$141,OR(MONTH(TODAY())=10,MONTH(TODAY())=11,MONTH(TODAY())=12)),CONCATENATE(MONTH(TODAY()),"/01/",YEAR(TODAY())),IF(AND(TODAY()&lt;Validation!$C$141,MONTH(TODAY())&lt;=9),CONCATENATE("0",MONTH(TODAY()),"/01/",YEAR(TODAY())),IF(AND(TODAY()&gt;=Validation!$C$141,OR(MONTH(TODAY())=10,MONTH(TODAY())=11,MONTH(TODAY())=12)),CONCATENATE(MONTH(TODAY()+10),"/01/",YEAR(TODAY()+10)),IF(AND(TODAY()&gt;=Validation!$C$141,MONTH(TODAY())&lt;=9),CONCATENATE("0",MONTH(TODAY()+10),"/01/",YEAR(TODAY()+10)))))))</f>
        <v/>
      </c>
      <c r="R541" s="158">
        <f t="shared" si="25"/>
        <v>0</v>
      </c>
      <c r="S541" s="66"/>
      <c r="T541" s="66"/>
      <c r="U541" s="66"/>
      <c r="V541" s="66"/>
      <c r="W541" s="66"/>
      <c r="X541" s="66"/>
      <c r="Y541" s="92"/>
      <c r="Z541" s="135">
        <f t="shared" si="26"/>
        <v>22</v>
      </c>
      <c r="AB541" s="133" t="str">
        <f>IFERROR(IF(DATEVALUE(TEXT(VLOOKUP(K541,Validation!F576:I599,3,FALSE)&amp;"/"&amp;RIGHT(L541+100,2)&amp;"/"&amp;M541,"MM/DD/YYYY"))&lt;=DATEVALUE(TEXT(VLOOKUP(N541,Validation!F576:I599,3,FALSE)&amp;"/"&amp;RIGHT(O541+100,2)&amp;"/"&amp;P541,"MM/DD/YYYY")),"",-1),"")</f>
        <v/>
      </c>
      <c r="AC541" s="133" t="str">
        <f>IFERROR(IF(DATEVALUE(TEXT(VLOOKUP(S541,Validation!F576:I599,3,FALSE)&amp;"/"&amp;RIGHT(T541+100,2)&amp;"/"&amp;U541,"MM/DD/YYYY"))&lt;=DATEVALUE(TEXT(VLOOKUP(V541,Validation!F576:I599,3,FALSE)&amp;"/"&amp;RIGHT(W541+100,2)&amp;"/"&amp;X541,"MM/DD/YYYY")),"",-1),"")</f>
        <v/>
      </c>
      <c r="AD541" s="92"/>
      <c r="AE541" s="92"/>
      <c r="AF541" s="1"/>
    </row>
    <row r="542" spans="1:32" ht="13.8">
      <c r="A542" s="110"/>
      <c r="B542" s="113"/>
      <c r="C542" s="113"/>
      <c r="D542" s="122"/>
      <c r="E542" s="113"/>
      <c r="F542" s="273"/>
      <c r="G542" s="67"/>
      <c r="H542" s="273"/>
      <c r="I542" s="274"/>
      <c r="J542" s="152">
        <f t="shared" si="24"/>
        <v>0</v>
      </c>
      <c r="K542" s="110"/>
      <c r="L542" s="110"/>
      <c r="M542" s="110"/>
      <c r="N542" s="110"/>
      <c r="O542" s="110"/>
      <c r="P542" s="110"/>
      <c r="Q542" s="138" t="str">
        <f ca="1">+IF(A542="","",IF(AND(TODAY()&lt;Validation!$C$141,OR(MONTH(TODAY())=10,MONTH(TODAY())=11,MONTH(TODAY())=12)),CONCATENATE(MONTH(TODAY()),"/01/",YEAR(TODAY())),IF(AND(TODAY()&lt;Validation!$C$141,MONTH(TODAY())&lt;=9),CONCATENATE("0",MONTH(TODAY()),"/01/",YEAR(TODAY())),IF(AND(TODAY()&gt;=Validation!$C$141,OR(MONTH(TODAY())=10,MONTH(TODAY())=11,MONTH(TODAY())=12)),CONCATENATE(MONTH(TODAY()+10),"/01/",YEAR(TODAY()+10)),IF(AND(TODAY()&gt;=Validation!$C$141,MONTH(TODAY())&lt;=9),CONCATENATE("0",MONTH(TODAY()+10),"/01/",YEAR(TODAY()+10)))))))</f>
        <v/>
      </c>
      <c r="R542" s="158">
        <f t="shared" si="25"/>
        <v>0</v>
      </c>
      <c r="S542" s="66"/>
      <c r="T542" s="66"/>
      <c r="U542" s="66"/>
      <c r="V542" s="66"/>
      <c r="W542" s="66"/>
      <c r="X542" s="66"/>
      <c r="Y542" s="92"/>
      <c r="Z542" s="135">
        <f t="shared" si="26"/>
        <v>22</v>
      </c>
      <c r="AB542" s="133" t="str">
        <f>IFERROR(IF(DATEVALUE(TEXT(VLOOKUP(K542,Validation!F577:I600,3,FALSE)&amp;"/"&amp;RIGHT(L542+100,2)&amp;"/"&amp;M542,"MM/DD/YYYY"))&lt;=DATEVALUE(TEXT(VLOOKUP(N542,Validation!F577:I600,3,FALSE)&amp;"/"&amp;RIGHT(O542+100,2)&amp;"/"&amp;P542,"MM/DD/YYYY")),"",-1),"")</f>
        <v/>
      </c>
      <c r="AC542" s="133" t="str">
        <f>IFERROR(IF(DATEVALUE(TEXT(VLOOKUP(S542,Validation!F577:I600,3,FALSE)&amp;"/"&amp;RIGHT(T542+100,2)&amp;"/"&amp;U542,"MM/DD/YYYY"))&lt;=DATEVALUE(TEXT(VLOOKUP(V542,Validation!F577:I600,3,FALSE)&amp;"/"&amp;RIGHT(W542+100,2)&amp;"/"&amp;X542,"MM/DD/YYYY")),"",-1),"")</f>
        <v/>
      </c>
      <c r="AD542" s="92"/>
      <c r="AE542" s="92"/>
      <c r="AF542" s="1"/>
    </row>
    <row r="543" spans="1:32" ht="13.8">
      <c r="A543" s="110"/>
      <c r="B543" s="113"/>
      <c r="C543" s="113"/>
      <c r="D543" s="122"/>
      <c r="E543" s="113"/>
      <c r="F543" s="273"/>
      <c r="G543" s="67"/>
      <c r="H543" s="273"/>
      <c r="I543" s="274"/>
      <c r="J543" s="152">
        <f t="shared" si="24"/>
        <v>0</v>
      </c>
      <c r="K543" s="110"/>
      <c r="L543" s="110"/>
      <c r="M543" s="110"/>
      <c r="N543" s="110"/>
      <c r="O543" s="110"/>
      <c r="P543" s="110"/>
      <c r="Q543" s="138" t="str">
        <f ca="1">+IF(A543="","",IF(AND(TODAY()&lt;Validation!$C$141,OR(MONTH(TODAY())=10,MONTH(TODAY())=11,MONTH(TODAY())=12)),CONCATENATE(MONTH(TODAY()),"/01/",YEAR(TODAY())),IF(AND(TODAY()&lt;Validation!$C$141,MONTH(TODAY())&lt;=9),CONCATENATE("0",MONTH(TODAY()),"/01/",YEAR(TODAY())),IF(AND(TODAY()&gt;=Validation!$C$141,OR(MONTH(TODAY())=10,MONTH(TODAY())=11,MONTH(TODAY())=12)),CONCATENATE(MONTH(TODAY()+10),"/01/",YEAR(TODAY()+10)),IF(AND(TODAY()&gt;=Validation!$C$141,MONTH(TODAY())&lt;=9),CONCATENATE("0",MONTH(TODAY()+10),"/01/",YEAR(TODAY()+10)))))))</f>
        <v/>
      </c>
      <c r="R543" s="158">
        <f t="shared" si="25"/>
        <v>0</v>
      </c>
      <c r="S543" s="66"/>
      <c r="T543" s="66"/>
      <c r="U543" s="66"/>
      <c r="V543" s="66"/>
      <c r="W543" s="66"/>
      <c r="X543" s="66"/>
      <c r="Y543" s="92"/>
      <c r="Z543" s="135">
        <f t="shared" si="26"/>
        <v>22</v>
      </c>
      <c r="AB543" s="133" t="str">
        <f>IFERROR(IF(DATEVALUE(TEXT(VLOOKUP(K543,Validation!F578:I601,3,FALSE)&amp;"/"&amp;RIGHT(L543+100,2)&amp;"/"&amp;M543,"MM/DD/YYYY"))&lt;=DATEVALUE(TEXT(VLOOKUP(N543,Validation!F578:I601,3,FALSE)&amp;"/"&amp;RIGHT(O543+100,2)&amp;"/"&amp;P543,"MM/DD/YYYY")),"",-1),"")</f>
        <v/>
      </c>
      <c r="AC543" s="133" t="str">
        <f>IFERROR(IF(DATEVALUE(TEXT(VLOOKUP(S543,Validation!F578:I601,3,FALSE)&amp;"/"&amp;RIGHT(T543+100,2)&amp;"/"&amp;U543,"MM/DD/YYYY"))&lt;=DATEVALUE(TEXT(VLOOKUP(V543,Validation!F578:I601,3,FALSE)&amp;"/"&amp;RIGHT(W543+100,2)&amp;"/"&amp;X543,"MM/DD/YYYY")),"",-1),"")</f>
        <v/>
      </c>
      <c r="AD543" s="92"/>
      <c r="AE543" s="92"/>
      <c r="AF543" s="1"/>
    </row>
    <row r="544" spans="1:32" ht="13.8">
      <c r="A544" s="110"/>
      <c r="B544" s="113"/>
      <c r="C544" s="113"/>
      <c r="D544" s="122"/>
      <c r="E544" s="113"/>
      <c r="F544" s="273"/>
      <c r="G544" s="67"/>
      <c r="H544" s="273"/>
      <c r="I544" s="274"/>
      <c r="J544" s="152">
        <f t="shared" si="24"/>
        <v>0</v>
      </c>
      <c r="K544" s="110"/>
      <c r="L544" s="110"/>
      <c r="M544" s="110"/>
      <c r="N544" s="110"/>
      <c r="O544" s="110"/>
      <c r="P544" s="110"/>
      <c r="Q544" s="138" t="str">
        <f ca="1">+IF(A544="","",IF(AND(TODAY()&lt;Validation!$C$141,OR(MONTH(TODAY())=10,MONTH(TODAY())=11,MONTH(TODAY())=12)),CONCATENATE(MONTH(TODAY()),"/01/",YEAR(TODAY())),IF(AND(TODAY()&lt;Validation!$C$141,MONTH(TODAY())&lt;=9),CONCATENATE("0",MONTH(TODAY()),"/01/",YEAR(TODAY())),IF(AND(TODAY()&gt;=Validation!$C$141,OR(MONTH(TODAY())=10,MONTH(TODAY())=11,MONTH(TODAY())=12)),CONCATENATE(MONTH(TODAY()+10),"/01/",YEAR(TODAY()+10)),IF(AND(TODAY()&gt;=Validation!$C$141,MONTH(TODAY())&lt;=9),CONCATENATE("0",MONTH(TODAY()+10),"/01/",YEAR(TODAY()+10)))))))</f>
        <v/>
      </c>
      <c r="R544" s="158">
        <f t="shared" si="25"/>
        <v>0</v>
      </c>
      <c r="S544" s="66"/>
      <c r="T544" s="66"/>
      <c r="U544" s="66"/>
      <c r="V544" s="66"/>
      <c r="W544" s="66"/>
      <c r="X544" s="66"/>
      <c r="Y544" s="92"/>
      <c r="Z544" s="135">
        <f t="shared" si="26"/>
        <v>22</v>
      </c>
      <c r="AB544" s="133" t="str">
        <f>IFERROR(IF(DATEVALUE(TEXT(VLOOKUP(K544,Validation!F579:I602,3,FALSE)&amp;"/"&amp;RIGHT(L544+100,2)&amp;"/"&amp;M544,"MM/DD/YYYY"))&lt;=DATEVALUE(TEXT(VLOOKUP(N544,Validation!F579:I602,3,FALSE)&amp;"/"&amp;RIGHT(O544+100,2)&amp;"/"&amp;P544,"MM/DD/YYYY")),"",-1),"")</f>
        <v/>
      </c>
      <c r="AC544" s="133" t="str">
        <f>IFERROR(IF(DATEVALUE(TEXT(VLOOKUP(S544,Validation!F579:I602,3,FALSE)&amp;"/"&amp;RIGHT(T544+100,2)&amp;"/"&amp;U544,"MM/DD/YYYY"))&lt;=DATEVALUE(TEXT(VLOOKUP(V544,Validation!F579:I602,3,FALSE)&amp;"/"&amp;RIGHT(W544+100,2)&amp;"/"&amp;X544,"MM/DD/YYYY")),"",-1),"")</f>
        <v/>
      </c>
      <c r="AD544" s="92"/>
      <c r="AE544" s="92"/>
      <c r="AF544" s="1"/>
    </row>
    <row r="545" spans="1:32" ht="13.8">
      <c r="A545" s="110"/>
      <c r="B545" s="113"/>
      <c r="C545" s="113"/>
      <c r="D545" s="122"/>
      <c r="E545" s="113"/>
      <c r="F545" s="273"/>
      <c r="G545" s="67"/>
      <c r="H545" s="273"/>
      <c r="I545" s="274"/>
      <c r="J545" s="152">
        <f t="shared" si="24"/>
        <v>0</v>
      </c>
      <c r="K545" s="110"/>
      <c r="L545" s="110"/>
      <c r="M545" s="110"/>
      <c r="N545" s="110"/>
      <c r="O545" s="110"/>
      <c r="P545" s="110"/>
      <c r="Q545" s="138" t="str">
        <f ca="1">+IF(A545="","",IF(AND(TODAY()&lt;Validation!$C$141,OR(MONTH(TODAY())=10,MONTH(TODAY())=11,MONTH(TODAY())=12)),CONCATENATE(MONTH(TODAY()),"/01/",YEAR(TODAY())),IF(AND(TODAY()&lt;Validation!$C$141,MONTH(TODAY())&lt;=9),CONCATENATE("0",MONTH(TODAY()),"/01/",YEAR(TODAY())),IF(AND(TODAY()&gt;=Validation!$C$141,OR(MONTH(TODAY())=10,MONTH(TODAY())=11,MONTH(TODAY())=12)),CONCATENATE(MONTH(TODAY()+10),"/01/",YEAR(TODAY()+10)),IF(AND(TODAY()&gt;=Validation!$C$141,MONTH(TODAY())&lt;=9),CONCATENATE("0",MONTH(TODAY()+10),"/01/",YEAR(TODAY()+10)))))))</f>
        <v/>
      </c>
      <c r="R545" s="158">
        <f t="shared" si="25"/>
        <v>0</v>
      </c>
      <c r="S545" s="66"/>
      <c r="T545" s="66"/>
      <c r="U545" s="66"/>
      <c r="V545" s="66"/>
      <c r="W545" s="66"/>
      <c r="X545" s="66"/>
      <c r="Y545" s="92"/>
      <c r="Z545" s="135">
        <f t="shared" si="26"/>
        <v>22</v>
      </c>
      <c r="AB545" s="133" t="str">
        <f>IFERROR(IF(DATEVALUE(TEXT(VLOOKUP(K545,Validation!F580:I603,3,FALSE)&amp;"/"&amp;RIGHT(L545+100,2)&amp;"/"&amp;M545,"MM/DD/YYYY"))&lt;=DATEVALUE(TEXT(VLOOKUP(N545,Validation!F580:I603,3,FALSE)&amp;"/"&amp;RIGHT(O545+100,2)&amp;"/"&amp;P545,"MM/DD/YYYY")),"",-1),"")</f>
        <v/>
      </c>
      <c r="AC545" s="133" t="str">
        <f>IFERROR(IF(DATEVALUE(TEXT(VLOOKUP(S545,Validation!F580:I603,3,FALSE)&amp;"/"&amp;RIGHT(T545+100,2)&amp;"/"&amp;U545,"MM/DD/YYYY"))&lt;=DATEVALUE(TEXT(VLOOKUP(V545,Validation!F580:I603,3,FALSE)&amp;"/"&amp;RIGHT(W545+100,2)&amp;"/"&amp;X545,"MM/DD/YYYY")),"",-1),"")</f>
        <v/>
      </c>
      <c r="AD545" s="92"/>
      <c r="AE545" s="92"/>
      <c r="AF545" s="1"/>
    </row>
    <row r="546" spans="1:32" ht="13.8">
      <c r="A546" s="110"/>
      <c r="B546" s="113"/>
      <c r="C546" s="113"/>
      <c r="D546" s="122"/>
      <c r="E546" s="113"/>
      <c r="F546" s="273"/>
      <c r="G546" s="67"/>
      <c r="H546" s="273"/>
      <c r="I546" s="274"/>
      <c r="J546" s="152">
        <f t="shared" si="24"/>
        <v>0</v>
      </c>
      <c r="K546" s="110"/>
      <c r="L546" s="110"/>
      <c r="M546" s="110"/>
      <c r="N546" s="110"/>
      <c r="O546" s="110"/>
      <c r="P546" s="110"/>
      <c r="Q546" s="138" t="str">
        <f ca="1">+IF(A546="","",IF(AND(TODAY()&lt;Validation!$C$141,OR(MONTH(TODAY())=10,MONTH(TODAY())=11,MONTH(TODAY())=12)),CONCATENATE(MONTH(TODAY()),"/01/",YEAR(TODAY())),IF(AND(TODAY()&lt;Validation!$C$141,MONTH(TODAY())&lt;=9),CONCATENATE("0",MONTH(TODAY()),"/01/",YEAR(TODAY())),IF(AND(TODAY()&gt;=Validation!$C$141,OR(MONTH(TODAY())=10,MONTH(TODAY())=11,MONTH(TODAY())=12)),CONCATENATE(MONTH(TODAY()+10),"/01/",YEAR(TODAY()+10)),IF(AND(TODAY()&gt;=Validation!$C$141,MONTH(TODAY())&lt;=9),CONCATENATE("0",MONTH(TODAY()+10),"/01/",YEAR(TODAY()+10)))))))</f>
        <v/>
      </c>
      <c r="R546" s="158">
        <f t="shared" si="25"/>
        <v>0</v>
      </c>
      <c r="S546" s="66"/>
      <c r="T546" s="66"/>
      <c r="U546" s="66"/>
      <c r="V546" s="66"/>
      <c r="W546" s="66"/>
      <c r="X546" s="66"/>
      <c r="Y546" s="92"/>
      <c r="Z546" s="135">
        <f t="shared" si="26"/>
        <v>22</v>
      </c>
      <c r="AB546" s="133" t="str">
        <f>IFERROR(IF(DATEVALUE(TEXT(VLOOKUP(K546,Validation!F581:I604,3,FALSE)&amp;"/"&amp;RIGHT(L546+100,2)&amp;"/"&amp;M546,"MM/DD/YYYY"))&lt;=DATEVALUE(TEXT(VLOOKUP(N546,Validation!F581:I604,3,FALSE)&amp;"/"&amp;RIGHT(O546+100,2)&amp;"/"&amp;P546,"MM/DD/YYYY")),"",-1),"")</f>
        <v/>
      </c>
      <c r="AC546" s="133" t="str">
        <f>IFERROR(IF(DATEVALUE(TEXT(VLOOKUP(S546,Validation!F581:I604,3,FALSE)&amp;"/"&amp;RIGHT(T546+100,2)&amp;"/"&amp;U546,"MM/DD/YYYY"))&lt;=DATEVALUE(TEXT(VLOOKUP(V546,Validation!F581:I604,3,FALSE)&amp;"/"&amp;RIGHT(W546+100,2)&amp;"/"&amp;X546,"MM/DD/YYYY")),"",-1),"")</f>
        <v/>
      </c>
      <c r="AD546" s="92"/>
      <c r="AE546" s="92"/>
      <c r="AF546" s="1"/>
    </row>
    <row r="547" spans="1:32" ht="13.8">
      <c r="A547" s="110"/>
      <c r="B547" s="113"/>
      <c r="C547" s="113"/>
      <c r="D547" s="122"/>
      <c r="E547" s="113"/>
      <c r="F547" s="273"/>
      <c r="G547" s="67"/>
      <c r="H547" s="273"/>
      <c r="I547" s="274"/>
      <c r="J547" s="152">
        <f t="shared" si="24"/>
        <v>0</v>
      </c>
      <c r="K547" s="110"/>
      <c r="L547" s="110"/>
      <c r="M547" s="110"/>
      <c r="N547" s="110"/>
      <c r="O547" s="110"/>
      <c r="P547" s="110"/>
      <c r="Q547" s="138" t="str">
        <f ca="1">+IF(A547="","",IF(AND(TODAY()&lt;Validation!$C$141,OR(MONTH(TODAY())=10,MONTH(TODAY())=11,MONTH(TODAY())=12)),CONCATENATE(MONTH(TODAY()),"/01/",YEAR(TODAY())),IF(AND(TODAY()&lt;Validation!$C$141,MONTH(TODAY())&lt;=9),CONCATENATE("0",MONTH(TODAY()),"/01/",YEAR(TODAY())),IF(AND(TODAY()&gt;=Validation!$C$141,OR(MONTH(TODAY())=10,MONTH(TODAY())=11,MONTH(TODAY())=12)),CONCATENATE(MONTH(TODAY()+10),"/01/",YEAR(TODAY()+10)),IF(AND(TODAY()&gt;=Validation!$C$141,MONTH(TODAY())&lt;=9),CONCATENATE("0",MONTH(TODAY()+10),"/01/",YEAR(TODAY()+10)))))))</f>
        <v/>
      </c>
      <c r="R547" s="158">
        <f t="shared" si="25"/>
        <v>0</v>
      </c>
      <c r="S547" s="66"/>
      <c r="T547" s="66"/>
      <c r="U547" s="66"/>
      <c r="V547" s="66"/>
      <c r="W547" s="66"/>
      <c r="X547" s="66"/>
      <c r="Y547" s="92"/>
      <c r="Z547" s="135">
        <f t="shared" si="26"/>
        <v>22</v>
      </c>
      <c r="AB547" s="133" t="str">
        <f>IFERROR(IF(DATEVALUE(TEXT(VLOOKUP(K547,Validation!F582:I605,3,FALSE)&amp;"/"&amp;RIGHT(L547+100,2)&amp;"/"&amp;M547,"MM/DD/YYYY"))&lt;=DATEVALUE(TEXT(VLOOKUP(N547,Validation!F582:I605,3,FALSE)&amp;"/"&amp;RIGHT(O547+100,2)&amp;"/"&amp;P547,"MM/DD/YYYY")),"",-1),"")</f>
        <v/>
      </c>
      <c r="AC547" s="133" t="str">
        <f>IFERROR(IF(DATEVALUE(TEXT(VLOOKUP(S547,Validation!F582:I605,3,FALSE)&amp;"/"&amp;RIGHT(T547+100,2)&amp;"/"&amp;U547,"MM/DD/YYYY"))&lt;=DATEVALUE(TEXT(VLOOKUP(V547,Validation!F582:I605,3,FALSE)&amp;"/"&amp;RIGHT(W547+100,2)&amp;"/"&amp;X547,"MM/DD/YYYY")),"",-1),"")</f>
        <v/>
      </c>
      <c r="AD547" s="92"/>
      <c r="AE547" s="92"/>
      <c r="AF547" s="1"/>
    </row>
    <row r="548" spans="1:32" ht="13.8">
      <c r="A548" s="110"/>
      <c r="B548" s="113"/>
      <c r="C548" s="113"/>
      <c r="D548" s="122"/>
      <c r="E548" s="113"/>
      <c r="F548" s="273"/>
      <c r="G548" s="67"/>
      <c r="H548" s="273"/>
      <c r="I548" s="274"/>
      <c r="J548" s="152">
        <f t="shared" si="24"/>
        <v>0</v>
      </c>
      <c r="K548" s="110"/>
      <c r="L548" s="110"/>
      <c r="M548" s="110"/>
      <c r="N548" s="110"/>
      <c r="O548" s="110"/>
      <c r="P548" s="110"/>
      <c r="Q548" s="138" t="str">
        <f ca="1">+IF(A548="","",IF(AND(TODAY()&lt;Validation!$C$141,OR(MONTH(TODAY())=10,MONTH(TODAY())=11,MONTH(TODAY())=12)),CONCATENATE(MONTH(TODAY()),"/01/",YEAR(TODAY())),IF(AND(TODAY()&lt;Validation!$C$141,MONTH(TODAY())&lt;=9),CONCATENATE("0",MONTH(TODAY()),"/01/",YEAR(TODAY())),IF(AND(TODAY()&gt;=Validation!$C$141,OR(MONTH(TODAY())=10,MONTH(TODAY())=11,MONTH(TODAY())=12)),CONCATENATE(MONTH(TODAY()+10),"/01/",YEAR(TODAY()+10)),IF(AND(TODAY()&gt;=Validation!$C$141,MONTH(TODAY())&lt;=9),CONCATENATE("0",MONTH(TODAY()+10),"/01/",YEAR(TODAY()+10)))))))</f>
        <v/>
      </c>
      <c r="R548" s="158">
        <f t="shared" si="25"/>
        <v>0</v>
      </c>
      <c r="S548" s="66"/>
      <c r="T548" s="66"/>
      <c r="U548" s="66"/>
      <c r="V548" s="66"/>
      <c r="W548" s="66"/>
      <c r="X548" s="66"/>
      <c r="Y548" s="92"/>
      <c r="Z548" s="135">
        <f t="shared" si="26"/>
        <v>22</v>
      </c>
      <c r="AB548" s="133" t="str">
        <f>IFERROR(IF(DATEVALUE(TEXT(VLOOKUP(K548,Validation!F583:I606,3,FALSE)&amp;"/"&amp;RIGHT(L548+100,2)&amp;"/"&amp;M548,"MM/DD/YYYY"))&lt;=DATEVALUE(TEXT(VLOOKUP(N548,Validation!F583:I606,3,FALSE)&amp;"/"&amp;RIGHT(O548+100,2)&amp;"/"&amp;P548,"MM/DD/YYYY")),"",-1),"")</f>
        <v/>
      </c>
      <c r="AC548" s="133" t="str">
        <f>IFERROR(IF(DATEVALUE(TEXT(VLOOKUP(S548,Validation!F583:I606,3,FALSE)&amp;"/"&amp;RIGHT(T548+100,2)&amp;"/"&amp;U548,"MM/DD/YYYY"))&lt;=DATEVALUE(TEXT(VLOOKUP(V548,Validation!F583:I606,3,FALSE)&amp;"/"&amp;RIGHT(W548+100,2)&amp;"/"&amp;X548,"MM/DD/YYYY")),"",-1),"")</f>
        <v/>
      </c>
      <c r="AD548" s="92"/>
      <c r="AE548" s="92"/>
      <c r="AF548" s="1"/>
    </row>
    <row r="549" spans="1:32" ht="13.8">
      <c r="A549" s="110"/>
      <c r="B549" s="113"/>
      <c r="C549" s="113"/>
      <c r="D549" s="122"/>
      <c r="E549" s="113"/>
      <c r="F549" s="273"/>
      <c r="G549" s="67"/>
      <c r="H549" s="273"/>
      <c r="I549" s="274"/>
      <c r="J549" s="152">
        <f t="shared" si="24"/>
        <v>0</v>
      </c>
      <c r="K549" s="110"/>
      <c r="L549" s="110"/>
      <c r="M549" s="110"/>
      <c r="N549" s="110"/>
      <c r="O549" s="110"/>
      <c r="P549" s="110"/>
      <c r="Q549" s="138" t="str">
        <f ca="1">+IF(A549="","",IF(AND(TODAY()&lt;Validation!$C$141,OR(MONTH(TODAY())=10,MONTH(TODAY())=11,MONTH(TODAY())=12)),CONCATENATE(MONTH(TODAY()),"/01/",YEAR(TODAY())),IF(AND(TODAY()&lt;Validation!$C$141,MONTH(TODAY())&lt;=9),CONCATENATE("0",MONTH(TODAY()),"/01/",YEAR(TODAY())),IF(AND(TODAY()&gt;=Validation!$C$141,OR(MONTH(TODAY())=10,MONTH(TODAY())=11,MONTH(TODAY())=12)),CONCATENATE(MONTH(TODAY()+10),"/01/",YEAR(TODAY()+10)),IF(AND(TODAY()&gt;=Validation!$C$141,MONTH(TODAY())&lt;=9),CONCATENATE("0",MONTH(TODAY()+10),"/01/",YEAR(TODAY()+10)))))))</f>
        <v/>
      </c>
      <c r="R549" s="158">
        <f t="shared" si="25"/>
        <v>0</v>
      </c>
      <c r="S549" s="66"/>
      <c r="T549" s="66"/>
      <c r="U549" s="66"/>
      <c r="V549" s="66"/>
      <c r="W549" s="66"/>
      <c r="X549" s="66"/>
      <c r="Y549" s="92"/>
      <c r="Z549" s="135">
        <f t="shared" si="26"/>
        <v>22</v>
      </c>
      <c r="AB549" s="133" t="str">
        <f>IFERROR(IF(DATEVALUE(TEXT(VLOOKUP(K549,Validation!F584:I607,3,FALSE)&amp;"/"&amp;RIGHT(L549+100,2)&amp;"/"&amp;M549,"MM/DD/YYYY"))&lt;=DATEVALUE(TEXT(VLOOKUP(N549,Validation!F584:I607,3,FALSE)&amp;"/"&amp;RIGHT(O549+100,2)&amp;"/"&amp;P549,"MM/DD/YYYY")),"",-1),"")</f>
        <v/>
      </c>
      <c r="AC549" s="133" t="str">
        <f>IFERROR(IF(DATEVALUE(TEXT(VLOOKUP(S549,Validation!F584:I607,3,FALSE)&amp;"/"&amp;RIGHT(T549+100,2)&amp;"/"&amp;U549,"MM/DD/YYYY"))&lt;=DATEVALUE(TEXT(VLOOKUP(V549,Validation!F584:I607,3,FALSE)&amp;"/"&amp;RIGHT(W549+100,2)&amp;"/"&amp;X549,"MM/DD/YYYY")),"",-1),"")</f>
        <v/>
      </c>
      <c r="AD549" s="92"/>
      <c r="AE549" s="92"/>
      <c r="AF549" s="1"/>
    </row>
    <row r="550" spans="1:32" ht="13.8">
      <c r="A550" s="110"/>
      <c r="B550" s="113"/>
      <c r="C550" s="113"/>
      <c r="D550" s="122"/>
      <c r="E550" s="113"/>
      <c r="F550" s="273"/>
      <c r="G550" s="67"/>
      <c r="H550" s="273"/>
      <c r="I550" s="274"/>
      <c r="J550" s="152">
        <f t="shared" si="24"/>
        <v>0</v>
      </c>
      <c r="K550" s="110"/>
      <c r="L550" s="110"/>
      <c r="M550" s="110"/>
      <c r="N550" s="110"/>
      <c r="O550" s="110"/>
      <c r="P550" s="110"/>
      <c r="Q550" s="138" t="str">
        <f ca="1">+IF(A550="","",IF(AND(TODAY()&lt;Validation!$C$141,OR(MONTH(TODAY())=10,MONTH(TODAY())=11,MONTH(TODAY())=12)),CONCATENATE(MONTH(TODAY()),"/01/",YEAR(TODAY())),IF(AND(TODAY()&lt;Validation!$C$141,MONTH(TODAY())&lt;=9),CONCATENATE("0",MONTH(TODAY()),"/01/",YEAR(TODAY())),IF(AND(TODAY()&gt;=Validation!$C$141,OR(MONTH(TODAY())=10,MONTH(TODAY())=11,MONTH(TODAY())=12)),CONCATENATE(MONTH(TODAY()+10),"/01/",YEAR(TODAY()+10)),IF(AND(TODAY()&gt;=Validation!$C$141,MONTH(TODAY())&lt;=9),CONCATENATE("0",MONTH(TODAY()+10),"/01/",YEAR(TODAY()+10)))))))</f>
        <v/>
      </c>
      <c r="R550" s="158">
        <f t="shared" si="25"/>
        <v>0</v>
      </c>
      <c r="S550" s="66"/>
      <c r="T550" s="66"/>
      <c r="U550" s="66"/>
      <c r="V550" s="66"/>
      <c r="W550" s="66"/>
      <c r="X550" s="66"/>
      <c r="Y550" s="92"/>
      <c r="Z550" s="135">
        <f t="shared" si="26"/>
        <v>22</v>
      </c>
      <c r="AB550" s="133" t="str">
        <f>IFERROR(IF(DATEVALUE(TEXT(VLOOKUP(K550,Validation!F585:I608,3,FALSE)&amp;"/"&amp;RIGHT(L550+100,2)&amp;"/"&amp;M550,"MM/DD/YYYY"))&lt;=DATEVALUE(TEXT(VLOOKUP(N550,Validation!F585:I608,3,FALSE)&amp;"/"&amp;RIGHT(O550+100,2)&amp;"/"&amp;P550,"MM/DD/YYYY")),"",-1),"")</f>
        <v/>
      </c>
      <c r="AC550" s="133" t="str">
        <f>IFERROR(IF(DATEVALUE(TEXT(VLOOKUP(S550,Validation!F585:I608,3,FALSE)&amp;"/"&amp;RIGHT(T550+100,2)&amp;"/"&amp;U550,"MM/DD/YYYY"))&lt;=DATEVALUE(TEXT(VLOOKUP(V550,Validation!F585:I608,3,FALSE)&amp;"/"&amp;RIGHT(W550+100,2)&amp;"/"&amp;X550,"MM/DD/YYYY")),"",-1),"")</f>
        <v/>
      </c>
      <c r="AD550" s="92"/>
      <c r="AE550" s="92"/>
      <c r="AF550" s="1"/>
    </row>
    <row r="551" spans="1:32" ht="13.8">
      <c r="A551" s="110"/>
      <c r="B551" s="113"/>
      <c r="C551" s="113"/>
      <c r="D551" s="122"/>
      <c r="E551" s="113"/>
      <c r="F551" s="273"/>
      <c r="G551" s="67"/>
      <c r="H551" s="273"/>
      <c r="I551" s="274"/>
      <c r="J551" s="152">
        <f t="shared" si="24"/>
        <v>0</v>
      </c>
      <c r="K551" s="110"/>
      <c r="L551" s="110"/>
      <c r="M551" s="110"/>
      <c r="N551" s="110"/>
      <c r="O551" s="110"/>
      <c r="P551" s="110"/>
      <c r="Q551" s="138" t="str">
        <f ca="1">+IF(A551="","",IF(AND(TODAY()&lt;Validation!$C$141,OR(MONTH(TODAY())=10,MONTH(TODAY())=11,MONTH(TODAY())=12)),CONCATENATE(MONTH(TODAY()),"/01/",YEAR(TODAY())),IF(AND(TODAY()&lt;Validation!$C$141,MONTH(TODAY())&lt;=9),CONCATENATE("0",MONTH(TODAY()),"/01/",YEAR(TODAY())),IF(AND(TODAY()&gt;=Validation!$C$141,OR(MONTH(TODAY())=10,MONTH(TODAY())=11,MONTH(TODAY())=12)),CONCATENATE(MONTH(TODAY()+10),"/01/",YEAR(TODAY()+10)),IF(AND(TODAY()&gt;=Validation!$C$141,MONTH(TODAY())&lt;=9),CONCATENATE("0",MONTH(TODAY()+10),"/01/",YEAR(TODAY()+10)))))))</f>
        <v/>
      </c>
      <c r="R551" s="158">
        <f t="shared" si="25"/>
        <v>0</v>
      </c>
      <c r="S551" s="66"/>
      <c r="T551" s="66"/>
      <c r="U551" s="66"/>
      <c r="V551" s="66"/>
      <c r="W551" s="66"/>
      <c r="X551" s="66"/>
      <c r="Y551" s="92"/>
      <c r="Z551" s="135">
        <f t="shared" si="26"/>
        <v>22</v>
      </c>
      <c r="AB551" s="133" t="str">
        <f>IFERROR(IF(DATEVALUE(TEXT(VLOOKUP(K551,Validation!F586:I609,3,FALSE)&amp;"/"&amp;RIGHT(L551+100,2)&amp;"/"&amp;M551,"MM/DD/YYYY"))&lt;=DATEVALUE(TEXT(VLOOKUP(N551,Validation!F586:I609,3,FALSE)&amp;"/"&amp;RIGHT(O551+100,2)&amp;"/"&amp;P551,"MM/DD/YYYY")),"",-1),"")</f>
        <v/>
      </c>
      <c r="AC551" s="133" t="str">
        <f>IFERROR(IF(DATEVALUE(TEXT(VLOOKUP(S551,Validation!F586:I609,3,FALSE)&amp;"/"&amp;RIGHT(T551+100,2)&amp;"/"&amp;U551,"MM/DD/YYYY"))&lt;=DATEVALUE(TEXT(VLOOKUP(V551,Validation!F586:I609,3,FALSE)&amp;"/"&amp;RIGHT(W551+100,2)&amp;"/"&amp;X551,"MM/DD/YYYY")),"",-1),"")</f>
        <v/>
      </c>
      <c r="AD551" s="92"/>
      <c r="AE551" s="92"/>
      <c r="AF551" s="1"/>
    </row>
    <row r="552" spans="1:32" ht="13.8">
      <c r="A552" s="110"/>
      <c r="B552" s="113"/>
      <c r="C552" s="113"/>
      <c r="D552" s="122"/>
      <c r="E552" s="113"/>
      <c r="F552" s="273"/>
      <c r="G552" s="67"/>
      <c r="H552" s="273"/>
      <c r="I552" s="274"/>
      <c r="J552" s="152">
        <f t="shared" si="24"/>
        <v>0</v>
      </c>
      <c r="K552" s="110"/>
      <c r="L552" s="110"/>
      <c r="M552" s="110"/>
      <c r="N552" s="110"/>
      <c r="O552" s="110"/>
      <c r="P552" s="110"/>
      <c r="Q552" s="138" t="str">
        <f ca="1">+IF(A552="","",IF(AND(TODAY()&lt;Validation!$C$141,OR(MONTH(TODAY())=10,MONTH(TODAY())=11,MONTH(TODAY())=12)),CONCATENATE(MONTH(TODAY()),"/01/",YEAR(TODAY())),IF(AND(TODAY()&lt;Validation!$C$141,MONTH(TODAY())&lt;=9),CONCATENATE("0",MONTH(TODAY()),"/01/",YEAR(TODAY())),IF(AND(TODAY()&gt;=Validation!$C$141,OR(MONTH(TODAY())=10,MONTH(TODAY())=11,MONTH(TODAY())=12)),CONCATENATE(MONTH(TODAY()+10),"/01/",YEAR(TODAY()+10)),IF(AND(TODAY()&gt;=Validation!$C$141,MONTH(TODAY())&lt;=9),CONCATENATE("0",MONTH(TODAY()+10),"/01/",YEAR(TODAY()+10)))))))</f>
        <v/>
      </c>
      <c r="R552" s="158">
        <f t="shared" si="25"/>
        <v>0</v>
      </c>
      <c r="S552" s="66"/>
      <c r="T552" s="66"/>
      <c r="U552" s="66"/>
      <c r="V552" s="66"/>
      <c r="W552" s="66"/>
      <c r="X552" s="66"/>
      <c r="Y552" s="92"/>
      <c r="Z552" s="135">
        <f t="shared" si="26"/>
        <v>22</v>
      </c>
      <c r="AB552" s="133" t="str">
        <f>IFERROR(IF(DATEVALUE(TEXT(VLOOKUP(K552,Validation!F587:I610,3,FALSE)&amp;"/"&amp;RIGHT(L552+100,2)&amp;"/"&amp;M552,"MM/DD/YYYY"))&lt;=DATEVALUE(TEXT(VLOOKUP(N552,Validation!F587:I610,3,FALSE)&amp;"/"&amp;RIGHT(O552+100,2)&amp;"/"&amp;P552,"MM/DD/YYYY")),"",-1),"")</f>
        <v/>
      </c>
      <c r="AC552" s="133" t="str">
        <f>IFERROR(IF(DATEVALUE(TEXT(VLOOKUP(S552,Validation!F587:I610,3,FALSE)&amp;"/"&amp;RIGHT(T552+100,2)&amp;"/"&amp;U552,"MM/DD/YYYY"))&lt;=DATEVALUE(TEXT(VLOOKUP(V552,Validation!F587:I610,3,FALSE)&amp;"/"&amp;RIGHT(W552+100,2)&amp;"/"&amp;X552,"MM/DD/YYYY")),"",-1),"")</f>
        <v/>
      </c>
      <c r="AD552" s="92"/>
      <c r="AE552" s="92"/>
      <c r="AF552" s="1"/>
    </row>
    <row r="553" spans="1:32" ht="13.8">
      <c r="A553" s="110"/>
      <c r="B553" s="113"/>
      <c r="C553" s="113"/>
      <c r="D553" s="122"/>
      <c r="E553" s="113"/>
      <c r="F553" s="273"/>
      <c r="G553" s="67"/>
      <c r="H553" s="273"/>
      <c r="I553" s="274"/>
      <c r="J553" s="152">
        <f t="shared" si="24"/>
        <v>0</v>
      </c>
      <c r="K553" s="110"/>
      <c r="L553" s="110"/>
      <c r="M553" s="110"/>
      <c r="N553" s="110"/>
      <c r="O553" s="110"/>
      <c r="P553" s="110"/>
      <c r="Q553" s="138" t="str">
        <f ca="1">+IF(A553="","",IF(AND(TODAY()&lt;Validation!$C$141,OR(MONTH(TODAY())=10,MONTH(TODAY())=11,MONTH(TODAY())=12)),CONCATENATE(MONTH(TODAY()),"/01/",YEAR(TODAY())),IF(AND(TODAY()&lt;Validation!$C$141,MONTH(TODAY())&lt;=9),CONCATENATE("0",MONTH(TODAY()),"/01/",YEAR(TODAY())),IF(AND(TODAY()&gt;=Validation!$C$141,OR(MONTH(TODAY())=10,MONTH(TODAY())=11,MONTH(TODAY())=12)),CONCATENATE(MONTH(TODAY()+10),"/01/",YEAR(TODAY()+10)),IF(AND(TODAY()&gt;=Validation!$C$141,MONTH(TODAY())&lt;=9),CONCATENATE("0",MONTH(TODAY()+10),"/01/",YEAR(TODAY()+10)))))))</f>
        <v/>
      </c>
      <c r="R553" s="158">
        <f t="shared" si="25"/>
        <v>0</v>
      </c>
      <c r="S553" s="66"/>
      <c r="T553" s="66"/>
      <c r="U553" s="66"/>
      <c r="V553" s="66"/>
      <c r="W553" s="66"/>
      <c r="X553" s="66"/>
      <c r="Y553" s="92"/>
      <c r="Z553" s="135">
        <f t="shared" si="26"/>
        <v>22</v>
      </c>
      <c r="AB553" s="133" t="str">
        <f>IFERROR(IF(DATEVALUE(TEXT(VLOOKUP(K553,Validation!F588:I611,3,FALSE)&amp;"/"&amp;RIGHT(L553+100,2)&amp;"/"&amp;M553,"MM/DD/YYYY"))&lt;=DATEVALUE(TEXT(VLOOKUP(N553,Validation!F588:I611,3,FALSE)&amp;"/"&amp;RIGHT(O553+100,2)&amp;"/"&amp;P553,"MM/DD/YYYY")),"",-1),"")</f>
        <v/>
      </c>
      <c r="AC553" s="133" t="str">
        <f>IFERROR(IF(DATEVALUE(TEXT(VLOOKUP(S553,Validation!F588:I611,3,FALSE)&amp;"/"&amp;RIGHT(T553+100,2)&amp;"/"&amp;U553,"MM/DD/YYYY"))&lt;=DATEVALUE(TEXT(VLOOKUP(V553,Validation!F588:I611,3,FALSE)&amp;"/"&amp;RIGHT(W553+100,2)&amp;"/"&amp;X553,"MM/DD/YYYY")),"",-1),"")</f>
        <v/>
      </c>
      <c r="AD553" s="92"/>
      <c r="AE553" s="92"/>
      <c r="AF553" s="1"/>
    </row>
    <row r="554" spans="1:32" ht="13.8">
      <c r="A554" s="110"/>
      <c r="B554" s="113"/>
      <c r="C554" s="113"/>
      <c r="D554" s="122"/>
      <c r="E554" s="113"/>
      <c r="F554" s="273"/>
      <c r="G554" s="67"/>
      <c r="H554" s="273"/>
      <c r="I554" s="274"/>
      <c r="J554" s="152">
        <f t="shared" si="24"/>
        <v>0</v>
      </c>
      <c r="K554" s="110"/>
      <c r="L554" s="110"/>
      <c r="M554" s="110"/>
      <c r="N554" s="110"/>
      <c r="O554" s="110"/>
      <c r="P554" s="110"/>
      <c r="Q554" s="138" t="str">
        <f ca="1">+IF(A554="","",IF(AND(TODAY()&lt;Validation!$C$141,OR(MONTH(TODAY())=10,MONTH(TODAY())=11,MONTH(TODAY())=12)),CONCATENATE(MONTH(TODAY()),"/01/",YEAR(TODAY())),IF(AND(TODAY()&lt;Validation!$C$141,MONTH(TODAY())&lt;=9),CONCATENATE("0",MONTH(TODAY()),"/01/",YEAR(TODAY())),IF(AND(TODAY()&gt;=Validation!$C$141,OR(MONTH(TODAY())=10,MONTH(TODAY())=11,MONTH(TODAY())=12)),CONCATENATE(MONTH(TODAY()+10),"/01/",YEAR(TODAY()+10)),IF(AND(TODAY()&gt;=Validation!$C$141,MONTH(TODAY())&lt;=9),CONCATENATE("0",MONTH(TODAY()+10),"/01/",YEAR(TODAY()+10)))))))</f>
        <v/>
      </c>
      <c r="R554" s="158">
        <f t="shared" si="25"/>
        <v>0</v>
      </c>
      <c r="S554" s="66"/>
      <c r="T554" s="66"/>
      <c r="U554" s="66"/>
      <c r="V554" s="66"/>
      <c r="W554" s="66"/>
      <c r="X554" s="66"/>
      <c r="Y554" s="92"/>
      <c r="Z554" s="135">
        <f t="shared" si="26"/>
        <v>22</v>
      </c>
      <c r="AB554" s="133" t="str">
        <f>IFERROR(IF(DATEVALUE(TEXT(VLOOKUP(K554,Validation!F589:I612,3,FALSE)&amp;"/"&amp;RIGHT(L554+100,2)&amp;"/"&amp;M554,"MM/DD/YYYY"))&lt;=DATEVALUE(TEXT(VLOOKUP(N554,Validation!F589:I612,3,FALSE)&amp;"/"&amp;RIGHT(O554+100,2)&amp;"/"&amp;P554,"MM/DD/YYYY")),"",-1),"")</f>
        <v/>
      </c>
      <c r="AC554" s="133" t="str">
        <f>IFERROR(IF(DATEVALUE(TEXT(VLOOKUP(S554,Validation!F589:I612,3,FALSE)&amp;"/"&amp;RIGHT(T554+100,2)&amp;"/"&amp;U554,"MM/DD/YYYY"))&lt;=DATEVALUE(TEXT(VLOOKUP(V554,Validation!F589:I612,3,FALSE)&amp;"/"&amp;RIGHT(W554+100,2)&amp;"/"&amp;X554,"MM/DD/YYYY")),"",-1),"")</f>
        <v/>
      </c>
      <c r="AD554" s="92"/>
      <c r="AE554" s="92"/>
      <c r="AF554" s="1"/>
    </row>
    <row r="555" spans="1:32" ht="13.8">
      <c r="A555" s="110"/>
      <c r="B555" s="113"/>
      <c r="C555" s="113"/>
      <c r="D555" s="122"/>
      <c r="E555" s="113"/>
      <c r="F555" s="273"/>
      <c r="G555" s="67"/>
      <c r="H555" s="273"/>
      <c r="I555" s="274"/>
      <c r="J555" s="152">
        <f t="shared" si="24"/>
        <v>0</v>
      </c>
      <c r="K555" s="110"/>
      <c r="L555" s="110"/>
      <c r="M555" s="110"/>
      <c r="N555" s="110"/>
      <c r="O555" s="110"/>
      <c r="P555" s="110"/>
      <c r="Q555" s="138" t="str">
        <f ca="1">+IF(A555="","",IF(AND(TODAY()&lt;Validation!$C$141,OR(MONTH(TODAY())=10,MONTH(TODAY())=11,MONTH(TODAY())=12)),CONCATENATE(MONTH(TODAY()),"/01/",YEAR(TODAY())),IF(AND(TODAY()&lt;Validation!$C$141,MONTH(TODAY())&lt;=9),CONCATENATE("0",MONTH(TODAY()),"/01/",YEAR(TODAY())),IF(AND(TODAY()&gt;=Validation!$C$141,OR(MONTH(TODAY())=10,MONTH(TODAY())=11,MONTH(TODAY())=12)),CONCATENATE(MONTH(TODAY()+10),"/01/",YEAR(TODAY()+10)),IF(AND(TODAY()&gt;=Validation!$C$141,MONTH(TODAY())&lt;=9),CONCATENATE("0",MONTH(TODAY()+10),"/01/",YEAR(TODAY()+10)))))))</f>
        <v/>
      </c>
      <c r="R555" s="158">
        <f t="shared" si="25"/>
        <v>0</v>
      </c>
      <c r="S555" s="66"/>
      <c r="T555" s="66"/>
      <c r="U555" s="66"/>
      <c r="V555" s="66"/>
      <c r="W555" s="66"/>
      <c r="X555" s="66"/>
      <c r="Y555" s="92"/>
      <c r="Z555" s="135">
        <f t="shared" si="26"/>
        <v>22</v>
      </c>
      <c r="AB555" s="133" t="str">
        <f>IFERROR(IF(DATEVALUE(TEXT(VLOOKUP(K555,Validation!F590:I613,3,FALSE)&amp;"/"&amp;RIGHT(L555+100,2)&amp;"/"&amp;M555,"MM/DD/YYYY"))&lt;=DATEVALUE(TEXT(VLOOKUP(N555,Validation!F590:I613,3,FALSE)&amp;"/"&amp;RIGHT(O555+100,2)&amp;"/"&amp;P555,"MM/DD/YYYY")),"",-1),"")</f>
        <v/>
      </c>
      <c r="AC555" s="133" t="str">
        <f>IFERROR(IF(DATEVALUE(TEXT(VLOOKUP(S555,Validation!F590:I613,3,FALSE)&amp;"/"&amp;RIGHT(T555+100,2)&amp;"/"&amp;U555,"MM/DD/YYYY"))&lt;=DATEVALUE(TEXT(VLOOKUP(V555,Validation!F590:I613,3,FALSE)&amp;"/"&amp;RIGHT(W555+100,2)&amp;"/"&amp;X555,"MM/DD/YYYY")),"",-1),"")</f>
        <v/>
      </c>
      <c r="AD555" s="92"/>
      <c r="AE555" s="92"/>
      <c r="AF555" s="1"/>
    </row>
    <row r="556" spans="1:32" ht="13.8">
      <c r="A556" s="110"/>
      <c r="B556" s="113"/>
      <c r="C556" s="113"/>
      <c r="D556" s="122"/>
      <c r="E556" s="113"/>
      <c r="F556" s="273"/>
      <c r="G556" s="67"/>
      <c r="H556" s="273"/>
      <c r="I556" s="274"/>
      <c r="J556" s="152">
        <f t="shared" si="24"/>
        <v>0</v>
      </c>
      <c r="K556" s="110"/>
      <c r="L556" s="110"/>
      <c r="M556" s="110"/>
      <c r="N556" s="110"/>
      <c r="O556" s="110"/>
      <c r="P556" s="110"/>
      <c r="Q556" s="138" t="str">
        <f ca="1">+IF(A556="","",IF(AND(TODAY()&lt;Validation!$C$141,OR(MONTH(TODAY())=10,MONTH(TODAY())=11,MONTH(TODAY())=12)),CONCATENATE(MONTH(TODAY()),"/01/",YEAR(TODAY())),IF(AND(TODAY()&lt;Validation!$C$141,MONTH(TODAY())&lt;=9),CONCATENATE("0",MONTH(TODAY()),"/01/",YEAR(TODAY())),IF(AND(TODAY()&gt;=Validation!$C$141,OR(MONTH(TODAY())=10,MONTH(TODAY())=11,MONTH(TODAY())=12)),CONCATENATE(MONTH(TODAY()+10),"/01/",YEAR(TODAY()+10)),IF(AND(TODAY()&gt;=Validation!$C$141,MONTH(TODAY())&lt;=9),CONCATENATE("0",MONTH(TODAY()+10),"/01/",YEAR(TODAY()+10)))))))</f>
        <v/>
      </c>
      <c r="R556" s="158">
        <f t="shared" si="25"/>
        <v>0</v>
      </c>
      <c r="S556" s="66"/>
      <c r="T556" s="66"/>
      <c r="U556" s="66"/>
      <c r="V556" s="66"/>
      <c r="W556" s="66"/>
      <c r="X556" s="66"/>
      <c r="Y556" s="92"/>
      <c r="Z556" s="135">
        <f t="shared" si="26"/>
        <v>22</v>
      </c>
      <c r="AB556" s="133" t="str">
        <f>IFERROR(IF(DATEVALUE(TEXT(VLOOKUP(K556,Validation!F591:I614,3,FALSE)&amp;"/"&amp;RIGHT(L556+100,2)&amp;"/"&amp;M556,"MM/DD/YYYY"))&lt;=DATEVALUE(TEXT(VLOOKUP(N556,Validation!F591:I614,3,FALSE)&amp;"/"&amp;RIGHT(O556+100,2)&amp;"/"&amp;P556,"MM/DD/YYYY")),"",-1),"")</f>
        <v/>
      </c>
      <c r="AC556" s="133" t="str">
        <f>IFERROR(IF(DATEVALUE(TEXT(VLOOKUP(S556,Validation!F591:I614,3,FALSE)&amp;"/"&amp;RIGHT(T556+100,2)&amp;"/"&amp;U556,"MM/DD/YYYY"))&lt;=DATEVALUE(TEXT(VLOOKUP(V556,Validation!F591:I614,3,FALSE)&amp;"/"&amp;RIGHT(W556+100,2)&amp;"/"&amp;X556,"MM/DD/YYYY")),"",-1),"")</f>
        <v/>
      </c>
      <c r="AD556" s="92"/>
      <c r="AE556" s="92"/>
      <c r="AF556" s="1"/>
    </row>
    <row r="557" spans="1:32" ht="13.8">
      <c r="A557" s="110"/>
      <c r="B557" s="113"/>
      <c r="C557" s="113"/>
      <c r="D557" s="122"/>
      <c r="E557" s="113"/>
      <c r="F557" s="273"/>
      <c r="G557" s="67"/>
      <c r="H557" s="273"/>
      <c r="I557" s="274"/>
      <c r="J557" s="152">
        <f t="shared" si="24"/>
        <v>0</v>
      </c>
      <c r="K557" s="110"/>
      <c r="L557" s="110"/>
      <c r="M557" s="110"/>
      <c r="N557" s="110"/>
      <c r="O557" s="110"/>
      <c r="P557" s="110"/>
      <c r="Q557" s="138" t="str">
        <f ca="1">+IF(A557="","",IF(AND(TODAY()&lt;Validation!$C$141,OR(MONTH(TODAY())=10,MONTH(TODAY())=11,MONTH(TODAY())=12)),CONCATENATE(MONTH(TODAY()),"/01/",YEAR(TODAY())),IF(AND(TODAY()&lt;Validation!$C$141,MONTH(TODAY())&lt;=9),CONCATENATE("0",MONTH(TODAY()),"/01/",YEAR(TODAY())),IF(AND(TODAY()&gt;=Validation!$C$141,OR(MONTH(TODAY())=10,MONTH(TODAY())=11,MONTH(TODAY())=12)),CONCATENATE(MONTH(TODAY()+10),"/01/",YEAR(TODAY()+10)),IF(AND(TODAY()&gt;=Validation!$C$141,MONTH(TODAY())&lt;=9),CONCATENATE("0",MONTH(TODAY()+10),"/01/",YEAR(TODAY()+10)))))))</f>
        <v/>
      </c>
      <c r="R557" s="158">
        <f t="shared" si="25"/>
        <v>0</v>
      </c>
      <c r="S557" s="66"/>
      <c r="T557" s="66"/>
      <c r="U557" s="66"/>
      <c r="V557" s="66"/>
      <c r="W557" s="66"/>
      <c r="X557" s="66"/>
      <c r="Y557" s="92"/>
      <c r="Z557" s="135">
        <f t="shared" si="26"/>
        <v>22</v>
      </c>
      <c r="AB557" s="133" t="str">
        <f>IFERROR(IF(DATEVALUE(TEXT(VLOOKUP(K557,Validation!F592:I615,3,FALSE)&amp;"/"&amp;RIGHT(L557+100,2)&amp;"/"&amp;M557,"MM/DD/YYYY"))&lt;=DATEVALUE(TEXT(VLOOKUP(N557,Validation!F592:I615,3,FALSE)&amp;"/"&amp;RIGHT(O557+100,2)&amp;"/"&amp;P557,"MM/DD/YYYY")),"",-1),"")</f>
        <v/>
      </c>
      <c r="AC557" s="133" t="str">
        <f>IFERROR(IF(DATEVALUE(TEXT(VLOOKUP(S557,Validation!F592:I615,3,FALSE)&amp;"/"&amp;RIGHT(T557+100,2)&amp;"/"&amp;U557,"MM/DD/YYYY"))&lt;=DATEVALUE(TEXT(VLOOKUP(V557,Validation!F592:I615,3,FALSE)&amp;"/"&amp;RIGHT(W557+100,2)&amp;"/"&amp;X557,"MM/DD/YYYY")),"",-1),"")</f>
        <v/>
      </c>
      <c r="AD557" s="92"/>
      <c r="AE557" s="92"/>
      <c r="AF557" s="1"/>
    </row>
    <row r="558" spans="1:32" ht="13.8">
      <c r="A558" s="110"/>
      <c r="B558" s="113"/>
      <c r="C558" s="113"/>
      <c r="D558" s="122"/>
      <c r="E558" s="113"/>
      <c r="F558" s="273"/>
      <c r="G558" s="67"/>
      <c r="H558" s="273"/>
      <c r="I558" s="274"/>
      <c r="J558" s="152">
        <f t="shared" si="24"/>
        <v>0</v>
      </c>
      <c r="K558" s="110"/>
      <c r="L558" s="110"/>
      <c r="M558" s="110"/>
      <c r="N558" s="110"/>
      <c r="O558" s="110"/>
      <c r="P558" s="110"/>
      <c r="Q558" s="138" t="str">
        <f ca="1">+IF(A558="","",IF(AND(TODAY()&lt;Validation!$C$141,OR(MONTH(TODAY())=10,MONTH(TODAY())=11,MONTH(TODAY())=12)),CONCATENATE(MONTH(TODAY()),"/01/",YEAR(TODAY())),IF(AND(TODAY()&lt;Validation!$C$141,MONTH(TODAY())&lt;=9),CONCATENATE("0",MONTH(TODAY()),"/01/",YEAR(TODAY())),IF(AND(TODAY()&gt;=Validation!$C$141,OR(MONTH(TODAY())=10,MONTH(TODAY())=11,MONTH(TODAY())=12)),CONCATENATE(MONTH(TODAY()+10),"/01/",YEAR(TODAY()+10)),IF(AND(TODAY()&gt;=Validation!$C$141,MONTH(TODAY())&lt;=9),CONCATENATE("0",MONTH(TODAY()+10),"/01/",YEAR(TODAY()+10)))))))</f>
        <v/>
      </c>
      <c r="R558" s="158">
        <f t="shared" si="25"/>
        <v>0</v>
      </c>
      <c r="S558" s="66"/>
      <c r="T558" s="66"/>
      <c r="U558" s="66"/>
      <c r="V558" s="66"/>
      <c r="W558" s="66"/>
      <c r="X558" s="66"/>
      <c r="Y558" s="92"/>
      <c r="Z558" s="135">
        <f t="shared" si="26"/>
        <v>22</v>
      </c>
      <c r="AB558" s="133" t="str">
        <f>IFERROR(IF(DATEVALUE(TEXT(VLOOKUP(K558,Validation!F593:I616,3,FALSE)&amp;"/"&amp;RIGHT(L558+100,2)&amp;"/"&amp;M558,"MM/DD/YYYY"))&lt;=DATEVALUE(TEXT(VLOOKUP(N558,Validation!F593:I616,3,FALSE)&amp;"/"&amp;RIGHT(O558+100,2)&amp;"/"&amp;P558,"MM/DD/YYYY")),"",-1),"")</f>
        <v/>
      </c>
      <c r="AC558" s="133" t="str">
        <f>IFERROR(IF(DATEVALUE(TEXT(VLOOKUP(S558,Validation!F593:I616,3,FALSE)&amp;"/"&amp;RIGHT(T558+100,2)&amp;"/"&amp;U558,"MM/DD/YYYY"))&lt;=DATEVALUE(TEXT(VLOOKUP(V558,Validation!F593:I616,3,FALSE)&amp;"/"&amp;RIGHT(W558+100,2)&amp;"/"&amp;X558,"MM/DD/YYYY")),"",-1),"")</f>
        <v/>
      </c>
      <c r="AD558" s="92"/>
      <c r="AE558" s="92"/>
      <c r="AF558" s="1"/>
    </row>
    <row r="559" spans="1:32" ht="13.8">
      <c r="A559" s="110"/>
      <c r="B559" s="113"/>
      <c r="C559" s="113"/>
      <c r="D559" s="122"/>
      <c r="E559" s="113"/>
      <c r="F559" s="273"/>
      <c r="G559" s="67"/>
      <c r="H559" s="273"/>
      <c r="I559" s="274"/>
      <c r="J559" s="152">
        <f t="shared" si="24"/>
        <v>0</v>
      </c>
      <c r="K559" s="110"/>
      <c r="L559" s="110"/>
      <c r="M559" s="110"/>
      <c r="N559" s="110"/>
      <c r="O559" s="110"/>
      <c r="P559" s="110"/>
      <c r="Q559" s="138" t="str">
        <f ca="1">+IF(A559="","",IF(AND(TODAY()&lt;Validation!$C$141,OR(MONTH(TODAY())=10,MONTH(TODAY())=11,MONTH(TODAY())=12)),CONCATENATE(MONTH(TODAY()),"/01/",YEAR(TODAY())),IF(AND(TODAY()&lt;Validation!$C$141,MONTH(TODAY())&lt;=9),CONCATENATE("0",MONTH(TODAY()),"/01/",YEAR(TODAY())),IF(AND(TODAY()&gt;=Validation!$C$141,OR(MONTH(TODAY())=10,MONTH(TODAY())=11,MONTH(TODAY())=12)),CONCATENATE(MONTH(TODAY()+10),"/01/",YEAR(TODAY()+10)),IF(AND(TODAY()&gt;=Validation!$C$141,MONTH(TODAY())&lt;=9),CONCATENATE("0",MONTH(TODAY()+10),"/01/",YEAR(TODAY()+10)))))))</f>
        <v/>
      </c>
      <c r="R559" s="158">
        <f t="shared" si="25"/>
        <v>0</v>
      </c>
      <c r="S559" s="66"/>
      <c r="T559" s="66"/>
      <c r="U559" s="66"/>
      <c r="V559" s="66"/>
      <c r="W559" s="66"/>
      <c r="X559" s="66"/>
      <c r="Y559" s="92"/>
      <c r="Z559" s="135">
        <f t="shared" si="26"/>
        <v>22</v>
      </c>
      <c r="AB559" s="133" t="str">
        <f>IFERROR(IF(DATEVALUE(TEXT(VLOOKUP(K559,Validation!F594:I617,3,FALSE)&amp;"/"&amp;RIGHT(L559+100,2)&amp;"/"&amp;M559,"MM/DD/YYYY"))&lt;=DATEVALUE(TEXT(VLOOKUP(N559,Validation!F594:I617,3,FALSE)&amp;"/"&amp;RIGHT(O559+100,2)&amp;"/"&amp;P559,"MM/DD/YYYY")),"",-1),"")</f>
        <v/>
      </c>
      <c r="AC559" s="133" t="str">
        <f>IFERROR(IF(DATEVALUE(TEXT(VLOOKUP(S559,Validation!F594:I617,3,FALSE)&amp;"/"&amp;RIGHT(T559+100,2)&amp;"/"&amp;U559,"MM/DD/YYYY"))&lt;=DATEVALUE(TEXT(VLOOKUP(V559,Validation!F594:I617,3,FALSE)&amp;"/"&amp;RIGHT(W559+100,2)&amp;"/"&amp;X559,"MM/DD/YYYY")),"",-1),"")</f>
        <v/>
      </c>
      <c r="AD559" s="92"/>
      <c r="AE559" s="92"/>
      <c r="AF559" s="1"/>
    </row>
    <row r="560" spans="1:32" ht="13.8">
      <c r="A560" s="110"/>
      <c r="B560" s="113"/>
      <c r="C560" s="113"/>
      <c r="D560" s="122"/>
      <c r="E560" s="113"/>
      <c r="F560" s="273"/>
      <c r="G560" s="67"/>
      <c r="H560" s="273"/>
      <c r="I560" s="274"/>
      <c r="J560" s="152">
        <f t="shared" si="24"/>
        <v>0</v>
      </c>
      <c r="K560" s="110"/>
      <c r="L560" s="110"/>
      <c r="M560" s="110"/>
      <c r="N560" s="110"/>
      <c r="O560" s="110"/>
      <c r="P560" s="110"/>
      <c r="Q560" s="138" t="str">
        <f ca="1">+IF(A560="","",IF(AND(TODAY()&lt;Validation!$C$141,OR(MONTH(TODAY())=10,MONTH(TODAY())=11,MONTH(TODAY())=12)),CONCATENATE(MONTH(TODAY()),"/01/",YEAR(TODAY())),IF(AND(TODAY()&lt;Validation!$C$141,MONTH(TODAY())&lt;=9),CONCATENATE("0",MONTH(TODAY()),"/01/",YEAR(TODAY())),IF(AND(TODAY()&gt;=Validation!$C$141,OR(MONTH(TODAY())=10,MONTH(TODAY())=11,MONTH(TODAY())=12)),CONCATENATE(MONTH(TODAY()+10),"/01/",YEAR(TODAY()+10)),IF(AND(TODAY()&gt;=Validation!$C$141,MONTH(TODAY())&lt;=9),CONCATENATE("0",MONTH(TODAY()+10),"/01/",YEAR(TODAY()+10)))))))</f>
        <v/>
      </c>
      <c r="R560" s="158">
        <f t="shared" si="25"/>
        <v>0</v>
      </c>
      <c r="S560" s="66"/>
      <c r="T560" s="66"/>
      <c r="U560" s="66"/>
      <c r="V560" s="66"/>
      <c r="W560" s="66"/>
      <c r="X560" s="66"/>
      <c r="Y560" s="92"/>
      <c r="Z560" s="135">
        <f t="shared" si="26"/>
        <v>22</v>
      </c>
      <c r="AB560" s="133" t="str">
        <f>IFERROR(IF(DATEVALUE(TEXT(VLOOKUP(K560,Validation!F595:I618,3,FALSE)&amp;"/"&amp;RIGHT(L560+100,2)&amp;"/"&amp;M560,"MM/DD/YYYY"))&lt;=DATEVALUE(TEXT(VLOOKUP(N560,Validation!F595:I618,3,FALSE)&amp;"/"&amp;RIGHT(O560+100,2)&amp;"/"&amp;P560,"MM/DD/YYYY")),"",-1),"")</f>
        <v/>
      </c>
      <c r="AC560" s="133" t="str">
        <f>IFERROR(IF(DATEVALUE(TEXT(VLOOKUP(S560,Validation!F595:I618,3,FALSE)&amp;"/"&amp;RIGHT(T560+100,2)&amp;"/"&amp;U560,"MM/DD/YYYY"))&lt;=DATEVALUE(TEXT(VLOOKUP(V560,Validation!F595:I618,3,FALSE)&amp;"/"&amp;RIGHT(W560+100,2)&amp;"/"&amp;X560,"MM/DD/YYYY")),"",-1),"")</f>
        <v/>
      </c>
      <c r="AD560" s="92"/>
      <c r="AE560" s="92"/>
      <c r="AF560" s="1"/>
    </row>
    <row r="561" spans="1:32" ht="13.8">
      <c r="A561" s="110"/>
      <c r="B561" s="113"/>
      <c r="C561" s="113"/>
      <c r="D561" s="122"/>
      <c r="E561" s="113"/>
      <c r="F561" s="273"/>
      <c r="G561" s="67"/>
      <c r="H561" s="273"/>
      <c r="I561" s="274"/>
      <c r="J561" s="152">
        <f t="shared" si="24"/>
        <v>0</v>
      </c>
      <c r="K561" s="110"/>
      <c r="L561" s="110"/>
      <c r="M561" s="110"/>
      <c r="N561" s="110"/>
      <c r="O561" s="110"/>
      <c r="P561" s="110"/>
      <c r="Q561" s="138" t="str">
        <f ca="1">+IF(A561="","",IF(AND(TODAY()&lt;Validation!$C$141,OR(MONTH(TODAY())=10,MONTH(TODAY())=11,MONTH(TODAY())=12)),CONCATENATE(MONTH(TODAY()),"/01/",YEAR(TODAY())),IF(AND(TODAY()&lt;Validation!$C$141,MONTH(TODAY())&lt;=9),CONCATENATE("0",MONTH(TODAY()),"/01/",YEAR(TODAY())),IF(AND(TODAY()&gt;=Validation!$C$141,OR(MONTH(TODAY())=10,MONTH(TODAY())=11,MONTH(TODAY())=12)),CONCATENATE(MONTH(TODAY()+10),"/01/",YEAR(TODAY()+10)),IF(AND(TODAY()&gt;=Validation!$C$141,MONTH(TODAY())&lt;=9),CONCATENATE("0",MONTH(TODAY()+10),"/01/",YEAR(TODAY()+10)))))))</f>
        <v/>
      </c>
      <c r="R561" s="158">
        <f t="shared" si="25"/>
        <v>0</v>
      </c>
      <c r="S561" s="66"/>
      <c r="T561" s="66"/>
      <c r="U561" s="66"/>
      <c r="V561" s="66"/>
      <c r="W561" s="66"/>
      <c r="X561" s="66"/>
      <c r="Y561" s="92"/>
      <c r="Z561" s="135">
        <f t="shared" si="26"/>
        <v>22</v>
      </c>
      <c r="AB561" s="133" t="str">
        <f>IFERROR(IF(DATEVALUE(TEXT(VLOOKUP(K561,Validation!F596:I619,3,FALSE)&amp;"/"&amp;RIGHT(L561+100,2)&amp;"/"&amp;M561,"MM/DD/YYYY"))&lt;=DATEVALUE(TEXT(VLOOKUP(N561,Validation!F596:I619,3,FALSE)&amp;"/"&amp;RIGHT(O561+100,2)&amp;"/"&amp;P561,"MM/DD/YYYY")),"",-1),"")</f>
        <v/>
      </c>
      <c r="AC561" s="133" t="str">
        <f>IFERROR(IF(DATEVALUE(TEXT(VLOOKUP(S561,Validation!F596:I619,3,FALSE)&amp;"/"&amp;RIGHT(T561+100,2)&amp;"/"&amp;U561,"MM/DD/YYYY"))&lt;=DATEVALUE(TEXT(VLOOKUP(V561,Validation!F596:I619,3,FALSE)&amp;"/"&amp;RIGHT(W561+100,2)&amp;"/"&amp;X561,"MM/DD/YYYY")),"",-1),"")</f>
        <v/>
      </c>
      <c r="AD561" s="92"/>
      <c r="AE561" s="92"/>
      <c r="AF561" s="1"/>
    </row>
    <row r="562" spans="1:32" ht="13.8">
      <c r="A562" s="110"/>
      <c r="B562" s="113"/>
      <c r="C562" s="113"/>
      <c r="D562" s="122"/>
      <c r="E562" s="113"/>
      <c r="F562" s="273"/>
      <c r="G562" s="67"/>
      <c r="H562" s="273"/>
      <c r="I562" s="274"/>
      <c r="J562" s="152">
        <f t="shared" si="24"/>
        <v>0</v>
      </c>
      <c r="K562" s="110"/>
      <c r="L562" s="110"/>
      <c r="M562" s="110"/>
      <c r="N562" s="110"/>
      <c r="O562" s="110"/>
      <c r="P562" s="110"/>
      <c r="Q562" s="138" t="str">
        <f ca="1">+IF(A562="","",IF(AND(TODAY()&lt;Validation!$C$141,OR(MONTH(TODAY())=10,MONTH(TODAY())=11,MONTH(TODAY())=12)),CONCATENATE(MONTH(TODAY()),"/01/",YEAR(TODAY())),IF(AND(TODAY()&lt;Validation!$C$141,MONTH(TODAY())&lt;=9),CONCATENATE("0",MONTH(TODAY()),"/01/",YEAR(TODAY())),IF(AND(TODAY()&gt;=Validation!$C$141,OR(MONTH(TODAY())=10,MONTH(TODAY())=11,MONTH(TODAY())=12)),CONCATENATE(MONTH(TODAY()+10),"/01/",YEAR(TODAY()+10)),IF(AND(TODAY()&gt;=Validation!$C$141,MONTH(TODAY())&lt;=9),CONCATENATE("0",MONTH(TODAY()+10),"/01/",YEAR(TODAY()+10)))))))</f>
        <v/>
      </c>
      <c r="R562" s="158">
        <f t="shared" si="25"/>
        <v>0</v>
      </c>
      <c r="S562" s="66"/>
      <c r="T562" s="66"/>
      <c r="U562" s="66"/>
      <c r="V562" s="66"/>
      <c r="W562" s="66"/>
      <c r="X562" s="66"/>
      <c r="Y562" s="92"/>
      <c r="Z562" s="135">
        <f t="shared" si="26"/>
        <v>22</v>
      </c>
      <c r="AB562" s="133" t="str">
        <f>IFERROR(IF(DATEVALUE(TEXT(VLOOKUP(K562,Validation!F597:I620,3,FALSE)&amp;"/"&amp;RIGHT(L562+100,2)&amp;"/"&amp;M562,"MM/DD/YYYY"))&lt;=DATEVALUE(TEXT(VLOOKUP(N562,Validation!F597:I620,3,FALSE)&amp;"/"&amp;RIGHT(O562+100,2)&amp;"/"&amp;P562,"MM/DD/YYYY")),"",-1),"")</f>
        <v/>
      </c>
      <c r="AC562" s="133" t="str">
        <f>IFERROR(IF(DATEVALUE(TEXT(VLOOKUP(S562,Validation!F597:I620,3,FALSE)&amp;"/"&amp;RIGHT(T562+100,2)&amp;"/"&amp;U562,"MM/DD/YYYY"))&lt;=DATEVALUE(TEXT(VLOOKUP(V562,Validation!F597:I620,3,FALSE)&amp;"/"&amp;RIGHT(W562+100,2)&amp;"/"&amp;X562,"MM/DD/YYYY")),"",-1),"")</f>
        <v/>
      </c>
      <c r="AD562" s="92"/>
      <c r="AE562" s="92"/>
      <c r="AF562" s="1"/>
    </row>
    <row r="563" spans="1:32" ht="13.8">
      <c r="A563" s="110"/>
      <c r="B563" s="113"/>
      <c r="C563" s="113"/>
      <c r="D563" s="122"/>
      <c r="E563" s="113"/>
      <c r="F563" s="273"/>
      <c r="G563" s="67"/>
      <c r="H563" s="273"/>
      <c r="I563" s="274"/>
      <c r="J563" s="152">
        <f t="shared" si="24"/>
        <v>0</v>
      </c>
      <c r="K563" s="110"/>
      <c r="L563" s="110"/>
      <c r="M563" s="110"/>
      <c r="N563" s="110"/>
      <c r="O563" s="110"/>
      <c r="P563" s="110"/>
      <c r="Q563" s="138" t="str">
        <f ca="1">+IF(A563="","",IF(AND(TODAY()&lt;Validation!$C$141,OR(MONTH(TODAY())=10,MONTH(TODAY())=11,MONTH(TODAY())=12)),CONCATENATE(MONTH(TODAY()),"/01/",YEAR(TODAY())),IF(AND(TODAY()&lt;Validation!$C$141,MONTH(TODAY())&lt;=9),CONCATENATE("0",MONTH(TODAY()),"/01/",YEAR(TODAY())),IF(AND(TODAY()&gt;=Validation!$C$141,OR(MONTH(TODAY())=10,MONTH(TODAY())=11,MONTH(TODAY())=12)),CONCATENATE(MONTH(TODAY()+10),"/01/",YEAR(TODAY()+10)),IF(AND(TODAY()&gt;=Validation!$C$141,MONTH(TODAY())&lt;=9),CONCATENATE("0",MONTH(TODAY()+10),"/01/",YEAR(TODAY()+10)))))))</f>
        <v/>
      </c>
      <c r="R563" s="158">
        <f t="shared" si="25"/>
        <v>0</v>
      </c>
      <c r="S563" s="66"/>
      <c r="T563" s="66"/>
      <c r="U563" s="66"/>
      <c r="V563" s="66"/>
      <c r="W563" s="66"/>
      <c r="X563" s="66"/>
      <c r="Y563" s="92"/>
      <c r="Z563" s="135">
        <f t="shared" si="26"/>
        <v>22</v>
      </c>
      <c r="AB563" s="133" t="str">
        <f>IFERROR(IF(DATEVALUE(TEXT(VLOOKUP(K563,Validation!F598:I621,3,FALSE)&amp;"/"&amp;RIGHT(L563+100,2)&amp;"/"&amp;M563,"MM/DD/YYYY"))&lt;=DATEVALUE(TEXT(VLOOKUP(N563,Validation!F598:I621,3,FALSE)&amp;"/"&amp;RIGHT(O563+100,2)&amp;"/"&amp;P563,"MM/DD/YYYY")),"",-1),"")</f>
        <v/>
      </c>
      <c r="AC563" s="133" t="str">
        <f>IFERROR(IF(DATEVALUE(TEXT(VLOOKUP(S563,Validation!F598:I621,3,FALSE)&amp;"/"&amp;RIGHT(T563+100,2)&amp;"/"&amp;U563,"MM/DD/YYYY"))&lt;=DATEVALUE(TEXT(VLOOKUP(V563,Validation!F598:I621,3,FALSE)&amp;"/"&amp;RIGHT(W563+100,2)&amp;"/"&amp;X563,"MM/DD/YYYY")),"",-1),"")</f>
        <v/>
      </c>
      <c r="AD563" s="92"/>
      <c r="AE563" s="92"/>
      <c r="AF563" s="1"/>
    </row>
    <row r="564" spans="1:32" ht="13.8">
      <c r="A564" s="110"/>
      <c r="B564" s="113"/>
      <c r="C564" s="113"/>
      <c r="D564" s="122"/>
      <c r="E564" s="113"/>
      <c r="F564" s="273"/>
      <c r="G564" s="67"/>
      <c r="H564" s="273"/>
      <c r="I564" s="274"/>
      <c r="J564" s="152">
        <f t="shared" si="24"/>
        <v>0</v>
      </c>
      <c r="K564" s="110"/>
      <c r="L564" s="110"/>
      <c r="M564" s="110"/>
      <c r="N564" s="110"/>
      <c r="O564" s="110"/>
      <c r="P564" s="110"/>
      <c r="Q564" s="138" t="str">
        <f ca="1">+IF(A564="","",IF(AND(TODAY()&lt;Validation!$C$141,OR(MONTH(TODAY())=10,MONTH(TODAY())=11,MONTH(TODAY())=12)),CONCATENATE(MONTH(TODAY()),"/01/",YEAR(TODAY())),IF(AND(TODAY()&lt;Validation!$C$141,MONTH(TODAY())&lt;=9),CONCATENATE("0",MONTH(TODAY()),"/01/",YEAR(TODAY())),IF(AND(TODAY()&gt;=Validation!$C$141,OR(MONTH(TODAY())=10,MONTH(TODAY())=11,MONTH(TODAY())=12)),CONCATENATE(MONTH(TODAY()+10),"/01/",YEAR(TODAY()+10)),IF(AND(TODAY()&gt;=Validation!$C$141,MONTH(TODAY())&lt;=9),CONCATENATE("0",MONTH(TODAY()+10),"/01/",YEAR(TODAY()+10)))))))</f>
        <v/>
      </c>
      <c r="R564" s="158">
        <f t="shared" si="25"/>
        <v>0</v>
      </c>
      <c r="S564" s="66"/>
      <c r="T564" s="66"/>
      <c r="U564" s="66"/>
      <c r="V564" s="66"/>
      <c r="W564" s="66"/>
      <c r="X564" s="66"/>
      <c r="Y564" s="92"/>
      <c r="Z564" s="135">
        <f t="shared" si="26"/>
        <v>22</v>
      </c>
      <c r="AB564" s="133" t="str">
        <f>IFERROR(IF(DATEVALUE(TEXT(VLOOKUP(K564,Validation!F599:I622,3,FALSE)&amp;"/"&amp;RIGHT(L564+100,2)&amp;"/"&amp;M564,"MM/DD/YYYY"))&lt;=DATEVALUE(TEXT(VLOOKUP(N564,Validation!F599:I622,3,FALSE)&amp;"/"&amp;RIGHT(O564+100,2)&amp;"/"&amp;P564,"MM/DD/YYYY")),"",-1),"")</f>
        <v/>
      </c>
      <c r="AC564" s="133" t="str">
        <f>IFERROR(IF(DATEVALUE(TEXT(VLOOKUP(S564,Validation!F599:I622,3,FALSE)&amp;"/"&amp;RIGHT(T564+100,2)&amp;"/"&amp;U564,"MM/DD/YYYY"))&lt;=DATEVALUE(TEXT(VLOOKUP(V564,Validation!F599:I622,3,FALSE)&amp;"/"&amp;RIGHT(W564+100,2)&amp;"/"&amp;X564,"MM/DD/YYYY")),"",-1),"")</f>
        <v/>
      </c>
      <c r="AD564" s="92"/>
      <c r="AE564" s="92"/>
      <c r="AF564" s="1"/>
    </row>
    <row r="565" spans="1:32" ht="13.8">
      <c r="A565" s="110"/>
      <c r="B565" s="113"/>
      <c r="C565" s="113"/>
      <c r="D565" s="122"/>
      <c r="E565" s="113"/>
      <c r="F565" s="273"/>
      <c r="G565" s="67"/>
      <c r="H565" s="273"/>
      <c r="I565" s="274"/>
      <c r="J565" s="152">
        <f t="shared" si="24"/>
        <v>0</v>
      </c>
      <c r="K565" s="110"/>
      <c r="L565" s="110"/>
      <c r="M565" s="110"/>
      <c r="N565" s="110"/>
      <c r="O565" s="110"/>
      <c r="P565" s="110"/>
      <c r="Q565" s="138" t="str">
        <f ca="1">+IF(A565="","",IF(AND(TODAY()&lt;Validation!$C$141,OR(MONTH(TODAY())=10,MONTH(TODAY())=11,MONTH(TODAY())=12)),CONCATENATE(MONTH(TODAY()),"/01/",YEAR(TODAY())),IF(AND(TODAY()&lt;Validation!$C$141,MONTH(TODAY())&lt;=9),CONCATENATE("0",MONTH(TODAY()),"/01/",YEAR(TODAY())),IF(AND(TODAY()&gt;=Validation!$C$141,OR(MONTH(TODAY())=10,MONTH(TODAY())=11,MONTH(TODAY())=12)),CONCATENATE(MONTH(TODAY()+10),"/01/",YEAR(TODAY()+10)),IF(AND(TODAY()&gt;=Validation!$C$141,MONTH(TODAY())&lt;=9),CONCATENATE("0",MONTH(TODAY()+10),"/01/",YEAR(TODAY()+10)))))))</f>
        <v/>
      </c>
      <c r="R565" s="158">
        <f t="shared" si="25"/>
        <v>0</v>
      </c>
      <c r="S565" s="66"/>
      <c r="T565" s="66"/>
      <c r="U565" s="66"/>
      <c r="V565" s="66"/>
      <c r="W565" s="66"/>
      <c r="X565" s="66"/>
      <c r="Y565" s="92"/>
      <c r="Z565" s="135">
        <f t="shared" si="26"/>
        <v>22</v>
      </c>
      <c r="AB565" s="133" t="str">
        <f>IFERROR(IF(DATEVALUE(TEXT(VLOOKUP(K565,Validation!F600:I623,3,FALSE)&amp;"/"&amp;RIGHT(L565+100,2)&amp;"/"&amp;M565,"MM/DD/YYYY"))&lt;=DATEVALUE(TEXT(VLOOKUP(N565,Validation!F600:I623,3,FALSE)&amp;"/"&amp;RIGHT(O565+100,2)&amp;"/"&amp;P565,"MM/DD/YYYY")),"",-1),"")</f>
        <v/>
      </c>
      <c r="AC565" s="133" t="str">
        <f>IFERROR(IF(DATEVALUE(TEXT(VLOOKUP(S565,Validation!F600:I623,3,FALSE)&amp;"/"&amp;RIGHT(T565+100,2)&amp;"/"&amp;U565,"MM/DD/YYYY"))&lt;=DATEVALUE(TEXT(VLOOKUP(V565,Validation!F600:I623,3,FALSE)&amp;"/"&amp;RIGHT(W565+100,2)&amp;"/"&amp;X565,"MM/DD/YYYY")),"",-1),"")</f>
        <v/>
      </c>
      <c r="AD565" s="92"/>
      <c r="AE565" s="92"/>
      <c r="AF565" s="1"/>
    </row>
    <row r="566" spans="1:32" ht="13.8">
      <c r="A566" s="110"/>
      <c r="B566" s="113"/>
      <c r="C566" s="113"/>
      <c r="D566" s="122"/>
      <c r="E566" s="113"/>
      <c r="F566" s="273"/>
      <c r="G566" s="67"/>
      <c r="H566" s="273"/>
      <c r="I566" s="274"/>
      <c r="J566" s="152">
        <f t="shared" si="24"/>
        <v>0</v>
      </c>
      <c r="K566" s="110"/>
      <c r="L566" s="110"/>
      <c r="M566" s="110"/>
      <c r="N566" s="110"/>
      <c r="O566" s="110"/>
      <c r="P566" s="110"/>
      <c r="Q566" s="138" t="str">
        <f ca="1">+IF(A566="","",IF(AND(TODAY()&lt;Validation!$C$141,OR(MONTH(TODAY())=10,MONTH(TODAY())=11,MONTH(TODAY())=12)),CONCATENATE(MONTH(TODAY()),"/01/",YEAR(TODAY())),IF(AND(TODAY()&lt;Validation!$C$141,MONTH(TODAY())&lt;=9),CONCATENATE("0",MONTH(TODAY()),"/01/",YEAR(TODAY())),IF(AND(TODAY()&gt;=Validation!$C$141,OR(MONTH(TODAY())=10,MONTH(TODAY())=11,MONTH(TODAY())=12)),CONCATENATE(MONTH(TODAY()+10),"/01/",YEAR(TODAY()+10)),IF(AND(TODAY()&gt;=Validation!$C$141,MONTH(TODAY())&lt;=9),CONCATENATE("0",MONTH(TODAY()+10),"/01/",YEAR(TODAY()+10)))))))</f>
        <v/>
      </c>
      <c r="R566" s="158">
        <f t="shared" si="25"/>
        <v>0</v>
      </c>
      <c r="S566" s="66"/>
      <c r="T566" s="66"/>
      <c r="U566" s="66"/>
      <c r="V566" s="66"/>
      <c r="W566" s="66"/>
      <c r="X566" s="66"/>
      <c r="Y566" s="92"/>
      <c r="Z566" s="135">
        <f t="shared" si="26"/>
        <v>22</v>
      </c>
      <c r="AB566" s="133" t="str">
        <f>IFERROR(IF(DATEVALUE(TEXT(VLOOKUP(K566,Validation!F601:I624,3,FALSE)&amp;"/"&amp;RIGHT(L566+100,2)&amp;"/"&amp;M566,"MM/DD/YYYY"))&lt;=DATEVALUE(TEXT(VLOOKUP(N566,Validation!F601:I624,3,FALSE)&amp;"/"&amp;RIGHT(O566+100,2)&amp;"/"&amp;P566,"MM/DD/YYYY")),"",-1),"")</f>
        <v/>
      </c>
      <c r="AC566" s="133" t="str">
        <f>IFERROR(IF(DATEVALUE(TEXT(VLOOKUP(S566,Validation!F601:I624,3,FALSE)&amp;"/"&amp;RIGHT(T566+100,2)&amp;"/"&amp;U566,"MM/DD/YYYY"))&lt;=DATEVALUE(TEXT(VLOOKUP(V566,Validation!F601:I624,3,FALSE)&amp;"/"&amp;RIGHT(W566+100,2)&amp;"/"&amp;X566,"MM/DD/YYYY")),"",-1),"")</f>
        <v/>
      </c>
      <c r="AD566" s="92"/>
      <c r="AE566" s="92"/>
      <c r="AF566" s="1"/>
    </row>
    <row r="567" spans="1:32" ht="13.8">
      <c r="A567" s="110"/>
      <c r="B567" s="113"/>
      <c r="C567" s="113"/>
      <c r="D567" s="122"/>
      <c r="E567" s="113"/>
      <c r="F567" s="273"/>
      <c r="G567" s="67"/>
      <c r="H567" s="273"/>
      <c r="I567" s="274"/>
      <c r="J567" s="152">
        <f t="shared" si="24"/>
        <v>0</v>
      </c>
      <c r="K567" s="110"/>
      <c r="L567" s="110"/>
      <c r="M567" s="110"/>
      <c r="N567" s="110"/>
      <c r="O567" s="110"/>
      <c r="P567" s="110"/>
      <c r="Q567" s="138" t="str">
        <f ca="1">+IF(A567="","",IF(AND(TODAY()&lt;Validation!$C$141,OR(MONTH(TODAY())=10,MONTH(TODAY())=11,MONTH(TODAY())=12)),CONCATENATE(MONTH(TODAY()),"/01/",YEAR(TODAY())),IF(AND(TODAY()&lt;Validation!$C$141,MONTH(TODAY())&lt;=9),CONCATENATE("0",MONTH(TODAY()),"/01/",YEAR(TODAY())),IF(AND(TODAY()&gt;=Validation!$C$141,OR(MONTH(TODAY())=10,MONTH(TODAY())=11,MONTH(TODAY())=12)),CONCATENATE(MONTH(TODAY()+10),"/01/",YEAR(TODAY()+10)),IF(AND(TODAY()&gt;=Validation!$C$141,MONTH(TODAY())&lt;=9),CONCATENATE("0",MONTH(TODAY()+10),"/01/",YEAR(TODAY()+10)))))))</f>
        <v/>
      </c>
      <c r="R567" s="158">
        <f t="shared" si="25"/>
        <v>0</v>
      </c>
      <c r="S567" s="66"/>
      <c r="T567" s="66"/>
      <c r="U567" s="66"/>
      <c r="V567" s="66"/>
      <c r="W567" s="66"/>
      <c r="X567" s="66"/>
      <c r="Y567" s="92"/>
      <c r="Z567" s="135">
        <f t="shared" si="26"/>
        <v>22</v>
      </c>
      <c r="AB567" s="133" t="str">
        <f>IFERROR(IF(DATEVALUE(TEXT(VLOOKUP(K567,Validation!F602:I625,3,FALSE)&amp;"/"&amp;RIGHT(L567+100,2)&amp;"/"&amp;M567,"MM/DD/YYYY"))&lt;=DATEVALUE(TEXT(VLOOKUP(N567,Validation!F602:I625,3,FALSE)&amp;"/"&amp;RIGHT(O567+100,2)&amp;"/"&amp;P567,"MM/DD/YYYY")),"",-1),"")</f>
        <v/>
      </c>
      <c r="AC567" s="133" t="str">
        <f>IFERROR(IF(DATEVALUE(TEXT(VLOOKUP(S567,Validation!F602:I625,3,FALSE)&amp;"/"&amp;RIGHT(T567+100,2)&amp;"/"&amp;U567,"MM/DD/YYYY"))&lt;=DATEVALUE(TEXT(VLOOKUP(V567,Validation!F602:I625,3,FALSE)&amp;"/"&amp;RIGHT(W567+100,2)&amp;"/"&amp;X567,"MM/DD/YYYY")),"",-1),"")</f>
        <v/>
      </c>
      <c r="AD567" s="92"/>
      <c r="AE567" s="92"/>
      <c r="AF567" s="1"/>
    </row>
    <row r="568" spans="1:32" ht="13.8">
      <c r="A568" s="110"/>
      <c r="B568" s="113"/>
      <c r="C568" s="113"/>
      <c r="D568" s="122"/>
      <c r="E568" s="113"/>
      <c r="F568" s="273"/>
      <c r="G568" s="67"/>
      <c r="H568" s="273"/>
      <c r="I568" s="274"/>
      <c r="J568" s="152">
        <f t="shared" si="24"/>
        <v>0</v>
      </c>
      <c r="K568" s="110"/>
      <c r="L568" s="110"/>
      <c r="M568" s="110"/>
      <c r="N568" s="110"/>
      <c r="O568" s="110"/>
      <c r="P568" s="110"/>
      <c r="Q568" s="138" t="str">
        <f ca="1">+IF(A568="","",IF(AND(TODAY()&lt;Validation!$C$141,OR(MONTH(TODAY())=10,MONTH(TODAY())=11,MONTH(TODAY())=12)),CONCATENATE(MONTH(TODAY()),"/01/",YEAR(TODAY())),IF(AND(TODAY()&lt;Validation!$C$141,MONTH(TODAY())&lt;=9),CONCATENATE("0",MONTH(TODAY()),"/01/",YEAR(TODAY())),IF(AND(TODAY()&gt;=Validation!$C$141,OR(MONTH(TODAY())=10,MONTH(TODAY())=11,MONTH(TODAY())=12)),CONCATENATE(MONTH(TODAY()+10),"/01/",YEAR(TODAY()+10)),IF(AND(TODAY()&gt;=Validation!$C$141,MONTH(TODAY())&lt;=9),CONCATENATE("0",MONTH(TODAY()+10),"/01/",YEAR(TODAY()+10)))))))</f>
        <v/>
      </c>
      <c r="R568" s="158">
        <f t="shared" si="25"/>
        <v>0</v>
      </c>
      <c r="S568" s="66"/>
      <c r="T568" s="66"/>
      <c r="U568" s="66"/>
      <c r="V568" s="66"/>
      <c r="W568" s="66"/>
      <c r="X568" s="66"/>
      <c r="Y568" s="92"/>
      <c r="Z568" s="135">
        <f t="shared" si="26"/>
        <v>22</v>
      </c>
      <c r="AB568" s="133" t="str">
        <f>IFERROR(IF(DATEVALUE(TEXT(VLOOKUP(K568,Validation!F603:I626,3,FALSE)&amp;"/"&amp;RIGHT(L568+100,2)&amp;"/"&amp;M568,"MM/DD/YYYY"))&lt;=DATEVALUE(TEXT(VLOOKUP(N568,Validation!F603:I626,3,FALSE)&amp;"/"&amp;RIGHT(O568+100,2)&amp;"/"&amp;P568,"MM/DD/YYYY")),"",-1),"")</f>
        <v/>
      </c>
      <c r="AC568" s="133" t="str">
        <f>IFERROR(IF(DATEVALUE(TEXT(VLOOKUP(S568,Validation!F603:I626,3,FALSE)&amp;"/"&amp;RIGHT(T568+100,2)&amp;"/"&amp;U568,"MM/DD/YYYY"))&lt;=DATEVALUE(TEXT(VLOOKUP(V568,Validation!F603:I626,3,FALSE)&amp;"/"&amp;RIGHT(W568+100,2)&amp;"/"&amp;X568,"MM/DD/YYYY")),"",-1),"")</f>
        <v/>
      </c>
      <c r="AD568" s="92"/>
      <c r="AE568" s="92"/>
      <c r="AF568" s="1"/>
    </row>
    <row r="569" spans="1:32" ht="13.8">
      <c r="A569" s="110"/>
      <c r="B569" s="113"/>
      <c r="C569" s="113"/>
      <c r="D569" s="122"/>
      <c r="E569" s="113"/>
      <c r="F569" s="273"/>
      <c r="G569" s="67"/>
      <c r="H569" s="273"/>
      <c r="I569" s="274"/>
      <c r="J569" s="152">
        <f t="shared" si="24"/>
        <v>0</v>
      </c>
      <c r="K569" s="110"/>
      <c r="L569" s="110"/>
      <c r="M569" s="110"/>
      <c r="N569" s="110"/>
      <c r="O569" s="110"/>
      <c r="P569" s="110"/>
      <c r="Q569" s="138" t="str">
        <f ca="1">+IF(A569="","",IF(AND(TODAY()&lt;Validation!$C$141,OR(MONTH(TODAY())=10,MONTH(TODAY())=11,MONTH(TODAY())=12)),CONCATENATE(MONTH(TODAY()),"/01/",YEAR(TODAY())),IF(AND(TODAY()&lt;Validation!$C$141,MONTH(TODAY())&lt;=9),CONCATENATE("0",MONTH(TODAY()),"/01/",YEAR(TODAY())),IF(AND(TODAY()&gt;=Validation!$C$141,OR(MONTH(TODAY())=10,MONTH(TODAY())=11,MONTH(TODAY())=12)),CONCATENATE(MONTH(TODAY()+10),"/01/",YEAR(TODAY()+10)),IF(AND(TODAY()&gt;=Validation!$C$141,MONTH(TODAY())&lt;=9),CONCATENATE("0",MONTH(TODAY()+10),"/01/",YEAR(TODAY()+10)))))))</f>
        <v/>
      </c>
      <c r="R569" s="158">
        <f t="shared" si="25"/>
        <v>0</v>
      </c>
      <c r="S569" s="66"/>
      <c r="T569" s="66"/>
      <c r="U569" s="66"/>
      <c r="V569" s="66"/>
      <c r="W569" s="66"/>
      <c r="X569" s="66"/>
      <c r="Y569" s="92"/>
      <c r="Z569" s="135">
        <f t="shared" si="26"/>
        <v>22</v>
      </c>
      <c r="AB569" s="133" t="str">
        <f>IFERROR(IF(DATEVALUE(TEXT(VLOOKUP(K569,Validation!F604:I627,3,FALSE)&amp;"/"&amp;RIGHT(L569+100,2)&amp;"/"&amp;M569,"MM/DD/YYYY"))&lt;=DATEVALUE(TEXT(VLOOKUP(N569,Validation!F604:I627,3,FALSE)&amp;"/"&amp;RIGHT(O569+100,2)&amp;"/"&amp;P569,"MM/DD/YYYY")),"",-1),"")</f>
        <v/>
      </c>
      <c r="AC569" s="133" t="str">
        <f>IFERROR(IF(DATEVALUE(TEXT(VLOOKUP(S569,Validation!F604:I627,3,FALSE)&amp;"/"&amp;RIGHT(T569+100,2)&amp;"/"&amp;U569,"MM/DD/YYYY"))&lt;=DATEVALUE(TEXT(VLOOKUP(V569,Validation!F604:I627,3,FALSE)&amp;"/"&amp;RIGHT(W569+100,2)&amp;"/"&amp;X569,"MM/DD/YYYY")),"",-1),"")</f>
        <v/>
      </c>
      <c r="AD569" s="92"/>
      <c r="AE569" s="92"/>
      <c r="AF569" s="1"/>
    </row>
    <row r="570" spans="1:32" ht="13.8">
      <c r="A570" s="110"/>
      <c r="B570" s="113"/>
      <c r="C570" s="113"/>
      <c r="D570" s="122"/>
      <c r="E570" s="113"/>
      <c r="F570" s="273"/>
      <c r="G570" s="67"/>
      <c r="H570" s="273"/>
      <c r="I570" s="274"/>
      <c r="J570" s="152">
        <f t="shared" si="24"/>
        <v>0</v>
      </c>
      <c r="K570" s="110"/>
      <c r="L570" s="110"/>
      <c r="M570" s="110"/>
      <c r="N570" s="110"/>
      <c r="O570" s="110"/>
      <c r="P570" s="110"/>
      <c r="Q570" s="138" t="str">
        <f ca="1">+IF(A570="","",IF(AND(TODAY()&lt;Validation!$C$141,OR(MONTH(TODAY())=10,MONTH(TODAY())=11,MONTH(TODAY())=12)),CONCATENATE(MONTH(TODAY()),"/01/",YEAR(TODAY())),IF(AND(TODAY()&lt;Validation!$C$141,MONTH(TODAY())&lt;=9),CONCATENATE("0",MONTH(TODAY()),"/01/",YEAR(TODAY())),IF(AND(TODAY()&gt;=Validation!$C$141,OR(MONTH(TODAY())=10,MONTH(TODAY())=11,MONTH(TODAY())=12)),CONCATENATE(MONTH(TODAY()+10),"/01/",YEAR(TODAY()+10)),IF(AND(TODAY()&gt;=Validation!$C$141,MONTH(TODAY())&lt;=9),CONCATENATE("0",MONTH(TODAY()+10),"/01/",YEAR(TODAY()+10)))))))</f>
        <v/>
      </c>
      <c r="R570" s="158">
        <f t="shared" si="25"/>
        <v>0</v>
      </c>
      <c r="S570" s="66"/>
      <c r="T570" s="66"/>
      <c r="U570" s="66"/>
      <c r="V570" s="66"/>
      <c r="W570" s="66"/>
      <c r="X570" s="66"/>
      <c r="Y570" s="92"/>
      <c r="Z570" s="135">
        <f t="shared" si="26"/>
        <v>22</v>
      </c>
      <c r="AB570" s="133" t="str">
        <f>IFERROR(IF(DATEVALUE(TEXT(VLOOKUP(K570,Validation!F605:I628,3,FALSE)&amp;"/"&amp;RIGHT(L570+100,2)&amp;"/"&amp;M570,"MM/DD/YYYY"))&lt;=DATEVALUE(TEXT(VLOOKUP(N570,Validation!F605:I628,3,FALSE)&amp;"/"&amp;RIGHT(O570+100,2)&amp;"/"&amp;P570,"MM/DD/YYYY")),"",-1),"")</f>
        <v/>
      </c>
      <c r="AC570" s="133" t="str">
        <f>IFERROR(IF(DATEVALUE(TEXT(VLOOKUP(S570,Validation!F605:I628,3,FALSE)&amp;"/"&amp;RIGHT(T570+100,2)&amp;"/"&amp;U570,"MM/DD/YYYY"))&lt;=DATEVALUE(TEXT(VLOOKUP(V570,Validation!F605:I628,3,FALSE)&amp;"/"&amp;RIGHT(W570+100,2)&amp;"/"&amp;X570,"MM/DD/YYYY")),"",-1),"")</f>
        <v/>
      </c>
      <c r="AD570" s="92"/>
      <c r="AE570" s="92"/>
      <c r="AF570" s="1"/>
    </row>
    <row r="571" spans="1:32" ht="13.8">
      <c r="A571" s="110"/>
      <c r="B571" s="113"/>
      <c r="C571" s="113"/>
      <c r="D571" s="122"/>
      <c r="E571" s="113"/>
      <c r="F571" s="273"/>
      <c r="G571" s="67"/>
      <c r="H571" s="273"/>
      <c r="I571" s="274"/>
      <c r="J571" s="152">
        <f t="shared" si="24"/>
        <v>0</v>
      </c>
      <c r="K571" s="110"/>
      <c r="L571" s="110"/>
      <c r="M571" s="110"/>
      <c r="N571" s="110"/>
      <c r="O571" s="110"/>
      <c r="P571" s="110"/>
      <c r="Q571" s="138" t="str">
        <f ca="1">+IF(A571="","",IF(AND(TODAY()&lt;Validation!$C$141,OR(MONTH(TODAY())=10,MONTH(TODAY())=11,MONTH(TODAY())=12)),CONCATENATE(MONTH(TODAY()),"/01/",YEAR(TODAY())),IF(AND(TODAY()&lt;Validation!$C$141,MONTH(TODAY())&lt;=9),CONCATENATE("0",MONTH(TODAY()),"/01/",YEAR(TODAY())),IF(AND(TODAY()&gt;=Validation!$C$141,OR(MONTH(TODAY())=10,MONTH(TODAY())=11,MONTH(TODAY())=12)),CONCATENATE(MONTH(TODAY()+10),"/01/",YEAR(TODAY()+10)),IF(AND(TODAY()&gt;=Validation!$C$141,MONTH(TODAY())&lt;=9),CONCATENATE("0",MONTH(TODAY()+10),"/01/",YEAR(TODAY()+10)))))))</f>
        <v/>
      </c>
      <c r="R571" s="158">
        <f t="shared" si="25"/>
        <v>0</v>
      </c>
      <c r="S571" s="66"/>
      <c r="T571" s="66"/>
      <c r="U571" s="66"/>
      <c r="V571" s="66"/>
      <c r="W571" s="66"/>
      <c r="X571" s="66"/>
      <c r="Y571" s="92"/>
      <c r="Z571" s="135">
        <f t="shared" si="26"/>
        <v>22</v>
      </c>
      <c r="AB571" s="133" t="str">
        <f>IFERROR(IF(DATEVALUE(TEXT(VLOOKUP(K571,Validation!F606:I629,3,FALSE)&amp;"/"&amp;RIGHT(L571+100,2)&amp;"/"&amp;M571,"MM/DD/YYYY"))&lt;=DATEVALUE(TEXT(VLOOKUP(N571,Validation!F606:I629,3,FALSE)&amp;"/"&amp;RIGHT(O571+100,2)&amp;"/"&amp;P571,"MM/DD/YYYY")),"",-1),"")</f>
        <v/>
      </c>
      <c r="AC571" s="133" t="str">
        <f>IFERROR(IF(DATEVALUE(TEXT(VLOOKUP(S571,Validation!F606:I629,3,FALSE)&amp;"/"&amp;RIGHT(T571+100,2)&amp;"/"&amp;U571,"MM/DD/YYYY"))&lt;=DATEVALUE(TEXT(VLOOKUP(V571,Validation!F606:I629,3,FALSE)&amp;"/"&amp;RIGHT(W571+100,2)&amp;"/"&amp;X571,"MM/DD/YYYY")),"",-1),"")</f>
        <v/>
      </c>
      <c r="AD571" s="92"/>
      <c r="AE571" s="92"/>
      <c r="AF571" s="1"/>
    </row>
    <row r="572" spans="1:32" ht="13.8">
      <c r="A572" s="110"/>
      <c r="B572" s="113"/>
      <c r="C572" s="113"/>
      <c r="D572" s="122"/>
      <c r="E572" s="113"/>
      <c r="F572" s="273"/>
      <c r="G572" s="67"/>
      <c r="H572" s="273"/>
      <c r="I572" s="274"/>
      <c r="J572" s="152">
        <f t="shared" si="24"/>
        <v>0</v>
      </c>
      <c r="K572" s="110"/>
      <c r="L572" s="110"/>
      <c r="M572" s="110"/>
      <c r="N572" s="110"/>
      <c r="O572" s="110"/>
      <c r="P572" s="110"/>
      <c r="Q572" s="138" t="str">
        <f ca="1">+IF(A572="","",IF(AND(TODAY()&lt;Validation!$C$141,OR(MONTH(TODAY())=10,MONTH(TODAY())=11,MONTH(TODAY())=12)),CONCATENATE(MONTH(TODAY()),"/01/",YEAR(TODAY())),IF(AND(TODAY()&lt;Validation!$C$141,MONTH(TODAY())&lt;=9),CONCATENATE("0",MONTH(TODAY()),"/01/",YEAR(TODAY())),IF(AND(TODAY()&gt;=Validation!$C$141,OR(MONTH(TODAY())=10,MONTH(TODAY())=11,MONTH(TODAY())=12)),CONCATENATE(MONTH(TODAY()+10),"/01/",YEAR(TODAY()+10)),IF(AND(TODAY()&gt;=Validation!$C$141,MONTH(TODAY())&lt;=9),CONCATENATE("0",MONTH(TODAY()+10),"/01/",YEAR(TODAY()+10)))))))</f>
        <v/>
      </c>
      <c r="R572" s="158">
        <f t="shared" si="25"/>
        <v>0</v>
      </c>
      <c r="S572" s="66"/>
      <c r="T572" s="66"/>
      <c r="U572" s="66"/>
      <c r="V572" s="66"/>
      <c r="W572" s="66"/>
      <c r="X572" s="66"/>
      <c r="Y572" s="92"/>
      <c r="Z572" s="135">
        <f t="shared" si="26"/>
        <v>22</v>
      </c>
      <c r="AB572" s="133" t="str">
        <f>IFERROR(IF(DATEVALUE(TEXT(VLOOKUP(K572,Validation!F607:I630,3,FALSE)&amp;"/"&amp;RIGHT(L572+100,2)&amp;"/"&amp;M572,"MM/DD/YYYY"))&lt;=DATEVALUE(TEXT(VLOOKUP(N572,Validation!F607:I630,3,FALSE)&amp;"/"&amp;RIGHT(O572+100,2)&amp;"/"&amp;P572,"MM/DD/YYYY")),"",-1),"")</f>
        <v/>
      </c>
      <c r="AC572" s="133" t="str">
        <f>IFERROR(IF(DATEVALUE(TEXT(VLOOKUP(S572,Validation!F607:I630,3,FALSE)&amp;"/"&amp;RIGHT(T572+100,2)&amp;"/"&amp;U572,"MM/DD/YYYY"))&lt;=DATEVALUE(TEXT(VLOOKUP(V572,Validation!F607:I630,3,FALSE)&amp;"/"&amp;RIGHT(W572+100,2)&amp;"/"&amp;X572,"MM/DD/YYYY")),"",-1),"")</f>
        <v/>
      </c>
      <c r="AD572" s="92"/>
      <c r="AE572" s="92"/>
      <c r="AF572" s="1"/>
    </row>
    <row r="573" spans="1:32" ht="13.8">
      <c r="A573" s="110"/>
      <c r="B573" s="113"/>
      <c r="C573" s="113"/>
      <c r="D573" s="122"/>
      <c r="E573" s="113"/>
      <c r="F573" s="273"/>
      <c r="G573" s="67"/>
      <c r="H573" s="273"/>
      <c r="I573" s="274"/>
      <c r="J573" s="152">
        <f t="shared" si="24"/>
        <v>0</v>
      </c>
      <c r="K573" s="110"/>
      <c r="L573" s="110"/>
      <c r="M573" s="110"/>
      <c r="N573" s="110"/>
      <c r="O573" s="110"/>
      <c r="P573" s="110"/>
      <c r="Q573" s="138" t="str">
        <f ca="1">+IF(A573="","",IF(AND(TODAY()&lt;Validation!$C$141,OR(MONTH(TODAY())=10,MONTH(TODAY())=11,MONTH(TODAY())=12)),CONCATENATE(MONTH(TODAY()),"/01/",YEAR(TODAY())),IF(AND(TODAY()&lt;Validation!$C$141,MONTH(TODAY())&lt;=9),CONCATENATE("0",MONTH(TODAY()),"/01/",YEAR(TODAY())),IF(AND(TODAY()&gt;=Validation!$C$141,OR(MONTH(TODAY())=10,MONTH(TODAY())=11,MONTH(TODAY())=12)),CONCATENATE(MONTH(TODAY()+10),"/01/",YEAR(TODAY()+10)),IF(AND(TODAY()&gt;=Validation!$C$141,MONTH(TODAY())&lt;=9),CONCATENATE("0",MONTH(TODAY()+10),"/01/",YEAR(TODAY()+10)))))))</f>
        <v/>
      </c>
      <c r="R573" s="158">
        <f t="shared" si="25"/>
        <v>0</v>
      </c>
      <c r="S573" s="66"/>
      <c r="T573" s="66"/>
      <c r="U573" s="66"/>
      <c r="V573" s="66"/>
      <c r="W573" s="66"/>
      <c r="X573" s="66"/>
      <c r="Y573" s="92"/>
      <c r="Z573" s="135">
        <f t="shared" si="26"/>
        <v>22</v>
      </c>
      <c r="AB573" s="133" t="str">
        <f>IFERROR(IF(DATEVALUE(TEXT(VLOOKUP(K573,Validation!F608:I631,3,FALSE)&amp;"/"&amp;RIGHT(L573+100,2)&amp;"/"&amp;M573,"MM/DD/YYYY"))&lt;=DATEVALUE(TEXT(VLOOKUP(N573,Validation!F608:I631,3,FALSE)&amp;"/"&amp;RIGHT(O573+100,2)&amp;"/"&amp;P573,"MM/DD/YYYY")),"",-1),"")</f>
        <v/>
      </c>
      <c r="AC573" s="133" t="str">
        <f>IFERROR(IF(DATEVALUE(TEXT(VLOOKUP(S573,Validation!F608:I631,3,FALSE)&amp;"/"&amp;RIGHT(T573+100,2)&amp;"/"&amp;U573,"MM/DD/YYYY"))&lt;=DATEVALUE(TEXT(VLOOKUP(V573,Validation!F608:I631,3,FALSE)&amp;"/"&amp;RIGHT(W573+100,2)&amp;"/"&amp;X573,"MM/DD/YYYY")),"",-1),"")</f>
        <v/>
      </c>
      <c r="AD573" s="92"/>
      <c r="AE573" s="92"/>
      <c r="AF573" s="1"/>
    </row>
    <row r="574" spans="1:32" ht="13.8">
      <c r="A574" s="110"/>
      <c r="B574" s="113"/>
      <c r="C574" s="113"/>
      <c r="D574" s="122"/>
      <c r="E574" s="113"/>
      <c r="F574" s="273"/>
      <c r="G574" s="67"/>
      <c r="H574" s="273"/>
      <c r="I574" s="274"/>
      <c r="J574" s="152">
        <f t="shared" si="24"/>
        <v>0</v>
      </c>
      <c r="K574" s="110"/>
      <c r="L574" s="110"/>
      <c r="M574" s="110"/>
      <c r="N574" s="110"/>
      <c r="O574" s="110"/>
      <c r="P574" s="110"/>
      <c r="Q574" s="138" t="str">
        <f ca="1">+IF(A574="","",IF(AND(TODAY()&lt;Validation!$C$141,OR(MONTH(TODAY())=10,MONTH(TODAY())=11,MONTH(TODAY())=12)),CONCATENATE(MONTH(TODAY()),"/01/",YEAR(TODAY())),IF(AND(TODAY()&lt;Validation!$C$141,MONTH(TODAY())&lt;=9),CONCATENATE("0",MONTH(TODAY()),"/01/",YEAR(TODAY())),IF(AND(TODAY()&gt;=Validation!$C$141,OR(MONTH(TODAY())=10,MONTH(TODAY())=11,MONTH(TODAY())=12)),CONCATENATE(MONTH(TODAY()+10),"/01/",YEAR(TODAY()+10)),IF(AND(TODAY()&gt;=Validation!$C$141,MONTH(TODAY())&lt;=9),CONCATENATE("0",MONTH(TODAY()+10),"/01/",YEAR(TODAY()+10)))))))</f>
        <v/>
      </c>
      <c r="R574" s="158">
        <f t="shared" si="25"/>
        <v>0</v>
      </c>
      <c r="S574" s="66"/>
      <c r="T574" s="66"/>
      <c r="U574" s="66"/>
      <c r="V574" s="66"/>
      <c r="W574" s="66"/>
      <c r="X574" s="66"/>
      <c r="Y574" s="92"/>
      <c r="Z574" s="135">
        <f t="shared" si="26"/>
        <v>22</v>
      </c>
      <c r="AB574" s="133" t="str">
        <f>IFERROR(IF(DATEVALUE(TEXT(VLOOKUP(K574,Validation!F609:I632,3,FALSE)&amp;"/"&amp;RIGHT(L574+100,2)&amp;"/"&amp;M574,"MM/DD/YYYY"))&lt;=DATEVALUE(TEXT(VLOOKUP(N574,Validation!F609:I632,3,FALSE)&amp;"/"&amp;RIGHT(O574+100,2)&amp;"/"&amp;P574,"MM/DD/YYYY")),"",-1),"")</f>
        <v/>
      </c>
      <c r="AC574" s="133" t="str">
        <f>IFERROR(IF(DATEVALUE(TEXT(VLOOKUP(S574,Validation!F609:I632,3,FALSE)&amp;"/"&amp;RIGHT(T574+100,2)&amp;"/"&amp;U574,"MM/DD/YYYY"))&lt;=DATEVALUE(TEXT(VLOOKUP(V574,Validation!F609:I632,3,FALSE)&amp;"/"&amp;RIGHT(W574+100,2)&amp;"/"&amp;X574,"MM/DD/YYYY")),"",-1),"")</f>
        <v/>
      </c>
      <c r="AD574" s="92"/>
      <c r="AE574" s="92"/>
      <c r="AF574" s="1"/>
    </row>
    <row r="575" spans="1:32" ht="13.8">
      <c r="A575" s="110"/>
      <c r="B575" s="113"/>
      <c r="C575" s="113"/>
      <c r="D575" s="122"/>
      <c r="E575" s="113"/>
      <c r="F575" s="273"/>
      <c r="G575" s="67"/>
      <c r="H575" s="273"/>
      <c r="I575" s="274"/>
      <c r="J575" s="152">
        <f t="shared" si="24"/>
        <v>0</v>
      </c>
      <c r="K575" s="110"/>
      <c r="L575" s="110"/>
      <c r="M575" s="110"/>
      <c r="N575" s="110"/>
      <c r="O575" s="110"/>
      <c r="P575" s="110"/>
      <c r="Q575" s="138" t="str">
        <f ca="1">+IF(A575="","",IF(AND(TODAY()&lt;Validation!$C$141,OR(MONTH(TODAY())=10,MONTH(TODAY())=11,MONTH(TODAY())=12)),CONCATENATE(MONTH(TODAY()),"/01/",YEAR(TODAY())),IF(AND(TODAY()&lt;Validation!$C$141,MONTH(TODAY())&lt;=9),CONCATENATE("0",MONTH(TODAY()),"/01/",YEAR(TODAY())),IF(AND(TODAY()&gt;=Validation!$C$141,OR(MONTH(TODAY())=10,MONTH(TODAY())=11,MONTH(TODAY())=12)),CONCATENATE(MONTH(TODAY()+10),"/01/",YEAR(TODAY()+10)),IF(AND(TODAY()&gt;=Validation!$C$141,MONTH(TODAY())&lt;=9),CONCATENATE("0",MONTH(TODAY()+10),"/01/",YEAR(TODAY()+10)))))))</f>
        <v/>
      </c>
      <c r="R575" s="158">
        <f t="shared" si="25"/>
        <v>0</v>
      </c>
      <c r="S575" s="66"/>
      <c r="T575" s="66"/>
      <c r="U575" s="66"/>
      <c r="V575" s="66"/>
      <c r="W575" s="66"/>
      <c r="X575" s="66"/>
      <c r="Y575" s="92"/>
      <c r="Z575" s="135">
        <f t="shared" si="26"/>
        <v>22</v>
      </c>
      <c r="AB575" s="133" t="str">
        <f>IFERROR(IF(DATEVALUE(TEXT(VLOOKUP(K575,Validation!F610:I633,3,FALSE)&amp;"/"&amp;RIGHT(L575+100,2)&amp;"/"&amp;M575,"MM/DD/YYYY"))&lt;=DATEVALUE(TEXT(VLOOKUP(N575,Validation!F610:I633,3,FALSE)&amp;"/"&amp;RIGHT(O575+100,2)&amp;"/"&amp;P575,"MM/DD/YYYY")),"",-1),"")</f>
        <v/>
      </c>
      <c r="AC575" s="133" t="str">
        <f>IFERROR(IF(DATEVALUE(TEXT(VLOOKUP(S575,Validation!F610:I633,3,FALSE)&amp;"/"&amp;RIGHT(T575+100,2)&amp;"/"&amp;U575,"MM/DD/YYYY"))&lt;=DATEVALUE(TEXT(VLOOKUP(V575,Validation!F610:I633,3,FALSE)&amp;"/"&amp;RIGHT(W575+100,2)&amp;"/"&amp;X575,"MM/DD/YYYY")),"",-1),"")</f>
        <v/>
      </c>
      <c r="AD575" s="92"/>
      <c r="AE575" s="92"/>
      <c r="AF575" s="1"/>
    </row>
    <row r="576" spans="1:32" ht="13.8">
      <c r="A576" s="110"/>
      <c r="B576" s="113"/>
      <c r="C576" s="113"/>
      <c r="D576" s="122"/>
      <c r="E576" s="113"/>
      <c r="F576" s="273"/>
      <c r="G576" s="67"/>
      <c r="H576" s="273"/>
      <c r="I576" s="274"/>
      <c r="J576" s="152">
        <f t="shared" si="24"/>
        <v>0</v>
      </c>
      <c r="K576" s="110"/>
      <c r="L576" s="110"/>
      <c r="M576" s="110"/>
      <c r="N576" s="110"/>
      <c r="O576" s="110"/>
      <c r="P576" s="110"/>
      <c r="Q576" s="138" t="str">
        <f ca="1">+IF(A576="","",IF(AND(TODAY()&lt;Validation!$C$141,OR(MONTH(TODAY())=10,MONTH(TODAY())=11,MONTH(TODAY())=12)),CONCATENATE(MONTH(TODAY()),"/01/",YEAR(TODAY())),IF(AND(TODAY()&lt;Validation!$C$141,MONTH(TODAY())&lt;=9),CONCATENATE("0",MONTH(TODAY()),"/01/",YEAR(TODAY())),IF(AND(TODAY()&gt;=Validation!$C$141,OR(MONTH(TODAY())=10,MONTH(TODAY())=11,MONTH(TODAY())=12)),CONCATENATE(MONTH(TODAY()+10),"/01/",YEAR(TODAY()+10)),IF(AND(TODAY()&gt;=Validation!$C$141,MONTH(TODAY())&lt;=9),CONCATENATE("0",MONTH(TODAY()+10),"/01/",YEAR(TODAY()+10)))))))</f>
        <v/>
      </c>
      <c r="R576" s="158">
        <f t="shared" si="25"/>
        <v>0</v>
      </c>
      <c r="S576" s="66"/>
      <c r="T576" s="66"/>
      <c r="U576" s="66"/>
      <c r="V576" s="66"/>
      <c r="W576" s="66"/>
      <c r="X576" s="66"/>
      <c r="Y576" s="92"/>
      <c r="Z576" s="135">
        <f t="shared" si="26"/>
        <v>22</v>
      </c>
      <c r="AB576" s="133" t="str">
        <f>IFERROR(IF(DATEVALUE(TEXT(VLOOKUP(K576,Validation!F611:I634,3,FALSE)&amp;"/"&amp;RIGHT(L576+100,2)&amp;"/"&amp;M576,"MM/DD/YYYY"))&lt;=DATEVALUE(TEXT(VLOOKUP(N576,Validation!F611:I634,3,FALSE)&amp;"/"&amp;RIGHT(O576+100,2)&amp;"/"&amp;P576,"MM/DD/YYYY")),"",-1),"")</f>
        <v/>
      </c>
      <c r="AC576" s="133" t="str">
        <f>IFERROR(IF(DATEVALUE(TEXT(VLOOKUP(S576,Validation!F611:I634,3,FALSE)&amp;"/"&amp;RIGHT(T576+100,2)&amp;"/"&amp;U576,"MM/DD/YYYY"))&lt;=DATEVALUE(TEXT(VLOOKUP(V576,Validation!F611:I634,3,FALSE)&amp;"/"&amp;RIGHT(W576+100,2)&amp;"/"&amp;X576,"MM/DD/YYYY")),"",-1),"")</f>
        <v/>
      </c>
      <c r="AD576" s="92"/>
      <c r="AE576" s="92"/>
      <c r="AF576" s="1"/>
    </row>
    <row r="577" spans="1:32" ht="13.8">
      <c r="A577" s="110"/>
      <c r="B577" s="113"/>
      <c r="C577" s="113"/>
      <c r="D577" s="122"/>
      <c r="E577" s="113"/>
      <c r="F577" s="273"/>
      <c r="G577" s="67"/>
      <c r="H577" s="273"/>
      <c r="I577" s="274"/>
      <c r="J577" s="152">
        <f t="shared" si="24"/>
        <v>0</v>
      </c>
      <c r="K577" s="110"/>
      <c r="L577" s="110"/>
      <c r="M577" s="110"/>
      <c r="N577" s="110"/>
      <c r="O577" s="110"/>
      <c r="P577" s="110"/>
      <c r="Q577" s="138" t="str">
        <f ca="1">+IF(A577="","",IF(AND(TODAY()&lt;Validation!$C$141,OR(MONTH(TODAY())=10,MONTH(TODAY())=11,MONTH(TODAY())=12)),CONCATENATE(MONTH(TODAY()),"/01/",YEAR(TODAY())),IF(AND(TODAY()&lt;Validation!$C$141,MONTH(TODAY())&lt;=9),CONCATENATE("0",MONTH(TODAY()),"/01/",YEAR(TODAY())),IF(AND(TODAY()&gt;=Validation!$C$141,OR(MONTH(TODAY())=10,MONTH(TODAY())=11,MONTH(TODAY())=12)),CONCATENATE(MONTH(TODAY()+10),"/01/",YEAR(TODAY()+10)),IF(AND(TODAY()&gt;=Validation!$C$141,MONTH(TODAY())&lt;=9),CONCATENATE("0",MONTH(TODAY()+10),"/01/",YEAR(TODAY()+10)))))))</f>
        <v/>
      </c>
      <c r="R577" s="158">
        <f t="shared" si="25"/>
        <v>0</v>
      </c>
      <c r="S577" s="66"/>
      <c r="T577" s="66"/>
      <c r="U577" s="66"/>
      <c r="V577" s="66"/>
      <c r="W577" s="66"/>
      <c r="X577" s="66"/>
      <c r="Y577" s="92"/>
      <c r="Z577" s="135">
        <f t="shared" si="26"/>
        <v>22</v>
      </c>
      <c r="AB577" s="133" t="str">
        <f>IFERROR(IF(DATEVALUE(TEXT(VLOOKUP(K577,Validation!F612:I635,3,FALSE)&amp;"/"&amp;RIGHT(L577+100,2)&amp;"/"&amp;M577,"MM/DD/YYYY"))&lt;=DATEVALUE(TEXT(VLOOKUP(N577,Validation!F612:I635,3,FALSE)&amp;"/"&amp;RIGHT(O577+100,2)&amp;"/"&amp;P577,"MM/DD/YYYY")),"",-1),"")</f>
        <v/>
      </c>
      <c r="AC577" s="133" t="str">
        <f>IFERROR(IF(DATEVALUE(TEXT(VLOOKUP(S577,Validation!F612:I635,3,FALSE)&amp;"/"&amp;RIGHT(T577+100,2)&amp;"/"&amp;U577,"MM/DD/YYYY"))&lt;=DATEVALUE(TEXT(VLOOKUP(V577,Validation!F612:I635,3,FALSE)&amp;"/"&amp;RIGHT(W577+100,2)&amp;"/"&amp;X577,"MM/DD/YYYY")),"",-1),"")</f>
        <v/>
      </c>
      <c r="AD577" s="92"/>
      <c r="AE577" s="92"/>
      <c r="AF577" s="1"/>
    </row>
    <row r="578" spans="1:32" ht="13.8">
      <c r="A578" s="110"/>
      <c r="B578" s="113"/>
      <c r="C578" s="113"/>
      <c r="D578" s="122"/>
      <c r="E578" s="113"/>
      <c r="F578" s="273"/>
      <c r="G578" s="67"/>
      <c r="H578" s="273"/>
      <c r="I578" s="274"/>
      <c r="J578" s="152">
        <f t="shared" si="24"/>
        <v>0</v>
      </c>
      <c r="K578" s="110"/>
      <c r="L578" s="110"/>
      <c r="M578" s="110"/>
      <c r="N578" s="110"/>
      <c r="O578" s="110"/>
      <c r="P578" s="110"/>
      <c r="Q578" s="138" t="str">
        <f ca="1">+IF(A578="","",IF(AND(TODAY()&lt;Validation!$C$141,OR(MONTH(TODAY())=10,MONTH(TODAY())=11,MONTH(TODAY())=12)),CONCATENATE(MONTH(TODAY()),"/01/",YEAR(TODAY())),IF(AND(TODAY()&lt;Validation!$C$141,MONTH(TODAY())&lt;=9),CONCATENATE("0",MONTH(TODAY()),"/01/",YEAR(TODAY())),IF(AND(TODAY()&gt;=Validation!$C$141,OR(MONTH(TODAY())=10,MONTH(TODAY())=11,MONTH(TODAY())=12)),CONCATENATE(MONTH(TODAY()+10),"/01/",YEAR(TODAY()+10)),IF(AND(TODAY()&gt;=Validation!$C$141,MONTH(TODAY())&lt;=9),CONCATENATE("0",MONTH(TODAY()+10),"/01/",YEAR(TODAY()+10)))))))</f>
        <v/>
      </c>
      <c r="R578" s="158">
        <f t="shared" si="25"/>
        <v>0</v>
      </c>
      <c r="S578" s="66"/>
      <c r="T578" s="66"/>
      <c r="U578" s="66"/>
      <c r="V578" s="66"/>
      <c r="W578" s="66"/>
      <c r="X578" s="66"/>
      <c r="Y578" s="92"/>
      <c r="Z578" s="135">
        <f t="shared" si="26"/>
        <v>22</v>
      </c>
      <c r="AB578" s="133" t="str">
        <f>IFERROR(IF(DATEVALUE(TEXT(VLOOKUP(K578,Validation!F613:I636,3,FALSE)&amp;"/"&amp;RIGHT(L578+100,2)&amp;"/"&amp;M578,"MM/DD/YYYY"))&lt;=DATEVALUE(TEXT(VLOOKUP(N578,Validation!F613:I636,3,FALSE)&amp;"/"&amp;RIGHT(O578+100,2)&amp;"/"&amp;P578,"MM/DD/YYYY")),"",-1),"")</f>
        <v/>
      </c>
      <c r="AC578" s="133" t="str">
        <f>IFERROR(IF(DATEVALUE(TEXT(VLOOKUP(S578,Validation!F613:I636,3,FALSE)&amp;"/"&amp;RIGHT(T578+100,2)&amp;"/"&amp;U578,"MM/DD/YYYY"))&lt;=DATEVALUE(TEXT(VLOOKUP(V578,Validation!F613:I636,3,FALSE)&amp;"/"&amp;RIGHT(W578+100,2)&amp;"/"&amp;X578,"MM/DD/YYYY")),"",-1),"")</f>
        <v/>
      </c>
      <c r="AD578" s="92"/>
      <c r="AE578" s="92"/>
      <c r="AF578" s="1"/>
    </row>
    <row r="579" spans="1:32" ht="13.8">
      <c r="A579" s="110"/>
      <c r="B579" s="113"/>
      <c r="C579" s="113"/>
      <c r="D579" s="122"/>
      <c r="E579" s="113"/>
      <c r="F579" s="273"/>
      <c r="G579" s="67"/>
      <c r="H579" s="273"/>
      <c r="I579" s="274"/>
      <c r="J579" s="152">
        <f t="shared" si="24"/>
        <v>0</v>
      </c>
      <c r="K579" s="110"/>
      <c r="L579" s="110"/>
      <c r="M579" s="110"/>
      <c r="N579" s="110"/>
      <c r="O579" s="110"/>
      <c r="P579" s="110"/>
      <c r="Q579" s="138" t="str">
        <f ca="1">+IF(A579="","",IF(AND(TODAY()&lt;Validation!$C$141,OR(MONTH(TODAY())=10,MONTH(TODAY())=11,MONTH(TODAY())=12)),CONCATENATE(MONTH(TODAY()),"/01/",YEAR(TODAY())),IF(AND(TODAY()&lt;Validation!$C$141,MONTH(TODAY())&lt;=9),CONCATENATE("0",MONTH(TODAY()),"/01/",YEAR(TODAY())),IF(AND(TODAY()&gt;=Validation!$C$141,OR(MONTH(TODAY())=10,MONTH(TODAY())=11,MONTH(TODAY())=12)),CONCATENATE(MONTH(TODAY()+10),"/01/",YEAR(TODAY()+10)),IF(AND(TODAY()&gt;=Validation!$C$141,MONTH(TODAY())&lt;=9),CONCATENATE("0",MONTH(TODAY()+10),"/01/",YEAR(TODAY()+10)))))))</f>
        <v/>
      </c>
      <c r="R579" s="158">
        <f t="shared" si="25"/>
        <v>0</v>
      </c>
      <c r="S579" s="66"/>
      <c r="T579" s="66"/>
      <c r="U579" s="66"/>
      <c r="V579" s="66"/>
      <c r="W579" s="66"/>
      <c r="X579" s="66"/>
      <c r="Y579" s="92"/>
      <c r="Z579" s="135">
        <f t="shared" si="26"/>
        <v>22</v>
      </c>
      <c r="AB579" s="133" t="str">
        <f>IFERROR(IF(DATEVALUE(TEXT(VLOOKUP(K579,Validation!F614:I637,3,FALSE)&amp;"/"&amp;RIGHT(L579+100,2)&amp;"/"&amp;M579,"MM/DD/YYYY"))&lt;=DATEVALUE(TEXT(VLOOKUP(N579,Validation!F614:I637,3,FALSE)&amp;"/"&amp;RIGHT(O579+100,2)&amp;"/"&amp;P579,"MM/DD/YYYY")),"",-1),"")</f>
        <v/>
      </c>
      <c r="AC579" s="133" t="str">
        <f>IFERROR(IF(DATEVALUE(TEXT(VLOOKUP(S579,Validation!F614:I637,3,FALSE)&amp;"/"&amp;RIGHT(T579+100,2)&amp;"/"&amp;U579,"MM/DD/YYYY"))&lt;=DATEVALUE(TEXT(VLOOKUP(V579,Validation!F614:I637,3,FALSE)&amp;"/"&amp;RIGHT(W579+100,2)&amp;"/"&amp;X579,"MM/DD/YYYY")),"",-1),"")</f>
        <v/>
      </c>
      <c r="AD579" s="92"/>
      <c r="AE579" s="92"/>
      <c r="AF579" s="1"/>
    </row>
    <row r="580" spans="1:32" ht="13.8">
      <c r="A580" s="110"/>
      <c r="B580" s="113"/>
      <c r="C580" s="113"/>
      <c r="D580" s="122"/>
      <c r="E580" s="113"/>
      <c r="F580" s="273"/>
      <c r="G580" s="67"/>
      <c r="H580" s="273"/>
      <c r="I580" s="274"/>
      <c r="J580" s="152">
        <f t="shared" si="24"/>
        <v>0</v>
      </c>
      <c r="K580" s="110"/>
      <c r="L580" s="110"/>
      <c r="M580" s="110"/>
      <c r="N580" s="110"/>
      <c r="O580" s="110"/>
      <c r="P580" s="110"/>
      <c r="Q580" s="138" t="str">
        <f ca="1">+IF(A580="","",IF(AND(TODAY()&lt;Validation!$C$141,OR(MONTH(TODAY())=10,MONTH(TODAY())=11,MONTH(TODAY())=12)),CONCATENATE(MONTH(TODAY()),"/01/",YEAR(TODAY())),IF(AND(TODAY()&lt;Validation!$C$141,MONTH(TODAY())&lt;=9),CONCATENATE("0",MONTH(TODAY()),"/01/",YEAR(TODAY())),IF(AND(TODAY()&gt;=Validation!$C$141,OR(MONTH(TODAY())=10,MONTH(TODAY())=11,MONTH(TODAY())=12)),CONCATENATE(MONTH(TODAY()+10),"/01/",YEAR(TODAY()+10)),IF(AND(TODAY()&gt;=Validation!$C$141,MONTH(TODAY())&lt;=9),CONCATENATE("0",MONTH(TODAY()+10),"/01/",YEAR(TODAY()+10)))))))</f>
        <v/>
      </c>
      <c r="R580" s="158">
        <f t="shared" si="25"/>
        <v>0</v>
      </c>
      <c r="S580" s="66"/>
      <c r="T580" s="66"/>
      <c r="U580" s="66"/>
      <c r="V580" s="66"/>
      <c r="W580" s="66"/>
      <c r="X580" s="66"/>
      <c r="Y580" s="92"/>
      <c r="Z580" s="135">
        <f t="shared" si="26"/>
        <v>22</v>
      </c>
      <c r="AB580" s="133" t="str">
        <f>IFERROR(IF(DATEVALUE(TEXT(VLOOKUP(K580,Validation!F615:I638,3,FALSE)&amp;"/"&amp;RIGHT(L580+100,2)&amp;"/"&amp;M580,"MM/DD/YYYY"))&lt;=DATEVALUE(TEXT(VLOOKUP(N580,Validation!F615:I638,3,FALSE)&amp;"/"&amp;RIGHT(O580+100,2)&amp;"/"&amp;P580,"MM/DD/YYYY")),"",-1),"")</f>
        <v/>
      </c>
      <c r="AC580" s="133" t="str">
        <f>IFERROR(IF(DATEVALUE(TEXT(VLOOKUP(S580,Validation!F615:I638,3,FALSE)&amp;"/"&amp;RIGHT(T580+100,2)&amp;"/"&amp;U580,"MM/DD/YYYY"))&lt;=DATEVALUE(TEXT(VLOOKUP(V580,Validation!F615:I638,3,FALSE)&amp;"/"&amp;RIGHT(W580+100,2)&amp;"/"&amp;X580,"MM/DD/YYYY")),"",-1),"")</f>
        <v/>
      </c>
      <c r="AD580" s="92"/>
      <c r="AE580" s="92"/>
      <c r="AF580" s="1"/>
    </row>
    <row r="581" spans="1:32" ht="13.8">
      <c r="A581" s="110"/>
      <c r="B581" s="113"/>
      <c r="C581" s="113"/>
      <c r="D581" s="122"/>
      <c r="E581" s="113"/>
      <c r="F581" s="273"/>
      <c r="G581" s="67"/>
      <c r="H581" s="273"/>
      <c r="I581" s="274"/>
      <c r="J581" s="152">
        <f t="shared" si="24"/>
        <v>0</v>
      </c>
      <c r="K581" s="110"/>
      <c r="L581" s="110"/>
      <c r="M581" s="110"/>
      <c r="N581" s="110"/>
      <c r="O581" s="110"/>
      <c r="P581" s="110"/>
      <c r="Q581" s="138" t="str">
        <f ca="1">+IF(A581="","",IF(AND(TODAY()&lt;Validation!$C$141,OR(MONTH(TODAY())=10,MONTH(TODAY())=11,MONTH(TODAY())=12)),CONCATENATE(MONTH(TODAY()),"/01/",YEAR(TODAY())),IF(AND(TODAY()&lt;Validation!$C$141,MONTH(TODAY())&lt;=9),CONCATENATE("0",MONTH(TODAY()),"/01/",YEAR(TODAY())),IF(AND(TODAY()&gt;=Validation!$C$141,OR(MONTH(TODAY())=10,MONTH(TODAY())=11,MONTH(TODAY())=12)),CONCATENATE(MONTH(TODAY()+10),"/01/",YEAR(TODAY()+10)),IF(AND(TODAY()&gt;=Validation!$C$141,MONTH(TODAY())&lt;=9),CONCATENATE("0",MONTH(TODAY()+10),"/01/",YEAR(TODAY()+10)))))))</f>
        <v/>
      </c>
      <c r="R581" s="158">
        <f t="shared" si="25"/>
        <v>0</v>
      </c>
      <c r="S581" s="66"/>
      <c r="T581" s="66"/>
      <c r="U581" s="66"/>
      <c r="V581" s="66"/>
      <c r="W581" s="66"/>
      <c r="X581" s="66"/>
      <c r="Y581" s="92"/>
      <c r="Z581" s="135">
        <f t="shared" si="26"/>
        <v>22</v>
      </c>
      <c r="AB581" s="133" t="str">
        <f>IFERROR(IF(DATEVALUE(TEXT(VLOOKUP(K581,Validation!F616:I639,3,FALSE)&amp;"/"&amp;RIGHT(L581+100,2)&amp;"/"&amp;M581,"MM/DD/YYYY"))&lt;=DATEVALUE(TEXT(VLOOKUP(N581,Validation!F616:I639,3,FALSE)&amp;"/"&amp;RIGHT(O581+100,2)&amp;"/"&amp;P581,"MM/DD/YYYY")),"",-1),"")</f>
        <v/>
      </c>
      <c r="AC581" s="133" t="str">
        <f>IFERROR(IF(DATEVALUE(TEXT(VLOOKUP(S581,Validation!F616:I639,3,FALSE)&amp;"/"&amp;RIGHT(T581+100,2)&amp;"/"&amp;U581,"MM/DD/YYYY"))&lt;=DATEVALUE(TEXT(VLOOKUP(V581,Validation!F616:I639,3,FALSE)&amp;"/"&amp;RIGHT(W581+100,2)&amp;"/"&amp;X581,"MM/DD/YYYY")),"",-1),"")</f>
        <v/>
      </c>
      <c r="AD581" s="92"/>
      <c r="AE581" s="92"/>
      <c r="AF581" s="1"/>
    </row>
    <row r="582" spans="1:32" ht="13.8">
      <c r="A582" s="110"/>
      <c r="B582" s="113"/>
      <c r="C582" s="113"/>
      <c r="D582" s="122"/>
      <c r="E582" s="113"/>
      <c r="F582" s="273"/>
      <c r="G582" s="67"/>
      <c r="H582" s="273"/>
      <c r="I582" s="274"/>
      <c r="J582" s="152">
        <f t="shared" ref="J582:J645" si="27">IF(I582&lt;&gt;"",I582,IF(AND(ISNUMBER(FIND(".",F582*H582)),ROUNDDOWN(F582*H582,0)=0,F582*H582&lt;0),CONCATENATE("-0",LEFT(RIGHT(F582*H582,LEN(F582*H582)-SEARCH(".",F582*H582)+1),4)),IF(ISNUMBER(FIND(".",F582*H582)),CONCATENATE(ROUNDDOWN(F582*H582,0),LEFT(RIGHT(F582*H582,LEN(F582*H582)-SEARCH(".",F582*H582)+1),4)),F582*H582)))*1</f>
        <v>0</v>
      </c>
      <c r="K582" s="110"/>
      <c r="L582" s="110"/>
      <c r="M582" s="110"/>
      <c r="N582" s="110"/>
      <c r="O582" s="110"/>
      <c r="P582" s="110"/>
      <c r="Q582" s="138" t="str">
        <f ca="1">+IF(A582="","",IF(AND(TODAY()&lt;Validation!$C$141,OR(MONTH(TODAY())=10,MONTH(TODAY())=11,MONTH(TODAY())=12)),CONCATENATE(MONTH(TODAY()),"/01/",YEAR(TODAY())),IF(AND(TODAY()&lt;Validation!$C$141,MONTH(TODAY())&lt;=9),CONCATENATE("0",MONTH(TODAY()),"/01/",YEAR(TODAY())),IF(AND(TODAY()&gt;=Validation!$C$141,OR(MONTH(TODAY())=10,MONTH(TODAY())=11,MONTH(TODAY())=12)),CONCATENATE(MONTH(TODAY()+10),"/01/",YEAR(TODAY()+10)),IF(AND(TODAY()&gt;=Validation!$C$141,MONTH(TODAY())&lt;=9),CONCATENATE("0",MONTH(TODAY()+10),"/01/",YEAR(TODAY()+10)))))))</f>
        <v/>
      </c>
      <c r="R582" s="158">
        <f t="shared" ref="R582:R645" si="28">IF(I582&lt;&gt;"",I582,IF(ISNUMBER(FIND(".",F582*H582)),CONCATENATE(ROUNDDOWN(F582*H582,0),LEFT(RIGHT(F582*H582,LEN(F582*H582)-SEARCH(".",F582*H582)+1),4)),F582*H582))*1</f>
        <v>0</v>
      </c>
      <c r="S582" s="66"/>
      <c r="T582" s="66"/>
      <c r="U582" s="66"/>
      <c r="V582" s="66"/>
      <c r="W582" s="66"/>
      <c r="X582" s="66"/>
      <c r="Y582" s="92"/>
      <c r="Z582" s="135">
        <f t="shared" ref="Z582:Z645" si="29">COUNTBLANK(A582:I582)+COUNTBLANK(K582:P582)+COUNTBLANK(S582:Y582)</f>
        <v>22</v>
      </c>
      <c r="AB582" s="133" t="str">
        <f>IFERROR(IF(DATEVALUE(TEXT(VLOOKUP(K582,Validation!F617:I640,3,FALSE)&amp;"/"&amp;RIGHT(L582+100,2)&amp;"/"&amp;M582,"MM/DD/YYYY"))&lt;=DATEVALUE(TEXT(VLOOKUP(N582,Validation!F617:I640,3,FALSE)&amp;"/"&amp;RIGHT(O582+100,2)&amp;"/"&amp;P582,"MM/DD/YYYY")),"",-1),"")</f>
        <v/>
      </c>
      <c r="AC582" s="133" t="str">
        <f>IFERROR(IF(DATEVALUE(TEXT(VLOOKUP(S582,Validation!F617:I640,3,FALSE)&amp;"/"&amp;RIGHT(T582+100,2)&amp;"/"&amp;U582,"MM/DD/YYYY"))&lt;=DATEVALUE(TEXT(VLOOKUP(V582,Validation!F617:I640,3,FALSE)&amp;"/"&amp;RIGHT(W582+100,2)&amp;"/"&amp;X582,"MM/DD/YYYY")),"",-1),"")</f>
        <v/>
      </c>
      <c r="AD582" s="92"/>
      <c r="AE582" s="92"/>
      <c r="AF582" s="1"/>
    </row>
    <row r="583" spans="1:32" ht="13.8">
      <c r="A583" s="110"/>
      <c r="B583" s="113"/>
      <c r="C583" s="113"/>
      <c r="D583" s="122"/>
      <c r="E583" s="113"/>
      <c r="F583" s="273"/>
      <c r="G583" s="67"/>
      <c r="H583" s="273"/>
      <c r="I583" s="274"/>
      <c r="J583" s="152">
        <f t="shared" si="27"/>
        <v>0</v>
      </c>
      <c r="K583" s="110"/>
      <c r="L583" s="110"/>
      <c r="M583" s="110"/>
      <c r="N583" s="110"/>
      <c r="O583" s="110"/>
      <c r="P583" s="110"/>
      <c r="Q583" s="138" t="str">
        <f ca="1">+IF(A583="","",IF(AND(TODAY()&lt;Validation!$C$141,OR(MONTH(TODAY())=10,MONTH(TODAY())=11,MONTH(TODAY())=12)),CONCATENATE(MONTH(TODAY()),"/01/",YEAR(TODAY())),IF(AND(TODAY()&lt;Validation!$C$141,MONTH(TODAY())&lt;=9),CONCATENATE("0",MONTH(TODAY()),"/01/",YEAR(TODAY())),IF(AND(TODAY()&gt;=Validation!$C$141,OR(MONTH(TODAY())=10,MONTH(TODAY())=11,MONTH(TODAY())=12)),CONCATENATE(MONTH(TODAY()+10),"/01/",YEAR(TODAY()+10)),IF(AND(TODAY()&gt;=Validation!$C$141,MONTH(TODAY())&lt;=9),CONCATENATE("0",MONTH(TODAY()+10),"/01/",YEAR(TODAY()+10)))))))</f>
        <v/>
      </c>
      <c r="R583" s="158">
        <f t="shared" si="28"/>
        <v>0</v>
      </c>
      <c r="S583" s="66"/>
      <c r="T583" s="66"/>
      <c r="U583" s="66"/>
      <c r="V583" s="66"/>
      <c r="W583" s="66"/>
      <c r="X583" s="66"/>
      <c r="Y583" s="92"/>
      <c r="Z583" s="135">
        <f t="shared" si="29"/>
        <v>22</v>
      </c>
      <c r="AB583" s="133" t="str">
        <f>IFERROR(IF(DATEVALUE(TEXT(VLOOKUP(K583,Validation!F618:I641,3,FALSE)&amp;"/"&amp;RIGHT(L583+100,2)&amp;"/"&amp;M583,"MM/DD/YYYY"))&lt;=DATEVALUE(TEXT(VLOOKUP(N583,Validation!F618:I641,3,FALSE)&amp;"/"&amp;RIGHT(O583+100,2)&amp;"/"&amp;P583,"MM/DD/YYYY")),"",-1),"")</f>
        <v/>
      </c>
      <c r="AC583" s="133" t="str">
        <f>IFERROR(IF(DATEVALUE(TEXT(VLOOKUP(S583,Validation!F618:I641,3,FALSE)&amp;"/"&amp;RIGHT(T583+100,2)&amp;"/"&amp;U583,"MM/DD/YYYY"))&lt;=DATEVALUE(TEXT(VLOOKUP(V583,Validation!F618:I641,3,FALSE)&amp;"/"&amp;RIGHT(W583+100,2)&amp;"/"&amp;X583,"MM/DD/YYYY")),"",-1),"")</f>
        <v/>
      </c>
      <c r="AD583" s="92"/>
      <c r="AE583" s="92"/>
      <c r="AF583" s="1"/>
    </row>
    <row r="584" spans="1:32" ht="13.8">
      <c r="A584" s="110"/>
      <c r="B584" s="113"/>
      <c r="C584" s="113"/>
      <c r="D584" s="122"/>
      <c r="E584" s="113"/>
      <c r="F584" s="273"/>
      <c r="G584" s="67"/>
      <c r="H584" s="273"/>
      <c r="I584" s="274"/>
      <c r="J584" s="152">
        <f t="shared" si="27"/>
        <v>0</v>
      </c>
      <c r="K584" s="110"/>
      <c r="L584" s="110"/>
      <c r="M584" s="110"/>
      <c r="N584" s="110"/>
      <c r="O584" s="110"/>
      <c r="P584" s="110"/>
      <c r="Q584" s="138" t="str">
        <f ca="1">+IF(A584="","",IF(AND(TODAY()&lt;Validation!$C$141,OR(MONTH(TODAY())=10,MONTH(TODAY())=11,MONTH(TODAY())=12)),CONCATENATE(MONTH(TODAY()),"/01/",YEAR(TODAY())),IF(AND(TODAY()&lt;Validation!$C$141,MONTH(TODAY())&lt;=9),CONCATENATE("0",MONTH(TODAY()),"/01/",YEAR(TODAY())),IF(AND(TODAY()&gt;=Validation!$C$141,OR(MONTH(TODAY())=10,MONTH(TODAY())=11,MONTH(TODAY())=12)),CONCATENATE(MONTH(TODAY()+10),"/01/",YEAR(TODAY()+10)),IF(AND(TODAY()&gt;=Validation!$C$141,MONTH(TODAY())&lt;=9),CONCATENATE("0",MONTH(TODAY()+10),"/01/",YEAR(TODAY()+10)))))))</f>
        <v/>
      </c>
      <c r="R584" s="158">
        <f t="shared" si="28"/>
        <v>0</v>
      </c>
      <c r="S584" s="66"/>
      <c r="T584" s="66"/>
      <c r="U584" s="66"/>
      <c r="V584" s="66"/>
      <c r="W584" s="66"/>
      <c r="X584" s="66"/>
      <c r="Y584" s="92"/>
      <c r="Z584" s="135">
        <f t="shared" si="29"/>
        <v>22</v>
      </c>
      <c r="AB584" s="133" t="str">
        <f>IFERROR(IF(DATEVALUE(TEXT(VLOOKUP(K584,Validation!F619:I642,3,FALSE)&amp;"/"&amp;RIGHT(L584+100,2)&amp;"/"&amp;M584,"MM/DD/YYYY"))&lt;=DATEVALUE(TEXT(VLOOKUP(N584,Validation!F619:I642,3,FALSE)&amp;"/"&amp;RIGHT(O584+100,2)&amp;"/"&amp;P584,"MM/DD/YYYY")),"",-1),"")</f>
        <v/>
      </c>
      <c r="AC584" s="133" t="str">
        <f>IFERROR(IF(DATEVALUE(TEXT(VLOOKUP(S584,Validation!F619:I642,3,FALSE)&amp;"/"&amp;RIGHT(T584+100,2)&amp;"/"&amp;U584,"MM/DD/YYYY"))&lt;=DATEVALUE(TEXT(VLOOKUP(V584,Validation!F619:I642,3,FALSE)&amp;"/"&amp;RIGHT(W584+100,2)&amp;"/"&amp;X584,"MM/DD/YYYY")),"",-1),"")</f>
        <v/>
      </c>
      <c r="AD584" s="92"/>
      <c r="AE584" s="92"/>
      <c r="AF584" s="1"/>
    </row>
    <row r="585" spans="1:32" ht="13.8">
      <c r="A585" s="110"/>
      <c r="B585" s="113"/>
      <c r="C585" s="113"/>
      <c r="D585" s="122"/>
      <c r="E585" s="113"/>
      <c r="F585" s="273"/>
      <c r="G585" s="67"/>
      <c r="H585" s="273"/>
      <c r="I585" s="274"/>
      <c r="J585" s="152">
        <f t="shared" si="27"/>
        <v>0</v>
      </c>
      <c r="K585" s="110"/>
      <c r="L585" s="110"/>
      <c r="M585" s="110"/>
      <c r="N585" s="110"/>
      <c r="O585" s="110"/>
      <c r="P585" s="110"/>
      <c r="Q585" s="138" t="str">
        <f ca="1">+IF(A585="","",IF(AND(TODAY()&lt;Validation!$C$141,OR(MONTH(TODAY())=10,MONTH(TODAY())=11,MONTH(TODAY())=12)),CONCATENATE(MONTH(TODAY()),"/01/",YEAR(TODAY())),IF(AND(TODAY()&lt;Validation!$C$141,MONTH(TODAY())&lt;=9),CONCATENATE("0",MONTH(TODAY()),"/01/",YEAR(TODAY())),IF(AND(TODAY()&gt;=Validation!$C$141,OR(MONTH(TODAY())=10,MONTH(TODAY())=11,MONTH(TODAY())=12)),CONCATENATE(MONTH(TODAY()+10),"/01/",YEAR(TODAY()+10)),IF(AND(TODAY()&gt;=Validation!$C$141,MONTH(TODAY())&lt;=9),CONCATENATE("0",MONTH(TODAY()+10),"/01/",YEAR(TODAY()+10)))))))</f>
        <v/>
      </c>
      <c r="R585" s="158">
        <f t="shared" si="28"/>
        <v>0</v>
      </c>
      <c r="S585" s="66"/>
      <c r="T585" s="66"/>
      <c r="U585" s="66"/>
      <c r="V585" s="66"/>
      <c r="W585" s="66"/>
      <c r="X585" s="66"/>
      <c r="Y585" s="92"/>
      <c r="Z585" s="135">
        <f t="shared" si="29"/>
        <v>22</v>
      </c>
      <c r="AB585" s="133" t="str">
        <f>IFERROR(IF(DATEVALUE(TEXT(VLOOKUP(K585,Validation!F620:I643,3,FALSE)&amp;"/"&amp;RIGHT(L585+100,2)&amp;"/"&amp;M585,"MM/DD/YYYY"))&lt;=DATEVALUE(TEXT(VLOOKUP(N585,Validation!F620:I643,3,FALSE)&amp;"/"&amp;RIGHT(O585+100,2)&amp;"/"&amp;P585,"MM/DD/YYYY")),"",-1),"")</f>
        <v/>
      </c>
      <c r="AC585" s="133" t="str">
        <f>IFERROR(IF(DATEVALUE(TEXT(VLOOKUP(S585,Validation!F620:I643,3,FALSE)&amp;"/"&amp;RIGHT(T585+100,2)&amp;"/"&amp;U585,"MM/DD/YYYY"))&lt;=DATEVALUE(TEXT(VLOOKUP(V585,Validation!F620:I643,3,FALSE)&amp;"/"&amp;RIGHT(W585+100,2)&amp;"/"&amp;X585,"MM/DD/YYYY")),"",-1),"")</f>
        <v/>
      </c>
      <c r="AD585" s="92"/>
      <c r="AE585" s="92"/>
      <c r="AF585" s="1"/>
    </row>
    <row r="586" spans="1:32" ht="13.8">
      <c r="A586" s="110"/>
      <c r="B586" s="113"/>
      <c r="C586" s="113"/>
      <c r="D586" s="122"/>
      <c r="E586" s="113"/>
      <c r="F586" s="273"/>
      <c r="G586" s="67"/>
      <c r="H586" s="273"/>
      <c r="I586" s="274"/>
      <c r="J586" s="152">
        <f t="shared" si="27"/>
        <v>0</v>
      </c>
      <c r="K586" s="110"/>
      <c r="L586" s="110"/>
      <c r="M586" s="110"/>
      <c r="N586" s="110"/>
      <c r="O586" s="110"/>
      <c r="P586" s="110"/>
      <c r="Q586" s="138" t="str">
        <f ca="1">+IF(A586="","",IF(AND(TODAY()&lt;Validation!$C$141,OR(MONTH(TODAY())=10,MONTH(TODAY())=11,MONTH(TODAY())=12)),CONCATENATE(MONTH(TODAY()),"/01/",YEAR(TODAY())),IF(AND(TODAY()&lt;Validation!$C$141,MONTH(TODAY())&lt;=9),CONCATENATE("0",MONTH(TODAY()),"/01/",YEAR(TODAY())),IF(AND(TODAY()&gt;=Validation!$C$141,OR(MONTH(TODAY())=10,MONTH(TODAY())=11,MONTH(TODAY())=12)),CONCATENATE(MONTH(TODAY()+10),"/01/",YEAR(TODAY()+10)),IF(AND(TODAY()&gt;=Validation!$C$141,MONTH(TODAY())&lt;=9),CONCATENATE("0",MONTH(TODAY()+10),"/01/",YEAR(TODAY()+10)))))))</f>
        <v/>
      </c>
      <c r="R586" s="158">
        <f t="shared" si="28"/>
        <v>0</v>
      </c>
      <c r="S586" s="66"/>
      <c r="T586" s="66"/>
      <c r="U586" s="66"/>
      <c r="V586" s="66"/>
      <c r="W586" s="66"/>
      <c r="X586" s="66"/>
      <c r="Y586" s="92"/>
      <c r="Z586" s="135">
        <f t="shared" si="29"/>
        <v>22</v>
      </c>
      <c r="AB586" s="133" t="str">
        <f>IFERROR(IF(DATEVALUE(TEXT(VLOOKUP(K586,Validation!F621:I644,3,FALSE)&amp;"/"&amp;RIGHT(L586+100,2)&amp;"/"&amp;M586,"MM/DD/YYYY"))&lt;=DATEVALUE(TEXT(VLOOKUP(N586,Validation!F621:I644,3,FALSE)&amp;"/"&amp;RIGHT(O586+100,2)&amp;"/"&amp;P586,"MM/DD/YYYY")),"",-1),"")</f>
        <v/>
      </c>
      <c r="AC586" s="133" t="str">
        <f>IFERROR(IF(DATEVALUE(TEXT(VLOOKUP(S586,Validation!F621:I644,3,FALSE)&amp;"/"&amp;RIGHT(T586+100,2)&amp;"/"&amp;U586,"MM/DD/YYYY"))&lt;=DATEVALUE(TEXT(VLOOKUP(V586,Validation!F621:I644,3,FALSE)&amp;"/"&amp;RIGHT(W586+100,2)&amp;"/"&amp;X586,"MM/DD/YYYY")),"",-1),"")</f>
        <v/>
      </c>
      <c r="AD586" s="92"/>
      <c r="AE586" s="92"/>
      <c r="AF586" s="1"/>
    </row>
    <row r="587" spans="1:32" ht="13.8">
      <c r="A587" s="110"/>
      <c r="B587" s="113"/>
      <c r="C587" s="113"/>
      <c r="D587" s="122"/>
      <c r="E587" s="113"/>
      <c r="F587" s="273"/>
      <c r="G587" s="67"/>
      <c r="H587" s="273"/>
      <c r="I587" s="274"/>
      <c r="J587" s="152">
        <f t="shared" si="27"/>
        <v>0</v>
      </c>
      <c r="K587" s="110"/>
      <c r="L587" s="110"/>
      <c r="M587" s="110"/>
      <c r="N587" s="110"/>
      <c r="O587" s="110"/>
      <c r="P587" s="110"/>
      <c r="Q587" s="138" t="str">
        <f ca="1">+IF(A587="","",IF(AND(TODAY()&lt;Validation!$C$141,OR(MONTH(TODAY())=10,MONTH(TODAY())=11,MONTH(TODAY())=12)),CONCATENATE(MONTH(TODAY()),"/01/",YEAR(TODAY())),IF(AND(TODAY()&lt;Validation!$C$141,MONTH(TODAY())&lt;=9),CONCATENATE("0",MONTH(TODAY()),"/01/",YEAR(TODAY())),IF(AND(TODAY()&gt;=Validation!$C$141,OR(MONTH(TODAY())=10,MONTH(TODAY())=11,MONTH(TODAY())=12)),CONCATENATE(MONTH(TODAY()+10),"/01/",YEAR(TODAY()+10)),IF(AND(TODAY()&gt;=Validation!$C$141,MONTH(TODAY())&lt;=9),CONCATENATE("0",MONTH(TODAY()+10),"/01/",YEAR(TODAY()+10)))))))</f>
        <v/>
      </c>
      <c r="R587" s="158">
        <f t="shared" si="28"/>
        <v>0</v>
      </c>
      <c r="S587" s="66"/>
      <c r="T587" s="66"/>
      <c r="U587" s="66"/>
      <c r="V587" s="66"/>
      <c r="W587" s="66"/>
      <c r="X587" s="66"/>
      <c r="Y587" s="92"/>
      <c r="Z587" s="135">
        <f t="shared" si="29"/>
        <v>22</v>
      </c>
      <c r="AB587" s="133" t="str">
        <f>IFERROR(IF(DATEVALUE(TEXT(VLOOKUP(K587,Validation!F622:I645,3,FALSE)&amp;"/"&amp;RIGHT(L587+100,2)&amp;"/"&amp;M587,"MM/DD/YYYY"))&lt;=DATEVALUE(TEXT(VLOOKUP(N587,Validation!F622:I645,3,FALSE)&amp;"/"&amp;RIGHT(O587+100,2)&amp;"/"&amp;P587,"MM/DD/YYYY")),"",-1),"")</f>
        <v/>
      </c>
      <c r="AC587" s="133" t="str">
        <f>IFERROR(IF(DATEVALUE(TEXT(VLOOKUP(S587,Validation!F622:I645,3,FALSE)&amp;"/"&amp;RIGHT(T587+100,2)&amp;"/"&amp;U587,"MM/DD/YYYY"))&lt;=DATEVALUE(TEXT(VLOOKUP(V587,Validation!F622:I645,3,FALSE)&amp;"/"&amp;RIGHT(W587+100,2)&amp;"/"&amp;X587,"MM/DD/YYYY")),"",-1),"")</f>
        <v/>
      </c>
      <c r="AD587" s="92"/>
      <c r="AE587" s="92"/>
      <c r="AF587" s="1"/>
    </row>
    <row r="588" spans="1:32" ht="13.8">
      <c r="A588" s="110"/>
      <c r="B588" s="113"/>
      <c r="C588" s="113"/>
      <c r="D588" s="122"/>
      <c r="E588" s="113"/>
      <c r="F588" s="273"/>
      <c r="G588" s="67"/>
      <c r="H588" s="273"/>
      <c r="I588" s="274"/>
      <c r="J588" s="152">
        <f t="shared" si="27"/>
        <v>0</v>
      </c>
      <c r="K588" s="110"/>
      <c r="L588" s="110"/>
      <c r="M588" s="110"/>
      <c r="N588" s="110"/>
      <c r="O588" s="110"/>
      <c r="P588" s="110"/>
      <c r="Q588" s="138" t="str">
        <f ca="1">+IF(A588="","",IF(AND(TODAY()&lt;Validation!$C$141,OR(MONTH(TODAY())=10,MONTH(TODAY())=11,MONTH(TODAY())=12)),CONCATENATE(MONTH(TODAY()),"/01/",YEAR(TODAY())),IF(AND(TODAY()&lt;Validation!$C$141,MONTH(TODAY())&lt;=9),CONCATENATE("0",MONTH(TODAY()),"/01/",YEAR(TODAY())),IF(AND(TODAY()&gt;=Validation!$C$141,OR(MONTH(TODAY())=10,MONTH(TODAY())=11,MONTH(TODAY())=12)),CONCATENATE(MONTH(TODAY()+10),"/01/",YEAR(TODAY()+10)),IF(AND(TODAY()&gt;=Validation!$C$141,MONTH(TODAY())&lt;=9),CONCATENATE("0",MONTH(TODAY()+10),"/01/",YEAR(TODAY()+10)))))))</f>
        <v/>
      </c>
      <c r="R588" s="158">
        <f t="shared" si="28"/>
        <v>0</v>
      </c>
      <c r="S588" s="66"/>
      <c r="T588" s="66"/>
      <c r="U588" s="66"/>
      <c r="V588" s="66"/>
      <c r="W588" s="66"/>
      <c r="X588" s="66"/>
      <c r="Y588" s="92"/>
      <c r="Z588" s="135">
        <f t="shared" si="29"/>
        <v>22</v>
      </c>
      <c r="AB588" s="133" t="str">
        <f>IFERROR(IF(DATEVALUE(TEXT(VLOOKUP(K588,Validation!F623:I646,3,FALSE)&amp;"/"&amp;RIGHT(L588+100,2)&amp;"/"&amp;M588,"MM/DD/YYYY"))&lt;=DATEVALUE(TEXT(VLOOKUP(N588,Validation!F623:I646,3,FALSE)&amp;"/"&amp;RIGHT(O588+100,2)&amp;"/"&amp;P588,"MM/DD/YYYY")),"",-1),"")</f>
        <v/>
      </c>
      <c r="AC588" s="133" t="str">
        <f>IFERROR(IF(DATEVALUE(TEXT(VLOOKUP(S588,Validation!F623:I646,3,FALSE)&amp;"/"&amp;RIGHT(T588+100,2)&amp;"/"&amp;U588,"MM/DD/YYYY"))&lt;=DATEVALUE(TEXT(VLOOKUP(V588,Validation!F623:I646,3,FALSE)&amp;"/"&amp;RIGHT(W588+100,2)&amp;"/"&amp;X588,"MM/DD/YYYY")),"",-1),"")</f>
        <v/>
      </c>
      <c r="AD588" s="92"/>
      <c r="AE588" s="92"/>
      <c r="AF588" s="1"/>
    </row>
    <row r="589" spans="1:32" ht="13.8">
      <c r="A589" s="110"/>
      <c r="B589" s="113"/>
      <c r="C589" s="113"/>
      <c r="D589" s="122"/>
      <c r="E589" s="113"/>
      <c r="F589" s="273"/>
      <c r="G589" s="67"/>
      <c r="H589" s="273"/>
      <c r="I589" s="274"/>
      <c r="J589" s="152">
        <f t="shared" si="27"/>
        <v>0</v>
      </c>
      <c r="K589" s="110"/>
      <c r="L589" s="110"/>
      <c r="M589" s="110"/>
      <c r="N589" s="110"/>
      <c r="O589" s="110"/>
      <c r="P589" s="110"/>
      <c r="Q589" s="138" t="str">
        <f ca="1">+IF(A589="","",IF(AND(TODAY()&lt;Validation!$C$141,OR(MONTH(TODAY())=10,MONTH(TODAY())=11,MONTH(TODAY())=12)),CONCATENATE(MONTH(TODAY()),"/01/",YEAR(TODAY())),IF(AND(TODAY()&lt;Validation!$C$141,MONTH(TODAY())&lt;=9),CONCATENATE("0",MONTH(TODAY()),"/01/",YEAR(TODAY())),IF(AND(TODAY()&gt;=Validation!$C$141,OR(MONTH(TODAY())=10,MONTH(TODAY())=11,MONTH(TODAY())=12)),CONCATENATE(MONTH(TODAY()+10),"/01/",YEAR(TODAY()+10)),IF(AND(TODAY()&gt;=Validation!$C$141,MONTH(TODAY())&lt;=9),CONCATENATE("0",MONTH(TODAY()+10),"/01/",YEAR(TODAY()+10)))))))</f>
        <v/>
      </c>
      <c r="R589" s="158">
        <f t="shared" si="28"/>
        <v>0</v>
      </c>
      <c r="S589" s="66"/>
      <c r="T589" s="66"/>
      <c r="U589" s="66"/>
      <c r="V589" s="66"/>
      <c r="W589" s="66"/>
      <c r="X589" s="66"/>
      <c r="Y589" s="92"/>
      <c r="Z589" s="135">
        <f t="shared" si="29"/>
        <v>22</v>
      </c>
      <c r="AB589" s="133" t="str">
        <f>IFERROR(IF(DATEVALUE(TEXT(VLOOKUP(K589,Validation!F624:I647,3,FALSE)&amp;"/"&amp;RIGHT(L589+100,2)&amp;"/"&amp;M589,"MM/DD/YYYY"))&lt;=DATEVALUE(TEXT(VLOOKUP(N589,Validation!F624:I647,3,FALSE)&amp;"/"&amp;RIGHT(O589+100,2)&amp;"/"&amp;P589,"MM/DD/YYYY")),"",-1),"")</f>
        <v/>
      </c>
      <c r="AC589" s="133" t="str">
        <f>IFERROR(IF(DATEVALUE(TEXT(VLOOKUP(S589,Validation!F624:I647,3,FALSE)&amp;"/"&amp;RIGHT(T589+100,2)&amp;"/"&amp;U589,"MM/DD/YYYY"))&lt;=DATEVALUE(TEXT(VLOOKUP(V589,Validation!F624:I647,3,FALSE)&amp;"/"&amp;RIGHT(W589+100,2)&amp;"/"&amp;X589,"MM/DD/YYYY")),"",-1),"")</f>
        <v/>
      </c>
      <c r="AD589" s="92"/>
      <c r="AE589" s="92"/>
      <c r="AF589" s="1"/>
    </row>
    <row r="590" spans="1:32" ht="13.8">
      <c r="A590" s="110"/>
      <c r="B590" s="113"/>
      <c r="C590" s="113"/>
      <c r="D590" s="122"/>
      <c r="E590" s="113"/>
      <c r="F590" s="273"/>
      <c r="G590" s="67"/>
      <c r="H590" s="273"/>
      <c r="I590" s="274"/>
      <c r="J590" s="152">
        <f t="shared" si="27"/>
        <v>0</v>
      </c>
      <c r="K590" s="110"/>
      <c r="L590" s="110"/>
      <c r="M590" s="110"/>
      <c r="N590" s="110"/>
      <c r="O590" s="110"/>
      <c r="P590" s="110"/>
      <c r="Q590" s="138" t="str">
        <f ca="1">+IF(A590="","",IF(AND(TODAY()&lt;Validation!$C$141,OR(MONTH(TODAY())=10,MONTH(TODAY())=11,MONTH(TODAY())=12)),CONCATENATE(MONTH(TODAY()),"/01/",YEAR(TODAY())),IF(AND(TODAY()&lt;Validation!$C$141,MONTH(TODAY())&lt;=9),CONCATENATE("0",MONTH(TODAY()),"/01/",YEAR(TODAY())),IF(AND(TODAY()&gt;=Validation!$C$141,OR(MONTH(TODAY())=10,MONTH(TODAY())=11,MONTH(TODAY())=12)),CONCATENATE(MONTH(TODAY()+10),"/01/",YEAR(TODAY()+10)),IF(AND(TODAY()&gt;=Validation!$C$141,MONTH(TODAY())&lt;=9),CONCATENATE("0",MONTH(TODAY()+10),"/01/",YEAR(TODAY()+10)))))))</f>
        <v/>
      </c>
      <c r="R590" s="158">
        <f t="shared" si="28"/>
        <v>0</v>
      </c>
      <c r="S590" s="66"/>
      <c r="T590" s="66"/>
      <c r="U590" s="66"/>
      <c r="V590" s="66"/>
      <c r="W590" s="66"/>
      <c r="X590" s="66"/>
      <c r="Y590" s="92"/>
      <c r="Z590" s="135">
        <f t="shared" si="29"/>
        <v>22</v>
      </c>
      <c r="AB590" s="133" t="str">
        <f>IFERROR(IF(DATEVALUE(TEXT(VLOOKUP(K590,Validation!F625:I648,3,FALSE)&amp;"/"&amp;RIGHT(L590+100,2)&amp;"/"&amp;M590,"MM/DD/YYYY"))&lt;=DATEVALUE(TEXT(VLOOKUP(N590,Validation!F625:I648,3,FALSE)&amp;"/"&amp;RIGHT(O590+100,2)&amp;"/"&amp;P590,"MM/DD/YYYY")),"",-1),"")</f>
        <v/>
      </c>
      <c r="AC590" s="133" t="str">
        <f>IFERROR(IF(DATEVALUE(TEXT(VLOOKUP(S590,Validation!F625:I648,3,FALSE)&amp;"/"&amp;RIGHT(T590+100,2)&amp;"/"&amp;U590,"MM/DD/YYYY"))&lt;=DATEVALUE(TEXT(VLOOKUP(V590,Validation!F625:I648,3,FALSE)&amp;"/"&amp;RIGHT(W590+100,2)&amp;"/"&amp;X590,"MM/DD/YYYY")),"",-1),"")</f>
        <v/>
      </c>
      <c r="AD590" s="92"/>
      <c r="AE590" s="92"/>
      <c r="AF590" s="1"/>
    </row>
    <row r="591" spans="1:32" ht="13.8">
      <c r="A591" s="110"/>
      <c r="B591" s="113"/>
      <c r="C591" s="113"/>
      <c r="D591" s="122"/>
      <c r="E591" s="113"/>
      <c r="F591" s="273"/>
      <c r="G591" s="67"/>
      <c r="H591" s="273"/>
      <c r="I591" s="274"/>
      <c r="J591" s="152">
        <f t="shared" si="27"/>
        <v>0</v>
      </c>
      <c r="K591" s="110"/>
      <c r="L591" s="110"/>
      <c r="M591" s="110"/>
      <c r="N591" s="110"/>
      <c r="O591" s="110"/>
      <c r="P591" s="110"/>
      <c r="Q591" s="138" t="str">
        <f ca="1">+IF(A591="","",IF(AND(TODAY()&lt;Validation!$C$141,OR(MONTH(TODAY())=10,MONTH(TODAY())=11,MONTH(TODAY())=12)),CONCATENATE(MONTH(TODAY()),"/01/",YEAR(TODAY())),IF(AND(TODAY()&lt;Validation!$C$141,MONTH(TODAY())&lt;=9),CONCATENATE("0",MONTH(TODAY()),"/01/",YEAR(TODAY())),IF(AND(TODAY()&gt;=Validation!$C$141,OR(MONTH(TODAY())=10,MONTH(TODAY())=11,MONTH(TODAY())=12)),CONCATENATE(MONTH(TODAY()+10),"/01/",YEAR(TODAY()+10)),IF(AND(TODAY()&gt;=Validation!$C$141,MONTH(TODAY())&lt;=9),CONCATENATE("0",MONTH(TODAY()+10),"/01/",YEAR(TODAY()+10)))))))</f>
        <v/>
      </c>
      <c r="R591" s="158">
        <f t="shared" si="28"/>
        <v>0</v>
      </c>
      <c r="S591" s="66"/>
      <c r="T591" s="66"/>
      <c r="U591" s="66"/>
      <c r="V591" s="66"/>
      <c r="W591" s="66"/>
      <c r="X591" s="66"/>
      <c r="Y591" s="92"/>
      <c r="Z591" s="135">
        <f t="shared" si="29"/>
        <v>22</v>
      </c>
      <c r="AB591" s="133" t="str">
        <f>IFERROR(IF(DATEVALUE(TEXT(VLOOKUP(K591,Validation!F626:I649,3,FALSE)&amp;"/"&amp;RIGHT(L591+100,2)&amp;"/"&amp;M591,"MM/DD/YYYY"))&lt;=DATEVALUE(TEXT(VLOOKUP(N591,Validation!F626:I649,3,FALSE)&amp;"/"&amp;RIGHT(O591+100,2)&amp;"/"&amp;P591,"MM/DD/YYYY")),"",-1),"")</f>
        <v/>
      </c>
      <c r="AC591" s="133" t="str">
        <f>IFERROR(IF(DATEVALUE(TEXT(VLOOKUP(S591,Validation!F626:I649,3,FALSE)&amp;"/"&amp;RIGHT(T591+100,2)&amp;"/"&amp;U591,"MM/DD/YYYY"))&lt;=DATEVALUE(TEXT(VLOOKUP(V591,Validation!F626:I649,3,FALSE)&amp;"/"&amp;RIGHT(W591+100,2)&amp;"/"&amp;X591,"MM/DD/YYYY")),"",-1),"")</f>
        <v/>
      </c>
      <c r="AD591" s="92"/>
      <c r="AE591" s="92"/>
      <c r="AF591" s="1"/>
    </row>
    <row r="592" spans="1:32" ht="13.8">
      <c r="A592" s="110"/>
      <c r="B592" s="113"/>
      <c r="C592" s="113"/>
      <c r="D592" s="122"/>
      <c r="E592" s="113"/>
      <c r="F592" s="273"/>
      <c r="G592" s="67"/>
      <c r="H592" s="273"/>
      <c r="I592" s="274"/>
      <c r="J592" s="152">
        <f t="shared" si="27"/>
        <v>0</v>
      </c>
      <c r="K592" s="110"/>
      <c r="L592" s="110"/>
      <c r="M592" s="110"/>
      <c r="N592" s="110"/>
      <c r="O592" s="110"/>
      <c r="P592" s="110"/>
      <c r="Q592" s="138" t="str">
        <f ca="1">+IF(A592="","",IF(AND(TODAY()&lt;Validation!$C$141,OR(MONTH(TODAY())=10,MONTH(TODAY())=11,MONTH(TODAY())=12)),CONCATENATE(MONTH(TODAY()),"/01/",YEAR(TODAY())),IF(AND(TODAY()&lt;Validation!$C$141,MONTH(TODAY())&lt;=9),CONCATENATE("0",MONTH(TODAY()),"/01/",YEAR(TODAY())),IF(AND(TODAY()&gt;=Validation!$C$141,OR(MONTH(TODAY())=10,MONTH(TODAY())=11,MONTH(TODAY())=12)),CONCATENATE(MONTH(TODAY()+10),"/01/",YEAR(TODAY()+10)),IF(AND(TODAY()&gt;=Validation!$C$141,MONTH(TODAY())&lt;=9),CONCATENATE("0",MONTH(TODAY()+10),"/01/",YEAR(TODAY()+10)))))))</f>
        <v/>
      </c>
      <c r="R592" s="158">
        <f t="shared" si="28"/>
        <v>0</v>
      </c>
      <c r="S592" s="66"/>
      <c r="T592" s="66"/>
      <c r="U592" s="66"/>
      <c r="V592" s="66"/>
      <c r="W592" s="66"/>
      <c r="X592" s="66"/>
      <c r="Y592" s="92"/>
      <c r="Z592" s="135">
        <f t="shared" si="29"/>
        <v>22</v>
      </c>
      <c r="AB592" s="133" t="str">
        <f>IFERROR(IF(DATEVALUE(TEXT(VLOOKUP(K592,Validation!F627:I650,3,FALSE)&amp;"/"&amp;RIGHT(L592+100,2)&amp;"/"&amp;M592,"MM/DD/YYYY"))&lt;=DATEVALUE(TEXT(VLOOKUP(N592,Validation!F627:I650,3,FALSE)&amp;"/"&amp;RIGHT(O592+100,2)&amp;"/"&amp;P592,"MM/DD/YYYY")),"",-1),"")</f>
        <v/>
      </c>
      <c r="AC592" s="133" t="str">
        <f>IFERROR(IF(DATEVALUE(TEXT(VLOOKUP(S592,Validation!F627:I650,3,FALSE)&amp;"/"&amp;RIGHT(T592+100,2)&amp;"/"&amp;U592,"MM/DD/YYYY"))&lt;=DATEVALUE(TEXT(VLOOKUP(V592,Validation!F627:I650,3,FALSE)&amp;"/"&amp;RIGHT(W592+100,2)&amp;"/"&amp;X592,"MM/DD/YYYY")),"",-1),"")</f>
        <v/>
      </c>
      <c r="AD592" s="92"/>
      <c r="AE592" s="92"/>
      <c r="AF592" s="1"/>
    </row>
    <row r="593" spans="1:32" ht="13.8">
      <c r="A593" s="110"/>
      <c r="B593" s="113"/>
      <c r="C593" s="113"/>
      <c r="D593" s="122"/>
      <c r="E593" s="113"/>
      <c r="F593" s="273"/>
      <c r="G593" s="67"/>
      <c r="H593" s="273"/>
      <c r="I593" s="274"/>
      <c r="J593" s="152">
        <f t="shared" si="27"/>
        <v>0</v>
      </c>
      <c r="K593" s="110"/>
      <c r="L593" s="110"/>
      <c r="M593" s="110"/>
      <c r="N593" s="110"/>
      <c r="O593" s="110"/>
      <c r="P593" s="110"/>
      <c r="Q593" s="138" t="str">
        <f ca="1">+IF(A593="","",IF(AND(TODAY()&lt;Validation!$C$141,OR(MONTH(TODAY())=10,MONTH(TODAY())=11,MONTH(TODAY())=12)),CONCATENATE(MONTH(TODAY()),"/01/",YEAR(TODAY())),IF(AND(TODAY()&lt;Validation!$C$141,MONTH(TODAY())&lt;=9),CONCATENATE("0",MONTH(TODAY()),"/01/",YEAR(TODAY())),IF(AND(TODAY()&gt;=Validation!$C$141,OR(MONTH(TODAY())=10,MONTH(TODAY())=11,MONTH(TODAY())=12)),CONCATENATE(MONTH(TODAY()+10),"/01/",YEAR(TODAY()+10)),IF(AND(TODAY()&gt;=Validation!$C$141,MONTH(TODAY())&lt;=9),CONCATENATE("0",MONTH(TODAY()+10),"/01/",YEAR(TODAY()+10)))))))</f>
        <v/>
      </c>
      <c r="R593" s="158">
        <f t="shared" si="28"/>
        <v>0</v>
      </c>
      <c r="S593" s="66"/>
      <c r="T593" s="66"/>
      <c r="U593" s="66"/>
      <c r="V593" s="66"/>
      <c r="W593" s="66"/>
      <c r="X593" s="66"/>
      <c r="Y593" s="92"/>
      <c r="Z593" s="135">
        <f t="shared" si="29"/>
        <v>22</v>
      </c>
      <c r="AB593" s="133" t="str">
        <f>IFERROR(IF(DATEVALUE(TEXT(VLOOKUP(K593,Validation!F628:I651,3,FALSE)&amp;"/"&amp;RIGHT(L593+100,2)&amp;"/"&amp;M593,"MM/DD/YYYY"))&lt;=DATEVALUE(TEXT(VLOOKUP(N593,Validation!F628:I651,3,FALSE)&amp;"/"&amp;RIGHT(O593+100,2)&amp;"/"&amp;P593,"MM/DD/YYYY")),"",-1),"")</f>
        <v/>
      </c>
      <c r="AC593" s="133" t="str">
        <f>IFERROR(IF(DATEVALUE(TEXT(VLOOKUP(S593,Validation!F628:I651,3,FALSE)&amp;"/"&amp;RIGHT(T593+100,2)&amp;"/"&amp;U593,"MM/DD/YYYY"))&lt;=DATEVALUE(TEXT(VLOOKUP(V593,Validation!F628:I651,3,FALSE)&amp;"/"&amp;RIGHT(W593+100,2)&amp;"/"&amp;X593,"MM/DD/YYYY")),"",-1),"")</f>
        <v/>
      </c>
      <c r="AD593" s="92"/>
      <c r="AE593" s="92"/>
      <c r="AF593" s="1"/>
    </row>
    <row r="594" spans="1:32" ht="13.8">
      <c r="A594" s="110"/>
      <c r="B594" s="113"/>
      <c r="C594" s="113"/>
      <c r="D594" s="122"/>
      <c r="E594" s="113"/>
      <c r="F594" s="273"/>
      <c r="G594" s="67"/>
      <c r="H594" s="273"/>
      <c r="I594" s="274"/>
      <c r="J594" s="152">
        <f t="shared" si="27"/>
        <v>0</v>
      </c>
      <c r="K594" s="110"/>
      <c r="L594" s="110"/>
      <c r="M594" s="110"/>
      <c r="N594" s="110"/>
      <c r="O594" s="110"/>
      <c r="P594" s="110"/>
      <c r="Q594" s="138" t="str">
        <f ca="1">+IF(A594="","",IF(AND(TODAY()&lt;Validation!$C$141,OR(MONTH(TODAY())=10,MONTH(TODAY())=11,MONTH(TODAY())=12)),CONCATENATE(MONTH(TODAY()),"/01/",YEAR(TODAY())),IF(AND(TODAY()&lt;Validation!$C$141,MONTH(TODAY())&lt;=9),CONCATENATE("0",MONTH(TODAY()),"/01/",YEAR(TODAY())),IF(AND(TODAY()&gt;=Validation!$C$141,OR(MONTH(TODAY())=10,MONTH(TODAY())=11,MONTH(TODAY())=12)),CONCATENATE(MONTH(TODAY()+10),"/01/",YEAR(TODAY()+10)),IF(AND(TODAY()&gt;=Validation!$C$141,MONTH(TODAY())&lt;=9),CONCATENATE("0",MONTH(TODAY()+10),"/01/",YEAR(TODAY()+10)))))))</f>
        <v/>
      </c>
      <c r="R594" s="158">
        <f t="shared" si="28"/>
        <v>0</v>
      </c>
      <c r="S594" s="66"/>
      <c r="T594" s="66"/>
      <c r="U594" s="66"/>
      <c r="V594" s="66"/>
      <c r="W594" s="66"/>
      <c r="X594" s="66"/>
      <c r="Y594" s="92"/>
      <c r="Z594" s="135">
        <f t="shared" si="29"/>
        <v>22</v>
      </c>
      <c r="AB594" s="133" t="str">
        <f>IFERROR(IF(DATEVALUE(TEXT(VLOOKUP(K594,Validation!F629:I652,3,FALSE)&amp;"/"&amp;RIGHT(L594+100,2)&amp;"/"&amp;M594,"MM/DD/YYYY"))&lt;=DATEVALUE(TEXT(VLOOKUP(N594,Validation!F629:I652,3,FALSE)&amp;"/"&amp;RIGHT(O594+100,2)&amp;"/"&amp;P594,"MM/DD/YYYY")),"",-1),"")</f>
        <v/>
      </c>
      <c r="AC594" s="133" t="str">
        <f>IFERROR(IF(DATEVALUE(TEXT(VLOOKUP(S594,Validation!F629:I652,3,FALSE)&amp;"/"&amp;RIGHT(T594+100,2)&amp;"/"&amp;U594,"MM/DD/YYYY"))&lt;=DATEVALUE(TEXT(VLOOKUP(V594,Validation!F629:I652,3,FALSE)&amp;"/"&amp;RIGHT(W594+100,2)&amp;"/"&amp;X594,"MM/DD/YYYY")),"",-1),"")</f>
        <v/>
      </c>
      <c r="AD594" s="92"/>
      <c r="AE594" s="92"/>
      <c r="AF594" s="1"/>
    </row>
    <row r="595" spans="1:32" ht="13.8">
      <c r="A595" s="110"/>
      <c r="B595" s="113"/>
      <c r="C595" s="113"/>
      <c r="D595" s="122"/>
      <c r="E595" s="113"/>
      <c r="F595" s="273"/>
      <c r="G595" s="67"/>
      <c r="H595" s="273"/>
      <c r="I595" s="274"/>
      <c r="J595" s="152">
        <f t="shared" si="27"/>
        <v>0</v>
      </c>
      <c r="K595" s="110"/>
      <c r="L595" s="110"/>
      <c r="M595" s="110"/>
      <c r="N595" s="110"/>
      <c r="O595" s="110"/>
      <c r="P595" s="110"/>
      <c r="Q595" s="138" t="str">
        <f ca="1">+IF(A595="","",IF(AND(TODAY()&lt;Validation!$C$141,OR(MONTH(TODAY())=10,MONTH(TODAY())=11,MONTH(TODAY())=12)),CONCATENATE(MONTH(TODAY()),"/01/",YEAR(TODAY())),IF(AND(TODAY()&lt;Validation!$C$141,MONTH(TODAY())&lt;=9),CONCATENATE("0",MONTH(TODAY()),"/01/",YEAR(TODAY())),IF(AND(TODAY()&gt;=Validation!$C$141,OR(MONTH(TODAY())=10,MONTH(TODAY())=11,MONTH(TODAY())=12)),CONCATENATE(MONTH(TODAY()+10),"/01/",YEAR(TODAY()+10)),IF(AND(TODAY()&gt;=Validation!$C$141,MONTH(TODAY())&lt;=9),CONCATENATE("0",MONTH(TODAY()+10),"/01/",YEAR(TODAY()+10)))))))</f>
        <v/>
      </c>
      <c r="R595" s="158">
        <f t="shared" si="28"/>
        <v>0</v>
      </c>
      <c r="S595" s="66"/>
      <c r="T595" s="66"/>
      <c r="U595" s="66"/>
      <c r="V595" s="66"/>
      <c r="W595" s="66"/>
      <c r="X595" s="66"/>
      <c r="Y595" s="92"/>
      <c r="Z595" s="135">
        <f t="shared" si="29"/>
        <v>22</v>
      </c>
      <c r="AB595" s="133" t="str">
        <f>IFERROR(IF(DATEVALUE(TEXT(VLOOKUP(K595,Validation!F630:I653,3,FALSE)&amp;"/"&amp;RIGHT(L595+100,2)&amp;"/"&amp;M595,"MM/DD/YYYY"))&lt;=DATEVALUE(TEXT(VLOOKUP(N595,Validation!F630:I653,3,FALSE)&amp;"/"&amp;RIGHT(O595+100,2)&amp;"/"&amp;P595,"MM/DD/YYYY")),"",-1),"")</f>
        <v/>
      </c>
      <c r="AC595" s="133" t="str">
        <f>IFERROR(IF(DATEVALUE(TEXT(VLOOKUP(S595,Validation!F630:I653,3,FALSE)&amp;"/"&amp;RIGHT(T595+100,2)&amp;"/"&amp;U595,"MM/DD/YYYY"))&lt;=DATEVALUE(TEXT(VLOOKUP(V595,Validation!F630:I653,3,FALSE)&amp;"/"&amp;RIGHT(W595+100,2)&amp;"/"&amp;X595,"MM/DD/YYYY")),"",-1),"")</f>
        <v/>
      </c>
      <c r="AD595" s="92"/>
      <c r="AE595" s="92"/>
      <c r="AF595" s="1"/>
    </row>
    <row r="596" spans="1:32" ht="13.8">
      <c r="A596" s="110"/>
      <c r="B596" s="113"/>
      <c r="C596" s="113"/>
      <c r="D596" s="122"/>
      <c r="E596" s="113"/>
      <c r="F596" s="273"/>
      <c r="G596" s="67"/>
      <c r="H596" s="273"/>
      <c r="I596" s="274"/>
      <c r="J596" s="152">
        <f t="shared" si="27"/>
        <v>0</v>
      </c>
      <c r="K596" s="110"/>
      <c r="L596" s="110"/>
      <c r="M596" s="110"/>
      <c r="N596" s="110"/>
      <c r="O596" s="110"/>
      <c r="P596" s="110"/>
      <c r="Q596" s="138" t="str">
        <f ca="1">+IF(A596="","",IF(AND(TODAY()&lt;Validation!$C$141,OR(MONTH(TODAY())=10,MONTH(TODAY())=11,MONTH(TODAY())=12)),CONCATENATE(MONTH(TODAY()),"/01/",YEAR(TODAY())),IF(AND(TODAY()&lt;Validation!$C$141,MONTH(TODAY())&lt;=9),CONCATENATE("0",MONTH(TODAY()),"/01/",YEAR(TODAY())),IF(AND(TODAY()&gt;=Validation!$C$141,OR(MONTH(TODAY())=10,MONTH(TODAY())=11,MONTH(TODAY())=12)),CONCATENATE(MONTH(TODAY()+10),"/01/",YEAR(TODAY()+10)),IF(AND(TODAY()&gt;=Validation!$C$141,MONTH(TODAY())&lt;=9),CONCATENATE("0",MONTH(TODAY()+10),"/01/",YEAR(TODAY()+10)))))))</f>
        <v/>
      </c>
      <c r="R596" s="158">
        <f t="shared" si="28"/>
        <v>0</v>
      </c>
      <c r="S596" s="66"/>
      <c r="T596" s="66"/>
      <c r="U596" s="66"/>
      <c r="V596" s="66"/>
      <c r="W596" s="66"/>
      <c r="X596" s="66"/>
      <c r="Y596" s="92"/>
      <c r="Z596" s="135">
        <f t="shared" si="29"/>
        <v>22</v>
      </c>
      <c r="AB596" s="133" t="str">
        <f>IFERROR(IF(DATEVALUE(TEXT(VLOOKUP(K596,Validation!F631:I654,3,FALSE)&amp;"/"&amp;RIGHT(L596+100,2)&amp;"/"&amp;M596,"MM/DD/YYYY"))&lt;=DATEVALUE(TEXT(VLOOKUP(N596,Validation!F631:I654,3,FALSE)&amp;"/"&amp;RIGHT(O596+100,2)&amp;"/"&amp;P596,"MM/DD/YYYY")),"",-1),"")</f>
        <v/>
      </c>
      <c r="AC596" s="133" t="str">
        <f>IFERROR(IF(DATEVALUE(TEXT(VLOOKUP(S596,Validation!F631:I654,3,FALSE)&amp;"/"&amp;RIGHT(T596+100,2)&amp;"/"&amp;U596,"MM/DD/YYYY"))&lt;=DATEVALUE(TEXT(VLOOKUP(V596,Validation!F631:I654,3,FALSE)&amp;"/"&amp;RIGHT(W596+100,2)&amp;"/"&amp;X596,"MM/DD/YYYY")),"",-1),"")</f>
        <v/>
      </c>
      <c r="AD596" s="92"/>
      <c r="AE596" s="92"/>
      <c r="AF596" s="1"/>
    </row>
    <row r="597" spans="1:32" ht="13.8">
      <c r="A597" s="110"/>
      <c r="B597" s="113"/>
      <c r="C597" s="113"/>
      <c r="D597" s="122"/>
      <c r="E597" s="113"/>
      <c r="F597" s="273"/>
      <c r="G597" s="67"/>
      <c r="H597" s="273"/>
      <c r="I597" s="274"/>
      <c r="J597" s="152">
        <f t="shared" si="27"/>
        <v>0</v>
      </c>
      <c r="K597" s="110"/>
      <c r="L597" s="110"/>
      <c r="M597" s="110"/>
      <c r="N597" s="110"/>
      <c r="O597" s="110"/>
      <c r="P597" s="110"/>
      <c r="Q597" s="138" t="str">
        <f ca="1">+IF(A597="","",IF(AND(TODAY()&lt;Validation!$C$141,OR(MONTH(TODAY())=10,MONTH(TODAY())=11,MONTH(TODAY())=12)),CONCATENATE(MONTH(TODAY()),"/01/",YEAR(TODAY())),IF(AND(TODAY()&lt;Validation!$C$141,MONTH(TODAY())&lt;=9),CONCATENATE("0",MONTH(TODAY()),"/01/",YEAR(TODAY())),IF(AND(TODAY()&gt;=Validation!$C$141,OR(MONTH(TODAY())=10,MONTH(TODAY())=11,MONTH(TODAY())=12)),CONCATENATE(MONTH(TODAY()+10),"/01/",YEAR(TODAY()+10)),IF(AND(TODAY()&gt;=Validation!$C$141,MONTH(TODAY())&lt;=9),CONCATENATE("0",MONTH(TODAY()+10),"/01/",YEAR(TODAY()+10)))))))</f>
        <v/>
      </c>
      <c r="R597" s="158">
        <f t="shared" si="28"/>
        <v>0</v>
      </c>
      <c r="S597" s="66"/>
      <c r="T597" s="66"/>
      <c r="U597" s="66"/>
      <c r="V597" s="66"/>
      <c r="W597" s="66"/>
      <c r="X597" s="66"/>
      <c r="Y597" s="92"/>
      <c r="Z597" s="135">
        <f t="shared" si="29"/>
        <v>22</v>
      </c>
      <c r="AB597" s="133" t="str">
        <f>IFERROR(IF(DATEVALUE(TEXT(VLOOKUP(K597,Validation!F632:I655,3,FALSE)&amp;"/"&amp;RIGHT(L597+100,2)&amp;"/"&amp;M597,"MM/DD/YYYY"))&lt;=DATEVALUE(TEXT(VLOOKUP(N597,Validation!F632:I655,3,FALSE)&amp;"/"&amp;RIGHT(O597+100,2)&amp;"/"&amp;P597,"MM/DD/YYYY")),"",-1),"")</f>
        <v/>
      </c>
      <c r="AC597" s="133" t="str">
        <f>IFERROR(IF(DATEVALUE(TEXT(VLOOKUP(S597,Validation!F632:I655,3,FALSE)&amp;"/"&amp;RIGHT(T597+100,2)&amp;"/"&amp;U597,"MM/DD/YYYY"))&lt;=DATEVALUE(TEXT(VLOOKUP(V597,Validation!F632:I655,3,FALSE)&amp;"/"&amp;RIGHT(W597+100,2)&amp;"/"&amp;X597,"MM/DD/YYYY")),"",-1),"")</f>
        <v/>
      </c>
      <c r="AD597" s="92"/>
      <c r="AE597" s="92"/>
      <c r="AF597" s="1"/>
    </row>
    <row r="598" spans="1:32" ht="13.8">
      <c r="A598" s="110"/>
      <c r="B598" s="113"/>
      <c r="C598" s="113"/>
      <c r="D598" s="122"/>
      <c r="E598" s="113"/>
      <c r="F598" s="273"/>
      <c r="G598" s="67"/>
      <c r="H598" s="273"/>
      <c r="I598" s="274"/>
      <c r="J598" s="152">
        <f t="shared" si="27"/>
        <v>0</v>
      </c>
      <c r="K598" s="110"/>
      <c r="L598" s="110"/>
      <c r="M598" s="110"/>
      <c r="N598" s="110"/>
      <c r="O598" s="110"/>
      <c r="P598" s="110"/>
      <c r="Q598" s="138" t="str">
        <f ca="1">+IF(A598="","",IF(AND(TODAY()&lt;Validation!$C$141,OR(MONTH(TODAY())=10,MONTH(TODAY())=11,MONTH(TODAY())=12)),CONCATENATE(MONTH(TODAY()),"/01/",YEAR(TODAY())),IF(AND(TODAY()&lt;Validation!$C$141,MONTH(TODAY())&lt;=9),CONCATENATE("0",MONTH(TODAY()),"/01/",YEAR(TODAY())),IF(AND(TODAY()&gt;=Validation!$C$141,OR(MONTH(TODAY())=10,MONTH(TODAY())=11,MONTH(TODAY())=12)),CONCATENATE(MONTH(TODAY()+10),"/01/",YEAR(TODAY()+10)),IF(AND(TODAY()&gt;=Validation!$C$141,MONTH(TODAY())&lt;=9),CONCATENATE("0",MONTH(TODAY()+10),"/01/",YEAR(TODAY()+10)))))))</f>
        <v/>
      </c>
      <c r="R598" s="158">
        <f t="shared" si="28"/>
        <v>0</v>
      </c>
      <c r="S598" s="66"/>
      <c r="T598" s="66"/>
      <c r="U598" s="66"/>
      <c r="V598" s="66"/>
      <c r="W598" s="66"/>
      <c r="X598" s="66"/>
      <c r="Y598" s="92"/>
      <c r="Z598" s="135">
        <f t="shared" si="29"/>
        <v>22</v>
      </c>
      <c r="AB598" s="133" t="str">
        <f>IFERROR(IF(DATEVALUE(TEXT(VLOOKUP(K598,Validation!F633:I656,3,FALSE)&amp;"/"&amp;RIGHT(L598+100,2)&amp;"/"&amp;M598,"MM/DD/YYYY"))&lt;=DATEVALUE(TEXT(VLOOKUP(N598,Validation!F633:I656,3,FALSE)&amp;"/"&amp;RIGHT(O598+100,2)&amp;"/"&amp;P598,"MM/DD/YYYY")),"",-1),"")</f>
        <v/>
      </c>
      <c r="AC598" s="133" t="str">
        <f>IFERROR(IF(DATEVALUE(TEXT(VLOOKUP(S598,Validation!F633:I656,3,FALSE)&amp;"/"&amp;RIGHT(T598+100,2)&amp;"/"&amp;U598,"MM/DD/YYYY"))&lt;=DATEVALUE(TEXT(VLOOKUP(V598,Validation!F633:I656,3,FALSE)&amp;"/"&amp;RIGHT(W598+100,2)&amp;"/"&amp;X598,"MM/DD/YYYY")),"",-1),"")</f>
        <v/>
      </c>
      <c r="AD598" s="92"/>
      <c r="AE598" s="92"/>
      <c r="AF598" s="1"/>
    </row>
    <row r="599" spans="1:32" ht="13.8">
      <c r="A599" s="110"/>
      <c r="B599" s="113"/>
      <c r="C599" s="113"/>
      <c r="D599" s="122"/>
      <c r="E599" s="113"/>
      <c r="F599" s="273"/>
      <c r="G599" s="67"/>
      <c r="H599" s="273"/>
      <c r="I599" s="274"/>
      <c r="J599" s="152">
        <f t="shared" si="27"/>
        <v>0</v>
      </c>
      <c r="K599" s="110"/>
      <c r="L599" s="110"/>
      <c r="M599" s="110"/>
      <c r="N599" s="110"/>
      <c r="O599" s="110"/>
      <c r="P599" s="110"/>
      <c r="Q599" s="138" t="str">
        <f ca="1">+IF(A599="","",IF(AND(TODAY()&lt;Validation!$C$141,OR(MONTH(TODAY())=10,MONTH(TODAY())=11,MONTH(TODAY())=12)),CONCATENATE(MONTH(TODAY()),"/01/",YEAR(TODAY())),IF(AND(TODAY()&lt;Validation!$C$141,MONTH(TODAY())&lt;=9),CONCATENATE("0",MONTH(TODAY()),"/01/",YEAR(TODAY())),IF(AND(TODAY()&gt;=Validation!$C$141,OR(MONTH(TODAY())=10,MONTH(TODAY())=11,MONTH(TODAY())=12)),CONCATENATE(MONTH(TODAY()+10),"/01/",YEAR(TODAY()+10)),IF(AND(TODAY()&gt;=Validation!$C$141,MONTH(TODAY())&lt;=9),CONCATENATE("0",MONTH(TODAY()+10),"/01/",YEAR(TODAY()+10)))))))</f>
        <v/>
      </c>
      <c r="R599" s="158">
        <f t="shared" si="28"/>
        <v>0</v>
      </c>
      <c r="S599" s="66"/>
      <c r="T599" s="66"/>
      <c r="U599" s="66"/>
      <c r="V599" s="66"/>
      <c r="W599" s="66"/>
      <c r="X599" s="66"/>
      <c r="Y599" s="92"/>
      <c r="Z599" s="135">
        <f t="shared" si="29"/>
        <v>22</v>
      </c>
      <c r="AB599" s="133" t="str">
        <f>IFERROR(IF(DATEVALUE(TEXT(VLOOKUP(K599,Validation!F634:I657,3,FALSE)&amp;"/"&amp;RIGHT(L599+100,2)&amp;"/"&amp;M599,"MM/DD/YYYY"))&lt;=DATEVALUE(TEXT(VLOOKUP(N599,Validation!F634:I657,3,FALSE)&amp;"/"&amp;RIGHT(O599+100,2)&amp;"/"&amp;P599,"MM/DD/YYYY")),"",-1),"")</f>
        <v/>
      </c>
      <c r="AC599" s="133" t="str">
        <f>IFERROR(IF(DATEVALUE(TEXT(VLOOKUP(S599,Validation!F634:I657,3,FALSE)&amp;"/"&amp;RIGHT(T599+100,2)&amp;"/"&amp;U599,"MM/DD/YYYY"))&lt;=DATEVALUE(TEXT(VLOOKUP(V599,Validation!F634:I657,3,FALSE)&amp;"/"&amp;RIGHT(W599+100,2)&amp;"/"&amp;X599,"MM/DD/YYYY")),"",-1),"")</f>
        <v/>
      </c>
      <c r="AD599" s="92"/>
      <c r="AE599" s="92"/>
      <c r="AF599" s="1"/>
    </row>
    <row r="600" spans="1:32" ht="13.8">
      <c r="A600" s="110"/>
      <c r="B600" s="113"/>
      <c r="C600" s="113"/>
      <c r="D600" s="122"/>
      <c r="E600" s="113"/>
      <c r="F600" s="273"/>
      <c r="G600" s="67"/>
      <c r="H600" s="273"/>
      <c r="I600" s="274"/>
      <c r="J600" s="152">
        <f t="shared" si="27"/>
        <v>0</v>
      </c>
      <c r="K600" s="110"/>
      <c r="L600" s="110"/>
      <c r="M600" s="110"/>
      <c r="N600" s="110"/>
      <c r="O600" s="110"/>
      <c r="P600" s="110"/>
      <c r="Q600" s="138" t="str">
        <f ca="1">+IF(A600="","",IF(AND(TODAY()&lt;Validation!$C$141,OR(MONTH(TODAY())=10,MONTH(TODAY())=11,MONTH(TODAY())=12)),CONCATENATE(MONTH(TODAY()),"/01/",YEAR(TODAY())),IF(AND(TODAY()&lt;Validation!$C$141,MONTH(TODAY())&lt;=9),CONCATENATE("0",MONTH(TODAY()),"/01/",YEAR(TODAY())),IF(AND(TODAY()&gt;=Validation!$C$141,OR(MONTH(TODAY())=10,MONTH(TODAY())=11,MONTH(TODAY())=12)),CONCATENATE(MONTH(TODAY()+10),"/01/",YEAR(TODAY()+10)),IF(AND(TODAY()&gt;=Validation!$C$141,MONTH(TODAY())&lt;=9),CONCATENATE("0",MONTH(TODAY()+10),"/01/",YEAR(TODAY()+10)))))))</f>
        <v/>
      </c>
      <c r="R600" s="158">
        <f t="shared" si="28"/>
        <v>0</v>
      </c>
      <c r="S600" s="66"/>
      <c r="T600" s="66"/>
      <c r="U600" s="66"/>
      <c r="V600" s="66"/>
      <c r="W600" s="66"/>
      <c r="X600" s="66"/>
      <c r="Y600" s="92"/>
      <c r="Z600" s="135">
        <f t="shared" si="29"/>
        <v>22</v>
      </c>
      <c r="AB600" s="133" t="str">
        <f>IFERROR(IF(DATEVALUE(TEXT(VLOOKUP(K600,Validation!F635:I658,3,FALSE)&amp;"/"&amp;RIGHT(L600+100,2)&amp;"/"&amp;M600,"MM/DD/YYYY"))&lt;=DATEVALUE(TEXT(VLOOKUP(N600,Validation!F635:I658,3,FALSE)&amp;"/"&amp;RIGHT(O600+100,2)&amp;"/"&amp;P600,"MM/DD/YYYY")),"",-1),"")</f>
        <v/>
      </c>
      <c r="AC600" s="133" t="str">
        <f>IFERROR(IF(DATEVALUE(TEXT(VLOOKUP(S600,Validation!F635:I658,3,FALSE)&amp;"/"&amp;RIGHT(T600+100,2)&amp;"/"&amp;U600,"MM/DD/YYYY"))&lt;=DATEVALUE(TEXT(VLOOKUP(V600,Validation!F635:I658,3,FALSE)&amp;"/"&amp;RIGHT(W600+100,2)&amp;"/"&amp;X600,"MM/DD/YYYY")),"",-1),"")</f>
        <v/>
      </c>
      <c r="AD600" s="92"/>
      <c r="AE600" s="92"/>
      <c r="AF600" s="1"/>
    </row>
    <row r="601" spans="1:32" ht="13.8">
      <c r="A601" s="110"/>
      <c r="B601" s="113"/>
      <c r="C601" s="113"/>
      <c r="D601" s="122"/>
      <c r="E601" s="113"/>
      <c r="F601" s="273"/>
      <c r="G601" s="67"/>
      <c r="H601" s="273"/>
      <c r="I601" s="274"/>
      <c r="J601" s="152">
        <f t="shared" si="27"/>
        <v>0</v>
      </c>
      <c r="K601" s="110"/>
      <c r="L601" s="110"/>
      <c r="M601" s="110"/>
      <c r="N601" s="110"/>
      <c r="O601" s="110"/>
      <c r="P601" s="110"/>
      <c r="Q601" s="138" t="str">
        <f ca="1">+IF(A601="","",IF(AND(TODAY()&lt;Validation!$C$141,OR(MONTH(TODAY())=10,MONTH(TODAY())=11,MONTH(TODAY())=12)),CONCATENATE(MONTH(TODAY()),"/01/",YEAR(TODAY())),IF(AND(TODAY()&lt;Validation!$C$141,MONTH(TODAY())&lt;=9),CONCATENATE("0",MONTH(TODAY()),"/01/",YEAR(TODAY())),IF(AND(TODAY()&gt;=Validation!$C$141,OR(MONTH(TODAY())=10,MONTH(TODAY())=11,MONTH(TODAY())=12)),CONCATENATE(MONTH(TODAY()+10),"/01/",YEAR(TODAY()+10)),IF(AND(TODAY()&gt;=Validation!$C$141,MONTH(TODAY())&lt;=9),CONCATENATE("0",MONTH(TODAY()+10),"/01/",YEAR(TODAY()+10)))))))</f>
        <v/>
      </c>
      <c r="R601" s="158">
        <f t="shared" si="28"/>
        <v>0</v>
      </c>
      <c r="S601" s="66"/>
      <c r="T601" s="66"/>
      <c r="U601" s="66"/>
      <c r="V601" s="66"/>
      <c r="W601" s="66"/>
      <c r="X601" s="66"/>
      <c r="Y601" s="92"/>
      <c r="Z601" s="135">
        <f t="shared" si="29"/>
        <v>22</v>
      </c>
      <c r="AB601" s="133" t="str">
        <f>IFERROR(IF(DATEVALUE(TEXT(VLOOKUP(K601,Validation!F636:I659,3,FALSE)&amp;"/"&amp;RIGHT(L601+100,2)&amp;"/"&amp;M601,"MM/DD/YYYY"))&lt;=DATEVALUE(TEXT(VLOOKUP(N601,Validation!F636:I659,3,FALSE)&amp;"/"&amp;RIGHT(O601+100,2)&amp;"/"&amp;P601,"MM/DD/YYYY")),"",-1),"")</f>
        <v/>
      </c>
      <c r="AC601" s="133" t="str">
        <f>IFERROR(IF(DATEVALUE(TEXT(VLOOKUP(S601,Validation!F636:I659,3,FALSE)&amp;"/"&amp;RIGHT(T601+100,2)&amp;"/"&amp;U601,"MM/DD/YYYY"))&lt;=DATEVALUE(TEXT(VLOOKUP(V601,Validation!F636:I659,3,FALSE)&amp;"/"&amp;RIGHT(W601+100,2)&amp;"/"&amp;X601,"MM/DD/YYYY")),"",-1),"")</f>
        <v/>
      </c>
      <c r="AD601" s="92"/>
      <c r="AE601" s="92"/>
      <c r="AF601" s="1"/>
    </row>
    <row r="602" spans="1:32" ht="13.8">
      <c r="A602" s="110"/>
      <c r="B602" s="113"/>
      <c r="C602" s="113"/>
      <c r="D602" s="122"/>
      <c r="E602" s="113"/>
      <c r="F602" s="273"/>
      <c r="G602" s="67"/>
      <c r="H602" s="273"/>
      <c r="I602" s="274"/>
      <c r="J602" s="152">
        <f t="shared" si="27"/>
        <v>0</v>
      </c>
      <c r="K602" s="110"/>
      <c r="L602" s="110"/>
      <c r="M602" s="110"/>
      <c r="N602" s="110"/>
      <c r="O602" s="110"/>
      <c r="P602" s="110"/>
      <c r="Q602" s="138" t="str">
        <f ca="1">+IF(A602="","",IF(AND(TODAY()&lt;Validation!$C$141,OR(MONTH(TODAY())=10,MONTH(TODAY())=11,MONTH(TODAY())=12)),CONCATENATE(MONTH(TODAY()),"/01/",YEAR(TODAY())),IF(AND(TODAY()&lt;Validation!$C$141,MONTH(TODAY())&lt;=9),CONCATENATE("0",MONTH(TODAY()),"/01/",YEAR(TODAY())),IF(AND(TODAY()&gt;=Validation!$C$141,OR(MONTH(TODAY())=10,MONTH(TODAY())=11,MONTH(TODAY())=12)),CONCATENATE(MONTH(TODAY()+10),"/01/",YEAR(TODAY()+10)),IF(AND(TODAY()&gt;=Validation!$C$141,MONTH(TODAY())&lt;=9),CONCATENATE("0",MONTH(TODAY()+10),"/01/",YEAR(TODAY()+10)))))))</f>
        <v/>
      </c>
      <c r="R602" s="158">
        <f t="shared" si="28"/>
        <v>0</v>
      </c>
      <c r="S602" s="66"/>
      <c r="T602" s="66"/>
      <c r="U602" s="66"/>
      <c r="V602" s="66"/>
      <c r="W602" s="66"/>
      <c r="X602" s="66"/>
      <c r="Y602" s="92"/>
      <c r="Z602" s="135">
        <f t="shared" si="29"/>
        <v>22</v>
      </c>
      <c r="AB602" s="133" t="str">
        <f>IFERROR(IF(DATEVALUE(TEXT(VLOOKUP(K602,Validation!F637:I660,3,FALSE)&amp;"/"&amp;RIGHT(L602+100,2)&amp;"/"&amp;M602,"MM/DD/YYYY"))&lt;=DATEVALUE(TEXT(VLOOKUP(N602,Validation!F637:I660,3,FALSE)&amp;"/"&amp;RIGHT(O602+100,2)&amp;"/"&amp;P602,"MM/DD/YYYY")),"",-1),"")</f>
        <v/>
      </c>
      <c r="AC602" s="133" t="str">
        <f>IFERROR(IF(DATEVALUE(TEXT(VLOOKUP(S602,Validation!F637:I660,3,FALSE)&amp;"/"&amp;RIGHT(T602+100,2)&amp;"/"&amp;U602,"MM/DD/YYYY"))&lt;=DATEVALUE(TEXT(VLOOKUP(V602,Validation!F637:I660,3,FALSE)&amp;"/"&amp;RIGHT(W602+100,2)&amp;"/"&amp;X602,"MM/DD/YYYY")),"",-1),"")</f>
        <v/>
      </c>
      <c r="AD602" s="92"/>
      <c r="AE602" s="92"/>
      <c r="AF602" s="1"/>
    </row>
    <row r="603" spans="1:32" ht="13.8">
      <c r="A603" s="110"/>
      <c r="B603" s="113"/>
      <c r="C603" s="113"/>
      <c r="D603" s="122"/>
      <c r="E603" s="113"/>
      <c r="F603" s="273"/>
      <c r="G603" s="67"/>
      <c r="H603" s="273"/>
      <c r="I603" s="274"/>
      <c r="J603" s="152">
        <f t="shared" si="27"/>
        <v>0</v>
      </c>
      <c r="K603" s="110"/>
      <c r="L603" s="110"/>
      <c r="M603" s="110"/>
      <c r="N603" s="110"/>
      <c r="O603" s="110"/>
      <c r="P603" s="110"/>
      <c r="Q603" s="138" t="str">
        <f ca="1">+IF(A603="","",IF(AND(TODAY()&lt;Validation!$C$141,OR(MONTH(TODAY())=10,MONTH(TODAY())=11,MONTH(TODAY())=12)),CONCATENATE(MONTH(TODAY()),"/01/",YEAR(TODAY())),IF(AND(TODAY()&lt;Validation!$C$141,MONTH(TODAY())&lt;=9),CONCATENATE("0",MONTH(TODAY()),"/01/",YEAR(TODAY())),IF(AND(TODAY()&gt;=Validation!$C$141,OR(MONTH(TODAY())=10,MONTH(TODAY())=11,MONTH(TODAY())=12)),CONCATENATE(MONTH(TODAY()+10),"/01/",YEAR(TODAY()+10)),IF(AND(TODAY()&gt;=Validation!$C$141,MONTH(TODAY())&lt;=9),CONCATENATE("0",MONTH(TODAY()+10),"/01/",YEAR(TODAY()+10)))))))</f>
        <v/>
      </c>
      <c r="R603" s="158">
        <f t="shared" si="28"/>
        <v>0</v>
      </c>
      <c r="S603" s="66"/>
      <c r="T603" s="66"/>
      <c r="U603" s="66"/>
      <c r="V603" s="66"/>
      <c r="W603" s="66"/>
      <c r="X603" s="66"/>
      <c r="Y603" s="92"/>
      <c r="Z603" s="135">
        <f t="shared" si="29"/>
        <v>22</v>
      </c>
      <c r="AB603" s="133" t="str">
        <f>IFERROR(IF(DATEVALUE(TEXT(VLOOKUP(K603,Validation!F638:I661,3,FALSE)&amp;"/"&amp;RIGHT(L603+100,2)&amp;"/"&amp;M603,"MM/DD/YYYY"))&lt;=DATEVALUE(TEXT(VLOOKUP(N603,Validation!F638:I661,3,FALSE)&amp;"/"&amp;RIGHT(O603+100,2)&amp;"/"&amp;P603,"MM/DD/YYYY")),"",-1),"")</f>
        <v/>
      </c>
      <c r="AC603" s="133" t="str">
        <f>IFERROR(IF(DATEVALUE(TEXT(VLOOKUP(S603,Validation!F638:I661,3,FALSE)&amp;"/"&amp;RIGHT(T603+100,2)&amp;"/"&amp;U603,"MM/DD/YYYY"))&lt;=DATEVALUE(TEXT(VLOOKUP(V603,Validation!F638:I661,3,FALSE)&amp;"/"&amp;RIGHT(W603+100,2)&amp;"/"&amp;X603,"MM/DD/YYYY")),"",-1),"")</f>
        <v/>
      </c>
      <c r="AD603" s="92"/>
      <c r="AE603" s="92"/>
      <c r="AF603" s="1"/>
    </row>
    <row r="604" spans="1:32" ht="13.8">
      <c r="A604" s="110"/>
      <c r="B604" s="113"/>
      <c r="C604" s="113"/>
      <c r="D604" s="122"/>
      <c r="E604" s="113"/>
      <c r="F604" s="273"/>
      <c r="G604" s="67"/>
      <c r="H604" s="273"/>
      <c r="I604" s="274"/>
      <c r="J604" s="152">
        <f t="shared" si="27"/>
        <v>0</v>
      </c>
      <c r="K604" s="110"/>
      <c r="L604" s="110"/>
      <c r="M604" s="110"/>
      <c r="N604" s="110"/>
      <c r="O604" s="110"/>
      <c r="P604" s="110"/>
      <c r="Q604" s="138" t="str">
        <f ca="1">+IF(A604="","",IF(AND(TODAY()&lt;Validation!$C$141,OR(MONTH(TODAY())=10,MONTH(TODAY())=11,MONTH(TODAY())=12)),CONCATENATE(MONTH(TODAY()),"/01/",YEAR(TODAY())),IF(AND(TODAY()&lt;Validation!$C$141,MONTH(TODAY())&lt;=9),CONCATENATE("0",MONTH(TODAY()),"/01/",YEAR(TODAY())),IF(AND(TODAY()&gt;=Validation!$C$141,OR(MONTH(TODAY())=10,MONTH(TODAY())=11,MONTH(TODAY())=12)),CONCATENATE(MONTH(TODAY()+10),"/01/",YEAR(TODAY()+10)),IF(AND(TODAY()&gt;=Validation!$C$141,MONTH(TODAY())&lt;=9),CONCATENATE("0",MONTH(TODAY()+10),"/01/",YEAR(TODAY()+10)))))))</f>
        <v/>
      </c>
      <c r="R604" s="158">
        <f t="shared" si="28"/>
        <v>0</v>
      </c>
      <c r="S604" s="66"/>
      <c r="T604" s="66"/>
      <c r="U604" s="66"/>
      <c r="V604" s="66"/>
      <c r="W604" s="66"/>
      <c r="X604" s="66"/>
      <c r="Y604" s="92"/>
      <c r="Z604" s="135">
        <f t="shared" si="29"/>
        <v>22</v>
      </c>
      <c r="AB604" s="133" t="str">
        <f>IFERROR(IF(DATEVALUE(TEXT(VLOOKUP(K604,Validation!F639:I662,3,FALSE)&amp;"/"&amp;RIGHT(L604+100,2)&amp;"/"&amp;M604,"MM/DD/YYYY"))&lt;=DATEVALUE(TEXT(VLOOKUP(N604,Validation!F639:I662,3,FALSE)&amp;"/"&amp;RIGHT(O604+100,2)&amp;"/"&amp;P604,"MM/DD/YYYY")),"",-1),"")</f>
        <v/>
      </c>
      <c r="AC604" s="133" t="str">
        <f>IFERROR(IF(DATEVALUE(TEXT(VLOOKUP(S604,Validation!F639:I662,3,FALSE)&amp;"/"&amp;RIGHT(T604+100,2)&amp;"/"&amp;U604,"MM/DD/YYYY"))&lt;=DATEVALUE(TEXT(VLOOKUP(V604,Validation!F639:I662,3,FALSE)&amp;"/"&amp;RIGHT(W604+100,2)&amp;"/"&amp;X604,"MM/DD/YYYY")),"",-1),"")</f>
        <v/>
      </c>
      <c r="AD604" s="92"/>
      <c r="AE604" s="92"/>
      <c r="AF604" s="1"/>
    </row>
    <row r="605" spans="1:32" ht="13.8">
      <c r="A605" s="110"/>
      <c r="B605" s="113"/>
      <c r="C605" s="113"/>
      <c r="D605" s="122"/>
      <c r="E605" s="113"/>
      <c r="F605" s="273"/>
      <c r="G605" s="67"/>
      <c r="H605" s="273"/>
      <c r="I605" s="274"/>
      <c r="J605" s="152">
        <f t="shared" si="27"/>
        <v>0</v>
      </c>
      <c r="K605" s="110"/>
      <c r="L605" s="110"/>
      <c r="M605" s="110"/>
      <c r="N605" s="110"/>
      <c r="O605" s="110"/>
      <c r="P605" s="110"/>
      <c r="Q605" s="138" t="str">
        <f ca="1">+IF(A605="","",IF(AND(TODAY()&lt;Validation!$C$141,OR(MONTH(TODAY())=10,MONTH(TODAY())=11,MONTH(TODAY())=12)),CONCATENATE(MONTH(TODAY()),"/01/",YEAR(TODAY())),IF(AND(TODAY()&lt;Validation!$C$141,MONTH(TODAY())&lt;=9),CONCATENATE("0",MONTH(TODAY()),"/01/",YEAR(TODAY())),IF(AND(TODAY()&gt;=Validation!$C$141,OR(MONTH(TODAY())=10,MONTH(TODAY())=11,MONTH(TODAY())=12)),CONCATENATE(MONTH(TODAY()+10),"/01/",YEAR(TODAY()+10)),IF(AND(TODAY()&gt;=Validation!$C$141,MONTH(TODAY())&lt;=9),CONCATENATE("0",MONTH(TODAY()+10),"/01/",YEAR(TODAY()+10)))))))</f>
        <v/>
      </c>
      <c r="R605" s="158">
        <f t="shared" si="28"/>
        <v>0</v>
      </c>
      <c r="S605" s="66"/>
      <c r="T605" s="66"/>
      <c r="U605" s="66"/>
      <c r="V605" s="66"/>
      <c r="W605" s="66"/>
      <c r="X605" s="66"/>
      <c r="Y605" s="92"/>
      <c r="Z605" s="135">
        <f t="shared" si="29"/>
        <v>22</v>
      </c>
      <c r="AB605" s="133" t="str">
        <f>IFERROR(IF(DATEVALUE(TEXT(VLOOKUP(K605,Validation!F640:I663,3,FALSE)&amp;"/"&amp;RIGHT(L605+100,2)&amp;"/"&amp;M605,"MM/DD/YYYY"))&lt;=DATEVALUE(TEXT(VLOOKUP(N605,Validation!F640:I663,3,FALSE)&amp;"/"&amp;RIGHT(O605+100,2)&amp;"/"&amp;P605,"MM/DD/YYYY")),"",-1),"")</f>
        <v/>
      </c>
      <c r="AC605" s="133" t="str">
        <f>IFERROR(IF(DATEVALUE(TEXT(VLOOKUP(S605,Validation!F640:I663,3,FALSE)&amp;"/"&amp;RIGHT(T605+100,2)&amp;"/"&amp;U605,"MM/DD/YYYY"))&lt;=DATEVALUE(TEXT(VLOOKUP(V605,Validation!F640:I663,3,FALSE)&amp;"/"&amp;RIGHT(W605+100,2)&amp;"/"&amp;X605,"MM/DD/YYYY")),"",-1),"")</f>
        <v/>
      </c>
      <c r="AD605" s="92"/>
      <c r="AE605" s="92"/>
      <c r="AF605" s="1"/>
    </row>
    <row r="606" spans="1:32" ht="13.8">
      <c r="A606" s="110"/>
      <c r="B606" s="113"/>
      <c r="C606" s="113"/>
      <c r="D606" s="122"/>
      <c r="E606" s="113"/>
      <c r="F606" s="273"/>
      <c r="G606" s="67"/>
      <c r="H606" s="273"/>
      <c r="I606" s="274"/>
      <c r="J606" s="152">
        <f t="shared" si="27"/>
        <v>0</v>
      </c>
      <c r="K606" s="110"/>
      <c r="L606" s="110"/>
      <c r="M606" s="110"/>
      <c r="N606" s="110"/>
      <c r="O606" s="110"/>
      <c r="P606" s="110"/>
      <c r="Q606" s="138" t="str">
        <f ca="1">+IF(A606="","",IF(AND(TODAY()&lt;Validation!$C$141,OR(MONTH(TODAY())=10,MONTH(TODAY())=11,MONTH(TODAY())=12)),CONCATENATE(MONTH(TODAY()),"/01/",YEAR(TODAY())),IF(AND(TODAY()&lt;Validation!$C$141,MONTH(TODAY())&lt;=9),CONCATENATE("0",MONTH(TODAY()),"/01/",YEAR(TODAY())),IF(AND(TODAY()&gt;=Validation!$C$141,OR(MONTH(TODAY())=10,MONTH(TODAY())=11,MONTH(TODAY())=12)),CONCATENATE(MONTH(TODAY()+10),"/01/",YEAR(TODAY()+10)),IF(AND(TODAY()&gt;=Validation!$C$141,MONTH(TODAY())&lt;=9),CONCATENATE("0",MONTH(TODAY()+10),"/01/",YEAR(TODAY()+10)))))))</f>
        <v/>
      </c>
      <c r="R606" s="158">
        <f t="shared" si="28"/>
        <v>0</v>
      </c>
      <c r="S606" s="66"/>
      <c r="T606" s="66"/>
      <c r="U606" s="66"/>
      <c r="V606" s="66"/>
      <c r="W606" s="66"/>
      <c r="X606" s="66"/>
      <c r="Y606" s="92"/>
      <c r="Z606" s="135">
        <f t="shared" si="29"/>
        <v>22</v>
      </c>
      <c r="AB606" s="133" t="str">
        <f>IFERROR(IF(DATEVALUE(TEXT(VLOOKUP(K606,Validation!F641:I664,3,FALSE)&amp;"/"&amp;RIGHT(L606+100,2)&amp;"/"&amp;M606,"MM/DD/YYYY"))&lt;=DATEVALUE(TEXT(VLOOKUP(N606,Validation!F641:I664,3,FALSE)&amp;"/"&amp;RIGHT(O606+100,2)&amp;"/"&amp;P606,"MM/DD/YYYY")),"",-1),"")</f>
        <v/>
      </c>
      <c r="AC606" s="133" t="str">
        <f>IFERROR(IF(DATEVALUE(TEXT(VLOOKUP(S606,Validation!F641:I664,3,FALSE)&amp;"/"&amp;RIGHT(T606+100,2)&amp;"/"&amp;U606,"MM/DD/YYYY"))&lt;=DATEVALUE(TEXT(VLOOKUP(V606,Validation!F641:I664,3,FALSE)&amp;"/"&amp;RIGHT(W606+100,2)&amp;"/"&amp;X606,"MM/DD/YYYY")),"",-1),"")</f>
        <v/>
      </c>
      <c r="AD606" s="92"/>
      <c r="AE606" s="92"/>
      <c r="AF606" s="1"/>
    </row>
    <row r="607" spans="1:32" ht="13.8">
      <c r="A607" s="110"/>
      <c r="B607" s="113"/>
      <c r="C607" s="113"/>
      <c r="D607" s="122"/>
      <c r="E607" s="113"/>
      <c r="F607" s="273"/>
      <c r="G607" s="67"/>
      <c r="H607" s="273"/>
      <c r="I607" s="274"/>
      <c r="J607" s="152">
        <f t="shared" si="27"/>
        <v>0</v>
      </c>
      <c r="K607" s="110"/>
      <c r="L607" s="110"/>
      <c r="M607" s="110"/>
      <c r="N607" s="110"/>
      <c r="O607" s="110"/>
      <c r="P607" s="110"/>
      <c r="Q607" s="138" t="str">
        <f ca="1">+IF(A607="","",IF(AND(TODAY()&lt;Validation!$C$141,OR(MONTH(TODAY())=10,MONTH(TODAY())=11,MONTH(TODAY())=12)),CONCATENATE(MONTH(TODAY()),"/01/",YEAR(TODAY())),IF(AND(TODAY()&lt;Validation!$C$141,MONTH(TODAY())&lt;=9),CONCATENATE("0",MONTH(TODAY()),"/01/",YEAR(TODAY())),IF(AND(TODAY()&gt;=Validation!$C$141,OR(MONTH(TODAY())=10,MONTH(TODAY())=11,MONTH(TODAY())=12)),CONCATENATE(MONTH(TODAY()+10),"/01/",YEAR(TODAY()+10)),IF(AND(TODAY()&gt;=Validation!$C$141,MONTH(TODAY())&lt;=9),CONCATENATE("0",MONTH(TODAY()+10),"/01/",YEAR(TODAY()+10)))))))</f>
        <v/>
      </c>
      <c r="R607" s="158">
        <f t="shared" si="28"/>
        <v>0</v>
      </c>
      <c r="S607" s="66"/>
      <c r="T607" s="66"/>
      <c r="U607" s="66"/>
      <c r="V607" s="66"/>
      <c r="W607" s="66"/>
      <c r="X607" s="66"/>
      <c r="Y607" s="92"/>
      <c r="Z607" s="135">
        <f t="shared" si="29"/>
        <v>22</v>
      </c>
      <c r="AB607" s="133" t="str">
        <f>IFERROR(IF(DATEVALUE(TEXT(VLOOKUP(K607,Validation!F642:I665,3,FALSE)&amp;"/"&amp;RIGHT(L607+100,2)&amp;"/"&amp;M607,"MM/DD/YYYY"))&lt;=DATEVALUE(TEXT(VLOOKUP(N607,Validation!F642:I665,3,FALSE)&amp;"/"&amp;RIGHT(O607+100,2)&amp;"/"&amp;P607,"MM/DD/YYYY")),"",-1),"")</f>
        <v/>
      </c>
      <c r="AC607" s="133" t="str">
        <f>IFERROR(IF(DATEVALUE(TEXT(VLOOKUP(S607,Validation!F642:I665,3,FALSE)&amp;"/"&amp;RIGHT(T607+100,2)&amp;"/"&amp;U607,"MM/DD/YYYY"))&lt;=DATEVALUE(TEXT(VLOOKUP(V607,Validation!F642:I665,3,FALSE)&amp;"/"&amp;RIGHT(W607+100,2)&amp;"/"&amp;X607,"MM/DD/YYYY")),"",-1),"")</f>
        <v/>
      </c>
      <c r="AD607" s="92"/>
      <c r="AE607" s="92"/>
      <c r="AF607" s="1"/>
    </row>
    <row r="608" spans="1:32" ht="13.8">
      <c r="A608" s="110"/>
      <c r="B608" s="113"/>
      <c r="C608" s="113"/>
      <c r="D608" s="122"/>
      <c r="E608" s="113"/>
      <c r="F608" s="273"/>
      <c r="G608" s="67"/>
      <c r="H608" s="273"/>
      <c r="I608" s="274"/>
      <c r="J608" s="152">
        <f t="shared" si="27"/>
        <v>0</v>
      </c>
      <c r="K608" s="110"/>
      <c r="L608" s="110"/>
      <c r="M608" s="110"/>
      <c r="N608" s="110"/>
      <c r="O608" s="110"/>
      <c r="P608" s="110"/>
      <c r="Q608" s="138" t="str">
        <f ca="1">+IF(A608="","",IF(AND(TODAY()&lt;Validation!$C$141,OR(MONTH(TODAY())=10,MONTH(TODAY())=11,MONTH(TODAY())=12)),CONCATENATE(MONTH(TODAY()),"/01/",YEAR(TODAY())),IF(AND(TODAY()&lt;Validation!$C$141,MONTH(TODAY())&lt;=9),CONCATENATE("0",MONTH(TODAY()),"/01/",YEAR(TODAY())),IF(AND(TODAY()&gt;=Validation!$C$141,OR(MONTH(TODAY())=10,MONTH(TODAY())=11,MONTH(TODAY())=12)),CONCATENATE(MONTH(TODAY()+10),"/01/",YEAR(TODAY()+10)),IF(AND(TODAY()&gt;=Validation!$C$141,MONTH(TODAY())&lt;=9),CONCATENATE("0",MONTH(TODAY()+10),"/01/",YEAR(TODAY()+10)))))))</f>
        <v/>
      </c>
      <c r="R608" s="158">
        <f t="shared" si="28"/>
        <v>0</v>
      </c>
      <c r="S608" s="66"/>
      <c r="T608" s="66"/>
      <c r="U608" s="66"/>
      <c r="V608" s="66"/>
      <c r="W608" s="66"/>
      <c r="X608" s="66"/>
      <c r="Y608" s="92"/>
      <c r="Z608" s="135">
        <f t="shared" si="29"/>
        <v>22</v>
      </c>
      <c r="AB608" s="133" t="str">
        <f>IFERROR(IF(DATEVALUE(TEXT(VLOOKUP(K608,Validation!F643:I666,3,FALSE)&amp;"/"&amp;RIGHT(L608+100,2)&amp;"/"&amp;M608,"MM/DD/YYYY"))&lt;=DATEVALUE(TEXT(VLOOKUP(N608,Validation!F643:I666,3,FALSE)&amp;"/"&amp;RIGHT(O608+100,2)&amp;"/"&amp;P608,"MM/DD/YYYY")),"",-1),"")</f>
        <v/>
      </c>
      <c r="AC608" s="133" t="str">
        <f>IFERROR(IF(DATEVALUE(TEXT(VLOOKUP(S608,Validation!F643:I666,3,FALSE)&amp;"/"&amp;RIGHT(T608+100,2)&amp;"/"&amp;U608,"MM/DD/YYYY"))&lt;=DATEVALUE(TEXT(VLOOKUP(V608,Validation!F643:I666,3,FALSE)&amp;"/"&amp;RIGHT(W608+100,2)&amp;"/"&amp;X608,"MM/DD/YYYY")),"",-1),"")</f>
        <v/>
      </c>
      <c r="AD608" s="92"/>
      <c r="AE608" s="92"/>
      <c r="AF608" s="1"/>
    </row>
    <row r="609" spans="1:32" ht="13.8">
      <c r="A609" s="110"/>
      <c r="B609" s="113"/>
      <c r="C609" s="113"/>
      <c r="D609" s="122"/>
      <c r="E609" s="113"/>
      <c r="F609" s="273"/>
      <c r="G609" s="67"/>
      <c r="H609" s="273"/>
      <c r="I609" s="274"/>
      <c r="J609" s="152">
        <f t="shared" si="27"/>
        <v>0</v>
      </c>
      <c r="K609" s="110"/>
      <c r="L609" s="110"/>
      <c r="M609" s="110"/>
      <c r="N609" s="110"/>
      <c r="O609" s="110"/>
      <c r="P609" s="110"/>
      <c r="Q609" s="138" t="str">
        <f ca="1">+IF(A609="","",IF(AND(TODAY()&lt;Validation!$C$141,OR(MONTH(TODAY())=10,MONTH(TODAY())=11,MONTH(TODAY())=12)),CONCATENATE(MONTH(TODAY()),"/01/",YEAR(TODAY())),IF(AND(TODAY()&lt;Validation!$C$141,MONTH(TODAY())&lt;=9),CONCATENATE("0",MONTH(TODAY()),"/01/",YEAR(TODAY())),IF(AND(TODAY()&gt;=Validation!$C$141,OR(MONTH(TODAY())=10,MONTH(TODAY())=11,MONTH(TODAY())=12)),CONCATENATE(MONTH(TODAY()+10),"/01/",YEAR(TODAY()+10)),IF(AND(TODAY()&gt;=Validation!$C$141,MONTH(TODAY())&lt;=9),CONCATENATE("0",MONTH(TODAY()+10),"/01/",YEAR(TODAY()+10)))))))</f>
        <v/>
      </c>
      <c r="R609" s="158">
        <f t="shared" si="28"/>
        <v>0</v>
      </c>
      <c r="S609" s="66"/>
      <c r="T609" s="66"/>
      <c r="U609" s="66"/>
      <c r="V609" s="66"/>
      <c r="W609" s="66"/>
      <c r="X609" s="66"/>
      <c r="Y609" s="92"/>
      <c r="Z609" s="135">
        <f t="shared" si="29"/>
        <v>22</v>
      </c>
      <c r="AB609" s="133" t="str">
        <f>IFERROR(IF(DATEVALUE(TEXT(VLOOKUP(K609,Validation!F644:I667,3,FALSE)&amp;"/"&amp;RIGHT(L609+100,2)&amp;"/"&amp;M609,"MM/DD/YYYY"))&lt;=DATEVALUE(TEXT(VLOOKUP(N609,Validation!F644:I667,3,FALSE)&amp;"/"&amp;RIGHT(O609+100,2)&amp;"/"&amp;P609,"MM/DD/YYYY")),"",-1),"")</f>
        <v/>
      </c>
      <c r="AC609" s="133" t="str">
        <f>IFERROR(IF(DATEVALUE(TEXT(VLOOKUP(S609,Validation!F644:I667,3,FALSE)&amp;"/"&amp;RIGHT(T609+100,2)&amp;"/"&amp;U609,"MM/DD/YYYY"))&lt;=DATEVALUE(TEXT(VLOOKUP(V609,Validation!F644:I667,3,FALSE)&amp;"/"&amp;RIGHT(W609+100,2)&amp;"/"&amp;X609,"MM/DD/YYYY")),"",-1),"")</f>
        <v/>
      </c>
      <c r="AD609" s="92"/>
      <c r="AE609" s="92"/>
      <c r="AF609" s="1"/>
    </row>
    <row r="610" spans="1:32" ht="13.8">
      <c r="A610" s="110"/>
      <c r="B610" s="113"/>
      <c r="C610" s="113"/>
      <c r="D610" s="122"/>
      <c r="E610" s="113"/>
      <c r="F610" s="273"/>
      <c r="G610" s="67"/>
      <c r="H610" s="273"/>
      <c r="I610" s="274"/>
      <c r="J610" s="152">
        <f t="shared" si="27"/>
        <v>0</v>
      </c>
      <c r="K610" s="110"/>
      <c r="L610" s="110"/>
      <c r="M610" s="110"/>
      <c r="N610" s="110"/>
      <c r="O610" s="110"/>
      <c r="P610" s="110"/>
      <c r="Q610" s="138" t="str">
        <f ca="1">+IF(A610="","",IF(AND(TODAY()&lt;Validation!$C$141,OR(MONTH(TODAY())=10,MONTH(TODAY())=11,MONTH(TODAY())=12)),CONCATENATE(MONTH(TODAY()),"/01/",YEAR(TODAY())),IF(AND(TODAY()&lt;Validation!$C$141,MONTH(TODAY())&lt;=9),CONCATENATE("0",MONTH(TODAY()),"/01/",YEAR(TODAY())),IF(AND(TODAY()&gt;=Validation!$C$141,OR(MONTH(TODAY())=10,MONTH(TODAY())=11,MONTH(TODAY())=12)),CONCATENATE(MONTH(TODAY()+10),"/01/",YEAR(TODAY()+10)),IF(AND(TODAY()&gt;=Validation!$C$141,MONTH(TODAY())&lt;=9),CONCATENATE("0",MONTH(TODAY()+10),"/01/",YEAR(TODAY()+10)))))))</f>
        <v/>
      </c>
      <c r="R610" s="158">
        <f t="shared" si="28"/>
        <v>0</v>
      </c>
      <c r="S610" s="66"/>
      <c r="T610" s="66"/>
      <c r="U610" s="66"/>
      <c r="V610" s="66"/>
      <c r="W610" s="66"/>
      <c r="X610" s="66"/>
      <c r="Y610" s="92"/>
      <c r="Z610" s="135">
        <f t="shared" si="29"/>
        <v>22</v>
      </c>
      <c r="AB610" s="133" t="str">
        <f>IFERROR(IF(DATEVALUE(TEXT(VLOOKUP(K610,Validation!F645:I668,3,FALSE)&amp;"/"&amp;RIGHT(L610+100,2)&amp;"/"&amp;M610,"MM/DD/YYYY"))&lt;=DATEVALUE(TEXT(VLOOKUP(N610,Validation!F645:I668,3,FALSE)&amp;"/"&amp;RIGHT(O610+100,2)&amp;"/"&amp;P610,"MM/DD/YYYY")),"",-1),"")</f>
        <v/>
      </c>
      <c r="AC610" s="133" t="str">
        <f>IFERROR(IF(DATEVALUE(TEXT(VLOOKUP(S610,Validation!F645:I668,3,FALSE)&amp;"/"&amp;RIGHT(T610+100,2)&amp;"/"&amp;U610,"MM/DD/YYYY"))&lt;=DATEVALUE(TEXT(VLOOKUP(V610,Validation!F645:I668,3,FALSE)&amp;"/"&amp;RIGHT(W610+100,2)&amp;"/"&amp;X610,"MM/DD/YYYY")),"",-1),"")</f>
        <v/>
      </c>
      <c r="AD610" s="92"/>
      <c r="AE610" s="92"/>
      <c r="AF610" s="1"/>
    </row>
    <row r="611" spans="1:32" ht="13.8">
      <c r="A611" s="110"/>
      <c r="B611" s="113"/>
      <c r="C611" s="113"/>
      <c r="D611" s="122"/>
      <c r="E611" s="113"/>
      <c r="F611" s="273"/>
      <c r="G611" s="67"/>
      <c r="H611" s="273"/>
      <c r="I611" s="274"/>
      <c r="J611" s="152">
        <f t="shared" si="27"/>
        <v>0</v>
      </c>
      <c r="K611" s="110"/>
      <c r="L611" s="110"/>
      <c r="M611" s="110"/>
      <c r="N611" s="110"/>
      <c r="O611" s="110"/>
      <c r="P611" s="110"/>
      <c r="Q611" s="138" t="str">
        <f ca="1">+IF(A611="","",IF(AND(TODAY()&lt;Validation!$C$141,OR(MONTH(TODAY())=10,MONTH(TODAY())=11,MONTH(TODAY())=12)),CONCATENATE(MONTH(TODAY()),"/01/",YEAR(TODAY())),IF(AND(TODAY()&lt;Validation!$C$141,MONTH(TODAY())&lt;=9),CONCATENATE("0",MONTH(TODAY()),"/01/",YEAR(TODAY())),IF(AND(TODAY()&gt;=Validation!$C$141,OR(MONTH(TODAY())=10,MONTH(TODAY())=11,MONTH(TODAY())=12)),CONCATENATE(MONTH(TODAY()+10),"/01/",YEAR(TODAY()+10)),IF(AND(TODAY()&gt;=Validation!$C$141,MONTH(TODAY())&lt;=9),CONCATENATE("0",MONTH(TODAY()+10),"/01/",YEAR(TODAY()+10)))))))</f>
        <v/>
      </c>
      <c r="R611" s="158">
        <f t="shared" si="28"/>
        <v>0</v>
      </c>
      <c r="S611" s="66"/>
      <c r="T611" s="66"/>
      <c r="U611" s="66"/>
      <c r="V611" s="66"/>
      <c r="W611" s="66"/>
      <c r="X611" s="66"/>
      <c r="Y611" s="92"/>
      <c r="Z611" s="135">
        <f t="shared" si="29"/>
        <v>22</v>
      </c>
      <c r="AB611" s="133" t="str">
        <f>IFERROR(IF(DATEVALUE(TEXT(VLOOKUP(K611,Validation!F646:I669,3,FALSE)&amp;"/"&amp;RIGHT(L611+100,2)&amp;"/"&amp;M611,"MM/DD/YYYY"))&lt;=DATEVALUE(TEXT(VLOOKUP(N611,Validation!F646:I669,3,FALSE)&amp;"/"&amp;RIGHT(O611+100,2)&amp;"/"&amp;P611,"MM/DD/YYYY")),"",-1),"")</f>
        <v/>
      </c>
      <c r="AC611" s="133" t="str">
        <f>IFERROR(IF(DATEVALUE(TEXT(VLOOKUP(S611,Validation!F646:I669,3,FALSE)&amp;"/"&amp;RIGHT(T611+100,2)&amp;"/"&amp;U611,"MM/DD/YYYY"))&lt;=DATEVALUE(TEXT(VLOOKUP(V611,Validation!F646:I669,3,FALSE)&amp;"/"&amp;RIGHT(W611+100,2)&amp;"/"&amp;X611,"MM/DD/YYYY")),"",-1),"")</f>
        <v/>
      </c>
      <c r="AD611" s="92"/>
      <c r="AE611" s="92"/>
      <c r="AF611" s="1"/>
    </row>
    <row r="612" spans="1:32" ht="13.8">
      <c r="A612" s="110"/>
      <c r="B612" s="113"/>
      <c r="C612" s="113"/>
      <c r="D612" s="122"/>
      <c r="E612" s="113"/>
      <c r="F612" s="273"/>
      <c r="G612" s="67"/>
      <c r="H612" s="273"/>
      <c r="I612" s="274"/>
      <c r="J612" s="152">
        <f t="shared" si="27"/>
        <v>0</v>
      </c>
      <c r="K612" s="110"/>
      <c r="L612" s="110"/>
      <c r="M612" s="110"/>
      <c r="N612" s="110"/>
      <c r="O612" s="110"/>
      <c r="P612" s="110"/>
      <c r="Q612" s="138" t="str">
        <f ca="1">+IF(A612="","",IF(AND(TODAY()&lt;Validation!$C$141,OR(MONTH(TODAY())=10,MONTH(TODAY())=11,MONTH(TODAY())=12)),CONCATENATE(MONTH(TODAY()),"/01/",YEAR(TODAY())),IF(AND(TODAY()&lt;Validation!$C$141,MONTH(TODAY())&lt;=9),CONCATENATE("0",MONTH(TODAY()),"/01/",YEAR(TODAY())),IF(AND(TODAY()&gt;=Validation!$C$141,OR(MONTH(TODAY())=10,MONTH(TODAY())=11,MONTH(TODAY())=12)),CONCATENATE(MONTH(TODAY()+10),"/01/",YEAR(TODAY()+10)),IF(AND(TODAY()&gt;=Validation!$C$141,MONTH(TODAY())&lt;=9),CONCATENATE("0",MONTH(TODAY()+10),"/01/",YEAR(TODAY()+10)))))))</f>
        <v/>
      </c>
      <c r="R612" s="158">
        <f t="shared" si="28"/>
        <v>0</v>
      </c>
      <c r="S612" s="66"/>
      <c r="T612" s="66"/>
      <c r="U612" s="66"/>
      <c r="V612" s="66"/>
      <c r="W612" s="66"/>
      <c r="X612" s="66"/>
      <c r="Y612" s="92"/>
      <c r="Z612" s="135">
        <f t="shared" si="29"/>
        <v>22</v>
      </c>
      <c r="AB612" s="133" t="str">
        <f>IFERROR(IF(DATEVALUE(TEXT(VLOOKUP(K612,Validation!F647:I670,3,FALSE)&amp;"/"&amp;RIGHT(L612+100,2)&amp;"/"&amp;M612,"MM/DD/YYYY"))&lt;=DATEVALUE(TEXT(VLOOKUP(N612,Validation!F647:I670,3,FALSE)&amp;"/"&amp;RIGHT(O612+100,2)&amp;"/"&amp;P612,"MM/DD/YYYY")),"",-1),"")</f>
        <v/>
      </c>
      <c r="AC612" s="133" t="str">
        <f>IFERROR(IF(DATEVALUE(TEXT(VLOOKUP(S612,Validation!F647:I670,3,FALSE)&amp;"/"&amp;RIGHT(T612+100,2)&amp;"/"&amp;U612,"MM/DD/YYYY"))&lt;=DATEVALUE(TEXT(VLOOKUP(V612,Validation!F647:I670,3,FALSE)&amp;"/"&amp;RIGHT(W612+100,2)&amp;"/"&amp;X612,"MM/DD/YYYY")),"",-1),"")</f>
        <v/>
      </c>
      <c r="AD612" s="92"/>
      <c r="AE612" s="92"/>
      <c r="AF612" s="1"/>
    </row>
    <row r="613" spans="1:32" ht="13.8">
      <c r="A613" s="110"/>
      <c r="B613" s="113"/>
      <c r="C613" s="113"/>
      <c r="D613" s="122"/>
      <c r="E613" s="113"/>
      <c r="F613" s="273"/>
      <c r="G613" s="67"/>
      <c r="H613" s="273"/>
      <c r="I613" s="274"/>
      <c r="J613" s="152">
        <f t="shared" si="27"/>
        <v>0</v>
      </c>
      <c r="K613" s="110"/>
      <c r="L613" s="110"/>
      <c r="M613" s="110"/>
      <c r="N613" s="110"/>
      <c r="O613" s="110"/>
      <c r="P613" s="110"/>
      <c r="Q613" s="138" t="str">
        <f ca="1">+IF(A613="","",IF(AND(TODAY()&lt;Validation!$C$141,OR(MONTH(TODAY())=10,MONTH(TODAY())=11,MONTH(TODAY())=12)),CONCATENATE(MONTH(TODAY()),"/01/",YEAR(TODAY())),IF(AND(TODAY()&lt;Validation!$C$141,MONTH(TODAY())&lt;=9),CONCATENATE("0",MONTH(TODAY()),"/01/",YEAR(TODAY())),IF(AND(TODAY()&gt;=Validation!$C$141,OR(MONTH(TODAY())=10,MONTH(TODAY())=11,MONTH(TODAY())=12)),CONCATENATE(MONTH(TODAY()+10),"/01/",YEAR(TODAY()+10)),IF(AND(TODAY()&gt;=Validation!$C$141,MONTH(TODAY())&lt;=9),CONCATENATE("0",MONTH(TODAY()+10),"/01/",YEAR(TODAY()+10)))))))</f>
        <v/>
      </c>
      <c r="R613" s="158">
        <f t="shared" si="28"/>
        <v>0</v>
      </c>
      <c r="S613" s="66"/>
      <c r="T613" s="66"/>
      <c r="U613" s="66"/>
      <c r="V613" s="66"/>
      <c r="W613" s="66"/>
      <c r="X613" s="66"/>
      <c r="Y613" s="92"/>
      <c r="Z613" s="135">
        <f t="shared" si="29"/>
        <v>22</v>
      </c>
      <c r="AB613" s="133" t="str">
        <f>IFERROR(IF(DATEVALUE(TEXT(VLOOKUP(K613,Validation!F648:I671,3,FALSE)&amp;"/"&amp;RIGHT(L613+100,2)&amp;"/"&amp;M613,"MM/DD/YYYY"))&lt;=DATEVALUE(TEXT(VLOOKUP(N613,Validation!F648:I671,3,FALSE)&amp;"/"&amp;RIGHT(O613+100,2)&amp;"/"&amp;P613,"MM/DD/YYYY")),"",-1),"")</f>
        <v/>
      </c>
      <c r="AC613" s="133" t="str">
        <f>IFERROR(IF(DATEVALUE(TEXT(VLOOKUP(S613,Validation!F648:I671,3,FALSE)&amp;"/"&amp;RIGHT(T613+100,2)&amp;"/"&amp;U613,"MM/DD/YYYY"))&lt;=DATEVALUE(TEXT(VLOOKUP(V613,Validation!F648:I671,3,FALSE)&amp;"/"&amp;RIGHT(W613+100,2)&amp;"/"&amp;X613,"MM/DD/YYYY")),"",-1),"")</f>
        <v/>
      </c>
      <c r="AD613" s="92"/>
      <c r="AE613" s="92"/>
      <c r="AF613" s="1"/>
    </row>
    <row r="614" spans="1:32" ht="13.8">
      <c r="A614" s="110"/>
      <c r="B614" s="113"/>
      <c r="C614" s="113"/>
      <c r="D614" s="122"/>
      <c r="E614" s="113"/>
      <c r="F614" s="273"/>
      <c r="G614" s="67"/>
      <c r="H614" s="273"/>
      <c r="I614" s="274"/>
      <c r="J614" s="152">
        <f t="shared" si="27"/>
        <v>0</v>
      </c>
      <c r="K614" s="110"/>
      <c r="L614" s="110"/>
      <c r="M614" s="110"/>
      <c r="N614" s="110"/>
      <c r="O614" s="110"/>
      <c r="P614" s="110"/>
      <c r="Q614" s="138" t="str">
        <f ca="1">+IF(A614="","",IF(AND(TODAY()&lt;Validation!$C$141,OR(MONTH(TODAY())=10,MONTH(TODAY())=11,MONTH(TODAY())=12)),CONCATENATE(MONTH(TODAY()),"/01/",YEAR(TODAY())),IF(AND(TODAY()&lt;Validation!$C$141,MONTH(TODAY())&lt;=9),CONCATENATE("0",MONTH(TODAY()),"/01/",YEAR(TODAY())),IF(AND(TODAY()&gt;=Validation!$C$141,OR(MONTH(TODAY())=10,MONTH(TODAY())=11,MONTH(TODAY())=12)),CONCATENATE(MONTH(TODAY()+10),"/01/",YEAR(TODAY()+10)),IF(AND(TODAY()&gt;=Validation!$C$141,MONTH(TODAY())&lt;=9),CONCATENATE("0",MONTH(TODAY()+10),"/01/",YEAR(TODAY()+10)))))))</f>
        <v/>
      </c>
      <c r="R614" s="158">
        <f t="shared" si="28"/>
        <v>0</v>
      </c>
      <c r="S614" s="66"/>
      <c r="T614" s="66"/>
      <c r="U614" s="66"/>
      <c r="V614" s="66"/>
      <c r="W614" s="66"/>
      <c r="X614" s="66"/>
      <c r="Y614" s="92"/>
      <c r="Z614" s="135">
        <f t="shared" si="29"/>
        <v>22</v>
      </c>
      <c r="AB614" s="133" t="str">
        <f>IFERROR(IF(DATEVALUE(TEXT(VLOOKUP(K614,Validation!F649:I672,3,FALSE)&amp;"/"&amp;RIGHT(L614+100,2)&amp;"/"&amp;M614,"MM/DD/YYYY"))&lt;=DATEVALUE(TEXT(VLOOKUP(N614,Validation!F649:I672,3,FALSE)&amp;"/"&amp;RIGHT(O614+100,2)&amp;"/"&amp;P614,"MM/DD/YYYY")),"",-1),"")</f>
        <v/>
      </c>
      <c r="AC614" s="133" t="str">
        <f>IFERROR(IF(DATEVALUE(TEXT(VLOOKUP(S614,Validation!F649:I672,3,FALSE)&amp;"/"&amp;RIGHT(T614+100,2)&amp;"/"&amp;U614,"MM/DD/YYYY"))&lt;=DATEVALUE(TEXT(VLOOKUP(V614,Validation!F649:I672,3,FALSE)&amp;"/"&amp;RIGHT(W614+100,2)&amp;"/"&amp;X614,"MM/DD/YYYY")),"",-1),"")</f>
        <v/>
      </c>
      <c r="AD614" s="92"/>
      <c r="AE614" s="92"/>
      <c r="AF614" s="1"/>
    </row>
    <row r="615" spans="1:32" ht="13.8">
      <c r="A615" s="110"/>
      <c r="B615" s="113"/>
      <c r="C615" s="113"/>
      <c r="D615" s="122"/>
      <c r="E615" s="113"/>
      <c r="F615" s="273"/>
      <c r="G615" s="67"/>
      <c r="H615" s="273"/>
      <c r="I615" s="274"/>
      <c r="J615" s="152">
        <f t="shared" si="27"/>
        <v>0</v>
      </c>
      <c r="K615" s="110"/>
      <c r="L615" s="110"/>
      <c r="M615" s="110"/>
      <c r="N615" s="110"/>
      <c r="O615" s="110"/>
      <c r="P615" s="110"/>
      <c r="Q615" s="138" t="str">
        <f ca="1">+IF(A615="","",IF(AND(TODAY()&lt;Validation!$C$141,OR(MONTH(TODAY())=10,MONTH(TODAY())=11,MONTH(TODAY())=12)),CONCATENATE(MONTH(TODAY()),"/01/",YEAR(TODAY())),IF(AND(TODAY()&lt;Validation!$C$141,MONTH(TODAY())&lt;=9),CONCATENATE("0",MONTH(TODAY()),"/01/",YEAR(TODAY())),IF(AND(TODAY()&gt;=Validation!$C$141,OR(MONTH(TODAY())=10,MONTH(TODAY())=11,MONTH(TODAY())=12)),CONCATENATE(MONTH(TODAY()+10),"/01/",YEAR(TODAY()+10)),IF(AND(TODAY()&gt;=Validation!$C$141,MONTH(TODAY())&lt;=9),CONCATENATE("0",MONTH(TODAY()+10),"/01/",YEAR(TODAY()+10)))))))</f>
        <v/>
      </c>
      <c r="R615" s="158">
        <f t="shared" si="28"/>
        <v>0</v>
      </c>
      <c r="S615" s="66"/>
      <c r="T615" s="66"/>
      <c r="U615" s="66"/>
      <c r="V615" s="66"/>
      <c r="W615" s="66"/>
      <c r="X615" s="66"/>
      <c r="Y615" s="92"/>
      <c r="Z615" s="135">
        <f t="shared" si="29"/>
        <v>22</v>
      </c>
      <c r="AB615" s="133" t="str">
        <f>IFERROR(IF(DATEVALUE(TEXT(VLOOKUP(K615,Validation!F650:I673,3,FALSE)&amp;"/"&amp;RIGHT(L615+100,2)&amp;"/"&amp;M615,"MM/DD/YYYY"))&lt;=DATEVALUE(TEXT(VLOOKUP(N615,Validation!F650:I673,3,FALSE)&amp;"/"&amp;RIGHT(O615+100,2)&amp;"/"&amp;P615,"MM/DD/YYYY")),"",-1),"")</f>
        <v/>
      </c>
      <c r="AC615" s="133" t="str">
        <f>IFERROR(IF(DATEVALUE(TEXT(VLOOKUP(S615,Validation!F650:I673,3,FALSE)&amp;"/"&amp;RIGHT(T615+100,2)&amp;"/"&amp;U615,"MM/DD/YYYY"))&lt;=DATEVALUE(TEXT(VLOOKUP(V615,Validation!F650:I673,3,FALSE)&amp;"/"&amp;RIGHT(W615+100,2)&amp;"/"&amp;X615,"MM/DD/YYYY")),"",-1),"")</f>
        <v/>
      </c>
      <c r="AD615" s="92"/>
      <c r="AE615" s="92"/>
      <c r="AF615" s="1"/>
    </row>
    <row r="616" spans="1:32" ht="13.8">
      <c r="A616" s="110"/>
      <c r="B616" s="113"/>
      <c r="C616" s="113"/>
      <c r="D616" s="122"/>
      <c r="E616" s="113"/>
      <c r="F616" s="273"/>
      <c r="G616" s="67"/>
      <c r="H616" s="273"/>
      <c r="I616" s="274"/>
      <c r="J616" s="152">
        <f t="shared" si="27"/>
        <v>0</v>
      </c>
      <c r="K616" s="110"/>
      <c r="L616" s="110"/>
      <c r="M616" s="110"/>
      <c r="N616" s="110"/>
      <c r="O616" s="110"/>
      <c r="P616" s="110"/>
      <c r="Q616" s="138" t="str">
        <f ca="1">+IF(A616="","",IF(AND(TODAY()&lt;Validation!$C$141,OR(MONTH(TODAY())=10,MONTH(TODAY())=11,MONTH(TODAY())=12)),CONCATENATE(MONTH(TODAY()),"/01/",YEAR(TODAY())),IF(AND(TODAY()&lt;Validation!$C$141,MONTH(TODAY())&lt;=9),CONCATENATE("0",MONTH(TODAY()),"/01/",YEAR(TODAY())),IF(AND(TODAY()&gt;=Validation!$C$141,OR(MONTH(TODAY())=10,MONTH(TODAY())=11,MONTH(TODAY())=12)),CONCATENATE(MONTH(TODAY()+10),"/01/",YEAR(TODAY()+10)),IF(AND(TODAY()&gt;=Validation!$C$141,MONTH(TODAY())&lt;=9),CONCATENATE("0",MONTH(TODAY()+10),"/01/",YEAR(TODAY()+10)))))))</f>
        <v/>
      </c>
      <c r="R616" s="158">
        <f t="shared" si="28"/>
        <v>0</v>
      </c>
      <c r="S616" s="66"/>
      <c r="T616" s="66"/>
      <c r="U616" s="66"/>
      <c r="V616" s="66"/>
      <c r="W616" s="66"/>
      <c r="X616" s="66"/>
      <c r="Y616" s="92"/>
      <c r="Z616" s="135">
        <f t="shared" si="29"/>
        <v>22</v>
      </c>
      <c r="AB616" s="133" t="str">
        <f>IFERROR(IF(DATEVALUE(TEXT(VLOOKUP(K616,Validation!F651:I674,3,FALSE)&amp;"/"&amp;RIGHT(L616+100,2)&amp;"/"&amp;M616,"MM/DD/YYYY"))&lt;=DATEVALUE(TEXT(VLOOKUP(N616,Validation!F651:I674,3,FALSE)&amp;"/"&amp;RIGHT(O616+100,2)&amp;"/"&amp;P616,"MM/DD/YYYY")),"",-1),"")</f>
        <v/>
      </c>
      <c r="AC616" s="133" t="str">
        <f>IFERROR(IF(DATEVALUE(TEXT(VLOOKUP(S616,Validation!F651:I674,3,FALSE)&amp;"/"&amp;RIGHT(T616+100,2)&amp;"/"&amp;U616,"MM/DD/YYYY"))&lt;=DATEVALUE(TEXT(VLOOKUP(V616,Validation!F651:I674,3,FALSE)&amp;"/"&amp;RIGHT(W616+100,2)&amp;"/"&amp;X616,"MM/DD/YYYY")),"",-1),"")</f>
        <v/>
      </c>
      <c r="AD616" s="92"/>
      <c r="AE616" s="92"/>
      <c r="AF616" s="1"/>
    </row>
    <row r="617" spans="1:32" ht="13.8">
      <c r="A617" s="110"/>
      <c r="B617" s="113"/>
      <c r="C617" s="113"/>
      <c r="D617" s="122"/>
      <c r="E617" s="113"/>
      <c r="F617" s="273"/>
      <c r="G617" s="67"/>
      <c r="H617" s="273"/>
      <c r="I617" s="274"/>
      <c r="J617" s="152">
        <f t="shared" si="27"/>
        <v>0</v>
      </c>
      <c r="K617" s="110"/>
      <c r="L617" s="110"/>
      <c r="M617" s="110"/>
      <c r="N617" s="110"/>
      <c r="O617" s="110"/>
      <c r="P617" s="110"/>
      <c r="Q617" s="138" t="str">
        <f ca="1">+IF(A617="","",IF(AND(TODAY()&lt;Validation!$C$141,OR(MONTH(TODAY())=10,MONTH(TODAY())=11,MONTH(TODAY())=12)),CONCATENATE(MONTH(TODAY()),"/01/",YEAR(TODAY())),IF(AND(TODAY()&lt;Validation!$C$141,MONTH(TODAY())&lt;=9),CONCATENATE("0",MONTH(TODAY()),"/01/",YEAR(TODAY())),IF(AND(TODAY()&gt;=Validation!$C$141,OR(MONTH(TODAY())=10,MONTH(TODAY())=11,MONTH(TODAY())=12)),CONCATENATE(MONTH(TODAY()+10),"/01/",YEAR(TODAY()+10)),IF(AND(TODAY()&gt;=Validation!$C$141,MONTH(TODAY())&lt;=9),CONCATENATE("0",MONTH(TODAY()+10),"/01/",YEAR(TODAY()+10)))))))</f>
        <v/>
      </c>
      <c r="R617" s="158">
        <f t="shared" si="28"/>
        <v>0</v>
      </c>
      <c r="S617" s="66"/>
      <c r="T617" s="66"/>
      <c r="U617" s="66"/>
      <c r="V617" s="66"/>
      <c r="W617" s="66"/>
      <c r="X617" s="66"/>
      <c r="Y617" s="92"/>
      <c r="Z617" s="135">
        <f t="shared" si="29"/>
        <v>22</v>
      </c>
      <c r="AB617" s="133" t="str">
        <f>IFERROR(IF(DATEVALUE(TEXT(VLOOKUP(K617,Validation!F652:I675,3,FALSE)&amp;"/"&amp;RIGHT(L617+100,2)&amp;"/"&amp;M617,"MM/DD/YYYY"))&lt;=DATEVALUE(TEXT(VLOOKUP(N617,Validation!F652:I675,3,FALSE)&amp;"/"&amp;RIGHT(O617+100,2)&amp;"/"&amp;P617,"MM/DD/YYYY")),"",-1),"")</f>
        <v/>
      </c>
      <c r="AC617" s="133" t="str">
        <f>IFERROR(IF(DATEVALUE(TEXT(VLOOKUP(S617,Validation!F652:I675,3,FALSE)&amp;"/"&amp;RIGHT(T617+100,2)&amp;"/"&amp;U617,"MM/DD/YYYY"))&lt;=DATEVALUE(TEXT(VLOOKUP(V617,Validation!F652:I675,3,FALSE)&amp;"/"&amp;RIGHT(W617+100,2)&amp;"/"&amp;X617,"MM/DD/YYYY")),"",-1),"")</f>
        <v/>
      </c>
      <c r="AD617" s="92"/>
      <c r="AE617" s="92"/>
      <c r="AF617" s="1"/>
    </row>
    <row r="618" spans="1:32" ht="13.8">
      <c r="A618" s="110"/>
      <c r="B618" s="113"/>
      <c r="C618" s="113"/>
      <c r="D618" s="122"/>
      <c r="E618" s="113"/>
      <c r="F618" s="273"/>
      <c r="G618" s="67"/>
      <c r="H618" s="273"/>
      <c r="I618" s="274"/>
      <c r="J618" s="152">
        <f t="shared" si="27"/>
        <v>0</v>
      </c>
      <c r="K618" s="110"/>
      <c r="L618" s="110"/>
      <c r="M618" s="110"/>
      <c r="N618" s="110"/>
      <c r="O618" s="110"/>
      <c r="P618" s="110"/>
      <c r="Q618" s="138" t="str">
        <f ca="1">+IF(A618="","",IF(AND(TODAY()&lt;Validation!$C$141,OR(MONTH(TODAY())=10,MONTH(TODAY())=11,MONTH(TODAY())=12)),CONCATENATE(MONTH(TODAY()),"/01/",YEAR(TODAY())),IF(AND(TODAY()&lt;Validation!$C$141,MONTH(TODAY())&lt;=9),CONCATENATE("0",MONTH(TODAY()),"/01/",YEAR(TODAY())),IF(AND(TODAY()&gt;=Validation!$C$141,OR(MONTH(TODAY())=10,MONTH(TODAY())=11,MONTH(TODAY())=12)),CONCATENATE(MONTH(TODAY()+10),"/01/",YEAR(TODAY()+10)),IF(AND(TODAY()&gt;=Validation!$C$141,MONTH(TODAY())&lt;=9),CONCATENATE("0",MONTH(TODAY()+10),"/01/",YEAR(TODAY()+10)))))))</f>
        <v/>
      </c>
      <c r="R618" s="158">
        <f t="shared" si="28"/>
        <v>0</v>
      </c>
      <c r="S618" s="66"/>
      <c r="T618" s="66"/>
      <c r="U618" s="66"/>
      <c r="V618" s="66"/>
      <c r="W618" s="66"/>
      <c r="X618" s="66"/>
      <c r="Y618" s="92"/>
      <c r="Z618" s="135">
        <f t="shared" si="29"/>
        <v>22</v>
      </c>
      <c r="AB618" s="133" t="str">
        <f>IFERROR(IF(DATEVALUE(TEXT(VLOOKUP(K618,Validation!F653:I676,3,FALSE)&amp;"/"&amp;RIGHT(L618+100,2)&amp;"/"&amp;M618,"MM/DD/YYYY"))&lt;=DATEVALUE(TEXT(VLOOKUP(N618,Validation!F653:I676,3,FALSE)&amp;"/"&amp;RIGHT(O618+100,2)&amp;"/"&amp;P618,"MM/DD/YYYY")),"",-1),"")</f>
        <v/>
      </c>
      <c r="AC618" s="133" t="str">
        <f>IFERROR(IF(DATEVALUE(TEXT(VLOOKUP(S618,Validation!F653:I676,3,FALSE)&amp;"/"&amp;RIGHT(T618+100,2)&amp;"/"&amp;U618,"MM/DD/YYYY"))&lt;=DATEVALUE(TEXT(VLOOKUP(V618,Validation!F653:I676,3,FALSE)&amp;"/"&amp;RIGHT(W618+100,2)&amp;"/"&amp;X618,"MM/DD/YYYY")),"",-1),"")</f>
        <v/>
      </c>
      <c r="AD618" s="92"/>
      <c r="AE618" s="92"/>
      <c r="AF618" s="1"/>
    </row>
    <row r="619" spans="1:32" ht="13.8">
      <c r="A619" s="110"/>
      <c r="B619" s="113"/>
      <c r="C619" s="113"/>
      <c r="D619" s="122"/>
      <c r="E619" s="113"/>
      <c r="F619" s="273"/>
      <c r="G619" s="67"/>
      <c r="H619" s="273"/>
      <c r="I619" s="274"/>
      <c r="J619" s="152">
        <f t="shared" si="27"/>
        <v>0</v>
      </c>
      <c r="K619" s="110"/>
      <c r="L619" s="110"/>
      <c r="M619" s="110"/>
      <c r="N619" s="110"/>
      <c r="O619" s="110"/>
      <c r="P619" s="110"/>
      <c r="Q619" s="138" t="str">
        <f ca="1">+IF(A619="","",IF(AND(TODAY()&lt;Validation!$C$141,OR(MONTH(TODAY())=10,MONTH(TODAY())=11,MONTH(TODAY())=12)),CONCATENATE(MONTH(TODAY()),"/01/",YEAR(TODAY())),IF(AND(TODAY()&lt;Validation!$C$141,MONTH(TODAY())&lt;=9),CONCATENATE("0",MONTH(TODAY()),"/01/",YEAR(TODAY())),IF(AND(TODAY()&gt;=Validation!$C$141,OR(MONTH(TODAY())=10,MONTH(TODAY())=11,MONTH(TODAY())=12)),CONCATENATE(MONTH(TODAY()+10),"/01/",YEAR(TODAY()+10)),IF(AND(TODAY()&gt;=Validation!$C$141,MONTH(TODAY())&lt;=9),CONCATENATE("0",MONTH(TODAY()+10),"/01/",YEAR(TODAY()+10)))))))</f>
        <v/>
      </c>
      <c r="R619" s="158">
        <f t="shared" si="28"/>
        <v>0</v>
      </c>
      <c r="S619" s="66"/>
      <c r="T619" s="66"/>
      <c r="U619" s="66"/>
      <c r="V619" s="66"/>
      <c r="W619" s="66"/>
      <c r="X619" s="66"/>
      <c r="Y619" s="92"/>
      <c r="Z619" s="135">
        <f t="shared" si="29"/>
        <v>22</v>
      </c>
      <c r="AB619" s="133" t="str">
        <f>IFERROR(IF(DATEVALUE(TEXT(VLOOKUP(K619,Validation!F654:I677,3,FALSE)&amp;"/"&amp;RIGHT(L619+100,2)&amp;"/"&amp;M619,"MM/DD/YYYY"))&lt;=DATEVALUE(TEXT(VLOOKUP(N619,Validation!F654:I677,3,FALSE)&amp;"/"&amp;RIGHT(O619+100,2)&amp;"/"&amp;P619,"MM/DD/YYYY")),"",-1),"")</f>
        <v/>
      </c>
      <c r="AC619" s="133" t="str">
        <f>IFERROR(IF(DATEVALUE(TEXT(VLOOKUP(S619,Validation!F654:I677,3,FALSE)&amp;"/"&amp;RIGHT(T619+100,2)&amp;"/"&amp;U619,"MM/DD/YYYY"))&lt;=DATEVALUE(TEXT(VLOOKUP(V619,Validation!F654:I677,3,FALSE)&amp;"/"&amp;RIGHT(W619+100,2)&amp;"/"&amp;X619,"MM/DD/YYYY")),"",-1),"")</f>
        <v/>
      </c>
      <c r="AD619" s="92"/>
      <c r="AE619" s="92"/>
      <c r="AF619" s="1"/>
    </row>
    <row r="620" spans="1:32" ht="13.8">
      <c r="A620" s="110"/>
      <c r="B620" s="113"/>
      <c r="C620" s="113"/>
      <c r="D620" s="122"/>
      <c r="E620" s="113"/>
      <c r="F620" s="273"/>
      <c r="G620" s="67"/>
      <c r="H620" s="273"/>
      <c r="I620" s="274"/>
      <c r="J620" s="152">
        <f t="shared" si="27"/>
        <v>0</v>
      </c>
      <c r="K620" s="110"/>
      <c r="L620" s="110"/>
      <c r="M620" s="110"/>
      <c r="N620" s="110"/>
      <c r="O620" s="110"/>
      <c r="P620" s="110"/>
      <c r="Q620" s="138" t="str">
        <f ca="1">+IF(A620="","",IF(AND(TODAY()&lt;Validation!$C$141,OR(MONTH(TODAY())=10,MONTH(TODAY())=11,MONTH(TODAY())=12)),CONCATENATE(MONTH(TODAY()),"/01/",YEAR(TODAY())),IF(AND(TODAY()&lt;Validation!$C$141,MONTH(TODAY())&lt;=9),CONCATENATE("0",MONTH(TODAY()),"/01/",YEAR(TODAY())),IF(AND(TODAY()&gt;=Validation!$C$141,OR(MONTH(TODAY())=10,MONTH(TODAY())=11,MONTH(TODAY())=12)),CONCATENATE(MONTH(TODAY()+10),"/01/",YEAR(TODAY()+10)),IF(AND(TODAY()&gt;=Validation!$C$141,MONTH(TODAY())&lt;=9),CONCATENATE("0",MONTH(TODAY()+10),"/01/",YEAR(TODAY()+10)))))))</f>
        <v/>
      </c>
      <c r="R620" s="158">
        <f t="shared" si="28"/>
        <v>0</v>
      </c>
      <c r="S620" s="66"/>
      <c r="T620" s="66"/>
      <c r="U620" s="66"/>
      <c r="V620" s="66"/>
      <c r="W620" s="66"/>
      <c r="X620" s="66"/>
      <c r="Y620" s="92"/>
      <c r="Z620" s="135">
        <f t="shared" si="29"/>
        <v>22</v>
      </c>
      <c r="AB620" s="133" t="str">
        <f>IFERROR(IF(DATEVALUE(TEXT(VLOOKUP(K620,Validation!F655:I678,3,FALSE)&amp;"/"&amp;RIGHT(L620+100,2)&amp;"/"&amp;M620,"MM/DD/YYYY"))&lt;=DATEVALUE(TEXT(VLOOKUP(N620,Validation!F655:I678,3,FALSE)&amp;"/"&amp;RIGHT(O620+100,2)&amp;"/"&amp;P620,"MM/DD/YYYY")),"",-1),"")</f>
        <v/>
      </c>
      <c r="AC620" s="133" t="str">
        <f>IFERROR(IF(DATEVALUE(TEXT(VLOOKUP(S620,Validation!F655:I678,3,FALSE)&amp;"/"&amp;RIGHT(T620+100,2)&amp;"/"&amp;U620,"MM/DD/YYYY"))&lt;=DATEVALUE(TEXT(VLOOKUP(V620,Validation!F655:I678,3,FALSE)&amp;"/"&amp;RIGHT(W620+100,2)&amp;"/"&amp;X620,"MM/DD/YYYY")),"",-1),"")</f>
        <v/>
      </c>
      <c r="AD620" s="92"/>
      <c r="AE620" s="92"/>
      <c r="AF620" s="1"/>
    </row>
    <row r="621" spans="1:32" ht="13.8">
      <c r="A621" s="110"/>
      <c r="B621" s="113"/>
      <c r="C621" s="113"/>
      <c r="D621" s="122"/>
      <c r="E621" s="113"/>
      <c r="F621" s="273"/>
      <c r="G621" s="67"/>
      <c r="H621" s="273"/>
      <c r="I621" s="274"/>
      <c r="J621" s="152">
        <f t="shared" si="27"/>
        <v>0</v>
      </c>
      <c r="K621" s="110"/>
      <c r="L621" s="110"/>
      <c r="M621" s="110"/>
      <c r="N621" s="110"/>
      <c r="O621" s="110"/>
      <c r="P621" s="110"/>
      <c r="Q621" s="138" t="str">
        <f ca="1">+IF(A621="","",IF(AND(TODAY()&lt;Validation!$C$141,OR(MONTH(TODAY())=10,MONTH(TODAY())=11,MONTH(TODAY())=12)),CONCATENATE(MONTH(TODAY()),"/01/",YEAR(TODAY())),IF(AND(TODAY()&lt;Validation!$C$141,MONTH(TODAY())&lt;=9),CONCATENATE("0",MONTH(TODAY()),"/01/",YEAR(TODAY())),IF(AND(TODAY()&gt;=Validation!$C$141,OR(MONTH(TODAY())=10,MONTH(TODAY())=11,MONTH(TODAY())=12)),CONCATENATE(MONTH(TODAY()+10),"/01/",YEAR(TODAY()+10)),IF(AND(TODAY()&gt;=Validation!$C$141,MONTH(TODAY())&lt;=9),CONCATENATE("0",MONTH(TODAY()+10),"/01/",YEAR(TODAY()+10)))))))</f>
        <v/>
      </c>
      <c r="R621" s="158">
        <f t="shared" si="28"/>
        <v>0</v>
      </c>
      <c r="S621" s="66"/>
      <c r="T621" s="66"/>
      <c r="U621" s="66"/>
      <c r="V621" s="66"/>
      <c r="W621" s="66"/>
      <c r="X621" s="66"/>
      <c r="Y621" s="92"/>
      <c r="Z621" s="135">
        <f t="shared" si="29"/>
        <v>22</v>
      </c>
      <c r="AB621" s="133" t="str">
        <f>IFERROR(IF(DATEVALUE(TEXT(VLOOKUP(K621,Validation!F656:I679,3,FALSE)&amp;"/"&amp;RIGHT(L621+100,2)&amp;"/"&amp;M621,"MM/DD/YYYY"))&lt;=DATEVALUE(TEXT(VLOOKUP(N621,Validation!F656:I679,3,FALSE)&amp;"/"&amp;RIGHT(O621+100,2)&amp;"/"&amp;P621,"MM/DD/YYYY")),"",-1),"")</f>
        <v/>
      </c>
      <c r="AC621" s="133" t="str">
        <f>IFERROR(IF(DATEVALUE(TEXT(VLOOKUP(S621,Validation!F656:I679,3,FALSE)&amp;"/"&amp;RIGHT(T621+100,2)&amp;"/"&amp;U621,"MM/DD/YYYY"))&lt;=DATEVALUE(TEXT(VLOOKUP(V621,Validation!F656:I679,3,FALSE)&amp;"/"&amp;RIGHT(W621+100,2)&amp;"/"&amp;X621,"MM/DD/YYYY")),"",-1),"")</f>
        <v/>
      </c>
      <c r="AD621" s="92"/>
      <c r="AE621" s="92"/>
      <c r="AF621" s="1"/>
    </row>
    <row r="622" spans="1:32" ht="13.8">
      <c r="A622" s="110"/>
      <c r="B622" s="113"/>
      <c r="C622" s="113"/>
      <c r="D622" s="122"/>
      <c r="E622" s="113"/>
      <c r="F622" s="273"/>
      <c r="G622" s="67"/>
      <c r="H622" s="273"/>
      <c r="I622" s="274"/>
      <c r="J622" s="152">
        <f t="shared" si="27"/>
        <v>0</v>
      </c>
      <c r="K622" s="110"/>
      <c r="L622" s="110"/>
      <c r="M622" s="110"/>
      <c r="N622" s="110"/>
      <c r="O622" s="110"/>
      <c r="P622" s="110"/>
      <c r="Q622" s="138" t="str">
        <f ca="1">+IF(A622="","",IF(AND(TODAY()&lt;Validation!$C$141,OR(MONTH(TODAY())=10,MONTH(TODAY())=11,MONTH(TODAY())=12)),CONCATENATE(MONTH(TODAY()),"/01/",YEAR(TODAY())),IF(AND(TODAY()&lt;Validation!$C$141,MONTH(TODAY())&lt;=9),CONCATENATE("0",MONTH(TODAY()),"/01/",YEAR(TODAY())),IF(AND(TODAY()&gt;=Validation!$C$141,OR(MONTH(TODAY())=10,MONTH(TODAY())=11,MONTH(TODAY())=12)),CONCATENATE(MONTH(TODAY()+10),"/01/",YEAR(TODAY()+10)),IF(AND(TODAY()&gt;=Validation!$C$141,MONTH(TODAY())&lt;=9),CONCATENATE("0",MONTH(TODAY()+10),"/01/",YEAR(TODAY()+10)))))))</f>
        <v/>
      </c>
      <c r="R622" s="158">
        <f t="shared" si="28"/>
        <v>0</v>
      </c>
      <c r="S622" s="66"/>
      <c r="T622" s="66"/>
      <c r="U622" s="66"/>
      <c r="V622" s="66"/>
      <c r="W622" s="66"/>
      <c r="X622" s="66"/>
      <c r="Y622" s="92"/>
      <c r="Z622" s="135">
        <f t="shared" si="29"/>
        <v>22</v>
      </c>
      <c r="AB622" s="133" t="str">
        <f>IFERROR(IF(DATEVALUE(TEXT(VLOOKUP(K622,Validation!F657:I680,3,FALSE)&amp;"/"&amp;RIGHT(L622+100,2)&amp;"/"&amp;M622,"MM/DD/YYYY"))&lt;=DATEVALUE(TEXT(VLOOKUP(N622,Validation!F657:I680,3,FALSE)&amp;"/"&amp;RIGHT(O622+100,2)&amp;"/"&amp;P622,"MM/DD/YYYY")),"",-1),"")</f>
        <v/>
      </c>
      <c r="AC622" s="133" t="str">
        <f>IFERROR(IF(DATEVALUE(TEXT(VLOOKUP(S622,Validation!F657:I680,3,FALSE)&amp;"/"&amp;RIGHT(T622+100,2)&amp;"/"&amp;U622,"MM/DD/YYYY"))&lt;=DATEVALUE(TEXT(VLOOKUP(V622,Validation!F657:I680,3,FALSE)&amp;"/"&amp;RIGHT(W622+100,2)&amp;"/"&amp;X622,"MM/DD/YYYY")),"",-1),"")</f>
        <v/>
      </c>
      <c r="AD622" s="92"/>
      <c r="AE622" s="92"/>
      <c r="AF622" s="1"/>
    </row>
    <row r="623" spans="1:32" ht="13.8">
      <c r="A623" s="110"/>
      <c r="B623" s="113"/>
      <c r="C623" s="113"/>
      <c r="D623" s="122"/>
      <c r="E623" s="113"/>
      <c r="F623" s="273"/>
      <c r="G623" s="67"/>
      <c r="H623" s="273"/>
      <c r="I623" s="274"/>
      <c r="J623" s="152">
        <f t="shared" si="27"/>
        <v>0</v>
      </c>
      <c r="K623" s="110"/>
      <c r="L623" s="110"/>
      <c r="M623" s="110"/>
      <c r="N623" s="110"/>
      <c r="O623" s="110"/>
      <c r="P623" s="110"/>
      <c r="Q623" s="138" t="str">
        <f ca="1">+IF(A623="","",IF(AND(TODAY()&lt;Validation!$C$141,OR(MONTH(TODAY())=10,MONTH(TODAY())=11,MONTH(TODAY())=12)),CONCATENATE(MONTH(TODAY()),"/01/",YEAR(TODAY())),IF(AND(TODAY()&lt;Validation!$C$141,MONTH(TODAY())&lt;=9),CONCATENATE("0",MONTH(TODAY()),"/01/",YEAR(TODAY())),IF(AND(TODAY()&gt;=Validation!$C$141,OR(MONTH(TODAY())=10,MONTH(TODAY())=11,MONTH(TODAY())=12)),CONCATENATE(MONTH(TODAY()+10),"/01/",YEAR(TODAY()+10)),IF(AND(TODAY()&gt;=Validation!$C$141,MONTH(TODAY())&lt;=9),CONCATENATE("0",MONTH(TODAY()+10),"/01/",YEAR(TODAY()+10)))))))</f>
        <v/>
      </c>
      <c r="R623" s="158">
        <f t="shared" si="28"/>
        <v>0</v>
      </c>
      <c r="S623" s="66"/>
      <c r="T623" s="66"/>
      <c r="U623" s="66"/>
      <c r="V623" s="66"/>
      <c r="W623" s="66"/>
      <c r="X623" s="66"/>
      <c r="Y623" s="92"/>
      <c r="Z623" s="135">
        <f t="shared" si="29"/>
        <v>22</v>
      </c>
      <c r="AB623" s="133" t="str">
        <f>IFERROR(IF(DATEVALUE(TEXT(VLOOKUP(K623,Validation!F658:I681,3,FALSE)&amp;"/"&amp;RIGHT(L623+100,2)&amp;"/"&amp;M623,"MM/DD/YYYY"))&lt;=DATEVALUE(TEXT(VLOOKUP(N623,Validation!F658:I681,3,FALSE)&amp;"/"&amp;RIGHT(O623+100,2)&amp;"/"&amp;P623,"MM/DD/YYYY")),"",-1),"")</f>
        <v/>
      </c>
      <c r="AC623" s="133" t="str">
        <f>IFERROR(IF(DATEVALUE(TEXT(VLOOKUP(S623,Validation!F658:I681,3,FALSE)&amp;"/"&amp;RIGHT(T623+100,2)&amp;"/"&amp;U623,"MM/DD/YYYY"))&lt;=DATEVALUE(TEXT(VLOOKUP(V623,Validation!F658:I681,3,FALSE)&amp;"/"&amp;RIGHT(W623+100,2)&amp;"/"&amp;X623,"MM/DD/YYYY")),"",-1),"")</f>
        <v/>
      </c>
      <c r="AD623" s="92"/>
      <c r="AE623" s="92"/>
      <c r="AF623" s="1"/>
    </row>
    <row r="624" spans="1:32" ht="13.8">
      <c r="A624" s="110"/>
      <c r="B624" s="113"/>
      <c r="C624" s="113"/>
      <c r="D624" s="122"/>
      <c r="E624" s="113"/>
      <c r="F624" s="273"/>
      <c r="G624" s="67"/>
      <c r="H624" s="273"/>
      <c r="I624" s="274"/>
      <c r="J624" s="152">
        <f t="shared" si="27"/>
        <v>0</v>
      </c>
      <c r="K624" s="110"/>
      <c r="L624" s="110"/>
      <c r="M624" s="110"/>
      <c r="N624" s="110"/>
      <c r="O624" s="110"/>
      <c r="P624" s="110"/>
      <c r="Q624" s="138" t="str">
        <f ca="1">+IF(A624="","",IF(AND(TODAY()&lt;Validation!$C$141,OR(MONTH(TODAY())=10,MONTH(TODAY())=11,MONTH(TODAY())=12)),CONCATENATE(MONTH(TODAY()),"/01/",YEAR(TODAY())),IF(AND(TODAY()&lt;Validation!$C$141,MONTH(TODAY())&lt;=9),CONCATENATE("0",MONTH(TODAY()),"/01/",YEAR(TODAY())),IF(AND(TODAY()&gt;=Validation!$C$141,OR(MONTH(TODAY())=10,MONTH(TODAY())=11,MONTH(TODAY())=12)),CONCATENATE(MONTH(TODAY()+10),"/01/",YEAR(TODAY()+10)),IF(AND(TODAY()&gt;=Validation!$C$141,MONTH(TODAY())&lt;=9),CONCATENATE("0",MONTH(TODAY()+10),"/01/",YEAR(TODAY()+10)))))))</f>
        <v/>
      </c>
      <c r="R624" s="158">
        <f t="shared" si="28"/>
        <v>0</v>
      </c>
      <c r="S624" s="66"/>
      <c r="T624" s="66"/>
      <c r="U624" s="66"/>
      <c r="V624" s="66"/>
      <c r="W624" s="66"/>
      <c r="X624" s="66"/>
      <c r="Y624" s="92"/>
      <c r="Z624" s="135">
        <f t="shared" si="29"/>
        <v>22</v>
      </c>
      <c r="AB624" s="133" t="str">
        <f>IFERROR(IF(DATEVALUE(TEXT(VLOOKUP(K624,Validation!F659:I682,3,FALSE)&amp;"/"&amp;RIGHT(L624+100,2)&amp;"/"&amp;M624,"MM/DD/YYYY"))&lt;=DATEVALUE(TEXT(VLOOKUP(N624,Validation!F659:I682,3,FALSE)&amp;"/"&amp;RIGHT(O624+100,2)&amp;"/"&amp;P624,"MM/DD/YYYY")),"",-1),"")</f>
        <v/>
      </c>
      <c r="AC624" s="133" t="str">
        <f>IFERROR(IF(DATEVALUE(TEXT(VLOOKUP(S624,Validation!F659:I682,3,FALSE)&amp;"/"&amp;RIGHT(T624+100,2)&amp;"/"&amp;U624,"MM/DD/YYYY"))&lt;=DATEVALUE(TEXT(VLOOKUP(V624,Validation!F659:I682,3,FALSE)&amp;"/"&amp;RIGHT(W624+100,2)&amp;"/"&amp;X624,"MM/DD/YYYY")),"",-1),"")</f>
        <v/>
      </c>
      <c r="AD624" s="92"/>
      <c r="AE624" s="92"/>
      <c r="AF624" s="1"/>
    </row>
    <row r="625" spans="1:32" ht="13.8">
      <c r="A625" s="110"/>
      <c r="B625" s="113"/>
      <c r="C625" s="113"/>
      <c r="D625" s="122"/>
      <c r="E625" s="113"/>
      <c r="F625" s="273"/>
      <c r="G625" s="67"/>
      <c r="H625" s="273"/>
      <c r="I625" s="274"/>
      <c r="J625" s="152">
        <f t="shared" si="27"/>
        <v>0</v>
      </c>
      <c r="K625" s="110"/>
      <c r="L625" s="110"/>
      <c r="M625" s="110"/>
      <c r="N625" s="110"/>
      <c r="O625" s="110"/>
      <c r="P625" s="110"/>
      <c r="Q625" s="138" t="str">
        <f ca="1">+IF(A625="","",IF(AND(TODAY()&lt;Validation!$C$141,OR(MONTH(TODAY())=10,MONTH(TODAY())=11,MONTH(TODAY())=12)),CONCATENATE(MONTH(TODAY()),"/01/",YEAR(TODAY())),IF(AND(TODAY()&lt;Validation!$C$141,MONTH(TODAY())&lt;=9),CONCATENATE("0",MONTH(TODAY()),"/01/",YEAR(TODAY())),IF(AND(TODAY()&gt;=Validation!$C$141,OR(MONTH(TODAY())=10,MONTH(TODAY())=11,MONTH(TODAY())=12)),CONCATENATE(MONTH(TODAY()+10),"/01/",YEAR(TODAY()+10)),IF(AND(TODAY()&gt;=Validation!$C$141,MONTH(TODAY())&lt;=9),CONCATENATE("0",MONTH(TODAY()+10),"/01/",YEAR(TODAY()+10)))))))</f>
        <v/>
      </c>
      <c r="R625" s="158">
        <f t="shared" si="28"/>
        <v>0</v>
      </c>
      <c r="S625" s="66"/>
      <c r="T625" s="66"/>
      <c r="U625" s="66"/>
      <c r="V625" s="66"/>
      <c r="W625" s="66"/>
      <c r="X625" s="66"/>
      <c r="Y625" s="92"/>
      <c r="Z625" s="135">
        <f t="shared" si="29"/>
        <v>22</v>
      </c>
      <c r="AB625" s="133" t="str">
        <f>IFERROR(IF(DATEVALUE(TEXT(VLOOKUP(K625,Validation!F660:I683,3,FALSE)&amp;"/"&amp;RIGHT(L625+100,2)&amp;"/"&amp;M625,"MM/DD/YYYY"))&lt;=DATEVALUE(TEXT(VLOOKUP(N625,Validation!F660:I683,3,FALSE)&amp;"/"&amp;RIGHT(O625+100,2)&amp;"/"&amp;P625,"MM/DD/YYYY")),"",-1),"")</f>
        <v/>
      </c>
      <c r="AC625" s="133" t="str">
        <f>IFERROR(IF(DATEVALUE(TEXT(VLOOKUP(S625,Validation!F660:I683,3,FALSE)&amp;"/"&amp;RIGHT(T625+100,2)&amp;"/"&amp;U625,"MM/DD/YYYY"))&lt;=DATEVALUE(TEXT(VLOOKUP(V625,Validation!F660:I683,3,FALSE)&amp;"/"&amp;RIGHT(W625+100,2)&amp;"/"&amp;X625,"MM/DD/YYYY")),"",-1),"")</f>
        <v/>
      </c>
      <c r="AD625" s="92"/>
      <c r="AE625" s="92"/>
      <c r="AF625" s="1"/>
    </row>
    <row r="626" spans="1:32" ht="13.8">
      <c r="A626" s="110"/>
      <c r="B626" s="113"/>
      <c r="C626" s="113"/>
      <c r="D626" s="122"/>
      <c r="E626" s="113"/>
      <c r="F626" s="273"/>
      <c r="G626" s="67"/>
      <c r="H626" s="273"/>
      <c r="I626" s="274"/>
      <c r="J626" s="152">
        <f t="shared" si="27"/>
        <v>0</v>
      </c>
      <c r="K626" s="110"/>
      <c r="L626" s="110"/>
      <c r="M626" s="110"/>
      <c r="N626" s="110"/>
      <c r="O626" s="110"/>
      <c r="P626" s="110"/>
      <c r="Q626" s="138" t="str">
        <f ca="1">+IF(A626="","",IF(AND(TODAY()&lt;Validation!$C$141,OR(MONTH(TODAY())=10,MONTH(TODAY())=11,MONTH(TODAY())=12)),CONCATENATE(MONTH(TODAY()),"/01/",YEAR(TODAY())),IF(AND(TODAY()&lt;Validation!$C$141,MONTH(TODAY())&lt;=9),CONCATENATE("0",MONTH(TODAY()),"/01/",YEAR(TODAY())),IF(AND(TODAY()&gt;=Validation!$C$141,OR(MONTH(TODAY())=10,MONTH(TODAY())=11,MONTH(TODAY())=12)),CONCATENATE(MONTH(TODAY()+10),"/01/",YEAR(TODAY()+10)),IF(AND(TODAY()&gt;=Validation!$C$141,MONTH(TODAY())&lt;=9),CONCATENATE("0",MONTH(TODAY()+10),"/01/",YEAR(TODAY()+10)))))))</f>
        <v/>
      </c>
      <c r="R626" s="158">
        <f t="shared" si="28"/>
        <v>0</v>
      </c>
      <c r="S626" s="66"/>
      <c r="T626" s="66"/>
      <c r="U626" s="66"/>
      <c r="V626" s="66"/>
      <c r="W626" s="66"/>
      <c r="X626" s="66"/>
      <c r="Y626" s="92"/>
      <c r="Z626" s="135">
        <f t="shared" si="29"/>
        <v>22</v>
      </c>
      <c r="AB626" s="133" t="str">
        <f>IFERROR(IF(DATEVALUE(TEXT(VLOOKUP(K626,Validation!F661:I684,3,FALSE)&amp;"/"&amp;RIGHT(L626+100,2)&amp;"/"&amp;M626,"MM/DD/YYYY"))&lt;=DATEVALUE(TEXT(VLOOKUP(N626,Validation!F661:I684,3,FALSE)&amp;"/"&amp;RIGHT(O626+100,2)&amp;"/"&amp;P626,"MM/DD/YYYY")),"",-1),"")</f>
        <v/>
      </c>
      <c r="AC626" s="133" t="str">
        <f>IFERROR(IF(DATEVALUE(TEXT(VLOOKUP(S626,Validation!F661:I684,3,FALSE)&amp;"/"&amp;RIGHT(T626+100,2)&amp;"/"&amp;U626,"MM/DD/YYYY"))&lt;=DATEVALUE(TEXT(VLOOKUP(V626,Validation!F661:I684,3,FALSE)&amp;"/"&amp;RIGHT(W626+100,2)&amp;"/"&amp;X626,"MM/DD/YYYY")),"",-1),"")</f>
        <v/>
      </c>
      <c r="AD626" s="92"/>
      <c r="AE626" s="92"/>
      <c r="AF626" s="1"/>
    </row>
    <row r="627" spans="1:32" ht="13.8">
      <c r="A627" s="110"/>
      <c r="B627" s="113"/>
      <c r="C627" s="113"/>
      <c r="D627" s="122"/>
      <c r="E627" s="113"/>
      <c r="F627" s="273"/>
      <c r="G627" s="67"/>
      <c r="H627" s="273"/>
      <c r="I627" s="274"/>
      <c r="J627" s="152">
        <f t="shared" si="27"/>
        <v>0</v>
      </c>
      <c r="K627" s="110"/>
      <c r="L627" s="110"/>
      <c r="M627" s="110"/>
      <c r="N627" s="110"/>
      <c r="O627" s="110"/>
      <c r="P627" s="110"/>
      <c r="Q627" s="138" t="str">
        <f ca="1">+IF(A627="","",IF(AND(TODAY()&lt;Validation!$C$141,OR(MONTH(TODAY())=10,MONTH(TODAY())=11,MONTH(TODAY())=12)),CONCATENATE(MONTH(TODAY()),"/01/",YEAR(TODAY())),IF(AND(TODAY()&lt;Validation!$C$141,MONTH(TODAY())&lt;=9),CONCATENATE("0",MONTH(TODAY()),"/01/",YEAR(TODAY())),IF(AND(TODAY()&gt;=Validation!$C$141,OR(MONTH(TODAY())=10,MONTH(TODAY())=11,MONTH(TODAY())=12)),CONCATENATE(MONTH(TODAY()+10),"/01/",YEAR(TODAY()+10)),IF(AND(TODAY()&gt;=Validation!$C$141,MONTH(TODAY())&lt;=9),CONCATENATE("0",MONTH(TODAY()+10),"/01/",YEAR(TODAY()+10)))))))</f>
        <v/>
      </c>
      <c r="R627" s="158">
        <f t="shared" si="28"/>
        <v>0</v>
      </c>
      <c r="S627" s="66"/>
      <c r="T627" s="66"/>
      <c r="U627" s="66"/>
      <c r="V627" s="66"/>
      <c r="W627" s="66"/>
      <c r="X627" s="66"/>
      <c r="Y627" s="92"/>
      <c r="Z627" s="135">
        <f t="shared" si="29"/>
        <v>22</v>
      </c>
      <c r="AB627" s="133" t="str">
        <f>IFERROR(IF(DATEVALUE(TEXT(VLOOKUP(K627,Validation!F662:I685,3,FALSE)&amp;"/"&amp;RIGHT(L627+100,2)&amp;"/"&amp;M627,"MM/DD/YYYY"))&lt;=DATEVALUE(TEXT(VLOOKUP(N627,Validation!F662:I685,3,FALSE)&amp;"/"&amp;RIGHT(O627+100,2)&amp;"/"&amp;P627,"MM/DD/YYYY")),"",-1),"")</f>
        <v/>
      </c>
      <c r="AC627" s="133" t="str">
        <f>IFERROR(IF(DATEVALUE(TEXT(VLOOKUP(S627,Validation!F662:I685,3,FALSE)&amp;"/"&amp;RIGHT(T627+100,2)&amp;"/"&amp;U627,"MM/DD/YYYY"))&lt;=DATEVALUE(TEXT(VLOOKUP(V627,Validation!F662:I685,3,FALSE)&amp;"/"&amp;RIGHT(W627+100,2)&amp;"/"&amp;X627,"MM/DD/YYYY")),"",-1),"")</f>
        <v/>
      </c>
      <c r="AD627" s="92"/>
      <c r="AE627" s="92"/>
      <c r="AF627" s="1"/>
    </row>
    <row r="628" spans="1:32" ht="13.8">
      <c r="A628" s="110"/>
      <c r="B628" s="113"/>
      <c r="C628" s="113"/>
      <c r="D628" s="122"/>
      <c r="E628" s="113"/>
      <c r="F628" s="273"/>
      <c r="G628" s="67"/>
      <c r="H628" s="273"/>
      <c r="I628" s="274"/>
      <c r="J628" s="152">
        <f t="shared" si="27"/>
        <v>0</v>
      </c>
      <c r="K628" s="110"/>
      <c r="L628" s="110"/>
      <c r="M628" s="110"/>
      <c r="N628" s="110"/>
      <c r="O628" s="110"/>
      <c r="P628" s="110"/>
      <c r="Q628" s="138" t="str">
        <f ca="1">+IF(A628="","",IF(AND(TODAY()&lt;Validation!$C$141,OR(MONTH(TODAY())=10,MONTH(TODAY())=11,MONTH(TODAY())=12)),CONCATENATE(MONTH(TODAY()),"/01/",YEAR(TODAY())),IF(AND(TODAY()&lt;Validation!$C$141,MONTH(TODAY())&lt;=9),CONCATENATE("0",MONTH(TODAY()),"/01/",YEAR(TODAY())),IF(AND(TODAY()&gt;=Validation!$C$141,OR(MONTH(TODAY())=10,MONTH(TODAY())=11,MONTH(TODAY())=12)),CONCATENATE(MONTH(TODAY()+10),"/01/",YEAR(TODAY()+10)),IF(AND(TODAY()&gt;=Validation!$C$141,MONTH(TODAY())&lt;=9),CONCATENATE("0",MONTH(TODAY()+10),"/01/",YEAR(TODAY()+10)))))))</f>
        <v/>
      </c>
      <c r="R628" s="158">
        <f t="shared" si="28"/>
        <v>0</v>
      </c>
      <c r="S628" s="66"/>
      <c r="T628" s="66"/>
      <c r="U628" s="66"/>
      <c r="V628" s="66"/>
      <c r="W628" s="66"/>
      <c r="X628" s="66"/>
      <c r="Y628" s="92"/>
      <c r="Z628" s="135">
        <f t="shared" si="29"/>
        <v>22</v>
      </c>
      <c r="AB628" s="133" t="str">
        <f>IFERROR(IF(DATEVALUE(TEXT(VLOOKUP(K628,Validation!F663:I686,3,FALSE)&amp;"/"&amp;RIGHT(L628+100,2)&amp;"/"&amp;M628,"MM/DD/YYYY"))&lt;=DATEVALUE(TEXT(VLOOKUP(N628,Validation!F663:I686,3,FALSE)&amp;"/"&amp;RIGHT(O628+100,2)&amp;"/"&amp;P628,"MM/DD/YYYY")),"",-1),"")</f>
        <v/>
      </c>
      <c r="AC628" s="133" t="str">
        <f>IFERROR(IF(DATEVALUE(TEXT(VLOOKUP(S628,Validation!F663:I686,3,FALSE)&amp;"/"&amp;RIGHT(T628+100,2)&amp;"/"&amp;U628,"MM/DD/YYYY"))&lt;=DATEVALUE(TEXT(VLOOKUP(V628,Validation!F663:I686,3,FALSE)&amp;"/"&amp;RIGHT(W628+100,2)&amp;"/"&amp;X628,"MM/DD/YYYY")),"",-1),"")</f>
        <v/>
      </c>
      <c r="AD628" s="92"/>
      <c r="AE628" s="92"/>
      <c r="AF628" s="1"/>
    </row>
    <row r="629" spans="1:32" ht="13.8">
      <c r="A629" s="110"/>
      <c r="B629" s="113"/>
      <c r="C629" s="113"/>
      <c r="D629" s="122"/>
      <c r="E629" s="113"/>
      <c r="F629" s="273"/>
      <c r="G629" s="67"/>
      <c r="H629" s="273"/>
      <c r="I629" s="274"/>
      <c r="J629" s="152">
        <f t="shared" si="27"/>
        <v>0</v>
      </c>
      <c r="K629" s="110"/>
      <c r="L629" s="110"/>
      <c r="M629" s="110"/>
      <c r="N629" s="110"/>
      <c r="O629" s="110"/>
      <c r="P629" s="110"/>
      <c r="Q629" s="138" t="str">
        <f ca="1">+IF(A629="","",IF(AND(TODAY()&lt;Validation!$C$141,OR(MONTH(TODAY())=10,MONTH(TODAY())=11,MONTH(TODAY())=12)),CONCATENATE(MONTH(TODAY()),"/01/",YEAR(TODAY())),IF(AND(TODAY()&lt;Validation!$C$141,MONTH(TODAY())&lt;=9),CONCATENATE("0",MONTH(TODAY()),"/01/",YEAR(TODAY())),IF(AND(TODAY()&gt;=Validation!$C$141,OR(MONTH(TODAY())=10,MONTH(TODAY())=11,MONTH(TODAY())=12)),CONCATENATE(MONTH(TODAY()+10),"/01/",YEAR(TODAY()+10)),IF(AND(TODAY()&gt;=Validation!$C$141,MONTH(TODAY())&lt;=9),CONCATENATE("0",MONTH(TODAY()+10),"/01/",YEAR(TODAY()+10)))))))</f>
        <v/>
      </c>
      <c r="R629" s="158">
        <f t="shared" si="28"/>
        <v>0</v>
      </c>
      <c r="S629" s="66"/>
      <c r="T629" s="66"/>
      <c r="U629" s="66"/>
      <c r="V629" s="66"/>
      <c r="W629" s="66"/>
      <c r="X629" s="66"/>
      <c r="Y629" s="92"/>
      <c r="Z629" s="135">
        <f t="shared" si="29"/>
        <v>22</v>
      </c>
      <c r="AB629" s="133" t="str">
        <f>IFERROR(IF(DATEVALUE(TEXT(VLOOKUP(K629,Validation!F664:I687,3,FALSE)&amp;"/"&amp;RIGHT(L629+100,2)&amp;"/"&amp;M629,"MM/DD/YYYY"))&lt;=DATEVALUE(TEXT(VLOOKUP(N629,Validation!F664:I687,3,FALSE)&amp;"/"&amp;RIGHT(O629+100,2)&amp;"/"&amp;P629,"MM/DD/YYYY")),"",-1),"")</f>
        <v/>
      </c>
      <c r="AC629" s="133" t="str">
        <f>IFERROR(IF(DATEVALUE(TEXT(VLOOKUP(S629,Validation!F664:I687,3,FALSE)&amp;"/"&amp;RIGHT(T629+100,2)&amp;"/"&amp;U629,"MM/DD/YYYY"))&lt;=DATEVALUE(TEXT(VLOOKUP(V629,Validation!F664:I687,3,FALSE)&amp;"/"&amp;RIGHT(W629+100,2)&amp;"/"&amp;X629,"MM/DD/YYYY")),"",-1),"")</f>
        <v/>
      </c>
      <c r="AD629" s="92"/>
      <c r="AE629" s="92"/>
      <c r="AF629" s="1"/>
    </row>
    <row r="630" spans="1:32" ht="13.8">
      <c r="A630" s="110"/>
      <c r="B630" s="113"/>
      <c r="C630" s="113"/>
      <c r="D630" s="122"/>
      <c r="E630" s="113"/>
      <c r="F630" s="273"/>
      <c r="G630" s="67"/>
      <c r="H630" s="273"/>
      <c r="I630" s="274"/>
      <c r="J630" s="152">
        <f t="shared" si="27"/>
        <v>0</v>
      </c>
      <c r="K630" s="110"/>
      <c r="L630" s="110"/>
      <c r="M630" s="110"/>
      <c r="N630" s="110"/>
      <c r="O630" s="110"/>
      <c r="P630" s="110"/>
      <c r="Q630" s="138" t="str">
        <f ca="1">+IF(A630="","",IF(AND(TODAY()&lt;Validation!$C$141,OR(MONTH(TODAY())=10,MONTH(TODAY())=11,MONTH(TODAY())=12)),CONCATENATE(MONTH(TODAY()),"/01/",YEAR(TODAY())),IF(AND(TODAY()&lt;Validation!$C$141,MONTH(TODAY())&lt;=9),CONCATENATE("0",MONTH(TODAY()),"/01/",YEAR(TODAY())),IF(AND(TODAY()&gt;=Validation!$C$141,OR(MONTH(TODAY())=10,MONTH(TODAY())=11,MONTH(TODAY())=12)),CONCATENATE(MONTH(TODAY()+10),"/01/",YEAR(TODAY()+10)),IF(AND(TODAY()&gt;=Validation!$C$141,MONTH(TODAY())&lt;=9),CONCATENATE("0",MONTH(TODAY()+10),"/01/",YEAR(TODAY()+10)))))))</f>
        <v/>
      </c>
      <c r="R630" s="158">
        <f t="shared" si="28"/>
        <v>0</v>
      </c>
      <c r="S630" s="66"/>
      <c r="T630" s="66"/>
      <c r="U630" s="66"/>
      <c r="V630" s="66"/>
      <c r="W630" s="66"/>
      <c r="X630" s="66"/>
      <c r="Y630" s="92"/>
      <c r="Z630" s="135">
        <f t="shared" si="29"/>
        <v>22</v>
      </c>
      <c r="AB630" s="133" t="str">
        <f>IFERROR(IF(DATEVALUE(TEXT(VLOOKUP(K630,Validation!F665:I688,3,FALSE)&amp;"/"&amp;RIGHT(L630+100,2)&amp;"/"&amp;M630,"MM/DD/YYYY"))&lt;=DATEVALUE(TEXT(VLOOKUP(N630,Validation!F665:I688,3,FALSE)&amp;"/"&amp;RIGHT(O630+100,2)&amp;"/"&amp;P630,"MM/DD/YYYY")),"",-1),"")</f>
        <v/>
      </c>
      <c r="AC630" s="133" t="str">
        <f>IFERROR(IF(DATEVALUE(TEXT(VLOOKUP(S630,Validation!F665:I688,3,FALSE)&amp;"/"&amp;RIGHT(T630+100,2)&amp;"/"&amp;U630,"MM/DD/YYYY"))&lt;=DATEVALUE(TEXT(VLOOKUP(V630,Validation!F665:I688,3,FALSE)&amp;"/"&amp;RIGHT(W630+100,2)&amp;"/"&amp;X630,"MM/DD/YYYY")),"",-1),"")</f>
        <v/>
      </c>
      <c r="AD630" s="92"/>
      <c r="AE630" s="92"/>
      <c r="AF630" s="1"/>
    </row>
    <row r="631" spans="1:32" ht="13.8">
      <c r="A631" s="110"/>
      <c r="B631" s="113"/>
      <c r="C631" s="113"/>
      <c r="D631" s="122"/>
      <c r="E631" s="113"/>
      <c r="F631" s="273"/>
      <c r="G631" s="67"/>
      <c r="H631" s="273"/>
      <c r="I631" s="274"/>
      <c r="J631" s="152">
        <f t="shared" si="27"/>
        <v>0</v>
      </c>
      <c r="K631" s="110"/>
      <c r="L631" s="110"/>
      <c r="M631" s="110"/>
      <c r="N631" s="110"/>
      <c r="O631" s="110"/>
      <c r="P631" s="110"/>
      <c r="Q631" s="138" t="str">
        <f ca="1">+IF(A631="","",IF(AND(TODAY()&lt;Validation!$C$141,OR(MONTH(TODAY())=10,MONTH(TODAY())=11,MONTH(TODAY())=12)),CONCATENATE(MONTH(TODAY()),"/01/",YEAR(TODAY())),IF(AND(TODAY()&lt;Validation!$C$141,MONTH(TODAY())&lt;=9),CONCATENATE("0",MONTH(TODAY()),"/01/",YEAR(TODAY())),IF(AND(TODAY()&gt;=Validation!$C$141,OR(MONTH(TODAY())=10,MONTH(TODAY())=11,MONTH(TODAY())=12)),CONCATENATE(MONTH(TODAY()+10),"/01/",YEAR(TODAY()+10)),IF(AND(TODAY()&gt;=Validation!$C$141,MONTH(TODAY())&lt;=9),CONCATENATE("0",MONTH(TODAY()+10),"/01/",YEAR(TODAY()+10)))))))</f>
        <v/>
      </c>
      <c r="R631" s="158">
        <f t="shared" si="28"/>
        <v>0</v>
      </c>
      <c r="S631" s="66"/>
      <c r="T631" s="66"/>
      <c r="U631" s="66"/>
      <c r="V631" s="66"/>
      <c r="W631" s="66"/>
      <c r="X631" s="66"/>
      <c r="Y631" s="92"/>
      <c r="Z631" s="135">
        <f t="shared" si="29"/>
        <v>22</v>
      </c>
      <c r="AB631" s="133" t="str">
        <f>IFERROR(IF(DATEVALUE(TEXT(VLOOKUP(K631,Validation!F666:I689,3,FALSE)&amp;"/"&amp;RIGHT(L631+100,2)&amp;"/"&amp;M631,"MM/DD/YYYY"))&lt;=DATEVALUE(TEXT(VLOOKUP(N631,Validation!F666:I689,3,FALSE)&amp;"/"&amp;RIGHT(O631+100,2)&amp;"/"&amp;P631,"MM/DD/YYYY")),"",-1),"")</f>
        <v/>
      </c>
      <c r="AC631" s="133" t="str">
        <f>IFERROR(IF(DATEVALUE(TEXT(VLOOKUP(S631,Validation!F666:I689,3,FALSE)&amp;"/"&amp;RIGHT(T631+100,2)&amp;"/"&amp;U631,"MM/DD/YYYY"))&lt;=DATEVALUE(TEXT(VLOOKUP(V631,Validation!F666:I689,3,FALSE)&amp;"/"&amp;RIGHT(W631+100,2)&amp;"/"&amp;X631,"MM/DD/YYYY")),"",-1),"")</f>
        <v/>
      </c>
      <c r="AD631" s="92"/>
      <c r="AE631" s="92"/>
      <c r="AF631" s="1"/>
    </row>
    <row r="632" spans="1:32" ht="13.8">
      <c r="A632" s="110"/>
      <c r="B632" s="113"/>
      <c r="C632" s="113"/>
      <c r="D632" s="122"/>
      <c r="E632" s="113"/>
      <c r="F632" s="273"/>
      <c r="G632" s="67"/>
      <c r="H632" s="273"/>
      <c r="I632" s="274"/>
      <c r="J632" s="152">
        <f t="shared" si="27"/>
        <v>0</v>
      </c>
      <c r="K632" s="110"/>
      <c r="L632" s="110"/>
      <c r="M632" s="110"/>
      <c r="N632" s="110"/>
      <c r="O632" s="110"/>
      <c r="P632" s="110"/>
      <c r="Q632" s="138" t="str">
        <f ca="1">+IF(A632="","",IF(AND(TODAY()&lt;Validation!$C$141,OR(MONTH(TODAY())=10,MONTH(TODAY())=11,MONTH(TODAY())=12)),CONCATENATE(MONTH(TODAY()),"/01/",YEAR(TODAY())),IF(AND(TODAY()&lt;Validation!$C$141,MONTH(TODAY())&lt;=9),CONCATENATE("0",MONTH(TODAY()),"/01/",YEAR(TODAY())),IF(AND(TODAY()&gt;=Validation!$C$141,OR(MONTH(TODAY())=10,MONTH(TODAY())=11,MONTH(TODAY())=12)),CONCATENATE(MONTH(TODAY()+10),"/01/",YEAR(TODAY()+10)),IF(AND(TODAY()&gt;=Validation!$C$141,MONTH(TODAY())&lt;=9),CONCATENATE("0",MONTH(TODAY()+10),"/01/",YEAR(TODAY()+10)))))))</f>
        <v/>
      </c>
      <c r="R632" s="158">
        <f t="shared" si="28"/>
        <v>0</v>
      </c>
      <c r="S632" s="66"/>
      <c r="T632" s="66"/>
      <c r="U632" s="66"/>
      <c r="V632" s="66"/>
      <c r="W632" s="66"/>
      <c r="X632" s="66"/>
      <c r="Y632" s="92"/>
      <c r="Z632" s="135">
        <f t="shared" si="29"/>
        <v>22</v>
      </c>
      <c r="AB632" s="133" t="str">
        <f>IFERROR(IF(DATEVALUE(TEXT(VLOOKUP(K632,Validation!F667:I690,3,FALSE)&amp;"/"&amp;RIGHT(L632+100,2)&amp;"/"&amp;M632,"MM/DD/YYYY"))&lt;=DATEVALUE(TEXT(VLOOKUP(N632,Validation!F667:I690,3,FALSE)&amp;"/"&amp;RIGHT(O632+100,2)&amp;"/"&amp;P632,"MM/DD/YYYY")),"",-1),"")</f>
        <v/>
      </c>
      <c r="AC632" s="133" t="str">
        <f>IFERROR(IF(DATEVALUE(TEXT(VLOOKUP(S632,Validation!F667:I690,3,FALSE)&amp;"/"&amp;RIGHT(T632+100,2)&amp;"/"&amp;U632,"MM/DD/YYYY"))&lt;=DATEVALUE(TEXT(VLOOKUP(V632,Validation!F667:I690,3,FALSE)&amp;"/"&amp;RIGHT(W632+100,2)&amp;"/"&amp;X632,"MM/DD/YYYY")),"",-1),"")</f>
        <v/>
      </c>
      <c r="AD632" s="92"/>
      <c r="AE632" s="92"/>
      <c r="AF632" s="1"/>
    </row>
    <row r="633" spans="1:32" ht="13.8">
      <c r="A633" s="110"/>
      <c r="B633" s="113"/>
      <c r="C633" s="113"/>
      <c r="D633" s="122"/>
      <c r="E633" s="113"/>
      <c r="F633" s="273"/>
      <c r="G633" s="67"/>
      <c r="H633" s="273"/>
      <c r="I633" s="274"/>
      <c r="J633" s="152">
        <f t="shared" si="27"/>
        <v>0</v>
      </c>
      <c r="K633" s="110"/>
      <c r="L633" s="110"/>
      <c r="M633" s="110"/>
      <c r="N633" s="110"/>
      <c r="O633" s="110"/>
      <c r="P633" s="110"/>
      <c r="Q633" s="138" t="str">
        <f ca="1">+IF(A633="","",IF(AND(TODAY()&lt;Validation!$C$141,OR(MONTH(TODAY())=10,MONTH(TODAY())=11,MONTH(TODAY())=12)),CONCATENATE(MONTH(TODAY()),"/01/",YEAR(TODAY())),IF(AND(TODAY()&lt;Validation!$C$141,MONTH(TODAY())&lt;=9),CONCATENATE("0",MONTH(TODAY()),"/01/",YEAR(TODAY())),IF(AND(TODAY()&gt;=Validation!$C$141,OR(MONTH(TODAY())=10,MONTH(TODAY())=11,MONTH(TODAY())=12)),CONCATENATE(MONTH(TODAY()+10),"/01/",YEAR(TODAY()+10)),IF(AND(TODAY()&gt;=Validation!$C$141,MONTH(TODAY())&lt;=9),CONCATENATE("0",MONTH(TODAY()+10),"/01/",YEAR(TODAY()+10)))))))</f>
        <v/>
      </c>
      <c r="R633" s="158">
        <f t="shared" si="28"/>
        <v>0</v>
      </c>
      <c r="S633" s="66"/>
      <c r="T633" s="66"/>
      <c r="U633" s="66"/>
      <c r="V633" s="66"/>
      <c r="W633" s="66"/>
      <c r="X633" s="66"/>
      <c r="Y633" s="92"/>
      <c r="Z633" s="135">
        <f t="shared" si="29"/>
        <v>22</v>
      </c>
      <c r="AB633" s="133" t="str">
        <f>IFERROR(IF(DATEVALUE(TEXT(VLOOKUP(K633,Validation!F668:I691,3,FALSE)&amp;"/"&amp;RIGHT(L633+100,2)&amp;"/"&amp;M633,"MM/DD/YYYY"))&lt;=DATEVALUE(TEXT(VLOOKUP(N633,Validation!F668:I691,3,FALSE)&amp;"/"&amp;RIGHT(O633+100,2)&amp;"/"&amp;P633,"MM/DD/YYYY")),"",-1),"")</f>
        <v/>
      </c>
      <c r="AC633" s="133" t="str">
        <f>IFERROR(IF(DATEVALUE(TEXT(VLOOKUP(S633,Validation!F668:I691,3,FALSE)&amp;"/"&amp;RIGHT(T633+100,2)&amp;"/"&amp;U633,"MM/DD/YYYY"))&lt;=DATEVALUE(TEXT(VLOOKUP(V633,Validation!F668:I691,3,FALSE)&amp;"/"&amp;RIGHT(W633+100,2)&amp;"/"&amp;X633,"MM/DD/YYYY")),"",-1),"")</f>
        <v/>
      </c>
      <c r="AD633" s="92"/>
      <c r="AE633" s="92"/>
      <c r="AF633" s="1"/>
    </row>
    <row r="634" spans="1:32" ht="13.8">
      <c r="A634" s="110"/>
      <c r="B634" s="113"/>
      <c r="C634" s="113"/>
      <c r="D634" s="122"/>
      <c r="E634" s="113"/>
      <c r="F634" s="273"/>
      <c r="G634" s="67"/>
      <c r="H634" s="273"/>
      <c r="I634" s="274"/>
      <c r="J634" s="152">
        <f t="shared" si="27"/>
        <v>0</v>
      </c>
      <c r="K634" s="110"/>
      <c r="L634" s="110"/>
      <c r="M634" s="110"/>
      <c r="N634" s="110"/>
      <c r="O634" s="110"/>
      <c r="P634" s="110"/>
      <c r="Q634" s="138" t="str">
        <f ca="1">+IF(A634="","",IF(AND(TODAY()&lt;Validation!$C$141,OR(MONTH(TODAY())=10,MONTH(TODAY())=11,MONTH(TODAY())=12)),CONCATENATE(MONTH(TODAY()),"/01/",YEAR(TODAY())),IF(AND(TODAY()&lt;Validation!$C$141,MONTH(TODAY())&lt;=9),CONCATENATE("0",MONTH(TODAY()),"/01/",YEAR(TODAY())),IF(AND(TODAY()&gt;=Validation!$C$141,OR(MONTH(TODAY())=10,MONTH(TODAY())=11,MONTH(TODAY())=12)),CONCATENATE(MONTH(TODAY()+10),"/01/",YEAR(TODAY()+10)),IF(AND(TODAY()&gt;=Validation!$C$141,MONTH(TODAY())&lt;=9),CONCATENATE("0",MONTH(TODAY()+10),"/01/",YEAR(TODAY()+10)))))))</f>
        <v/>
      </c>
      <c r="R634" s="158">
        <f t="shared" si="28"/>
        <v>0</v>
      </c>
      <c r="S634" s="66"/>
      <c r="T634" s="66"/>
      <c r="U634" s="66"/>
      <c r="V634" s="66"/>
      <c r="W634" s="66"/>
      <c r="X634" s="66"/>
      <c r="Y634" s="92"/>
      <c r="Z634" s="135">
        <f t="shared" si="29"/>
        <v>22</v>
      </c>
      <c r="AB634" s="133" t="str">
        <f>IFERROR(IF(DATEVALUE(TEXT(VLOOKUP(K634,Validation!F669:I692,3,FALSE)&amp;"/"&amp;RIGHT(L634+100,2)&amp;"/"&amp;M634,"MM/DD/YYYY"))&lt;=DATEVALUE(TEXT(VLOOKUP(N634,Validation!F669:I692,3,FALSE)&amp;"/"&amp;RIGHT(O634+100,2)&amp;"/"&amp;P634,"MM/DD/YYYY")),"",-1),"")</f>
        <v/>
      </c>
      <c r="AC634" s="133" t="str">
        <f>IFERROR(IF(DATEVALUE(TEXT(VLOOKUP(S634,Validation!F669:I692,3,FALSE)&amp;"/"&amp;RIGHT(T634+100,2)&amp;"/"&amp;U634,"MM/DD/YYYY"))&lt;=DATEVALUE(TEXT(VLOOKUP(V634,Validation!F669:I692,3,FALSE)&amp;"/"&amp;RIGHT(W634+100,2)&amp;"/"&amp;X634,"MM/DD/YYYY")),"",-1),"")</f>
        <v/>
      </c>
      <c r="AD634" s="92"/>
      <c r="AE634" s="92"/>
      <c r="AF634" s="1"/>
    </row>
    <row r="635" spans="1:32" ht="13.8">
      <c r="A635" s="110"/>
      <c r="B635" s="113"/>
      <c r="C635" s="113"/>
      <c r="D635" s="122"/>
      <c r="E635" s="113"/>
      <c r="F635" s="273"/>
      <c r="G635" s="67"/>
      <c r="H635" s="273"/>
      <c r="I635" s="274"/>
      <c r="J635" s="152">
        <f t="shared" si="27"/>
        <v>0</v>
      </c>
      <c r="K635" s="110"/>
      <c r="L635" s="110"/>
      <c r="M635" s="110"/>
      <c r="N635" s="110"/>
      <c r="O635" s="110"/>
      <c r="P635" s="110"/>
      <c r="Q635" s="138" t="str">
        <f ca="1">+IF(A635="","",IF(AND(TODAY()&lt;Validation!$C$141,OR(MONTH(TODAY())=10,MONTH(TODAY())=11,MONTH(TODAY())=12)),CONCATENATE(MONTH(TODAY()),"/01/",YEAR(TODAY())),IF(AND(TODAY()&lt;Validation!$C$141,MONTH(TODAY())&lt;=9),CONCATENATE("0",MONTH(TODAY()),"/01/",YEAR(TODAY())),IF(AND(TODAY()&gt;=Validation!$C$141,OR(MONTH(TODAY())=10,MONTH(TODAY())=11,MONTH(TODAY())=12)),CONCATENATE(MONTH(TODAY()+10),"/01/",YEAR(TODAY()+10)),IF(AND(TODAY()&gt;=Validation!$C$141,MONTH(TODAY())&lt;=9),CONCATENATE("0",MONTH(TODAY()+10),"/01/",YEAR(TODAY()+10)))))))</f>
        <v/>
      </c>
      <c r="R635" s="158">
        <f t="shared" si="28"/>
        <v>0</v>
      </c>
      <c r="S635" s="66"/>
      <c r="T635" s="66"/>
      <c r="U635" s="66"/>
      <c r="V635" s="66"/>
      <c r="W635" s="66"/>
      <c r="X635" s="66"/>
      <c r="Y635" s="92"/>
      <c r="Z635" s="135">
        <f t="shared" si="29"/>
        <v>22</v>
      </c>
      <c r="AB635" s="133" t="str">
        <f>IFERROR(IF(DATEVALUE(TEXT(VLOOKUP(K635,Validation!F670:I693,3,FALSE)&amp;"/"&amp;RIGHT(L635+100,2)&amp;"/"&amp;M635,"MM/DD/YYYY"))&lt;=DATEVALUE(TEXT(VLOOKUP(N635,Validation!F670:I693,3,FALSE)&amp;"/"&amp;RIGHT(O635+100,2)&amp;"/"&amp;P635,"MM/DD/YYYY")),"",-1),"")</f>
        <v/>
      </c>
      <c r="AC635" s="133" t="str">
        <f>IFERROR(IF(DATEVALUE(TEXT(VLOOKUP(S635,Validation!F670:I693,3,FALSE)&amp;"/"&amp;RIGHT(T635+100,2)&amp;"/"&amp;U635,"MM/DD/YYYY"))&lt;=DATEVALUE(TEXT(VLOOKUP(V635,Validation!F670:I693,3,FALSE)&amp;"/"&amp;RIGHT(W635+100,2)&amp;"/"&amp;X635,"MM/DD/YYYY")),"",-1),"")</f>
        <v/>
      </c>
      <c r="AD635" s="92"/>
      <c r="AE635" s="92"/>
      <c r="AF635" s="1"/>
    </row>
    <row r="636" spans="1:32" ht="13.8">
      <c r="A636" s="110"/>
      <c r="B636" s="113"/>
      <c r="C636" s="113"/>
      <c r="D636" s="122"/>
      <c r="E636" s="113"/>
      <c r="F636" s="273"/>
      <c r="G636" s="67"/>
      <c r="H636" s="273"/>
      <c r="I636" s="274"/>
      <c r="J636" s="152">
        <f t="shared" si="27"/>
        <v>0</v>
      </c>
      <c r="K636" s="110"/>
      <c r="L636" s="110"/>
      <c r="M636" s="110"/>
      <c r="N636" s="110"/>
      <c r="O636" s="110"/>
      <c r="P636" s="110"/>
      <c r="Q636" s="138" t="str">
        <f ca="1">+IF(A636="","",IF(AND(TODAY()&lt;Validation!$C$141,OR(MONTH(TODAY())=10,MONTH(TODAY())=11,MONTH(TODAY())=12)),CONCATENATE(MONTH(TODAY()),"/01/",YEAR(TODAY())),IF(AND(TODAY()&lt;Validation!$C$141,MONTH(TODAY())&lt;=9),CONCATENATE("0",MONTH(TODAY()),"/01/",YEAR(TODAY())),IF(AND(TODAY()&gt;=Validation!$C$141,OR(MONTH(TODAY())=10,MONTH(TODAY())=11,MONTH(TODAY())=12)),CONCATENATE(MONTH(TODAY()+10),"/01/",YEAR(TODAY()+10)),IF(AND(TODAY()&gt;=Validation!$C$141,MONTH(TODAY())&lt;=9),CONCATENATE("0",MONTH(TODAY()+10),"/01/",YEAR(TODAY()+10)))))))</f>
        <v/>
      </c>
      <c r="R636" s="158">
        <f t="shared" si="28"/>
        <v>0</v>
      </c>
      <c r="S636" s="66"/>
      <c r="T636" s="66"/>
      <c r="U636" s="66"/>
      <c r="V636" s="66"/>
      <c r="W636" s="66"/>
      <c r="X636" s="66"/>
      <c r="Y636" s="92"/>
      <c r="Z636" s="135">
        <f t="shared" si="29"/>
        <v>22</v>
      </c>
      <c r="AB636" s="133" t="str">
        <f>IFERROR(IF(DATEVALUE(TEXT(VLOOKUP(K636,Validation!F671:I694,3,FALSE)&amp;"/"&amp;RIGHT(L636+100,2)&amp;"/"&amp;M636,"MM/DD/YYYY"))&lt;=DATEVALUE(TEXT(VLOOKUP(N636,Validation!F671:I694,3,FALSE)&amp;"/"&amp;RIGHT(O636+100,2)&amp;"/"&amp;P636,"MM/DD/YYYY")),"",-1),"")</f>
        <v/>
      </c>
      <c r="AC636" s="133" t="str">
        <f>IFERROR(IF(DATEVALUE(TEXT(VLOOKUP(S636,Validation!F671:I694,3,FALSE)&amp;"/"&amp;RIGHT(T636+100,2)&amp;"/"&amp;U636,"MM/DD/YYYY"))&lt;=DATEVALUE(TEXT(VLOOKUP(V636,Validation!F671:I694,3,FALSE)&amp;"/"&amp;RIGHT(W636+100,2)&amp;"/"&amp;X636,"MM/DD/YYYY")),"",-1),"")</f>
        <v/>
      </c>
      <c r="AD636" s="92"/>
      <c r="AE636" s="92"/>
      <c r="AF636" s="1"/>
    </row>
    <row r="637" spans="1:32" ht="13.8">
      <c r="A637" s="110"/>
      <c r="B637" s="113"/>
      <c r="C637" s="113"/>
      <c r="D637" s="122"/>
      <c r="E637" s="113"/>
      <c r="F637" s="273"/>
      <c r="G637" s="67"/>
      <c r="H637" s="273"/>
      <c r="I637" s="274"/>
      <c r="J637" s="152">
        <f t="shared" si="27"/>
        <v>0</v>
      </c>
      <c r="K637" s="110"/>
      <c r="L637" s="110"/>
      <c r="M637" s="110"/>
      <c r="N637" s="110"/>
      <c r="O637" s="110"/>
      <c r="P637" s="110"/>
      <c r="Q637" s="138" t="str">
        <f ca="1">+IF(A637="","",IF(AND(TODAY()&lt;Validation!$C$141,OR(MONTH(TODAY())=10,MONTH(TODAY())=11,MONTH(TODAY())=12)),CONCATENATE(MONTH(TODAY()),"/01/",YEAR(TODAY())),IF(AND(TODAY()&lt;Validation!$C$141,MONTH(TODAY())&lt;=9),CONCATENATE("0",MONTH(TODAY()),"/01/",YEAR(TODAY())),IF(AND(TODAY()&gt;=Validation!$C$141,OR(MONTH(TODAY())=10,MONTH(TODAY())=11,MONTH(TODAY())=12)),CONCATENATE(MONTH(TODAY()+10),"/01/",YEAR(TODAY()+10)),IF(AND(TODAY()&gt;=Validation!$C$141,MONTH(TODAY())&lt;=9),CONCATENATE("0",MONTH(TODAY()+10),"/01/",YEAR(TODAY()+10)))))))</f>
        <v/>
      </c>
      <c r="R637" s="158">
        <f t="shared" si="28"/>
        <v>0</v>
      </c>
      <c r="S637" s="66"/>
      <c r="T637" s="66"/>
      <c r="U637" s="66"/>
      <c r="V637" s="66"/>
      <c r="W637" s="66"/>
      <c r="X637" s="66"/>
      <c r="Y637" s="92"/>
      <c r="Z637" s="135">
        <f t="shared" si="29"/>
        <v>22</v>
      </c>
      <c r="AB637" s="133" t="str">
        <f>IFERROR(IF(DATEVALUE(TEXT(VLOOKUP(K637,Validation!F672:I695,3,FALSE)&amp;"/"&amp;RIGHT(L637+100,2)&amp;"/"&amp;M637,"MM/DD/YYYY"))&lt;=DATEVALUE(TEXT(VLOOKUP(N637,Validation!F672:I695,3,FALSE)&amp;"/"&amp;RIGHT(O637+100,2)&amp;"/"&amp;P637,"MM/DD/YYYY")),"",-1),"")</f>
        <v/>
      </c>
      <c r="AC637" s="133" t="str">
        <f>IFERROR(IF(DATEVALUE(TEXT(VLOOKUP(S637,Validation!F672:I695,3,FALSE)&amp;"/"&amp;RIGHT(T637+100,2)&amp;"/"&amp;U637,"MM/DD/YYYY"))&lt;=DATEVALUE(TEXT(VLOOKUP(V637,Validation!F672:I695,3,FALSE)&amp;"/"&amp;RIGHT(W637+100,2)&amp;"/"&amp;X637,"MM/DD/YYYY")),"",-1),"")</f>
        <v/>
      </c>
      <c r="AD637" s="92"/>
      <c r="AE637" s="92"/>
      <c r="AF637" s="1"/>
    </row>
    <row r="638" spans="1:32" ht="13.8">
      <c r="A638" s="110"/>
      <c r="B638" s="113"/>
      <c r="C638" s="113"/>
      <c r="D638" s="122"/>
      <c r="E638" s="113"/>
      <c r="F638" s="273"/>
      <c r="G638" s="67"/>
      <c r="H638" s="273"/>
      <c r="I638" s="274"/>
      <c r="J638" s="152">
        <f t="shared" si="27"/>
        <v>0</v>
      </c>
      <c r="K638" s="110"/>
      <c r="L638" s="110"/>
      <c r="M638" s="110"/>
      <c r="N638" s="110"/>
      <c r="O638" s="110"/>
      <c r="P638" s="110"/>
      <c r="Q638" s="138" t="str">
        <f ca="1">+IF(A638="","",IF(AND(TODAY()&lt;Validation!$C$141,OR(MONTH(TODAY())=10,MONTH(TODAY())=11,MONTH(TODAY())=12)),CONCATENATE(MONTH(TODAY()),"/01/",YEAR(TODAY())),IF(AND(TODAY()&lt;Validation!$C$141,MONTH(TODAY())&lt;=9),CONCATENATE("0",MONTH(TODAY()),"/01/",YEAR(TODAY())),IF(AND(TODAY()&gt;=Validation!$C$141,OR(MONTH(TODAY())=10,MONTH(TODAY())=11,MONTH(TODAY())=12)),CONCATENATE(MONTH(TODAY()+10),"/01/",YEAR(TODAY()+10)),IF(AND(TODAY()&gt;=Validation!$C$141,MONTH(TODAY())&lt;=9),CONCATENATE("0",MONTH(TODAY()+10),"/01/",YEAR(TODAY()+10)))))))</f>
        <v/>
      </c>
      <c r="R638" s="158">
        <f t="shared" si="28"/>
        <v>0</v>
      </c>
      <c r="S638" s="66"/>
      <c r="T638" s="66"/>
      <c r="U638" s="66"/>
      <c r="V638" s="66"/>
      <c r="W638" s="66"/>
      <c r="X638" s="66"/>
      <c r="Y638" s="92"/>
      <c r="Z638" s="135">
        <f t="shared" si="29"/>
        <v>22</v>
      </c>
      <c r="AB638" s="133" t="str">
        <f>IFERROR(IF(DATEVALUE(TEXT(VLOOKUP(K638,Validation!F673:I696,3,FALSE)&amp;"/"&amp;RIGHT(L638+100,2)&amp;"/"&amp;M638,"MM/DD/YYYY"))&lt;=DATEVALUE(TEXT(VLOOKUP(N638,Validation!F673:I696,3,FALSE)&amp;"/"&amp;RIGHT(O638+100,2)&amp;"/"&amp;P638,"MM/DD/YYYY")),"",-1),"")</f>
        <v/>
      </c>
      <c r="AC638" s="133" t="str">
        <f>IFERROR(IF(DATEVALUE(TEXT(VLOOKUP(S638,Validation!F673:I696,3,FALSE)&amp;"/"&amp;RIGHT(T638+100,2)&amp;"/"&amp;U638,"MM/DD/YYYY"))&lt;=DATEVALUE(TEXT(VLOOKUP(V638,Validation!F673:I696,3,FALSE)&amp;"/"&amp;RIGHT(W638+100,2)&amp;"/"&amp;X638,"MM/DD/YYYY")),"",-1),"")</f>
        <v/>
      </c>
      <c r="AD638" s="92"/>
      <c r="AE638" s="92"/>
      <c r="AF638" s="1"/>
    </row>
    <row r="639" spans="1:32" ht="13.8">
      <c r="A639" s="110"/>
      <c r="B639" s="113"/>
      <c r="C639" s="113"/>
      <c r="D639" s="122"/>
      <c r="E639" s="113"/>
      <c r="F639" s="273"/>
      <c r="G639" s="67"/>
      <c r="H639" s="273"/>
      <c r="I639" s="274"/>
      <c r="J639" s="152">
        <f t="shared" si="27"/>
        <v>0</v>
      </c>
      <c r="K639" s="110"/>
      <c r="L639" s="110"/>
      <c r="M639" s="110"/>
      <c r="N639" s="110"/>
      <c r="O639" s="110"/>
      <c r="P639" s="110"/>
      <c r="Q639" s="138" t="str">
        <f ca="1">+IF(A639="","",IF(AND(TODAY()&lt;Validation!$C$141,OR(MONTH(TODAY())=10,MONTH(TODAY())=11,MONTH(TODAY())=12)),CONCATENATE(MONTH(TODAY()),"/01/",YEAR(TODAY())),IF(AND(TODAY()&lt;Validation!$C$141,MONTH(TODAY())&lt;=9),CONCATENATE("0",MONTH(TODAY()),"/01/",YEAR(TODAY())),IF(AND(TODAY()&gt;=Validation!$C$141,OR(MONTH(TODAY())=10,MONTH(TODAY())=11,MONTH(TODAY())=12)),CONCATENATE(MONTH(TODAY()+10),"/01/",YEAR(TODAY()+10)),IF(AND(TODAY()&gt;=Validation!$C$141,MONTH(TODAY())&lt;=9),CONCATENATE("0",MONTH(TODAY()+10),"/01/",YEAR(TODAY()+10)))))))</f>
        <v/>
      </c>
      <c r="R639" s="158">
        <f t="shared" si="28"/>
        <v>0</v>
      </c>
      <c r="S639" s="66"/>
      <c r="T639" s="66"/>
      <c r="U639" s="66"/>
      <c r="V639" s="66"/>
      <c r="W639" s="66"/>
      <c r="X639" s="66"/>
      <c r="Y639" s="92"/>
      <c r="Z639" s="135">
        <f t="shared" si="29"/>
        <v>22</v>
      </c>
      <c r="AB639" s="133" t="str">
        <f>IFERROR(IF(DATEVALUE(TEXT(VLOOKUP(K639,Validation!F674:I697,3,FALSE)&amp;"/"&amp;RIGHT(L639+100,2)&amp;"/"&amp;M639,"MM/DD/YYYY"))&lt;=DATEVALUE(TEXT(VLOOKUP(N639,Validation!F674:I697,3,FALSE)&amp;"/"&amp;RIGHT(O639+100,2)&amp;"/"&amp;P639,"MM/DD/YYYY")),"",-1),"")</f>
        <v/>
      </c>
      <c r="AC639" s="133" t="str">
        <f>IFERROR(IF(DATEVALUE(TEXT(VLOOKUP(S639,Validation!F674:I697,3,FALSE)&amp;"/"&amp;RIGHT(T639+100,2)&amp;"/"&amp;U639,"MM/DD/YYYY"))&lt;=DATEVALUE(TEXT(VLOOKUP(V639,Validation!F674:I697,3,FALSE)&amp;"/"&amp;RIGHT(W639+100,2)&amp;"/"&amp;X639,"MM/DD/YYYY")),"",-1),"")</f>
        <v/>
      </c>
      <c r="AD639" s="92"/>
      <c r="AE639" s="92"/>
      <c r="AF639" s="1"/>
    </row>
    <row r="640" spans="1:32" ht="13.8">
      <c r="A640" s="110"/>
      <c r="B640" s="113"/>
      <c r="C640" s="113"/>
      <c r="D640" s="122"/>
      <c r="E640" s="113"/>
      <c r="F640" s="273"/>
      <c r="G640" s="67"/>
      <c r="H640" s="273"/>
      <c r="I640" s="274"/>
      <c r="J640" s="152">
        <f t="shared" si="27"/>
        <v>0</v>
      </c>
      <c r="K640" s="110"/>
      <c r="L640" s="110"/>
      <c r="M640" s="110"/>
      <c r="N640" s="110"/>
      <c r="O640" s="110"/>
      <c r="P640" s="110"/>
      <c r="Q640" s="138" t="str">
        <f ca="1">+IF(A640="","",IF(AND(TODAY()&lt;Validation!$C$141,OR(MONTH(TODAY())=10,MONTH(TODAY())=11,MONTH(TODAY())=12)),CONCATENATE(MONTH(TODAY()),"/01/",YEAR(TODAY())),IF(AND(TODAY()&lt;Validation!$C$141,MONTH(TODAY())&lt;=9),CONCATENATE("0",MONTH(TODAY()),"/01/",YEAR(TODAY())),IF(AND(TODAY()&gt;=Validation!$C$141,OR(MONTH(TODAY())=10,MONTH(TODAY())=11,MONTH(TODAY())=12)),CONCATENATE(MONTH(TODAY()+10),"/01/",YEAR(TODAY()+10)),IF(AND(TODAY()&gt;=Validation!$C$141,MONTH(TODAY())&lt;=9),CONCATENATE("0",MONTH(TODAY()+10),"/01/",YEAR(TODAY()+10)))))))</f>
        <v/>
      </c>
      <c r="R640" s="158">
        <f t="shared" si="28"/>
        <v>0</v>
      </c>
      <c r="S640" s="66"/>
      <c r="T640" s="66"/>
      <c r="U640" s="66"/>
      <c r="V640" s="66"/>
      <c r="W640" s="66"/>
      <c r="X640" s="66"/>
      <c r="Y640" s="92"/>
      <c r="Z640" s="135">
        <f t="shared" si="29"/>
        <v>22</v>
      </c>
      <c r="AB640" s="133" t="str">
        <f>IFERROR(IF(DATEVALUE(TEXT(VLOOKUP(K640,Validation!F675:I698,3,FALSE)&amp;"/"&amp;RIGHT(L640+100,2)&amp;"/"&amp;M640,"MM/DD/YYYY"))&lt;=DATEVALUE(TEXT(VLOOKUP(N640,Validation!F675:I698,3,FALSE)&amp;"/"&amp;RIGHT(O640+100,2)&amp;"/"&amp;P640,"MM/DD/YYYY")),"",-1),"")</f>
        <v/>
      </c>
      <c r="AC640" s="133" t="str">
        <f>IFERROR(IF(DATEVALUE(TEXT(VLOOKUP(S640,Validation!F675:I698,3,FALSE)&amp;"/"&amp;RIGHT(T640+100,2)&amp;"/"&amp;U640,"MM/DD/YYYY"))&lt;=DATEVALUE(TEXT(VLOOKUP(V640,Validation!F675:I698,3,FALSE)&amp;"/"&amp;RIGHT(W640+100,2)&amp;"/"&amp;X640,"MM/DD/YYYY")),"",-1),"")</f>
        <v/>
      </c>
      <c r="AD640" s="92"/>
      <c r="AE640" s="92"/>
      <c r="AF640" s="1"/>
    </row>
    <row r="641" spans="1:32" ht="13.8">
      <c r="A641" s="110"/>
      <c r="B641" s="113"/>
      <c r="C641" s="113"/>
      <c r="D641" s="122"/>
      <c r="E641" s="113"/>
      <c r="F641" s="273"/>
      <c r="G641" s="67"/>
      <c r="H641" s="273"/>
      <c r="I641" s="274"/>
      <c r="J641" s="152">
        <f t="shared" si="27"/>
        <v>0</v>
      </c>
      <c r="K641" s="110"/>
      <c r="L641" s="110"/>
      <c r="M641" s="110"/>
      <c r="N641" s="110"/>
      <c r="O641" s="110"/>
      <c r="P641" s="110"/>
      <c r="Q641" s="138" t="str">
        <f ca="1">+IF(A641="","",IF(AND(TODAY()&lt;Validation!$C$141,OR(MONTH(TODAY())=10,MONTH(TODAY())=11,MONTH(TODAY())=12)),CONCATENATE(MONTH(TODAY()),"/01/",YEAR(TODAY())),IF(AND(TODAY()&lt;Validation!$C$141,MONTH(TODAY())&lt;=9),CONCATENATE("0",MONTH(TODAY()),"/01/",YEAR(TODAY())),IF(AND(TODAY()&gt;=Validation!$C$141,OR(MONTH(TODAY())=10,MONTH(TODAY())=11,MONTH(TODAY())=12)),CONCATENATE(MONTH(TODAY()+10),"/01/",YEAR(TODAY()+10)),IF(AND(TODAY()&gt;=Validation!$C$141,MONTH(TODAY())&lt;=9),CONCATENATE("0",MONTH(TODAY()+10),"/01/",YEAR(TODAY()+10)))))))</f>
        <v/>
      </c>
      <c r="R641" s="158">
        <f t="shared" si="28"/>
        <v>0</v>
      </c>
      <c r="S641" s="66"/>
      <c r="T641" s="66"/>
      <c r="U641" s="66"/>
      <c r="V641" s="66"/>
      <c r="W641" s="66"/>
      <c r="X641" s="66"/>
      <c r="Y641" s="92"/>
      <c r="Z641" s="135">
        <f t="shared" si="29"/>
        <v>22</v>
      </c>
      <c r="AB641" s="133" t="str">
        <f>IFERROR(IF(DATEVALUE(TEXT(VLOOKUP(K641,Validation!F676:I699,3,FALSE)&amp;"/"&amp;RIGHT(L641+100,2)&amp;"/"&amp;M641,"MM/DD/YYYY"))&lt;=DATEVALUE(TEXT(VLOOKUP(N641,Validation!F676:I699,3,FALSE)&amp;"/"&amp;RIGHT(O641+100,2)&amp;"/"&amp;P641,"MM/DD/YYYY")),"",-1),"")</f>
        <v/>
      </c>
      <c r="AC641" s="133" t="str">
        <f>IFERROR(IF(DATEVALUE(TEXT(VLOOKUP(S641,Validation!F676:I699,3,FALSE)&amp;"/"&amp;RIGHT(T641+100,2)&amp;"/"&amp;U641,"MM/DD/YYYY"))&lt;=DATEVALUE(TEXT(VLOOKUP(V641,Validation!F676:I699,3,FALSE)&amp;"/"&amp;RIGHT(W641+100,2)&amp;"/"&amp;X641,"MM/DD/YYYY")),"",-1),"")</f>
        <v/>
      </c>
      <c r="AD641" s="92"/>
      <c r="AE641" s="92"/>
      <c r="AF641" s="1"/>
    </row>
    <row r="642" spans="1:32" ht="13.8">
      <c r="A642" s="110"/>
      <c r="B642" s="113"/>
      <c r="C642" s="113"/>
      <c r="D642" s="122"/>
      <c r="E642" s="113"/>
      <c r="F642" s="273"/>
      <c r="G642" s="67"/>
      <c r="H642" s="273"/>
      <c r="I642" s="274"/>
      <c r="J642" s="152">
        <f t="shared" si="27"/>
        <v>0</v>
      </c>
      <c r="K642" s="110"/>
      <c r="L642" s="110"/>
      <c r="M642" s="110"/>
      <c r="N642" s="110"/>
      <c r="O642" s="110"/>
      <c r="P642" s="110"/>
      <c r="Q642" s="138" t="str">
        <f ca="1">+IF(A642="","",IF(AND(TODAY()&lt;Validation!$C$141,OR(MONTH(TODAY())=10,MONTH(TODAY())=11,MONTH(TODAY())=12)),CONCATENATE(MONTH(TODAY()),"/01/",YEAR(TODAY())),IF(AND(TODAY()&lt;Validation!$C$141,MONTH(TODAY())&lt;=9),CONCATENATE("0",MONTH(TODAY()),"/01/",YEAR(TODAY())),IF(AND(TODAY()&gt;=Validation!$C$141,OR(MONTH(TODAY())=10,MONTH(TODAY())=11,MONTH(TODAY())=12)),CONCATENATE(MONTH(TODAY()+10),"/01/",YEAR(TODAY()+10)),IF(AND(TODAY()&gt;=Validation!$C$141,MONTH(TODAY())&lt;=9),CONCATENATE("0",MONTH(TODAY()+10),"/01/",YEAR(TODAY()+10)))))))</f>
        <v/>
      </c>
      <c r="R642" s="158">
        <f t="shared" si="28"/>
        <v>0</v>
      </c>
      <c r="S642" s="66"/>
      <c r="T642" s="66"/>
      <c r="U642" s="66"/>
      <c r="V642" s="66"/>
      <c r="W642" s="66"/>
      <c r="X642" s="66"/>
      <c r="Y642" s="92"/>
      <c r="Z642" s="135">
        <f t="shared" si="29"/>
        <v>22</v>
      </c>
      <c r="AB642" s="133" t="str">
        <f>IFERROR(IF(DATEVALUE(TEXT(VLOOKUP(K642,Validation!F677:I700,3,FALSE)&amp;"/"&amp;RIGHT(L642+100,2)&amp;"/"&amp;M642,"MM/DD/YYYY"))&lt;=DATEVALUE(TEXT(VLOOKUP(N642,Validation!F677:I700,3,FALSE)&amp;"/"&amp;RIGHT(O642+100,2)&amp;"/"&amp;P642,"MM/DD/YYYY")),"",-1),"")</f>
        <v/>
      </c>
      <c r="AC642" s="133" t="str">
        <f>IFERROR(IF(DATEVALUE(TEXT(VLOOKUP(S642,Validation!F677:I700,3,FALSE)&amp;"/"&amp;RIGHT(T642+100,2)&amp;"/"&amp;U642,"MM/DD/YYYY"))&lt;=DATEVALUE(TEXT(VLOOKUP(V642,Validation!F677:I700,3,FALSE)&amp;"/"&amp;RIGHT(W642+100,2)&amp;"/"&amp;X642,"MM/DD/YYYY")),"",-1),"")</f>
        <v/>
      </c>
      <c r="AD642" s="92"/>
      <c r="AE642" s="92"/>
      <c r="AF642" s="1"/>
    </row>
    <row r="643" spans="1:32" ht="13.8">
      <c r="A643" s="110"/>
      <c r="B643" s="113"/>
      <c r="C643" s="113"/>
      <c r="D643" s="122"/>
      <c r="E643" s="113"/>
      <c r="F643" s="273"/>
      <c r="G643" s="67"/>
      <c r="H643" s="273"/>
      <c r="I643" s="274"/>
      <c r="J643" s="152">
        <f t="shared" si="27"/>
        <v>0</v>
      </c>
      <c r="K643" s="110"/>
      <c r="L643" s="110"/>
      <c r="M643" s="110"/>
      <c r="N643" s="110"/>
      <c r="O643" s="110"/>
      <c r="P643" s="110"/>
      <c r="Q643" s="138" t="str">
        <f ca="1">+IF(A643="","",IF(AND(TODAY()&lt;Validation!$C$141,OR(MONTH(TODAY())=10,MONTH(TODAY())=11,MONTH(TODAY())=12)),CONCATENATE(MONTH(TODAY()),"/01/",YEAR(TODAY())),IF(AND(TODAY()&lt;Validation!$C$141,MONTH(TODAY())&lt;=9),CONCATENATE("0",MONTH(TODAY()),"/01/",YEAR(TODAY())),IF(AND(TODAY()&gt;=Validation!$C$141,OR(MONTH(TODAY())=10,MONTH(TODAY())=11,MONTH(TODAY())=12)),CONCATENATE(MONTH(TODAY()+10),"/01/",YEAR(TODAY()+10)),IF(AND(TODAY()&gt;=Validation!$C$141,MONTH(TODAY())&lt;=9),CONCATENATE("0",MONTH(TODAY()+10),"/01/",YEAR(TODAY()+10)))))))</f>
        <v/>
      </c>
      <c r="R643" s="158">
        <f t="shared" si="28"/>
        <v>0</v>
      </c>
      <c r="S643" s="66"/>
      <c r="T643" s="66"/>
      <c r="U643" s="66"/>
      <c r="V643" s="66"/>
      <c r="W643" s="66"/>
      <c r="X643" s="66"/>
      <c r="Y643" s="92"/>
      <c r="Z643" s="135">
        <f t="shared" si="29"/>
        <v>22</v>
      </c>
      <c r="AB643" s="133" t="str">
        <f>IFERROR(IF(DATEVALUE(TEXT(VLOOKUP(K643,Validation!F678:I701,3,FALSE)&amp;"/"&amp;RIGHT(L643+100,2)&amp;"/"&amp;M643,"MM/DD/YYYY"))&lt;=DATEVALUE(TEXT(VLOOKUP(N643,Validation!F678:I701,3,FALSE)&amp;"/"&amp;RIGHT(O643+100,2)&amp;"/"&amp;P643,"MM/DD/YYYY")),"",-1),"")</f>
        <v/>
      </c>
      <c r="AC643" s="133" t="str">
        <f>IFERROR(IF(DATEVALUE(TEXT(VLOOKUP(S643,Validation!F678:I701,3,FALSE)&amp;"/"&amp;RIGHT(T643+100,2)&amp;"/"&amp;U643,"MM/DD/YYYY"))&lt;=DATEVALUE(TEXT(VLOOKUP(V643,Validation!F678:I701,3,FALSE)&amp;"/"&amp;RIGHT(W643+100,2)&amp;"/"&amp;X643,"MM/DD/YYYY")),"",-1),"")</f>
        <v/>
      </c>
      <c r="AD643" s="92"/>
      <c r="AE643" s="92"/>
      <c r="AF643" s="1"/>
    </row>
    <row r="644" spans="1:32" ht="13.8">
      <c r="A644" s="110"/>
      <c r="B644" s="113"/>
      <c r="C644" s="113"/>
      <c r="D644" s="122"/>
      <c r="E644" s="113"/>
      <c r="F644" s="273"/>
      <c r="G644" s="67"/>
      <c r="H644" s="273"/>
      <c r="I644" s="274"/>
      <c r="J644" s="152">
        <f t="shared" si="27"/>
        <v>0</v>
      </c>
      <c r="K644" s="110"/>
      <c r="L644" s="110"/>
      <c r="M644" s="110"/>
      <c r="N644" s="110"/>
      <c r="O644" s="110"/>
      <c r="P644" s="110"/>
      <c r="Q644" s="138" t="str">
        <f ca="1">+IF(A644="","",IF(AND(TODAY()&lt;Validation!$C$141,OR(MONTH(TODAY())=10,MONTH(TODAY())=11,MONTH(TODAY())=12)),CONCATENATE(MONTH(TODAY()),"/01/",YEAR(TODAY())),IF(AND(TODAY()&lt;Validation!$C$141,MONTH(TODAY())&lt;=9),CONCATENATE("0",MONTH(TODAY()),"/01/",YEAR(TODAY())),IF(AND(TODAY()&gt;=Validation!$C$141,OR(MONTH(TODAY())=10,MONTH(TODAY())=11,MONTH(TODAY())=12)),CONCATENATE(MONTH(TODAY()+10),"/01/",YEAR(TODAY()+10)),IF(AND(TODAY()&gt;=Validation!$C$141,MONTH(TODAY())&lt;=9),CONCATENATE("0",MONTH(TODAY()+10),"/01/",YEAR(TODAY()+10)))))))</f>
        <v/>
      </c>
      <c r="R644" s="158">
        <f t="shared" si="28"/>
        <v>0</v>
      </c>
      <c r="S644" s="66"/>
      <c r="T644" s="66"/>
      <c r="U644" s="66"/>
      <c r="V644" s="66"/>
      <c r="W644" s="66"/>
      <c r="X644" s="66"/>
      <c r="Y644" s="92"/>
      <c r="Z644" s="135">
        <f t="shared" si="29"/>
        <v>22</v>
      </c>
      <c r="AB644" s="133" t="str">
        <f>IFERROR(IF(DATEVALUE(TEXT(VLOOKUP(K644,Validation!F679:I702,3,FALSE)&amp;"/"&amp;RIGHT(L644+100,2)&amp;"/"&amp;M644,"MM/DD/YYYY"))&lt;=DATEVALUE(TEXT(VLOOKUP(N644,Validation!F679:I702,3,FALSE)&amp;"/"&amp;RIGHT(O644+100,2)&amp;"/"&amp;P644,"MM/DD/YYYY")),"",-1),"")</f>
        <v/>
      </c>
      <c r="AC644" s="133" t="str">
        <f>IFERROR(IF(DATEVALUE(TEXT(VLOOKUP(S644,Validation!F679:I702,3,FALSE)&amp;"/"&amp;RIGHT(T644+100,2)&amp;"/"&amp;U644,"MM/DD/YYYY"))&lt;=DATEVALUE(TEXT(VLOOKUP(V644,Validation!F679:I702,3,FALSE)&amp;"/"&amp;RIGHT(W644+100,2)&amp;"/"&amp;X644,"MM/DD/YYYY")),"",-1),"")</f>
        <v/>
      </c>
      <c r="AD644" s="92"/>
      <c r="AE644" s="92"/>
      <c r="AF644" s="1"/>
    </row>
    <row r="645" spans="1:32" ht="13.8">
      <c r="A645" s="110"/>
      <c r="B645" s="113"/>
      <c r="C645" s="113"/>
      <c r="D645" s="122"/>
      <c r="E645" s="113"/>
      <c r="F645" s="273"/>
      <c r="G645" s="67"/>
      <c r="H645" s="273"/>
      <c r="I645" s="274"/>
      <c r="J645" s="152">
        <f t="shared" si="27"/>
        <v>0</v>
      </c>
      <c r="K645" s="110"/>
      <c r="L645" s="110"/>
      <c r="M645" s="110"/>
      <c r="N645" s="110"/>
      <c r="O645" s="110"/>
      <c r="P645" s="110"/>
      <c r="Q645" s="138" t="str">
        <f ca="1">+IF(A645="","",IF(AND(TODAY()&lt;Validation!$C$141,OR(MONTH(TODAY())=10,MONTH(TODAY())=11,MONTH(TODAY())=12)),CONCATENATE(MONTH(TODAY()),"/01/",YEAR(TODAY())),IF(AND(TODAY()&lt;Validation!$C$141,MONTH(TODAY())&lt;=9),CONCATENATE("0",MONTH(TODAY()),"/01/",YEAR(TODAY())),IF(AND(TODAY()&gt;=Validation!$C$141,OR(MONTH(TODAY())=10,MONTH(TODAY())=11,MONTH(TODAY())=12)),CONCATENATE(MONTH(TODAY()+10),"/01/",YEAR(TODAY()+10)),IF(AND(TODAY()&gt;=Validation!$C$141,MONTH(TODAY())&lt;=9),CONCATENATE("0",MONTH(TODAY()+10),"/01/",YEAR(TODAY()+10)))))))</f>
        <v/>
      </c>
      <c r="R645" s="158">
        <f t="shared" si="28"/>
        <v>0</v>
      </c>
      <c r="S645" s="66"/>
      <c r="T645" s="66"/>
      <c r="U645" s="66"/>
      <c r="V645" s="66"/>
      <c r="W645" s="66"/>
      <c r="X645" s="66"/>
      <c r="Y645" s="92"/>
      <c r="Z645" s="135">
        <f t="shared" si="29"/>
        <v>22</v>
      </c>
      <c r="AB645" s="133" t="str">
        <f>IFERROR(IF(DATEVALUE(TEXT(VLOOKUP(K645,Validation!F680:I703,3,FALSE)&amp;"/"&amp;RIGHT(L645+100,2)&amp;"/"&amp;M645,"MM/DD/YYYY"))&lt;=DATEVALUE(TEXT(VLOOKUP(N645,Validation!F680:I703,3,FALSE)&amp;"/"&amp;RIGHT(O645+100,2)&amp;"/"&amp;P645,"MM/DD/YYYY")),"",-1),"")</f>
        <v/>
      </c>
      <c r="AC645" s="133" t="str">
        <f>IFERROR(IF(DATEVALUE(TEXT(VLOOKUP(S645,Validation!F680:I703,3,FALSE)&amp;"/"&amp;RIGHT(T645+100,2)&amp;"/"&amp;U645,"MM/DD/YYYY"))&lt;=DATEVALUE(TEXT(VLOOKUP(V645,Validation!F680:I703,3,FALSE)&amp;"/"&amp;RIGHT(W645+100,2)&amp;"/"&amp;X645,"MM/DD/YYYY")),"",-1),"")</f>
        <v/>
      </c>
      <c r="AD645" s="92"/>
      <c r="AE645" s="92"/>
      <c r="AF645" s="1"/>
    </row>
    <row r="646" spans="1:32" ht="13.8">
      <c r="A646" s="110"/>
      <c r="B646" s="113"/>
      <c r="C646" s="113"/>
      <c r="D646" s="122"/>
      <c r="E646" s="113"/>
      <c r="F646" s="273"/>
      <c r="G646" s="67"/>
      <c r="H646" s="273"/>
      <c r="I646" s="274"/>
      <c r="J646" s="152">
        <f t="shared" ref="J646:J709" si="30">IF(I646&lt;&gt;"",I646,IF(AND(ISNUMBER(FIND(".",F646*H646)),ROUNDDOWN(F646*H646,0)=0,F646*H646&lt;0),CONCATENATE("-0",LEFT(RIGHT(F646*H646,LEN(F646*H646)-SEARCH(".",F646*H646)+1),4)),IF(ISNUMBER(FIND(".",F646*H646)),CONCATENATE(ROUNDDOWN(F646*H646,0),LEFT(RIGHT(F646*H646,LEN(F646*H646)-SEARCH(".",F646*H646)+1),4)),F646*H646)))*1</f>
        <v>0</v>
      </c>
      <c r="K646" s="110"/>
      <c r="L646" s="110"/>
      <c r="M646" s="110"/>
      <c r="N646" s="110"/>
      <c r="O646" s="110"/>
      <c r="P646" s="110"/>
      <c r="Q646" s="138" t="str">
        <f ca="1">+IF(A646="","",IF(AND(TODAY()&lt;Validation!$C$141,OR(MONTH(TODAY())=10,MONTH(TODAY())=11,MONTH(TODAY())=12)),CONCATENATE(MONTH(TODAY()),"/01/",YEAR(TODAY())),IF(AND(TODAY()&lt;Validation!$C$141,MONTH(TODAY())&lt;=9),CONCATENATE("0",MONTH(TODAY()),"/01/",YEAR(TODAY())),IF(AND(TODAY()&gt;=Validation!$C$141,OR(MONTH(TODAY())=10,MONTH(TODAY())=11,MONTH(TODAY())=12)),CONCATENATE(MONTH(TODAY()+10),"/01/",YEAR(TODAY()+10)),IF(AND(TODAY()&gt;=Validation!$C$141,MONTH(TODAY())&lt;=9),CONCATENATE("0",MONTH(TODAY()+10),"/01/",YEAR(TODAY()+10)))))))</f>
        <v/>
      </c>
      <c r="R646" s="158">
        <f t="shared" ref="R646:R709" si="31">IF(I646&lt;&gt;"",I646,IF(ISNUMBER(FIND(".",F646*H646)),CONCATENATE(ROUNDDOWN(F646*H646,0),LEFT(RIGHT(F646*H646,LEN(F646*H646)-SEARCH(".",F646*H646)+1),4)),F646*H646))*1</f>
        <v>0</v>
      </c>
      <c r="S646" s="66"/>
      <c r="T646" s="66"/>
      <c r="U646" s="66"/>
      <c r="V646" s="66"/>
      <c r="W646" s="66"/>
      <c r="X646" s="66"/>
      <c r="Y646" s="92"/>
      <c r="Z646" s="135">
        <f t="shared" ref="Z646:Z709" si="32">COUNTBLANK(A646:I646)+COUNTBLANK(K646:P646)+COUNTBLANK(S646:Y646)</f>
        <v>22</v>
      </c>
      <c r="AB646" s="133" t="str">
        <f>IFERROR(IF(DATEVALUE(TEXT(VLOOKUP(K646,Validation!F681:I704,3,FALSE)&amp;"/"&amp;RIGHT(L646+100,2)&amp;"/"&amp;M646,"MM/DD/YYYY"))&lt;=DATEVALUE(TEXT(VLOOKUP(N646,Validation!F681:I704,3,FALSE)&amp;"/"&amp;RIGHT(O646+100,2)&amp;"/"&amp;P646,"MM/DD/YYYY")),"",-1),"")</f>
        <v/>
      </c>
      <c r="AC646" s="133" t="str">
        <f>IFERROR(IF(DATEVALUE(TEXT(VLOOKUP(S646,Validation!F681:I704,3,FALSE)&amp;"/"&amp;RIGHT(T646+100,2)&amp;"/"&amp;U646,"MM/DD/YYYY"))&lt;=DATEVALUE(TEXT(VLOOKUP(V646,Validation!F681:I704,3,FALSE)&amp;"/"&amp;RIGHT(W646+100,2)&amp;"/"&amp;X646,"MM/DD/YYYY")),"",-1),"")</f>
        <v/>
      </c>
      <c r="AD646" s="92"/>
      <c r="AE646" s="92"/>
      <c r="AF646" s="1"/>
    </row>
    <row r="647" spans="1:32" ht="13.8">
      <c r="A647" s="110"/>
      <c r="B647" s="113"/>
      <c r="C647" s="113"/>
      <c r="D647" s="122"/>
      <c r="E647" s="113"/>
      <c r="F647" s="273"/>
      <c r="G647" s="67"/>
      <c r="H647" s="273"/>
      <c r="I647" s="274"/>
      <c r="J647" s="152">
        <f t="shared" si="30"/>
        <v>0</v>
      </c>
      <c r="K647" s="110"/>
      <c r="L647" s="110"/>
      <c r="M647" s="110"/>
      <c r="N647" s="110"/>
      <c r="O647" s="110"/>
      <c r="P647" s="110"/>
      <c r="Q647" s="138" t="str">
        <f ca="1">+IF(A647="","",IF(AND(TODAY()&lt;Validation!$C$141,OR(MONTH(TODAY())=10,MONTH(TODAY())=11,MONTH(TODAY())=12)),CONCATENATE(MONTH(TODAY()),"/01/",YEAR(TODAY())),IF(AND(TODAY()&lt;Validation!$C$141,MONTH(TODAY())&lt;=9),CONCATENATE("0",MONTH(TODAY()),"/01/",YEAR(TODAY())),IF(AND(TODAY()&gt;=Validation!$C$141,OR(MONTH(TODAY())=10,MONTH(TODAY())=11,MONTH(TODAY())=12)),CONCATENATE(MONTH(TODAY()+10),"/01/",YEAR(TODAY()+10)),IF(AND(TODAY()&gt;=Validation!$C$141,MONTH(TODAY())&lt;=9),CONCATENATE("0",MONTH(TODAY()+10),"/01/",YEAR(TODAY()+10)))))))</f>
        <v/>
      </c>
      <c r="R647" s="158">
        <f t="shared" si="31"/>
        <v>0</v>
      </c>
      <c r="S647" s="66"/>
      <c r="T647" s="66"/>
      <c r="U647" s="66"/>
      <c r="V647" s="66"/>
      <c r="W647" s="66"/>
      <c r="X647" s="66"/>
      <c r="Y647" s="92"/>
      <c r="Z647" s="135">
        <f t="shared" si="32"/>
        <v>22</v>
      </c>
      <c r="AB647" s="133" t="str">
        <f>IFERROR(IF(DATEVALUE(TEXT(VLOOKUP(K647,Validation!F682:I705,3,FALSE)&amp;"/"&amp;RIGHT(L647+100,2)&amp;"/"&amp;M647,"MM/DD/YYYY"))&lt;=DATEVALUE(TEXT(VLOOKUP(N647,Validation!F682:I705,3,FALSE)&amp;"/"&amp;RIGHT(O647+100,2)&amp;"/"&amp;P647,"MM/DD/YYYY")),"",-1),"")</f>
        <v/>
      </c>
      <c r="AC647" s="133" t="str">
        <f>IFERROR(IF(DATEVALUE(TEXT(VLOOKUP(S647,Validation!F682:I705,3,FALSE)&amp;"/"&amp;RIGHT(T647+100,2)&amp;"/"&amp;U647,"MM/DD/YYYY"))&lt;=DATEVALUE(TEXT(VLOOKUP(V647,Validation!F682:I705,3,FALSE)&amp;"/"&amp;RIGHT(W647+100,2)&amp;"/"&amp;X647,"MM/DD/YYYY")),"",-1),"")</f>
        <v/>
      </c>
      <c r="AD647" s="92"/>
      <c r="AE647" s="92"/>
      <c r="AF647" s="1"/>
    </row>
    <row r="648" spans="1:32" ht="13.8">
      <c r="A648" s="110"/>
      <c r="B648" s="113"/>
      <c r="C648" s="113"/>
      <c r="D648" s="122"/>
      <c r="E648" s="113"/>
      <c r="F648" s="273"/>
      <c r="G648" s="67"/>
      <c r="H648" s="273"/>
      <c r="I648" s="274"/>
      <c r="J648" s="152">
        <f t="shared" si="30"/>
        <v>0</v>
      </c>
      <c r="K648" s="110"/>
      <c r="L648" s="110"/>
      <c r="M648" s="110"/>
      <c r="N648" s="110"/>
      <c r="O648" s="110"/>
      <c r="P648" s="110"/>
      <c r="Q648" s="138" t="str">
        <f ca="1">+IF(A648="","",IF(AND(TODAY()&lt;Validation!$C$141,OR(MONTH(TODAY())=10,MONTH(TODAY())=11,MONTH(TODAY())=12)),CONCATENATE(MONTH(TODAY()),"/01/",YEAR(TODAY())),IF(AND(TODAY()&lt;Validation!$C$141,MONTH(TODAY())&lt;=9),CONCATENATE("0",MONTH(TODAY()),"/01/",YEAR(TODAY())),IF(AND(TODAY()&gt;=Validation!$C$141,OR(MONTH(TODAY())=10,MONTH(TODAY())=11,MONTH(TODAY())=12)),CONCATENATE(MONTH(TODAY()+10),"/01/",YEAR(TODAY()+10)),IF(AND(TODAY()&gt;=Validation!$C$141,MONTH(TODAY())&lt;=9),CONCATENATE("0",MONTH(TODAY()+10),"/01/",YEAR(TODAY()+10)))))))</f>
        <v/>
      </c>
      <c r="R648" s="158">
        <f t="shared" si="31"/>
        <v>0</v>
      </c>
      <c r="S648" s="66"/>
      <c r="T648" s="66"/>
      <c r="U648" s="66"/>
      <c r="V648" s="66"/>
      <c r="W648" s="66"/>
      <c r="X648" s="66"/>
      <c r="Y648" s="92"/>
      <c r="Z648" s="135">
        <f t="shared" si="32"/>
        <v>22</v>
      </c>
      <c r="AB648" s="133" t="str">
        <f>IFERROR(IF(DATEVALUE(TEXT(VLOOKUP(K648,Validation!F683:I706,3,FALSE)&amp;"/"&amp;RIGHT(L648+100,2)&amp;"/"&amp;M648,"MM/DD/YYYY"))&lt;=DATEVALUE(TEXT(VLOOKUP(N648,Validation!F683:I706,3,FALSE)&amp;"/"&amp;RIGHT(O648+100,2)&amp;"/"&amp;P648,"MM/DD/YYYY")),"",-1),"")</f>
        <v/>
      </c>
      <c r="AC648" s="133" t="str">
        <f>IFERROR(IF(DATEVALUE(TEXT(VLOOKUP(S648,Validation!F683:I706,3,FALSE)&amp;"/"&amp;RIGHT(T648+100,2)&amp;"/"&amp;U648,"MM/DD/YYYY"))&lt;=DATEVALUE(TEXT(VLOOKUP(V648,Validation!F683:I706,3,FALSE)&amp;"/"&amp;RIGHT(W648+100,2)&amp;"/"&amp;X648,"MM/DD/YYYY")),"",-1),"")</f>
        <v/>
      </c>
      <c r="AD648" s="92"/>
      <c r="AE648" s="92"/>
      <c r="AF648" s="1"/>
    </row>
    <row r="649" spans="1:32" ht="13.8">
      <c r="A649" s="110"/>
      <c r="B649" s="113"/>
      <c r="C649" s="113"/>
      <c r="D649" s="122"/>
      <c r="E649" s="113"/>
      <c r="F649" s="273"/>
      <c r="G649" s="67"/>
      <c r="H649" s="273"/>
      <c r="I649" s="274"/>
      <c r="J649" s="152">
        <f t="shared" si="30"/>
        <v>0</v>
      </c>
      <c r="K649" s="110"/>
      <c r="L649" s="110"/>
      <c r="M649" s="110"/>
      <c r="N649" s="110"/>
      <c r="O649" s="110"/>
      <c r="P649" s="110"/>
      <c r="Q649" s="138" t="str">
        <f ca="1">+IF(A649="","",IF(AND(TODAY()&lt;Validation!$C$141,OR(MONTH(TODAY())=10,MONTH(TODAY())=11,MONTH(TODAY())=12)),CONCATENATE(MONTH(TODAY()),"/01/",YEAR(TODAY())),IF(AND(TODAY()&lt;Validation!$C$141,MONTH(TODAY())&lt;=9),CONCATENATE("0",MONTH(TODAY()),"/01/",YEAR(TODAY())),IF(AND(TODAY()&gt;=Validation!$C$141,OR(MONTH(TODAY())=10,MONTH(TODAY())=11,MONTH(TODAY())=12)),CONCATENATE(MONTH(TODAY()+10),"/01/",YEAR(TODAY()+10)),IF(AND(TODAY()&gt;=Validation!$C$141,MONTH(TODAY())&lt;=9),CONCATENATE("0",MONTH(TODAY()+10),"/01/",YEAR(TODAY()+10)))))))</f>
        <v/>
      </c>
      <c r="R649" s="158">
        <f t="shared" si="31"/>
        <v>0</v>
      </c>
      <c r="S649" s="66"/>
      <c r="T649" s="66"/>
      <c r="U649" s="66"/>
      <c r="V649" s="66"/>
      <c r="W649" s="66"/>
      <c r="X649" s="66"/>
      <c r="Y649" s="92"/>
      <c r="Z649" s="135">
        <f t="shared" si="32"/>
        <v>22</v>
      </c>
      <c r="AB649" s="133" t="str">
        <f>IFERROR(IF(DATEVALUE(TEXT(VLOOKUP(K649,Validation!F684:I707,3,FALSE)&amp;"/"&amp;RIGHT(L649+100,2)&amp;"/"&amp;M649,"MM/DD/YYYY"))&lt;=DATEVALUE(TEXT(VLOOKUP(N649,Validation!F684:I707,3,FALSE)&amp;"/"&amp;RIGHT(O649+100,2)&amp;"/"&amp;P649,"MM/DD/YYYY")),"",-1),"")</f>
        <v/>
      </c>
      <c r="AC649" s="133" t="str">
        <f>IFERROR(IF(DATEVALUE(TEXT(VLOOKUP(S649,Validation!F684:I707,3,FALSE)&amp;"/"&amp;RIGHT(T649+100,2)&amp;"/"&amp;U649,"MM/DD/YYYY"))&lt;=DATEVALUE(TEXT(VLOOKUP(V649,Validation!F684:I707,3,FALSE)&amp;"/"&amp;RIGHT(W649+100,2)&amp;"/"&amp;X649,"MM/DD/YYYY")),"",-1),"")</f>
        <v/>
      </c>
      <c r="AD649" s="92"/>
      <c r="AE649" s="92"/>
      <c r="AF649" s="1"/>
    </row>
    <row r="650" spans="1:32" ht="13.8">
      <c r="A650" s="110"/>
      <c r="B650" s="113"/>
      <c r="C650" s="113"/>
      <c r="D650" s="122"/>
      <c r="E650" s="113"/>
      <c r="F650" s="273"/>
      <c r="G650" s="67"/>
      <c r="H650" s="273"/>
      <c r="I650" s="274"/>
      <c r="J650" s="152">
        <f t="shared" si="30"/>
        <v>0</v>
      </c>
      <c r="K650" s="110"/>
      <c r="L650" s="110"/>
      <c r="M650" s="110"/>
      <c r="N650" s="110"/>
      <c r="O650" s="110"/>
      <c r="P650" s="110"/>
      <c r="Q650" s="138" t="str">
        <f ca="1">+IF(A650="","",IF(AND(TODAY()&lt;Validation!$C$141,OR(MONTH(TODAY())=10,MONTH(TODAY())=11,MONTH(TODAY())=12)),CONCATENATE(MONTH(TODAY()),"/01/",YEAR(TODAY())),IF(AND(TODAY()&lt;Validation!$C$141,MONTH(TODAY())&lt;=9),CONCATENATE("0",MONTH(TODAY()),"/01/",YEAR(TODAY())),IF(AND(TODAY()&gt;=Validation!$C$141,OR(MONTH(TODAY())=10,MONTH(TODAY())=11,MONTH(TODAY())=12)),CONCATENATE(MONTH(TODAY()+10),"/01/",YEAR(TODAY()+10)),IF(AND(TODAY()&gt;=Validation!$C$141,MONTH(TODAY())&lt;=9),CONCATENATE("0",MONTH(TODAY()+10),"/01/",YEAR(TODAY()+10)))))))</f>
        <v/>
      </c>
      <c r="R650" s="158">
        <f t="shared" si="31"/>
        <v>0</v>
      </c>
      <c r="S650" s="66"/>
      <c r="T650" s="66"/>
      <c r="U650" s="66"/>
      <c r="V650" s="66"/>
      <c r="W650" s="66"/>
      <c r="X650" s="66"/>
      <c r="Y650" s="92"/>
      <c r="Z650" s="135">
        <f t="shared" si="32"/>
        <v>22</v>
      </c>
      <c r="AB650" s="133" t="str">
        <f>IFERROR(IF(DATEVALUE(TEXT(VLOOKUP(K650,Validation!F685:I708,3,FALSE)&amp;"/"&amp;RIGHT(L650+100,2)&amp;"/"&amp;M650,"MM/DD/YYYY"))&lt;=DATEVALUE(TEXT(VLOOKUP(N650,Validation!F685:I708,3,FALSE)&amp;"/"&amp;RIGHT(O650+100,2)&amp;"/"&amp;P650,"MM/DD/YYYY")),"",-1),"")</f>
        <v/>
      </c>
      <c r="AC650" s="133" t="str">
        <f>IFERROR(IF(DATEVALUE(TEXT(VLOOKUP(S650,Validation!F685:I708,3,FALSE)&amp;"/"&amp;RIGHT(T650+100,2)&amp;"/"&amp;U650,"MM/DD/YYYY"))&lt;=DATEVALUE(TEXT(VLOOKUP(V650,Validation!F685:I708,3,FALSE)&amp;"/"&amp;RIGHT(W650+100,2)&amp;"/"&amp;X650,"MM/DD/YYYY")),"",-1),"")</f>
        <v/>
      </c>
      <c r="AD650" s="92"/>
      <c r="AE650" s="92"/>
      <c r="AF650" s="1"/>
    </row>
    <row r="651" spans="1:32" ht="13.8">
      <c r="A651" s="110"/>
      <c r="B651" s="113"/>
      <c r="C651" s="113"/>
      <c r="D651" s="122"/>
      <c r="E651" s="113"/>
      <c r="F651" s="273"/>
      <c r="G651" s="67"/>
      <c r="H651" s="273"/>
      <c r="I651" s="274"/>
      <c r="J651" s="152">
        <f t="shared" si="30"/>
        <v>0</v>
      </c>
      <c r="K651" s="110"/>
      <c r="L651" s="110"/>
      <c r="M651" s="110"/>
      <c r="N651" s="110"/>
      <c r="O651" s="110"/>
      <c r="P651" s="110"/>
      <c r="Q651" s="138" t="str">
        <f ca="1">+IF(A651="","",IF(AND(TODAY()&lt;Validation!$C$141,OR(MONTH(TODAY())=10,MONTH(TODAY())=11,MONTH(TODAY())=12)),CONCATENATE(MONTH(TODAY()),"/01/",YEAR(TODAY())),IF(AND(TODAY()&lt;Validation!$C$141,MONTH(TODAY())&lt;=9),CONCATENATE("0",MONTH(TODAY()),"/01/",YEAR(TODAY())),IF(AND(TODAY()&gt;=Validation!$C$141,OR(MONTH(TODAY())=10,MONTH(TODAY())=11,MONTH(TODAY())=12)),CONCATENATE(MONTH(TODAY()+10),"/01/",YEAR(TODAY()+10)),IF(AND(TODAY()&gt;=Validation!$C$141,MONTH(TODAY())&lt;=9),CONCATENATE("0",MONTH(TODAY()+10),"/01/",YEAR(TODAY()+10)))))))</f>
        <v/>
      </c>
      <c r="R651" s="158">
        <f t="shared" si="31"/>
        <v>0</v>
      </c>
      <c r="S651" s="66"/>
      <c r="T651" s="66"/>
      <c r="U651" s="66"/>
      <c r="V651" s="66"/>
      <c r="W651" s="66"/>
      <c r="X651" s="66"/>
      <c r="Y651" s="92"/>
      <c r="Z651" s="135">
        <f t="shared" si="32"/>
        <v>22</v>
      </c>
      <c r="AB651" s="133" t="str">
        <f>IFERROR(IF(DATEVALUE(TEXT(VLOOKUP(K651,Validation!F686:I709,3,FALSE)&amp;"/"&amp;RIGHT(L651+100,2)&amp;"/"&amp;M651,"MM/DD/YYYY"))&lt;=DATEVALUE(TEXT(VLOOKUP(N651,Validation!F686:I709,3,FALSE)&amp;"/"&amp;RIGHT(O651+100,2)&amp;"/"&amp;P651,"MM/DD/YYYY")),"",-1),"")</f>
        <v/>
      </c>
      <c r="AC651" s="133" t="str">
        <f>IFERROR(IF(DATEVALUE(TEXT(VLOOKUP(S651,Validation!F686:I709,3,FALSE)&amp;"/"&amp;RIGHT(T651+100,2)&amp;"/"&amp;U651,"MM/DD/YYYY"))&lt;=DATEVALUE(TEXT(VLOOKUP(V651,Validation!F686:I709,3,FALSE)&amp;"/"&amp;RIGHT(W651+100,2)&amp;"/"&amp;X651,"MM/DD/YYYY")),"",-1),"")</f>
        <v/>
      </c>
      <c r="AD651" s="92"/>
      <c r="AE651" s="92"/>
      <c r="AF651" s="1"/>
    </row>
    <row r="652" spans="1:32" ht="13.8">
      <c r="A652" s="110"/>
      <c r="B652" s="113"/>
      <c r="C652" s="113"/>
      <c r="D652" s="122"/>
      <c r="E652" s="113"/>
      <c r="F652" s="273"/>
      <c r="G652" s="67"/>
      <c r="H652" s="273"/>
      <c r="I652" s="274"/>
      <c r="J652" s="152">
        <f t="shared" si="30"/>
        <v>0</v>
      </c>
      <c r="K652" s="110"/>
      <c r="L652" s="110"/>
      <c r="M652" s="110"/>
      <c r="N652" s="110"/>
      <c r="O652" s="110"/>
      <c r="P652" s="110"/>
      <c r="Q652" s="138" t="str">
        <f ca="1">+IF(A652="","",IF(AND(TODAY()&lt;Validation!$C$141,OR(MONTH(TODAY())=10,MONTH(TODAY())=11,MONTH(TODAY())=12)),CONCATENATE(MONTH(TODAY()),"/01/",YEAR(TODAY())),IF(AND(TODAY()&lt;Validation!$C$141,MONTH(TODAY())&lt;=9),CONCATENATE("0",MONTH(TODAY()),"/01/",YEAR(TODAY())),IF(AND(TODAY()&gt;=Validation!$C$141,OR(MONTH(TODAY())=10,MONTH(TODAY())=11,MONTH(TODAY())=12)),CONCATENATE(MONTH(TODAY()+10),"/01/",YEAR(TODAY()+10)),IF(AND(TODAY()&gt;=Validation!$C$141,MONTH(TODAY())&lt;=9),CONCATENATE("0",MONTH(TODAY()+10),"/01/",YEAR(TODAY()+10)))))))</f>
        <v/>
      </c>
      <c r="R652" s="158">
        <f t="shared" si="31"/>
        <v>0</v>
      </c>
      <c r="S652" s="66"/>
      <c r="T652" s="66"/>
      <c r="U652" s="66"/>
      <c r="V652" s="66"/>
      <c r="W652" s="66"/>
      <c r="X652" s="66"/>
      <c r="Y652" s="92"/>
      <c r="Z652" s="135">
        <f t="shared" si="32"/>
        <v>22</v>
      </c>
      <c r="AB652" s="133" t="str">
        <f>IFERROR(IF(DATEVALUE(TEXT(VLOOKUP(K652,Validation!F687:I710,3,FALSE)&amp;"/"&amp;RIGHT(L652+100,2)&amp;"/"&amp;M652,"MM/DD/YYYY"))&lt;=DATEVALUE(TEXT(VLOOKUP(N652,Validation!F687:I710,3,FALSE)&amp;"/"&amp;RIGHT(O652+100,2)&amp;"/"&amp;P652,"MM/DD/YYYY")),"",-1),"")</f>
        <v/>
      </c>
      <c r="AC652" s="133" t="str">
        <f>IFERROR(IF(DATEVALUE(TEXT(VLOOKUP(S652,Validation!F687:I710,3,FALSE)&amp;"/"&amp;RIGHT(T652+100,2)&amp;"/"&amp;U652,"MM/DD/YYYY"))&lt;=DATEVALUE(TEXT(VLOOKUP(V652,Validation!F687:I710,3,FALSE)&amp;"/"&amp;RIGHT(W652+100,2)&amp;"/"&amp;X652,"MM/DD/YYYY")),"",-1),"")</f>
        <v/>
      </c>
      <c r="AD652" s="92"/>
      <c r="AE652" s="92"/>
      <c r="AF652" s="1"/>
    </row>
    <row r="653" spans="1:32" ht="13.8">
      <c r="A653" s="110"/>
      <c r="B653" s="113"/>
      <c r="C653" s="113"/>
      <c r="D653" s="122"/>
      <c r="E653" s="113"/>
      <c r="F653" s="273"/>
      <c r="G653" s="67"/>
      <c r="H653" s="273"/>
      <c r="I653" s="274"/>
      <c r="J653" s="152">
        <f t="shared" si="30"/>
        <v>0</v>
      </c>
      <c r="K653" s="110"/>
      <c r="L653" s="110"/>
      <c r="M653" s="110"/>
      <c r="N653" s="110"/>
      <c r="O653" s="110"/>
      <c r="P653" s="110"/>
      <c r="Q653" s="138" t="str">
        <f ca="1">+IF(A653="","",IF(AND(TODAY()&lt;Validation!$C$141,OR(MONTH(TODAY())=10,MONTH(TODAY())=11,MONTH(TODAY())=12)),CONCATENATE(MONTH(TODAY()),"/01/",YEAR(TODAY())),IF(AND(TODAY()&lt;Validation!$C$141,MONTH(TODAY())&lt;=9),CONCATENATE("0",MONTH(TODAY()),"/01/",YEAR(TODAY())),IF(AND(TODAY()&gt;=Validation!$C$141,OR(MONTH(TODAY())=10,MONTH(TODAY())=11,MONTH(TODAY())=12)),CONCATENATE(MONTH(TODAY()+10),"/01/",YEAR(TODAY()+10)),IF(AND(TODAY()&gt;=Validation!$C$141,MONTH(TODAY())&lt;=9),CONCATENATE("0",MONTH(TODAY()+10),"/01/",YEAR(TODAY()+10)))))))</f>
        <v/>
      </c>
      <c r="R653" s="158">
        <f t="shared" si="31"/>
        <v>0</v>
      </c>
      <c r="S653" s="66"/>
      <c r="T653" s="66"/>
      <c r="U653" s="66"/>
      <c r="V653" s="66"/>
      <c r="W653" s="66"/>
      <c r="X653" s="66"/>
      <c r="Y653" s="92"/>
      <c r="Z653" s="135">
        <f t="shared" si="32"/>
        <v>22</v>
      </c>
      <c r="AB653" s="133" t="str">
        <f>IFERROR(IF(DATEVALUE(TEXT(VLOOKUP(K653,Validation!F688:I711,3,FALSE)&amp;"/"&amp;RIGHT(L653+100,2)&amp;"/"&amp;M653,"MM/DD/YYYY"))&lt;=DATEVALUE(TEXT(VLOOKUP(N653,Validation!F688:I711,3,FALSE)&amp;"/"&amp;RIGHT(O653+100,2)&amp;"/"&amp;P653,"MM/DD/YYYY")),"",-1),"")</f>
        <v/>
      </c>
      <c r="AC653" s="133" t="str">
        <f>IFERROR(IF(DATEVALUE(TEXT(VLOOKUP(S653,Validation!F688:I711,3,FALSE)&amp;"/"&amp;RIGHT(T653+100,2)&amp;"/"&amp;U653,"MM/DD/YYYY"))&lt;=DATEVALUE(TEXT(VLOOKUP(V653,Validation!F688:I711,3,FALSE)&amp;"/"&amp;RIGHT(W653+100,2)&amp;"/"&amp;X653,"MM/DD/YYYY")),"",-1),"")</f>
        <v/>
      </c>
      <c r="AD653" s="92"/>
      <c r="AE653" s="92"/>
      <c r="AF653" s="1"/>
    </row>
    <row r="654" spans="1:32" ht="13.8">
      <c r="A654" s="110"/>
      <c r="B654" s="113"/>
      <c r="C654" s="113"/>
      <c r="D654" s="122"/>
      <c r="E654" s="113"/>
      <c r="F654" s="273"/>
      <c r="G654" s="67"/>
      <c r="H654" s="273"/>
      <c r="I654" s="274"/>
      <c r="J654" s="152">
        <f t="shared" si="30"/>
        <v>0</v>
      </c>
      <c r="K654" s="110"/>
      <c r="L654" s="110"/>
      <c r="M654" s="110"/>
      <c r="N654" s="110"/>
      <c r="O654" s="110"/>
      <c r="P654" s="110"/>
      <c r="Q654" s="138" t="str">
        <f ca="1">+IF(A654="","",IF(AND(TODAY()&lt;Validation!$C$141,OR(MONTH(TODAY())=10,MONTH(TODAY())=11,MONTH(TODAY())=12)),CONCATENATE(MONTH(TODAY()),"/01/",YEAR(TODAY())),IF(AND(TODAY()&lt;Validation!$C$141,MONTH(TODAY())&lt;=9),CONCATENATE("0",MONTH(TODAY()),"/01/",YEAR(TODAY())),IF(AND(TODAY()&gt;=Validation!$C$141,OR(MONTH(TODAY())=10,MONTH(TODAY())=11,MONTH(TODAY())=12)),CONCATENATE(MONTH(TODAY()+10),"/01/",YEAR(TODAY()+10)),IF(AND(TODAY()&gt;=Validation!$C$141,MONTH(TODAY())&lt;=9),CONCATENATE("0",MONTH(TODAY()+10),"/01/",YEAR(TODAY()+10)))))))</f>
        <v/>
      </c>
      <c r="R654" s="158">
        <f t="shared" si="31"/>
        <v>0</v>
      </c>
      <c r="S654" s="66"/>
      <c r="T654" s="66"/>
      <c r="U654" s="66"/>
      <c r="V654" s="66"/>
      <c r="W654" s="66"/>
      <c r="X654" s="66"/>
      <c r="Y654" s="92"/>
      <c r="Z654" s="135">
        <f t="shared" si="32"/>
        <v>22</v>
      </c>
      <c r="AB654" s="133" t="str">
        <f>IFERROR(IF(DATEVALUE(TEXT(VLOOKUP(K654,Validation!F689:I712,3,FALSE)&amp;"/"&amp;RIGHT(L654+100,2)&amp;"/"&amp;M654,"MM/DD/YYYY"))&lt;=DATEVALUE(TEXT(VLOOKUP(N654,Validation!F689:I712,3,FALSE)&amp;"/"&amp;RIGHT(O654+100,2)&amp;"/"&amp;P654,"MM/DD/YYYY")),"",-1),"")</f>
        <v/>
      </c>
      <c r="AC654" s="133" t="str">
        <f>IFERROR(IF(DATEVALUE(TEXT(VLOOKUP(S654,Validation!F689:I712,3,FALSE)&amp;"/"&amp;RIGHT(T654+100,2)&amp;"/"&amp;U654,"MM/DD/YYYY"))&lt;=DATEVALUE(TEXT(VLOOKUP(V654,Validation!F689:I712,3,FALSE)&amp;"/"&amp;RIGHT(W654+100,2)&amp;"/"&amp;X654,"MM/DD/YYYY")),"",-1),"")</f>
        <v/>
      </c>
      <c r="AD654" s="92"/>
      <c r="AE654" s="92"/>
      <c r="AF654" s="1"/>
    </row>
    <row r="655" spans="1:32" ht="13.8">
      <c r="A655" s="110"/>
      <c r="B655" s="113"/>
      <c r="C655" s="113"/>
      <c r="D655" s="122"/>
      <c r="E655" s="113"/>
      <c r="F655" s="273"/>
      <c r="G655" s="67"/>
      <c r="H655" s="273"/>
      <c r="I655" s="274"/>
      <c r="J655" s="152">
        <f t="shared" si="30"/>
        <v>0</v>
      </c>
      <c r="K655" s="110"/>
      <c r="L655" s="110"/>
      <c r="M655" s="110"/>
      <c r="N655" s="110"/>
      <c r="O655" s="110"/>
      <c r="P655" s="110"/>
      <c r="Q655" s="138" t="str">
        <f ca="1">+IF(A655="","",IF(AND(TODAY()&lt;Validation!$C$141,OR(MONTH(TODAY())=10,MONTH(TODAY())=11,MONTH(TODAY())=12)),CONCATENATE(MONTH(TODAY()),"/01/",YEAR(TODAY())),IF(AND(TODAY()&lt;Validation!$C$141,MONTH(TODAY())&lt;=9),CONCATENATE("0",MONTH(TODAY()),"/01/",YEAR(TODAY())),IF(AND(TODAY()&gt;=Validation!$C$141,OR(MONTH(TODAY())=10,MONTH(TODAY())=11,MONTH(TODAY())=12)),CONCATENATE(MONTH(TODAY()+10),"/01/",YEAR(TODAY()+10)),IF(AND(TODAY()&gt;=Validation!$C$141,MONTH(TODAY())&lt;=9),CONCATENATE("0",MONTH(TODAY()+10),"/01/",YEAR(TODAY()+10)))))))</f>
        <v/>
      </c>
      <c r="R655" s="158">
        <f t="shared" si="31"/>
        <v>0</v>
      </c>
      <c r="S655" s="66"/>
      <c r="T655" s="66"/>
      <c r="U655" s="66"/>
      <c r="V655" s="66"/>
      <c r="W655" s="66"/>
      <c r="X655" s="66"/>
      <c r="Y655" s="92"/>
      <c r="Z655" s="135">
        <f t="shared" si="32"/>
        <v>22</v>
      </c>
      <c r="AB655" s="133" t="str">
        <f>IFERROR(IF(DATEVALUE(TEXT(VLOOKUP(K655,Validation!F690:I713,3,FALSE)&amp;"/"&amp;RIGHT(L655+100,2)&amp;"/"&amp;M655,"MM/DD/YYYY"))&lt;=DATEVALUE(TEXT(VLOOKUP(N655,Validation!F690:I713,3,FALSE)&amp;"/"&amp;RIGHT(O655+100,2)&amp;"/"&amp;P655,"MM/DD/YYYY")),"",-1),"")</f>
        <v/>
      </c>
      <c r="AC655" s="133" t="str">
        <f>IFERROR(IF(DATEVALUE(TEXT(VLOOKUP(S655,Validation!F690:I713,3,FALSE)&amp;"/"&amp;RIGHT(T655+100,2)&amp;"/"&amp;U655,"MM/DD/YYYY"))&lt;=DATEVALUE(TEXT(VLOOKUP(V655,Validation!F690:I713,3,FALSE)&amp;"/"&amp;RIGHT(W655+100,2)&amp;"/"&amp;X655,"MM/DD/YYYY")),"",-1),"")</f>
        <v/>
      </c>
      <c r="AD655" s="92"/>
      <c r="AE655" s="92"/>
      <c r="AF655" s="1"/>
    </row>
    <row r="656" spans="1:32" ht="13.8">
      <c r="A656" s="110"/>
      <c r="B656" s="113"/>
      <c r="C656" s="113"/>
      <c r="D656" s="122"/>
      <c r="E656" s="113"/>
      <c r="F656" s="273"/>
      <c r="G656" s="67"/>
      <c r="H656" s="273"/>
      <c r="I656" s="274"/>
      <c r="J656" s="152">
        <f t="shared" si="30"/>
        <v>0</v>
      </c>
      <c r="K656" s="110"/>
      <c r="L656" s="110"/>
      <c r="M656" s="110"/>
      <c r="N656" s="110"/>
      <c r="O656" s="110"/>
      <c r="P656" s="110"/>
      <c r="Q656" s="138" t="str">
        <f ca="1">+IF(A656="","",IF(AND(TODAY()&lt;Validation!$C$141,OR(MONTH(TODAY())=10,MONTH(TODAY())=11,MONTH(TODAY())=12)),CONCATENATE(MONTH(TODAY()),"/01/",YEAR(TODAY())),IF(AND(TODAY()&lt;Validation!$C$141,MONTH(TODAY())&lt;=9),CONCATENATE("0",MONTH(TODAY()),"/01/",YEAR(TODAY())),IF(AND(TODAY()&gt;=Validation!$C$141,OR(MONTH(TODAY())=10,MONTH(TODAY())=11,MONTH(TODAY())=12)),CONCATENATE(MONTH(TODAY()+10),"/01/",YEAR(TODAY()+10)),IF(AND(TODAY()&gt;=Validation!$C$141,MONTH(TODAY())&lt;=9),CONCATENATE("0",MONTH(TODAY()+10),"/01/",YEAR(TODAY()+10)))))))</f>
        <v/>
      </c>
      <c r="R656" s="158">
        <f t="shared" si="31"/>
        <v>0</v>
      </c>
      <c r="S656" s="66"/>
      <c r="T656" s="66"/>
      <c r="U656" s="66"/>
      <c r="V656" s="66"/>
      <c r="W656" s="66"/>
      <c r="X656" s="66"/>
      <c r="Y656" s="92"/>
      <c r="Z656" s="135">
        <f t="shared" si="32"/>
        <v>22</v>
      </c>
      <c r="AB656" s="133" t="str">
        <f>IFERROR(IF(DATEVALUE(TEXT(VLOOKUP(K656,Validation!F691:I714,3,FALSE)&amp;"/"&amp;RIGHT(L656+100,2)&amp;"/"&amp;M656,"MM/DD/YYYY"))&lt;=DATEVALUE(TEXT(VLOOKUP(N656,Validation!F691:I714,3,FALSE)&amp;"/"&amp;RIGHT(O656+100,2)&amp;"/"&amp;P656,"MM/DD/YYYY")),"",-1),"")</f>
        <v/>
      </c>
      <c r="AC656" s="133" t="str">
        <f>IFERROR(IF(DATEVALUE(TEXT(VLOOKUP(S656,Validation!F691:I714,3,FALSE)&amp;"/"&amp;RIGHT(T656+100,2)&amp;"/"&amp;U656,"MM/DD/YYYY"))&lt;=DATEVALUE(TEXT(VLOOKUP(V656,Validation!F691:I714,3,FALSE)&amp;"/"&amp;RIGHT(W656+100,2)&amp;"/"&amp;X656,"MM/DD/YYYY")),"",-1),"")</f>
        <v/>
      </c>
      <c r="AD656" s="92"/>
      <c r="AE656" s="92"/>
      <c r="AF656" s="1"/>
    </row>
    <row r="657" spans="1:32" ht="13.8">
      <c r="A657" s="110"/>
      <c r="B657" s="113"/>
      <c r="C657" s="113"/>
      <c r="D657" s="122"/>
      <c r="E657" s="113"/>
      <c r="F657" s="273"/>
      <c r="G657" s="67"/>
      <c r="H657" s="273"/>
      <c r="I657" s="274"/>
      <c r="J657" s="152">
        <f t="shared" si="30"/>
        <v>0</v>
      </c>
      <c r="K657" s="110"/>
      <c r="L657" s="110"/>
      <c r="M657" s="110"/>
      <c r="N657" s="110"/>
      <c r="O657" s="110"/>
      <c r="P657" s="110"/>
      <c r="Q657" s="138" t="str">
        <f ca="1">+IF(A657="","",IF(AND(TODAY()&lt;Validation!$C$141,OR(MONTH(TODAY())=10,MONTH(TODAY())=11,MONTH(TODAY())=12)),CONCATENATE(MONTH(TODAY()),"/01/",YEAR(TODAY())),IF(AND(TODAY()&lt;Validation!$C$141,MONTH(TODAY())&lt;=9),CONCATENATE("0",MONTH(TODAY()),"/01/",YEAR(TODAY())),IF(AND(TODAY()&gt;=Validation!$C$141,OR(MONTH(TODAY())=10,MONTH(TODAY())=11,MONTH(TODAY())=12)),CONCATENATE(MONTH(TODAY()+10),"/01/",YEAR(TODAY()+10)),IF(AND(TODAY()&gt;=Validation!$C$141,MONTH(TODAY())&lt;=9),CONCATENATE("0",MONTH(TODAY()+10),"/01/",YEAR(TODAY()+10)))))))</f>
        <v/>
      </c>
      <c r="R657" s="158">
        <f t="shared" si="31"/>
        <v>0</v>
      </c>
      <c r="S657" s="66"/>
      <c r="T657" s="66"/>
      <c r="U657" s="66"/>
      <c r="V657" s="66"/>
      <c r="W657" s="66"/>
      <c r="X657" s="66"/>
      <c r="Y657" s="92"/>
      <c r="Z657" s="135">
        <f t="shared" si="32"/>
        <v>22</v>
      </c>
      <c r="AB657" s="133" t="str">
        <f>IFERROR(IF(DATEVALUE(TEXT(VLOOKUP(K657,Validation!F692:I715,3,FALSE)&amp;"/"&amp;RIGHT(L657+100,2)&amp;"/"&amp;M657,"MM/DD/YYYY"))&lt;=DATEVALUE(TEXT(VLOOKUP(N657,Validation!F692:I715,3,FALSE)&amp;"/"&amp;RIGHT(O657+100,2)&amp;"/"&amp;P657,"MM/DD/YYYY")),"",-1),"")</f>
        <v/>
      </c>
      <c r="AC657" s="133" t="str">
        <f>IFERROR(IF(DATEVALUE(TEXT(VLOOKUP(S657,Validation!F692:I715,3,FALSE)&amp;"/"&amp;RIGHT(T657+100,2)&amp;"/"&amp;U657,"MM/DD/YYYY"))&lt;=DATEVALUE(TEXT(VLOOKUP(V657,Validation!F692:I715,3,FALSE)&amp;"/"&amp;RIGHT(W657+100,2)&amp;"/"&amp;X657,"MM/DD/YYYY")),"",-1),"")</f>
        <v/>
      </c>
      <c r="AD657" s="92"/>
      <c r="AE657" s="92"/>
      <c r="AF657" s="1"/>
    </row>
    <row r="658" spans="1:32" ht="13.8">
      <c r="A658" s="110"/>
      <c r="B658" s="113"/>
      <c r="C658" s="113"/>
      <c r="D658" s="122"/>
      <c r="E658" s="113"/>
      <c r="F658" s="273"/>
      <c r="G658" s="67"/>
      <c r="H658" s="273"/>
      <c r="I658" s="274"/>
      <c r="J658" s="152">
        <f t="shared" si="30"/>
        <v>0</v>
      </c>
      <c r="K658" s="110"/>
      <c r="L658" s="110"/>
      <c r="M658" s="110"/>
      <c r="N658" s="110"/>
      <c r="O658" s="110"/>
      <c r="P658" s="110"/>
      <c r="Q658" s="138" t="str">
        <f ca="1">+IF(A658="","",IF(AND(TODAY()&lt;Validation!$C$141,OR(MONTH(TODAY())=10,MONTH(TODAY())=11,MONTH(TODAY())=12)),CONCATENATE(MONTH(TODAY()),"/01/",YEAR(TODAY())),IF(AND(TODAY()&lt;Validation!$C$141,MONTH(TODAY())&lt;=9),CONCATENATE("0",MONTH(TODAY()),"/01/",YEAR(TODAY())),IF(AND(TODAY()&gt;=Validation!$C$141,OR(MONTH(TODAY())=10,MONTH(TODAY())=11,MONTH(TODAY())=12)),CONCATENATE(MONTH(TODAY()+10),"/01/",YEAR(TODAY()+10)),IF(AND(TODAY()&gt;=Validation!$C$141,MONTH(TODAY())&lt;=9),CONCATENATE("0",MONTH(TODAY()+10),"/01/",YEAR(TODAY()+10)))))))</f>
        <v/>
      </c>
      <c r="R658" s="158">
        <f t="shared" si="31"/>
        <v>0</v>
      </c>
      <c r="S658" s="66"/>
      <c r="T658" s="66"/>
      <c r="U658" s="66"/>
      <c r="V658" s="66"/>
      <c r="W658" s="66"/>
      <c r="X658" s="66"/>
      <c r="Y658" s="92"/>
      <c r="Z658" s="135">
        <f t="shared" si="32"/>
        <v>22</v>
      </c>
      <c r="AB658" s="133" t="str">
        <f>IFERROR(IF(DATEVALUE(TEXT(VLOOKUP(K658,Validation!F693:I716,3,FALSE)&amp;"/"&amp;RIGHT(L658+100,2)&amp;"/"&amp;M658,"MM/DD/YYYY"))&lt;=DATEVALUE(TEXT(VLOOKUP(N658,Validation!F693:I716,3,FALSE)&amp;"/"&amp;RIGHT(O658+100,2)&amp;"/"&amp;P658,"MM/DD/YYYY")),"",-1),"")</f>
        <v/>
      </c>
      <c r="AC658" s="133" t="str">
        <f>IFERROR(IF(DATEVALUE(TEXT(VLOOKUP(S658,Validation!F693:I716,3,FALSE)&amp;"/"&amp;RIGHT(T658+100,2)&amp;"/"&amp;U658,"MM/DD/YYYY"))&lt;=DATEVALUE(TEXT(VLOOKUP(V658,Validation!F693:I716,3,FALSE)&amp;"/"&amp;RIGHT(W658+100,2)&amp;"/"&amp;X658,"MM/DD/YYYY")),"",-1),"")</f>
        <v/>
      </c>
      <c r="AD658" s="92"/>
      <c r="AE658" s="92"/>
      <c r="AF658" s="1"/>
    </row>
    <row r="659" spans="1:32" ht="13.8">
      <c r="A659" s="110"/>
      <c r="B659" s="113"/>
      <c r="C659" s="113"/>
      <c r="D659" s="122"/>
      <c r="E659" s="113"/>
      <c r="F659" s="273"/>
      <c r="G659" s="67"/>
      <c r="H659" s="273"/>
      <c r="I659" s="274"/>
      <c r="J659" s="152">
        <f t="shared" si="30"/>
        <v>0</v>
      </c>
      <c r="K659" s="110"/>
      <c r="L659" s="110"/>
      <c r="M659" s="110"/>
      <c r="N659" s="110"/>
      <c r="O659" s="110"/>
      <c r="P659" s="110"/>
      <c r="Q659" s="138" t="str">
        <f ca="1">+IF(A659="","",IF(AND(TODAY()&lt;Validation!$C$141,OR(MONTH(TODAY())=10,MONTH(TODAY())=11,MONTH(TODAY())=12)),CONCATENATE(MONTH(TODAY()),"/01/",YEAR(TODAY())),IF(AND(TODAY()&lt;Validation!$C$141,MONTH(TODAY())&lt;=9),CONCATENATE("0",MONTH(TODAY()),"/01/",YEAR(TODAY())),IF(AND(TODAY()&gt;=Validation!$C$141,OR(MONTH(TODAY())=10,MONTH(TODAY())=11,MONTH(TODAY())=12)),CONCATENATE(MONTH(TODAY()+10),"/01/",YEAR(TODAY()+10)),IF(AND(TODAY()&gt;=Validation!$C$141,MONTH(TODAY())&lt;=9),CONCATENATE("0",MONTH(TODAY()+10),"/01/",YEAR(TODAY()+10)))))))</f>
        <v/>
      </c>
      <c r="R659" s="158">
        <f t="shared" si="31"/>
        <v>0</v>
      </c>
      <c r="S659" s="66"/>
      <c r="T659" s="66"/>
      <c r="U659" s="66"/>
      <c r="V659" s="66"/>
      <c r="W659" s="66"/>
      <c r="X659" s="66"/>
      <c r="Y659" s="92"/>
      <c r="Z659" s="135">
        <f t="shared" si="32"/>
        <v>22</v>
      </c>
      <c r="AB659" s="133" t="str">
        <f>IFERROR(IF(DATEVALUE(TEXT(VLOOKUP(K659,Validation!F694:I717,3,FALSE)&amp;"/"&amp;RIGHT(L659+100,2)&amp;"/"&amp;M659,"MM/DD/YYYY"))&lt;=DATEVALUE(TEXT(VLOOKUP(N659,Validation!F694:I717,3,FALSE)&amp;"/"&amp;RIGHT(O659+100,2)&amp;"/"&amp;P659,"MM/DD/YYYY")),"",-1),"")</f>
        <v/>
      </c>
      <c r="AC659" s="133" t="str">
        <f>IFERROR(IF(DATEVALUE(TEXT(VLOOKUP(S659,Validation!F694:I717,3,FALSE)&amp;"/"&amp;RIGHT(T659+100,2)&amp;"/"&amp;U659,"MM/DD/YYYY"))&lt;=DATEVALUE(TEXT(VLOOKUP(V659,Validation!F694:I717,3,FALSE)&amp;"/"&amp;RIGHT(W659+100,2)&amp;"/"&amp;X659,"MM/DD/YYYY")),"",-1),"")</f>
        <v/>
      </c>
      <c r="AD659" s="92"/>
      <c r="AE659" s="92"/>
      <c r="AF659" s="1"/>
    </row>
    <row r="660" spans="1:32" ht="13.8">
      <c r="A660" s="110"/>
      <c r="B660" s="113"/>
      <c r="C660" s="113"/>
      <c r="D660" s="122"/>
      <c r="E660" s="113"/>
      <c r="F660" s="273"/>
      <c r="G660" s="67"/>
      <c r="H660" s="273"/>
      <c r="I660" s="274"/>
      <c r="J660" s="152">
        <f t="shared" si="30"/>
        <v>0</v>
      </c>
      <c r="K660" s="110"/>
      <c r="L660" s="110"/>
      <c r="M660" s="110"/>
      <c r="N660" s="110"/>
      <c r="O660" s="110"/>
      <c r="P660" s="110"/>
      <c r="Q660" s="138" t="str">
        <f ca="1">+IF(A660="","",IF(AND(TODAY()&lt;Validation!$C$141,OR(MONTH(TODAY())=10,MONTH(TODAY())=11,MONTH(TODAY())=12)),CONCATENATE(MONTH(TODAY()),"/01/",YEAR(TODAY())),IF(AND(TODAY()&lt;Validation!$C$141,MONTH(TODAY())&lt;=9),CONCATENATE("0",MONTH(TODAY()),"/01/",YEAR(TODAY())),IF(AND(TODAY()&gt;=Validation!$C$141,OR(MONTH(TODAY())=10,MONTH(TODAY())=11,MONTH(TODAY())=12)),CONCATENATE(MONTH(TODAY()+10),"/01/",YEAR(TODAY()+10)),IF(AND(TODAY()&gt;=Validation!$C$141,MONTH(TODAY())&lt;=9),CONCATENATE("0",MONTH(TODAY()+10),"/01/",YEAR(TODAY()+10)))))))</f>
        <v/>
      </c>
      <c r="R660" s="158">
        <f t="shared" si="31"/>
        <v>0</v>
      </c>
      <c r="S660" s="66"/>
      <c r="T660" s="66"/>
      <c r="U660" s="66"/>
      <c r="V660" s="66"/>
      <c r="W660" s="66"/>
      <c r="X660" s="66"/>
      <c r="Y660" s="92"/>
      <c r="Z660" s="135">
        <f t="shared" si="32"/>
        <v>22</v>
      </c>
      <c r="AB660" s="133" t="str">
        <f>IFERROR(IF(DATEVALUE(TEXT(VLOOKUP(K660,Validation!F695:I718,3,FALSE)&amp;"/"&amp;RIGHT(L660+100,2)&amp;"/"&amp;M660,"MM/DD/YYYY"))&lt;=DATEVALUE(TEXT(VLOOKUP(N660,Validation!F695:I718,3,FALSE)&amp;"/"&amp;RIGHT(O660+100,2)&amp;"/"&amp;P660,"MM/DD/YYYY")),"",-1),"")</f>
        <v/>
      </c>
      <c r="AC660" s="133" t="str">
        <f>IFERROR(IF(DATEVALUE(TEXT(VLOOKUP(S660,Validation!F695:I718,3,FALSE)&amp;"/"&amp;RIGHT(T660+100,2)&amp;"/"&amp;U660,"MM/DD/YYYY"))&lt;=DATEVALUE(TEXT(VLOOKUP(V660,Validation!F695:I718,3,FALSE)&amp;"/"&amp;RIGHT(W660+100,2)&amp;"/"&amp;X660,"MM/DD/YYYY")),"",-1),"")</f>
        <v/>
      </c>
      <c r="AD660" s="92"/>
      <c r="AE660" s="92"/>
      <c r="AF660" s="1"/>
    </row>
    <row r="661" spans="1:32" ht="13.8">
      <c r="A661" s="110"/>
      <c r="B661" s="113"/>
      <c r="C661" s="113"/>
      <c r="D661" s="122"/>
      <c r="E661" s="113"/>
      <c r="F661" s="273"/>
      <c r="G661" s="67"/>
      <c r="H661" s="273"/>
      <c r="I661" s="274"/>
      <c r="J661" s="152">
        <f t="shared" si="30"/>
        <v>0</v>
      </c>
      <c r="K661" s="110"/>
      <c r="L661" s="110"/>
      <c r="M661" s="110"/>
      <c r="N661" s="110"/>
      <c r="O661" s="110"/>
      <c r="P661" s="110"/>
      <c r="Q661" s="138" t="str">
        <f ca="1">+IF(A661="","",IF(AND(TODAY()&lt;Validation!$C$141,OR(MONTH(TODAY())=10,MONTH(TODAY())=11,MONTH(TODAY())=12)),CONCATENATE(MONTH(TODAY()),"/01/",YEAR(TODAY())),IF(AND(TODAY()&lt;Validation!$C$141,MONTH(TODAY())&lt;=9),CONCATENATE("0",MONTH(TODAY()),"/01/",YEAR(TODAY())),IF(AND(TODAY()&gt;=Validation!$C$141,OR(MONTH(TODAY())=10,MONTH(TODAY())=11,MONTH(TODAY())=12)),CONCATENATE(MONTH(TODAY()+10),"/01/",YEAR(TODAY()+10)),IF(AND(TODAY()&gt;=Validation!$C$141,MONTH(TODAY())&lt;=9),CONCATENATE("0",MONTH(TODAY()+10),"/01/",YEAR(TODAY()+10)))))))</f>
        <v/>
      </c>
      <c r="R661" s="158">
        <f t="shared" si="31"/>
        <v>0</v>
      </c>
      <c r="S661" s="66"/>
      <c r="T661" s="66"/>
      <c r="U661" s="66"/>
      <c r="V661" s="66"/>
      <c r="W661" s="66"/>
      <c r="X661" s="66"/>
      <c r="Y661" s="92"/>
      <c r="Z661" s="135">
        <f t="shared" si="32"/>
        <v>22</v>
      </c>
      <c r="AB661" s="133" t="str">
        <f>IFERROR(IF(DATEVALUE(TEXT(VLOOKUP(K661,Validation!F696:I719,3,FALSE)&amp;"/"&amp;RIGHT(L661+100,2)&amp;"/"&amp;M661,"MM/DD/YYYY"))&lt;=DATEVALUE(TEXT(VLOOKUP(N661,Validation!F696:I719,3,FALSE)&amp;"/"&amp;RIGHT(O661+100,2)&amp;"/"&amp;P661,"MM/DD/YYYY")),"",-1),"")</f>
        <v/>
      </c>
      <c r="AC661" s="133" t="str">
        <f>IFERROR(IF(DATEVALUE(TEXT(VLOOKUP(S661,Validation!F696:I719,3,FALSE)&amp;"/"&amp;RIGHT(T661+100,2)&amp;"/"&amp;U661,"MM/DD/YYYY"))&lt;=DATEVALUE(TEXT(VLOOKUP(V661,Validation!F696:I719,3,FALSE)&amp;"/"&amp;RIGHT(W661+100,2)&amp;"/"&amp;X661,"MM/DD/YYYY")),"",-1),"")</f>
        <v/>
      </c>
      <c r="AD661" s="92"/>
      <c r="AE661" s="92"/>
      <c r="AF661" s="1"/>
    </row>
    <row r="662" spans="1:32" ht="13.8">
      <c r="A662" s="110"/>
      <c r="B662" s="113"/>
      <c r="C662" s="113"/>
      <c r="D662" s="122"/>
      <c r="E662" s="113"/>
      <c r="F662" s="273"/>
      <c r="G662" s="67"/>
      <c r="H662" s="273"/>
      <c r="I662" s="274"/>
      <c r="J662" s="152">
        <f t="shared" si="30"/>
        <v>0</v>
      </c>
      <c r="K662" s="110"/>
      <c r="L662" s="110"/>
      <c r="M662" s="110"/>
      <c r="N662" s="110"/>
      <c r="O662" s="110"/>
      <c r="P662" s="110"/>
      <c r="Q662" s="138" t="str">
        <f ca="1">+IF(A662="","",IF(AND(TODAY()&lt;Validation!$C$141,OR(MONTH(TODAY())=10,MONTH(TODAY())=11,MONTH(TODAY())=12)),CONCATENATE(MONTH(TODAY()),"/01/",YEAR(TODAY())),IF(AND(TODAY()&lt;Validation!$C$141,MONTH(TODAY())&lt;=9),CONCATENATE("0",MONTH(TODAY()),"/01/",YEAR(TODAY())),IF(AND(TODAY()&gt;=Validation!$C$141,OR(MONTH(TODAY())=10,MONTH(TODAY())=11,MONTH(TODAY())=12)),CONCATENATE(MONTH(TODAY()+10),"/01/",YEAR(TODAY()+10)),IF(AND(TODAY()&gt;=Validation!$C$141,MONTH(TODAY())&lt;=9),CONCATENATE("0",MONTH(TODAY()+10),"/01/",YEAR(TODAY()+10)))))))</f>
        <v/>
      </c>
      <c r="R662" s="158">
        <f t="shared" si="31"/>
        <v>0</v>
      </c>
      <c r="S662" s="66"/>
      <c r="T662" s="66"/>
      <c r="U662" s="66"/>
      <c r="V662" s="66"/>
      <c r="W662" s="66"/>
      <c r="X662" s="66"/>
      <c r="Y662" s="92"/>
      <c r="Z662" s="135">
        <f t="shared" si="32"/>
        <v>22</v>
      </c>
      <c r="AB662" s="133" t="str">
        <f>IFERROR(IF(DATEVALUE(TEXT(VLOOKUP(K662,Validation!F697:I720,3,FALSE)&amp;"/"&amp;RIGHT(L662+100,2)&amp;"/"&amp;M662,"MM/DD/YYYY"))&lt;=DATEVALUE(TEXT(VLOOKUP(N662,Validation!F697:I720,3,FALSE)&amp;"/"&amp;RIGHT(O662+100,2)&amp;"/"&amp;P662,"MM/DD/YYYY")),"",-1),"")</f>
        <v/>
      </c>
      <c r="AC662" s="133" t="str">
        <f>IFERROR(IF(DATEVALUE(TEXT(VLOOKUP(S662,Validation!F697:I720,3,FALSE)&amp;"/"&amp;RIGHT(T662+100,2)&amp;"/"&amp;U662,"MM/DD/YYYY"))&lt;=DATEVALUE(TEXT(VLOOKUP(V662,Validation!F697:I720,3,FALSE)&amp;"/"&amp;RIGHT(W662+100,2)&amp;"/"&amp;X662,"MM/DD/YYYY")),"",-1),"")</f>
        <v/>
      </c>
      <c r="AD662" s="92"/>
      <c r="AE662" s="92"/>
      <c r="AF662" s="1"/>
    </row>
    <row r="663" spans="1:32" ht="13.8">
      <c r="A663" s="110"/>
      <c r="B663" s="113"/>
      <c r="C663" s="113"/>
      <c r="D663" s="122"/>
      <c r="E663" s="113"/>
      <c r="F663" s="273"/>
      <c r="G663" s="67"/>
      <c r="H663" s="273"/>
      <c r="I663" s="274"/>
      <c r="J663" s="152">
        <f t="shared" si="30"/>
        <v>0</v>
      </c>
      <c r="K663" s="110"/>
      <c r="L663" s="110"/>
      <c r="M663" s="110"/>
      <c r="N663" s="110"/>
      <c r="O663" s="110"/>
      <c r="P663" s="110"/>
      <c r="Q663" s="138" t="str">
        <f ca="1">+IF(A663="","",IF(AND(TODAY()&lt;Validation!$C$141,OR(MONTH(TODAY())=10,MONTH(TODAY())=11,MONTH(TODAY())=12)),CONCATENATE(MONTH(TODAY()),"/01/",YEAR(TODAY())),IF(AND(TODAY()&lt;Validation!$C$141,MONTH(TODAY())&lt;=9),CONCATENATE("0",MONTH(TODAY()),"/01/",YEAR(TODAY())),IF(AND(TODAY()&gt;=Validation!$C$141,OR(MONTH(TODAY())=10,MONTH(TODAY())=11,MONTH(TODAY())=12)),CONCATENATE(MONTH(TODAY()+10),"/01/",YEAR(TODAY()+10)),IF(AND(TODAY()&gt;=Validation!$C$141,MONTH(TODAY())&lt;=9),CONCATENATE("0",MONTH(TODAY()+10),"/01/",YEAR(TODAY()+10)))))))</f>
        <v/>
      </c>
      <c r="R663" s="158">
        <f t="shared" si="31"/>
        <v>0</v>
      </c>
      <c r="S663" s="66"/>
      <c r="T663" s="66"/>
      <c r="U663" s="66"/>
      <c r="V663" s="66"/>
      <c r="W663" s="66"/>
      <c r="X663" s="66"/>
      <c r="Y663" s="92"/>
      <c r="Z663" s="135">
        <f t="shared" si="32"/>
        <v>22</v>
      </c>
      <c r="AB663" s="133" t="str">
        <f>IFERROR(IF(DATEVALUE(TEXT(VLOOKUP(K663,Validation!F698:I721,3,FALSE)&amp;"/"&amp;RIGHT(L663+100,2)&amp;"/"&amp;M663,"MM/DD/YYYY"))&lt;=DATEVALUE(TEXT(VLOOKUP(N663,Validation!F698:I721,3,FALSE)&amp;"/"&amp;RIGHT(O663+100,2)&amp;"/"&amp;P663,"MM/DD/YYYY")),"",-1),"")</f>
        <v/>
      </c>
      <c r="AC663" s="133" t="str">
        <f>IFERROR(IF(DATEVALUE(TEXT(VLOOKUP(S663,Validation!F698:I721,3,FALSE)&amp;"/"&amp;RIGHT(T663+100,2)&amp;"/"&amp;U663,"MM/DD/YYYY"))&lt;=DATEVALUE(TEXT(VLOOKUP(V663,Validation!F698:I721,3,FALSE)&amp;"/"&amp;RIGHT(W663+100,2)&amp;"/"&amp;X663,"MM/DD/YYYY")),"",-1),"")</f>
        <v/>
      </c>
      <c r="AD663" s="92"/>
      <c r="AE663" s="92"/>
      <c r="AF663" s="1"/>
    </row>
    <row r="664" spans="1:32" ht="13.8">
      <c r="A664" s="110"/>
      <c r="B664" s="113"/>
      <c r="C664" s="113"/>
      <c r="D664" s="122"/>
      <c r="E664" s="113"/>
      <c r="F664" s="273"/>
      <c r="G664" s="67"/>
      <c r="H664" s="273"/>
      <c r="I664" s="274"/>
      <c r="J664" s="152">
        <f t="shared" si="30"/>
        <v>0</v>
      </c>
      <c r="K664" s="110"/>
      <c r="L664" s="110"/>
      <c r="M664" s="110"/>
      <c r="N664" s="110"/>
      <c r="O664" s="110"/>
      <c r="P664" s="110"/>
      <c r="Q664" s="138" t="str">
        <f ca="1">+IF(A664="","",IF(AND(TODAY()&lt;Validation!$C$141,OR(MONTH(TODAY())=10,MONTH(TODAY())=11,MONTH(TODAY())=12)),CONCATENATE(MONTH(TODAY()),"/01/",YEAR(TODAY())),IF(AND(TODAY()&lt;Validation!$C$141,MONTH(TODAY())&lt;=9),CONCATENATE("0",MONTH(TODAY()),"/01/",YEAR(TODAY())),IF(AND(TODAY()&gt;=Validation!$C$141,OR(MONTH(TODAY())=10,MONTH(TODAY())=11,MONTH(TODAY())=12)),CONCATENATE(MONTH(TODAY()+10),"/01/",YEAR(TODAY()+10)),IF(AND(TODAY()&gt;=Validation!$C$141,MONTH(TODAY())&lt;=9),CONCATENATE("0",MONTH(TODAY()+10),"/01/",YEAR(TODAY()+10)))))))</f>
        <v/>
      </c>
      <c r="R664" s="158">
        <f t="shared" si="31"/>
        <v>0</v>
      </c>
      <c r="S664" s="66"/>
      <c r="T664" s="66"/>
      <c r="U664" s="66"/>
      <c r="V664" s="66"/>
      <c r="W664" s="66"/>
      <c r="X664" s="66"/>
      <c r="Y664" s="92"/>
      <c r="Z664" s="135">
        <f t="shared" si="32"/>
        <v>22</v>
      </c>
      <c r="AB664" s="133" t="str">
        <f>IFERROR(IF(DATEVALUE(TEXT(VLOOKUP(K664,Validation!F699:I722,3,FALSE)&amp;"/"&amp;RIGHT(L664+100,2)&amp;"/"&amp;M664,"MM/DD/YYYY"))&lt;=DATEVALUE(TEXT(VLOOKUP(N664,Validation!F699:I722,3,FALSE)&amp;"/"&amp;RIGHT(O664+100,2)&amp;"/"&amp;P664,"MM/DD/YYYY")),"",-1),"")</f>
        <v/>
      </c>
      <c r="AC664" s="133" t="str">
        <f>IFERROR(IF(DATEVALUE(TEXT(VLOOKUP(S664,Validation!F699:I722,3,FALSE)&amp;"/"&amp;RIGHT(T664+100,2)&amp;"/"&amp;U664,"MM/DD/YYYY"))&lt;=DATEVALUE(TEXT(VLOOKUP(V664,Validation!F699:I722,3,FALSE)&amp;"/"&amp;RIGHT(W664+100,2)&amp;"/"&amp;X664,"MM/DD/YYYY")),"",-1),"")</f>
        <v/>
      </c>
      <c r="AD664" s="92"/>
      <c r="AE664" s="92"/>
      <c r="AF664" s="1"/>
    </row>
    <row r="665" spans="1:32" ht="13.8">
      <c r="A665" s="110"/>
      <c r="B665" s="113"/>
      <c r="C665" s="113"/>
      <c r="D665" s="122"/>
      <c r="E665" s="113"/>
      <c r="F665" s="273"/>
      <c r="G665" s="67"/>
      <c r="H665" s="273"/>
      <c r="I665" s="274"/>
      <c r="J665" s="152">
        <f t="shared" si="30"/>
        <v>0</v>
      </c>
      <c r="K665" s="110"/>
      <c r="L665" s="110"/>
      <c r="M665" s="110"/>
      <c r="N665" s="110"/>
      <c r="O665" s="110"/>
      <c r="P665" s="110"/>
      <c r="Q665" s="138" t="str">
        <f ca="1">+IF(A665="","",IF(AND(TODAY()&lt;Validation!$C$141,OR(MONTH(TODAY())=10,MONTH(TODAY())=11,MONTH(TODAY())=12)),CONCATENATE(MONTH(TODAY()),"/01/",YEAR(TODAY())),IF(AND(TODAY()&lt;Validation!$C$141,MONTH(TODAY())&lt;=9),CONCATENATE("0",MONTH(TODAY()),"/01/",YEAR(TODAY())),IF(AND(TODAY()&gt;=Validation!$C$141,OR(MONTH(TODAY())=10,MONTH(TODAY())=11,MONTH(TODAY())=12)),CONCATENATE(MONTH(TODAY()+10),"/01/",YEAR(TODAY()+10)),IF(AND(TODAY()&gt;=Validation!$C$141,MONTH(TODAY())&lt;=9),CONCATENATE("0",MONTH(TODAY()+10),"/01/",YEAR(TODAY()+10)))))))</f>
        <v/>
      </c>
      <c r="R665" s="158">
        <f t="shared" si="31"/>
        <v>0</v>
      </c>
      <c r="S665" s="66"/>
      <c r="T665" s="66"/>
      <c r="U665" s="66"/>
      <c r="V665" s="66"/>
      <c r="W665" s="66"/>
      <c r="X665" s="66"/>
      <c r="Y665" s="92"/>
      <c r="Z665" s="135">
        <f t="shared" si="32"/>
        <v>22</v>
      </c>
      <c r="AB665" s="133" t="str">
        <f>IFERROR(IF(DATEVALUE(TEXT(VLOOKUP(K665,Validation!F700:I723,3,FALSE)&amp;"/"&amp;RIGHT(L665+100,2)&amp;"/"&amp;M665,"MM/DD/YYYY"))&lt;=DATEVALUE(TEXT(VLOOKUP(N665,Validation!F700:I723,3,FALSE)&amp;"/"&amp;RIGHT(O665+100,2)&amp;"/"&amp;P665,"MM/DD/YYYY")),"",-1),"")</f>
        <v/>
      </c>
      <c r="AC665" s="133" t="str">
        <f>IFERROR(IF(DATEVALUE(TEXT(VLOOKUP(S665,Validation!F700:I723,3,FALSE)&amp;"/"&amp;RIGHT(T665+100,2)&amp;"/"&amp;U665,"MM/DD/YYYY"))&lt;=DATEVALUE(TEXT(VLOOKUP(V665,Validation!F700:I723,3,FALSE)&amp;"/"&amp;RIGHT(W665+100,2)&amp;"/"&amp;X665,"MM/DD/YYYY")),"",-1),"")</f>
        <v/>
      </c>
      <c r="AD665" s="92"/>
      <c r="AE665" s="92"/>
      <c r="AF665" s="1"/>
    </row>
    <row r="666" spans="1:32" ht="13.8">
      <c r="A666" s="110"/>
      <c r="B666" s="113"/>
      <c r="C666" s="113"/>
      <c r="D666" s="122"/>
      <c r="E666" s="113"/>
      <c r="F666" s="273"/>
      <c r="G666" s="67"/>
      <c r="H666" s="273"/>
      <c r="I666" s="274"/>
      <c r="J666" s="152">
        <f t="shared" si="30"/>
        <v>0</v>
      </c>
      <c r="K666" s="110"/>
      <c r="L666" s="110"/>
      <c r="M666" s="110"/>
      <c r="N666" s="110"/>
      <c r="O666" s="110"/>
      <c r="P666" s="110"/>
      <c r="Q666" s="138" t="str">
        <f ca="1">+IF(A666="","",IF(AND(TODAY()&lt;Validation!$C$141,OR(MONTH(TODAY())=10,MONTH(TODAY())=11,MONTH(TODAY())=12)),CONCATENATE(MONTH(TODAY()),"/01/",YEAR(TODAY())),IF(AND(TODAY()&lt;Validation!$C$141,MONTH(TODAY())&lt;=9),CONCATENATE("0",MONTH(TODAY()),"/01/",YEAR(TODAY())),IF(AND(TODAY()&gt;=Validation!$C$141,OR(MONTH(TODAY())=10,MONTH(TODAY())=11,MONTH(TODAY())=12)),CONCATENATE(MONTH(TODAY()+10),"/01/",YEAR(TODAY()+10)),IF(AND(TODAY()&gt;=Validation!$C$141,MONTH(TODAY())&lt;=9),CONCATENATE("0",MONTH(TODAY()+10),"/01/",YEAR(TODAY()+10)))))))</f>
        <v/>
      </c>
      <c r="R666" s="158">
        <f t="shared" si="31"/>
        <v>0</v>
      </c>
      <c r="S666" s="66"/>
      <c r="T666" s="66"/>
      <c r="U666" s="66"/>
      <c r="V666" s="66"/>
      <c r="W666" s="66"/>
      <c r="X666" s="66"/>
      <c r="Y666" s="92"/>
      <c r="Z666" s="135">
        <f t="shared" si="32"/>
        <v>22</v>
      </c>
      <c r="AB666" s="133" t="str">
        <f>IFERROR(IF(DATEVALUE(TEXT(VLOOKUP(K666,Validation!F701:I724,3,FALSE)&amp;"/"&amp;RIGHT(L666+100,2)&amp;"/"&amp;M666,"MM/DD/YYYY"))&lt;=DATEVALUE(TEXT(VLOOKUP(N666,Validation!F701:I724,3,FALSE)&amp;"/"&amp;RIGHT(O666+100,2)&amp;"/"&amp;P666,"MM/DD/YYYY")),"",-1),"")</f>
        <v/>
      </c>
      <c r="AC666" s="133" t="str">
        <f>IFERROR(IF(DATEVALUE(TEXT(VLOOKUP(S666,Validation!F701:I724,3,FALSE)&amp;"/"&amp;RIGHT(T666+100,2)&amp;"/"&amp;U666,"MM/DD/YYYY"))&lt;=DATEVALUE(TEXT(VLOOKUP(V666,Validation!F701:I724,3,FALSE)&amp;"/"&amp;RIGHT(W666+100,2)&amp;"/"&amp;X666,"MM/DD/YYYY")),"",-1),"")</f>
        <v/>
      </c>
      <c r="AD666" s="92"/>
      <c r="AE666" s="92"/>
      <c r="AF666" s="1"/>
    </row>
    <row r="667" spans="1:32" ht="13.8">
      <c r="A667" s="110"/>
      <c r="B667" s="113"/>
      <c r="C667" s="113"/>
      <c r="D667" s="122"/>
      <c r="E667" s="113"/>
      <c r="F667" s="273"/>
      <c r="G667" s="67"/>
      <c r="H667" s="273"/>
      <c r="I667" s="274"/>
      <c r="J667" s="152">
        <f t="shared" si="30"/>
        <v>0</v>
      </c>
      <c r="K667" s="110"/>
      <c r="L667" s="110"/>
      <c r="M667" s="110"/>
      <c r="N667" s="110"/>
      <c r="O667" s="110"/>
      <c r="P667" s="110"/>
      <c r="Q667" s="138" t="str">
        <f ca="1">+IF(A667="","",IF(AND(TODAY()&lt;Validation!$C$141,OR(MONTH(TODAY())=10,MONTH(TODAY())=11,MONTH(TODAY())=12)),CONCATENATE(MONTH(TODAY()),"/01/",YEAR(TODAY())),IF(AND(TODAY()&lt;Validation!$C$141,MONTH(TODAY())&lt;=9),CONCATENATE("0",MONTH(TODAY()),"/01/",YEAR(TODAY())),IF(AND(TODAY()&gt;=Validation!$C$141,OR(MONTH(TODAY())=10,MONTH(TODAY())=11,MONTH(TODAY())=12)),CONCATENATE(MONTH(TODAY()+10),"/01/",YEAR(TODAY()+10)),IF(AND(TODAY()&gt;=Validation!$C$141,MONTH(TODAY())&lt;=9),CONCATENATE("0",MONTH(TODAY()+10),"/01/",YEAR(TODAY()+10)))))))</f>
        <v/>
      </c>
      <c r="R667" s="158">
        <f t="shared" si="31"/>
        <v>0</v>
      </c>
      <c r="S667" s="66"/>
      <c r="T667" s="66"/>
      <c r="U667" s="66"/>
      <c r="V667" s="66"/>
      <c r="W667" s="66"/>
      <c r="X667" s="66"/>
      <c r="Y667" s="92"/>
      <c r="Z667" s="135">
        <f t="shared" si="32"/>
        <v>22</v>
      </c>
      <c r="AB667" s="133" t="str">
        <f>IFERROR(IF(DATEVALUE(TEXT(VLOOKUP(K667,Validation!F702:I725,3,FALSE)&amp;"/"&amp;RIGHT(L667+100,2)&amp;"/"&amp;M667,"MM/DD/YYYY"))&lt;=DATEVALUE(TEXT(VLOOKUP(N667,Validation!F702:I725,3,FALSE)&amp;"/"&amp;RIGHT(O667+100,2)&amp;"/"&amp;P667,"MM/DD/YYYY")),"",-1),"")</f>
        <v/>
      </c>
      <c r="AC667" s="133" t="str">
        <f>IFERROR(IF(DATEVALUE(TEXT(VLOOKUP(S667,Validation!F702:I725,3,FALSE)&amp;"/"&amp;RIGHT(T667+100,2)&amp;"/"&amp;U667,"MM/DD/YYYY"))&lt;=DATEVALUE(TEXT(VLOOKUP(V667,Validation!F702:I725,3,FALSE)&amp;"/"&amp;RIGHT(W667+100,2)&amp;"/"&amp;X667,"MM/DD/YYYY")),"",-1),"")</f>
        <v/>
      </c>
      <c r="AD667" s="92"/>
      <c r="AE667" s="92"/>
      <c r="AF667" s="1"/>
    </row>
    <row r="668" spans="1:32" ht="13.8">
      <c r="A668" s="110"/>
      <c r="B668" s="113"/>
      <c r="C668" s="113"/>
      <c r="D668" s="122"/>
      <c r="E668" s="113"/>
      <c r="F668" s="273"/>
      <c r="G668" s="67"/>
      <c r="H668" s="273"/>
      <c r="I668" s="274"/>
      <c r="J668" s="152">
        <f t="shared" si="30"/>
        <v>0</v>
      </c>
      <c r="K668" s="110"/>
      <c r="L668" s="110"/>
      <c r="M668" s="110"/>
      <c r="N668" s="110"/>
      <c r="O668" s="110"/>
      <c r="P668" s="110"/>
      <c r="Q668" s="138" t="str">
        <f ca="1">+IF(A668="","",IF(AND(TODAY()&lt;Validation!$C$141,OR(MONTH(TODAY())=10,MONTH(TODAY())=11,MONTH(TODAY())=12)),CONCATENATE(MONTH(TODAY()),"/01/",YEAR(TODAY())),IF(AND(TODAY()&lt;Validation!$C$141,MONTH(TODAY())&lt;=9),CONCATENATE("0",MONTH(TODAY()),"/01/",YEAR(TODAY())),IF(AND(TODAY()&gt;=Validation!$C$141,OR(MONTH(TODAY())=10,MONTH(TODAY())=11,MONTH(TODAY())=12)),CONCATENATE(MONTH(TODAY()+10),"/01/",YEAR(TODAY()+10)),IF(AND(TODAY()&gt;=Validation!$C$141,MONTH(TODAY())&lt;=9),CONCATENATE("0",MONTH(TODAY()+10),"/01/",YEAR(TODAY()+10)))))))</f>
        <v/>
      </c>
      <c r="R668" s="158">
        <f t="shared" si="31"/>
        <v>0</v>
      </c>
      <c r="S668" s="66"/>
      <c r="T668" s="66"/>
      <c r="U668" s="66"/>
      <c r="V668" s="66"/>
      <c r="W668" s="66"/>
      <c r="X668" s="66"/>
      <c r="Y668" s="92"/>
      <c r="Z668" s="135">
        <f t="shared" si="32"/>
        <v>22</v>
      </c>
      <c r="AB668" s="133" t="str">
        <f>IFERROR(IF(DATEVALUE(TEXT(VLOOKUP(K668,Validation!F703:I726,3,FALSE)&amp;"/"&amp;RIGHT(L668+100,2)&amp;"/"&amp;M668,"MM/DD/YYYY"))&lt;=DATEVALUE(TEXT(VLOOKUP(N668,Validation!F703:I726,3,FALSE)&amp;"/"&amp;RIGHT(O668+100,2)&amp;"/"&amp;P668,"MM/DD/YYYY")),"",-1),"")</f>
        <v/>
      </c>
      <c r="AC668" s="133" t="str">
        <f>IFERROR(IF(DATEVALUE(TEXT(VLOOKUP(S668,Validation!F703:I726,3,FALSE)&amp;"/"&amp;RIGHT(T668+100,2)&amp;"/"&amp;U668,"MM/DD/YYYY"))&lt;=DATEVALUE(TEXT(VLOOKUP(V668,Validation!F703:I726,3,FALSE)&amp;"/"&amp;RIGHT(W668+100,2)&amp;"/"&amp;X668,"MM/DD/YYYY")),"",-1),"")</f>
        <v/>
      </c>
      <c r="AD668" s="92"/>
      <c r="AE668" s="92"/>
      <c r="AF668" s="1"/>
    </row>
    <row r="669" spans="1:32" ht="13.8">
      <c r="A669" s="110"/>
      <c r="B669" s="113"/>
      <c r="C669" s="113"/>
      <c r="D669" s="122"/>
      <c r="E669" s="113"/>
      <c r="F669" s="273"/>
      <c r="G669" s="67"/>
      <c r="H669" s="273"/>
      <c r="I669" s="274"/>
      <c r="J669" s="152">
        <f t="shared" si="30"/>
        <v>0</v>
      </c>
      <c r="K669" s="110"/>
      <c r="L669" s="110"/>
      <c r="M669" s="110"/>
      <c r="N669" s="110"/>
      <c r="O669" s="110"/>
      <c r="P669" s="110"/>
      <c r="Q669" s="138" t="str">
        <f ca="1">+IF(A669="","",IF(AND(TODAY()&lt;Validation!$C$141,OR(MONTH(TODAY())=10,MONTH(TODAY())=11,MONTH(TODAY())=12)),CONCATENATE(MONTH(TODAY()),"/01/",YEAR(TODAY())),IF(AND(TODAY()&lt;Validation!$C$141,MONTH(TODAY())&lt;=9),CONCATENATE("0",MONTH(TODAY()),"/01/",YEAR(TODAY())),IF(AND(TODAY()&gt;=Validation!$C$141,OR(MONTH(TODAY())=10,MONTH(TODAY())=11,MONTH(TODAY())=12)),CONCATENATE(MONTH(TODAY()+10),"/01/",YEAR(TODAY()+10)),IF(AND(TODAY()&gt;=Validation!$C$141,MONTH(TODAY())&lt;=9),CONCATENATE("0",MONTH(TODAY()+10),"/01/",YEAR(TODAY()+10)))))))</f>
        <v/>
      </c>
      <c r="R669" s="158">
        <f t="shared" si="31"/>
        <v>0</v>
      </c>
      <c r="S669" s="66"/>
      <c r="T669" s="66"/>
      <c r="U669" s="66"/>
      <c r="V669" s="66"/>
      <c r="W669" s="66"/>
      <c r="X669" s="66"/>
      <c r="Y669" s="92"/>
      <c r="Z669" s="135">
        <f t="shared" si="32"/>
        <v>22</v>
      </c>
      <c r="AB669" s="133" t="str">
        <f>IFERROR(IF(DATEVALUE(TEXT(VLOOKUP(K669,Validation!F704:I727,3,FALSE)&amp;"/"&amp;RIGHT(L669+100,2)&amp;"/"&amp;M669,"MM/DD/YYYY"))&lt;=DATEVALUE(TEXT(VLOOKUP(N669,Validation!F704:I727,3,FALSE)&amp;"/"&amp;RIGHT(O669+100,2)&amp;"/"&amp;P669,"MM/DD/YYYY")),"",-1),"")</f>
        <v/>
      </c>
      <c r="AC669" s="133" t="str">
        <f>IFERROR(IF(DATEVALUE(TEXT(VLOOKUP(S669,Validation!F704:I727,3,FALSE)&amp;"/"&amp;RIGHT(T669+100,2)&amp;"/"&amp;U669,"MM/DD/YYYY"))&lt;=DATEVALUE(TEXT(VLOOKUP(V669,Validation!F704:I727,3,FALSE)&amp;"/"&amp;RIGHT(W669+100,2)&amp;"/"&amp;X669,"MM/DD/YYYY")),"",-1),"")</f>
        <v/>
      </c>
      <c r="AD669" s="92"/>
      <c r="AE669" s="92"/>
      <c r="AF669" s="1"/>
    </row>
    <row r="670" spans="1:32" ht="13.8">
      <c r="A670" s="110"/>
      <c r="B670" s="113"/>
      <c r="C670" s="113"/>
      <c r="D670" s="122"/>
      <c r="E670" s="113"/>
      <c r="F670" s="273"/>
      <c r="G670" s="67"/>
      <c r="H670" s="273"/>
      <c r="I670" s="274"/>
      <c r="J670" s="152">
        <f t="shared" si="30"/>
        <v>0</v>
      </c>
      <c r="K670" s="110"/>
      <c r="L670" s="110"/>
      <c r="M670" s="110"/>
      <c r="N670" s="110"/>
      <c r="O670" s="110"/>
      <c r="P670" s="110"/>
      <c r="Q670" s="138" t="str">
        <f ca="1">+IF(A670="","",IF(AND(TODAY()&lt;Validation!$C$141,OR(MONTH(TODAY())=10,MONTH(TODAY())=11,MONTH(TODAY())=12)),CONCATENATE(MONTH(TODAY()),"/01/",YEAR(TODAY())),IF(AND(TODAY()&lt;Validation!$C$141,MONTH(TODAY())&lt;=9),CONCATENATE("0",MONTH(TODAY()),"/01/",YEAR(TODAY())),IF(AND(TODAY()&gt;=Validation!$C$141,OR(MONTH(TODAY())=10,MONTH(TODAY())=11,MONTH(TODAY())=12)),CONCATENATE(MONTH(TODAY()+10),"/01/",YEAR(TODAY()+10)),IF(AND(TODAY()&gt;=Validation!$C$141,MONTH(TODAY())&lt;=9),CONCATENATE("0",MONTH(TODAY()+10),"/01/",YEAR(TODAY()+10)))))))</f>
        <v/>
      </c>
      <c r="R670" s="158">
        <f t="shared" si="31"/>
        <v>0</v>
      </c>
      <c r="S670" s="66"/>
      <c r="T670" s="66"/>
      <c r="U670" s="66"/>
      <c r="V670" s="66"/>
      <c r="W670" s="66"/>
      <c r="X670" s="66"/>
      <c r="Y670" s="92"/>
      <c r="Z670" s="135">
        <f t="shared" si="32"/>
        <v>22</v>
      </c>
      <c r="AB670" s="133" t="str">
        <f>IFERROR(IF(DATEVALUE(TEXT(VLOOKUP(K670,Validation!F705:I728,3,FALSE)&amp;"/"&amp;RIGHT(L670+100,2)&amp;"/"&amp;M670,"MM/DD/YYYY"))&lt;=DATEVALUE(TEXT(VLOOKUP(N670,Validation!F705:I728,3,FALSE)&amp;"/"&amp;RIGHT(O670+100,2)&amp;"/"&amp;P670,"MM/DD/YYYY")),"",-1),"")</f>
        <v/>
      </c>
      <c r="AC670" s="133" t="str">
        <f>IFERROR(IF(DATEVALUE(TEXT(VLOOKUP(S670,Validation!F705:I728,3,FALSE)&amp;"/"&amp;RIGHT(T670+100,2)&amp;"/"&amp;U670,"MM/DD/YYYY"))&lt;=DATEVALUE(TEXT(VLOOKUP(V670,Validation!F705:I728,3,FALSE)&amp;"/"&amp;RIGHT(W670+100,2)&amp;"/"&amp;X670,"MM/DD/YYYY")),"",-1),"")</f>
        <v/>
      </c>
      <c r="AD670" s="92"/>
      <c r="AE670" s="92"/>
      <c r="AF670" s="1"/>
    </row>
    <row r="671" spans="1:32" ht="13.8">
      <c r="A671" s="110"/>
      <c r="B671" s="113"/>
      <c r="C671" s="113"/>
      <c r="D671" s="122"/>
      <c r="E671" s="113"/>
      <c r="F671" s="273"/>
      <c r="G671" s="67"/>
      <c r="H671" s="273"/>
      <c r="I671" s="274"/>
      <c r="J671" s="152">
        <f t="shared" si="30"/>
        <v>0</v>
      </c>
      <c r="K671" s="110"/>
      <c r="L671" s="110"/>
      <c r="M671" s="110"/>
      <c r="N671" s="110"/>
      <c r="O671" s="110"/>
      <c r="P671" s="110"/>
      <c r="Q671" s="138" t="str">
        <f ca="1">+IF(A671="","",IF(AND(TODAY()&lt;Validation!$C$141,OR(MONTH(TODAY())=10,MONTH(TODAY())=11,MONTH(TODAY())=12)),CONCATENATE(MONTH(TODAY()),"/01/",YEAR(TODAY())),IF(AND(TODAY()&lt;Validation!$C$141,MONTH(TODAY())&lt;=9),CONCATENATE("0",MONTH(TODAY()),"/01/",YEAR(TODAY())),IF(AND(TODAY()&gt;=Validation!$C$141,OR(MONTH(TODAY())=10,MONTH(TODAY())=11,MONTH(TODAY())=12)),CONCATENATE(MONTH(TODAY()+10),"/01/",YEAR(TODAY()+10)),IF(AND(TODAY()&gt;=Validation!$C$141,MONTH(TODAY())&lt;=9),CONCATENATE("0",MONTH(TODAY()+10),"/01/",YEAR(TODAY()+10)))))))</f>
        <v/>
      </c>
      <c r="R671" s="158">
        <f t="shared" si="31"/>
        <v>0</v>
      </c>
      <c r="S671" s="66"/>
      <c r="T671" s="66"/>
      <c r="U671" s="66"/>
      <c r="V671" s="66"/>
      <c r="W671" s="66"/>
      <c r="X671" s="66"/>
      <c r="Y671" s="92"/>
      <c r="Z671" s="135">
        <f t="shared" si="32"/>
        <v>22</v>
      </c>
      <c r="AB671" s="133" t="str">
        <f>IFERROR(IF(DATEVALUE(TEXT(VLOOKUP(K671,Validation!F706:I729,3,FALSE)&amp;"/"&amp;RIGHT(L671+100,2)&amp;"/"&amp;M671,"MM/DD/YYYY"))&lt;=DATEVALUE(TEXT(VLOOKUP(N671,Validation!F706:I729,3,FALSE)&amp;"/"&amp;RIGHT(O671+100,2)&amp;"/"&amp;P671,"MM/DD/YYYY")),"",-1),"")</f>
        <v/>
      </c>
      <c r="AC671" s="133" t="str">
        <f>IFERROR(IF(DATEVALUE(TEXT(VLOOKUP(S671,Validation!F706:I729,3,FALSE)&amp;"/"&amp;RIGHT(T671+100,2)&amp;"/"&amp;U671,"MM/DD/YYYY"))&lt;=DATEVALUE(TEXT(VLOOKUP(V671,Validation!F706:I729,3,FALSE)&amp;"/"&amp;RIGHT(W671+100,2)&amp;"/"&amp;X671,"MM/DD/YYYY")),"",-1),"")</f>
        <v/>
      </c>
      <c r="AD671" s="92"/>
      <c r="AE671" s="92"/>
      <c r="AF671" s="1"/>
    </row>
    <row r="672" spans="1:32" ht="13.8">
      <c r="A672" s="110"/>
      <c r="B672" s="113"/>
      <c r="C672" s="113"/>
      <c r="D672" s="122"/>
      <c r="E672" s="113"/>
      <c r="F672" s="273"/>
      <c r="G672" s="67"/>
      <c r="H672" s="273"/>
      <c r="I672" s="274"/>
      <c r="J672" s="152">
        <f t="shared" si="30"/>
        <v>0</v>
      </c>
      <c r="K672" s="110"/>
      <c r="L672" s="110"/>
      <c r="M672" s="110"/>
      <c r="N672" s="110"/>
      <c r="O672" s="110"/>
      <c r="P672" s="110"/>
      <c r="Q672" s="138" t="str">
        <f ca="1">+IF(A672="","",IF(AND(TODAY()&lt;Validation!$C$141,OR(MONTH(TODAY())=10,MONTH(TODAY())=11,MONTH(TODAY())=12)),CONCATENATE(MONTH(TODAY()),"/01/",YEAR(TODAY())),IF(AND(TODAY()&lt;Validation!$C$141,MONTH(TODAY())&lt;=9),CONCATENATE("0",MONTH(TODAY()),"/01/",YEAR(TODAY())),IF(AND(TODAY()&gt;=Validation!$C$141,OR(MONTH(TODAY())=10,MONTH(TODAY())=11,MONTH(TODAY())=12)),CONCATENATE(MONTH(TODAY()+10),"/01/",YEAR(TODAY()+10)),IF(AND(TODAY()&gt;=Validation!$C$141,MONTH(TODAY())&lt;=9),CONCATENATE("0",MONTH(TODAY()+10),"/01/",YEAR(TODAY()+10)))))))</f>
        <v/>
      </c>
      <c r="R672" s="158">
        <f t="shared" si="31"/>
        <v>0</v>
      </c>
      <c r="S672" s="66"/>
      <c r="T672" s="66"/>
      <c r="U672" s="66"/>
      <c r="V672" s="66"/>
      <c r="W672" s="66"/>
      <c r="X672" s="66"/>
      <c r="Y672" s="92"/>
      <c r="Z672" s="135">
        <f t="shared" si="32"/>
        <v>22</v>
      </c>
      <c r="AB672" s="133" t="str">
        <f>IFERROR(IF(DATEVALUE(TEXT(VLOOKUP(K672,Validation!F707:I730,3,FALSE)&amp;"/"&amp;RIGHT(L672+100,2)&amp;"/"&amp;M672,"MM/DD/YYYY"))&lt;=DATEVALUE(TEXT(VLOOKUP(N672,Validation!F707:I730,3,FALSE)&amp;"/"&amp;RIGHT(O672+100,2)&amp;"/"&amp;P672,"MM/DD/YYYY")),"",-1),"")</f>
        <v/>
      </c>
      <c r="AC672" s="133" t="str">
        <f>IFERROR(IF(DATEVALUE(TEXT(VLOOKUP(S672,Validation!F707:I730,3,FALSE)&amp;"/"&amp;RIGHT(T672+100,2)&amp;"/"&amp;U672,"MM/DD/YYYY"))&lt;=DATEVALUE(TEXT(VLOOKUP(V672,Validation!F707:I730,3,FALSE)&amp;"/"&amp;RIGHT(W672+100,2)&amp;"/"&amp;X672,"MM/DD/YYYY")),"",-1),"")</f>
        <v/>
      </c>
      <c r="AD672" s="92"/>
      <c r="AE672" s="92"/>
      <c r="AF672" s="1"/>
    </row>
    <row r="673" spans="1:32" ht="13.8">
      <c r="A673" s="110"/>
      <c r="B673" s="113"/>
      <c r="C673" s="113"/>
      <c r="D673" s="122"/>
      <c r="E673" s="113"/>
      <c r="F673" s="273"/>
      <c r="G673" s="67"/>
      <c r="H673" s="273"/>
      <c r="I673" s="274"/>
      <c r="J673" s="152">
        <f t="shared" si="30"/>
        <v>0</v>
      </c>
      <c r="K673" s="110"/>
      <c r="L673" s="110"/>
      <c r="M673" s="110"/>
      <c r="N673" s="110"/>
      <c r="O673" s="110"/>
      <c r="P673" s="110"/>
      <c r="Q673" s="138" t="str">
        <f ca="1">+IF(A673="","",IF(AND(TODAY()&lt;Validation!$C$141,OR(MONTH(TODAY())=10,MONTH(TODAY())=11,MONTH(TODAY())=12)),CONCATENATE(MONTH(TODAY()),"/01/",YEAR(TODAY())),IF(AND(TODAY()&lt;Validation!$C$141,MONTH(TODAY())&lt;=9),CONCATENATE("0",MONTH(TODAY()),"/01/",YEAR(TODAY())),IF(AND(TODAY()&gt;=Validation!$C$141,OR(MONTH(TODAY())=10,MONTH(TODAY())=11,MONTH(TODAY())=12)),CONCATENATE(MONTH(TODAY()+10),"/01/",YEAR(TODAY()+10)),IF(AND(TODAY()&gt;=Validation!$C$141,MONTH(TODAY())&lt;=9),CONCATENATE("0",MONTH(TODAY()+10),"/01/",YEAR(TODAY()+10)))))))</f>
        <v/>
      </c>
      <c r="R673" s="158">
        <f t="shared" si="31"/>
        <v>0</v>
      </c>
      <c r="S673" s="66"/>
      <c r="T673" s="66"/>
      <c r="U673" s="66"/>
      <c r="V673" s="66"/>
      <c r="W673" s="66"/>
      <c r="X673" s="66"/>
      <c r="Y673" s="92"/>
      <c r="Z673" s="135">
        <f t="shared" si="32"/>
        <v>22</v>
      </c>
      <c r="AB673" s="133" t="str">
        <f>IFERROR(IF(DATEVALUE(TEXT(VLOOKUP(K673,Validation!F708:I731,3,FALSE)&amp;"/"&amp;RIGHT(L673+100,2)&amp;"/"&amp;M673,"MM/DD/YYYY"))&lt;=DATEVALUE(TEXT(VLOOKUP(N673,Validation!F708:I731,3,FALSE)&amp;"/"&amp;RIGHT(O673+100,2)&amp;"/"&amp;P673,"MM/DD/YYYY")),"",-1),"")</f>
        <v/>
      </c>
      <c r="AC673" s="133" t="str">
        <f>IFERROR(IF(DATEVALUE(TEXT(VLOOKUP(S673,Validation!F708:I731,3,FALSE)&amp;"/"&amp;RIGHT(T673+100,2)&amp;"/"&amp;U673,"MM/DD/YYYY"))&lt;=DATEVALUE(TEXT(VLOOKUP(V673,Validation!F708:I731,3,FALSE)&amp;"/"&amp;RIGHT(W673+100,2)&amp;"/"&amp;X673,"MM/DD/YYYY")),"",-1),"")</f>
        <v/>
      </c>
      <c r="AD673" s="92"/>
      <c r="AE673" s="92"/>
      <c r="AF673" s="1"/>
    </row>
    <row r="674" spans="1:32" ht="13.8">
      <c r="A674" s="110"/>
      <c r="B674" s="113"/>
      <c r="C674" s="113"/>
      <c r="D674" s="122"/>
      <c r="E674" s="113"/>
      <c r="F674" s="273"/>
      <c r="G674" s="67"/>
      <c r="H674" s="273"/>
      <c r="I674" s="274"/>
      <c r="J674" s="152">
        <f t="shared" si="30"/>
        <v>0</v>
      </c>
      <c r="K674" s="110"/>
      <c r="L674" s="110"/>
      <c r="M674" s="110"/>
      <c r="N674" s="110"/>
      <c r="O674" s="110"/>
      <c r="P674" s="110"/>
      <c r="Q674" s="138" t="str">
        <f ca="1">+IF(A674="","",IF(AND(TODAY()&lt;Validation!$C$141,OR(MONTH(TODAY())=10,MONTH(TODAY())=11,MONTH(TODAY())=12)),CONCATENATE(MONTH(TODAY()),"/01/",YEAR(TODAY())),IF(AND(TODAY()&lt;Validation!$C$141,MONTH(TODAY())&lt;=9),CONCATENATE("0",MONTH(TODAY()),"/01/",YEAR(TODAY())),IF(AND(TODAY()&gt;=Validation!$C$141,OR(MONTH(TODAY())=10,MONTH(TODAY())=11,MONTH(TODAY())=12)),CONCATENATE(MONTH(TODAY()+10),"/01/",YEAR(TODAY()+10)),IF(AND(TODAY()&gt;=Validation!$C$141,MONTH(TODAY())&lt;=9),CONCATENATE("0",MONTH(TODAY()+10),"/01/",YEAR(TODAY()+10)))))))</f>
        <v/>
      </c>
      <c r="R674" s="158">
        <f t="shared" si="31"/>
        <v>0</v>
      </c>
      <c r="S674" s="66"/>
      <c r="T674" s="66"/>
      <c r="U674" s="66"/>
      <c r="V674" s="66"/>
      <c r="W674" s="66"/>
      <c r="X674" s="66"/>
      <c r="Y674" s="92"/>
      <c r="Z674" s="135">
        <f t="shared" si="32"/>
        <v>22</v>
      </c>
      <c r="AB674" s="133" t="str">
        <f>IFERROR(IF(DATEVALUE(TEXT(VLOOKUP(K674,Validation!F709:I732,3,FALSE)&amp;"/"&amp;RIGHT(L674+100,2)&amp;"/"&amp;M674,"MM/DD/YYYY"))&lt;=DATEVALUE(TEXT(VLOOKUP(N674,Validation!F709:I732,3,FALSE)&amp;"/"&amp;RIGHT(O674+100,2)&amp;"/"&amp;P674,"MM/DD/YYYY")),"",-1),"")</f>
        <v/>
      </c>
      <c r="AC674" s="133" t="str">
        <f>IFERROR(IF(DATEVALUE(TEXT(VLOOKUP(S674,Validation!F709:I732,3,FALSE)&amp;"/"&amp;RIGHT(T674+100,2)&amp;"/"&amp;U674,"MM/DD/YYYY"))&lt;=DATEVALUE(TEXT(VLOOKUP(V674,Validation!F709:I732,3,FALSE)&amp;"/"&amp;RIGHT(W674+100,2)&amp;"/"&amp;X674,"MM/DD/YYYY")),"",-1),"")</f>
        <v/>
      </c>
      <c r="AD674" s="92"/>
      <c r="AE674" s="92"/>
      <c r="AF674" s="1"/>
    </row>
    <row r="675" spans="1:32" ht="13.8">
      <c r="A675" s="110"/>
      <c r="B675" s="113"/>
      <c r="C675" s="113"/>
      <c r="D675" s="122"/>
      <c r="E675" s="113"/>
      <c r="F675" s="273"/>
      <c r="G675" s="67"/>
      <c r="H675" s="273"/>
      <c r="I675" s="274"/>
      <c r="J675" s="152">
        <f t="shared" si="30"/>
        <v>0</v>
      </c>
      <c r="K675" s="110"/>
      <c r="L675" s="110"/>
      <c r="M675" s="110"/>
      <c r="N675" s="110"/>
      <c r="O675" s="110"/>
      <c r="P675" s="110"/>
      <c r="Q675" s="138" t="str">
        <f ca="1">+IF(A675="","",IF(AND(TODAY()&lt;Validation!$C$141,OR(MONTH(TODAY())=10,MONTH(TODAY())=11,MONTH(TODAY())=12)),CONCATENATE(MONTH(TODAY()),"/01/",YEAR(TODAY())),IF(AND(TODAY()&lt;Validation!$C$141,MONTH(TODAY())&lt;=9),CONCATENATE("0",MONTH(TODAY()),"/01/",YEAR(TODAY())),IF(AND(TODAY()&gt;=Validation!$C$141,OR(MONTH(TODAY())=10,MONTH(TODAY())=11,MONTH(TODAY())=12)),CONCATENATE(MONTH(TODAY()+10),"/01/",YEAR(TODAY()+10)),IF(AND(TODAY()&gt;=Validation!$C$141,MONTH(TODAY())&lt;=9),CONCATENATE("0",MONTH(TODAY()+10),"/01/",YEAR(TODAY()+10)))))))</f>
        <v/>
      </c>
      <c r="R675" s="158">
        <f t="shared" si="31"/>
        <v>0</v>
      </c>
      <c r="S675" s="66"/>
      <c r="T675" s="66"/>
      <c r="U675" s="66"/>
      <c r="V675" s="66"/>
      <c r="W675" s="66"/>
      <c r="X675" s="66"/>
      <c r="Y675" s="92"/>
      <c r="Z675" s="135">
        <f t="shared" si="32"/>
        <v>22</v>
      </c>
      <c r="AB675" s="133" t="str">
        <f>IFERROR(IF(DATEVALUE(TEXT(VLOOKUP(K675,Validation!F710:I733,3,FALSE)&amp;"/"&amp;RIGHT(L675+100,2)&amp;"/"&amp;M675,"MM/DD/YYYY"))&lt;=DATEVALUE(TEXT(VLOOKUP(N675,Validation!F710:I733,3,FALSE)&amp;"/"&amp;RIGHT(O675+100,2)&amp;"/"&amp;P675,"MM/DD/YYYY")),"",-1),"")</f>
        <v/>
      </c>
      <c r="AC675" s="133" t="str">
        <f>IFERROR(IF(DATEVALUE(TEXT(VLOOKUP(S675,Validation!F710:I733,3,FALSE)&amp;"/"&amp;RIGHT(T675+100,2)&amp;"/"&amp;U675,"MM/DD/YYYY"))&lt;=DATEVALUE(TEXT(VLOOKUP(V675,Validation!F710:I733,3,FALSE)&amp;"/"&amp;RIGHT(W675+100,2)&amp;"/"&amp;X675,"MM/DD/YYYY")),"",-1),"")</f>
        <v/>
      </c>
      <c r="AD675" s="92"/>
      <c r="AE675" s="92"/>
      <c r="AF675" s="1"/>
    </row>
    <row r="676" spans="1:32" ht="13.8">
      <c r="A676" s="110"/>
      <c r="B676" s="113"/>
      <c r="C676" s="113"/>
      <c r="D676" s="122"/>
      <c r="E676" s="113"/>
      <c r="F676" s="273"/>
      <c r="G676" s="67"/>
      <c r="H676" s="273"/>
      <c r="I676" s="274"/>
      <c r="J676" s="152">
        <f t="shared" si="30"/>
        <v>0</v>
      </c>
      <c r="K676" s="110"/>
      <c r="L676" s="110"/>
      <c r="M676" s="110"/>
      <c r="N676" s="110"/>
      <c r="O676" s="110"/>
      <c r="P676" s="110"/>
      <c r="Q676" s="138" t="str">
        <f ca="1">+IF(A676="","",IF(AND(TODAY()&lt;Validation!$C$141,OR(MONTH(TODAY())=10,MONTH(TODAY())=11,MONTH(TODAY())=12)),CONCATENATE(MONTH(TODAY()),"/01/",YEAR(TODAY())),IF(AND(TODAY()&lt;Validation!$C$141,MONTH(TODAY())&lt;=9),CONCATENATE("0",MONTH(TODAY()),"/01/",YEAR(TODAY())),IF(AND(TODAY()&gt;=Validation!$C$141,OR(MONTH(TODAY())=10,MONTH(TODAY())=11,MONTH(TODAY())=12)),CONCATENATE(MONTH(TODAY()+10),"/01/",YEAR(TODAY()+10)),IF(AND(TODAY()&gt;=Validation!$C$141,MONTH(TODAY())&lt;=9),CONCATENATE("0",MONTH(TODAY()+10),"/01/",YEAR(TODAY()+10)))))))</f>
        <v/>
      </c>
      <c r="R676" s="158">
        <f t="shared" si="31"/>
        <v>0</v>
      </c>
      <c r="S676" s="66"/>
      <c r="T676" s="66"/>
      <c r="U676" s="66"/>
      <c r="V676" s="66"/>
      <c r="W676" s="66"/>
      <c r="X676" s="66"/>
      <c r="Y676" s="92"/>
      <c r="Z676" s="135">
        <f t="shared" si="32"/>
        <v>22</v>
      </c>
      <c r="AB676" s="133" t="str">
        <f>IFERROR(IF(DATEVALUE(TEXT(VLOOKUP(K676,Validation!F711:I734,3,FALSE)&amp;"/"&amp;RIGHT(L676+100,2)&amp;"/"&amp;M676,"MM/DD/YYYY"))&lt;=DATEVALUE(TEXT(VLOOKUP(N676,Validation!F711:I734,3,FALSE)&amp;"/"&amp;RIGHT(O676+100,2)&amp;"/"&amp;P676,"MM/DD/YYYY")),"",-1),"")</f>
        <v/>
      </c>
      <c r="AC676" s="133" t="str">
        <f>IFERROR(IF(DATEVALUE(TEXT(VLOOKUP(S676,Validation!F711:I734,3,FALSE)&amp;"/"&amp;RIGHT(T676+100,2)&amp;"/"&amp;U676,"MM/DD/YYYY"))&lt;=DATEVALUE(TEXT(VLOOKUP(V676,Validation!F711:I734,3,FALSE)&amp;"/"&amp;RIGHT(W676+100,2)&amp;"/"&amp;X676,"MM/DD/YYYY")),"",-1),"")</f>
        <v/>
      </c>
      <c r="AD676" s="92"/>
      <c r="AE676" s="92"/>
      <c r="AF676" s="1"/>
    </row>
    <row r="677" spans="1:32" ht="13.8">
      <c r="A677" s="110"/>
      <c r="B677" s="113"/>
      <c r="C677" s="113"/>
      <c r="D677" s="122"/>
      <c r="E677" s="113"/>
      <c r="F677" s="273"/>
      <c r="G677" s="67"/>
      <c r="H677" s="273"/>
      <c r="I677" s="274"/>
      <c r="J677" s="152">
        <f t="shared" si="30"/>
        <v>0</v>
      </c>
      <c r="K677" s="110"/>
      <c r="L677" s="110"/>
      <c r="M677" s="110"/>
      <c r="N677" s="110"/>
      <c r="O677" s="110"/>
      <c r="P677" s="110"/>
      <c r="Q677" s="138" t="str">
        <f ca="1">+IF(A677="","",IF(AND(TODAY()&lt;Validation!$C$141,OR(MONTH(TODAY())=10,MONTH(TODAY())=11,MONTH(TODAY())=12)),CONCATENATE(MONTH(TODAY()),"/01/",YEAR(TODAY())),IF(AND(TODAY()&lt;Validation!$C$141,MONTH(TODAY())&lt;=9),CONCATENATE("0",MONTH(TODAY()),"/01/",YEAR(TODAY())),IF(AND(TODAY()&gt;=Validation!$C$141,OR(MONTH(TODAY())=10,MONTH(TODAY())=11,MONTH(TODAY())=12)),CONCATENATE(MONTH(TODAY()+10),"/01/",YEAR(TODAY()+10)),IF(AND(TODAY()&gt;=Validation!$C$141,MONTH(TODAY())&lt;=9),CONCATENATE("0",MONTH(TODAY()+10),"/01/",YEAR(TODAY()+10)))))))</f>
        <v/>
      </c>
      <c r="R677" s="158">
        <f t="shared" si="31"/>
        <v>0</v>
      </c>
      <c r="S677" s="66"/>
      <c r="T677" s="66"/>
      <c r="U677" s="66"/>
      <c r="V677" s="66"/>
      <c r="W677" s="66"/>
      <c r="X677" s="66"/>
      <c r="Y677" s="92"/>
      <c r="Z677" s="135">
        <f t="shared" si="32"/>
        <v>22</v>
      </c>
      <c r="AB677" s="133" t="str">
        <f>IFERROR(IF(DATEVALUE(TEXT(VLOOKUP(K677,Validation!F712:I735,3,FALSE)&amp;"/"&amp;RIGHT(L677+100,2)&amp;"/"&amp;M677,"MM/DD/YYYY"))&lt;=DATEVALUE(TEXT(VLOOKUP(N677,Validation!F712:I735,3,FALSE)&amp;"/"&amp;RIGHT(O677+100,2)&amp;"/"&amp;P677,"MM/DD/YYYY")),"",-1),"")</f>
        <v/>
      </c>
      <c r="AC677" s="133" t="str">
        <f>IFERROR(IF(DATEVALUE(TEXT(VLOOKUP(S677,Validation!F712:I735,3,FALSE)&amp;"/"&amp;RIGHT(T677+100,2)&amp;"/"&amp;U677,"MM/DD/YYYY"))&lt;=DATEVALUE(TEXT(VLOOKUP(V677,Validation!F712:I735,3,FALSE)&amp;"/"&amp;RIGHT(W677+100,2)&amp;"/"&amp;X677,"MM/DD/YYYY")),"",-1),"")</f>
        <v/>
      </c>
      <c r="AD677" s="92"/>
      <c r="AE677" s="92"/>
      <c r="AF677" s="1"/>
    </row>
    <row r="678" spans="1:32" ht="13.8">
      <c r="A678" s="110"/>
      <c r="B678" s="113"/>
      <c r="C678" s="113"/>
      <c r="D678" s="122"/>
      <c r="E678" s="113"/>
      <c r="F678" s="273"/>
      <c r="G678" s="67"/>
      <c r="H678" s="273"/>
      <c r="I678" s="274"/>
      <c r="J678" s="152">
        <f t="shared" si="30"/>
        <v>0</v>
      </c>
      <c r="K678" s="110"/>
      <c r="L678" s="110"/>
      <c r="M678" s="110"/>
      <c r="N678" s="110"/>
      <c r="O678" s="110"/>
      <c r="P678" s="110"/>
      <c r="Q678" s="138" t="str">
        <f ca="1">+IF(A678="","",IF(AND(TODAY()&lt;Validation!$C$141,OR(MONTH(TODAY())=10,MONTH(TODAY())=11,MONTH(TODAY())=12)),CONCATENATE(MONTH(TODAY()),"/01/",YEAR(TODAY())),IF(AND(TODAY()&lt;Validation!$C$141,MONTH(TODAY())&lt;=9),CONCATENATE("0",MONTH(TODAY()),"/01/",YEAR(TODAY())),IF(AND(TODAY()&gt;=Validation!$C$141,OR(MONTH(TODAY())=10,MONTH(TODAY())=11,MONTH(TODAY())=12)),CONCATENATE(MONTH(TODAY()+10),"/01/",YEAR(TODAY()+10)),IF(AND(TODAY()&gt;=Validation!$C$141,MONTH(TODAY())&lt;=9),CONCATENATE("0",MONTH(TODAY()+10),"/01/",YEAR(TODAY()+10)))))))</f>
        <v/>
      </c>
      <c r="R678" s="158">
        <f t="shared" si="31"/>
        <v>0</v>
      </c>
      <c r="S678" s="66"/>
      <c r="T678" s="66"/>
      <c r="U678" s="66"/>
      <c r="V678" s="66"/>
      <c r="W678" s="66"/>
      <c r="X678" s="66"/>
      <c r="Y678" s="92"/>
      <c r="Z678" s="135">
        <f t="shared" si="32"/>
        <v>22</v>
      </c>
      <c r="AB678" s="133" t="str">
        <f>IFERROR(IF(DATEVALUE(TEXT(VLOOKUP(K678,Validation!F713:I736,3,FALSE)&amp;"/"&amp;RIGHT(L678+100,2)&amp;"/"&amp;M678,"MM/DD/YYYY"))&lt;=DATEVALUE(TEXT(VLOOKUP(N678,Validation!F713:I736,3,FALSE)&amp;"/"&amp;RIGHT(O678+100,2)&amp;"/"&amp;P678,"MM/DD/YYYY")),"",-1),"")</f>
        <v/>
      </c>
      <c r="AC678" s="133" t="str">
        <f>IFERROR(IF(DATEVALUE(TEXT(VLOOKUP(S678,Validation!F713:I736,3,FALSE)&amp;"/"&amp;RIGHT(T678+100,2)&amp;"/"&amp;U678,"MM/DD/YYYY"))&lt;=DATEVALUE(TEXT(VLOOKUP(V678,Validation!F713:I736,3,FALSE)&amp;"/"&amp;RIGHT(W678+100,2)&amp;"/"&amp;X678,"MM/DD/YYYY")),"",-1),"")</f>
        <v/>
      </c>
      <c r="AD678" s="92"/>
      <c r="AE678" s="92"/>
      <c r="AF678" s="1"/>
    </row>
    <row r="679" spans="1:32" ht="13.8">
      <c r="A679" s="110"/>
      <c r="B679" s="113"/>
      <c r="C679" s="113"/>
      <c r="D679" s="122"/>
      <c r="E679" s="113"/>
      <c r="F679" s="273"/>
      <c r="G679" s="67"/>
      <c r="H679" s="273"/>
      <c r="I679" s="274"/>
      <c r="J679" s="152">
        <f t="shared" si="30"/>
        <v>0</v>
      </c>
      <c r="K679" s="110"/>
      <c r="L679" s="110"/>
      <c r="M679" s="110"/>
      <c r="N679" s="110"/>
      <c r="O679" s="110"/>
      <c r="P679" s="110"/>
      <c r="Q679" s="138" t="str">
        <f ca="1">+IF(A679="","",IF(AND(TODAY()&lt;Validation!$C$141,OR(MONTH(TODAY())=10,MONTH(TODAY())=11,MONTH(TODAY())=12)),CONCATENATE(MONTH(TODAY()),"/01/",YEAR(TODAY())),IF(AND(TODAY()&lt;Validation!$C$141,MONTH(TODAY())&lt;=9),CONCATENATE("0",MONTH(TODAY()),"/01/",YEAR(TODAY())),IF(AND(TODAY()&gt;=Validation!$C$141,OR(MONTH(TODAY())=10,MONTH(TODAY())=11,MONTH(TODAY())=12)),CONCATENATE(MONTH(TODAY()+10),"/01/",YEAR(TODAY()+10)),IF(AND(TODAY()&gt;=Validation!$C$141,MONTH(TODAY())&lt;=9),CONCATENATE("0",MONTH(TODAY()+10),"/01/",YEAR(TODAY()+10)))))))</f>
        <v/>
      </c>
      <c r="R679" s="158">
        <f t="shared" si="31"/>
        <v>0</v>
      </c>
      <c r="S679" s="66"/>
      <c r="T679" s="66"/>
      <c r="U679" s="66"/>
      <c r="V679" s="66"/>
      <c r="W679" s="66"/>
      <c r="X679" s="66"/>
      <c r="Y679" s="92"/>
      <c r="Z679" s="135">
        <f t="shared" si="32"/>
        <v>22</v>
      </c>
      <c r="AB679" s="133" t="str">
        <f>IFERROR(IF(DATEVALUE(TEXT(VLOOKUP(K679,Validation!F714:I737,3,FALSE)&amp;"/"&amp;RIGHT(L679+100,2)&amp;"/"&amp;M679,"MM/DD/YYYY"))&lt;=DATEVALUE(TEXT(VLOOKUP(N679,Validation!F714:I737,3,FALSE)&amp;"/"&amp;RIGHT(O679+100,2)&amp;"/"&amp;P679,"MM/DD/YYYY")),"",-1),"")</f>
        <v/>
      </c>
      <c r="AC679" s="133" t="str">
        <f>IFERROR(IF(DATEVALUE(TEXT(VLOOKUP(S679,Validation!F714:I737,3,FALSE)&amp;"/"&amp;RIGHT(T679+100,2)&amp;"/"&amp;U679,"MM/DD/YYYY"))&lt;=DATEVALUE(TEXT(VLOOKUP(V679,Validation!F714:I737,3,FALSE)&amp;"/"&amp;RIGHT(W679+100,2)&amp;"/"&amp;X679,"MM/DD/YYYY")),"",-1),"")</f>
        <v/>
      </c>
      <c r="AD679" s="92"/>
      <c r="AE679" s="92"/>
      <c r="AF679" s="1"/>
    </row>
    <row r="680" spans="1:32" ht="13.8">
      <c r="A680" s="110"/>
      <c r="B680" s="113"/>
      <c r="C680" s="113"/>
      <c r="D680" s="122"/>
      <c r="E680" s="113"/>
      <c r="F680" s="273"/>
      <c r="G680" s="67"/>
      <c r="H680" s="273"/>
      <c r="I680" s="274"/>
      <c r="J680" s="152">
        <f t="shared" si="30"/>
        <v>0</v>
      </c>
      <c r="K680" s="110"/>
      <c r="L680" s="110"/>
      <c r="M680" s="110"/>
      <c r="N680" s="110"/>
      <c r="O680" s="110"/>
      <c r="P680" s="110"/>
      <c r="Q680" s="138" t="str">
        <f ca="1">+IF(A680="","",IF(AND(TODAY()&lt;Validation!$C$141,OR(MONTH(TODAY())=10,MONTH(TODAY())=11,MONTH(TODAY())=12)),CONCATENATE(MONTH(TODAY()),"/01/",YEAR(TODAY())),IF(AND(TODAY()&lt;Validation!$C$141,MONTH(TODAY())&lt;=9),CONCATENATE("0",MONTH(TODAY()),"/01/",YEAR(TODAY())),IF(AND(TODAY()&gt;=Validation!$C$141,OR(MONTH(TODAY())=10,MONTH(TODAY())=11,MONTH(TODAY())=12)),CONCATENATE(MONTH(TODAY()+10),"/01/",YEAR(TODAY()+10)),IF(AND(TODAY()&gt;=Validation!$C$141,MONTH(TODAY())&lt;=9),CONCATENATE("0",MONTH(TODAY()+10),"/01/",YEAR(TODAY()+10)))))))</f>
        <v/>
      </c>
      <c r="R680" s="158">
        <f t="shared" si="31"/>
        <v>0</v>
      </c>
      <c r="S680" s="66"/>
      <c r="T680" s="66"/>
      <c r="U680" s="66"/>
      <c r="V680" s="66"/>
      <c r="W680" s="66"/>
      <c r="X680" s="66"/>
      <c r="Y680" s="92"/>
      <c r="Z680" s="135">
        <f t="shared" si="32"/>
        <v>22</v>
      </c>
      <c r="AB680" s="133" t="str">
        <f>IFERROR(IF(DATEVALUE(TEXT(VLOOKUP(K680,Validation!F715:I738,3,FALSE)&amp;"/"&amp;RIGHT(L680+100,2)&amp;"/"&amp;M680,"MM/DD/YYYY"))&lt;=DATEVALUE(TEXT(VLOOKUP(N680,Validation!F715:I738,3,FALSE)&amp;"/"&amp;RIGHT(O680+100,2)&amp;"/"&amp;P680,"MM/DD/YYYY")),"",-1),"")</f>
        <v/>
      </c>
      <c r="AC680" s="133" t="str">
        <f>IFERROR(IF(DATEVALUE(TEXT(VLOOKUP(S680,Validation!F715:I738,3,FALSE)&amp;"/"&amp;RIGHT(T680+100,2)&amp;"/"&amp;U680,"MM/DD/YYYY"))&lt;=DATEVALUE(TEXT(VLOOKUP(V680,Validation!F715:I738,3,FALSE)&amp;"/"&amp;RIGHT(W680+100,2)&amp;"/"&amp;X680,"MM/DD/YYYY")),"",-1),"")</f>
        <v/>
      </c>
      <c r="AD680" s="92"/>
      <c r="AE680" s="92"/>
      <c r="AF680" s="1"/>
    </row>
    <row r="681" spans="1:32" ht="13.8">
      <c r="A681" s="110"/>
      <c r="B681" s="113"/>
      <c r="C681" s="113"/>
      <c r="D681" s="122"/>
      <c r="E681" s="113"/>
      <c r="F681" s="273"/>
      <c r="G681" s="67"/>
      <c r="H681" s="273"/>
      <c r="I681" s="274"/>
      <c r="J681" s="152">
        <f t="shared" si="30"/>
        <v>0</v>
      </c>
      <c r="K681" s="110"/>
      <c r="L681" s="110"/>
      <c r="M681" s="110"/>
      <c r="N681" s="110"/>
      <c r="O681" s="110"/>
      <c r="P681" s="110"/>
      <c r="Q681" s="138" t="str">
        <f ca="1">+IF(A681="","",IF(AND(TODAY()&lt;Validation!$C$141,OR(MONTH(TODAY())=10,MONTH(TODAY())=11,MONTH(TODAY())=12)),CONCATENATE(MONTH(TODAY()),"/01/",YEAR(TODAY())),IF(AND(TODAY()&lt;Validation!$C$141,MONTH(TODAY())&lt;=9),CONCATENATE("0",MONTH(TODAY()),"/01/",YEAR(TODAY())),IF(AND(TODAY()&gt;=Validation!$C$141,OR(MONTH(TODAY())=10,MONTH(TODAY())=11,MONTH(TODAY())=12)),CONCATENATE(MONTH(TODAY()+10),"/01/",YEAR(TODAY()+10)),IF(AND(TODAY()&gt;=Validation!$C$141,MONTH(TODAY())&lt;=9),CONCATENATE("0",MONTH(TODAY()+10),"/01/",YEAR(TODAY()+10)))))))</f>
        <v/>
      </c>
      <c r="R681" s="158">
        <f t="shared" si="31"/>
        <v>0</v>
      </c>
      <c r="S681" s="66"/>
      <c r="T681" s="66"/>
      <c r="U681" s="66"/>
      <c r="V681" s="66"/>
      <c r="W681" s="66"/>
      <c r="X681" s="66"/>
      <c r="Y681" s="92"/>
      <c r="Z681" s="135">
        <f t="shared" si="32"/>
        <v>22</v>
      </c>
      <c r="AB681" s="133" t="str">
        <f>IFERROR(IF(DATEVALUE(TEXT(VLOOKUP(K681,Validation!F716:I739,3,FALSE)&amp;"/"&amp;RIGHT(L681+100,2)&amp;"/"&amp;M681,"MM/DD/YYYY"))&lt;=DATEVALUE(TEXT(VLOOKUP(N681,Validation!F716:I739,3,FALSE)&amp;"/"&amp;RIGHT(O681+100,2)&amp;"/"&amp;P681,"MM/DD/YYYY")),"",-1),"")</f>
        <v/>
      </c>
      <c r="AC681" s="133" t="str">
        <f>IFERROR(IF(DATEVALUE(TEXT(VLOOKUP(S681,Validation!F716:I739,3,FALSE)&amp;"/"&amp;RIGHT(T681+100,2)&amp;"/"&amp;U681,"MM/DD/YYYY"))&lt;=DATEVALUE(TEXT(VLOOKUP(V681,Validation!F716:I739,3,FALSE)&amp;"/"&amp;RIGHT(W681+100,2)&amp;"/"&amp;X681,"MM/DD/YYYY")),"",-1),"")</f>
        <v/>
      </c>
      <c r="AD681" s="92"/>
      <c r="AE681" s="92"/>
      <c r="AF681" s="1"/>
    </row>
    <row r="682" spans="1:32" ht="13.8">
      <c r="A682" s="110"/>
      <c r="B682" s="113"/>
      <c r="C682" s="113"/>
      <c r="D682" s="122"/>
      <c r="E682" s="113"/>
      <c r="F682" s="273"/>
      <c r="G682" s="67"/>
      <c r="H682" s="273"/>
      <c r="I682" s="274"/>
      <c r="J682" s="152">
        <f t="shared" si="30"/>
        <v>0</v>
      </c>
      <c r="K682" s="110"/>
      <c r="L682" s="110"/>
      <c r="M682" s="110"/>
      <c r="N682" s="110"/>
      <c r="O682" s="110"/>
      <c r="P682" s="110"/>
      <c r="Q682" s="138" t="str">
        <f ca="1">+IF(A682="","",IF(AND(TODAY()&lt;Validation!$C$141,OR(MONTH(TODAY())=10,MONTH(TODAY())=11,MONTH(TODAY())=12)),CONCATENATE(MONTH(TODAY()),"/01/",YEAR(TODAY())),IF(AND(TODAY()&lt;Validation!$C$141,MONTH(TODAY())&lt;=9),CONCATENATE("0",MONTH(TODAY()),"/01/",YEAR(TODAY())),IF(AND(TODAY()&gt;=Validation!$C$141,OR(MONTH(TODAY())=10,MONTH(TODAY())=11,MONTH(TODAY())=12)),CONCATENATE(MONTH(TODAY()+10),"/01/",YEAR(TODAY()+10)),IF(AND(TODAY()&gt;=Validation!$C$141,MONTH(TODAY())&lt;=9),CONCATENATE("0",MONTH(TODAY()+10),"/01/",YEAR(TODAY()+10)))))))</f>
        <v/>
      </c>
      <c r="R682" s="158">
        <f t="shared" si="31"/>
        <v>0</v>
      </c>
      <c r="S682" s="66"/>
      <c r="T682" s="66"/>
      <c r="U682" s="66"/>
      <c r="V682" s="66"/>
      <c r="W682" s="66"/>
      <c r="X682" s="66"/>
      <c r="Y682" s="92"/>
      <c r="Z682" s="135">
        <f t="shared" si="32"/>
        <v>22</v>
      </c>
      <c r="AB682" s="133" t="str">
        <f>IFERROR(IF(DATEVALUE(TEXT(VLOOKUP(K682,Validation!F717:I740,3,FALSE)&amp;"/"&amp;RIGHT(L682+100,2)&amp;"/"&amp;M682,"MM/DD/YYYY"))&lt;=DATEVALUE(TEXT(VLOOKUP(N682,Validation!F717:I740,3,FALSE)&amp;"/"&amp;RIGHT(O682+100,2)&amp;"/"&amp;P682,"MM/DD/YYYY")),"",-1),"")</f>
        <v/>
      </c>
      <c r="AC682" s="133" t="str">
        <f>IFERROR(IF(DATEVALUE(TEXT(VLOOKUP(S682,Validation!F717:I740,3,FALSE)&amp;"/"&amp;RIGHT(T682+100,2)&amp;"/"&amp;U682,"MM/DD/YYYY"))&lt;=DATEVALUE(TEXT(VLOOKUP(V682,Validation!F717:I740,3,FALSE)&amp;"/"&amp;RIGHT(W682+100,2)&amp;"/"&amp;X682,"MM/DD/YYYY")),"",-1),"")</f>
        <v/>
      </c>
      <c r="AD682" s="92"/>
      <c r="AE682" s="92"/>
      <c r="AF682" s="1"/>
    </row>
    <row r="683" spans="1:32" ht="13.8">
      <c r="A683" s="110"/>
      <c r="B683" s="113"/>
      <c r="C683" s="113"/>
      <c r="D683" s="122"/>
      <c r="E683" s="113"/>
      <c r="F683" s="273"/>
      <c r="G683" s="67"/>
      <c r="H683" s="273"/>
      <c r="I683" s="274"/>
      <c r="J683" s="152">
        <f t="shared" si="30"/>
        <v>0</v>
      </c>
      <c r="K683" s="110"/>
      <c r="L683" s="110"/>
      <c r="M683" s="110"/>
      <c r="N683" s="110"/>
      <c r="O683" s="110"/>
      <c r="P683" s="110"/>
      <c r="Q683" s="138" t="str">
        <f ca="1">+IF(A683="","",IF(AND(TODAY()&lt;Validation!$C$141,OR(MONTH(TODAY())=10,MONTH(TODAY())=11,MONTH(TODAY())=12)),CONCATENATE(MONTH(TODAY()),"/01/",YEAR(TODAY())),IF(AND(TODAY()&lt;Validation!$C$141,MONTH(TODAY())&lt;=9),CONCATENATE("0",MONTH(TODAY()),"/01/",YEAR(TODAY())),IF(AND(TODAY()&gt;=Validation!$C$141,OR(MONTH(TODAY())=10,MONTH(TODAY())=11,MONTH(TODAY())=12)),CONCATENATE(MONTH(TODAY()+10),"/01/",YEAR(TODAY()+10)),IF(AND(TODAY()&gt;=Validation!$C$141,MONTH(TODAY())&lt;=9),CONCATENATE("0",MONTH(TODAY()+10),"/01/",YEAR(TODAY()+10)))))))</f>
        <v/>
      </c>
      <c r="R683" s="158">
        <f t="shared" si="31"/>
        <v>0</v>
      </c>
      <c r="S683" s="66"/>
      <c r="T683" s="66"/>
      <c r="U683" s="66"/>
      <c r="V683" s="66"/>
      <c r="W683" s="66"/>
      <c r="X683" s="66"/>
      <c r="Y683" s="92"/>
      <c r="Z683" s="135">
        <f t="shared" si="32"/>
        <v>22</v>
      </c>
      <c r="AB683" s="133" t="str">
        <f>IFERROR(IF(DATEVALUE(TEXT(VLOOKUP(K683,Validation!F718:I741,3,FALSE)&amp;"/"&amp;RIGHT(L683+100,2)&amp;"/"&amp;M683,"MM/DD/YYYY"))&lt;=DATEVALUE(TEXT(VLOOKUP(N683,Validation!F718:I741,3,FALSE)&amp;"/"&amp;RIGHT(O683+100,2)&amp;"/"&amp;P683,"MM/DD/YYYY")),"",-1),"")</f>
        <v/>
      </c>
      <c r="AC683" s="133" t="str">
        <f>IFERROR(IF(DATEVALUE(TEXT(VLOOKUP(S683,Validation!F718:I741,3,FALSE)&amp;"/"&amp;RIGHT(T683+100,2)&amp;"/"&amp;U683,"MM/DD/YYYY"))&lt;=DATEVALUE(TEXT(VLOOKUP(V683,Validation!F718:I741,3,FALSE)&amp;"/"&amp;RIGHT(W683+100,2)&amp;"/"&amp;X683,"MM/DD/YYYY")),"",-1),"")</f>
        <v/>
      </c>
      <c r="AD683" s="92"/>
      <c r="AE683" s="92"/>
      <c r="AF683" s="1"/>
    </row>
    <row r="684" spans="1:32" ht="13.8">
      <c r="A684" s="110"/>
      <c r="B684" s="113"/>
      <c r="C684" s="113"/>
      <c r="D684" s="122"/>
      <c r="E684" s="113"/>
      <c r="F684" s="273"/>
      <c r="G684" s="67"/>
      <c r="H684" s="273"/>
      <c r="I684" s="274"/>
      <c r="J684" s="152">
        <f t="shared" si="30"/>
        <v>0</v>
      </c>
      <c r="K684" s="110"/>
      <c r="L684" s="110"/>
      <c r="M684" s="110"/>
      <c r="N684" s="110"/>
      <c r="O684" s="110"/>
      <c r="P684" s="110"/>
      <c r="Q684" s="138" t="str">
        <f ca="1">+IF(A684="","",IF(AND(TODAY()&lt;Validation!$C$141,OR(MONTH(TODAY())=10,MONTH(TODAY())=11,MONTH(TODAY())=12)),CONCATENATE(MONTH(TODAY()),"/01/",YEAR(TODAY())),IF(AND(TODAY()&lt;Validation!$C$141,MONTH(TODAY())&lt;=9),CONCATENATE("0",MONTH(TODAY()),"/01/",YEAR(TODAY())),IF(AND(TODAY()&gt;=Validation!$C$141,OR(MONTH(TODAY())=10,MONTH(TODAY())=11,MONTH(TODAY())=12)),CONCATENATE(MONTH(TODAY()+10),"/01/",YEAR(TODAY()+10)),IF(AND(TODAY()&gt;=Validation!$C$141,MONTH(TODAY())&lt;=9),CONCATENATE("0",MONTH(TODAY()+10),"/01/",YEAR(TODAY()+10)))))))</f>
        <v/>
      </c>
      <c r="R684" s="158">
        <f t="shared" si="31"/>
        <v>0</v>
      </c>
      <c r="S684" s="66"/>
      <c r="T684" s="66"/>
      <c r="U684" s="66"/>
      <c r="V684" s="66"/>
      <c r="W684" s="66"/>
      <c r="X684" s="66"/>
      <c r="Y684" s="92"/>
      <c r="Z684" s="135">
        <f t="shared" si="32"/>
        <v>22</v>
      </c>
      <c r="AB684" s="133" t="str">
        <f>IFERROR(IF(DATEVALUE(TEXT(VLOOKUP(K684,Validation!F719:I742,3,FALSE)&amp;"/"&amp;RIGHT(L684+100,2)&amp;"/"&amp;M684,"MM/DD/YYYY"))&lt;=DATEVALUE(TEXT(VLOOKUP(N684,Validation!F719:I742,3,FALSE)&amp;"/"&amp;RIGHT(O684+100,2)&amp;"/"&amp;P684,"MM/DD/YYYY")),"",-1),"")</f>
        <v/>
      </c>
      <c r="AC684" s="133" t="str">
        <f>IFERROR(IF(DATEVALUE(TEXT(VLOOKUP(S684,Validation!F719:I742,3,FALSE)&amp;"/"&amp;RIGHT(T684+100,2)&amp;"/"&amp;U684,"MM/DD/YYYY"))&lt;=DATEVALUE(TEXT(VLOOKUP(V684,Validation!F719:I742,3,FALSE)&amp;"/"&amp;RIGHT(W684+100,2)&amp;"/"&amp;X684,"MM/DD/YYYY")),"",-1),"")</f>
        <v/>
      </c>
      <c r="AD684" s="92"/>
      <c r="AE684" s="92"/>
      <c r="AF684" s="1"/>
    </row>
    <row r="685" spans="1:32" ht="13.8">
      <c r="A685" s="110"/>
      <c r="B685" s="113"/>
      <c r="C685" s="113"/>
      <c r="D685" s="122"/>
      <c r="E685" s="113"/>
      <c r="F685" s="273"/>
      <c r="G685" s="67"/>
      <c r="H685" s="273"/>
      <c r="I685" s="274"/>
      <c r="J685" s="152">
        <f t="shared" si="30"/>
        <v>0</v>
      </c>
      <c r="K685" s="110"/>
      <c r="L685" s="110"/>
      <c r="M685" s="110"/>
      <c r="N685" s="110"/>
      <c r="O685" s="110"/>
      <c r="P685" s="110"/>
      <c r="Q685" s="138" t="str">
        <f ca="1">+IF(A685="","",IF(AND(TODAY()&lt;Validation!$C$141,OR(MONTH(TODAY())=10,MONTH(TODAY())=11,MONTH(TODAY())=12)),CONCATENATE(MONTH(TODAY()),"/01/",YEAR(TODAY())),IF(AND(TODAY()&lt;Validation!$C$141,MONTH(TODAY())&lt;=9),CONCATENATE("0",MONTH(TODAY()),"/01/",YEAR(TODAY())),IF(AND(TODAY()&gt;=Validation!$C$141,OR(MONTH(TODAY())=10,MONTH(TODAY())=11,MONTH(TODAY())=12)),CONCATENATE(MONTH(TODAY()+10),"/01/",YEAR(TODAY()+10)),IF(AND(TODAY()&gt;=Validation!$C$141,MONTH(TODAY())&lt;=9),CONCATENATE("0",MONTH(TODAY()+10),"/01/",YEAR(TODAY()+10)))))))</f>
        <v/>
      </c>
      <c r="R685" s="158">
        <f t="shared" si="31"/>
        <v>0</v>
      </c>
      <c r="S685" s="66"/>
      <c r="T685" s="66"/>
      <c r="U685" s="66"/>
      <c r="V685" s="66"/>
      <c r="W685" s="66"/>
      <c r="X685" s="66"/>
      <c r="Y685" s="92"/>
      <c r="Z685" s="135">
        <f t="shared" si="32"/>
        <v>22</v>
      </c>
      <c r="AB685" s="133" t="str">
        <f>IFERROR(IF(DATEVALUE(TEXT(VLOOKUP(K685,Validation!F720:I743,3,FALSE)&amp;"/"&amp;RIGHT(L685+100,2)&amp;"/"&amp;M685,"MM/DD/YYYY"))&lt;=DATEVALUE(TEXT(VLOOKUP(N685,Validation!F720:I743,3,FALSE)&amp;"/"&amp;RIGHT(O685+100,2)&amp;"/"&amp;P685,"MM/DD/YYYY")),"",-1),"")</f>
        <v/>
      </c>
      <c r="AC685" s="133" t="str">
        <f>IFERROR(IF(DATEVALUE(TEXT(VLOOKUP(S685,Validation!F720:I743,3,FALSE)&amp;"/"&amp;RIGHT(T685+100,2)&amp;"/"&amp;U685,"MM/DD/YYYY"))&lt;=DATEVALUE(TEXT(VLOOKUP(V685,Validation!F720:I743,3,FALSE)&amp;"/"&amp;RIGHT(W685+100,2)&amp;"/"&amp;X685,"MM/DD/YYYY")),"",-1),"")</f>
        <v/>
      </c>
      <c r="AD685" s="92"/>
      <c r="AE685" s="92"/>
      <c r="AF685" s="1"/>
    </row>
    <row r="686" spans="1:32" ht="13.8">
      <c r="A686" s="110"/>
      <c r="B686" s="113"/>
      <c r="C686" s="113"/>
      <c r="D686" s="122"/>
      <c r="E686" s="113"/>
      <c r="F686" s="273"/>
      <c r="G686" s="67"/>
      <c r="H686" s="273"/>
      <c r="I686" s="274"/>
      <c r="J686" s="152">
        <f t="shared" si="30"/>
        <v>0</v>
      </c>
      <c r="K686" s="110"/>
      <c r="L686" s="110"/>
      <c r="M686" s="110"/>
      <c r="N686" s="110"/>
      <c r="O686" s="110"/>
      <c r="P686" s="110"/>
      <c r="Q686" s="138" t="str">
        <f ca="1">+IF(A686="","",IF(AND(TODAY()&lt;Validation!$C$141,OR(MONTH(TODAY())=10,MONTH(TODAY())=11,MONTH(TODAY())=12)),CONCATENATE(MONTH(TODAY()),"/01/",YEAR(TODAY())),IF(AND(TODAY()&lt;Validation!$C$141,MONTH(TODAY())&lt;=9),CONCATENATE("0",MONTH(TODAY()),"/01/",YEAR(TODAY())),IF(AND(TODAY()&gt;=Validation!$C$141,OR(MONTH(TODAY())=10,MONTH(TODAY())=11,MONTH(TODAY())=12)),CONCATENATE(MONTH(TODAY()+10),"/01/",YEAR(TODAY()+10)),IF(AND(TODAY()&gt;=Validation!$C$141,MONTH(TODAY())&lt;=9),CONCATENATE("0",MONTH(TODAY()+10),"/01/",YEAR(TODAY()+10)))))))</f>
        <v/>
      </c>
      <c r="R686" s="158">
        <f t="shared" si="31"/>
        <v>0</v>
      </c>
      <c r="S686" s="66"/>
      <c r="T686" s="66"/>
      <c r="U686" s="66"/>
      <c r="V686" s="66"/>
      <c r="W686" s="66"/>
      <c r="X686" s="66"/>
      <c r="Y686" s="92"/>
      <c r="Z686" s="135">
        <f t="shared" si="32"/>
        <v>22</v>
      </c>
      <c r="AB686" s="133" t="str">
        <f>IFERROR(IF(DATEVALUE(TEXT(VLOOKUP(K686,Validation!F721:I744,3,FALSE)&amp;"/"&amp;RIGHT(L686+100,2)&amp;"/"&amp;M686,"MM/DD/YYYY"))&lt;=DATEVALUE(TEXT(VLOOKUP(N686,Validation!F721:I744,3,FALSE)&amp;"/"&amp;RIGHT(O686+100,2)&amp;"/"&amp;P686,"MM/DD/YYYY")),"",-1),"")</f>
        <v/>
      </c>
      <c r="AC686" s="133" t="str">
        <f>IFERROR(IF(DATEVALUE(TEXT(VLOOKUP(S686,Validation!F721:I744,3,FALSE)&amp;"/"&amp;RIGHT(T686+100,2)&amp;"/"&amp;U686,"MM/DD/YYYY"))&lt;=DATEVALUE(TEXT(VLOOKUP(V686,Validation!F721:I744,3,FALSE)&amp;"/"&amp;RIGHT(W686+100,2)&amp;"/"&amp;X686,"MM/DD/YYYY")),"",-1),"")</f>
        <v/>
      </c>
      <c r="AD686" s="92"/>
      <c r="AE686" s="92"/>
      <c r="AF686" s="1"/>
    </row>
    <row r="687" spans="1:32" ht="13.8">
      <c r="A687" s="110"/>
      <c r="B687" s="113"/>
      <c r="C687" s="113"/>
      <c r="D687" s="122"/>
      <c r="E687" s="113"/>
      <c r="F687" s="273"/>
      <c r="G687" s="67"/>
      <c r="H687" s="273"/>
      <c r="I687" s="274"/>
      <c r="J687" s="152">
        <f t="shared" si="30"/>
        <v>0</v>
      </c>
      <c r="K687" s="110"/>
      <c r="L687" s="110"/>
      <c r="M687" s="110"/>
      <c r="N687" s="110"/>
      <c r="O687" s="110"/>
      <c r="P687" s="110"/>
      <c r="Q687" s="138" t="str">
        <f ca="1">+IF(A687="","",IF(AND(TODAY()&lt;Validation!$C$141,OR(MONTH(TODAY())=10,MONTH(TODAY())=11,MONTH(TODAY())=12)),CONCATENATE(MONTH(TODAY()),"/01/",YEAR(TODAY())),IF(AND(TODAY()&lt;Validation!$C$141,MONTH(TODAY())&lt;=9),CONCATENATE("0",MONTH(TODAY()),"/01/",YEAR(TODAY())),IF(AND(TODAY()&gt;=Validation!$C$141,OR(MONTH(TODAY())=10,MONTH(TODAY())=11,MONTH(TODAY())=12)),CONCATENATE(MONTH(TODAY()+10),"/01/",YEAR(TODAY()+10)),IF(AND(TODAY()&gt;=Validation!$C$141,MONTH(TODAY())&lt;=9),CONCATENATE("0",MONTH(TODAY()+10),"/01/",YEAR(TODAY()+10)))))))</f>
        <v/>
      </c>
      <c r="R687" s="158">
        <f t="shared" si="31"/>
        <v>0</v>
      </c>
      <c r="S687" s="66"/>
      <c r="T687" s="66"/>
      <c r="U687" s="66"/>
      <c r="V687" s="66"/>
      <c r="W687" s="66"/>
      <c r="X687" s="66"/>
      <c r="Y687" s="92"/>
      <c r="Z687" s="135">
        <f t="shared" si="32"/>
        <v>22</v>
      </c>
      <c r="AB687" s="133" t="str">
        <f>IFERROR(IF(DATEVALUE(TEXT(VLOOKUP(K687,Validation!F722:I745,3,FALSE)&amp;"/"&amp;RIGHT(L687+100,2)&amp;"/"&amp;M687,"MM/DD/YYYY"))&lt;=DATEVALUE(TEXT(VLOOKUP(N687,Validation!F722:I745,3,FALSE)&amp;"/"&amp;RIGHT(O687+100,2)&amp;"/"&amp;P687,"MM/DD/YYYY")),"",-1),"")</f>
        <v/>
      </c>
      <c r="AC687" s="133" t="str">
        <f>IFERROR(IF(DATEVALUE(TEXT(VLOOKUP(S687,Validation!F722:I745,3,FALSE)&amp;"/"&amp;RIGHT(T687+100,2)&amp;"/"&amp;U687,"MM/DD/YYYY"))&lt;=DATEVALUE(TEXT(VLOOKUP(V687,Validation!F722:I745,3,FALSE)&amp;"/"&amp;RIGHT(W687+100,2)&amp;"/"&amp;X687,"MM/DD/YYYY")),"",-1),"")</f>
        <v/>
      </c>
      <c r="AD687" s="92"/>
      <c r="AE687" s="92"/>
      <c r="AF687" s="1"/>
    </row>
    <row r="688" spans="1:32" ht="13.8">
      <c r="A688" s="110"/>
      <c r="B688" s="113"/>
      <c r="C688" s="113"/>
      <c r="D688" s="122"/>
      <c r="E688" s="113"/>
      <c r="F688" s="273"/>
      <c r="G688" s="67"/>
      <c r="H688" s="273"/>
      <c r="I688" s="274"/>
      <c r="J688" s="152">
        <f t="shared" si="30"/>
        <v>0</v>
      </c>
      <c r="K688" s="110"/>
      <c r="L688" s="110"/>
      <c r="M688" s="110"/>
      <c r="N688" s="110"/>
      <c r="O688" s="110"/>
      <c r="P688" s="110"/>
      <c r="Q688" s="138" t="str">
        <f ca="1">+IF(A688="","",IF(AND(TODAY()&lt;Validation!$C$141,OR(MONTH(TODAY())=10,MONTH(TODAY())=11,MONTH(TODAY())=12)),CONCATENATE(MONTH(TODAY()),"/01/",YEAR(TODAY())),IF(AND(TODAY()&lt;Validation!$C$141,MONTH(TODAY())&lt;=9),CONCATENATE("0",MONTH(TODAY()),"/01/",YEAR(TODAY())),IF(AND(TODAY()&gt;=Validation!$C$141,OR(MONTH(TODAY())=10,MONTH(TODAY())=11,MONTH(TODAY())=12)),CONCATENATE(MONTH(TODAY()+10),"/01/",YEAR(TODAY()+10)),IF(AND(TODAY()&gt;=Validation!$C$141,MONTH(TODAY())&lt;=9),CONCATENATE("0",MONTH(TODAY()+10),"/01/",YEAR(TODAY()+10)))))))</f>
        <v/>
      </c>
      <c r="R688" s="158">
        <f t="shared" si="31"/>
        <v>0</v>
      </c>
      <c r="S688" s="66"/>
      <c r="T688" s="66"/>
      <c r="U688" s="66"/>
      <c r="V688" s="66"/>
      <c r="W688" s="66"/>
      <c r="X688" s="66"/>
      <c r="Y688" s="92"/>
      <c r="Z688" s="135">
        <f t="shared" si="32"/>
        <v>22</v>
      </c>
      <c r="AB688" s="133" t="str">
        <f>IFERROR(IF(DATEVALUE(TEXT(VLOOKUP(K688,Validation!F723:I746,3,FALSE)&amp;"/"&amp;RIGHT(L688+100,2)&amp;"/"&amp;M688,"MM/DD/YYYY"))&lt;=DATEVALUE(TEXT(VLOOKUP(N688,Validation!F723:I746,3,FALSE)&amp;"/"&amp;RIGHT(O688+100,2)&amp;"/"&amp;P688,"MM/DD/YYYY")),"",-1),"")</f>
        <v/>
      </c>
      <c r="AC688" s="133" t="str">
        <f>IFERROR(IF(DATEVALUE(TEXT(VLOOKUP(S688,Validation!F723:I746,3,FALSE)&amp;"/"&amp;RIGHT(T688+100,2)&amp;"/"&amp;U688,"MM/DD/YYYY"))&lt;=DATEVALUE(TEXT(VLOOKUP(V688,Validation!F723:I746,3,FALSE)&amp;"/"&amp;RIGHT(W688+100,2)&amp;"/"&amp;X688,"MM/DD/YYYY")),"",-1),"")</f>
        <v/>
      </c>
      <c r="AD688" s="92"/>
      <c r="AE688" s="92"/>
      <c r="AF688" s="1"/>
    </row>
    <row r="689" spans="1:32" ht="13.8">
      <c r="A689" s="110"/>
      <c r="B689" s="113"/>
      <c r="C689" s="113"/>
      <c r="D689" s="122"/>
      <c r="E689" s="113"/>
      <c r="F689" s="273"/>
      <c r="G689" s="67"/>
      <c r="H689" s="273"/>
      <c r="I689" s="274"/>
      <c r="J689" s="152">
        <f t="shared" si="30"/>
        <v>0</v>
      </c>
      <c r="K689" s="110"/>
      <c r="L689" s="110"/>
      <c r="M689" s="110"/>
      <c r="N689" s="110"/>
      <c r="O689" s="110"/>
      <c r="P689" s="110"/>
      <c r="Q689" s="138" t="str">
        <f ca="1">+IF(A689="","",IF(AND(TODAY()&lt;Validation!$C$141,OR(MONTH(TODAY())=10,MONTH(TODAY())=11,MONTH(TODAY())=12)),CONCATENATE(MONTH(TODAY()),"/01/",YEAR(TODAY())),IF(AND(TODAY()&lt;Validation!$C$141,MONTH(TODAY())&lt;=9),CONCATENATE("0",MONTH(TODAY()),"/01/",YEAR(TODAY())),IF(AND(TODAY()&gt;=Validation!$C$141,OR(MONTH(TODAY())=10,MONTH(TODAY())=11,MONTH(TODAY())=12)),CONCATENATE(MONTH(TODAY()+10),"/01/",YEAR(TODAY()+10)),IF(AND(TODAY()&gt;=Validation!$C$141,MONTH(TODAY())&lt;=9),CONCATENATE("0",MONTH(TODAY()+10),"/01/",YEAR(TODAY()+10)))))))</f>
        <v/>
      </c>
      <c r="R689" s="158">
        <f t="shared" si="31"/>
        <v>0</v>
      </c>
      <c r="S689" s="66"/>
      <c r="T689" s="66"/>
      <c r="U689" s="66"/>
      <c r="V689" s="66"/>
      <c r="W689" s="66"/>
      <c r="X689" s="66"/>
      <c r="Y689" s="92"/>
      <c r="Z689" s="135">
        <f t="shared" si="32"/>
        <v>22</v>
      </c>
      <c r="AB689" s="133" t="str">
        <f>IFERROR(IF(DATEVALUE(TEXT(VLOOKUP(K689,Validation!F724:I747,3,FALSE)&amp;"/"&amp;RIGHT(L689+100,2)&amp;"/"&amp;M689,"MM/DD/YYYY"))&lt;=DATEVALUE(TEXT(VLOOKUP(N689,Validation!F724:I747,3,FALSE)&amp;"/"&amp;RIGHT(O689+100,2)&amp;"/"&amp;P689,"MM/DD/YYYY")),"",-1),"")</f>
        <v/>
      </c>
      <c r="AC689" s="133" t="str">
        <f>IFERROR(IF(DATEVALUE(TEXT(VLOOKUP(S689,Validation!F724:I747,3,FALSE)&amp;"/"&amp;RIGHT(T689+100,2)&amp;"/"&amp;U689,"MM/DD/YYYY"))&lt;=DATEVALUE(TEXT(VLOOKUP(V689,Validation!F724:I747,3,FALSE)&amp;"/"&amp;RIGHT(W689+100,2)&amp;"/"&amp;X689,"MM/DD/YYYY")),"",-1),"")</f>
        <v/>
      </c>
      <c r="AD689" s="92"/>
      <c r="AE689" s="92"/>
      <c r="AF689" s="1"/>
    </row>
    <row r="690" spans="1:32" ht="13.8">
      <c r="A690" s="110"/>
      <c r="B690" s="113"/>
      <c r="C690" s="113"/>
      <c r="D690" s="122"/>
      <c r="E690" s="113"/>
      <c r="F690" s="273"/>
      <c r="G690" s="67"/>
      <c r="H690" s="273"/>
      <c r="I690" s="274"/>
      <c r="J690" s="152">
        <f t="shared" si="30"/>
        <v>0</v>
      </c>
      <c r="K690" s="110"/>
      <c r="L690" s="110"/>
      <c r="M690" s="110"/>
      <c r="N690" s="110"/>
      <c r="O690" s="110"/>
      <c r="P690" s="110"/>
      <c r="Q690" s="138" t="str">
        <f ca="1">+IF(A690="","",IF(AND(TODAY()&lt;Validation!$C$141,OR(MONTH(TODAY())=10,MONTH(TODAY())=11,MONTH(TODAY())=12)),CONCATENATE(MONTH(TODAY()),"/01/",YEAR(TODAY())),IF(AND(TODAY()&lt;Validation!$C$141,MONTH(TODAY())&lt;=9),CONCATENATE("0",MONTH(TODAY()),"/01/",YEAR(TODAY())),IF(AND(TODAY()&gt;=Validation!$C$141,OR(MONTH(TODAY())=10,MONTH(TODAY())=11,MONTH(TODAY())=12)),CONCATENATE(MONTH(TODAY()+10),"/01/",YEAR(TODAY()+10)),IF(AND(TODAY()&gt;=Validation!$C$141,MONTH(TODAY())&lt;=9),CONCATENATE("0",MONTH(TODAY()+10),"/01/",YEAR(TODAY()+10)))))))</f>
        <v/>
      </c>
      <c r="R690" s="158">
        <f t="shared" si="31"/>
        <v>0</v>
      </c>
      <c r="S690" s="66"/>
      <c r="T690" s="66"/>
      <c r="U690" s="66"/>
      <c r="V690" s="66"/>
      <c r="W690" s="66"/>
      <c r="X690" s="66"/>
      <c r="Y690" s="92"/>
      <c r="Z690" s="135">
        <f t="shared" si="32"/>
        <v>22</v>
      </c>
      <c r="AB690" s="133" t="str">
        <f>IFERROR(IF(DATEVALUE(TEXT(VLOOKUP(K690,Validation!F725:I748,3,FALSE)&amp;"/"&amp;RIGHT(L690+100,2)&amp;"/"&amp;M690,"MM/DD/YYYY"))&lt;=DATEVALUE(TEXT(VLOOKUP(N690,Validation!F725:I748,3,FALSE)&amp;"/"&amp;RIGHT(O690+100,2)&amp;"/"&amp;P690,"MM/DD/YYYY")),"",-1),"")</f>
        <v/>
      </c>
      <c r="AC690" s="133" t="str">
        <f>IFERROR(IF(DATEVALUE(TEXT(VLOOKUP(S690,Validation!F725:I748,3,FALSE)&amp;"/"&amp;RIGHT(T690+100,2)&amp;"/"&amp;U690,"MM/DD/YYYY"))&lt;=DATEVALUE(TEXT(VLOOKUP(V690,Validation!F725:I748,3,FALSE)&amp;"/"&amp;RIGHT(W690+100,2)&amp;"/"&amp;X690,"MM/DD/YYYY")),"",-1),"")</f>
        <v/>
      </c>
      <c r="AD690" s="92"/>
      <c r="AE690" s="92"/>
      <c r="AF690" s="1"/>
    </row>
    <row r="691" spans="1:32" ht="13.8">
      <c r="A691" s="110"/>
      <c r="B691" s="113"/>
      <c r="C691" s="113"/>
      <c r="D691" s="122"/>
      <c r="E691" s="113"/>
      <c r="F691" s="273"/>
      <c r="G691" s="67"/>
      <c r="H691" s="273"/>
      <c r="I691" s="274"/>
      <c r="J691" s="152">
        <f t="shared" si="30"/>
        <v>0</v>
      </c>
      <c r="K691" s="110"/>
      <c r="L691" s="110"/>
      <c r="M691" s="110"/>
      <c r="N691" s="110"/>
      <c r="O691" s="110"/>
      <c r="P691" s="110"/>
      <c r="Q691" s="138" t="str">
        <f ca="1">+IF(A691="","",IF(AND(TODAY()&lt;Validation!$C$141,OR(MONTH(TODAY())=10,MONTH(TODAY())=11,MONTH(TODAY())=12)),CONCATENATE(MONTH(TODAY()),"/01/",YEAR(TODAY())),IF(AND(TODAY()&lt;Validation!$C$141,MONTH(TODAY())&lt;=9),CONCATENATE("0",MONTH(TODAY()),"/01/",YEAR(TODAY())),IF(AND(TODAY()&gt;=Validation!$C$141,OR(MONTH(TODAY())=10,MONTH(TODAY())=11,MONTH(TODAY())=12)),CONCATENATE(MONTH(TODAY()+10),"/01/",YEAR(TODAY()+10)),IF(AND(TODAY()&gt;=Validation!$C$141,MONTH(TODAY())&lt;=9),CONCATENATE("0",MONTH(TODAY()+10),"/01/",YEAR(TODAY()+10)))))))</f>
        <v/>
      </c>
      <c r="R691" s="158">
        <f t="shared" si="31"/>
        <v>0</v>
      </c>
      <c r="S691" s="66"/>
      <c r="T691" s="66"/>
      <c r="U691" s="66"/>
      <c r="V691" s="66"/>
      <c r="W691" s="66"/>
      <c r="X691" s="66"/>
      <c r="Y691" s="92"/>
      <c r="Z691" s="135">
        <f t="shared" si="32"/>
        <v>22</v>
      </c>
      <c r="AB691" s="133" t="str">
        <f>IFERROR(IF(DATEVALUE(TEXT(VLOOKUP(K691,Validation!F726:I749,3,FALSE)&amp;"/"&amp;RIGHT(L691+100,2)&amp;"/"&amp;M691,"MM/DD/YYYY"))&lt;=DATEVALUE(TEXT(VLOOKUP(N691,Validation!F726:I749,3,FALSE)&amp;"/"&amp;RIGHT(O691+100,2)&amp;"/"&amp;P691,"MM/DD/YYYY")),"",-1),"")</f>
        <v/>
      </c>
      <c r="AC691" s="133" t="str">
        <f>IFERROR(IF(DATEVALUE(TEXT(VLOOKUP(S691,Validation!F726:I749,3,FALSE)&amp;"/"&amp;RIGHT(T691+100,2)&amp;"/"&amp;U691,"MM/DD/YYYY"))&lt;=DATEVALUE(TEXT(VLOOKUP(V691,Validation!F726:I749,3,FALSE)&amp;"/"&amp;RIGHT(W691+100,2)&amp;"/"&amp;X691,"MM/DD/YYYY")),"",-1),"")</f>
        <v/>
      </c>
      <c r="AD691" s="92"/>
      <c r="AE691" s="92"/>
      <c r="AF691" s="1"/>
    </row>
    <row r="692" spans="1:32" ht="13.8">
      <c r="A692" s="110"/>
      <c r="B692" s="113"/>
      <c r="C692" s="113"/>
      <c r="D692" s="122"/>
      <c r="E692" s="113"/>
      <c r="F692" s="273"/>
      <c r="G692" s="67"/>
      <c r="H692" s="273"/>
      <c r="I692" s="274"/>
      <c r="J692" s="152">
        <f t="shared" si="30"/>
        <v>0</v>
      </c>
      <c r="K692" s="110"/>
      <c r="L692" s="110"/>
      <c r="M692" s="110"/>
      <c r="N692" s="110"/>
      <c r="O692" s="110"/>
      <c r="P692" s="110"/>
      <c r="Q692" s="138" t="str">
        <f ca="1">+IF(A692="","",IF(AND(TODAY()&lt;Validation!$C$141,OR(MONTH(TODAY())=10,MONTH(TODAY())=11,MONTH(TODAY())=12)),CONCATENATE(MONTH(TODAY()),"/01/",YEAR(TODAY())),IF(AND(TODAY()&lt;Validation!$C$141,MONTH(TODAY())&lt;=9),CONCATENATE("0",MONTH(TODAY()),"/01/",YEAR(TODAY())),IF(AND(TODAY()&gt;=Validation!$C$141,OR(MONTH(TODAY())=10,MONTH(TODAY())=11,MONTH(TODAY())=12)),CONCATENATE(MONTH(TODAY()+10),"/01/",YEAR(TODAY()+10)),IF(AND(TODAY()&gt;=Validation!$C$141,MONTH(TODAY())&lt;=9),CONCATENATE("0",MONTH(TODAY()+10),"/01/",YEAR(TODAY()+10)))))))</f>
        <v/>
      </c>
      <c r="R692" s="158">
        <f t="shared" si="31"/>
        <v>0</v>
      </c>
      <c r="S692" s="66"/>
      <c r="T692" s="66"/>
      <c r="U692" s="66"/>
      <c r="V692" s="66"/>
      <c r="W692" s="66"/>
      <c r="X692" s="66"/>
      <c r="Y692" s="92"/>
      <c r="Z692" s="135">
        <f t="shared" si="32"/>
        <v>22</v>
      </c>
      <c r="AB692" s="133" t="str">
        <f>IFERROR(IF(DATEVALUE(TEXT(VLOOKUP(K692,Validation!F727:I750,3,FALSE)&amp;"/"&amp;RIGHT(L692+100,2)&amp;"/"&amp;M692,"MM/DD/YYYY"))&lt;=DATEVALUE(TEXT(VLOOKUP(N692,Validation!F727:I750,3,FALSE)&amp;"/"&amp;RIGHT(O692+100,2)&amp;"/"&amp;P692,"MM/DD/YYYY")),"",-1),"")</f>
        <v/>
      </c>
      <c r="AC692" s="133" t="str">
        <f>IFERROR(IF(DATEVALUE(TEXT(VLOOKUP(S692,Validation!F727:I750,3,FALSE)&amp;"/"&amp;RIGHT(T692+100,2)&amp;"/"&amp;U692,"MM/DD/YYYY"))&lt;=DATEVALUE(TEXT(VLOOKUP(V692,Validation!F727:I750,3,FALSE)&amp;"/"&amp;RIGHT(W692+100,2)&amp;"/"&amp;X692,"MM/DD/YYYY")),"",-1),"")</f>
        <v/>
      </c>
      <c r="AD692" s="92"/>
      <c r="AE692" s="92"/>
      <c r="AF692" s="1"/>
    </row>
    <row r="693" spans="1:32" ht="13.8">
      <c r="A693" s="110"/>
      <c r="B693" s="113"/>
      <c r="C693" s="113"/>
      <c r="D693" s="122"/>
      <c r="E693" s="113"/>
      <c r="F693" s="273"/>
      <c r="G693" s="67"/>
      <c r="H693" s="273"/>
      <c r="I693" s="274"/>
      <c r="J693" s="152">
        <f t="shared" si="30"/>
        <v>0</v>
      </c>
      <c r="K693" s="110"/>
      <c r="L693" s="110"/>
      <c r="M693" s="110"/>
      <c r="N693" s="110"/>
      <c r="O693" s="110"/>
      <c r="P693" s="110"/>
      <c r="Q693" s="138" t="str">
        <f ca="1">+IF(A693="","",IF(AND(TODAY()&lt;Validation!$C$141,OR(MONTH(TODAY())=10,MONTH(TODAY())=11,MONTH(TODAY())=12)),CONCATENATE(MONTH(TODAY()),"/01/",YEAR(TODAY())),IF(AND(TODAY()&lt;Validation!$C$141,MONTH(TODAY())&lt;=9),CONCATENATE("0",MONTH(TODAY()),"/01/",YEAR(TODAY())),IF(AND(TODAY()&gt;=Validation!$C$141,OR(MONTH(TODAY())=10,MONTH(TODAY())=11,MONTH(TODAY())=12)),CONCATENATE(MONTH(TODAY()+10),"/01/",YEAR(TODAY()+10)),IF(AND(TODAY()&gt;=Validation!$C$141,MONTH(TODAY())&lt;=9),CONCATENATE("0",MONTH(TODAY()+10),"/01/",YEAR(TODAY()+10)))))))</f>
        <v/>
      </c>
      <c r="R693" s="158">
        <f t="shared" si="31"/>
        <v>0</v>
      </c>
      <c r="S693" s="66"/>
      <c r="T693" s="66"/>
      <c r="U693" s="66"/>
      <c r="V693" s="66"/>
      <c r="W693" s="66"/>
      <c r="X693" s="66"/>
      <c r="Y693" s="92"/>
      <c r="Z693" s="135">
        <f t="shared" si="32"/>
        <v>22</v>
      </c>
      <c r="AB693" s="133" t="str">
        <f>IFERROR(IF(DATEVALUE(TEXT(VLOOKUP(K693,Validation!F728:I751,3,FALSE)&amp;"/"&amp;RIGHT(L693+100,2)&amp;"/"&amp;M693,"MM/DD/YYYY"))&lt;=DATEVALUE(TEXT(VLOOKUP(N693,Validation!F728:I751,3,FALSE)&amp;"/"&amp;RIGHT(O693+100,2)&amp;"/"&amp;P693,"MM/DD/YYYY")),"",-1),"")</f>
        <v/>
      </c>
      <c r="AC693" s="133" t="str">
        <f>IFERROR(IF(DATEVALUE(TEXT(VLOOKUP(S693,Validation!F728:I751,3,FALSE)&amp;"/"&amp;RIGHT(T693+100,2)&amp;"/"&amp;U693,"MM/DD/YYYY"))&lt;=DATEVALUE(TEXT(VLOOKUP(V693,Validation!F728:I751,3,FALSE)&amp;"/"&amp;RIGHT(W693+100,2)&amp;"/"&amp;X693,"MM/DD/YYYY")),"",-1),"")</f>
        <v/>
      </c>
      <c r="AD693" s="92"/>
      <c r="AE693" s="92"/>
      <c r="AF693" s="1"/>
    </row>
    <row r="694" spans="1:32" ht="13.8">
      <c r="A694" s="110"/>
      <c r="B694" s="113"/>
      <c r="C694" s="113"/>
      <c r="D694" s="122"/>
      <c r="E694" s="113"/>
      <c r="F694" s="273"/>
      <c r="G694" s="67"/>
      <c r="H694" s="273"/>
      <c r="I694" s="274"/>
      <c r="J694" s="152">
        <f t="shared" si="30"/>
        <v>0</v>
      </c>
      <c r="K694" s="110"/>
      <c r="L694" s="110"/>
      <c r="M694" s="110"/>
      <c r="N694" s="110"/>
      <c r="O694" s="110"/>
      <c r="P694" s="110"/>
      <c r="Q694" s="138" t="str">
        <f ca="1">+IF(A694="","",IF(AND(TODAY()&lt;Validation!$C$141,OR(MONTH(TODAY())=10,MONTH(TODAY())=11,MONTH(TODAY())=12)),CONCATENATE(MONTH(TODAY()),"/01/",YEAR(TODAY())),IF(AND(TODAY()&lt;Validation!$C$141,MONTH(TODAY())&lt;=9),CONCATENATE("0",MONTH(TODAY()),"/01/",YEAR(TODAY())),IF(AND(TODAY()&gt;=Validation!$C$141,OR(MONTH(TODAY())=10,MONTH(TODAY())=11,MONTH(TODAY())=12)),CONCATENATE(MONTH(TODAY()+10),"/01/",YEAR(TODAY()+10)),IF(AND(TODAY()&gt;=Validation!$C$141,MONTH(TODAY())&lt;=9),CONCATENATE("0",MONTH(TODAY()+10),"/01/",YEAR(TODAY()+10)))))))</f>
        <v/>
      </c>
      <c r="R694" s="158">
        <f t="shared" si="31"/>
        <v>0</v>
      </c>
      <c r="S694" s="66"/>
      <c r="T694" s="66"/>
      <c r="U694" s="66"/>
      <c r="V694" s="66"/>
      <c r="W694" s="66"/>
      <c r="X694" s="66"/>
      <c r="Y694" s="92"/>
      <c r="Z694" s="135">
        <f t="shared" si="32"/>
        <v>22</v>
      </c>
      <c r="AB694" s="133" t="str">
        <f>IFERROR(IF(DATEVALUE(TEXT(VLOOKUP(K694,Validation!F729:I752,3,FALSE)&amp;"/"&amp;RIGHT(L694+100,2)&amp;"/"&amp;M694,"MM/DD/YYYY"))&lt;=DATEVALUE(TEXT(VLOOKUP(N694,Validation!F729:I752,3,FALSE)&amp;"/"&amp;RIGHT(O694+100,2)&amp;"/"&amp;P694,"MM/DD/YYYY")),"",-1),"")</f>
        <v/>
      </c>
      <c r="AC694" s="133" t="str">
        <f>IFERROR(IF(DATEVALUE(TEXT(VLOOKUP(S694,Validation!F729:I752,3,FALSE)&amp;"/"&amp;RIGHT(T694+100,2)&amp;"/"&amp;U694,"MM/DD/YYYY"))&lt;=DATEVALUE(TEXT(VLOOKUP(V694,Validation!F729:I752,3,FALSE)&amp;"/"&amp;RIGHT(W694+100,2)&amp;"/"&amp;X694,"MM/DD/YYYY")),"",-1),"")</f>
        <v/>
      </c>
      <c r="AD694" s="92"/>
      <c r="AE694" s="92"/>
      <c r="AF694" s="1"/>
    </row>
    <row r="695" spans="1:32" ht="13.8">
      <c r="A695" s="110"/>
      <c r="B695" s="113"/>
      <c r="C695" s="113"/>
      <c r="D695" s="122"/>
      <c r="E695" s="113"/>
      <c r="F695" s="273"/>
      <c r="G695" s="67"/>
      <c r="H695" s="273"/>
      <c r="I695" s="274"/>
      <c r="J695" s="152">
        <f t="shared" si="30"/>
        <v>0</v>
      </c>
      <c r="K695" s="110"/>
      <c r="L695" s="110"/>
      <c r="M695" s="110"/>
      <c r="N695" s="110"/>
      <c r="O695" s="110"/>
      <c r="P695" s="110"/>
      <c r="Q695" s="138" t="str">
        <f ca="1">+IF(A695="","",IF(AND(TODAY()&lt;Validation!$C$141,OR(MONTH(TODAY())=10,MONTH(TODAY())=11,MONTH(TODAY())=12)),CONCATENATE(MONTH(TODAY()),"/01/",YEAR(TODAY())),IF(AND(TODAY()&lt;Validation!$C$141,MONTH(TODAY())&lt;=9),CONCATENATE("0",MONTH(TODAY()),"/01/",YEAR(TODAY())),IF(AND(TODAY()&gt;=Validation!$C$141,OR(MONTH(TODAY())=10,MONTH(TODAY())=11,MONTH(TODAY())=12)),CONCATENATE(MONTH(TODAY()+10),"/01/",YEAR(TODAY()+10)),IF(AND(TODAY()&gt;=Validation!$C$141,MONTH(TODAY())&lt;=9),CONCATENATE("0",MONTH(TODAY()+10),"/01/",YEAR(TODAY()+10)))))))</f>
        <v/>
      </c>
      <c r="R695" s="158">
        <f t="shared" si="31"/>
        <v>0</v>
      </c>
      <c r="S695" s="66"/>
      <c r="T695" s="66"/>
      <c r="U695" s="66"/>
      <c r="V695" s="66"/>
      <c r="W695" s="66"/>
      <c r="X695" s="66"/>
      <c r="Y695" s="92"/>
      <c r="Z695" s="135">
        <f t="shared" si="32"/>
        <v>22</v>
      </c>
      <c r="AB695" s="133" t="str">
        <f>IFERROR(IF(DATEVALUE(TEXT(VLOOKUP(K695,Validation!F730:I753,3,FALSE)&amp;"/"&amp;RIGHT(L695+100,2)&amp;"/"&amp;M695,"MM/DD/YYYY"))&lt;=DATEVALUE(TEXT(VLOOKUP(N695,Validation!F730:I753,3,FALSE)&amp;"/"&amp;RIGHT(O695+100,2)&amp;"/"&amp;P695,"MM/DD/YYYY")),"",-1),"")</f>
        <v/>
      </c>
      <c r="AC695" s="133" t="str">
        <f>IFERROR(IF(DATEVALUE(TEXT(VLOOKUP(S695,Validation!F730:I753,3,FALSE)&amp;"/"&amp;RIGHT(T695+100,2)&amp;"/"&amp;U695,"MM/DD/YYYY"))&lt;=DATEVALUE(TEXT(VLOOKUP(V695,Validation!F730:I753,3,FALSE)&amp;"/"&amp;RIGHT(W695+100,2)&amp;"/"&amp;X695,"MM/DD/YYYY")),"",-1),"")</f>
        <v/>
      </c>
      <c r="AD695" s="92"/>
      <c r="AE695" s="92"/>
      <c r="AF695" s="1"/>
    </row>
    <row r="696" spans="1:32" ht="13.8">
      <c r="A696" s="110"/>
      <c r="B696" s="113"/>
      <c r="C696" s="113"/>
      <c r="D696" s="122"/>
      <c r="E696" s="113"/>
      <c r="F696" s="273"/>
      <c r="G696" s="67"/>
      <c r="H696" s="273"/>
      <c r="I696" s="274"/>
      <c r="J696" s="152">
        <f t="shared" si="30"/>
        <v>0</v>
      </c>
      <c r="K696" s="110"/>
      <c r="L696" s="110"/>
      <c r="M696" s="110"/>
      <c r="N696" s="110"/>
      <c r="O696" s="110"/>
      <c r="P696" s="110"/>
      <c r="Q696" s="138" t="str">
        <f ca="1">+IF(A696="","",IF(AND(TODAY()&lt;Validation!$C$141,OR(MONTH(TODAY())=10,MONTH(TODAY())=11,MONTH(TODAY())=12)),CONCATENATE(MONTH(TODAY()),"/01/",YEAR(TODAY())),IF(AND(TODAY()&lt;Validation!$C$141,MONTH(TODAY())&lt;=9),CONCATENATE("0",MONTH(TODAY()),"/01/",YEAR(TODAY())),IF(AND(TODAY()&gt;=Validation!$C$141,OR(MONTH(TODAY())=10,MONTH(TODAY())=11,MONTH(TODAY())=12)),CONCATENATE(MONTH(TODAY()+10),"/01/",YEAR(TODAY()+10)),IF(AND(TODAY()&gt;=Validation!$C$141,MONTH(TODAY())&lt;=9),CONCATENATE("0",MONTH(TODAY()+10),"/01/",YEAR(TODAY()+10)))))))</f>
        <v/>
      </c>
      <c r="R696" s="158">
        <f t="shared" si="31"/>
        <v>0</v>
      </c>
      <c r="S696" s="66"/>
      <c r="T696" s="66"/>
      <c r="U696" s="66"/>
      <c r="V696" s="66"/>
      <c r="W696" s="66"/>
      <c r="X696" s="66"/>
      <c r="Y696" s="92"/>
      <c r="Z696" s="135">
        <f t="shared" si="32"/>
        <v>22</v>
      </c>
      <c r="AB696" s="133" t="str">
        <f>IFERROR(IF(DATEVALUE(TEXT(VLOOKUP(K696,Validation!F731:I754,3,FALSE)&amp;"/"&amp;RIGHT(L696+100,2)&amp;"/"&amp;M696,"MM/DD/YYYY"))&lt;=DATEVALUE(TEXT(VLOOKUP(N696,Validation!F731:I754,3,FALSE)&amp;"/"&amp;RIGHT(O696+100,2)&amp;"/"&amp;P696,"MM/DD/YYYY")),"",-1),"")</f>
        <v/>
      </c>
      <c r="AC696" s="133" t="str">
        <f>IFERROR(IF(DATEVALUE(TEXT(VLOOKUP(S696,Validation!F731:I754,3,FALSE)&amp;"/"&amp;RIGHT(T696+100,2)&amp;"/"&amp;U696,"MM/DD/YYYY"))&lt;=DATEVALUE(TEXT(VLOOKUP(V696,Validation!F731:I754,3,FALSE)&amp;"/"&amp;RIGHT(W696+100,2)&amp;"/"&amp;X696,"MM/DD/YYYY")),"",-1),"")</f>
        <v/>
      </c>
      <c r="AD696" s="92"/>
      <c r="AE696" s="92"/>
      <c r="AF696" s="1"/>
    </row>
    <row r="697" spans="1:32" ht="13.8">
      <c r="A697" s="110"/>
      <c r="B697" s="113"/>
      <c r="C697" s="113"/>
      <c r="D697" s="122"/>
      <c r="E697" s="113"/>
      <c r="F697" s="273"/>
      <c r="G697" s="67"/>
      <c r="H697" s="273"/>
      <c r="I697" s="274"/>
      <c r="J697" s="152">
        <f t="shared" si="30"/>
        <v>0</v>
      </c>
      <c r="K697" s="110"/>
      <c r="L697" s="110"/>
      <c r="M697" s="110"/>
      <c r="N697" s="110"/>
      <c r="O697" s="110"/>
      <c r="P697" s="110"/>
      <c r="Q697" s="138" t="str">
        <f ca="1">+IF(A697="","",IF(AND(TODAY()&lt;Validation!$C$141,OR(MONTH(TODAY())=10,MONTH(TODAY())=11,MONTH(TODAY())=12)),CONCATENATE(MONTH(TODAY()),"/01/",YEAR(TODAY())),IF(AND(TODAY()&lt;Validation!$C$141,MONTH(TODAY())&lt;=9),CONCATENATE("0",MONTH(TODAY()),"/01/",YEAR(TODAY())),IF(AND(TODAY()&gt;=Validation!$C$141,OR(MONTH(TODAY())=10,MONTH(TODAY())=11,MONTH(TODAY())=12)),CONCATENATE(MONTH(TODAY()+10),"/01/",YEAR(TODAY()+10)),IF(AND(TODAY()&gt;=Validation!$C$141,MONTH(TODAY())&lt;=9),CONCATENATE("0",MONTH(TODAY()+10),"/01/",YEAR(TODAY()+10)))))))</f>
        <v/>
      </c>
      <c r="R697" s="158">
        <f t="shared" si="31"/>
        <v>0</v>
      </c>
      <c r="S697" s="66"/>
      <c r="T697" s="66"/>
      <c r="U697" s="66"/>
      <c r="V697" s="66"/>
      <c r="W697" s="66"/>
      <c r="X697" s="66"/>
      <c r="Y697" s="92"/>
      <c r="Z697" s="135">
        <f t="shared" si="32"/>
        <v>22</v>
      </c>
      <c r="AB697" s="133" t="str">
        <f>IFERROR(IF(DATEVALUE(TEXT(VLOOKUP(K697,Validation!F732:I755,3,FALSE)&amp;"/"&amp;RIGHT(L697+100,2)&amp;"/"&amp;M697,"MM/DD/YYYY"))&lt;=DATEVALUE(TEXT(VLOOKUP(N697,Validation!F732:I755,3,FALSE)&amp;"/"&amp;RIGHT(O697+100,2)&amp;"/"&amp;P697,"MM/DD/YYYY")),"",-1),"")</f>
        <v/>
      </c>
      <c r="AC697" s="133" t="str">
        <f>IFERROR(IF(DATEVALUE(TEXT(VLOOKUP(S697,Validation!F732:I755,3,FALSE)&amp;"/"&amp;RIGHT(T697+100,2)&amp;"/"&amp;U697,"MM/DD/YYYY"))&lt;=DATEVALUE(TEXT(VLOOKUP(V697,Validation!F732:I755,3,FALSE)&amp;"/"&amp;RIGHT(W697+100,2)&amp;"/"&amp;X697,"MM/DD/YYYY")),"",-1),"")</f>
        <v/>
      </c>
      <c r="AD697" s="92"/>
      <c r="AE697" s="92"/>
      <c r="AF697" s="1"/>
    </row>
    <row r="698" spans="1:32" ht="13.8">
      <c r="A698" s="110"/>
      <c r="B698" s="113"/>
      <c r="C698" s="113"/>
      <c r="D698" s="122"/>
      <c r="E698" s="113"/>
      <c r="F698" s="273"/>
      <c r="G698" s="67"/>
      <c r="H698" s="273"/>
      <c r="I698" s="274"/>
      <c r="J698" s="152">
        <f t="shared" si="30"/>
        <v>0</v>
      </c>
      <c r="K698" s="110"/>
      <c r="L698" s="110"/>
      <c r="M698" s="110"/>
      <c r="N698" s="110"/>
      <c r="O698" s="110"/>
      <c r="P698" s="110"/>
      <c r="Q698" s="138" t="str">
        <f ca="1">+IF(A698="","",IF(AND(TODAY()&lt;Validation!$C$141,OR(MONTH(TODAY())=10,MONTH(TODAY())=11,MONTH(TODAY())=12)),CONCATENATE(MONTH(TODAY()),"/01/",YEAR(TODAY())),IF(AND(TODAY()&lt;Validation!$C$141,MONTH(TODAY())&lt;=9),CONCATENATE("0",MONTH(TODAY()),"/01/",YEAR(TODAY())),IF(AND(TODAY()&gt;=Validation!$C$141,OR(MONTH(TODAY())=10,MONTH(TODAY())=11,MONTH(TODAY())=12)),CONCATENATE(MONTH(TODAY()+10),"/01/",YEAR(TODAY()+10)),IF(AND(TODAY()&gt;=Validation!$C$141,MONTH(TODAY())&lt;=9),CONCATENATE("0",MONTH(TODAY()+10),"/01/",YEAR(TODAY()+10)))))))</f>
        <v/>
      </c>
      <c r="R698" s="158">
        <f t="shared" si="31"/>
        <v>0</v>
      </c>
      <c r="S698" s="66"/>
      <c r="T698" s="66"/>
      <c r="U698" s="66"/>
      <c r="V698" s="66"/>
      <c r="W698" s="66"/>
      <c r="X698" s="66"/>
      <c r="Y698" s="92"/>
      <c r="Z698" s="135">
        <f t="shared" si="32"/>
        <v>22</v>
      </c>
      <c r="AB698" s="133" t="str">
        <f>IFERROR(IF(DATEVALUE(TEXT(VLOOKUP(K698,Validation!F733:I756,3,FALSE)&amp;"/"&amp;RIGHT(L698+100,2)&amp;"/"&amp;M698,"MM/DD/YYYY"))&lt;=DATEVALUE(TEXT(VLOOKUP(N698,Validation!F733:I756,3,FALSE)&amp;"/"&amp;RIGHT(O698+100,2)&amp;"/"&amp;P698,"MM/DD/YYYY")),"",-1),"")</f>
        <v/>
      </c>
      <c r="AC698" s="133" t="str">
        <f>IFERROR(IF(DATEVALUE(TEXT(VLOOKUP(S698,Validation!F733:I756,3,FALSE)&amp;"/"&amp;RIGHT(T698+100,2)&amp;"/"&amp;U698,"MM/DD/YYYY"))&lt;=DATEVALUE(TEXT(VLOOKUP(V698,Validation!F733:I756,3,FALSE)&amp;"/"&amp;RIGHT(W698+100,2)&amp;"/"&amp;X698,"MM/DD/YYYY")),"",-1),"")</f>
        <v/>
      </c>
      <c r="AD698" s="92"/>
      <c r="AE698" s="92"/>
      <c r="AF698" s="1"/>
    </row>
    <row r="699" spans="1:32" ht="13.8">
      <c r="A699" s="110"/>
      <c r="B699" s="113"/>
      <c r="C699" s="113"/>
      <c r="D699" s="122"/>
      <c r="E699" s="113"/>
      <c r="F699" s="273"/>
      <c r="G699" s="67"/>
      <c r="H699" s="273"/>
      <c r="I699" s="274"/>
      <c r="J699" s="152">
        <f t="shared" si="30"/>
        <v>0</v>
      </c>
      <c r="K699" s="110"/>
      <c r="L699" s="110"/>
      <c r="M699" s="110"/>
      <c r="N699" s="110"/>
      <c r="O699" s="110"/>
      <c r="P699" s="110"/>
      <c r="Q699" s="138" t="str">
        <f ca="1">+IF(A699="","",IF(AND(TODAY()&lt;Validation!$C$141,OR(MONTH(TODAY())=10,MONTH(TODAY())=11,MONTH(TODAY())=12)),CONCATENATE(MONTH(TODAY()),"/01/",YEAR(TODAY())),IF(AND(TODAY()&lt;Validation!$C$141,MONTH(TODAY())&lt;=9),CONCATENATE("0",MONTH(TODAY()),"/01/",YEAR(TODAY())),IF(AND(TODAY()&gt;=Validation!$C$141,OR(MONTH(TODAY())=10,MONTH(TODAY())=11,MONTH(TODAY())=12)),CONCATENATE(MONTH(TODAY()+10),"/01/",YEAR(TODAY()+10)),IF(AND(TODAY()&gt;=Validation!$C$141,MONTH(TODAY())&lt;=9),CONCATENATE("0",MONTH(TODAY()+10),"/01/",YEAR(TODAY()+10)))))))</f>
        <v/>
      </c>
      <c r="R699" s="158">
        <f t="shared" si="31"/>
        <v>0</v>
      </c>
      <c r="S699" s="66"/>
      <c r="T699" s="66"/>
      <c r="U699" s="66"/>
      <c r="V699" s="66"/>
      <c r="W699" s="66"/>
      <c r="X699" s="66"/>
      <c r="Y699" s="92"/>
      <c r="Z699" s="135">
        <f t="shared" si="32"/>
        <v>22</v>
      </c>
      <c r="AB699" s="133" t="str">
        <f>IFERROR(IF(DATEVALUE(TEXT(VLOOKUP(K699,Validation!F734:I757,3,FALSE)&amp;"/"&amp;RIGHT(L699+100,2)&amp;"/"&amp;M699,"MM/DD/YYYY"))&lt;=DATEVALUE(TEXT(VLOOKUP(N699,Validation!F734:I757,3,FALSE)&amp;"/"&amp;RIGHT(O699+100,2)&amp;"/"&amp;P699,"MM/DD/YYYY")),"",-1),"")</f>
        <v/>
      </c>
      <c r="AC699" s="133" t="str">
        <f>IFERROR(IF(DATEVALUE(TEXT(VLOOKUP(S699,Validation!F734:I757,3,FALSE)&amp;"/"&amp;RIGHT(T699+100,2)&amp;"/"&amp;U699,"MM/DD/YYYY"))&lt;=DATEVALUE(TEXT(VLOOKUP(V699,Validation!F734:I757,3,FALSE)&amp;"/"&amp;RIGHT(W699+100,2)&amp;"/"&amp;X699,"MM/DD/YYYY")),"",-1),"")</f>
        <v/>
      </c>
      <c r="AD699" s="92"/>
      <c r="AE699" s="92"/>
      <c r="AF699" s="1"/>
    </row>
    <row r="700" spans="1:32" ht="13.8">
      <c r="A700" s="110"/>
      <c r="B700" s="113"/>
      <c r="C700" s="113"/>
      <c r="D700" s="122"/>
      <c r="E700" s="113"/>
      <c r="F700" s="273"/>
      <c r="G700" s="67"/>
      <c r="H700" s="273"/>
      <c r="I700" s="274"/>
      <c r="J700" s="152">
        <f t="shared" si="30"/>
        <v>0</v>
      </c>
      <c r="K700" s="110"/>
      <c r="L700" s="110"/>
      <c r="M700" s="110"/>
      <c r="N700" s="110"/>
      <c r="O700" s="110"/>
      <c r="P700" s="110"/>
      <c r="Q700" s="138" t="str">
        <f ca="1">+IF(A700="","",IF(AND(TODAY()&lt;Validation!$C$141,OR(MONTH(TODAY())=10,MONTH(TODAY())=11,MONTH(TODAY())=12)),CONCATENATE(MONTH(TODAY()),"/01/",YEAR(TODAY())),IF(AND(TODAY()&lt;Validation!$C$141,MONTH(TODAY())&lt;=9),CONCATENATE("0",MONTH(TODAY()),"/01/",YEAR(TODAY())),IF(AND(TODAY()&gt;=Validation!$C$141,OR(MONTH(TODAY())=10,MONTH(TODAY())=11,MONTH(TODAY())=12)),CONCATENATE(MONTH(TODAY()+10),"/01/",YEAR(TODAY()+10)),IF(AND(TODAY()&gt;=Validation!$C$141,MONTH(TODAY())&lt;=9),CONCATENATE("0",MONTH(TODAY()+10),"/01/",YEAR(TODAY()+10)))))))</f>
        <v/>
      </c>
      <c r="R700" s="158">
        <f t="shared" si="31"/>
        <v>0</v>
      </c>
      <c r="S700" s="66"/>
      <c r="T700" s="66"/>
      <c r="U700" s="66"/>
      <c r="V700" s="66"/>
      <c r="W700" s="66"/>
      <c r="X700" s="66"/>
      <c r="Y700" s="92"/>
      <c r="Z700" s="135">
        <f t="shared" si="32"/>
        <v>22</v>
      </c>
      <c r="AB700" s="133" t="str">
        <f>IFERROR(IF(DATEVALUE(TEXT(VLOOKUP(K700,Validation!F735:I758,3,FALSE)&amp;"/"&amp;RIGHT(L700+100,2)&amp;"/"&amp;M700,"MM/DD/YYYY"))&lt;=DATEVALUE(TEXT(VLOOKUP(N700,Validation!F735:I758,3,FALSE)&amp;"/"&amp;RIGHT(O700+100,2)&amp;"/"&amp;P700,"MM/DD/YYYY")),"",-1),"")</f>
        <v/>
      </c>
      <c r="AC700" s="133" t="str">
        <f>IFERROR(IF(DATEVALUE(TEXT(VLOOKUP(S700,Validation!F735:I758,3,FALSE)&amp;"/"&amp;RIGHT(T700+100,2)&amp;"/"&amp;U700,"MM/DD/YYYY"))&lt;=DATEVALUE(TEXT(VLOOKUP(V700,Validation!F735:I758,3,FALSE)&amp;"/"&amp;RIGHT(W700+100,2)&amp;"/"&amp;X700,"MM/DD/YYYY")),"",-1),"")</f>
        <v/>
      </c>
      <c r="AD700" s="92"/>
      <c r="AE700" s="92"/>
      <c r="AF700" s="1"/>
    </row>
    <row r="701" spans="1:32" ht="13.8">
      <c r="A701" s="110"/>
      <c r="B701" s="113"/>
      <c r="C701" s="113"/>
      <c r="D701" s="122"/>
      <c r="E701" s="113"/>
      <c r="F701" s="273"/>
      <c r="G701" s="67"/>
      <c r="H701" s="273"/>
      <c r="I701" s="274"/>
      <c r="J701" s="152">
        <f t="shared" si="30"/>
        <v>0</v>
      </c>
      <c r="K701" s="110"/>
      <c r="L701" s="110"/>
      <c r="M701" s="110"/>
      <c r="N701" s="110"/>
      <c r="O701" s="110"/>
      <c r="P701" s="110"/>
      <c r="Q701" s="138" t="str">
        <f ca="1">+IF(A701="","",IF(AND(TODAY()&lt;Validation!$C$141,OR(MONTH(TODAY())=10,MONTH(TODAY())=11,MONTH(TODAY())=12)),CONCATENATE(MONTH(TODAY()),"/01/",YEAR(TODAY())),IF(AND(TODAY()&lt;Validation!$C$141,MONTH(TODAY())&lt;=9),CONCATENATE("0",MONTH(TODAY()),"/01/",YEAR(TODAY())),IF(AND(TODAY()&gt;=Validation!$C$141,OR(MONTH(TODAY())=10,MONTH(TODAY())=11,MONTH(TODAY())=12)),CONCATENATE(MONTH(TODAY()+10),"/01/",YEAR(TODAY()+10)),IF(AND(TODAY()&gt;=Validation!$C$141,MONTH(TODAY())&lt;=9),CONCATENATE("0",MONTH(TODAY()+10),"/01/",YEAR(TODAY()+10)))))))</f>
        <v/>
      </c>
      <c r="R701" s="158">
        <f t="shared" si="31"/>
        <v>0</v>
      </c>
      <c r="S701" s="66"/>
      <c r="T701" s="66"/>
      <c r="U701" s="66"/>
      <c r="V701" s="66"/>
      <c r="W701" s="66"/>
      <c r="X701" s="66"/>
      <c r="Y701" s="92"/>
      <c r="Z701" s="135">
        <f t="shared" si="32"/>
        <v>22</v>
      </c>
      <c r="AB701" s="133" t="str">
        <f>IFERROR(IF(DATEVALUE(TEXT(VLOOKUP(K701,Validation!F736:I759,3,FALSE)&amp;"/"&amp;RIGHT(L701+100,2)&amp;"/"&amp;M701,"MM/DD/YYYY"))&lt;=DATEVALUE(TEXT(VLOOKUP(N701,Validation!F736:I759,3,FALSE)&amp;"/"&amp;RIGHT(O701+100,2)&amp;"/"&amp;P701,"MM/DD/YYYY")),"",-1),"")</f>
        <v/>
      </c>
      <c r="AC701" s="133" t="str">
        <f>IFERROR(IF(DATEVALUE(TEXT(VLOOKUP(S701,Validation!F736:I759,3,FALSE)&amp;"/"&amp;RIGHT(T701+100,2)&amp;"/"&amp;U701,"MM/DD/YYYY"))&lt;=DATEVALUE(TEXT(VLOOKUP(V701,Validation!F736:I759,3,FALSE)&amp;"/"&amp;RIGHT(W701+100,2)&amp;"/"&amp;X701,"MM/DD/YYYY")),"",-1),"")</f>
        <v/>
      </c>
      <c r="AD701" s="92"/>
      <c r="AE701" s="92"/>
      <c r="AF701" s="1"/>
    </row>
    <row r="702" spans="1:32" ht="13.8">
      <c r="A702" s="110"/>
      <c r="B702" s="113"/>
      <c r="C702" s="113"/>
      <c r="D702" s="122"/>
      <c r="E702" s="113"/>
      <c r="F702" s="273"/>
      <c r="G702" s="67"/>
      <c r="H702" s="273"/>
      <c r="I702" s="274"/>
      <c r="J702" s="152">
        <f t="shared" si="30"/>
        <v>0</v>
      </c>
      <c r="K702" s="110"/>
      <c r="L702" s="110"/>
      <c r="M702" s="110"/>
      <c r="N702" s="110"/>
      <c r="O702" s="110"/>
      <c r="P702" s="110"/>
      <c r="Q702" s="138" t="str">
        <f ca="1">+IF(A702="","",IF(AND(TODAY()&lt;Validation!$C$141,OR(MONTH(TODAY())=10,MONTH(TODAY())=11,MONTH(TODAY())=12)),CONCATENATE(MONTH(TODAY()),"/01/",YEAR(TODAY())),IF(AND(TODAY()&lt;Validation!$C$141,MONTH(TODAY())&lt;=9),CONCATENATE("0",MONTH(TODAY()),"/01/",YEAR(TODAY())),IF(AND(TODAY()&gt;=Validation!$C$141,OR(MONTH(TODAY())=10,MONTH(TODAY())=11,MONTH(TODAY())=12)),CONCATENATE(MONTH(TODAY()+10),"/01/",YEAR(TODAY()+10)),IF(AND(TODAY()&gt;=Validation!$C$141,MONTH(TODAY())&lt;=9),CONCATENATE("0",MONTH(TODAY()+10),"/01/",YEAR(TODAY()+10)))))))</f>
        <v/>
      </c>
      <c r="R702" s="158">
        <f t="shared" si="31"/>
        <v>0</v>
      </c>
      <c r="S702" s="66"/>
      <c r="T702" s="66"/>
      <c r="U702" s="66"/>
      <c r="V702" s="66"/>
      <c r="W702" s="66"/>
      <c r="X702" s="66"/>
      <c r="Y702" s="92"/>
      <c r="Z702" s="135">
        <f t="shared" si="32"/>
        <v>22</v>
      </c>
      <c r="AB702" s="133" t="str">
        <f>IFERROR(IF(DATEVALUE(TEXT(VLOOKUP(K702,Validation!F737:I760,3,FALSE)&amp;"/"&amp;RIGHT(L702+100,2)&amp;"/"&amp;M702,"MM/DD/YYYY"))&lt;=DATEVALUE(TEXT(VLOOKUP(N702,Validation!F737:I760,3,FALSE)&amp;"/"&amp;RIGHT(O702+100,2)&amp;"/"&amp;P702,"MM/DD/YYYY")),"",-1),"")</f>
        <v/>
      </c>
      <c r="AC702" s="133" t="str">
        <f>IFERROR(IF(DATEVALUE(TEXT(VLOOKUP(S702,Validation!F737:I760,3,FALSE)&amp;"/"&amp;RIGHT(T702+100,2)&amp;"/"&amp;U702,"MM/DD/YYYY"))&lt;=DATEVALUE(TEXT(VLOOKUP(V702,Validation!F737:I760,3,FALSE)&amp;"/"&amp;RIGHT(W702+100,2)&amp;"/"&amp;X702,"MM/DD/YYYY")),"",-1),"")</f>
        <v/>
      </c>
      <c r="AD702" s="92"/>
      <c r="AE702" s="92"/>
      <c r="AF702" s="1"/>
    </row>
    <row r="703" spans="1:32" ht="13.8">
      <c r="A703" s="110"/>
      <c r="B703" s="113"/>
      <c r="C703" s="113"/>
      <c r="D703" s="122"/>
      <c r="E703" s="113"/>
      <c r="F703" s="273"/>
      <c r="G703" s="67"/>
      <c r="H703" s="273"/>
      <c r="I703" s="274"/>
      <c r="J703" s="152">
        <f t="shared" si="30"/>
        <v>0</v>
      </c>
      <c r="K703" s="110"/>
      <c r="L703" s="110"/>
      <c r="M703" s="110"/>
      <c r="N703" s="110"/>
      <c r="O703" s="110"/>
      <c r="P703" s="110"/>
      <c r="Q703" s="138" t="str">
        <f ca="1">+IF(A703="","",IF(AND(TODAY()&lt;Validation!$C$141,OR(MONTH(TODAY())=10,MONTH(TODAY())=11,MONTH(TODAY())=12)),CONCATENATE(MONTH(TODAY()),"/01/",YEAR(TODAY())),IF(AND(TODAY()&lt;Validation!$C$141,MONTH(TODAY())&lt;=9),CONCATENATE("0",MONTH(TODAY()),"/01/",YEAR(TODAY())),IF(AND(TODAY()&gt;=Validation!$C$141,OR(MONTH(TODAY())=10,MONTH(TODAY())=11,MONTH(TODAY())=12)),CONCATENATE(MONTH(TODAY()+10),"/01/",YEAR(TODAY()+10)),IF(AND(TODAY()&gt;=Validation!$C$141,MONTH(TODAY())&lt;=9),CONCATENATE("0",MONTH(TODAY()+10),"/01/",YEAR(TODAY()+10)))))))</f>
        <v/>
      </c>
      <c r="R703" s="158">
        <f t="shared" si="31"/>
        <v>0</v>
      </c>
      <c r="S703" s="66"/>
      <c r="T703" s="66"/>
      <c r="U703" s="66"/>
      <c r="V703" s="66"/>
      <c r="W703" s="66"/>
      <c r="X703" s="66"/>
      <c r="Y703" s="92"/>
      <c r="Z703" s="135">
        <f t="shared" si="32"/>
        <v>22</v>
      </c>
      <c r="AB703" s="133" t="str">
        <f>IFERROR(IF(DATEVALUE(TEXT(VLOOKUP(K703,Validation!F738:I761,3,FALSE)&amp;"/"&amp;RIGHT(L703+100,2)&amp;"/"&amp;M703,"MM/DD/YYYY"))&lt;=DATEVALUE(TEXT(VLOOKUP(N703,Validation!F738:I761,3,FALSE)&amp;"/"&amp;RIGHT(O703+100,2)&amp;"/"&amp;P703,"MM/DD/YYYY")),"",-1),"")</f>
        <v/>
      </c>
      <c r="AC703" s="133" t="str">
        <f>IFERROR(IF(DATEVALUE(TEXT(VLOOKUP(S703,Validation!F738:I761,3,FALSE)&amp;"/"&amp;RIGHT(T703+100,2)&amp;"/"&amp;U703,"MM/DD/YYYY"))&lt;=DATEVALUE(TEXT(VLOOKUP(V703,Validation!F738:I761,3,FALSE)&amp;"/"&amp;RIGHT(W703+100,2)&amp;"/"&amp;X703,"MM/DD/YYYY")),"",-1),"")</f>
        <v/>
      </c>
      <c r="AD703" s="92"/>
      <c r="AE703" s="92"/>
      <c r="AF703" s="1"/>
    </row>
    <row r="704" spans="1:32" ht="13.8">
      <c r="A704" s="110"/>
      <c r="B704" s="113"/>
      <c r="C704" s="113"/>
      <c r="D704" s="122"/>
      <c r="E704" s="113"/>
      <c r="F704" s="273"/>
      <c r="G704" s="67"/>
      <c r="H704" s="273"/>
      <c r="I704" s="274"/>
      <c r="J704" s="152">
        <f t="shared" si="30"/>
        <v>0</v>
      </c>
      <c r="K704" s="110"/>
      <c r="L704" s="110"/>
      <c r="M704" s="110"/>
      <c r="N704" s="110"/>
      <c r="O704" s="110"/>
      <c r="P704" s="110"/>
      <c r="Q704" s="138" t="str">
        <f ca="1">+IF(A704="","",IF(AND(TODAY()&lt;Validation!$C$141,OR(MONTH(TODAY())=10,MONTH(TODAY())=11,MONTH(TODAY())=12)),CONCATENATE(MONTH(TODAY()),"/01/",YEAR(TODAY())),IF(AND(TODAY()&lt;Validation!$C$141,MONTH(TODAY())&lt;=9),CONCATENATE("0",MONTH(TODAY()),"/01/",YEAR(TODAY())),IF(AND(TODAY()&gt;=Validation!$C$141,OR(MONTH(TODAY())=10,MONTH(TODAY())=11,MONTH(TODAY())=12)),CONCATENATE(MONTH(TODAY()+10),"/01/",YEAR(TODAY()+10)),IF(AND(TODAY()&gt;=Validation!$C$141,MONTH(TODAY())&lt;=9),CONCATENATE("0",MONTH(TODAY()+10),"/01/",YEAR(TODAY()+10)))))))</f>
        <v/>
      </c>
      <c r="R704" s="158">
        <f t="shared" si="31"/>
        <v>0</v>
      </c>
      <c r="S704" s="66"/>
      <c r="T704" s="66"/>
      <c r="U704" s="66"/>
      <c r="V704" s="66"/>
      <c r="W704" s="66"/>
      <c r="X704" s="66"/>
      <c r="Y704" s="92"/>
      <c r="Z704" s="135">
        <f t="shared" si="32"/>
        <v>22</v>
      </c>
      <c r="AB704" s="133" t="str">
        <f>IFERROR(IF(DATEVALUE(TEXT(VLOOKUP(K704,Validation!F739:I762,3,FALSE)&amp;"/"&amp;RIGHT(L704+100,2)&amp;"/"&amp;M704,"MM/DD/YYYY"))&lt;=DATEVALUE(TEXT(VLOOKUP(N704,Validation!F739:I762,3,FALSE)&amp;"/"&amp;RIGHT(O704+100,2)&amp;"/"&amp;P704,"MM/DD/YYYY")),"",-1),"")</f>
        <v/>
      </c>
      <c r="AC704" s="133" t="str">
        <f>IFERROR(IF(DATEVALUE(TEXT(VLOOKUP(S704,Validation!F739:I762,3,FALSE)&amp;"/"&amp;RIGHT(T704+100,2)&amp;"/"&amp;U704,"MM/DD/YYYY"))&lt;=DATEVALUE(TEXT(VLOOKUP(V704,Validation!F739:I762,3,FALSE)&amp;"/"&amp;RIGHT(W704+100,2)&amp;"/"&amp;X704,"MM/DD/YYYY")),"",-1),"")</f>
        <v/>
      </c>
      <c r="AD704" s="92"/>
      <c r="AE704" s="92"/>
      <c r="AF704" s="1"/>
    </row>
    <row r="705" spans="1:32" ht="13.8">
      <c r="A705" s="110"/>
      <c r="B705" s="113"/>
      <c r="C705" s="113"/>
      <c r="D705" s="122"/>
      <c r="E705" s="113"/>
      <c r="F705" s="273"/>
      <c r="G705" s="67"/>
      <c r="H705" s="273"/>
      <c r="I705" s="274"/>
      <c r="J705" s="152">
        <f t="shared" si="30"/>
        <v>0</v>
      </c>
      <c r="K705" s="110"/>
      <c r="L705" s="110"/>
      <c r="M705" s="110"/>
      <c r="N705" s="110"/>
      <c r="O705" s="110"/>
      <c r="P705" s="110"/>
      <c r="Q705" s="138" t="str">
        <f ca="1">+IF(A705="","",IF(AND(TODAY()&lt;Validation!$C$141,OR(MONTH(TODAY())=10,MONTH(TODAY())=11,MONTH(TODAY())=12)),CONCATENATE(MONTH(TODAY()),"/01/",YEAR(TODAY())),IF(AND(TODAY()&lt;Validation!$C$141,MONTH(TODAY())&lt;=9),CONCATENATE("0",MONTH(TODAY()),"/01/",YEAR(TODAY())),IF(AND(TODAY()&gt;=Validation!$C$141,OR(MONTH(TODAY())=10,MONTH(TODAY())=11,MONTH(TODAY())=12)),CONCATENATE(MONTH(TODAY()+10),"/01/",YEAR(TODAY()+10)),IF(AND(TODAY()&gt;=Validation!$C$141,MONTH(TODAY())&lt;=9),CONCATENATE("0",MONTH(TODAY()+10),"/01/",YEAR(TODAY()+10)))))))</f>
        <v/>
      </c>
      <c r="R705" s="158">
        <f t="shared" si="31"/>
        <v>0</v>
      </c>
      <c r="S705" s="66"/>
      <c r="T705" s="66"/>
      <c r="U705" s="66"/>
      <c r="V705" s="66"/>
      <c r="W705" s="66"/>
      <c r="X705" s="66"/>
      <c r="Y705" s="92"/>
      <c r="Z705" s="135">
        <f t="shared" si="32"/>
        <v>22</v>
      </c>
      <c r="AB705" s="133" t="str">
        <f>IFERROR(IF(DATEVALUE(TEXT(VLOOKUP(K705,Validation!F740:I763,3,FALSE)&amp;"/"&amp;RIGHT(L705+100,2)&amp;"/"&amp;M705,"MM/DD/YYYY"))&lt;=DATEVALUE(TEXT(VLOOKUP(N705,Validation!F740:I763,3,FALSE)&amp;"/"&amp;RIGHT(O705+100,2)&amp;"/"&amp;P705,"MM/DD/YYYY")),"",-1),"")</f>
        <v/>
      </c>
      <c r="AC705" s="133" t="str">
        <f>IFERROR(IF(DATEVALUE(TEXT(VLOOKUP(S705,Validation!F740:I763,3,FALSE)&amp;"/"&amp;RIGHT(T705+100,2)&amp;"/"&amp;U705,"MM/DD/YYYY"))&lt;=DATEVALUE(TEXT(VLOOKUP(V705,Validation!F740:I763,3,FALSE)&amp;"/"&amp;RIGHT(W705+100,2)&amp;"/"&amp;X705,"MM/DD/YYYY")),"",-1),"")</f>
        <v/>
      </c>
      <c r="AD705" s="92"/>
      <c r="AE705" s="92"/>
      <c r="AF705" s="1"/>
    </row>
    <row r="706" spans="1:32" ht="13.8">
      <c r="A706" s="110"/>
      <c r="B706" s="113"/>
      <c r="C706" s="113"/>
      <c r="D706" s="122"/>
      <c r="E706" s="113"/>
      <c r="F706" s="273"/>
      <c r="G706" s="67"/>
      <c r="H706" s="273"/>
      <c r="I706" s="274"/>
      <c r="J706" s="152">
        <f t="shared" si="30"/>
        <v>0</v>
      </c>
      <c r="K706" s="110"/>
      <c r="L706" s="110"/>
      <c r="M706" s="110"/>
      <c r="N706" s="110"/>
      <c r="O706" s="110"/>
      <c r="P706" s="110"/>
      <c r="Q706" s="138" t="str">
        <f ca="1">+IF(A706="","",IF(AND(TODAY()&lt;Validation!$C$141,OR(MONTH(TODAY())=10,MONTH(TODAY())=11,MONTH(TODAY())=12)),CONCATENATE(MONTH(TODAY()),"/01/",YEAR(TODAY())),IF(AND(TODAY()&lt;Validation!$C$141,MONTH(TODAY())&lt;=9),CONCATENATE("0",MONTH(TODAY()),"/01/",YEAR(TODAY())),IF(AND(TODAY()&gt;=Validation!$C$141,OR(MONTH(TODAY())=10,MONTH(TODAY())=11,MONTH(TODAY())=12)),CONCATENATE(MONTH(TODAY()+10),"/01/",YEAR(TODAY()+10)),IF(AND(TODAY()&gt;=Validation!$C$141,MONTH(TODAY())&lt;=9),CONCATENATE("0",MONTH(TODAY()+10),"/01/",YEAR(TODAY()+10)))))))</f>
        <v/>
      </c>
      <c r="R706" s="158">
        <f t="shared" si="31"/>
        <v>0</v>
      </c>
      <c r="S706" s="66"/>
      <c r="T706" s="66"/>
      <c r="U706" s="66"/>
      <c r="V706" s="66"/>
      <c r="W706" s="66"/>
      <c r="X706" s="66"/>
      <c r="Y706" s="92"/>
      <c r="Z706" s="135">
        <f t="shared" si="32"/>
        <v>22</v>
      </c>
      <c r="AB706" s="133" t="str">
        <f>IFERROR(IF(DATEVALUE(TEXT(VLOOKUP(K706,Validation!F741:I764,3,FALSE)&amp;"/"&amp;RIGHT(L706+100,2)&amp;"/"&amp;M706,"MM/DD/YYYY"))&lt;=DATEVALUE(TEXT(VLOOKUP(N706,Validation!F741:I764,3,FALSE)&amp;"/"&amp;RIGHT(O706+100,2)&amp;"/"&amp;P706,"MM/DD/YYYY")),"",-1),"")</f>
        <v/>
      </c>
      <c r="AC706" s="133" t="str">
        <f>IFERROR(IF(DATEVALUE(TEXT(VLOOKUP(S706,Validation!F741:I764,3,FALSE)&amp;"/"&amp;RIGHT(T706+100,2)&amp;"/"&amp;U706,"MM/DD/YYYY"))&lt;=DATEVALUE(TEXT(VLOOKUP(V706,Validation!F741:I764,3,FALSE)&amp;"/"&amp;RIGHT(W706+100,2)&amp;"/"&amp;X706,"MM/DD/YYYY")),"",-1),"")</f>
        <v/>
      </c>
      <c r="AD706" s="92"/>
      <c r="AE706" s="92"/>
      <c r="AF706" s="1"/>
    </row>
    <row r="707" spans="1:32" ht="13.8">
      <c r="A707" s="110"/>
      <c r="B707" s="113"/>
      <c r="C707" s="113"/>
      <c r="D707" s="122"/>
      <c r="E707" s="113"/>
      <c r="F707" s="273"/>
      <c r="G707" s="67"/>
      <c r="H707" s="273"/>
      <c r="I707" s="274"/>
      <c r="J707" s="152">
        <f t="shared" si="30"/>
        <v>0</v>
      </c>
      <c r="K707" s="110"/>
      <c r="L707" s="110"/>
      <c r="M707" s="110"/>
      <c r="N707" s="110"/>
      <c r="O707" s="110"/>
      <c r="P707" s="110"/>
      <c r="Q707" s="138" t="str">
        <f ca="1">+IF(A707="","",IF(AND(TODAY()&lt;Validation!$C$141,OR(MONTH(TODAY())=10,MONTH(TODAY())=11,MONTH(TODAY())=12)),CONCATENATE(MONTH(TODAY()),"/01/",YEAR(TODAY())),IF(AND(TODAY()&lt;Validation!$C$141,MONTH(TODAY())&lt;=9),CONCATENATE("0",MONTH(TODAY()),"/01/",YEAR(TODAY())),IF(AND(TODAY()&gt;=Validation!$C$141,OR(MONTH(TODAY())=10,MONTH(TODAY())=11,MONTH(TODAY())=12)),CONCATENATE(MONTH(TODAY()+10),"/01/",YEAR(TODAY()+10)),IF(AND(TODAY()&gt;=Validation!$C$141,MONTH(TODAY())&lt;=9),CONCATENATE("0",MONTH(TODAY()+10),"/01/",YEAR(TODAY()+10)))))))</f>
        <v/>
      </c>
      <c r="R707" s="158">
        <f t="shared" si="31"/>
        <v>0</v>
      </c>
      <c r="S707" s="66"/>
      <c r="T707" s="66"/>
      <c r="U707" s="66"/>
      <c r="V707" s="66"/>
      <c r="W707" s="66"/>
      <c r="X707" s="66"/>
      <c r="Y707" s="92"/>
      <c r="Z707" s="135">
        <f t="shared" si="32"/>
        <v>22</v>
      </c>
      <c r="AB707" s="133" t="str">
        <f>IFERROR(IF(DATEVALUE(TEXT(VLOOKUP(K707,Validation!F742:I765,3,FALSE)&amp;"/"&amp;RIGHT(L707+100,2)&amp;"/"&amp;M707,"MM/DD/YYYY"))&lt;=DATEVALUE(TEXT(VLOOKUP(N707,Validation!F742:I765,3,FALSE)&amp;"/"&amp;RIGHT(O707+100,2)&amp;"/"&amp;P707,"MM/DD/YYYY")),"",-1),"")</f>
        <v/>
      </c>
      <c r="AC707" s="133" t="str">
        <f>IFERROR(IF(DATEVALUE(TEXT(VLOOKUP(S707,Validation!F742:I765,3,FALSE)&amp;"/"&amp;RIGHT(T707+100,2)&amp;"/"&amp;U707,"MM/DD/YYYY"))&lt;=DATEVALUE(TEXT(VLOOKUP(V707,Validation!F742:I765,3,FALSE)&amp;"/"&amp;RIGHT(W707+100,2)&amp;"/"&amp;X707,"MM/DD/YYYY")),"",-1),"")</f>
        <v/>
      </c>
      <c r="AD707" s="92"/>
      <c r="AE707" s="92"/>
      <c r="AF707" s="1"/>
    </row>
    <row r="708" spans="1:32" ht="13.8">
      <c r="A708" s="110"/>
      <c r="B708" s="113"/>
      <c r="C708" s="113"/>
      <c r="D708" s="122"/>
      <c r="E708" s="113"/>
      <c r="F708" s="273"/>
      <c r="G708" s="67"/>
      <c r="H708" s="273"/>
      <c r="I708" s="274"/>
      <c r="J708" s="152">
        <f t="shared" si="30"/>
        <v>0</v>
      </c>
      <c r="K708" s="110"/>
      <c r="L708" s="110"/>
      <c r="M708" s="110"/>
      <c r="N708" s="110"/>
      <c r="O708" s="110"/>
      <c r="P708" s="110"/>
      <c r="Q708" s="138" t="str">
        <f ca="1">+IF(A708="","",IF(AND(TODAY()&lt;Validation!$C$141,OR(MONTH(TODAY())=10,MONTH(TODAY())=11,MONTH(TODAY())=12)),CONCATENATE(MONTH(TODAY()),"/01/",YEAR(TODAY())),IF(AND(TODAY()&lt;Validation!$C$141,MONTH(TODAY())&lt;=9),CONCATENATE("0",MONTH(TODAY()),"/01/",YEAR(TODAY())),IF(AND(TODAY()&gt;=Validation!$C$141,OR(MONTH(TODAY())=10,MONTH(TODAY())=11,MONTH(TODAY())=12)),CONCATENATE(MONTH(TODAY()+10),"/01/",YEAR(TODAY()+10)),IF(AND(TODAY()&gt;=Validation!$C$141,MONTH(TODAY())&lt;=9),CONCATENATE("0",MONTH(TODAY()+10),"/01/",YEAR(TODAY()+10)))))))</f>
        <v/>
      </c>
      <c r="R708" s="158">
        <f t="shared" si="31"/>
        <v>0</v>
      </c>
      <c r="S708" s="66"/>
      <c r="T708" s="66"/>
      <c r="U708" s="66"/>
      <c r="V708" s="66"/>
      <c r="W708" s="66"/>
      <c r="X708" s="66"/>
      <c r="Y708" s="92"/>
      <c r="Z708" s="135">
        <f t="shared" si="32"/>
        <v>22</v>
      </c>
      <c r="AB708" s="133" t="str">
        <f>IFERROR(IF(DATEVALUE(TEXT(VLOOKUP(K708,Validation!F743:I766,3,FALSE)&amp;"/"&amp;RIGHT(L708+100,2)&amp;"/"&amp;M708,"MM/DD/YYYY"))&lt;=DATEVALUE(TEXT(VLOOKUP(N708,Validation!F743:I766,3,FALSE)&amp;"/"&amp;RIGHT(O708+100,2)&amp;"/"&amp;P708,"MM/DD/YYYY")),"",-1),"")</f>
        <v/>
      </c>
      <c r="AC708" s="133" t="str">
        <f>IFERROR(IF(DATEVALUE(TEXT(VLOOKUP(S708,Validation!F743:I766,3,FALSE)&amp;"/"&amp;RIGHT(T708+100,2)&amp;"/"&amp;U708,"MM/DD/YYYY"))&lt;=DATEVALUE(TEXT(VLOOKUP(V708,Validation!F743:I766,3,FALSE)&amp;"/"&amp;RIGHT(W708+100,2)&amp;"/"&amp;X708,"MM/DD/YYYY")),"",-1),"")</f>
        <v/>
      </c>
      <c r="AD708" s="92"/>
      <c r="AE708" s="92"/>
      <c r="AF708" s="1"/>
    </row>
    <row r="709" spans="1:32" ht="13.8">
      <c r="A709" s="110"/>
      <c r="B709" s="113"/>
      <c r="C709" s="113"/>
      <c r="D709" s="122"/>
      <c r="E709" s="113"/>
      <c r="F709" s="273"/>
      <c r="G709" s="67"/>
      <c r="H709" s="273"/>
      <c r="I709" s="274"/>
      <c r="J709" s="152">
        <f t="shared" si="30"/>
        <v>0</v>
      </c>
      <c r="K709" s="110"/>
      <c r="L709" s="110"/>
      <c r="M709" s="110"/>
      <c r="N709" s="110"/>
      <c r="O709" s="110"/>
      <c r="P709" s="110"/>
      <c r="Q709" s="138" t="str">
        <f ca="1">+IF(A709="","",IF(AND(TODAY()&lt;Validation!$C$141,OR(MONTH(TODAY())=10,MONTH(TODAY())=11,MONTH(TODAY())=12)),CONCATENATE(MONTH(TODAY()),"/01/",YEAR(TODAY())),IF(AND(TODAY()&lt;Validation!$C$141,MONTH(TODAY())&lt;=9),CONCATENATE("0",MONTH(TODAY()),"/01/",YEAR(TODAY())),IF(AND(TODAY()&gt;=Validation!$C$141,OR(MONTH(TODAY())=10,MONTH(TODAY())=11,MONTH(TODAY())=12)),CONCATENATE(MONTH(TODAY()+10),"/01/",YEAR(TODAY()+10)),IF(AND(TODAY()&gt;=Validation!$C$141,MONTH(TODAY())&lt;=9),CONCATENATE("0",MONTH(TODAY()+10),"/01/",YEAR(TODAY()+10)))))))</f>
        <v/>
      </c>
      <c r="R709" s="158">
        <f t="shared" si="31"/>
        <v>0</v>
      </c>
      <c r="S709" s="66"/>
      <c r="T709" s="66"/>
      <c r="U709" s="66"/>
      <c r="V709" s="66"/>
      <c r="W709" s="66"/>
      <c r="X709" s="66"/>
      <c r="Y709" s="92"/>
      <c r="Z709" s="135">
        <f t="shared" si="32"/>
        <v>22</v>
      </c>
      <c r="AB709" s="133" t="str">
        <f>IFERROR(IF(DATEVALUE(TEXT(VLOOKUP(K709,Validation!F744:I767,3,FALSE)&amp;"/"&amp;RIGHT(L709+100,2)&amp;"/"&amp;M709,"MM/DD/YYYY"))&lt;=DATEVALUE(TEXT(VLOOKUP(N709,Validation!F744:I767,3,FALSE)&amp;"/"&amp;RIGHT(O709+100,2)&amp;"/"&amp;P709,"MM/DD/YYYY")),"",-1),"")</f>
        <v/>
      </c>
      <c r="AC709" s="133" t="str">
        <f>IFERROR(IF(DATEVALUE(TEXT(VLOOKUP(S709,Validation!F744:I767,3,FALSE)&amp;"/"&amp;RIGHT(T709+100,2)&amp;"/"&amp;U709,"MM/DD/YYYY"))&lt;=DATEVALUE(TEXT(VLOOKUP(V709,Validation!F744:I767,3,FALSE)&amp;"/"&amp;RIGHT(W709+100,2)&amp;"/"&amp;X709,"MM/DD/YYYY")),"",-1),"")</f>
        <v/>
      </c>
      <c r="AD709" s="92"/>
      <c r="AE709" s="92"/>
      <c r="AF709" s="1"/>
    </row>
    <row r="710" spans="1:32" ht="13.8">
      <c r="A710" s="110"/>
      <c r="B710" s="113"/>
      <c r="C710" s="113"/>
      <c r="D710" s="122"/>
      <c r="E710" s="113"/>
      <c r="F710" s="273"/>
      <c r="G710" s="67"/>
      <c r="H710" s="273"/>
      <c r="I710" s="274"/>
      <c r="J710" s="152">
        <f t="shared" ref="J710:J773" si="33">IF(I710&lt;&gt;"",I710,IF(AND(ISNUMBER(FIND(".",F710*H710)),ROUNDDOWN(F710*H710,0)=0,F710*H710&lt;0),CONCATENATE("-0",LEFT(RIGHT(F710*H710,LEN(F710*H710)-SEARCH(".",F710*H710)+1),4)),IF(ISNUMBER(FIND(".",F710*H710)),CONCATENATE(ROUNDDOWN(F710*H710,0),LEFT(RIGHT(F710*H710,LEN(F710*H710)-SEARCH(".",F710*H710)+1),4)),F710*H710)))*1</f>
        <v>0</v>
      </c>
      <c r="K710" s="110"/>
      <c r="L710" s="110"/>
      <c r="M710" s="110"/>
      <c r="N710" s="110"/>
      <c r="O710" s="110"/>
      <c r="P710" s="110"/>
      <c r="Q710" s="138" t="str">
        <f ca="1">+IF(A710="","",IF(AND(TODAY()&lt;Validation!$C$141,OR(MONTH(TODAY())=10,MONTH(TODAY())=11,MONTH(TODAY())=12)),CONCATENATE(MONTH(TODAY()),"/01/",YEAR(TODAY())),IF(AND(TODAY()&lt;Validation!$C$141,MONTH(TODAY())&lt;=9),CONCATENATE("0",MONTH(TODAY()),"/01/",YEAR(TODAY())),IF(AND(TODAY()&gt;=Validation!$C$141,OR(MONTH(TODAY())=10,MONTH(TODAY())=11,MONTH(TODAY())=12)),CONCATENATE(MONTH(TODAY()+10),"/01/",YEAR(TODAY()+10)),IF(AND(TODAY()&gt;=Validation!$C$141,MONTH(TODAY())&lt;=9),CONCATENATE("0",MONTH(TODAY()+10),"/01/",YEAR(TODAY()+10)))))))</f>
        <v/>
      </c>
      <c r="R710" s="158">
        <f t="shared" ref="R710:R773" si="34">IF(I710&lt;&gt;"",I710,IF(ISNUMBER(FIND(".",F710*H710)),CONCATENATE(ROUNDDOWN(F710*H710,0),LEFT(RIGHT(F710*H710,LEN(F710*H710)-SEARCH(".",F710*H710)+1),4)),F710*H710))*1</f>
        <v>0</v>
      </c>
      <c r="S710" s="66"/>
      <c r="T710" s="66"/>
      <c r="U710" s="66"/>
      <c r="V710" s="66"/>
      <c r="W710" s="66"/>
      <c r="X710" s="66"/>
      <c r="Y710" s="92"/>
      <c r="Z710" s="135">
        <f t="shared" ref="Z710:Z773" si="35">COUNTBLANK(A710:I710)+COUNTBLANK(K710:P710)+COUNTBLANK(S710:Y710)</f>
        <v>22</v>
      </c>
      <c r="AB710" s="133" t="str">
        <f>IFERROR(IF(DATEVALUE(TEXT(VLOOKUP(K710,Validation!F745:I768,3,FALSE)&amp;"/"&amp;RIGHT(L710+100,2)&amp;"/"&amp;M710,"MM/DD/YYYY"))&lt;=DATEVALUE(TEXT(VLOOKUP(N710,Validation!F745:I768,3,FALSE)&amp;"/"&amp;RIGHT(O710+100,2)&amp;"/"&amp;P710,"MM/DD/YYYY")),"",-1),"")</f>
        <v/>
      </c>
      <c r="AC710" s="133" t="str">
        <f>IFERROR(IF(DATEVALUE(TEXT(VLOOKUP(S710,Validation!F745:I768,3,FALSE)&amp;"/"&amp;RIGHT(T710+100,2)&amp;"/"&amp;U710,"MM/DD/YYYY"))&lt;=DATEVALUE(TEXT(VLOOKUP(V710,Validation!F745:I768,3,FALSE)&amp;"/"&amp;RIGHT(W710+100,2)&amp;"/"&amp;X710,"MM/DD/YYYY")),"",-1),"")</f>
        <v/>
      </c>
      <c r="AD710" s="92"/>
      <c r="AE710" s="92"/>
      <c r="AF710" s="1"/>
    </row>
    <row r="711" spans="1:32" ht="13.8">
      <c r="A711" s="110"/>
      <c r="B711" s="113"/>
      <c r="C711" s="113"/>
      <c r="D711" s="122"/>
      <c r="E711" s="113"/>
      <c r="F711" s="273"/>
      <c r="G711" s="67"/>
      <c r="H711" s="273"/>
      <c r="I711" s="274"/>
      <c r="J711" s="152">
        <f t="shared" si="33"/>
        <v>0</v>
      </c>
      <c r="K711" s="110"/>
      <c r="L711" s="110"/>
      <c r="M711" s="110"/>
      <c r="N711" s="110"/>
      <c r="O711" s="110"/>
      <c r="P711" s="110"/>
      <c r="Q711" s="138" t="str">
        <f ca="1">+IF(A711="","",IF(AND(TODAY()&lt;Validation!$C$141,OR(MONTH(TODAY())=10,MONTH(TODAY())=11,MONTH(TODAY())=12)),CONCATENATE(MONTH(TODAY()),"/01/",YEAR(TODAY())),IF(AND(TODAY()&lt;Validation!$C$141,MONTH(TODAY())&lt;=9),CONCATENATE("0",MONTH(TODAY()),"/01/",YEAR(TODAY())),IF(AND(TODAY()&gt;=Validation!$C$141,OR(MONTH(TODAY())=10,MONTH(TODAY())=11,MONTH(TODAY())=12)),CONCATENATE(MONTH(TODAY()+10),"/01/",YEAR(TODAY()+10)),IF(AND(TODAY()&gt;=Validation!$C$141,MONTH(TODAY())&lt;=9),CONCATENATE("0",MONTH(TODAY()+10),"/01/",YEAR(TODAY()+10)))))))</f>
        <v/>
      </c>
      <c r="R711" s="158">
        <f t="shared" si="34"/>
        <v>0</v>
      </c>
      <c r="S711" s="66"/>
      <c r="T711" s="66"/>
      <c r="U711" s="66"/>
      <c r="V711" s="66"/>
      <c r="W711" s="66"/>
      <c r="X711" s="66"/>
      <c r="Y711" s="92"/>
      <c r="Z711" s="135">
        <f t="shared" si="35"/>
        <v>22</v>
      </c>
      <c r="AB711" s="133" t="str">
        <f>IFERROR(IF(DATEVALUE(TEXT(VLOOKUP(K711,Validation!F746:I769,3,FALSE)&amp;"/"&amp;RIGHT(L711+100,2)&amp;"/"&amp;M711,"MM/DD/YYYY"))&lt;=DATEVALUE(TEXT(VLOOKUP(N711,Validation!F746:I769,3,FALSE)&amp;"/"&amp;RIGHT(O711+100,2)&amp;"/"&amp;P711,"MM/DD/YYYY")),"",-1),"")</f>
        <v/>
      </c>
      <c r="AC711" s="133" t="str">
        <f>IFERROR(IF(DATEVALUE(TEXT(VLOOKUP(S711,Validation!F746:I769,3,FALSE)&amp;"/"&amp;RIGHT(T711+100,2)&amp;"/"&amp;U711,"MM/DD/YYYY"))&lt;=DATEVALUE(TEXT(VLOOKUP(V711,Validation!F746:I769,3,FALSE)&amp;"/"&amp;RIGHT(W711+100,2)&amp;"/"&amp;X711,"MM/DD/YYYY")),"",-1),"")</f>
        <v/>
      </c>
      <c r="AD711" s="92"/>
      <c r="AE711" s="92"/>
      <c r="AF711" s="1"/>
    </row>
    <row r="712" spans="1:32" ht="13.8">
      <c r="A712" s="110"/>
      <c r="B712" s="113"/>
      <c r="C712" s="113"/>
      <c r="D712" s="122"/>
      <c r="E712" s="113"/>
      <c r="F712" s="273"/>
      <c r="G712" s="67"/>
      <c r="H712" s="273"/>
      <c r="I712" s="274"/>
      <c r="J712" s="152">
        <f t="shared" si="33"/>
        <v>0</v>
      </c>
      <c r="K712" s="110"/>
      <c r="L712" s="110"/>
      <c r="M712" s="110"/>
      <c r="N712" s="110"/>
      <c r="O712" s="110"/>
      <c r="P712" s="110"/>
      <c r="Q712" s="138" t="str">
        <f ca="1">+IF(A712="","",IF(AND(TODAY()&lt;Validation!$C$141,OR(MONTH(TODAY())=10,MONTH(TODAY())=11,MONTH(TODAY())=12)),CONCATENATE(MONTH(TODAY()),"/01/",YEAR(TODAY())),IF(AND(TODAY()&lt;Validation!$C$141,MONTH(TODAY())&lt;=9),CONCATENATE("0",MONTH(TODAY()),"/01/",YEAR(TODAY())),IF(AND(TODAY()&gt;=Validation!$C$141,OR(MONTH(TODAY())=10,MONTH(TODAY())=11,MONTH(TODAY())=12)),CONCATENATE(MONTH(TODAY()+10),"/01/",YEAR(TODAY()+10)),IF(AND(TODAY()&gt;=Validation!$C$141,MONTH(TODAY())&lt;=9),CONCATENATE("0",MONTH(TODAY()+10),"/01/",YEAR(TODAY()+10)))))))</f>
        <v/>
      </c>
      <c r="R712" s="158">
        <f t="shared" si="34"/>
        <v>0</v>
      </c>
      <c r="S712" s="66"/>
      <c r="T712" s="66"/>
      <c r="U712" s="66"/>
      <c r="V712" s="66"/>
      <c r="W712" s="66"/>
      <c r="X712" s="66"/>
      <c r="Y712" s="92"/>
      <c r="Z712" s="135">
        <f t="shared" si="35"/>
        <v>22</v>
      </c>
      <c r="AB712" s="133" t="str">
        <f>IFERROR(IF(DATEVALUE(TEXT(VLOOKUP(K712,Validation!F747:I770,3,FALSE)&amp;"/"&amp;RIGHT(L712+100,2)&amp;"/"&amp;M712,"MM/DD/YYYY"))&lt;=DATEVALUE(TEXT(VLOOKUP(N712,Validation!F747:I770,3,FALSE)&amp;"/"&amp;RIGHT(O712+100,2)&amp;"/"&amp;P712,"MM/DD/YYYY")),"",-1),"")</f>
        <v/>
      </c>
      <c r="AC712" s="133" t="str">
        <f>IFERROR(IF(DATEVALUE(TEXT(VLOOKUP(S712,Validation!F747:I770,3,FALSE)&amp;"/"&amp;RIGHT(T712+100,2)&amp;"/"&amp;U712,"MM/DD/YYYY"))&lt;=DATEVALUE(TEXT(VLOOKUP(V712,Validation!F747:I770,3,FALSE)&amp;"/"&amp;RIGHT(W712+100,2)&amp;"/"&amp;X712,"MM/DD/YYYY")),"",-1),"")</f>
        <v/>
      </c>
      <c r="AD712" s="92"/>
      <c r="AE712" s="92"/>
      <c r="AF712" s="1"/>
    </row>
    <row r="713" spans="1:32" ht="13.8">
      <c r="A713" s="110"/>
      <c r="B713" s="113"/>
      <c r="C713" s="113"/>
      <c r="D713" s="122"/>
      <c r="E713" s="113"/>
      <c r="F713" s="273"/>
      <c r="G713" s="67"/>
      <c r="H713" s="273"/>
      <c r="I713" s="274"/>
      <c r="J713" s="152">
        <f t="shared" si="33"/>
        <v>0</v>
      </c>
      <c r="K713" s="110"/>
      <c r="L713" s="110"/>
      <c r="M713" s="110"/>
      <c r="N713" s="110"/>
      <c r="O713" s="110"/>
      <c r="P713" s="110"/>
      <c r="Q713" s="138" t="str">
        <f ca="1">+IF(A713="","",IF(AND(TODAY()&lt;Validation!$C$141,OR(MONTH(TODAY())=10,MONTH(TODAY())=11,MONTH(TODAY())=12)),CONCATENATE(MONTH(TODAY()),"/01/",YEAR(TODAY())),IF(AND(TODAY()&lt;Validation!$C$141,MONTH(TODAY())&lt;=9),CONCATENATE("0",MONTH(TODAY()),"/01/",YEAR(TODAY())),IF(AND(TODAY()&gt;=Validation!$C$141,OR(MONTH(TODAY())=10,MONTH(TODAY())=11,MONTH(TODAY())=12)),CONCATENATE(MONTH(TODAY()+10),"/01/",YEAR(TODAY()+10)),IF(AND(TODAY()&gt;=Validation!$C$141,MONTH(TODAY())&lt;=9),CONCATENATE("0",MONTH(TODAY()+10),"/01/",YEAR(TODAY()+10)))))))</f>
        <v/>
      </c>
      <c r="R713" s="158">
        <f t="shared" si="34"/>
        <v>0</v>
      </c>
      <c r="S713" s="66"/>
      <c r="T713" s="66"/>
      <c r="U713" s="66"/>
      <c r="V713" s="66"/>
      <c r="W713" s="66"/>
      <c r="X713" s="66"/>
      <c r="Y713" s="92"/>
      <c r="Z713" s="135">
        <f t="shared" si="35"/>
        <v>22</v>
      </c>
      <c r="AB713" s="133" t="str">
        <f>IFERROR(IF(DATEVALUE(TEXT(VLOOKUP(K713,Validation!F748:I771,3,FALSE)&amp;"/"&amp;RIGHT(L713+100,2)&amp;"/"&amp;M713,"MM/DD/YYYY"))&lt;=DATEVALUE(TEXT(VLOOKUP(N713,Validation!F748:I771,3,FALSE)&amp;"/"&amp;RIGHT(O713+100,2)&amp;"/"&amp;P713,"MM/DD/YYYY")),"",-1),"")</f>
        <v/>
      </c>
      <c r="AC713" s="133" t="str">
        <f>IFERROR(IF(DATEVALUE(TEXT(VLOOKUP(S713,Validation!F748:I771,3,FALSE)&amp;"/"&amp;RIGHT(T713+100,2)&amp;"/"&amp;U713,"MM/DD/YYYY"))&lt;=DATEVALUE(TEXT(VLOOKUP(V713,Validation!F748:I771,3,FALSE)&amp;"/"&amp;RIGHT(W713+100,2)&amp;"/"&amp;X713,"MM/DD/YYYY")),"",-1),"")</f>
        <v/>
      </c>
      <c r="AD713" s="92"/>
      <c r="AE713" s="92"/>
      <c r="AF713" s="1"/>
    </row>
    <row r="714" spans="1:32" ht="13.8">
      <c r="A714" s="110"/>
      <c r="B714" s="113"/>
      <c r="C714" s="113"/>
      <c r="D714" s="122"/>
      <c r="E714" s="113"/>
      <c r="F714" s="273"/>
      <c r="G714" s="67"/>
      <c r="H714" s="273"/>
      <c r="I714" s="274"/>
      <c r="J714" s="152">
        <f t="shared" si="33"/>
        <v>0</v>
      </c>
      <c r="K714" s="110"/>
      <c r="L714" s="110"/>
      <c r="M714" s="110"/>
      <c r="N714" s="110"/>
      <c r="O714" s="110"/>
      <c r="P714" s="110"/>
      <c r="Q714" s="138" t="str">
        <f ca="1">+IF(A714="","",IF(AND(TODAY()&lt;Validation!$C$141,OR(MONTH(TODAY())=10,MONTH(TODAY())=11,MONTH(TODAY())=12)),CONCATENATE(MONTH(TODAY()),"/01/",YEAR(TODAY())),IF(AND(TODAY()&lt;Validation!$C$141,MONTH(TODAY())&lt;=9),CONCATENATE("0",MONTH(TODAY()),"/01/",YEAR(TODAY())),IF(AND(TODAY()&gt;=Validation!$C$141,OR(MONTH(TODAY())=10,MONTH(TODAY())=11,MONTH(TODAY())=12)),CONCATENATE(MONTH(TODAY()+10),"/01/",YEAR(TODAY()+10)),IF(AND(TODAY()&gt;=Validation!$C$141,MONTH(TODAY())&lt;=9),CONCATENATE("0",MONTH(TODAY()+10),"/01/",YEAR(TODAY()+10)))))))</f>
        <v/>
      </c>
      <c r="R714" s="158">
        <f t="shared" si="34"/>
        <v>0</v>
      </c>
      <c r="S714" s="66"/>
      <c r="T714" s="66"/>
      <c r="U714" s="66"/>
      <c r="V714" s="66"/>
      <c r="W714" s="66"/>
      <c r="X714" s="66"/>
      <c r="Y714" s="92"/>
      <c r="Z714" s="135">
        <f t="shared" si="35"/>
        <v>22</v>
      </c>
      <c r="AB714" s="133" t="str">
        <f>IFERROR(IF(DATEVALUE(TEXT(VLOOKUP(K714,Validation!F749:I772,3,FALSE)&amp;"/"&amp;RIGHT(L714+100,2)&amp;"/"&amp;M714,"MM/DD/YYYY"))&lt;=DATEVALUE(TEXT(VLOOKUP(N714,Validation!F749:I772,3,FALSE)&amp;"/"&amp;RIGHT(O714+100,2)&amp;"/"&amp;P714,"MM/DD/YYYY")),"",-1),"")</f>
        <v/>
      </c>
      <c r="AC714" s="133" t="str">
        <f>IFERROR(IF(DATEVALUE(TEXT(VLOOKUP(S714,Validation!F749:I772,3,FALSE)&amp;"/"&amp;RIGHT(T714+100,2)&amp;"/"&amp;U714,"MM/DD/YYYY"))&lt;=DATEVALUE(TEXT(VLOOKUP(V714,Validation!F749:I772,3,FALSE)&amp;"/"&amp;RIGHT(W714+100,2)&amp;"/"&amp;X714,"MM/DD/YYYY")),"",-1),"")</f>
        <v/>
      </c>
      <c r="AD714" s="92"/>
      <c r="AE714" s="92"/>
      <c r="AF714" s="1"/>
    </row>
    <row r="715" spans="1:32" ht="13.8">
      <c r="A715" s="110"/>
      <c r="B715" s="113"/>
      <c r="C715" s="113"/>
      <c r="D715" s="122"/>
      <c r="E715" s="113"/>
      <c r="F715" s="273"/>
      <c r="G715" s="67"/>
      <c r="H715" s="273"/>
      <c r="I715" s="274"/>
      <c r="J715" s="152">
        <f t="shared" si="33"/>
        <v>0</v>
      </c>
      <c r="K715" s="110"/>
      <c r="L715" s="110"/>
      <c r="M715" s="110"/>
      <c r="N715" s="110"/>
      <c r="O715" s="110"/>
      <c r="P715" s="110"/>
      <c r="Q715" s="138" t="str">
        <f ca="1">+IF(A715="","",IF(AND(TODAY()&lt;Validation!$C$141,OR(MONTH(TODAY())=10,MONTH(TODAY())=11,MONTH(TODAY())=12)),CONCATENATE(MONTH(TODAY()),"/01/",YEAR(TODAY())),IF(AND(TODAY()&lt;Validation!$C$141,MONTH(TODAY())&lt;=9),CONCATENATE("0",MONTH(TODAY()),"/01/",YEAR(TODAY())),IF(AND(TODAY()&gt;=Validation!$C$141,OR(MONTH(TODAY())=10,MONTH(TODAY())=11,MONTH(TODAY())=12)),CONCATENATE(MONTH(TODAY()+10),"/01/",YEAR(TODAY()+10)),IF(AND(TODAY()&gt;=Validation!$C$141,MONTH(TODAY())&lt;=9),CONCATENATE("0",MONTH(TODAY()+10),"/01/",YEAR(TODAY()+10)))))))</f>
        <v/>
      </c>
      <c r="R715" s="158">
        <f t="shared" si="34"/>
        <v>0</v>
      </c>
      <c r="S715" s="66"/>
      <c r="T715" s="66"/>
      <c r="U715" s="66"/>
      <c r="V715" s="66"/>
      <c r="W715" s="66"/>
      <c r="X715" s="66"/>
      <c r="Y715" s="92"/>
      <c r="Z715" s="135">
        <f t="shared" si="35"/>
        <v>22</v>
      </c>
      <c r="AB715" s="133" t="str">
        <f>IFERROR(IF(DATEVALUE(TEXT(VLOOKUP(K715,Validation!F750:I773,3,FALSE)&amp;"/"&amp;RIGHT(L715+100,2)&amp;"/"&amp;M715,"MM/DD/YYYY"))&lt;=DATEVALUE(TEXT(VLOOKUP(N715,Validation!F750:I773,3,FALSE)&amp;"/"&amp;RIGHT(O715+100,2)&amp;"/"&amp;P715,"MM/DD/YYYY")),"",-1),"")</f>
        <v/>
      </c>
      <c r="AC715" s="133" t="str">
        <f>IFERROR(IF(DATEVALUE(TEXT(VLOOKUP(S715,Validation!F750:I773,3,FALSE)&amp;"/"&amp;RIGHT(T715+100,2)&amp;"/"&amp;U715,"MM/DD/YYYY"))&lt;=DATEVALUE(TEXT(VLOOKUP(V715,Validation!F750:I773,3,FALSE)&amp;"/"&amp;RIGHT(W715+100,2)&amp;"/"&amp;X715,"MM/DD/YYYY")),"",-1),"")</f>
        <v/>
      </c>
      <c r="AD715" s="92"/>
      <c r="AE715" s="92"/>
      <c r="AF715" s="1"/>
    </row>
    <row r="716" spans="1:32" ht="13.8">
      <c r="A716" s="110"/>
      <c r="B716" s="113"/>
      <c r="C716" s="113"/>
      <c r="D716" s="122"/>
      <c r="E716" s="113"/>
      <c r="F716" s="273"/>
      <c r="G716" s="67"/>
      <c r="H716" s="273"/>
      <c r="I716" s="274"/>
      <c r="J716" s="152">
        <f t="shared" si="33"/>
        <v>0</v>
      </c>
      <c r="K716" s="110"/>
      <c r="L716" s="110"/>
      <c r="M716" s="110"/>
      <c r="N716" s="110"/>
      <c r="O716" s="110"/>
      <c r="P716" s="110"/>
      <c r="Q716" s="138" t="str">
        <f ca="1">+IF(A716="","",IF(AND(TODAY()&lt;Validation!$C$141,OR(MONTH(TODAY())=10,MONTH(TODAY())=11,MONTH(TODAY())=12)),CONCATENATE(MONTH(TODAY()),"/01/",YEAR(TODAY())),IF(AND(TODAY()&lt;Validation!$C$141,MONTH(TODAY())&lt;=9),CONCATENATE("0",MONTH(TODAY()),"/01/",YEAR(TODAY())),IF(AND(TODAY()&gt;=Validation!$C$141,OR(MONTH(TODAY())=10,MONTH(TODAY())=11,MONTH(TODAY())=12)),CONCATENATE(MONTH(TODAY()+10),"/01/",YEAR(TODAY()+10)),IF(AND(TODAY()&gt;=Validation!$C$141,MONTH(TODAY())&lt;=9),CONCATENATE("0",MONTH(TODAY()+10),"/01/",YEAR(TODAY()+10)))))))</f>
        <v/>
      </c>
      <c r="R716" s="158">
        <f t="shared" si="34"/>
        <v>0</v>
      </c>
      <c r="S716" s="66"/>
      <c r="T716" s="66"/>
      <c r="U716" s="66"/>
      <c r="V716" s="66"/>
      <c r="W716" s="66"/>
      <c r="X716" s="66"/>
      <c r="Y716" s="92"/>
      <c r="Z716" s="135">
        <f t="shared" si="35"/>
        <v>22</v>
      </c>
      <c r="AB716" s="133" t="str">
        <f>IFERROR(IF(DATEVALUE(TEXT(VLOOKUP(K716,Validation!F751:I774,3,FALSE)&amp;"/"&amp;RIGHT(L716+100,2)&amp;"/"&amp;M716,"MM/DD/YYYY"))&lt;=DATEVALUE(TEXT(VLOOKUP(N716,Validation!F751:I774,3,FALSE)&amp;"/"&amp;RIGHT(O716+100,2)&amp;"/"&amp;P716,"MM/DD/YYYY")),"",-1),"")</f>
        <v/>
      </c>
      <c r="AC716" s="133" t="str">
        <f>IFERROR(IF(DATEVALUE(TEXT(VLOOKUP(S716,Validation!F751:I774,3,FALSE)&amp;"/"&amp;RIGHT(T716+100,2)&amp;"/"&amp;U716,"MM/DD/YYYY"))&lt;=DATEVALUE(TEXT(VLOOKUP(V716,Validation!F751:I774,3,FALSE)&amp;"/"&amp;RIGHT(W716+100,2)&amp;"/"&amp;X716,"MM/DD/YYYY")),"",-1),"")</f>
        <v/>
      </c>
      <c r="AD716" s="92"/>
      <c r="AE716" s="92"/>
      <c r="AF716" s="1"/>
    </row>
    <row r="717" spans="1:32" ht="13.8">
      <c r="A717" s="110"/>
      <c r="B717" s="113"/>
      <c r="C717" s="113"/>
      <c r="D717" s="122"/>
      <c r="E717" s="113"/>
      <c r="F717" s="273"/>
      <c r="G717" s="67"/>
      <c r="H717" s="273"/>
      <c r="I717" s="274"/>
      <c r="J717" s="152">
        <f t="shared" si="33"/>
        <v>0</v>
      </c>
      <c r="K717" s="110"/>
      <c r="L717" s="110"/>
      <c r="M717" s="110"/>
      <c r="N717" s="110"/>
      <c r="O717" s="110"/>
      <c r="P717" s="110"/>
      <c r="Q717" s="138" t="str">
        <f ca="1">+IF(A717="","",IF(AND(TODAY()&lt;Validation!$C$141,OR(MONTH(TODAY())=10,MONTH(TODAY())=11,MONTH(TODAY())=12)),CONCATENATE(MONTH(TODAY()),"/01/",YEAR(TODAY())),IF(AND(TODAY()&lt;Validation!$C$141,MONTH(TODAY())&lt;=9),CONCATENATE("0",MONTH(TODAY()),"/01/",YEAR(TODAY())),IF(AND(TODAY()&gt;=Validation!$C$141,OR(MONTH(TODAY())=10,MONTH(TODAY())=11,MONTH(TODAY())=12)),CONCATENATE(MONTH(TODAY()+10),"/01/",YEAR(TODAY()+10)),IF(AND(TODAY()&gt;=Validation!$C$141,MONTH(TODAY())&lt;=9),CONCATENATE("0",MONTH(TODAY()+10),"/01/",YEAR(TODAY()+10)))))))</f>
        <v/>
      </c>
      <c r="R717" s="158">
        <f t="shared" si="34"/>
        <v>0</v>
      </c>
      <c r="S717" s="66"/>
      <c r="T717" s="66"/>
      <c r="U717" s="66"/>
      <c r="V717" s="66"/>
      <c r="W717" s="66"/>
      <c r="X717" s="66"/>
      <c r="Y717" s="92"/>
      <c r="Z717" s="135">
        <f t="shared" si="35"/>
        <v>22</v>
      </c>
      <c r="AB717" s="133" t="str">
        <f>IFERROR(IF(DATEVALUE(TEXT(VLOOKUP(K717,Validation!F752:I775,3,FALSE)&amp;"/"&amp;RIGHT(L717+100,2)&amp;"/"&amp;M717,"MM/DD/YYYY"))&lt;=DATEVALUE(TEXT(VLOOKUP(N717,Validation!F752:I775,3,FALSE)&amp;"/"&amp;RIGHT(O717+100,2)&amp;"/"&amp;P717,"MM/DD/YYYY")),"",-1),"")</f>
        <v/>
      </c>
      <c r="AC717" s="133" t="str">
        <f>IFERROR(IF(DATEVALUE(TEXT(VLOOKUP(S717,Validation!F752:I775,3,FALSE)&amp;"/"&amp;RIGHT(T717+100,2)&amp;"/"&amp;U717,"MM/DD/YYYY"))&lt;=DATEVALUE(TEXT(VLOOKUP(V717,Validation!F752:I775,3,FALSE)&amp;"/"&amp;RIGHT(W717+100,2)&amp;"/"&amp;X717,"MM/DD/YYYY")),"",-1),"")</f>
        <v/>
      </c>
      <c r="AD717" s="92"/>
      <c r="AE717" s="92"/>
      <c r="AF717" s="1"/>
    </row>
    <row r="718" spans="1:32" ht="13.8">
      <c r="A718" s="110"/>
      <c r="B718" s="113"/>
      <c r="C718" s="113"/>
      <c r="D718" s="122"/>
      <c r="E718" s="113"/>
      <c r="F718" s="273"/>
      <c r="G718" s="67"/>
      <c r="H718" s="273"/>
      <c r="I718" s="274"/>
      <c r="J718" s="152">
        <f t="shared" si="33"/>
        <v>0</v>
      </c>
      <c r="K718" s="110"/>
      <c r="L718" s="110"/>
      <c r="M718" s="110"/>
      <c r="N718" s="110"/>
      <c r="O718" s="110"/>
      <c r="P718" s="110"/>
      <c r="Q718" s="138" t="str">
        <f ca="1">+IF(A718="","",IF(AND(TODAY()&lt;Validation!$C$141,OR(MONTH(TODAY())=10,MONTH(TODAY())=11,MONTH(TODAY())=12)),CONCATENATE(MONTH(TODAY()),"/01/",YEAR(TODAY())),IF(AND(TODAY()&lt;Validation!$C$141,MONTH(TODAY())&lt;=9),CONCATENATE("0",MONTH(TODAY()),"/01/",YEAR(TODAY())),IF(AND(TODAY()&gt;=Validation!$C$141,OR(MONTH(TODAY())=10,MONTH(TODAY())=11,MONTH(TODAY())=12)),CONCATENATE(MONTH(TODAY()+10),"/01/",YEAR(TODAY()+10)),IF(AND(TODAY()&gt;=Validation!$C$141,MONTH(TODAY())&lt;=9),CONCATENATE("0",MONTH(TODAY()+10),"/01/",YEAR(TODAY()+10)))))))</f>
        <v/>
      </c>
      <c r="R718" s="158">
        <f t="shared" si="34"/>
        <v>0</v>
      </c>
      <c r="S718" s="66"/>
      <c r="T718" s="66"/>
      <c r="U718" s="66"/>
      <c r="V718" s="66"/>
      <c r="W718" s="66"/>
      <c r="X718" s="66"/>
      <c r="Y718" s="92"/>
      <c r="Z718" s="135">
        <f t="shared" si="35"/>
        <v>22</v>
      </c>
      <c r="AB718" s="133" t="str">
        <f>IFERROR(IF(DATEVALUE(TEXT(VLOOKUP(K718,Validation!F753:I776,3,FALSE)&amp;"/"&amp;RIGHT(L718+100,2)&amp;"/"&amp;M718,"MM/DD/YYYY"))&lt;=DATEVALUE(TEXT(VLOOKUP(N718,Validation!F753:I776,3,FALSE)&amp;"/"&amp;RIGHT(O718+100,2)&amp;"/"&amp;P718,"MM/DD/YYYY")),"",-1),"")</f>
        <v/>
      </c>
      <c r="AC718" s="133" t="str">
        <f>IFERROR(IF(DATEVALUE(TEXT(VLOOKUP(S718,Validation!F753:I776,3,FALSE)&amp;"/"&amp;RIGHT(T718+100,2)&amp;"/"&amp;U718,"MM/DD/YYYY"))&lt;=DATEVALUE(TEXT(VLOOKUP(V718,Validation!F753:I776,3,FALSE)&amp;"/"&amp;RIGHT(W718+100,2)&amp;"/"&amp;X718,"MM/DD/YYYY")),"",-1),"")</f>
        <v/>
      </c>
      <c r="AD718" s="92"/>
      <c r="AE718" s="92"/>
      <c r="AF718" s="1"/>
    </row>
    <row r="719" spans="1:32" ht="13.8">
      <c r="A719" s="110"/>
      <c r="B719" s="113"/>
      <c r="C719" s="113"/>
      <c r="D719" s="122"/>
      <c r="E719" s="113"/>
      <c r="F719" s="273"/>
      <c r="G719" s="67"/>
      <c r="H719" s="273"/>
      <c r="I719" s="274"/>
      <c r="J719" s="152">
        <f t="shared" si="33"/>
        <v>0</v>
      </c>
      <c r="K719" s="110"/>
      <c r="L719" s="110"/>
      <c r="M719" s="110"/>
      <c r="N719" s="110"/>
      <c r="O719" s="110"/>
      <c r="P719" s="110"/>
      <c r="Q719" s="138" t="str">
        <f ca="1">+IF(A719="","",IF(AND(TODAY()&lt;Validation!$C$141,OR(MONTH(TODAY())=10,MONTH(TODAY())=11,MONTH(TODAY())=12)),CONCATENATE(MONTH(TODAY()),"/01/",YEAR(TODAY())),IF(AND(TODAY()&lt;Validation!$C$141,MONTH(TODAY())&lt;=9),CONCATENATE("0",MONTH(TODAY()),"/01/",YEAR(TODAY())),IF(AND(TODAY()&gt;=Validation!$C$141,OR(MONTH(TODAY())=10,MONTH(TODAY())=11,MONTH(TODAY())=12)),CONCATENATE(MONTH(TODAY()+10),"/01/",YEAR(TODAY()+10)),IF(AND(TODAY()&gt;=Validation!$C$141,MONTH(TODAY())&lt;=9),CONCATENATE("0",MONTH(TODAY()+10),"/01/",YEAR(TODAY()+10)))))))</f>
        <v/>
      </c>
      <c r="R719" s="158">
        <f t="shared" si="34"/>
        <v>0</v>
      </c>
      <c r="S719" s="66"/>
      <c r="T719" s="66"/>
      <c r="U719" s="66"/>
      <c r="V719" s="66"/>
      <c r="W719" s="66"/>
      <c r="X719" s="66"/>
      <c r="Y719" s="92"/>
      <c r="Z719" s="135">
        <f t="shared" si="35"/>
        <v>22</v>
      </c>
      <c r="AB719" s="133" t="str">
        <f>IFERROR(IF(DATEVALUE(TEXT(VLOOKUP(K719,Validation!F754:I777,3,FALSE)&amp;"/"&amp;RIGHT(L719+100,2)&amp;"/"&amp;M719,"MM/DD/YYYY"))&lt;=DATEVALUE(TEXT(VLOOKUP(N719,Validation!F754:I777,3,FALSE)&amp;"/"&amp;RIGHT(O719+100,2)&amp;"/"&amp;P719,"MM/DD/YYYY")),"",-1),"")</f>
        <v/>
      </c>
      <c r="AC719" s="133" t="str">
        <f>IFERROR(IF(DATEVALUE(TEXT(VLOOKUP(S719,Validation!F754:I777,3,FALSE)&amp;"/"&amp;RIGHT(T719+100,2)&amp;"/"&amp;U719,"MM/DD/YYYY"))&lt;=DATEVALUE(TEXT(VLOOKUP(V719,Validation!F754:I777,3,FALSE)&amp;"/"&amp;RIGHT(W719+100,2)&amp;"/"&amp;X719,"MM/DD/YYYY")),"",-1),"")</f>
        <v/>
      </c>
      <c r="AD719" s="92"/>
      <c r="AE719" s="92"/>
      <c r="AF719" s="1"/>
    </row>
    <row r="720" spans="1:32" ht="13.8">
      <c r="A720" s="110"/>
      <c r="B720" s="113"/>
      <c r="C720" s="113"/>
      <c r="D720" s="122"/>
      <c r="E720" s="113"/>
      <c r="F720" s="273"/>
      <c r="G720" s="67"/>
      <c r="H720" s="273"/>
      <c r="I720" s="274"/>
      <c r="J720" s="152">
        <f t="shared" si="33"/>
        <v>0</v>
      </c>
      <c r="K720" s="110"/>
      <c r="L720" s="110"/>
      <c r="M720" s="110"/>
      <c r="N720" s="110"/>
      <c r="O720" s="110"/>
      <c r="P720" s="110"/>
      <c r="Q720" s="138" t="str">
        <f ca="1">+IF(A720="","",IF(AND(TODAY()&lt;Validation!$C$141,OR(MONTH(TODAY())=10,MONTH(TODAY())=11,MONTH(TODAY())=12)),CONCATENATE(MONTH(TODAY()),"/01/",YEAR(TODAY())),IF(AND(TODAY()&lt;Validation!$C$141,MONTH(TODAY())&lt;=9),CONCATENATE("0",MONTH(TODAY()),"/01/",YEAR(TODAY())),IF(AND(TODAY()&gt;=Validation!$C$141,OR(MONTH(TODAY())=10,MONTH(TODAY())=11,MONTH(TODAY())=12)),CONCATENATE(MONTH(TODAY()+10),"/01/",YEAR(TODAY()+10)),IF(AND(TODAY()&gt;=Validation!$C$141,MONTH(TODAY())&lt;=9),CONCATENATE("0",MONTH(TODAY()+10),"/01/",YEAR(TODAY()+10)))))))</f>
        <v/>
      </c>
      <c r="R720" s="158">
        <f t="shared" si="34"/>
        <v>0</v>
      </c>
      <c r="S720" s="66"/>
      <c r="T720" s="66"/>
      <c r="U720" s="66"/>
      <c r="V720" s="66"/>
      <c r="W720" s="66"/>
      <c r="X720" s="66"/>
      <c r="Y720" s="92"/>
      <c r="Z720" s="135">
        <f t="shared" si="35"/>
        <v>22</v>
      </c>
      <c r="AB720" s="133" t="str">
        <f>IFERROR(IF(DATEVALUE(TEXT(VLOOKUP(K720,Validation!F755:I778,3,FALSE)&amp;"/"&amp;RIGHT(L720+100,2)&amp;"/"&amp;M720,"MM/DD/YYYY"))&lt;=DATEVALUE(TEXT(VLOOKUP(N720,Validation!F755:I778,3,FALSE)&amp;"/"&amp;RIGHT(O720+100,2)&amp;"/"&amp;P720,"MM/DD/YYYY")),"",-1),"")</f>
        <v/>
      </c>
      <c r="AC720" s="133" t="str">
        <f>IFERROR(IF(DATEVALUE(TEXT(VLOOKUP(S720,Validation!F755:I778,3,FALSE)&amp;"/"&amp;RIGHT(T720+100,2)&amp;"/"&amp;U720,"MM/DD/YYYY"))&lt;=DATEVALUE(TEXT(VLOOKUP(V720,Validation!F755:I778,3,FALSE)&amp;"/"&amp;RIGHT(W720+100,2)&amp;"/"&amp;X720,"MM/DD/YYYY")),"",-1),"")</f>
        <v/>
      </c>
      <c r="AD720" s="92"/>
      <c r="AE720" s="92"/>
      <c r="AF720" s="1"/>
    </row>
    <row r="721" spans="1:32" ht="13.8">
      <c r="A721" s="110"/>
      <c r="B721" s="113"/>
      <c r="C721" s="113"/>
      <c r="D721" s="122"/>
      <c r="E721" s="113"/>
      <c r="F721" s="273"/>
      <c r="G721" s="67"/>
      <c r="H721" s="273"/>
      <c r="I721" s="274"/>
      <c r="J721" s="152">
        <f t="shared" si="33"/>
        <v>0</v>
      </c>
      <c r="K721" s="110"/>
      <c r="L721" s="110"/>
      <c r="M721" s="110"/>
      <c r="N721" s="110"/>
      <c r="O721" s="110"/>
      <c r="P721" s="110"/>
      <c r="Q721" s="138" t="str">
        <f ca="1">+IF(A721="","",IF(AND(TODAY()&lt;Validation!$C$141,OR(MONTH(TODAY())=10,MONTH(TODAY())=11,MONTH(TODAY())=12)),CONCATENATE(MONTH(TODAY()),"/01/",YEAR(TODAY())),IF(AND(TODAY()&lt;Validation!$C$141,MONTH(TODAY())&lt;=9),CONCATENATE("0",MONTH(TODAY()),"/01/",YEAR(TODAY())),IF(AND(TODAY()&gt;=Validation!$C$141,OR(MONTH(TODAY())=10,MONTH(TODAY())=11,MONTH(TODAY())=12)),CONCATENATE(MONTH(TODAY()+10),"/01/",YEAR(TODAY()+10)),IF(AND(TODAY()&gt;=Validation!$C$141,MONTH(TODAY())&lt;=9),CONCATENATE("0",MONTH(TODAY()+10),"/01/",YEAR(TODAY()+10)))))))</f>
        <v/>
      </c>
      <c r="R721" s="158">
        <f t="shared" si="34"/>
        <v>0</v>
      </c>
      <c r="S721" s="66"/>
      <c r="T721" s="66"/>
      <c r="U721" s="66"/>
      <c r="V721" s="66"/>
      <c r="W721" s="66"/>
      <c r="X721" s="66"/>
      <c r="Y721" s="92"/>
      <c r="Z721" s="135">
        <f t="shared" si="35"/>
        <v>22</v>
      </c>
      <c r="AB721" s="133" t="str">
        <f>IFERROR(IF(DATEVALUE(TEXT(VLOOKUP(K721,Validation!F756:I779,3,FALSE)&amp;"/"&amp;RIGHT(L721+100,2)&amp;"/"&amp;M721,"MM/DD/YYYY"))&lt;=DATEVALUE(TEXT(VLOOKUP(N721,Validation!F756:I779,3,FALSE)&amp;"/"&amp;RIGHT(O721+100,2)&amp;"/"&amp;P721,"MM/DD/YYYY")),"",-1),"")</f>
        <v/>
      </c>
      <c r="AC721" s="133" t="str">
        <f>IFERROR(IF(DATEVALUE(TEXT(VLOOKUP(S721,Validation!F756:I779,3,FALSE)&amp;"/"&amp;RIGHT(T721+100,2)&amp;"/"&amp;U721,"MM/DD/YYYY"))&lt;=DATEVALUE(TEXT(VLOOKUP(V721,Validation!F756:I779,3,FALSE)&amp;"/"&amp;RIGHT(W721+100,2)&amp;"/"&amp;X721,"MM/DD/YYYY")),"",-1),"")</f>
        <v/>
      </c>
      <c r="AD721" s="92"/>
      <c r="AE721" s="92"/>
      <c r="AF721" s="1"/>
    </row>
    <row r="722" spans="1:32" ht="13.8">
      <c r="A722" s="110"/>
      <c r="B722" s="113"/>
      <c r="C722" s="113"/>
      <c r="D722" s="122"/>
      <c r="E722" s="113"/>
      <c r="F722" s="273"/>
      <c r="G722" s="67"/>
      <c r="H722" s="273"/>
      <c r="I722" s="274"/>
      <c r="J722" s="152">
        <f t="shared" si="33"/>
        <v>0</v>
      </c>
      <c r="K722" s="110"/>
      <c r="L722" s="110"/>
      <c r="M722" s="110"/>
      <c r="N722" s="110"/>
      <c r="O722" s="110"/>
      <c r="P722" s="110"/>
      <c r="Q722" s="138" t="str">
        <f ca="1">+IF(A722="","",IF(AND(TODAY()&lt;Validation!$C$141,OR(MONTH(TODAY())=10,MONTH(TODAY())=11,MONTH(TODAY())=12)),CONCATENATE(MONTH(TODAY()),"/01/",YEAR(TODAY())),IF(AND(TODAY()&lt;Validation!$C$141,MONTH(TODAY())&lt;=9),CONCATENATE("0",MONTH(TODAY()),"/01/",YEAR(TODAY())),IF(AND(TODAY()&gt;=Validation!$C$141,OR(MONTH(TODAY())=10,MONTH(TODAY())=11,MONTH(TODAY())=12)),CONCATENATE(MONTH(TODAY()+10),"/01/",YEAR(TODAY()+10)),IF(AND(TODAY()&gt;=Validation!$C$141,MONTH(TODAY())&lt;=9),CONCATENATE("0",MONTH(TODAY()+10),"/01/",YEAR(TODAY()+10)))))))</f>
        <v/>
      </c>
      <c r="R722" s="158">
        <f t="shared" si="34"/>
        <v>0</v>
      </c>
      <c r="S722" s="66"/>
      <c r="T722" s="66"/>
      <c r="U722" s="66"/>
      <c r="V722" s="66"/>
      <c r="W722" s="66"/>
      <c r="X722" s="66"/>
      <c r="Y722" s="92"/>
      <c r="Z722" s="135">
        <f t="shared" si="35"/>
        <v>22</v>
      </c>
      <c r="AB722" s="133" t="str">
        <f>IFERROR(IF(DATEVALUE(TEXT(VLOOKUP(K722,Validation!F757:I780,3,FALSE)&amp;"/"&amp;RIGHT(L722+100,2)&amp;"/"&amp;M722,"MM/DD/YYYY"))&lt;=DATEVALUE(TEXT(VLOOKUP(N722,Validation!F757:I780,3,FALSE)&amp;"/"&amp;RIGHT(O722+100,2)&amp;"/"&amp;P722,"MM/DD/YYYY")),"",-1),"")</f>
        <v/>
      </c>
      <c r="AC722" s="133" t="str">
        <f>IFERROR(IF(DATEVALUE(TEXT(VLOOKUP(S722,Validation!F757:I780,3,FALSE)&amp;"/"&amp;RIGHT(T722+100,2)&amp;"/"&amp;U722,"MM/DD/YYYY"))&lt;=DATEVALUE(TEXT(VLOOKUP(V722,Validation!F757:I780,3,FALSE)&amp;"/"&amp;RIGHT(W722+100,2)&amp;"/"&amp;X722,"MM/DD/YYYY")),"",-1),"")</f>
        <v/>
      </c>
      <c r="AD722" s="92"/>
      <c r="AE722" s="92"/>
      <c r="AF722" s="1"/>
    </row>
    <row r="723" spans="1:32" ht="13.8">
      <c r="A723" s="110"/>
      <c r="B723" s="113"/>
      <c r="C723" s="113"/>
      <c r="D723" s="122"/>
      <c r="E723" s="113"/>
      <c r="F723" s="273"/>
      <c r="G723" s="67"/>
      <c r="H723" s="273"/>
      <c r="I723" s="274"/>
      <c r="J723" s="152">
        <f t="shared" si="33"/>
        <v>0</v>
      </c>
      <c r="K723" s="110"/>
      <c r="L723" s="110"/>
      <c r="M723" s="110"/>
      <c r="N723" s="110"/>
      <c r="O723" s="110"/>
      <c r="P723" s="110"/>
      <c r="Q723" s="138" t="str">
        <f ca="1">+IF(A723="","",IF(AND(TODAY()&lt;Validation!$C$141,OR(MONTH(TODAY())=10,MONTH(TODAY())=11,MONTH(TODAY())=12)),CONCATENATE(MONTH(TODAY()),"/01/",YEAR(TODAY())),IF(AND(TODAY()&lt;Validation!$C$141,MONTH(TODAY())&lt;=9),CONCATENATE("0",MONTH(TODAY()),"/01/",YEAR(TODAY())),IF(AND(TODAY()&gt;=Validation!$C$141,OR(MONTH(TODAY())=10,MONTH(TODAY())=11,MONTH(TODAY())=12)),CONCATENATE(MONTH(TODAY()+10),"/01/",YEAR(TODAY()+10)),IF(AND(TODAY()&gt;=Validation!$C$141,MONTH(TODAY())&lt;=9),CONCATENATE("0",MONTH(TODAY()+10),"/01/",YEAR(TODAY()+10)))))))</f>
        <v/>
      </c>
      <c r="R723" s="158">
        <f t="shared" si="34"/>
        <v>0</v>
      </c>
      <c r="S723" s="66"/>
      <c r="T723" s="66"/>
      <c r="U723" s="66"/>
      <c r="V723" s="66"/>
      <c r="W723" s="66"/>
      <c r="X723" s="66"/>
      <c r="Y723" s="92"/>
      <c r="Z723" s="135">
        <f t="shared" si="35"/>
        <v>22</v>
      </c>
      <c r="AB723" s="133" t="str">
        <f>IFERROR(IF(DATEVALUE(TEXT(VLOOKUP(K723,Validation!F758:I781,3,FALSE)&amp;"/"&amp;RIGHT(L723+100,2)&amp;"/"&amp;M723,"MM/DD/YYYY"))&lt;=DATEVALUE(TEXT(VLOOKUP(N723,Validation!F758:I781,3,FALSE)&amp;"/"&amp;RIGHT(O723+100,2)&amp;"/"&amp;P723,"MM/DD/YYYY")),"",-1),"")</f>
        <v/>
      </c>
      <c r="AC723" s="133" t="str">
        <f>IFERROR(IF(DATEVALUE(TEXT(VLOOKUP(S723,Validation!F758:I781,3,FALSE)&amp;"/"&amp;RIGHT(T723+100,2)&amp;"/"&amp;U723,"MM/DD/YYYY"))&lt;=DATEVALUE(TEXT(VLOOKUP(V723,Validation!F758:I781,3,FALSE)&amp;"/"&amp;RIGHT(W723+100,2)&amp;"/"&amp;X723,"MM/DD/YYYY")),"",-1),"")</f>
        <v/>
      </c>
      <c r="AD723" s="92"/>
      <c r="AE723" s="92"/>
      <c r="AF723" s="1"/>
    </row>
    <row r="724" spans="1:32" ht="13.8">
      <c r="A724" s="110"/>
      <c r="B724" s="113"/>
      <c r="C724" s="113"/>
      <c r="D724" s="122"/>
      <c r="E724" s="113"/>
      <c r="F724" s="273"/>
      <c r="G724" s="67"/>
      <c r="H724" s="273"/>
      <c r="I724" s="274"/>
      <c r="J724" s="152">
        <f t="shared" si="33"/>
        <v>0</v>
      </c>
      <c r="K724" s="110"/>
      <c r="L724" s="110"/>
      <c r="M724" s="110"/>
      <c r="N724" s="110"/>
      <c r="O724" s="110"/>
      <c r="P724" s="110"/>
      <c r="Q724" s="138" t="str">
        <f ca="1">+IF(A724="","",IF(AND(TODAY()&lt;Validation!$C$141,OR(MONTH(TODAY())=10,MONTH(TODAY())=11,MONTH(TODAY())=12)),CONCATENATE(MONTH(TODAY()),"/01/",YEAR(TODAY())),IF(AND(TODAY()&lt;Validation!$C$141,MONTH(TODAY())&lt;=9),CONCATENATE("0",MONTH(TODAY()),"/01/",YEAR(TODAY())),IF(AND(TODAY()&gt;=Validation!$C$141,OR(MONTH(TODAY())=10,MONTH(TODAY())=11,MONTH(TODAY())=12)),CONCATENATE(MONTH(TODAY()+10),"/01/",YEAR(TODAY()+10)),IF(AND(TODAY()&gt;=Validation!$C$141,MONTH(TODAY())&lt;=9),CONCATENATE("0",MONTH(TODAY()+10),"/01/",YEAR(TODAY()+10)))))))</f>
        <v/>
      </c>
      <c r="R724" s="158">
        <f t="shared" si="34"/>
        <v>0</v>
      </c>
      <c r="S724" s="66"/>
      <c r="T724" s="66"/>
      <c r="U724" s="66"/>
      <c r="V724" s="66"/>
      <c r="W724" s="66"/>
      <c r="X724" s="66"/>
      <c r="Y724" s="92"/>
      <c r="Z724" s="135">
        <f t="shared" si="35"/>
        <v>22</v>
      </c>
      <c r="AB724" s="133" t="str">
        <f>IFERROR(IF(DATEVALUE(TEXT(VLOOKUP(K724,Validation!F759:I782,3,FALSE)&amp;"/"&amp;RIGHT(L724+100,2)&amp;"/"&amp;M724,"MM/DD/YYYY"))&lt;=DATEVALUE(TEXT(VLOOKUP(N724,Validation!F759:I782,3,FALSE)&amp;"/"&amp;RIGHT(O724+100,2)&amp;"/"&amp;P724,"MM/DD/YYYY")),"",-1),"")</f>
        <v/>
      </c>
      <c r="AC724" s="133" t="str">
        <f>IFERROR(IF(DATEVALUE(TEXT(VLOOKUP(S724,Validation!F759:I782,3,FALSE)&amp;"/"&amp;RIGHT(T724+100,2)&amp;"/"&amp;U724,"MM/DD/YYYY"))&lt;=DATEVALUE(TEXT(VLOOKUP(V724,Validation!F759:I782,3,FALSE)&amp;"/"&amp;RIGHT(W724+100,2)&amp;"/"&amp;X724,"MM/DD/YYYY")),"",-1),"")</f>
        <v/>
      </c>
      <c r="AD724" s="92"/>
      <c r="AE724" s="92"/>
      <c r="AF724" s="1"/>
    </row>
    <row r="725" spans="1:32" ht="13.8">
      <c r="A725" s="110"/>
      <c r="B725" s="113"/>
      <c r="C725" s="113"/>
      <c r="D725" s="122"/>
      <c r="E725" s="113"/>
      <c r="F725" s="273"/>
      <c r="G725" s="67"/>
      <c r="H725" s="273"/>
      <c r="I725" s="274"/>
      <c r="J725" s="152">
        <f t="shared" si="33"/>
        <v>0</v>
      </c>
      <c r="K725" s="110"/>
      <c r="L725" s="110"/>
      <c r="M725" s="110"/>
      <c r="N725" s="110"/>
      <c r="O725" s="110"/>
      <c r="P725" s="110"/>
      <c r="Q725" s="138" t="str">
        <f ca="1">+IF(A725="","",IF(AND(TODAY()&lt;Validation!$C$141,OR(MONTH(TODAY())=10,MONTH(TODAY())=11,MONTH(TODAY())=12)),CONCATENATE(MONTH(TODAY()),"/01/",YEAR(TODAY())),IF(AND(TODAY()&lt;Validation!$C$141,MONTH(TODAY())&lt;=9),CONCATENATE("0",MONTH(TODAY()),"/01/",YEAR(TODAY())),IF(AND(TODAY()&gt;=Validation!$C$141,OR(MONTH(TODAY())=10,MONTH(TODAY())=11,MONTH(TODAY())=12)),CONCATENATE(MONTH(TODAY()+10),"/01/",YEAR(TODAY()+10)),IF(AND(TODAY()&gt;=Validation!$C$141,MONTH(TODAY())&lt;=9),CONCATENATE("0",MONTH(TODAY()+10),"/01/",YEAR(TODAY()+10)))))))</f>
        <v/>
      </c>
      <c r="R725" s="158">
        <f t="shared" si="34"/>
        <v>0</v>
      </c>
      <c r="S725" s="66"/>
      <c r="T725" s="66"/>
      <c r="U725" s="66"/>
      <c r="V725" s="66"/>
      <c r="W725" s="66"/>
      <c r="X725" s="66"/>
      <c r="Y725" s="92"/>
      <c r="Z725" s="135">
        <f t="shared" si="35"/>
        <v>22</v>
      </c>
      <c r="AB725" s="133" t="str">
        <f>IFERROR(IF(DATEVALUE(TEXT(VLOOKUP(K725,Validation!F760:I783,3,FALSE)&amp;"/"&amp;RIGHT(L725+100,2)&amp;"/"&amp;M725,"MM/DD/YYYY"))&lt;=DATEVALUE(TEXT(VLOOKUP(N725,Validation!F760:I783,3,FALSE)&amp;"/"&amp;RIGHT(O725+100,2)&amp;"/"&amp;P725,"MM/DD/YYYY")),"",-1),"")</f>
        <v/>
      </c>
      <c r="AC725" s="133" t="str">
        <f>IFERROR(IF(DATEVALUE(TEXT(VLOOKUP(S725,Validation!F760:I783,3,FALSE)&amp;"/"&amp;RIGHT(T725+100,2)&amp;"/"&amp;U725,"MM/DD/YYYY"))&lt;=DATEVALUE(TEXT(VLOOKUP(V725,Validation!F760:I783,3,FALSE)&amp;"/"&amp;RIGHT(W725+100,2)&amp;"/"&amp;X725,"MM/DD/YYYY")),"",-1),"")</f>
        <v/>
      </c>
      <c r="AD725" s="92"/>
      <c r="AE725" s="92"/>
      <c r="AF725" s="1"/>
    </row>
    <row r="726" spans="1:32" ht="13.8">
      <c r="A726" s="110"/>
      <c r="B726" s="113"/>
      <c r="C726" s="113"/>
      <c r="D726" s="122"/>
      <c r="E726" s="113"/>
      <c r="F726" s="273"/>
      <c r="G726" s="67"/>
      <c r="H726" s="273"/>
      <c r="I726" s="274"/>
      <c r="J726" s="152">
        <f t="shared" si="33"/>
        <v>0</v>
      </c>
      <c r="K726" s="110"/>
      <c r="L726" s="110"/>
      <c r="M726" s="110"/>
      <c r="N726" s="110"/>
      <c r="O726" s="110"/>
      <c r="P726" s="110"/>
      <c r="Q726" s="138" t="str">
        <f ca="1">+IF(A726="","",IF(AND(TODAY()&lt;Validation!$C$141,OR(MONTH(TODAY())=10,MONTH(TODAY())=11,MONTH(TODAY())=12)),CONCATENATE(MONTH(TODAY()),"/01/",YEAR(TODAY())),IF(AND(TODAY()&lt;Validation!$C$141,MONTH(TODAY())&lt;=9),CONCATENATE("0",MONTH(TODAY()),"/01/",YEAR(TODAY())),IF(AND(TODAY()&gt;=Validation!$C$141,OR(MONTH(TODAY())=10,MONTH(TODAY())=11,MONTH(TODAY())=12)),CONCATENATE(MONTH(TODAY()+10),"/01/",YEAR(TODAY()+10)),IF(AND(TODAY()&gt;=Validation!$C$141,MONTH(TODAY())&lt;=9),CONCATENATE("0",MONTH(TODAY()+10),"/01/",YEAR(TODAY()+10)))))))</f>
        <v/>
      </c>
      <c r="R726" s="158">
        <f t="shared" si="34"/>
        <v>0</v>
      </c>
      <c r="S726" s="66"/>
      <c r="T726" s="66"/>
      <c r="U726" s="66"/>
      <c r="V726" s="66"/>
      <c r="W726" s="66"/>
      <c r="X726" s="66"/>
      <c r="Y726" s="92"/>
      <c r="Z726" s="135">
        <f t="shared" si="35"/>
        <v>22</v>
      </c>
      <c r="AB726" s="133" t="str">
        <f>IFERROR(IF(DATEVALUE(TEXT(VLOOKUP(K726,Validation!F761:I784,3,FALSE)&amp;"/"&amp;RIGHT(L726+100,2)&amp;"/"&amp;M726,"MM/DD/YYYY"))&lt;=DATEVALUE(TEXT(VLOOKUP(N726,Validation!F761:I784,3,FALSE)&amp;"/"&amp;RIGHT(O726+100,2)&amp;"/"&amp;P726,"MM/DD/YYYY")),"",-1),"")</f>
        <v/>
      </c>
      <c r="AC726" s="133" t="str">
        <f>IFERROR(IF(DATEVALUE(TEXT(VLOOKUP(S726,Validation!F761:I784,3,FALSE)&amp;"/"&amp;RIGHT(T726+100,2)&amp;"/"&amp;U726,"MM/DD/YYYY"))&lt;=DATEVALUE(TEXT(VLOOKUP(V726,Validation!F761:I784,3,FALSE)&amp;"/"&amp;RIGHT(W726+100,2)&amp;"/"&amp;X726,"MM/DD/YYYY")),"",-1),"")</f>
        <v/>
      </c>
      <c r="AD726" s="92"/>
      <c r="AE726" s="92"/>
      <c r="AF726" s="1"/>
    </row>
    <row r="727" spans="1:32" ht="13.8">
      <c r="A727" s="110"/>
      <c r="B727" s="113"/>
      <c r="C727" s="113"/>
      <c r="D727" s="122"/>
      <c r="E727" s="113"/>
      <c r="F727" s="273"/>
      <c r="G727" s="67"/>
      <c r="H727" s="273"/>
      <c r="I727" s="274"/>
      <c r="J727" s="152">
        <f t="shared" si="33"/>
        <v>0</v>
      </c>
      <c r="K727" s="110"/>
      <c r="L727" s="110"/>
      <c r="M727" s="110"/>
      <c r="N727" s="110"/>
      <c r="O727" s="110"/>
      <c r="P727" s="110"/>
      <c r="Q727" s="138" t="str">
        <f ca="1">+IF(A727="","",IF(AND(TODAY()&lt;Validation!$C$141,OR(MONTH(TODAY())=10,MONTH(TODAY())=11,MONTH(TODAY())=12)),CONCATENATE(MONTH(TODAY()),"/01/",YEAR(TODAY())),IF(AND(TODAY()&lt;Validation!$C$141,MONTH(TODAY())&lt;=9),CONCATENATE("0",MONTH(TODAY()),"/01/",YEAR(TODAY())),IF(AND(TODAY()&gt;=Validation!$C$141,OR(MONTH(TODAY())=10,MONTH(TODAY())=11,MONTH(TODAY())=12)),CONCATENATE(MONTH(TODAY()+10),"/01/",YEAR(TODAY()+10)),IF(AND(TODAY()&gt;=Validation!$C$141,MONTH(TODAY())&lt;=9),CONCATENATE("0",MONTH(TODAY()+10),"/01/",YEAR(TODAY()+10)))))))</f>
        <v/>
      </c>
      <c r="R727" s="158">
        <f t="shared" si="34"/>
        <v>0</v>
      </c>
      <c r="S727" s="66"/>
      <c r="T727" s="66"/>
      <c r="U727" s="66"/>
      <c r="V727" s="66"/>
      <c r="W727" s="66"/>
      <c r="X727" s="66"/>
      <c r="Y727" s="92"/>
      <c r="Z727" s="135">
        <f t="shared" si="35"/>
        <v>22</v>
      </c>
      <c r="AB727" s="133" t="str">
        <f>IFERROR(IF(DATEVALUE(TEXT(VLOOKUP(K727,Validation!F762:I785,3,FALSE)&amp;"/"&amp;RIGHT(L727+100,2)&amp;"/"&amp;M727,"MM/DD/YYYY"))&lt;=DATEVALUE(TEXT(VLOOKUP(N727,Validation!F762:I785,3,FALSE)&amp;"/"&amp;RIGHT(O727+100,2)&amp;"/"&amp;P727,"MM/DD/YYYY")),"",-1),"")</f>
        <v/>
      </c>
      <c r="AC727" s="133" t="str">
        <f>IFERROR(IF(DATEVALUE(TEXT(VLOOKUP(S727,Validation!F762:I785,3,FALSE)&amp;"/"&amp;RIGHT(T727+100,2)&amp;"/"&amp;U727,"MM/DD/YYYY"))&lt;=DATEVALUE(TEXT(VLOOKUP(V727,Validation!F762:I785,3,FALSE)&amp;"/"&amp;RIGHT(W727+100,2)&amp;"/"&amp;X727,"MM/DD/YYYY")),"",-1),"")</f>
        <v/>
      </c>
      <c r="AD727" s="92"/>
      <c r="AE727" s="92"/>
      <c r="AF727" s="1"/>
    </row>
    <row r="728" spans="1:32" ht="13.8">
      <c r="A728" s="110"/>
      <c r="B728" s="113"/>
      <c r="C728" s="113"/>
      <c r="D728" s="122"/>
      <c r="E728" s="113"/>
      <c r="F728" s="273"/>
      <c r="G728" s="67"/>
      <c r="H728" s="273"/>
      <c r="I728" s="274"/>
      <c r="J728" s="152">
        <f t="shared" si="33"/>
        <v>0</v>
      </c>
      <c r="K728" s="110"/>
      <c r="L728" s="110"/>
      <c r="M728" s="110"/>
      <c r="N728" s="110"/>
      <c r="O728" s="110"/>
      <c r="P728" s="110"/>
      <c r="Q728" s="138" t="str">
        <f ca="1">+IF(A728="","",IF(AND(TODAY()&lt;Validation!$C$141,OR(MONTH(TODAY())=10,MONTH(TODAY())=11,MONTH(TODAY())=12)),CONCATENATE(MONTH(TODAY()),"/01/",YEAR(TODAY())),IF(AND(TODAY()&lt;Validation!$C$141,MONTH(TODAY())&lt;=9),CONCATENATE("0",MONTH(TODAY()),"/01/",YEAR(TODAY())),IF(AND(TODAY()&gt;=Validation!$C$141,OR(MONTH(TODAY())=10,MONTH(TODAY())=11,MONTH(TODAY())=12)),CONCATENATE(MONTH(TODAY()+10),"/01/",YEAR(TODAY()+10)),IF(AND(TODAY()&gt;=Validation!$C$141,MONTH(TODAY())&lt;=9),CONCATENATE("0",MONTH(TODAY()+10),"/01/",YEAR(TODAY()+10)))))))</f>
        <v/>
      </c>
      <c r="R728" s="158">
        <f t="shared" si="34"/>
        <v>0</v>
      </c>
      <c r="S728" s="66"/>
      <c r="T728" s="66"/>
      <c r="U728" s="66"/>
      <c r="V728" s="66"/>
      <c r="W728" s="66"/>
      <c r="X728" s="66"/>
      <c r="Y728" s="92"/>
      <c r="Z728" s="135">
        <f t="shared" si="35"/>
        <v>22</v>
      </c>
      <c r="AB728" s="133" t="str">
        <f>IFERROR(IF(DATEVALUE(TEXT(VLOOKUP(K728,Validation!F763:I786,3,FALSE)&amp;"/"&amp;RIGHT(L728+100,2)&amp;"/"&amp;M728,"MM/DD/YYYY"))&lt;=DATEVALUE(TEXT(VLOOKUP(N728,Validation!F763:I786,3,FALSE)&amp;"/"&amp;RIGHT(O728+100,2)&amp;"/"&amp;P728,"MM/DD/YYYY")),"",-1),"")</f>
        <v/>
      </c>
      <c r="AC728" s="133" t="str">
        <f>IFERROR(IF(DATEVALUE(TEXT(VLOOKUP(S728,Validation!F763:I786,3,FALSE)&amp;"/"&amp;RIGHT(T728+100,2)&amp;"/"&amp;U728,"MM/DD/YYYY"))&lt;=DATEVALUE(TEXT(VLOOKUP(V728,Validation!F763:I786,3,FALSE)&amp;"/"&amp;RIGHT(W728+100,2)&amp;"/"&amp;X728,"MM/DD/YYYY")),"",-1),"")</f>
        <v/>
      </c>
      <c r="AD728" s="92"/>
      <c r="AE728" s="92"/>
      <c r="AF728" s="1"/>
    </row>
    <row r="729" spans="1:32" ht="13.8">
      <c r="A729" s="110"/>
      <c r="B729" s="113"/>
      <c r="C729" s="113"/>
      <c r="D729" s="122"/>
      <c r="E729" s="113"/>
      <c r="F729" s="273"/>
      <c r="G729" s="67"/>
      <c r="H729" s="273"/>
      <c r="I729" s="274"/>
      <c r="J729" s="152">
        <f t="shared" si="33"/>
        <v>0</v>
      </c>
      <c r="K729" s="110"/>
      <c r="L729" s="110"/>
      <c r="M729" s="110"/>
      <c r="N729" s="110"/>
      <c r="O729" s="110"/>
      <c r="P729" s="110"/>
      <c r="Q729" s="138" t="str">
        <f ca="1">+IF(A729="","",IF(AND(TODAY()&lt;Validation!$C$141,OR(MONTH(TODAY())=10,MONTH(TODAY())=11,MONTH(TODAY())=12)),CONCATENATE(MONTH(TODAY()),"/01/",YEAR(TODAY())),IF(AND(TODAY()&lt;Validation!$C$141,MONTH(TODAY())&lt;=9),CONCATENATE("0",MONTH(TODAY()),"/01/",YEAR(TODAY())),IF(AND(TODAY()&gt;=Validation!$C$141,OR(MONTH(TODAY())=10,MONTH(TODAY())=11,MONTH(TODAY())=12)),CONCATENATE(MONTH(TODAY()+10),"/01/",YEAR(TODAY()+10)),IF(AND(TODAY()&gt;=Validation!$C$141,MONTH(TODAY())&lt;=9),CONCATENATE("0",MONTH(TODAY()+10),"/01/",YEAR(TODAY()+10)))))))</f>
        <v/>
      </c>
      <c r="R729" s="158">
        <f t="shared" si="34"/>
        <v>0</v>
      </c>
      <c r="S729" s="66"/>
      <c r="T729" s="66"/>
      <c r="U729" s="66"/>
      <c r="V729" s="66"/>
      <c r="W729" s="66"/>
      <c r="X729" s="66"/>
      <c r="Y729" s="92"/>
      <c r="Z729" s="135">
        <f t="shared" si="35"/>
        <v>22</v>
      </c>
      <c r="AB729" s="133" t="str">
        <f>IFERROR(IF(DATEVALUE(TEXT(VLOOKUP(K729,Validation!F764:I787,3,FALSE)&amp;"/"&amp;RIGHT(L729+100,2)&amp;"/"&amp;M729,"MM/DD/YYYY"))&lt;=DATEVALUE(TEXT(VLOOKUP(N729,Validation!F764:I787,3,FALSE)&amp;"/"&amp;RIGHT(O729+100,2)&amp;"/"&amp;P729,"MM/DD/YYYY")),"",-1),"")</f>
        <v/>
      </c>
      <c r="AC729" s="133" t="str">
        <f>IFERROR(IF(DATEVALUE(TEXT(VLOOKUP(S729,Validation!F764:I787,3,FALSE)&amp;"/"&amp;RIGHT(T729+100,2)&amp;"/"&amp;U729,"MM/DD/YYYY"))&lt;=DATEVALUE(TEXT(VLOOKUP(V729,Validation!F764:I787,3,FALSE)&amp;"/"&amp;RIGHT(W729+100,2)&amp;"/"&amp;X729,"MM/DD/YYYY")),"",-1),"")</f>
        <v/>
      </c>
      <c r="AD729" s="92"/>
      <c r="AE729" s="92"/>
      <c r="AF729" s="1"/>
    </row>
    <row r="730" spans="1:32" ht="13.8">
      <c r="A730" s="110"/>
      <c r="B730" s="113"/>
      <c r="C730" s="113"/>
      <c r="D730" s="122"/>
      <c r="E730" s="113"/>
      <c r="F730" s="273"/>
      <c r="G730" s="67"/>
      <c r="H730" s="273"/>
      <c r="I730" s="274"/>
      <c r="J730" s="152">
        <f t="shared" si="33"/>
        <v>0</v>
      </c>
      <c r="K730" s="110"/>
      <c r="L730" s="110"/>
      <c r="M730" s="110"/>
      <c r="N730" s="110"/>
      <c r="O730" s="110"/>
      <c r="P730" s="110"/>
      <c r="Q730" s="138" t="str">
        <f ca="1">+IF(A730="","",IF(AND(TODAY()&lt;Validation!$C$141,OR(MONTH(TODAY())=10,MONTH(TODAY())=11,MONTH(TODAY())=12)),CONCATENATE(MONTH(TODAY()),"/01/",YEAR(TODAY())),IF(AND(TODAY()&lt;Validation!$C$141,MONTH(TODAY())&lt;=9),CONCATENATE("0",MONTH(TODAY()),"/01/",YEAR(TODAY())),IF(AND(TODAY()&gt;=Validation!$C$141,OR(MONTH(TODAY())=10,MONTH(TODAY())=11,MONTH(TODAY())=12)),CONCATENATE(MONTH(TODAY()+10),"/01/",YEAR(TODAY()+10)),IF(AND(TODAY()&gt;=Validation!$C$141,MONTH(TODAY())&lt;=9),CONCATENATE("0",MONTH(TODAY()+10),"/01/",YEAR(TODAY()+10)))))))</f>
        <v/>
      </c>
      <c r="R730" s="158">
        <f t="shared" si="34"/>
        <v>0</v>
      </c>
      <c r="S730" s="66"/>
      <c r="T730" s="66"/>
      <c r="U730" s="66"/>
      <c r="V730" s="66"/>
      <c r="W730" s="66"/>
      <c r="X730" s="66"/>
      <c r="Y730" s="92"/>
      <c r="Z730" s="135">
        <f t="shared" si="35"/>
        <v>22</v>
      </c>
      <c r="AB730" s="133" t="str">
        <f>IFERROR(IF(DATEVALUE(TEXT(VLOOKUP(K730,Validation!F765:I788,3,FALSE)&amp;"/"&amp;RIGHT(L730+100,2)&amp;"/"&amp;M730,"MM/DD/YYYY"))&lt;=DATEVALUE(TEXT(VLOOKUP(N730,Validation!F765:I788,3,FALSE)&amp;"/"&amp;RIGHT(O730+100,2)&amp;"/"&amp;P730,"MM/DD/YYYY")),"",-1),"")</f>
        <v/>
      </c>
      <c r="AC730" s="133" t="str">
        <f>IFERROR(IF(DATEVALUE(TEXT(VLOOKUP(S730,Validation!F765:I788,3,FALSE)&amp;"/"&amp;RIGHT(T730+100,2)&amp;"/"&amp;U730,"MM/DD/YYYY"))&lt;=DATEVALUE(TEXT(VLOOKUP(V730,Validation!F765:I788,3,FALSE)&amp;"/"&amp;RIGHT(W730+100,2)&amp;"/"&amp;X730,"MM/DD/YYYY")),"",-1),"")</f>
        <v/>
      </c>
      <c r="AD730" s="92"/>
      <c r="AE730" s="92"/>
      <c r="AF730" s="1"/>
    </row>
    <row r="731" spans="1:32" ht="13.8">
      <c r="A731" s="110"/>
      <c r="B731" s="113"/>
      <c r="C731" s="113"/>
      <c r="D731" s="122"/>
      <c r="E731" s="113"/>
      <c r="F731" s="273"/>
      <c r="G731" s="67"/>
      <c r="H731" s="273"/>
      <c r="I731" s="274"/>
      <c r="J731" s="152">
        <f t="shared" si="33"/>
        <v>0</v>
      </c>
      <c r="K731" s="110"/>
      <c r="L731" s="110"/>
      <c r="M731" s="110"/>
      <c r="N731" s="110"/>
      <c r="O731" s="110"/>
      <c r="P731" s="110"/>
      <c r="Q731" s="138" t="str">
        <f ca="1">+IF(A731="","",IF(AND(TODAY()&lt;Validation!$C$141,OR(MONTH(TODAY())=10,MONTH(TODAY())=11,MONTH(TODAY())=12)),CONCATENATE(MONTH(TODAY()),"/01/",YEAR(TODAY())),IF(AND(TODAY()&lt;Validation!$C$141,MONTH(TODAY())&lt;=9),CONCATENATE("0",MONTH(TODAY()),"/01/",YEAR(TODAY())),IF(AND(TODAY()&gt;=Validation!$C$141,OR(MONTH(TODAY())=10,MONTH(TODAY())=11,MONTH(TODAY())=12)),CONCATENATE(MONTH(TODAY()+10),"/01/",YEAR(TODAY()+10)),IF(AND(TODAY()&gt;=Validation!$C$141,MONTH(TODAY())&lt;=9),CONCATENATE("0",MONTH(TODAY()+10),"/01/",YEAR(TODAY()+10)))))))</f>
        <v/>
      </c>
      <c r="R731" s="158">
        <f t="shared" si="34"/>
        <v>0</v>
      </c>
      <c r="S731" s="66"/>
      <c r="T731" s="66"/>
      <c r="U731" s="66"/>
      <c r="V731" s="66"/>
      <c r="W731" s="66"/>
      <c r="X731" s="66"/>
      <c r="Y731" s="92"/>
      <c r="Z731" s="135">
        <f t="shared" si="35"/>
        <v>22</v>
      </c>
      <c r="AB731" s="133" t="str">
        <f>IFERROR(IF(DATEVALUE(TEXT(VLOOKUP(K731,Validation!F766:I789,3,FALSE)&amp;"/"&amp;RIGHT(L731+100,2)&amp;"/"&amp;M731,"MM/DD/YYYY"))&lt;=DATEVALUE(TEXT(VLOOKUP(N731,Validation!F766:I789,3,FALSE)&amp;"/"&amp;RIGHT(O731+100,2)&amp;"/"&amp;P731,"MM/DD/YYYY")),"",-1),"")</f>
        <v/>
      </c>
      <c r="AC731" s="133" t="str">
        <f>IFERROR(IF(DATEVALUE(TEXT(VLOOKUP(S731,Validation!F766:I789,3,FALSE)&amp;"/"&amp;RIGHT(T731+100,2)&amp;"/"&amp;U731,"MM/DD/YYYY"))&lt;=DATEVALUE(TEXT(VLOOKUP(V731,Validation!F766:I789,3,FALSE)&amp;"/"&amp;RIGHT(W731+100,2)&amp;"/"&amp;X731,"MM/DD/YYYY")),"",-1),"")</f>
        <v/>
      </c>
      <c r="AD731" s="92"/>
      <c r="AE731" s="92"/>
      <c r="AF731" s="1"/>
    </row>
    <row r="732" spans="1:32" ht="13.8">
      <c r="A732" s="110"/>
      <c r="B732" s="113"/>
      <c r="C732" s="113"/>
      <c r="D732" s="122"/>
      <c r="E732" s="113"/>
      <c r="F732" s="273"/>
      <c r="G732" s="67"/>
      <c r="H732" s="273"/>
      <c r="I732" s="274"/>
      <c r="J732" s="152">
        <f t="shared" si="33"/>
        <v>0</v>
      </c>
      <c r="K732" s="110"/>
      <c r="L732" s="110"/>
      <c r="M732" s="110"/>
      <c r="N732" s="110"/>
      <c r="O732" s="110"/>
      <c r="P732" s="110"/>
      <c r="Q732" s="138" t="str">
        <f ca="1">+IF(A732="","",IF(AND(TODAY()&lt;Validation!$C$141,OR(MONTH(TODAY())=10,MONTH(TODAY())=11,MONTH(TODAY())=12)),CONCATENATE(MONTH(TODAY()),"/01/",YEAR(TODAY())),IF(AND(TODAY()&lt;Validation!$C$141,MONTH(TODAY())&lt;=9),CONCATENATE("0",MONTH(TODAY()),"/01/",YEAR(TODAY())),IF(AND(TODAY()&gt;=Validation!$C$141,OR(MONTH(TODAY())=10,MONTH(TODAY())=11,MONTH(TODAY())=12)),CONCATENATE(MONTH(TODAY()+10),"/01/",YEAR(TODAY()+10)),IF(AND(TODAY()&gt;=Validation!$C$141,MONTH(TODAY())&lt;=9),CONCATENATE("0",MONTH(TODAY()+10),"/01/",YEAR(TODAY()+10)))))))</f>
        <v/>
      </c>
      <c r="R732" s="158">
        <f t="shared" si="34"/>
        <v>0</v>
      </c>
      <c r="S732" s="66"/>
      <c r="T732" s="66"/>
      <c r="U732" s="66"/>
      <c r="V732" s="66"/>
      <c r="W732" s="66"/>
      <c r="X732" s="66"/>
      <c r="Y732" s="92"/>
      <c r="Z732" s="135">
        <f t="shared" si="35"/>
        <v>22</v>
      </c>
      <c r="AB732" s="133" t="str">
        <f>IFERROR(IF(DATEVALUE(TEXT(VLOOKUP(K732,Validation!F767:I790,3,FALSE)&amp;"/"&amp;RIGHT(L732+100,2)&amp;"/"&amp;M732,"MM/DD/YYYY"))&lt;=DATEVALUE(TEXT(VLOOKUP(N732,Validation!F767:I790,3,FALSE)&amp;"/"&amp;RIGHT(O732+100,2)&amp;"/"&amp;P732,"MM/DD/YYYY")),"",-1),"")</f>
        <v/>
      </c>
      <c r="AC732" s="133" t="str">
        <f>IFERROR(IF(DATEVALUE(TEXT(VLOOKUP(S732,Validation!F767:I790,3,FALSE)&amp;"/"&amp;RIGHT(T732+100,2)&amp;"/"&amp;U732,"MM/DD/YYYY"))&lt;=DATEVALUE(TEXT(VLOOKUP(V732,Validation!F767:I790,3,FALSE)&amp;"/"&amp;RIGHT(W732+100,2)&amp;"/"&amp;X732,"MM/DD/YYYY")),"",-1),"")</f>
        <v/>
      </c>
      <c r="AD732" s="92"/>
      <c r="AE732" s="92"/>
      <c r="AF732" s="1"/>
    </row>
    <row r="733" spans="1:32" ht="13.8">
      <c r="A733" s="110"/>
      <c r="B733" s="113"/>
      <c r="C733" s="113"/>
      <c r="D733" s="122"/>
      <c r="E733" s="113"/>
      <c r="F733" s="273"/>
      <c r="G733" s="67"/>
      <c r="H733" s="273"/>
      <c r="I733" s="274"/>
      <c r="J733" s="152">
        <f t="shared" si="33"/>
        <v>0</v>
      </c>
      <c r="K733" s="110"/>
      <c r="L733" s="110"/>
      <c r="M733" s="110"/>
      <c r="N733" s="110"/>
      <c r="O733" s="110"/>
      <c r="P733" s="110"/>
      <c r="Q733" s="138" t="str">
        <f ca="1">+IF(A733="","",IF(AND(TODAY()&lt;Validation!$C$141,OR(MONTH(TODAY())=10,MONTH(TODAY())=11,MONTH(TODAY())=12)),CONCATENATE(MONTH(TODAY()),"/01/",YEAR(TODAY())),IF(AND(TODAY()&lt;Validation!$C$141,MONTH(TODAY())&lt;=9),CONCATENATE("0",MONTH(TODAY()),"/01/",YEAR(TODAY())),IF(AND(TODAY()&gt;=Validation!$C$141,OR(MONTH(TODAY())=10,MONTH(TODAY())=11,MONTH(TODAY())=12)),CONCATENATE(MONTH(TODAY()+10),"/01/",YEAR(TODAY()+10)),IF(AND(TODAY()&gt;=Validation!$C$141,MONTH(TODAY())&lt;=9),CONCATENATE("0",MONTH(TODAY()+10),"/01/",YEAR(TODAY()+10)))))))</f>
        <v/>
      </c>
      <c r="R733" s="158">
        <f t="shared" si="34"/>
        <v>0</v>
      </c>
      <c r="S733" s="66"/>
      <c r="T733" s="66"/>
      <c r="U733" s="66"/>
      <c r="V733" s="66"/>
      <c r="W733" s="66"/>
      <c r="X733" s="66"/>
      <c r="Y733" s="92"/>
      <c r="Z733" s="135">
        <f t="shared" si="35"/>
        <v>22</v>
      </c>
      <c r="AB733" s="133" t="str">
        <f>IFERROR(IF(DATEVALUE(TEXT(VLOOKUP(K733,Validation!F768:I791,3,FALSE)&amp;"/"&amp;RIGHT(L733+100,2)&amp;"/"&amp;M733,"MM/DD/YYYY"))&lt;=DATEVALUE(TEXT(VLOOKUP(N733,Validation!F768:I791,3,FALSE)&amp;"/"&amp;RIGHT(O733+100,2)&amp;"/"&amp;P733,"MM/DD/YYYY")),"",-1),"")</f>
        <v/>
      </c>
      <c r="AC733" s="133" t="str">
        <f>IFERROR(IF(DATEVALUE(TEXT(VLOOKUP(S733,Validation!F768:I791,3,FALSE)&amp;"/"&amp;RIGHT(T733+100,2)&amp;"/"&amp;U733,"MM/DD/YYYY"))&lt;=DATEVALUE(TEXT(VLOOKUP(V733,Validation!F768:I791,3,FALSE)&amp;"/"&amp;RIGHT(W733+100,2)&amp;"/"&amp;X733,"MM/DD/YYYY")),"",-1),"")</f>
        <v/>
      </c>
      <c r="AD733" s="92"/>
      <c r="AE733" s="92"/>
      <c r="AF733" s="1"/>
    </row>
    <row r="734" spans="1:32" ht="13.8">
      <c r="A734" s="110"/>
      <c r="B734" s="113"/>
      <c r="C734" s="113"/>
      <c r="D734" s="122"/>
      <c r="E734" s="113"/>
      <c r="F734" s="273"/>
      <c r="G734" s="67"/>
      <c r="H734" s="273"/>
      <c r="I734" s="274"/>
      <c r="J734" s="152">
        <f t="shared" si="33"/>
        <v>0</v>
      </c>
      <c r="K734" s="110"/>
      <c r="L734" s="110"/>
      <c r="M734" s="110"/>
      <c r="N734" s="110"/>
      <c r="O734" s="110"/>
      <c r="P734" s="110"/>
      <c r="Q734" s="138" t="str">
        <f ca="1">+IF(A734="","",IF(AND(TODAY()&lt;Validation!$C$141,OR(MONTH(TODAY())=10,MONTH(TODAY())=11,MONTH(TODAY())=12)),CONCATENATE(MONTH(TODAY()),"/01/",YEAR(TODAY())),IF(AND(TODAY()&lt;Validation!$C$141,MONTH(TODAY())&lt;=9),CONCATENATE("0",MONTH(TODAY()),"/01/",YEAR(TODAY())),IF(AND(TODAY()&gt;=Validation!$C$141,OR(MONTH(TODAY())=10,MONTH(TODAY())=11,MONTH(TODAY())=12)),CONCATENATE(MONTH(TODAY()+10),"/01/",YEAR(TODAY()+10)),IF(AND(TODAY()&gt;=Validation!$C$141,MONTH(TODAY())&lt;=9),CONCATENATE("0",MONTH(TODAY()+10),"/01/",YEAR(TODAY()+10)))))))</f>
        <v/>
      </c>
      <c r="R734" s="158">
        <f t="shared" si="34"/>
        <v>0</v>
      </c>
      <c r="S734" s="66"/>
      <c r="T734" s="66"/>
      <c r="U734" s="66"/>
      <c r="V734" s="66"/>
      <c r="W734" s="66"/>
      <c r="X734" s="66"/>
      <c r="Y734" s="92"/>
      <c r="Z734" s="135">
        <f t="shared" si="35"/>
        <v>22</v>
      </c>
      <c r="AB734" s="133" t="str">
        <f>IFERROR(IF(DATEVALUE(TEXT(VLOOKUP(K734,Validation!F769:I792,3,FALSE)&amp;"/"&amp;RIGHT(L734+100,2)&amp;"/"&amp;M734,"MM/DD/YYYY"))&lt;=DATEVALUE(TEXT(VLOOKUP(N734,Validation!F769:I792,3,FALSE)&amp;"/"&amp;RIGHT(O734+100,2)&amp;"/"&amp;P734,"MM/DD/YYYY")),"",-1),"")</f>
        <v/>
      </c>
      <c r="AC734" s="133" t="str">
        <f>IFERROR(IF(DATEVALUE(TEXT(VLOOKUP(S734,Validation!F769:I792,3,FALSE)&amp;"/"&amp;RIGHT(T734+100,2)&amp;"/"&amp;U734,"MM/DD/YYYY"))&lt;=DATEVALUE(TEXT(VLOOKUP(V734,Validation!F769:I792,3,FALSE)&amp;"/"&amp;RIGHT(W734+100,2)&amp;"/"&amp;X734,"MM/DD/YYYY")),"",-1),"")</f>
        <v/>
      </c>
      <c r="AD734" s="92"/>
      <c r="AE734" s="92"/>
      <c r="AF734" s="1"/>
    </row>
    <row r="735" spans="1:32" ht="13.8">
      <c r="A735" s="110"/>
      <c r="B735" s="113"/>
      <c r="C735" s="113"/>
      <c r="D735" s="122"/>
      <c r="E735" s="113"/>
      <c r="F735" s="273"/>
      <c r="G735" s="67"/>
      <c r="H735" s="273"/>
      <c r="I735" s="274"/>
      <c r="J735" s="152">
        <f t="shared" si="33"/>
        <v>0</v>
      </c>
      <c r="K735" s="110"/>
      <c r="L735" s="110"/>
      <c r="M735" s="110"/>
      <c r="N735" s="110"/>
      <c r="O735" s="110"/>
      <c r="P735" s="110"/>
      <c r="Q735" s="138" t="str">
        <f ca="1">+IF(A735="","",IF(AND(TODAY()&lt;Validation!$C$141,OR(MONTH(TODAY())=10,MONTH(TODAY())=11,MONTH(TODAY())=12)),CONCATENATE(MONTH(TODAY()),"/01/",YEAR(TODAY())),IF(AND(TODAY()&lt;Validation!$C$141,MONTH(TODAY())&lt;=9),CONCATENATE("0",MONTH(TODAY()),"/01/",YEAR(TODAY())),IF(AND(TODAY()&gt;=Validation!$C$141,OR(MONTH(TODAY())=10,MONTH(TODAY())=11,MONTH(TODAY())=12)),CONCATENATE(MONTH(TODAY()+10),"/01/",YEAR(TODAY()+10)),IF(AND(TODAY()&gt;=Validation!$C$141,MONTH(TODAY())&lt;=9),CONCATENATE("0",MONTH(TODAY()+10),"/01/",YEAR(TODAY()+10)))))))</f>
        <v/>
      </c>
      <c r="R735" s="158">
        <f t="shared" si="34"/>
        <v>0</v>
      </c>
      <c r="S735" s="66"/>
      <c r="T735" s="66"/>
      <c r="U735" s="66"/>
      <c r="V735" s="66"/>
      <c r="W735" s="66"/>
      <c r="X735" s="66"/>
      <c r="Y735" s="92"/>
      <c r="Z735" s="135">
        <f t="shared" si="35"/>
        <v>22</v>
      </c>
      <c r="AB735" s="133" t="str">
        <f>IFERROR(IF(DATEVALUE(TEXT(VLOOKUP(K735,Validation!F770:I793,3,FALSE)&amp;"/"&amp;RIGHT(L735+100,2)&amp;"/"&amp;M735,"MM/DD/YYYY"))&lt;=DATEVALUE(TEXT(VLOOKUP(N735,Validation!F770:I793,3,FALSE)&amp;"/"&amp;RIGHT(O735+100,2)&amp;"/"&amp;P735,"MM/DD/YYYY")),"",-1),"")</f>
        <v/>
      </c>
      <c r="AC735" s="133" t="str">
        <f>IFERROR(IF(DATEVALUE(TEXT(VLOOKUP(S735,Validation!F770:I793,3,FALSE)&amp;"/"&amp;RIGHT(T735+100,2)&amp;"/"&amp;U735,"MM/DD/YYYY"))&lt;=DATEVALUE(TEXT(VLOOKUP(V735,Validation!F770:I793,3,FALSE)&amp;"/"&amp;RIGHT(W735+100,2)&amp;"/"&amp;X735,"MM/DD/YYYY")),"",-1),"")</f>
        <v/>
      </c>
      <c r="AD735" s="92"/>
      <c r="AE735" s="92"/>
      <c r="AF735" s="1"/>
    </row>
    <row r="736" spans="1:32" ht="13.8">
      <c r="A736" s="110"/>
      <c r="B736" s="113"/>
      <c r="C736" s="113"/>
      <c r="D736" s="122"/>
      <c r="E736" s="113"/>
      <c r="F736" s="273"/>
      <c r="G736" s="67"/>
      <c r="H736" s="273"/>
      <c r="I736" s="274"/>
      <c r="J736" s="152">
        <f t="shared" si="33"/>
        <v>0</v>
      </c>
      <c r="K736" s="110"/>
      <c r="L736" s="110"/>
      <c r="M736" s="110"/>
      <c r="N736" s="110"/>
      <c r="O736" s="110"/>
      <c r="P736" s="110"/>
      <c r="Q736" s="138" t="str">
        <f ca="1">+IF(A736="","",IF(AND(TODAY()&lt;Validation!$C$141,OR(MONTH(TODAY())=10,MONTH(TODAY())=11,MONTH(TODAY())=12)),CONCATENATE(MONTH(TODAY()),"/01/",YEAR(TODAY())),IF(AND(TODAY()&lt;Validation!$C$141,MONTH(TODAY())&lt;=9),CONCATENATE("0",MONTH(TODAY()),"/01/",YEAR(TODAY())),IF(AND(TODAY()&gt;=Validation!$C$141,OR(MONTH(TODAY())=10,MONTH(TODAY())=11,MONTH(TODAY())=12)),CONCATENATE(MONTH(TODAY()+10),"/01/",YEAR(TODAY()+10)),IF(AND(TODAY()&gt;=Validation!$C$141,MONTH(TODAY())&lt;=9),CONCATENATE("0",MONTH(TODAY()+10),"/01/",YEAR(TODAY()+10)))))))</f>
        <v/>
      </c>
      <c r="R736" s="158">
        <f t="shared" si="34"/>
        <v>0</v>
      </c>
      <c r="S736" s="66"/>
      <c r="T736" s="66"/>
      <c r="U736" s="66"/>
      <c r="V736" s="66"/>
      <c r="W736" s="66"/>
      <c r="X736" s="66"/>
      <c r="Y736" s="92"/>
      <c r="Z736" s="135">
        <f t="shared" si="35"/>
        <v>22</v>
      </c>
      <c r="AB736" s="133" t="str">
        <f>IFERROR(IF(DATEVALUE(TEXT(VLOOKUP(K736,Validation!F771:I794,3,FALSE)&amp;"/"&amp;RIGHT(L736+100,2)&amp;"/"&amp;M736,"MM/DD/YYYY"))&lt;=DATEVALUE(TEXT(VLOOKUP(N736,Validation!F771:I794,3,FALSE)&amp;"/"&amp;RIGHT(O736+100,2)&amp;"/"&amp;P736,"MM/DD/YYYY")),"",-1),"")</f>
        <v/>
      </c>
      <c r="AC736" s="133" t="str">
        <f>IFERROR(IF(DATEVALUE(TEXT(VLOOKUP(S736,Validation!F771:I794,3,FALSE)&amp;"/"&amp;RIGHT(T736+100,2)&amp;"/"&amp;U736,"MM/DD/YYYY"))&lt;=DATEVALUE(TEXT(VLOOKUP(V736,Validation!F771:I794,3,FALSE)&amp;"/"&amp;RIGHT(W736+100,2)&amp;"/"&amp;X736,"MM/DD/YYYY")),"",-1),"")</f>
        <v/>
      </c>
      <c r="AD736" s="92"/>
      <c r="AE736" s="92"/>
      <c r="AF736" s="1"/>
    </row>
    <row r="737" spans="1:32" ht="13.8">
      <c r="A737" s="110"/>
      <c r="B737" s="113"/>
      <c r="C737" s="113"/>
      <c r="D737" s="122"/>
      <c r="E737" s="113"/>
      <c r="F737" s="273"/>
      <c r="G737" s="67"/>
      <c r="H737" s="273"/>
      <c r="I737" s="274"/>
      <c r="J737" s="152">
        <f t="shared" si="33"/>
        <v>0</v>
      </c>
      <c r="K737" s="110"/>
      <c r="L737" s="110"/>
      <c r="M737" s="110"/>
      <c r="N737" s="110"/>
      <c r="O737" s="110"/>
      <c r="P737" s="110"/>
      <c r="Q737" s="138" t="str">
        <f ca="1">+IF(A737="","",IF(AND(TODAY()&lt;Validation!$C$141,OR(MONTH(TODAY())=10,MONTH(TODAY())=11,MONTH(TODAY())=12)),CONCATENATE(MONTH(TODAY()),"/01/",YEAR(TODAY())),IF(AND(TODAY()&lt;Validation!$C$141,MONTH(TODAY())&lt;=9),CONCATENATE("0",MONTH(TODAY()),"/01/",YEAR(TODAY())),IF(AND(TODAY()&gt;=Validation!$C$141,OR(MONTH(TODAY())=10,MONTH(TODAY())=11,MONTH(TODAY())=12)),CONCATENATE(MONTH(TODAY()+10),"/01/",YEAR(TODAY()+10)),IF(AND(TODAY()&gt;=Validation!$C$141,MONTH(TODAY())&lt;=9),CONCATENATE("0",MONTH(TODAY()+10),"/01/",YEAR(TODAY()+10)))))))</f>
        <v/>
      </c>
      <c r="R737" s="158">
        <f t="shared" si="34"/>
        <v>0</v>
      </c>
      <c r="S737" s="66"/>
      <c r="T737" s="66"/>
      <c r="U737" s="66"/>
      <c r="V737" s="66"/>
      <c r="W737" s="66"/>
      <c r="X737" s="66"/>
      <c r="Y737" s="92"/>
      <c r="Z737" s="135">
        <f t="shared" si="35"/>
        <v>22</v>
      </c>
      <c r="AB737" s="133" t="str">
        <f>IFERROR(IF(DATEVALUE(TEXT(VLOOKUP(K737,Validation!F772:I795,3,FALSE)&amp;"/"&amp;RIGHT(L737+100,2)&amp;"/"&amp;M737,"MM/DD/YYYY"))&lt;=DATEVALUE(TEXT(VLOOKUP(N737,Validation!F772:I795,3,FALSE)&amp;"/"&amp;RIGHT(O737+100,2)&amp;"/"&amp;P737,"MM/DD/YYYY")),"",-1),"")</f>
        <v/>
      </c>
      <c r="AC737" s="133" t="str">
        <f>IFERROR(IF(DATEVALUE(TEXT(VLOOKUP(S737,Validation!F772:I795,3,FALSE)&amp;"/"&amp;RIGHT(T737+100,2)&amp;"/"&amp;U737,"MM/DD/YYYY"))&lt;=DATEVALUE(TEXT(VLOOKUP(V737,Validation!F772:I795,3,FALSE)&amp;"/"&amp;RIGHT(W737+100,2)&amp;"/"&amp;X737,"MM/DD/YYYY")),"",-1),"")</f>
        <v/>
      </c>
      <c r="AD737" s="92"/>
      <c r="AE737" s="92"/>
      <c r="AF737" s="1"/>
    </row>
    <row r="738" spans="1:32" ht="13.8">
      <c r="A738" s="110"/>
      <c r="B738" s="113"/>
      <c r="C738" s="113"/>
      <c r="D738" s="122"/>
      <c r="E738" s="113"/>
      <c r="F738" s="273"/>
      <c r="G738" s="67"/>
      <c r="H738" s="273"/>
      <c r="I738" s="274"/>
      <c r="J738" s="152">
        <f t="shared" si="33"/>
        <v>0</v>
      </c>
      <c r="K738" s="110"/>
      <c r="L738" s="110"/>
      <c r="M738" s="110"/>
      <c r="N738" s="110"/>
      <c r="O738" s="110"/>
      <c r="P738" s="110"/>
      <c r="Q738" s="138" t="str">
        <f ca="1">+IF(A738="","",IF(AND(TODAY()&lt;Validation!$C$141,OR(MONTH(TODAY())=10,MONTH(TODAY())=11,MONTH(TODAY())=12)),CONCATENATE(MONTH(TODAY()),"/01/",YEAR(TODAY())),IF(AND(TODAY()&lt;Validation!$C$141,MONTH(TODAY())&lt;=9),CONCATENATE("0",MONTH(TODAY()),"/01/",YEAR(TODAY())),IF(AND(TODAY()&gt;=Validation!$C$141,OR(MONTH(TODAY())=10,MONTH(TODAY())=11,MONTH(TODAY())=12)),CONCATENATE(MONTH(TODAY()+10),"/01/",YEAR(TODAY()+10)),IF(AND(TODAY()&gt;=Validation!$C$141,MONTH(TODAY())&lt;=9),CONCATENATE("0",MONTH(TODAY()+10),"/01/",YEAR(TODAY()+10)))))))</f>
        <v/>
      </c>
      <c r="R738" s="158">
        <f t="shared" si="34"/>
        <v>0</v>
      </c>
      <c r="S738" s="66"/>
      <c r="T738" s="66"/>
      <c r="U738" s="66"/>
      <c r="V738" s="66"/>
      <c r="W738" s="66"/>
      <c r="X738" s="66"/>
      <c r="Y738" s="92"/>
      <c r="Z738" s="135">
        <f t="shared" si="35"/>
        <v>22</v>
      </c>
      <c r="AB738" s="133" t="str">
        <f>IFERROR(IF(DATEVALUE(TEXT(VLOOKUP(K738,Validation!F773:I796,3,FALSE)&amp;"/"&amp;RIGHT(L738+100,2)&amp;"/"&amp;M738,"MM/DD/YYYY"))&lt;=DATEVALUE(TEXT(VLOOKUP(N738,Validation!F773:I796,3,FALSE)&amp;"/"&amp;RIGHT(O738+100,2)&amp;"/"&amp;P738,"MM/DD/YYYY")),"",-1),"")</f>
        <v/>
      </c>
      <c r="AC738" s="133" t="str">
        <f>IFERROR(IF(DATEVALUE(TEXT(VLOOKUP(S738,Validation!F773:I796,3,FALSE)&amp;"/"&amp;RIGHT(T738+100,2)&amp;"/"&amp;U738,"MM/DD/YYYY"))&lt;=DATEVALUE(TEXT(VLOOKUP(V738,Validation!F773:I796,3,FALSE)&amp;"/"&amp;RIGHT(W738+100,2)&amp;"/"&amp;X738,"MM/DD/YYYY")),"",-1),"")</f>
        <v/>
      </c>
      <c r="AD738" s="92"/>
      <c r="AE738" s="92"/>
      <c r="AF738" s="1"/>
    </row>
    <row r="739" spans="1:32" ht="13.8">
      <c r="A739" s="110"/>
      <c r="B739" s="113"/>
      <c r="C739" s="113"/>
      <c r="D739" s="122"/>
      <c r="E739" s="113"/>
      <c r="F739" s="273"/>
      <c r="G739" s="67"/>
      <c r="H739" s="273"/>
      <c r="I739" s="274"/>
      <c r="J739" s="152">
        <f t="shared" si="33"/>
        <v>0</v>
      </c>
      <c r="K739" s="110"/>
      <c r="L739" s="110"/>
      <c r="M739" s="110"/>
      <c r="N739" s="110"/>
      <c r="O739" s="110"/>
      <c r="P739" s="110"/>
      <c r="Q739" s="138" t="str">
        <f ca="1">+IF(A739="","",IF(AND(TODAY()&lt;Validation!$C$141,OR(MONTH(TODAY())=10,MONTH(TODAY())=11,MONTH(TODAY())=12)),CONCATENATE(MONTH(TODAY()),"/01/",YEAR(TODAY())),IF(AND(TODAY()&lt;Validation!$C$141,MONTH(TODAY())&lt;=9),CONCATENATE("0",MONTH(TODAY()),"/01/",YEAR(TODAY())),IF(AND(TODAY()&gt;=Validation!$C$141,OR(MONTH(TODAY())=10,MONTH(TODAY())=11,MONTH(TODAY())=12)),CONCATENATE(MONTH(TODAY()+10),"/01/",YEAR(TODAY()+10)),IF(AND(TODAY()&gt;=Validation!$C$141,MONTH(TODAY())&lt;=9),CONCATENATE("0",MONTH(TODAY()+10),"/01/",YEAR(TODAY()+10)))))))</f>
        <v/>
      </c>
      <c r="R739" s="158">
        <f t="shared" si="34"/>
        <v>0</v>
      </c>
      <c r="S739" s="66"/>
      <c r="T739" s="66"/>
      <c r="U739" s="66"/>
      <c r="V739" s="66"/>
      <c r="W739" s="66"/>
      <c r="X739" s="66"/>
      <c r="Y739" s="92"/>
      <c r="Z739" s="135">
        <f t="shared" si="35"/>
        <v>22</v>
      </c>
      <c r="AB739" s="133" t="str">
        <f>IFERROR(IF(DATEVALUE(TEXT(VLOOKUP(K739,Validation!F774:I797,3,FALSE)&amp;"/"&amp;RIGHT(L739+100,2)&amp;"/"&amp;M739,"MM/DD/YYYY"))&lt;=DATEVALUE(TEXT(VLOOKUP(N739,Validation!F774:I797,3,FALSE)&amp;"/"&amp;RIGHT(O739+100,2)&amp;"/"&amp;P739,"MM/DD/YYYY")),"",-1),"")</f>
        <v/>
      </c>
      <c r="AC739" s="133" t="str">
        <f>IFERROR(IF(DATEVALUE(TEXT(VLOOKUP(S739,Validation!F774:I797,3,FALSE)&amp;"/"&amp;RIGHT(T739+100,2)&amp;"/"&amp;U739,"MM/DD/YYYY"))&lt;=DATEVALUE(TEXT(VLOOKUP(V739,Validation!F774:I797,3,FALSE)&amp;"/"&amp;RIGHT(W739+100,2)&amp;"/"&amp;X739,"MM/DD/YYYY")),"",-1),"")</f>
        <v/>
      </c>
      <c r="AD739" s="92"/>
      <c r="AE739" s="92"/>
      <c r="AF739" s="1"/>
    </row>
    <row r="740" spans="1:32" ht="13.8">
      <c r="A740" s="110"/>
      <c r="B740" s="113"/>
      <c r="C740" s="113"/>
      <c r="D740" s="122"/>
      <c r="E740" s="113"/>
      <c r="F740" s="273"/>
      <c r="G740" s="67"/>
      <c r="H740" s="273"/>
      <c r="I740" s="274"/>
      <c r="J740" s="152">
        <f t="shared" si="33"/>
        <v>0</v>
      </c>
      <c r="K740" s="110"/>
      <c r="L740" s="110"/>
      <c r="M740" s="110"/>
      <c r="N740" s="110"/>
      <c r="O740" s="110"/>
      <c r="P740" s="110"/>
      <c r="Q740" s="138" t="str">
        <f ca="1">+IF(A740="","",IF(AND(TODAY()&lt;Validation!$C$141,OR(MONTH(TODAY())=10,MONTH(TODAY())=11,MONTH(TODAY())=12)),CONCATENATE(MONTH(TODAY()),"/01/",YEAR(TODAY())),IF(AND(TODAY()&lt;Validation!$C$141,MONTH(TODAY())&lt;=9),CONCATENATE("0",MONTH(TODAY()),"/01/",YEAR(TODAY())),IF(AND(TODAY()&gt;=Validation!$C$141,OR(MONTH(TODAY())=10,MONTH(TODAY())=11,MONTH(TODAY())=12)),CONCATENATE(MONTH(TODAY()+10),"/01/",YEAR(TODAY()+10)),IF(AND(TODAY()&gt;=Validation!$C$141,MONTH(TODAY())&lt;=9),CONCATENATE("0",MONTH(TODAY()+10),"/01/",YEAR(TODAY()+10)))))))</f>
        <v/>
      </c>
      <c r="R740" s="158">
        <f t="shared" si="34"/>
        <v>0</v>
      </c>
      <c r="S740" s="66"/>
      <c r="T740" s="66"/>
      <c r="U740" s="66"/>
      <c r="V740" s="66"/>
      <c r="W740" s="66"/>
      <c r="X740" s="66"/>
      <c r="Y740" s="92"/>
      <c r="Z740" s="135">
        <f t="shared" si="35"/>
        <v>22</v>
      </c>
      <c r="AB740" s="133" t="str">
        <f>IFERROR(IF(DATEVALUE(TEXT(VLOOKUP(K740,Validation!F775:I798,3,FALSE)&amp;"/"&amp;RIGHT(L740+100,2)&amp;"/"&amp;M740,"MM/DD/YYYY"))&lt;=DATEVALUE(TEXT(VLOOKUP(N740,Validation!F775:I798,3,FALSE)&amp;"/"&amp;RIGHT(O740+100,2)&amp;"/"&amp;P740,"MM/DD/YYYY")),"",-1),"")</f>
        <v/>
      </c>
      <c r="AC740" s="133" t="str">
        <f>IFERROR(IF(DATEVALUE(TEXT(VLOOKUP(S740,Validation!F775:I798,3,FALSE)&amp;"/"&amp;RIGHT(T740+100,2)&amp;"/"&amp;U740,"MM/DD/YYYY"))&lt;=DATEVALUE(TEXT(VLOOKUP(V740,Validation!F775:I798,3,FALSE)&amp;"/"&amp;RIGHT(W740+100,2)&amp;"/"&amp;X740,"MM/DD/YYYY")),"",-1),"")</f>
        <v/>
      </c>
      <c r="AD740" s="92"/>
      <c r="AE740" s="92"/>
      <c r="AF740" s="1"/>
    </row>
    <row r="741" spans="1:32" ht="13.8">
      <c r="A741" s="110"/>
      <c r="B741" s="113"/>
      <c r="C741" s="113"/>
      <c r="D741" s="122"/>
      <c r="E741" s="113"/>
      <c r="F741" s="273"/>
      <c r="G741" s="67"/>
      <c r="H741" s="273"/>
      <c r="I741" s="274"/>
      <c r="J741" s="152">
        <f t="shared" si="33"/>
        <v>0</v>
      </c>
      <c r="K741" s="110"/>
      <c r="L741" s="110"/>
      <c r="M741" s="110"/>
      <c r="N741" s="110"/>
      <c r="O741" s="110"/>
      <c r="P741" s="110"/>
      <c r="Q741" s="138" t="str">
        <f ca="1">+IF(A741="","",IF(AND(TODAY()&lt;Validation!$C$141,OR(MONTH(TODAY())=10,MONTH(TODAY())=11,MONTH(TODAY())=12)),CONCATENATE(MONTH(TODAY()),"/01/",YEAR(TODAY())),IF(AND(TODAY()&lt;Validation!$C$141,MONTH(TODAY())&lt;=9),CONCATENATE("0",MONTH(TODAY()),"/01/",YEAR(TODAY())),IF(AND(TODAY()&gt;=Validation!$C$141,OR(MONTH(TODAY())=10,MONTH(TODAY())=11,MONTH(TODAY())=12)),CONCATENATE(MONTH(TODAY()+10),"/01/",YEAR(TODAY()+10)),IF(AND(TODAY()&gt;=Validation!$C$141,MONTH(TODAY())&lt;=9),CONCATENATE("0",MONTH(TODAY()+10),"/01/",YEAR(TODAY()+10)))))))</f>
        <v/>
      </c>
      <c r="R741" s="158">
        <f t="shared" si="34"/>
        <v>0</v>
      </c>
      <c r="S741" s="66"/>
      <c r="T741" s="66"/>
      <c r="U741" s="66"/>
      <c r="V741" s="66"/>
      <c r="W741" s="66"/>
      <c r="X741" s="66"/>
      <c r="Y741" s="92"/>
      <c r="Z741" s="135">
        <f t="shared" si="35"/>
        <v>22</v>
      </c>
      <c r="AB741" s="133" t="str">
        <f>IFERROR(IF(DATEVALUE(TEXT(VLOOKUP(K741,Validation!F776:I799,3,FALSE)&amp;"/"&amp;RIGHT(L741+100,2)&amp;"/"&amp;M741,"MM/DD/YYYY"))&lt;=DATEVALUE(TEXT(VLOOKUP(N741,Validation!F776:I799,3,FALSE)&amp;"/"&amp;RIGHT(O741+100,2)&amp;"/"&amp;P741,"MM/DD/YYYY")),"",-1),"")</f>
        <v/>
      </c>
      <c r="AC741" s="133" t="str">
        <f>IFERROR(IF(DATEVALUE(TEXT(VLOOKUP(S741,Validation!F776:I799,3,FALSE)&amp;"/"&amp;RIGHT(T741+100,2)&amp;"/"&amp;U741,"MM/DD/YYYY"))&lt;=DATEVALUE(TEXT(VLOOKUP(V741,Validation!F776:I799,3,FALSE)&amp;"/"&amp;RIGHT(W741+100,2)&amp;"/"&amp;X741,"MM/DD/YYYY")),"",-1),"")</f>
        <v/>
      </c>
      <c r="AD741" s="92"/>
      <c r="AE741" s="92"/>
      <c r="AF741" s="1"/>
    </row>
    <row r="742" spans="1:32" ht="13.8">
      <c r="A742" s="110"/>
      <c r="B742" s="113"/>
      <c r="C742" s="113"/>
      <c r="D742" s="122"/>
      <c r="E742" s="113"/>
      <c r="F742" s="273"/>
      <c r="G742" s="67"/>
      <c r="H742" s="273"/>
      <c r="I742" s="274"/>
      <c r="J742" s="152">
        <f t="shared" si="33"/>
        <v>0</v>
      </c>
      <c r="K742" s="110"/>
      <c r="L742" s="110"/>
      <c r="M742" s="110"/>
      <c r="N742" s="110"/>
      <c r="O742" s="110"/>
      <c r="P742" s="110"/>
      <c r="Q742" s="138" t="str">
        <f ca="1">+IF(A742="","",IF(AND(TODAY()&lt;Validation!$C$141,OR(MONTH(TODAY())=10,MONTH(TODAY())=11,MONTH(TODAY())=12)),CONCATENATE(MONTH(TODAY()),"/01/",YEAR(TODAY())),IF(AND(TODAY()&lt;Validation!$C$141,MONTH(TODAY())&lt;=9),CONCATENATE("0",MONTH(TODAY()),"/01/",YEAR(TODAY())),IF(AND(TODAY()&gt;=Validation!$C$141,OR(MONTH(TODAY())=10,MONTH(TODAY())=11,MONTH(TODAY())=12)),CONCATENATE(MONTH(TODAY()+10),"/01/",YEAR(TODAY()+10)),IF(AND(TODAY()&gt;=Validation!$C$141,MONTH(TODAY())&lt;=9),CONCATENATE("0",MONTH(TODAY()+10),"/01/",YEAR(TODAY()+10)))))))</f>
        <v/>
      </c>
      <c r="R742" s="158">
        <f t="shared" si="34"/>
        <v>0</v>
      </c>
      <c r="S742" s="66"/>
      <c r="T742" s="66"/>
      <c r="U742" s="66"/>
      <c r="V742" s="66"/>
      <c r="W742" s="66"/>
      <c r="X742" s="66"/>
      <c r="Y742" s="92"/>
      <c r="Z742" s="135">
        <f t="shared" si="35"/>
        <v>22</v>
      </c>
      <c r="AB742" s="133" t="str">
        <f>IFERROR(IF(DATEVALUE(TEXT(VLOOKUP(K742,Validation!F777:I800,3,FALSE)&amp;"/"&amp;RIGHT(L742+100,2)&amp;"/"&amp;M742,"MM/DD/YYYY"))&lt;=DATEVALUE(TEXT(VLOOKUP(N742,Validation!F777:I800,3,FALSE)&amp;"/"&amp;RIGHT(O742+100,2)&amp;"/"&amp;P742,"MM/DD/YYYY")),"",-1),"")</f>
        <v/>
      </c>
      <c r="AC742" s="133" t="str">
        <f>IFERROR(IF(DATEVALUE(TEXT(VLOOKUP(S742,Validation!F777:I800,3,FALSE)&amp;"/"&amp;RIGHT(T742+100,2)&amp;"/"&amp;U742,"MM/DD/YYYY"))&lt;=DATEVALUE(TEXT(VLOOKUP(V742,Validation!F777:I800,3,FALSE)&amp;"/"&amp;RIGHT(W742+100,2)&amp;"/"&amp;X742,"MM/DD/YYYY")),"",-1),"")</f>
        <v/>
      </c>
      <c r="AD742" s="92"/>
      <c r="AE742" s="92"/>
      <c r="AF742" s="1"/>
    </row>
    <row r="743" spans="1:32" ht="13.8">
      <c r="A743" s="110"/>
      <c r="B743" s="113"/>
      <c r="C743" s="113"/>
      <c r="D743" s="122"/>
      <c r="E743" s="113"/>
      <c r="F743" s="273"/>
      <c r="G743" s="67"/>
      <c r="H743" s="273"/>
      <c r="I743" s="274"/>
      <c r="J743" s="152">
        <f t="shared" si="33"/>
        <v>0</v>
      </c>
      <c r="K743" s="110"/>
      <c r="L743" s="110"/>
      <c r="M743" s="110"/>
      <c r="N743" s="110"/>
      <c r="O743" s="110"/>
      <c r="P743" s="110"/>
      <c r="Q743" s="138" t="str">
        <f ca="1">+IF(A743="","",IF(AND(TODAY()&lt;Validation!$C$141,OR(MONTH(TODAY())=10,MONTH(TODAY())=11,MONTH(TODAY())=12)),CONCATENATE(MONTH(TODAY()),"/01/",YEAR(TODAY())),IF(AND(TODAY()&lt;Validation!$C$141,MONTH(TODAY())&lt;=9),CONCATENATE("0",MONTH(TODAY()),"/01/",YEAR(TODAY())),IF(AND(TODAY()&gt;=Validation!$C$141,OR(MONTH(TODAY())=10,MONTH(TODAY())=11,MONTH(TODAY())=12)),CONCATENATE(MONTH(TODAY()+10),"/01/",YEAR(TODAY()+10)),IF(AND(TODAY()&gt;=Validation!$C$141,MONTH(TODAY())&lt;=9),CONCATENATE("0",MONTH(TODAY()+10),"/01/",YEAR(TODAY()+10)))))))</f>
        <v/>
      </c>
      <c r="R743" s="158">
        <f t="shared" si="34"/>
        <v>0</v>
      </c>
      <c r="S743" s="66"/>
      <c r="T743" s="66"/>
      <c r="U743" s="66"/>
      <c r="V743" s="66"/>
      <c r="W743" s="66"/>
      <c r="X743" s="66"/>
      <c r="Y743" s="92"/>
      <c r="Z743" s="135">
        <f t="shared" si="35"/>
        <v>22</v>
      </c>
      <c r="AB743" s="133" t="str">
        <f>IFERROR(IF(DATEVALUE(TEXT(VLOOKUP(K743,Validation!F778:I801,3,FALSE)&amp;"/"&amp;RIGHT(L743+100,2)&amp;"/"&amp;M743,"MM/DD/YYYY"))&lt;=DATEVALUE(TEXT(VLOOKUP(N743,Validation!F778:I801,3,FALSE)&amp;"/"&amp;RIGHT(O743+100,2)&amp;"/"&amp;P743,"MM/DD/YYYY")),"",-1),"")</f>
        <v/>
      </c>
      <c r="AC743" s="133" t="str">
        <f>IFERROR(IF(DATEVALUE(TEXT(VLOOKUP(S743,Validation!F778:I801,3,FALSE)&amp;"/"&amp;RIGHT(T743+100,2)&amp;"/"&amp;U743,"MM/DD/YYYY"))&lt;=DATEVALUE(TEXT(VLOOKUP(V743,Validation!F778:I801,3,FALSE)&amp;"/"&amp;RIGHT(W743+100,2)&amp;"/"&amp;X743,"MM/DD/YYYY")),"",-1),"")</f>
        <v/>
      </c>
      <c r="AD743" s="92"/>
      <c r="AE743" s="92"/>
      <c r="AF743" s="1"/>
    </row>
    <row r="744" spans="1:32" ht="13.8">
      <c r="A744" s="110"/>
      <c r="B744" s="113"/>
      <c r="C744" s="113"/>
      <c r="D744" s="122"/>
      <c r="E744" s="113"/>
      <c r="F744" s="273"/>
      <c r="G744" s="67"/>
      <c r="H744" s="273"/>
      <c r="I744" s="274"/>
      <c r="J744" s="152">
        <f t="shared" si="33"/>
        <v>0</v>
      </c>
      <c r="K744" s="110"/>
      <c r="L744" s="110"/>
      <c r="M744" s="110"/>
      <c r="N744" s="110"/>
      <c r="O744" s="110"/>
      <c r="P744" s="110"/>
      <c r="Q744" s="138" t="str">
        <f ca="1">+IF(A744="","",IF(AND(TODAY()&lt;Validation!$C$141,OR(MONTH(TODAY())=10,MONTH(TODAY())=11,MONTH(TODAY())=12)),CONCATENATE(MONTH(TODAY()),"/01/",YEAR(TODAY())),IF(AND(TODAY()&lt;Validation!$C$141,MONTH(TODAY())&lt;=9),CONCATENATE("0",MONTH(TODAY()),"/01/",YEAR(TODAY())),IF(AND(TODAY()&gt;=Validation!$C$141,OR(MONTH(TODAY())=10,MONTH(TODAY())=11,MONTH(TODAY())=12)),CONCATENATE(MONTH(TODAY()+10),"/01/",YEAR(TODAY()+10)),IF(AND(TODAY()&gt;=Validation!$C$141,MONTH(TODAY())&lt;=9),CONCATENATE("0",MONTH(TODAY()+10),"/01/",YEAR(TODAY()+10)))))))</f>
        <v/>
      </c>
      <c r="R744" s="158">
        <f t="shared" si="34"/>
        <v>0</v>
      </c>
      <c r="S744" s="66"/>
      <c r="T744" s="66"/>
      <c r="U744" s="66"/>
      <c r="V744" s="66"/>
      <c r="W744" s="66"/>
      <c r="X744" s="66"/>
      <c r="Y744" s="92"/>
      <c r="Z744" s="135">
        <f t="shared" si="35"/>
        <v>22</v>
      </c>
      <c r="AB744" s="133" t="str">
        <f>IFERROR(IF(DATEVALUE(TEXT(VLOOKUP(K744,Validation!F779:I802,3,FALSE)&amp;"/"&amp;RIGHT(L744+100,2)&amp;"/"&amp;M744,"MM/DD/YYYY"))&lt;=DATEVALUE(TEXT(VLOOKUP(N744,Validation!F779:I802,3,FALSE)&amp;"/"&amp;RIGHT(O744+100,2)&amp;"/"&amp;P744,"MM/DD/YYYY")),"",-1),"")</f>
        <v/>
      </c>
      <c r="AC744" s="133" t="str">
        <f>IFERROR(IF(DATEVALUE(TEXT(VLOOKUP(S744,Validation!F779:I802,3,FALSE)&amp;"/"&amp;RIGHT(T744+100,2)&amp;"/"&amp;U744,"MM/DD/YYYY"))&lt;=DATEVALUE(TEXT(VLOOKUP(V744,Validation!F779:I802,3,FALSE)&amp;"/"&amp;RIGHT(W744+100,2)&amp;"/"&amp;X744,"MM/DD/YYYY")),"",-1),"")</f>
        <v/>
      </c>
      <c r="AD744" s="92"/>
      <c r="AE744" s="92"/>
      <c r="AF744" s="1"/>
    </row>
    <row r="745" spans="1:32" ht="13.8">
      <c r="A745" s="110"/>
      <c r="B745" s="113"/>
      <c r="C745" s="113"/>
      <c r="D745" s="122"/>
      <c r="E745" s="113"/>
      <c r="F745" s="273"/>
      <c r="G745" s="67"/>
      <c r="H745" s="273"/>
      <c r="I745" s="274"/>
      <c r="J745" s="152">
        <f t="shared" si="33"/>
        <v>0</v>
      </c>
      <c r="K745" s="110"/>
      <c r="L745" s="110"/>
      <c r="M745" s="110"/>
      <c r="N745" s="110"/>
      <c r="O745" s="110"/>
      <c r="P745" s="110"/>
      <c r="Q745" s="138" t="str">
        <f ca="1">+IF(A745="","",IF(AND(TODAY()&lt;Validation!$C$141,OR(MONTH(TODAY())=10,MONTH(TODAY())=11,MONTH(TODAY())=12)),CONCATENATE(MONTH(TODAY()),"/01/",YEAR(TODAY())),IF(AND(TODAY()&lt;Validation!$C$141,MONTH(TODAY())&lt;=9),CONCATENATE("0",MONTH(TODAY()),"/01/",YEAR(TODAY())),IF(AND(TODAY()&gt;=Validation!$C$141,OR(MONTH(TODAY())=10,MONTH(TODAY())=11,MONTH(TODAY())=12)),CONCATENATE(MONTH(TODAY()+10),"/01/",YEAR(TODAY()+10)),IF(AND(TODAY()&gt;=Validation!$C$141,MONTH(TODAY())&lt;=9),CONCATENATE("0",MONTH(TODAY()+10),"/01/",YEAR(TODAY()+10)))))))</f>
        <v/>
      </c>
      <c r="R745" s="158">
        <f t="shared" si="34"/>
        <v>0</v>
      </c>
      <c r="S745" s="66"/>
      <c r="T745" s="66"/>
      <c r="U745" s="66"/>
      <c r="V745" s="66"/>
      <c r="W745" s="66"/>
      <c r="X745" s="66"/>
      <c r="Y745" s="92"/>
      <c r="Z745" s="135">
        <f t="shared" si="35"/>
        <v>22</v>
      </c>
      <c r="AB745" s="133" t="str">
        <f>IFERROR(IF(DATEVALUE(TEXT(VLOOKUP(K745,Validation!F780:I803,3,FALSE)&amp;"/"&amp;RIGHT(L745+100,2)&amp;"/"&amp;M745,"MM/DD/YYYY"))&lt;=DATEVALUE(TEXT(VLOOKUP(N745,Validation!F780:I803,3,FALSE)&amp;"/"&amp;RIGHT(O745+100,2)&amp;"/"&amp;P745,"MM/DD/YYYY")),"",-1),"")</f>
        <v/>
      </c>
      <c r="AC745" s="133" t="str">
        <f>IFERROR(IF(DATEVALUE(TEXT(VLOOKUP(S745,Validation!F780:I803,3,FALSE)&amp;"/"&amp;RIGHT(T745+100,2)&amp;"/"&amp;U745,"MM/DD/YYYY"))&lt;=DATEVALUE(TEXT(VLOOKUP(V745,Validation!F780:I803,3,FALSE)&amp;"/"&amp;RIGHT(W745+100,2)&amp;"/"&amp;X745,"MM/DD/YYYY")),"",-1),"")</f>
        <v/>
      </c>
      <c r="AD745" s="92"/>
      <c r="AE745" s="92"/>
      <c r="AF745" s="1"/>
    </row>
    <row r="746" spans="1:32" ht="13.8">
      <c r="A746" s="110"/>
      <c r="B746" s="113"/>
      <c r="C746" s="113"/>
      <c r="D746" s="122"/>
      <c r="E746" s="113"/>
      <c r="F746" s="273"/>
      <c r="G746" s="67"/>
      <c r="H746" s="273"/>
      <c r="I746" s="274"/>
      <c r="J746" s="152">
        <f t="shared" si="33"/>
        <v>0</v>
      </c>
      <c r="K746" s="110"/>
      <c r="L746" s="110"/>
      <c r="M746" s="110"/>
      <c r="N746" s="110"/>
      <c r="O746" s="110"/>
      <c r="P746" s="110"/>
      <c r="Q746" s="138" t="str">
        <f ca="1">+IF(A746="","",IF(AND(TODAY()&lt;Validation!$C$141,OR(MONTH(TODAY())=10,MONTH(TODAY())=11,MONTH(TODAY())=12)),CONCATENATE(MONTH(TODAY()),"/01/",YEAR(TODAY())),IF(AND(TODAY()&lt;Validation!$C$141,MONTH(TODAY())&lt;=9),CONCATENATE("0",MONTH(TODAY()),"/01/",YEAR(TODAY())),IF(AND(TODAY()&gt;=Validation!$C$141,OR(MONTH(TODAY())=10,MONTH(TODAY())=11,MONTH(TODAY())=12)),CONCATENATE(MONTH(TODAY()+10),"/01/",YEAR(TODAY()+10)),IF(AND(TODAY()&gt;=Validation!$C$141,MONTH(TODAY())&lt;=9),CONCATENATE("0",MONTH(TODAY()+10),"/01/",YEAR(TODAY()+10)))))))</f>
        <v/>
      </c>
      <c r="R746" s="158">
        <f t="shared" si="34"/>
        <v>0</v>
      </c>
      <c r="S746" s="66"/>
      <c r="T746" s="66"/>
      <c r="U746" s="66"/>
      <c r="V746" s="66"/>
      <c r="W746" s="66"/>
      <c r="X746" s="66"/>
      <c r="Y746" s="92"/>
      <c r="Z746" s="135">
        <f t="shared" si="35"/>
        <v>22</v>
      </c>
      <c r="AB746" s="133" t="str">
        <f>IFERROR(IF(DATEVALUE(TEXT(VLOOKUP(K746,Validation!F781:I804,3,FALSE)&amp;"/"&amp;RIGHT(L746+100,2)&amp;"/"&amp;M746,"MM/DD/YYYY"))&lt;=DATEVALUE(TEXT(VLOOKUP(N746,Validation!F781:I804,3,FALSE)&amp;"/"&amp;RIGHT(O746+100,2)&amp;"/"&amp;P746,"MM/DD/YYYY")),"",-1),"")</f>
        <v/>
      </c>
      <c r="AC746" s="133" t="str">
        <f>IFERROR(IF(DATEVALUE(TEXT(VLOOKUP(S746,Validation!F781:I804,3,FALSE)&amp;"/"&amp;RIGHT(T746+100,2)&amp;"/"&amp;U746,"MM/DD/YYYY"))&lt;=DATEVALUE(TEXT(VLOOKUP(V746,Validation!F781:I804,3,FALSE)&amp;"/"&amp;RIGHT(W746+100,2)&amp;"/"&amp;X746,"MM/DD/YYYY")),"",-1),"")</f>
        <v/>
      </c>
      <c r="AD746" s="92"/>
      <c r="AE746" s="92"/>
      <c r="AF746" s="1"/>
    </row>
    <row r="747" spans="1:32" ht="13.8">
      <c r="A747" s="110"/>
      <c r="B747" s="113"/>
      <c r="C747" s="113"/>
      <c r="D747" s="122"/>
      <c r="E747" s="113"/>
      <c r="F747" s="273"/>
      <c r="G747" s="67"/>
      <c r="H747" s="273"/>
      <c r="I747" s="274"/>
      <c r="J747" s="152">
        <f t="shared" si="33"/>
        <v>0</v>
      </c>
      <c r="K747" s="110"/>
      <c r="L747" s="110"/>
      <c r="M747" s="110"/>
      <c r="N747" s="110"/>
      <c r="O747" s="110"/>
      <c r="P747" s="110"/>
      <c r="Q747" s="138" t="str">
        <f ca="1">+IF(A747="","",IF(AND(TODAY()&lt;Validation!$C$141,OR(MONTH(TODAY())=10,MONTH(TODAY())=11,MONTH(TODAY())=12)),CONCATENATE(MONTH(TODAY()),"/01/",YEAR(TODAY())),IF(AND(TODAY()&lt;Validation!$C$141,MONTH(TODAY())&lt;=9),CONCATENATE("0",MONTH(TODAY()),"/01/",YEAR(TODAY())),IF(AND(TODAY()&gt;=Validation!$C$141,OR(MONTH(TODAY())=10,MONTH(TODAY())=11,MONTH(TODAY())=12)),CONCATENATE(MONTH(TODAY()+10),"/01/",YEAR(TODAY()+10)),IF(AND(TODAY()&gt;=Validation!$C$141,MONTH(TODAY())&lt;=9),CONCATENATE("0",MONTH(TODAY()+10),"/01/",YEAR(TODAY()+10)))))))</f>
        <v/>
      </c>
      <c r="R747" s="158">
        <f t="shared" si="34"/>
        <v>0</v>
      </c>
      <c r="S747" s="66"/>
      <c r="T747" s="66"/>
      <c r="U747" s="66"/>
      <c r="V747" s="66"/>
      <c r="W747" s="66"/>
      <c r="X747" s="66"/>
      <c r="Y747" s="92"/>
      <c r="Z747" s="135">
        <f t="shared" si="35"/>
        <v>22</v>
      </c>
      <c r="AB747" s="133" t="str">
        <f>IFERROR(IF(DATEVALUE(TEXT(VLOOKUP(K747,Validation!F782:I805,3,FALSE)&amp;"/"&amp;RIGHT(L747+100,2)&amp;"/"&amp;M747,"MM/DD/YYYY"))&lt;=DATEVALUE(TEXT(VLOOKUP(N747,Validation!F782:I805,3,FALSE)&amp;"/"&amp;RIGHT(O747+100,2)&amp;"/"&amp;P747,"MM/DD/YYYY")),"",-1),"")</f>
        <v/>
      </c>
      <c r="AC747" s="133" t="str">
        <f>IFERROR(IF(DATEVALUE(TEXT(VLOOKUP(S747,Validation!F782:I805,3,FALSE)&amp;"/"&amp;RIGHT(T747+100,2)&amp;"/"&amp;U747,"MM/DD/YYYY"))&lt;=DATEVALUE(TEXT(VLOOKUP(V747,Validation!F782:I805,3,FALSE)&amp;"/"&amp;RIGHT(W747+100,2)&amp;"/"&amp;X747,"MM/DD/YYYY")),"",-1),"")</f>
        <v/>
      </c>
      <c r="AD747" s="92"/>
      <c r="AE747" s="92"/>
      <c r="AF747" s="1"/>
    </row>
    <row r="748" spans="1:32" ht="13.8">
      <c r="A748" s="110"/>
      <c r="B748" s="113"/>
      <c r="C748" s="113"/>
      <c r="D748" s="122"/>
      <c r="E748" s="113"/>
      <c r="F748" s="273"/>
      <c r="G748" s="67"/>
      <c r="H748" s="273"/>
      <c r="I748" s="274"/>
      <c r="J748" s="152">
        <f t="shared" si="33"/>
        <v>0</v>
      </c>
      <c r="K748" s="110"/>
      <c r="L748" s="110"/>
      <c r="M748" s="110"/>
      <c r="N748" s="110"/>
      <c r="O748" s="110"/>
      <c r="P748" s="110"/>
      <c r="Q748" s="138" t="str">
        <f ca="1">+IF(A748="","",IF(AND(TODAY()&lt;Validation!$C$141,OR(MONTH(TODAY())=10,MONTH(TODAY())=11,MONTH(TODAY())=12)),CONCATENATE(MONTH(TODAY()),"/01/",YEAR(TODAY())),IF(AND(TODAY()&lt;Validation!$C$141,MONTH(TODAY())&lt;=9),CONCATENATE("0",MONTH(TODAY()),"/01/",YEAR(TODAY())),IF(AND(TODAY()&gt;=Validation!$C$141,OR(MONTH(TODAY())=10,MONTH(TODAY())=11,MONTH(TODAY())=12)),CONCATENATE(MONTH(TODAY()+10),"/01/",YEAR(TODAY()+10)),IF(AND(TODAY()&gt;=Validation!$C$141,MONTH(TODAY())&lt;=9),CONCATENATE("0",MONTH(TODAY()+10),"/01/",YEAR(TODAY()+10)))))))</f>
        <v/>
      </c>
      <c r="R748" s="158">
        <f t="shared" si="34"/>
        <v>0</v>
      </c>
      <c r="S748" s="66"/>
      <c r="T748" s="66"/>
      <c r="U748" s="66"/>
      <c r="V748" s="66"/>
      <c r="W748" s="66"/>
      <c r="X748" s="66"/>
      <c r="Y748" s="92"/>
      <c r="Z748" s="135">
        <f t="shared" si="35"/>
        <v>22</v>
      </c>
      <c r="AB748" s="133" t="str">
        <f>IFERROR(IF(DATEVALUE(TEXT(VLOOKUP(K748,Validation!F783:I806,3,FALSE)&amp;"/"&amp;RIGHT(L748+100,2)&amp;"/"&amp;M748,"MM/DD/YYYY"))&lt;=DATEVALUE(TEXT(VLOOKUP(N748,Validation!F783:I806,3,FALSE)&amp;"/"&amp;RIGHT(O748+100,2)&amp;"/"&amp;P748,"MM/DD/YYYY")),"",-1),"")</f>
        <v/>
      </c>
      <c r="AC748" s="133" t="str">
        <f>IFERROR(IF(DATEVALUE(TEXT(VLOOKUP(S748,Validation!F783:I806,3,FALSE)&amp;"/"&amp;RIGHT(T748+100,2)&amp;"/"&amp;U748,"MM/DD/YYYY"))&lt;=DATEVALUE(TEXT(VLOOKUP(V748,Validation!F783:I806,3,FALSE)&amp;"/"&amp;RIGHT(W748+100,2)&amp;"/"&amp;X748,"MM/DD/YYYY")),"",-1),"")</f>
        <v/>
      </c>
      <c r="AD748" s="92"/>
      <c r="AE748" s="92"/>
      <c r="AF748" s="1"/>
    </row>
    <row r="749" spans="1:32" ht="13.8">
      <c r="A749" s="110"/>
      <c r="B749" s="113"/>
      <c r="C749" s="113"/>
      <c r="D749" s="122"/>
      <c r="E749" s="113"/>
      <c r="F749" s="273"/>
      <c r="G749" s="67"/>
      <c r="H749" s="273"/>
      <c r="I749" s="274"/>
      <c r="J749" s="152">
        <f t="shared" si="33"/>
        <v>0</v>
      </c>
      <c r="K749" s="110"/>
      <c r="L749" s="110"/>
      <c r="M749" s="110"/>
      <c r="N749" s="110"/>
      <c r="O749" s="110"/>
      <c r="P749" s="110"/>
      <c r="Q749" s="138" t="str">
        <f ca="1">+IF(A749="","",IF(AND(TODAY()&lt;Validation!$C$141,OR(MONTH(TODAY())=10,MONTH(TODAY())=11,MONTH(TODAY())=12)),CONCATENATE(MONTH(TODAY()),"/01/",YEAR(TODAY())),IF(AND(TODAY()&lt;Validation!$C$141,MONTH(TODAY())&lt;=9),CONCATENATE("0",MONTH(TODAY()),"/01/",YEAR(TODAY())),IF(AND(TODAY()&gt;=Validation!$C$141,OR(MONTH(TODAY())=10,MONTH(TODAY())=11,MONTH(TODAY())=12)),CONCATENATE(MONTH(TODAY()+10),"/01/",YEAR(TODAY()+10)),IF(AND(TODAY()&gt;=Validation!$C$141,MONTH(TODAY())&lt;=9),CONCATENATE("0",MONTH(TODAY()+10),"/01/",YEAR(TODAY()+10)))))))</f>
        <v/>
      </c>
      <c r="R749" s="158">
        <f t="shared" si="34"/>
        <v>0</v>
      </c>
      <c r="S749" s="66"/>
      <c r="T749" s="66"/>
      <c r="U749" s="66"/>
      <c r="V749" s="66"/>
      <c r="W749" s="66"/>
      <c r="X749" s="66"/>
      <c r="Y749" s="92"/>
      <c r="Z749" s="135">
        <f t="shared" si="35"/>
        <v>22</v>
      </c>
      <c r="AB749" s="133" t="str">
        <f>IFERROR(IF(DATEVALUE(TEXT(VLOOKUP(K749,Validation!F784:I807,3,FALSE)&amp;"/"&amp;RIGHT(L749+100,2)&amp;"/"&amp;M749,"MM/DD/YYYY"))&lt;=DATEVALUE(TEXT(VLOOKUP(N749,Validation!F784:I807,3,FALSE)&amp;"/"&amp;RIGHT(O749+100,2)&amp;"/"&amp;P749,"MM/DD/YYYY")),"",-1),"")</f>
        <v/>
      </c>
      <c r="AC749" s="133" t="str">
        <f>IFERROR(IF(DATEVALUE(TEXT(VLOOKUP(S749,Validation!F784:I807,3,FALSE)&amp;"/"&amp;RIGHT(T749+100,2)&amp;"/"&amp;U749,"MM/DD/YYYY"))&lt;=DATEVALUE(TEXT(VLOOKUP(V749,Validation!F784:I807,3,FALSE)&amp;"/"&amp;RIGHT(W749+100,2)&amp;"/"&amp;X749,"MM/DD/YYYY")),"",-1),"")</f>
        <v/>
      </c>
      <c r="AD749" s="92"/>
      <c r="AE749" s="92"/>
      <c r="AF749" s="1"/>
    </row>
    <row r="750" spans="1:32" ht="13.8">
      <c r="A750" s="110"/>
      <c r="B750" s="113"/>
      <c r="C750" s="113"/>
      <c r="D750" s="122"/>
      <c r="E750" s="113"/>
      <c r="F750" s="273"/>
      <c r="G750" s="67"/>
      <c r="H750" s="273"/>
      <c r="I750" s="274"/>
      <c r="J750" s="152">
        <f t="shared" si="33"/>
        <v>0</v>
      </c>
      <c r="K750" s="110"/>
      <c r="L750" s="110"/>
      <c r="M750" s="110"/>
      <c r="N750" s="110"/>
      <c r="O750" s="110"/>
      <c r="P750" s="110"/>
      <c r="Q750" s="138" t="str">
        <f ca="1">+IF(A750="","",IF(AND(TODAY()&lt;Validation!$C$141,OR(MONTH(TODAY())=10,MONTH(TODAY())=11,MONTH(TODAY())=12)),CONCATENATE(MONTH(TODAY()),"/01/",YEAR(TODAY())),IF(AND(TODAY()&lt;Validation!$C$141,MONTH(TODAY())&lt;=9),CONCATENATE("0",MONTH(TODAY()),"/01/",YEAR(TODAY())),IF(AND(TODAY()&gt;=Validation!$C$141,OR(MONTH(TODAY())=10,MONTH(TODAY())=11,MONTH(TODAY())=12)),CONCATENATE(MONTH(TODAY()+10),"/01/",YEAR(TODAY()+10)),IF(AND(TODAY()&gt;=Validation!$C$141,MONTH(TODAY())&lt;=9),CONCATENATE("0",MONTH(TODAY()+10),"/01/",YEAR(TODAY()+10)))))))</f>
        <v/>
      </c>
      <c r="R750" s="158">
        <f t="shared" si="34"/>
        <v>0</v>
      </c>
      <c r="S750" s="66"/>
      <c r="T750" s="66"/>
      <c r="U750" s="66"/>
      <c r="V750" s="66"/>
      <c r="W750" s="66"/>
      <c r="X750" s="66"/>
      <c r="Y750" s="92"/>
      <c r="Z750" s="135">
        <f t="shared" si="35"/>
        <v>22</v>
      </c>
      <c r="AB750" s="133" t="str">
        <f>IFERROR(IF(DATEVALUE(TEXT(VLOOKUP(K750,Validation!F785:I808,3,FALSE)&amp;"/"&amp;RIGHT(L750+100,2)&amp;"/"&amp;M750,"MM/DD/YYYY"))&lt;=DATEVALUE(TEXT(VLOOKUP(N750,Validation!F785:I808,3,FALSE)&amp;"/"&amp;RIGHT(O750+100,2)&amp;"/"&amp;P750,"MM/DD/YYYY")),"",-1),"")</f>
        <v/>
      </c>
      <c r="AC750" s="133" t="str">
        <f>IFERROR(IF(DATEVALUE(TEXT(VLOOKUP(S750,Validation!F785:I808,3,FALSE)&amp;"/"&amp;RIGHT(T750+100,2)&amp;"/"&amp;U750,"MM/DD/YYYY"))&lt;=DATEVALUE(TEXT(VLOOKUP(V750,Validation!F785:I808,3,FALSE)&amp;"/"&amp;RIGHT(W750+100,2)&amp;"/"&amp;X750,"MM/DD/YYYY")),"",-1),"")</f>
        <v/>
      </c>
      <c r="AD750" s="92"/>
      <c r="AE750" s="92"/>
      <c r="AF750" s="1"/>
    </row>
    <row r="751" spans="1:32" ht="13.8">
      <c r="A751" s="110"/>
      <c r="B751" s="113"/>
      <c r="C751" s="113"/>
      <c r="D751" s="122"/>
      <c r="E751" s="113"/>
      <c r="F751" s="273"/>
      <c r="G751" s="67"/>
      <c r="H751" s="273"/>
      <c r="I751" s="274"/>
      <c r="J751" s="152">
        <f t="shared" si="33"/>
        <v>0</v>
      </c>
      <c r="K751" s="110"/>
      <c r="L751" s="110"/>
      <c r="M751" s="110"/>
      <c r="N751" s="110"/>
      <c r="O751" s="110"/>
      <c r="P751" s="110"/>
      <c r="Q751" s="138" t="str">
        <f ca="1">+IF(A751="","",IF(AND(TODAY()&lt;Validation!$C$141,OR(MONTH(TODAY())=10,MONTH(TODAY())=11,MONTH(TODAY())=12)),CONCATENATE(MONTH(TODAY()),"/01/",YEAR(TODAY())),IF(AND(TODAY()&lt;Validation!$C$141,MONTH(TODAY())&lt;=9),CONCATENATE("0",MONTH(TODAY()),"/01/",YEAR(TODAY())),IF(AND(TODAY()&gt;=Validation!$C$141,OR(MONTH(TODAY())=10,MONTH(TODAY())=11,MONTH(TODAY())=12)),CONCATENATE(MONTH(TODAY()+10),"/01/",YEAR(TODAY()+10)),IF(AND(TODAY()&gt;=Validation!$C$141,MONTH(TODAY())&lt;=9),CONCATENATE("0",MONTH(TODAY()+10),"/01/",YEAR(TODAY()+10)))))))</f>
        <v/>
      </c>
      <c r="R751" s="158">
        <f t="shared" si="34"/>
        <v>0</v>
      </c>
      <c r="S751" s="66"/>
      <c r="T751" s="66"/>
      <c r="U751" s="66"/>
      <c r="V751" s="66"/>
      <c r="W751" s="66"/>
      <c r="X751" s="66"/>
      <c r="Y751" s="92"/>
      <c r="Z751" s="135">
        <f t="shared" si="35"/>
        <v>22</v>
      </c>
      <c r="AB751" s="133" t="str">
        <f>IFERROR(IF(DATEVALUE(TEXT(VLOOKUP(K751,Validation!F786:I809,3,FALSE)&amp;"/"&amp;RIGHT(L751+100,2)&amp;"/"&amp;M751,"MM/DD/YYYY"))&lt;=DATEVALUE(TEXT(VLOOKUP(N751,Validation!F786:I809,3,FALSE)&amp;"/"&amp;RIGHT(O751+100,2)&amp;"/"&amp;P751,"MM/DD/YYYY")),"",-1),"")</f>
        <v/>
      </c>
      <c r="AC751" s="133" t="str">
        <f>IFERROR(IF(DATEVALUE(TEXT(VLOOKUP(S751,Validation!F786:I809,3,FALSE)&amp;"/"&amp;RIGHT(T751+100,2)&amp;"/"&amp;U751,"MM/DD/YYYY"))&lt;=DATEVALUE(TEXT(VLOOKUP(V751,Validation!F786:I809,3,FALSE)&amp;"/"&amp;RIGHT(W751+100,2)&amp;"/"&amp;X751,"MM/DD/YYYY")),"",-1),"")</f>
        <v/>
      </c>
      <c r="AD751" s="92"/>
      <c r="AE751" s="92"/>
      <c r="AF751" s="1"/>
    </row>
    <row r="752" spans="1:32" ht="13.8">
      <c r="A752" s="110"/>
      <c r="B752" s="113"/>
      <c r="C752" s="113"/>
      <c r="D752" s="122"/>
      <c r="E752" s="113"/>
      <c r="F752" s="273"/>
      <c r="G752" s="67"/>
      <c r="H752" s="273"/>
      <c r="I752" s="274"/>
      <c r="J752" s="152">
        <f t="shared" si="33"/>
        <v>0</v>
      </c>
      <c r="K752" s="110"/>
      <c r="L752" s="110"/>
      <c r="M752" s="110"/>
      <c r="N752" s="110"/>
      <c r="O752" s="110"/>
      <c r="P752" s="110"/>
      <c r="Q752" s="138" t="str">
        <f ca="1">+IF(A752="","",IF(AND(TODAY()&lt;Validation!$C$141,OR(MONTH(TODAY())=10,MONTH(TODAY())=11,MONTH(TODAY())=12)),CONCATENATE(MONTH(TODAY()),"/01/",YEAR(TODAY())),IF(AND(TODAY()&lt;Validation!$C$141,MONTH(TODAY())&lt;=9),CONCATENATE("0",MONTH(TODAY()),"/01/",YEAR(TODAY())),IF(AND(TODAY()&gt;=Validation!$C$141,OR(MONTH(TODAY())=10,MONTH(TODAY())=11,MONTH(TODAY())=12)),CONCATENATE(MONTH(TODAY()+10),"/01/",YEAR(TODAY()+10)),IF(AND(TODAY()&gt;=Validation!$C$141,MONTH(TODAY())&lt;=9),CONCATENATE("0",MONTH(TODAY()+10),"/01/",YEAR(TODAY()+10)))))))</f>
        <v/>
      </c>
      <c r="R752" s="158">
        <f t="shared" si="34"/>
        <v>0</v>
      </c>
      <c r="S752" s="66"/>
      <c r="T752" s="66"/>
      <c r="U752" s="66"/>
      <c r="V752" s="66"/>
      <c r="W752" s="66"/>
      <c r="X752" s="66"/>
      <c r="Y752" s="92"/>
      <c r="Z752" s="135">
        <f t="shared" si="35"/>
        <v>22</v>
      </c>
      <c r="AB752" s="133" t="str">
        <f>IFERROR(IF(DATEVALUE(TEXT(VLOOKUP(K752,Validation!F787:I810,3,FALSE)&amp;"/"&amp;RIGHT(L752+100,2)&amp;"/"&amp;M752,"MM/DD/YYYY"))&lt;=DATEVALUE(TEXT(VLOOKUP(N752,Validation!F787:I810,3,FALSE)&amp;"/"&amp;RIGHT(O752+100,2)&amp;"/"&amp;P752,"MM/DD/YYYY")),"",-1),"")</f>
        <v/>
      </c>
      <c r="AC752" s="133" t="str">
        <f>IFERROR(IF(DATEVALUE(TEXT(VLOOKUP(S752,Validation!F787:I810,3,FALSE)&amp;"/"&amp;RIGHT(T752+100,2)&amp;"/"&amp;U752,"MM/DD/YYYY"))&lt;=DATEVALUE(TEXT(VLOOKUP(V752,Validation!F787:I810,3,FALSE)&amp;"/"&amp;RIGHT(W752+100,2)&amp;"/"&amp;X752,"MM/DD/YYYY")),"",-1),"")</f>
        <v/>
      </c>
      <c r="AD752" s="92"/>
      <c r="AE752" s="92"/>
      <c r="AF752" s="1"/>
    </row>
    <row r="753" spans="1:32" ht="13.8">
      <c r="A753" s="110"/>
      <c r="B753" s="113"/>
      <c r="C753" s="113"/>
      <c r="D753" s="122"/>
      <c r="E753" s="113"/>
      <c r="F753" s="273"/>
      <c r="G753" s="67"/>
      <c r="H753" s="273"/>
      <c r="I753" s="274"/>
      <c r="J753" s="152">
        <f t="shared" si="33"/>
        <v>0</v>
      </c>
      <c r="K753" s="110"/>
      <c r="L753" s="110"/>
      <c r="M753" s="110"/>
      <c r="N753" s="110"/>
      <c r="O753" s="110"/>
      <c r="P753" s="110"/>
      <c r="Q753" s="138" t="str">
        <f ca="1">+IF(A753="","",IF(AND(TODAY()&lt;Validation!$C$141,OR(MONTH(TODAY())=10,MONTH(TODAY())=11,MONTH(TODAY())=12)),CONCATENATE(MONTH(TODAY()),"/01/",YEAR(TODAY())),IF(AND(TODAY()&lt;Validation!$C$141,MONTH(TODAY())&lt;=9),CONCATENATE("0",MONTH(TODAY()),"/01/",YEAR(TODAY())),IF(AND(TODAY()&gt;=Validation!$C$141,OR(MONTH(TODAY())=10,MONTH(TODAY())=11,MONTH(TODAY())=12)),CONCATENATE(MONTH(TODAY()+10),"/01/",YEAR(TODAY()+10)),IF(AND(TODAY()&gt;=Validation!$C$141,MONTH(TODAY())&lt;=9),CONCATENATE("0",MONTH(TODAY()+10),"/01/",YEAR(TODAY()+10)))))))</f>
        <v/>
      </c>
      <c r="R753" s="158">
        <f t="shared" si="34"/>
        <v>0</v>
      </c>
      <c r="S753" s="66"/>
      <c r="T753" s="66"/>
      <c r="U753" s="66"/>
      <c r="V753" s="66"/>
      <c r="W753" s="66"/>
      <c r="X753" s="66"/>
      <c r="Y753" s="92"/>
      <c r="Z753" s="135">
        <f t="shared" si="35"/>
        <v>22</v>
      </c>
      <c r="AB753" s="133" t="str">
        <f>IFERROR(IF(DATEVALUE(TEXT(VLOOKUP(K753,Validation!F788:I811,3,FALSE)&amp;"/"&amp;RIGHT(L753+100,2)&amp;"/"&amp;M753,"MM/DD/YYYY"))&lt;=DATEVALUE(TEXT(VLOOKUP(N753,Validation!F788:I811,3,FALSE)&amp;"/"&amp;RIGHT(O753+100,2)&amp;"/"&amp;P753,"MM/DD/YYYY")),"",-1),"")</f>
        <v/>
      </c>
      <c r="AC753" s="133" t="str">
        <f>IFERROR(IF(DATEVALUE(TEXT(VLOOKUP(S753,Validation!F788:I811,3,FALSE)&amp;"/"&amp;RIGHT(T753+100,2)&amp;"/"&amp;U753,"MM/DD/YYYY"))&lt;=DATEVALUE(TEXT(VLOOKUP(V753,Validation!F788:I811,3,FALSE)&amp;"/"&amp;RIGHT(W753+100,2)&amp;"/"&amp;X753,"MM/DD/YYYY")),"",-1),"")</f>
        <v/>
      </c>
      <c r="AD753" s="92"/>
      <c r="AE753" s="92"/>
      <c r="AF753" s="1"/>
    </row>
    <row r="754" spans="1:32" ht="13.8">
      <c r="A754" s="110"/>
      <c r="B754" s="113"/>
      <c r="C754" s="113"/>
      <c r="D754" s="122"/>
      <c r="E754" s="113"/>
      <c r="F754" s="273"/>
      <c r="G754" s="67"/>
      <c r="H754" s="273"/>
      <c r="I754" s="274"/>
      <c r="J754" s="152">
        <f t="shared" si="33"/>
        <v>0</v>
      </c>
      <c r="K754" s="110"/>
      <c r="L754" s="110"/>
      <c r="M754" s="110"/>
      <c r="N754" s="110"/>
      <c r="O754" s="110"/>
      <c r="P754" s="110"/>
      <c r="Q754" s="138" t="str">
        <f ca="1">+IF(A754="","",IF(AND(TODAY()&lt;Validation!$C$141,OR(MONTH(TODAY())=10,MONTH(TODAY())=11,MONTH(TODAY())=12)),CONCATENATE(MONTH(TODAY()),"/01/",YEAR(TODAY())),IF(AND(TODAY()&lt;Validation!$C$141,MONTH(TODAY())&lt;=9),CONCATENATE("0",MONTH(TODAY()),"/01/",YEAR(TODAY())),IF(AND(TODAY()&gt;=Validation!$C$141,OR(MONTH(TODAY())=10,MONTH(TODAY())=11,MONTH(TODAY())=12)),CONCATENATE(MONTH(TODAY()+10),"/01/",YEAR(TODAY()+10)),IF(AND(TODAY()&gt;=Validation!$C$141,MONTH(TODAY())&lt;=9),CONCATENATE("0",MONTH(TODAY()+10),"/01/",YEAR(TODAY()+10)))))))</f>
        <v/>
      </c>
      <c r="R754" s="158">
        <f t="shared" si="34"/>
        <v>0</v>
      </c>
      <c r="S754" s="66"/>
      <c r="T754" s="66"/>
      <c r="U754" s="66"/>
      <c r="V754" s="66"/>
      <c r="W754" s="66"/>
      <c r="X754" s="66"/>
      <c r="Y754" s="92"/>
      <c r="Z754" s="135">
        <f t="shared" si="35"/>
        <v>22</v>
      </c>
      <c r="AB754" s="133" t="str">
        <f>IFERROR(IF(DATEVALUE(TEXT(VLOOKUP(K754,Validation!F789:I812,3,FALSE)&amp;"/"&amp;RIGHT(L754+100,2)&amp;"/"&amp;M754,"MM/DD/YYYY"))&lt;=DATEVALUE(TEXT(VLOOKUP(N754,Validation!F789:I812,3,FALSE)&amp;"/"&amp;RIGHT(O754+100,2)&amp;"/"&amp;P754,"MM/DD/YYYY")),"",-1),"")</f>
        <v/>
      </c>
      <c r="AC754" s="133" t="str">
        <f>IFERROR(IF(DATEVALUE(TEXT(VLOOKUP(S754,Validation!F789:I812,3,FALSE)&amp;"/"&amp;RIGHT(T754+100,2)&amp;"/"&amp;U754,"MM/DD/YYYY"))&lt;=DATEVALUE(TEXT(VLOOKUP(V754,Validation!F789:I812,3,FALSE)&amp;"/"&amp;RIGHT(W754+100,2)&amp;"/"&amp;X754,"MM/DD/YYYY")),"",-1),"")</f>
        <v/>
      </c>
      <c r="AD754" s="92"/>
      <c r="AE754" s="92"/>
      <c r="AF754" s="1"/>
    </row>
    <row r="755" spans="1:32" ht="13.8">
      <c r="A755" s="110"/>
      <c r="B755" s="113"/>
      <c r="C755" s="113"/>
      <c r="D755" s="122"/>
      <c r="E755" s="113"/>
      <c r="F755" s="273"/>
      <c r="G755" s="67"/>
      <c r="H755" s="273"/>
      <c r="I755" s="274"/>
      <c r="J755" s="152">
        <f t="shared" si="33"/>
        <v>0</v>
      </c>
      <c r="K755" s="110"/>
      <c r="L755" s="110"/>
      <c r="M755" s="110"/>
      <c r="N755" s="110"/>
      <c r="O755" s="110"/>
      <c r="P755" s="110"/>
      <c r="Q755" s="138" t="str">
        <f ca="1">+IF(A755="","",IF(AND(TODAY()&lt;Validation!$C$141,OR(MONTH(TODAY())=10,MONTH(TODAY())=11,MONTH(TODAY())=12)),CONCATENATE(MONTH(TODAY()),"/01/",YEAR(TODAY())),IF(AND(TODAY()&lt;Validation!$C$141,MONTH(TODAY())&lt;=9),CONCATENATE("0",MONTH(TODAY()),"/01/",YEAR(TODAY())),IF(AND(TODAY()&gt;=Validation!$C$141,OR(MONTH(TODAY())=10,MONTH(TODAY())=11,MONTH(TODAY())=12)),CONCATENATE(MONTH(TODAY()+10),"/01/",YEAR(TODAY()+10)),IF(AND(TODAY()&gt;=Validation!$C$141,MONTH(TODAY())&lt;=9),CONCATENATE("0",MONTH(TODAY()+10),"/01/",YEAR(TODAY()+10)))))))</f>
        <v/>
      </c>
      <c r="R755" s="158">
        <f t="shared" si="34"/>
        <v>0</v>
      </c>
      <c r="S755" s="66"/>
      <c r="T755" s="66"/>
      <c r="U755" s="66"/>
      <c r="V755" s="66"/>
      <c r="W755" s="66"/>
      <c r="X755" s="66"/>
      <c r="Y755" s="92"/>
      <c r="Z755" s="135">
        <f t="shared" si="35"/>
        <v>22</v>
      </c>
      <c r="AB755" s="133" t="str">
        <f>IFERROR(IF(DATEVALUE(TEXT(VLOOKUP(K755,Validation!F790:I813,3,FALSE)&amp;"/"&amp;RIGHT(L755+100,2)&amp;"/"&amp;M755,"MM/DD/YYYY"))&lt;=DATEVALUE(TEXT(VLOOKUP(N755,Validation!F790:I813,3,FALSE)&amp;"/"&amp;RIGHT(O755+100,2)&amp;"/"&amp;P755,"MM/DD/YYYY")),"",-1),"")</f>
        <v/>
      </c>
      <c r="AC755" s="133" t="str">
        <f>IFERROR(IF(DATEVALUE(TEXT(VLOOKUP(S755,Validation!F790:I813,3,FALSE)&amp;"/"&amp;RIGHT(T755+100,2)&amp;"/"&amp;U755,"MM/DD/YYYY"))&lt;=DATEVALUE(TEXT(VLOOKUP(V755,Validation!F790:I813,3,FALSE)&amp;"/"&amp;RIGHT(W755+100,2)&amp;"/"&amp;X755,"MM/DD/YYYY")),"",-1),"")</f>
        <v/>
      </c>
      <c r="AD755" s="92"/>
      <c r="AE755" s="92"/>
      <c r="AF755" s="1"/>
    </row>
    <row r="756" spans="1:32" ht="13.8">
      <c r="A756" s="110"/>
      <c r="B756" s="113"/>
      <c r="C756" s="113"/>
      <c r="D756" s="122"/>
      <c r="E756" s="113"/>
      <c r="F756" s="273"/>
      <c r="G756" s="67"/>
      <c r="H756" s="273"/>
      <c r="I756" s="274"/>
      <c r="J756" s="152">
        <f t="shared" si="33"/>
        <v>0</v>
      </c>
      <c r="K756" s="110"/>
      <c r="L756" s="110"/>
      <c r="M756" s="110"/>
      <c r="N756" s="110"/>
      <c r="O756" s="110"/>
      <c r="P756" s="110"/>
      <c r="Q756" s="138" t="str">
        <f ca="1">+IF(A756="","",IF(AND(TODAY()&lt;Validation!$C$141,OR(MONTH(TODAY())=10,MONTH(TODAY())=11,MONTH(TODAY())=12)),CONCATENATE(MONTH(TODAY()),"/01/",YEAR(TODAY())),IF(AND(TODAY()&lt;Validation!$C$141,MONTH(TODAY())&lt;=9),CONCATENATE("0",MONTH(TODAY()),"/01/",YEAR(TODAY())),IF(AND(TODAY()&gt;=Validation!$C$141,OR(MONTH(TODAY())=10,MONTH(TODAY())=11,MONTH(TODAY())=12)),CONCATENATE(MONTH(TODAY()+10),"/01/",YEAR(TODAY()+10)),IF(AND(TODAY()&gt;=Validation!$C$141,MONTH(TODAY())&lt;=9),CONCATENATE("0",MONTH(TODAY()+10),"/01/",YEAR(TODAY()+10)))))))</f>
        <v/>
      </c>
      <c r="R756" s="158">
        <f t="shared" si="34"/>
        <v>0</v>
      </c>
      <c r="S756" s="66"/>
      <c r="T756" s="66"/>
      <c r="U756" s="66"/>
      <c r="V756" s="66"/>
      <c r="W756" s="66"/>
      <c r="X756" s="66"/>
      <c r="Y756" s="92"/>
      <c r="Z756" s="135">
        <f t="shared" si="35"/>
        <v>22</v>
      </c>
      <c r="AB756" s="133" t="str">
        <f>IFERROR(IF(DATEVALUE(TEXT(VLOOKUP(K756,Validation!F791:I814,3,FALSE)&amp;"/"&amp;RIGHT(L756+100,2)&amp;"/"&amp;M756,"MM/DD/YYYY"))&lt;=DATEVALUE(TEXT(VLOOKUP(N756,Validation!F791:I814,3,FALSE)&amp;"/"&amp;RIGHT(O756+100,2)&amp;"/"&amp;P756,"MM/DD/YYYY")),"",-1),"")</f>
        <v/>
      </c>
      <c r="AC756" s="133" t="str">
        <f>IFERROR(IF(DATEVALUE(TEXT(VLOOKUP(S756,Validation!F791:I814,3,FALSE)&amp;"/"&amp;RIGHT(T756+100,2)&amp;"/"&amp;U756,"MM/DD/YYYY"))&lt;=DATEVALUE(TEXT(VLOOKUP(V756,Validation!F791:I814,3,FALSE)&amp;"/"&amp;RIGHT(W756+100,2)&amp;"/"&amp;X756,"MM/DD/YYYY")),"",-1),"")</f>
        <v/>
      </c>
      <c r="AD756" s="92"/>
      <c r="AE756" s="92"/>
      <c r="AF756" s="1"/>
    </row>
    <row r="757" spans="1:32" ht="13.8">
      <c r="A757" s="110"/>
      <c r="B757" s="113"/>
      <c r="C757" s="113"/>
      <c r="D757" s="122"/>
      <c r="E757" s="113"/>
      <c r="F757" s="273"/>
      <c r="G757" s="67"/>
      <c r="H757" s="273"/>
      <c r="I757" s="274"/>
      <c r="J757" s="152">
        <f t="shared" si="33"/>
        <v>0</v>
      </c>
      <c r="K757" s="110"/>
      <c r="L757" s="110"/>
      <c r="M757" s="110"/>
      <c r="N757" s="110"/>
      <c r="O757" s="110"/>
      <c r="P757" s="110"/>
      <c r="Q757" s="138" t="str">
        <f ca="1">+IF(A757="","",IF(AND(TODAY()&lt;Validation!$C$141,OR(MONTH(TODAY())=10,MONTH(TODAY())=11,MONTH(TODAY())=12)),CONCATENATE(MONTH(TODAY()),"/01/",YEAR(TODAY())),IF(AND(TODAY()&lt;Validation!$C$141,MONTH(TODAY())&lt;=9),CONCATENATE("0",MONTH(TODAY()),"/01/",YEAR(TODAY())),IF(AND(TODAY()&gt;=Validation!$C$141,OR(MONTH(TODAY())=10,MONTH(TODAY())=11,MONTH(TODAY())=12)),CONCATENATE(MONTH(TODAY()+10),"/01/",YEAR(TODAY()+10)),IF(AND(TODAY()&gt;=Validation!$C$141,MONTH(TODAY())&lt;=9),CONCATENATE("0",MONTH(TODAY()+10),"/01/",YEAR(TODAY()+10)))))))</f>
        <v/>
      </c>
      <c r="R757" s="158">
        <f t="shared" si="34"/>
        <v>0</v>
      </c>
      <c r="S757" s="66"/>
      <c r="T757" s="66"/>
      <c r="U757" s="66"/>
      <c r="V757" s="66"/>
      <c r="W757" s="66"/>
      <c r="X757" s="66"/>
      <c r="Y757" s="92"/>
      <c r="Z757" s="135">
        <f t="shared" si="35"/>
        <v>22</v>
      </c>
      <c r="AB757" s="133" t="str">
        <f>IFERROR(IF(DATEVALUE(TEXT(VLOOKUP(K757,Validation!F792:I815,3,FALSE)&amp;"/"&amp;RIGHT(L757+100,2)&amp;"/"&amp;M757,"MM/DD/YYYY"))&lt;=DATEVALUE(TEXT(VLOOKUP(N757,Validation!F792:I815,3,FALSE)&amp;"/"&amp;RIGHT(O757+100,2)&amp;"/"&amp;P757,"MM/DD/YYYY")),"",-1),"")</f>
        <v/>
      </c>
      <c r="AC757" s="133" t="str">
        <f>IFERROR(IF(DATEVALUE(TEXT(VLOOKUP(S757,Validation!F792:I815,3,FALSE)&amp;"/"&amp;RIGHT(T757+100,2)&amp;"/"&amp;U757,"MM/DD/YYYY"))&lt;=DATEVALUE(TEXT(VLOOKUP(V757,Validation!F792:I815,3,FALSE)&amp;"/"&amp;RIGHT(W757+100,2)&amp;"/"&amp;X757,"MM/DD/YYYY")),"",-1),"")</f>
        <v/>
      </c>
      <c r="AD757" s="92"/>
      <c r="AE757" s="92"/>
      <c r="AF757" s="1"/>
    </row>
    <row r="758" spans="1:32" ht="13.8">
      <c r="A758" s="110"/>
      <c r="B758" s="113"/>
      <c r="C758" s="113"/>
      <c r="D758" s="122"/>
      <c r="E758" s="113"/>
      <c r="F758" s="273"/>
      <c r="G758" s="67"/>
      <c r="H758" s="273"/>
      <c r="I758" s="274"/>
      <c r="J758" s="152">
        <f t="shared" si="33"/>
        <v>0</v>
      </c>
      <c r="K758" s="110"/>
      <c r="L758" s="110"/>
      <c r="M758" s="110"/>
      <c r="N758" s="110"/>
      <c r="O758" s="110"/>
      <c r="P758" s="110"/>
      <c r="Q758" s="138" t="str">
        <f ca="1">+IF(A758="","",IF(AND(TODAY()&lt;Validation!$C$141,OR(MONTH(TODAY())=10,MONTH(TODAY())=11,MONTH(TODAY())=12)),CONCATENATE(MONTH(TODAY()),"/01/",YEAR(TODAY())),IF(AND(TODAY()&lt;Validation!$C$141,MONTH(TODAY())&lt;=9),CONCATENATE("0",MONTH(TODAY()),"/01/",YEAR(TODAY())),IF(AND(TODAY()&gt;=Validation!$C$141,OR(MONTH(TODAY())=10,MONTH(TODAY())=11,MONTH(TODAY())=12)),CONCATENATE(MONTH(TODAY()+10),"/01/",YEAR(TODAY()+10)),IF(AND(TODAY()&gt;=Validation!$C$141,MONTH(TODAY())&lt;=9),CONCATENATE("0",MONTH(TODAY()+10),"/01/",YEAR(TODAY()+10)))))))</f>
        <v/>
      </c>
      <c r="R758" s="158">
        <f t="shared" si="34"/>
        <v>0</v>
      </c>
      <c r="S758" s="66"/>
      <c r="T758" s="66"/>
      <c r="U758" s="66"/>
      <c r="V758" s="66"/>
      <c r="W758" s="66"/>
      <c r="X758" s="66"/>
      <c r="Y758" s="92"/>
      <c r="Z758" s="135">
        <f t="shared" si="35"/>
        <v>22</v>
      </c>
      <c r="AB758" s="133" t="str">
        <f>IFERROR(IF(DATEVALUE(TEXT(VLOOKUP(K758,Validation!F793:I816,3,FALSE)&amp;"/"&amp;RIGHT(L758+100,2)&amp;"/"&amp;M758,"MM/DD/YYYY"))&lt;=DATEVALUE(TEXT(VLOOKUP(N758,Validation!F793:I816,3,FALSE)&amp;"/"&amp;RIGHT(O758+100,2)&amp;"/"&amp;P758,"MM/DD/YYYY")),"",-1),"")</f>
        <v/>
      </c>
      <c r="AC758" s="133" t="str">
        <f>IFERROR(IF(DATEVALUE(TEXT(VLOOKUP(S758,Validation!F793:I816,3,FALSE)&amp;"/"&amp;RIGHT(T758+100,2)&amp;"/"&amp;U758,"MM/DD/YYYY"))&lt;=DATEVALUE(TEXT(VLOOKUP(V758,Validation!F793:I816,3,FALSE)&amp;"/"&amp;RIGHT(W758+100,2)&amp;"/"&amp;X758,"MM/DD/YYYY")),"",-1),"")</f>
        <v/>
      </c>
      <c r="AD758" s="92"/>
      <c r="AE758" s="92"/>
      <c r="AF758" s="1"/>
    </row>
    <row r="759" spans="1:32" ht="13.8">
      <c r="A759" s="110"/>
      <c r="B759" s="113"/>
      <c r="C759" s="113"/>
      <c r="D759" s="122"/>
      <c r="E759" s="113"/>
      <c r="F759" s="273"/>
      <c r="G759" s="67"/>
      <c r="H759" s="273"/>
      <c r="I759" s="274"/>
      <c r="J759" s="152">
        <f t="shared" si="33"/>
        <v>0</v>
      </c>
      <c r="K759" s="110"/>
      <c r="L759" s="110"/>
      <c r="M759" s="110"/>
      <c r="N759" s="110"/>
      <c r="O759" s="110"/>
      <c r="P759" s="110"/>
      <c r="Q759" s="138" t="str">
        <f ca="1">+IF(A759="","",IF(AND(TODAY()&lt;Validation!$C$141,OR(MONTH(TODAY())=10,MONTH(TODAY())=11,MONTH(TODAY())=12)),CONCATENATE(MONTH(TODAY()),"/01/",YEAR(TODAY())),IF(AND(TODAY()&lt;Validation!$C$141,MONTH(TODAY())&lt;=9),CONCATENATE("0",MONTH(TODAY()),"/01/",YEAR(TODAY())),IF(AND(TODAY()&gt;=Validation!$C$141,OR(MONTH(TODAY())=10,MONTH(TODAY())=11,MONTH(TODAY())=12)),CONCATENATE(MONTH(TODAY()+10),"/01/",YEAR(TODAY()+10)),IF(AND(TODAY()&gt;=Validation!$C$141,MONTH(TODAY())&lt;=9),CONCATENATE("0",MONTH(TODAY()+10),"/01/",YEAR(TODAY()+10)))))))</f>
        <v/>
      </c>
      <c r="R759" s="158">
        <f t="shared" si="34"/>
        <v>0</v>
      </c>
      <c r="S759" s="66"/>
      <c r="T759" s="66"/>
      <c r="U759" s="66"/>
      <c r="V759" s="66"/>
      <c r="W759" s="66"/>
      <c r="X759" s="66"/>
      <c r="Y759" s="92"/>
      <c r="Z759" s="135">
        <f t="shared" si="35"/>
        <v>22</v>
      </c>
      <c r="AB759" s="133" t="str">
        <f>IFERROR(IF(DATEVALUE(TEXT(VLOOKUP(K759,Validation!F794:I817,3,FALSE)&amp;"/"&amp;RIGHT(L759+100,2)&amp;"/"&amp;M759,"MM/DD/YYYY"))&lt;=DATEVALUE(TEXT(VLOOKUP(N759,Validation!F794:I817,3,FALSE)&amp;"/"&amp;RIGHT(O759+100,2)&amp;"/"&amp;P759,"MM/DD/YYYY")),"",-1),"")</f>
        <v/>
      </c>
      <c r="AC759" s="133" t="str">
        <f>IFERROR(IF(DATEVALUE(TEXT(VLOOKUP(S759,Validation!F794:I817,3,FALSE)&amp;"/"&amp;RIGHT(T759+100,2)&amp;"/"&amp;U759,"MM/DD/YYYY"))&lt;=DATEVALUE(TEXT(VLOOKUP(V759,Validation!F794:I817,3,FALSE)&amp;"/"&amp;RIGHT(W759+100,2)&amp;"/"&amp;X759,"MM/DD/YYYY")),"",-1),"")</f>
        <v/>
      </c>
      <c r="AD759" s="92"/>
      <c r="AE759" s="92"/>
      <c r="AF759" s="1"/>
    </row>
    <row r="760" spans="1:32" ht="13.8">
      <c r="A760" s="110"/>
      <c r="B760" s="113"/>
      <c r="C760" s="113"/>
      <c r="D760" s="122"/>
      <c r="E760" s="113"/>
      <c r="F760" s="273"/>
      <c r="G760" s="67"/>
      <c r="H760" s="273"/>
      <c r="I760" s="274"/>
      <c r="J760" s="152">
        <f t="shared" si="33"/>
        <v>0</v>
      </c>
      <c r="K760" s="110"/>
      <c r="L760" s="110"/>
      <c r="M760" s="110"/>
      <c r="N760" s="110"/>
      <c r="O760" s="110"/>
      <c r="P760" s="110"/>
      <c r="Q760" s="138" t="str">
        <f ca="1">+IF(A760="","",IF(AND(TODAY()&lt;Validation!$C$141,OR(MONTH(TODAY())=10,MONTH(TODAY())=11,MONTH(TODAY())=12)),CONCATENATE(MONTH(TODAY()),"/01/",YEAR(TODAY())),IF(AND(TODAY()&lt;Validation!$C$141,MONTH(TODAY())&lt;=9),CONCATENATE("0",MONTH(TODAY()),"/01/",YEAR(TODAY())),IF(AND(TODAY()&gt;=Validation!$C$141,OR(MONTH(TODAY())=10,MONTH(TODAY())=11,MONTH(TODAY())=12)),CONCATENATE(MONTH(TODAY()+10),"/01/",YEAR(TODAY()+10)),IF(AND(TODAY()&gt;=Validation!$C$141,MONTH(TODAY())&lt;=9),CONCATENATE("0",MONTH(TODAY()+10),"/01/",YEAR(TODAY()+10)))))))</f>
        <v/>
      </c>
      <c r="R760" s="158">
        <f t="shared" si="34"/>
        <v>0</v>
      </c>
      <c r="S760" s="66"/>
      <c r="T760" s="66"/>
      <c r="U760" s="66"/>
      <c r="V760" s="66"/>
      <c r="W760" s="66"/>
      <c r="X760" s="66"/>
      <c r="Y760" s="92"/>
      <c r="Z760" s="135">
        <f t="shared" si="35"/>
        <v>22</v>
      </c>
      <c r="AB760" s="133" t="str">
        <f>IFERROR(IF(DATEVALUE(TEXT(VLOOKUP(K760,Validation!F795:I818,3,FALSE)&amp;"/"&amp;RIGHT(L760+100,2)&amp;"/"&amp;M760,"MM/DD/YYYY"))&lt;=DATEVALUE(TEXT(VLOOKUP(N760,Validation!F795:I818,3,FALSE)&amp;"/"&amp;RIGHT(O760+100,2)&amp;"/"&amp;P760,"MM/DD/YYYY")),"",-1),"")</f>
        <v/>
      </c>
      <c r="AC760" s="133" t="str">
        <f>IFERROR(IF(DATEVALUE(TEXT(VLOOKUP(S760,Validation!F795:I818,3,FALSE)&amp;"/"&amp;RIGHT(T760+100,2)&amp;"/"&amp;U760,"MM/DD/YYYY"))&lt;=DATEVALUE(TEXT(VLOOKUP(V760,Validation!F795:I818,3,FALSE)&amp;"/"&amp;RIGHT(W760+100,2)&amp;"/"&amp;X760,"MM/DD/YYYY")),"",-1),"")</f>
        <v/>
      </c>
      <c r="AD760" s="92"/>
      <c r="AE760" s="92"/>
      <c r="AF760" s="1"/>
    </row>
    <row r="761" spans="1:32" ht="13.8">
      <c r="A761" s="110"/>
      <c r="B761" s="113"/>
      <c r="C761" s="113"/>
      <c r="D761" s="122"/>
      <c r="E761" s="113"/>
      <c r="F761" s="273"/>
      <c r="G761" s="67"/>
      <c r="H761" s="273"/>
      <c r="I761" s="274"/>
      <c r="J761" s="152">
        <f t="shared" si="33"/>
        <v>0</v>
      </c>
      <c r="K761" s="110"/>
      <c r="L761" s="110"/>
      <c r="M761" s="110"/>
      <c r="N761" s="110"/>
      <c r="O761" s="110"/>
      <c r="P761" s="110"/>
      <c r="Q761" s="138" t="str">
        <f ca="1">+IF(A761="","",IF(AND(TODAY()&lt;Validation!$C$141,OR(MONTH(TODAY())=10,MONTH(TODAY())=11,MONTH(TODAY())=12)),CONCATENATE(MONTH(TODAY()),"/01/",YEAR(TODAY())),IF(AND(TODAY()&lt;Validation!$C$141,MONTH(TODAY())&lt;=9),CONCATENATE("0",MONTH(TODAY()),"/01/",YEAR(TODAY())),IF(AND(TODAY()&gt;=Validation!$C$141,OR(MONTH(TODAY())=10,MONTH(TODAY())=11,MONTH(TODAY())=12)),CONCATENATE(MONTH(TODAY()+10),"/01/",YEAR(TODAY()+10)),IF(AND(TODAY()&gt;=Validation!$C$141,MONTH(TODAY())&lt;=9),CONCATENATE("0",MONTH(TODAY()+10),"/01/",YEAR(TODAY()+10)))))))</f>
        <v/>
      </c>
      <c r="R761" s="158">
        <f t="shared" si="34"/>
        <v>0</v>
      </c>
      <c r="S761" s="66"/>
      <c r="T761" s="66"/>
      <c r="U761" s="66"/>
      <c r="V761" s="66"/>
      <c r="W761" s="66"/>
      <c r="X761" s="66"/>
      <c r="Y761" s="92"/>
      <c r="Z761" s="135">
        <f t="shared" si="35"/>
        <v>22</v>
      </c>
      <c r="AB761" s="133" t="str">
        <f>IFERROR(IF(DATEVALUE(TEXT(VLOOKUP(K761,Validation!F796:I819,3,FALSE)&amp;"/"&amp;RIGHT(L761+100,2)&amp;"/"&amp;M761,"MM/DD/YYYY"))&lt;=DATEVALUE(TEXT(VLOOKUP(N761,Validation!F796:I819,3,FALSE)&amp;"/"&amp;RIGHT(O761+100,2)&amp;"/"&amp;P761,"MM/DD/YYYY")),"",-1),"")</f>
        <v/>
      </c>
      <c r="AC761" s="133" t="str">
        <f>IFERROR(IF(DATEVALUE(TEXT(VLOOKUP(S761,Validation!F796:I819,3,FALSE)&amp;"/"&amp;RIGHT(T761+100,2)&amp;"/"&amp;U761,"MM/DD/YYYY"))&lt;=DATEVALUE(TEXT(VLOOKUP(V761,Validation!F796:I819,3,FALSE)&amp;"/"&amp;RIGHT(W761+100,2)&amp;"/"&amp;X761,"MM/DD/YYYY")),"",-1),"")</f>
        <v/>
      </c>
      <c r="AD761" s="92"/>
      <c r="AE761" s="92"/>
      <c r="AF761" s="1"/>
    </row>
    <row r="762" spans="1:32" ht="13.8">
      <c r="A762" s="110"/>
      <c r="B762" s="113"/>
      <c r="C762" s="113"/>
      <c r="D762" s="122"/>
      <c r="E762" s="113"/>
      <c r="F762" s="273"/>
      <c r="G762" s="67"/>
      <c r="H762" s="273"/>
      <c r="I762" s="274"/>
      <c r="J762" s="152">
        <f t="shared" si="33"/>
        <v>0</v>
      </c>
      <c r="K762" s="110"/>
      <c r="L762" s="110"/>
      <c r="M762" s="110"/>
      <c r="N762" s="110"/>
      <c r="O762" s="110"/>
      <c r="P762" s="110"/>
      <c r="Q762" s="138" t="str">
        <f ca="1">+IF(A762="","",IF(AND(TODAY()&lt;Validation!$C$141,OR(MONTH(TODAY())=10,MONTH(TODAY())=11,MONTH(TODAY())=12)),CONCATENATE(MONTH(TODAY()),"/01/",YEAR(TODAY())),IF(AND(TODAY()&lt;Validation!$C$141,MONTH(TODAY())&lt;=9),CONCATENATE("0",MONTH(TODAY()),"/01/",YEAR(TODAY())),IF(AND(TODAY()&gt;=Validation!$C$141,OR(MONTH(TODAY())=10,MONTH(TODAY())=11,MONTH(TODAY())=12)),CONCATENATE(MONTH(TODAY()+10),"/01/",YEAR(TODAY()+10)),IF(AND(TODAY()&gt;=Validation!$C$141,MONTH(TODAY())&lt;=9),CONCATENATE("0",MONTH(TODAY()+10),"/01/",YEAR(TODAY()+10)))))))</f>
        <v/>
      </c>
      <c r="R762" s="158">
        <f t="shared" si="34"/>
        <v>0</v>
      </c>
      <c r="S762" s="66"/>
      <c r="T762" s="66"/>
      <c r="U762" s="66"/>
      <c r="V762" s="66"/>
      <c r="W762" s="66"/>
      <c r="X762" s="66"/>
      <c r="Y762" s="92"/>
      <c r="Z762" s="135">
        <f t="shared" si="35"/>
        <v>22</v>
      </c>
      <c r="AB762" s="133" t="str">
        <f>IFERROR(IF(DATEVALUE(TEXT(VLOOKUP(K762,Validation!F797:I820,3,FALSE)&amp;"/"&amp;RIGHT(L762+100,2)&amp;"/"&amp;M762,"MM/DD/YYYY"))&lt;=DATEVALUE(TEXT(VLOOKUP(N762,Validation!F797:I820,3,FALSE)&amp;"/"&amp;RIGHT(O762+100,2)&amp;"/"&amp;P762,"MM/DD/YYYY")),"",-1),"")</f>
        <v/>
      </c>
      <c r="AC762" s="133" t="str">
        <f>IFERROR(IF(DATEVALUE(TEXT(VLOOKUP(S762,Validation!F797:I820,3,FALSE)&amp;"/"&amp;RIGHT(T762+100,2)&amp;"/"&amp;U762,"MM/DD/YYYY"))&lt;=DATEVALUE(TEXT(VLOOKUP(V762,Validation!F797:I820,3,FALSE)&amp;"/"&amp;RIGHT(W762+100,2)&amp;"/"&amp;X762,"MM/DD/YYYY")),"",-1),"")</f>
        <v/>
      </c>
      <c r="AD762" s="92"/>
      <c r="AE762" s="92"/>
      <c r="AF762" s="1"/>
    </row>
    <row r="763" spans="1:32" ht="13.8">
      <c r="A763" s="110"/>
      <c r="B763" s="113"/>
      <c r="C763" s="113"/>
      <c r="D763" s="122"/>
      <c r="E763" s="113"/>
      <c r="F763" s="273"/>
      <c r="G763" s="67"/>
      <c r="H763" s="273"/>
      <c r="I763" s="274"/>
      <c r="J763" s="152">
        <f t="shared" si="33"/>
        <v>0</v>
      </c>
      <c r="K763" s="110"/>
      <c r="L763" s="110"/>
      <c r="M763" s="110"/>
      <c r="N763" s="110"/>
      <c r="O763" s="110"/>
      <c r="P763" s="110"/>
      <c r="Q763" s="138" t="str">
        <f ca="1">+IF(A763="","",IF(AND(TODAY()&lt;Validation!$C$141,OR(MONTH(TODAY())=10,MONTH(TODAY())=11,MONTH(TODAY())=12)),CONCATENATE(MONTH(TODAY()),"/01/",YEAR(TODAY())),IF(AND(TODAY()&lt;Validation!$C$141,MONTH(TODAY())&lt;=9),CONCATENATE("0",MONTH(TODAY()),"/01/",YEAR(TODAY())),IF(AND(TODAY()&gt;=Validation!$C$141,OR(MONTH(TODAY())=10,MONTH(TODAY())=11,MONTH(TODAY())=12)),CONCATENATE(MONTH(TODAY()+10),"/01/",YEAR(TODAY()+10)),IF(AND(TODAY()&gt;=Validation!$C$141,MONTH(TODAY())&lt;=9),CONCATENATE("0",MONTH(TODAY()+10),"/01/",YEAR(TODAY()+10)))))))</f>
        <v/>
      </c>
      <c r="R763" s="158">
        <f t="shared" si="34"/>
        <v>0</v>
      </c>
      <c r="S763" s="66"/>
      <c r="T763" s="66"/>
      <c r="U763" s="66"/>
      <c r="V763" s="66"/>
      <c r="W763" s="66"/>
      <c r="X763" s="66"/>
      <c r="Y763" s="92"/>
      <c r="Z763" s="135">
        <f t="shared" si="35"/>
        <v>22</v>
      </c>
      <c r="AB763" s="133" t="str">
        <f>IFERROR(IF(DATEVALUE(TEXT(VLOOKUP(K763,Validation!F798:I821,3,FALSE)&amp;"/"&amp;RIGHT(L763+100,2)&amp;"/"&amp;M763,"MM/DD/YYYY"))&lt;=DATEVALUE(TEXT(VLOOKUP(N763,Validation!F798:I821,3,FALSE)&amp;"/"&amp;RIGHT(O763+100,2)&amp;"/"&amp;P763,"MM/DD/YYYY")),"",-1),"")</f>
        <v/>
      </c>
      <c r="AC763" s="133" t="str">
        <f>IFERROR(IF(DATEVALUE(TEXT(VLOOKUP(S763,Validation!F798:I821,3,FALSE)&amp;"/"&amp;RIGHT(T763+100,2)&amp;"/"&amp;U763,"MM/DD/YYYY"))&lt;=DATEVALUE(TEXT(VLOOKUP(V763,Validation!F798:I821,3,FALSE)&amp;"/"&amp;RIGHT(W763+100,2)&amp;"/"&amp;X763,"MM/DD/YYYY")),"",-1),"")</f>
        <v/>
      </c>
      <c r="AD763" s="92"/>
      <c r="AE763" s="92"/>
      <c r="AF763" s="1"/>
    </row>
    <row r="764" spans="1:32" ht="13.8">
      <c r="A764" s="110"/>
      <c r="B764" s="113"/>
      <c r="C764" s="113"/>
      <c r="D764" s="122"/>
      <c r="E764" s="113"/>
      <c r="F764" s="273"/>
      <c r="G764" s="67"/>
      <c r="H764" s="273"/>
      <c r="I764" s="274"/>
      <c r="J764" s="152">
        <f t="shared" si="33"/>
        <v>0</v>
      </c>
      <c r="K764" s="110"/>
      <c r="L764" s="110"/>
      <c r="M764" s="110"/>
      <c r="N764" s="110"/>
      <c r="O764" s="110"/>
      <c r="P764" s="110"/>
      <c r="Q764" s="138" t="str">
        <f ca="1">+IF(A764="","",IF(AND(TODAY()&lt;Validation!$C$141,OR(MONTH(TODAY())=10,MONTH(TODAY())=11,MONTH(TODAY())=12)),CONCATENATE(MONTH(TODAY()),"/01/",YEAR(TODAY())),IF(AND(TODAY()&lt;Validation!$C$141,MONTH(TODAY())&lt;=9),CONCATENATE("0",MONTH(TODAY()),"/01/",YEAR(TODAY())),IF(AND(TODAY()&gt;=Validation!$C$141,OR(MONTH(TODAY())=10,MONTH(TODAY())=11,MONTH(TODAY())=12)),CONCATENATE(MONTH(TODAY()+10),"/01/",YEAR(TODAY()+10)),IF(AND(TODAY()&gt;=Validation!$C$141,MONTH(TODAY())&lt;=9),CONCATENATE("0",MONTH(TODAY()+10),"/01/",YEAR(TODAY()+10)))))))</f>
        <v/>
      </c>
      <c r="R764" s="158">
        <f t="shared" si="34"/>
        <v>0</v>
      </c>
      <c r="S764" s="66"/>
      <c r="T764" s="66"/>
      <c r="U764" s="66"/>
      <c r="V764" s="66"/>
      <c r="W764" s="66"/>
      <c r="X764" s="66"/>
      <c r="Y764" s="92"/>
      <c r="Z764" s="135">
        <f t="shared" si="35"/>
        <v>22</v>
      </c>
      <c r="AB764" s="133" t="str">
        <f>IFERROR(IF(DATEVALUE(TEXT(VLOOKUP(K764,Validation!F799:I822,3,FALSE)&amp;"/"&amp;RIGHT(L764+100,2)&amp;"/"&amp;M764,"MM/DD/YYYY"))&lt;=DATEVALUE(TEXT(VLOOKUP(N764,Validation!F799:I822,3,FALSE)&amp;"/"&amp;RIGHT(O764+100,2)&amp;"/"&amp;P764,"MM/DD/YYYY")),"",-1),"")</f>
        <v/>
      </c>
      <c r="AC764" s="133" t="str">
        <f>IFERROR(IF(DATEVALUE(TEXT(VLOOKUP(S764,Validation!F799:I822,3,FALSE)&amp;"/"&amp;RIGHT(T764+100,2)&amp;"/"&amp;U764,"MM/DD/YYYY"))&lt;=DATEVALUE(TEXT(VLOOKUP(V764,Validation!F799:I822,3,FALSE)&amp;"/"&amp;RIGHT(W764+100,2)&amp;"/"&amp;X764,"MM/DD/YYYY")),"",-1),"")</f>
        <v/>
      </c>
      <c r="AD764" s="92"/>
      <c r="AE764" s="92"/>
      <c r="AF764" s="1"/>
    </row>
    <row r="765" spans="1:32" ht="13.8">
      <c r="A765" s="110"/>
      <c r="B765" s="113"/>
      <c r="C765" s="113"/>
      <c r="D765" s="122"/>
      <c r="E765" s="113"/>
      <c r="F765" s="273"/>
      <c r="G765" s="67"/>
      <c r="H765" s="273"/>
      <c r="I765" s="274"/>
      <c r="J765" s="152">
        <f t="shared" si="33"/>
        <v>0</v>
      </c>
      <c r="K765" s="110"/>
      <c r="L765" s="110"/>
      <c r="M765" s="110"/>
      <c r="N765" s="110"/>
      <c r="O765" s="110"/>
      <c r="P765" s="110"/>
      <c r="Q765" s="138" t="str">
        <f ca="1">+IF(A765="","",IF(AND(TODAY()&lt;Validation!$C$141,OR(MONTH(TODAY())=10,MONTH(TODAY())=11,MONTH(TODAY())=12)),CONCATENATE(MONTH(TODAY()),"/01/",YEAR(TODAY())),IF(AND(TODAY()&lt;Validation!$C$141,MONTH(TODAY())&lt;=9),CONCATENATE("0",MONTH(TODAY()),"/01/",YEAR(TODAY())),IF(AND(TODAY()&gt;=Validation!$C$141,OR(MONTH(TODAY())=10,MONTH(TODAY())=11,MONTH(TODAY())=12)),CONCATENATE(MONTH(TODAY()+10),"/01/",YEAR(TODAY()+10)),IF(AND(TODAY()&gt;=Validation!$C$141,MONTH(TODAY())&lt;=9),CONCATENATE("0",MONTH(TODAY()+10),"/01/",YEAR(TODAY()+10)))))))</f>
        <v/>
      </c>
      <c r="R765" s="158">
        <f t="shared" si="34"/>
        <v>0</v>
      </c>
      <c r="S765" s="66"/>
      <c r="T765" s="66"/>
      <c r="U765" s="66"/>
      <c r="V765" s="66"/>
      <c r="W765" s="66"/>
      <c r="X765" s="66"/>
      <c r="Y765" s="92"/>
      <c r="Z765" s="135">
        <f t="shared" si="35"/>
        <v>22</v>
      </c>
      <c r="AB765" s="133" t="str">
        <f>IFERROR(IF(DATEVALUE(TEXT(VLOOKUP(K765,Validation!F800:I823,3,FALSE)&amp;"/"&amp;RIGHT(L765+100,2)&amp;"/"&amp;M765,"MM/DD/YYYY"))&lt;=DATEVALUE(TEXT(VLOOKUP(N765,Validation!F800:I823,3,FALSE)&amp;"/"&amp;RIGHT(O765+100,2)&amp;"/"&amp;P765,"MM/DD/YYYY")),"",-1),"")</f>
        <v/>
      </c>
      <c r="AC765" s="133" t="str">
        <f>IFERROR(IF(DATEVALUE(TEXT(VLOOKUP(S765,Validation!F800:I823,3,FALSE)&amp;"/"&amp;RIGHT(T765+100,2)&amp;"/"&amp;U765,"MM/DD/YYYY"))&lt;=DATEVALUE(TEXT(VLOOKUP(V765,Validation!F800:I823,3,FALSE)&amp;"/"&amp;RIGHT(W765+100,2)&amp;"/"&amp;X765,"MM/DD/YYYY")),"",-1),"")</f>
        <v/>
      </c>
      <c r="AD765" s="92"/>
      <c r="AE765" s="92"/>
      <c r="AF765" s="1"/>
    </row>
    <row r="766" spans="1:32" ht="13.8">
      <c r="A766" s="110"/>
      <c r="B766" s="113"/>
      <c r="C766" s="113"/>
      <c r="D766" s="122"/>
      <c r="E766" s="113"/>
      <c r="F766" s="273"/>
      <c r="G766" s="67"/>
      <c r="H766" s="273"/>
      <c r="I766" s="274"/>
      <c r="J766" s="152">
        <f t="shared" si="33"/>
        <v>0</v>
      </c>
      <c r="K766" s="110"/>
      <c r="L766" s="110"/>
      <c r="M766" s="110"/>
      <c r="N766" s="110"/>
      <c r="O766" s="110"/>
      <c r="P766" s="110"/>
      <c r="Q766" s="138" t="str">
        <f ca="1">+IF(A766="","",IF(AND(TODAY()&lt;Validation!$C$141,OR(MONTH(TODAY())=10,MONTH(TODAY())=11,MONTH(TODAY())=12)),CONCATENATE(MONTH(TODAY()),"/01/",YEAR(TODAY())),IF(AND(TODAY()&lt;Validation!$C$141,MONTH(TODAY())&lt;=9),CONCATENATE("0",MONTH(TODAY()),"/01/",YEAR(TODAY())),IF(AND(TODAY()&gt;=Validation!$C$141,OR(MONTH(TODAY())=10,MONTH(TODAY())=11,MONTH(TODAY())=12)),CONCATENATE(MONTH(TODAY()+10),"/01/",YEAR(TODAY()+10)),IF(AND(TODAY()&gt;=Validation!$C$141,MONTH(TODAY())&lt;=9),CONCATENATE("0",MONTH(TODAY()+10),"/01/",YEAR(TODAY()+10)))))))</f>
        <v/>
      </c>
      <c r="R766" s="158">
        <f t="shared" si="34"/>
        <v>0</v>
      </c>
      <c r="S766" s="66"/>
      <c r="T766" s="66"/>
      <c r="U766" s="66"/>
      <c r="V766" s="66"/>
      <c r="W766" s="66"/>
      <c r="X766" s="66"/>
      <c r="Y766" s="92"/>
      <c r="Z766" s="135">
        <f t="shared" si="35"/>
        <v>22</v>
      </c>
      <c r="AB766" s="133" t="str">
        <f>IFERROR(IF(DATEVALUE(TEXT(VLOOKUP(K766,Validation!F801:I824,3,FALSE)&amp;"/"&amp;RIGHT(L766+100,2)&amp;"/"&amp;M766,"MM/DD/YYYY"))&lt;=DATEVALUE(TEXT(VLOOKUP(N766,Validation!F801:I824,3,FALSE)&amp;"/"&amp;RIGHT(O766+100,2)&amp;"/"&amp;P766,"MM/DD/YYYY")),"",-1),"")</f>
        <v/>
      </c>
      <c r="AC766" s="133" t="str">
        <f>IFERROR(IF(DATEVALUE(TEXT(VLOOKUP(S766,Validation!F801:I824,3,FALSE)&amp;"/"&amp;RIGHT(T766+100,2)&amp;"/"&amp;U766,"MM/DD/YYYY"))&lt;=DATEVALUE(TEXT(VLOOKUP(V766,Validation!F801:I824,3,FALSE)&amp;"/"&amp;RIGHT(W766+100,2)&amp;"/"&amp;X766,"MM/DD/YYYY")),"",-1),"")</f>
        <v/>
      </c>
      <c r="AD766" s="92"/>
      <c r="AE766" s="92"/>
      <c r="AF766" s="1"/>
    </row>
    <row r="767" spans="1:32" ht="13.8">
      <c r="A767" s="110"/>
      <c r="B767" s="113"/>
      <c r="C767" s="113"/>
      <c r="D767" s="122"/>
      <c r="E767" s="113"/>
      <c r="F767" s="273"/>
      <c r="G767" s="67"/>
      <c r="H767" s="273"/>
      <c r="I767" s="274"/>
      <c r="J767" s="152">
        <f t="shared" si="33"/>
        <v>0</v>
      </c>
      <c r="K767" s="110"/>
      <c r="L767" s="110"/>
      <c r="M767" s="110"/>
      <c r="N767" s="110"/>
      <c r="O767" s="110"/>
      <c r="P767" s="110"/>
      <c r="Q767" s="138" t="str">
        <f ca="1">+IF(A767="","",IF(AND(TODAY()&lt;Validation!$C$141,OR(MONTH(TODAY())=10,MONTH(TODAY())=11,MONTH(TODAY())=12)),CONCATENATE(MONTH(TODAY()),"/01/",YEAR(TODAY())),IF(AND(TODAY()&lt;Validation!$C$141,MONTH(TODAY())&lt;=9),CONCATENATE("0",MONTH(TODAY()),"/01/",YEAR(TODAY())),IF(AND(TODAY()&gt;=Validation!$C$141,OR(MONTH(TODAY())=10,MONTH(TODAY())=11,MONTH(TODAY())=12)),CONCATENATE(MONTH(TODAY()+10),"/01/",YEAR(TODAY()+10)),IF(AND(TODAY()&gt;=Validation!$C$141,MONTH(TODAY())&lt;=9),CONCATENATE("0",MONTH(TODAY()+10),"/01/",YEAR(TODAY()+10)))))))</f>
        <v/>
      </c>
      <c r="R767" s="158">
        <f t="shared" si="34"/>
        <v>0</v>
      </c>
      <c r="S767" s="66"/>
      <c r="T767" s="66"/>
      <c r="U767" s="66"/>
      <c r="V767" s="66"/>
      <c r="W767" s="66"/>
      <c r="X767" s="66"/>
      <c r="Y767" s="92"/>
      <c r="Z767" s="135">
        <f t="shared" si="35"/>
        <v>22</v>
      </c>
      <c r="AB767" s="133" t="str">
        <f>IFERROR(IF(DATEVALUE(TEXT(VLOOKUP(K767,Validation!F802:I825,3,FALSE)&amp;"/"&amp;RIGHT(L767+100,2)&amp;"/"&amp;M767,"MM/DD/YYYY"))&lt;=DATEVALUE(TEXT(VLOOKUP(N767,Validation!F802:I825,3,FALSE)&amp;"/"&amp;RIGHT(O767+100,2)&amp;"/"&amp;P767,"MM/DD/YYYY")),"",-1),"")</f>
        <v/>
      </c>
      <c r="AC767" s="133" t="str">
        <f>IFERROR(IF(DATEVALUE(TEXT(VLOOKUP(S767,Validation!F802:I825,3,FALSE)&amp;"/"&amp;RIGHT(T767+100,2)&amp;"/"&amp;U767,"MM/DD/YYYY"))&lt;=DATEVALUE(TEXT(VLOOKUP(V767,Validation!F802:I825,3,FALSE)&amp;"/"&amp;RIGHT(W767+100,2)&amp;"/"&amp;X767,"MM/DD/YYYY")),"",-1),"")</f>
        <v/>
      </c>
      <c r="AD767" s="92"/>
      <c r="AE767" s="92"/>
      <c r="AF767" s="1"/>
    </row>
    <row r="768" spans="1:32" ht="13.8">
      <c r="A768" s="110"/>
      <c r="B768" s="113"/>
      <c r="C768" s="113"/>
      <c r="D768" s="122"/>
      <c r="E768" s="113"/>
      <c r="F768" s="273"/>
      <c r="G768" s="67"/>
      <c r="H768" s="273"/>
      <c r="I768" s="274"/>
      <c r="J768" s="152">
        <f t="shared" si="33"/>
        <v>0</v>
      </c>
      <c r="K768" s="110"/>
      <c r="L768" s="110"/>
      <c r="M768" s="110"/>
      <c r="N768" s="110"/>
      <c r="O768" s="110"/>
      <c r="P768" s="110"/>
      <c r="Q768" s="138" t="str">
        <f ca="1">+IF(A768="","",IF(AND(TODAY()&lt;Validation!$C$141,OR(MONTH(TODAY())=10,MONTH(TODAY())=11,MONTH(TODAY())=12)),CONCATENATE(MONTH(TODAY()),"/01/",YEAR(TODAY())),IF(AND(TODAY()&lt;Validation!$C$141,MONTH(TODAY())&lt;=9),CONCATENATE("0",MONTH(TODAY()),"/01/",YEAR(TODAY())),IF(AND(TODAY()&gt;=Validation!$C$141,OR(MONTH(TODAY())=10,MONTH(TODAY())=11,MONTH(TODAY())=12)),CONCATENATE(MONTH(TODAY()+10),"/01/",YEAR(TODAY()+10)),IF(AND(TODAY()&gt;=Validation!$C$141,MONTH(TODAY())&lt;=9),CONCATENATE("0",MONTH(TODAY()+10),"/01/",YEAR(TODAY()+10)))))))</f>
        <v/>
      </c>
      <c r="R768" s="158">
        <f t="shared" si="34"/>
        <v>0</v>
      </c>
      <c r="S768" s="66"/>
      <c r="T768" s="66"/>
      <c r="U768" s="66"/>
      <c r="V768" s="66"/>
      <c r="W768" s="66"/>
      <c r="X768" s="66"/>
      <c r="Y768" s="92"/>
      <c r="Z768" s="135">
        <f t="shared" si="35"/>
        <v>22</v>
      </c>
      <c r="AB768" s="133" t="str">
        <f>IFERROR(IF(DATEVALUE(TEXT(VLOOKUP(K768,Validation!F803:I826,3,FALSE)&amp;"/"&amp;RIGHT(L768+100,2)&amp;"/"&amp;M768,"MM/DD/YYYY"))&lt;=DATEVALUE(TEXT(VLOOKUP(N768,Validation!F803:I826,3,FALSE)&amp;"/"&amp;RIGHT(O768+100,2)&amp;"/"&amp;P768,"MM/DD/YYYY")),"",-1),"")</f>
        <v/>
      </c>
      <c r="AC768" s="133" t="str">
        <f>IFERROR(IF(DATEVALUE(TEXT(VLOOKUP(S768,Validation!F803:I826,3,FALSE)&amp;"/"&amp;RIGHT(T768+100,2)&amp;"/"&amp;U768,"MM/DD/YYYY"))&lt;=DATEVALUE(TEXT(VLOOKUP(V768,Validation!F803:I826,3,FALSE)&amp;"/"&amp;RIGHT(W768+100,2)&amp;"/"&amp;X768,"MM/DD/YYYY")),"",-1),"")</f>
        <v/>
      </c>
      <c r="AD768" s="92"/>
      <c r="AE768" s="92"/>
      <c r="AF768" s="1"/>
    </row>
    <row r="769" spans="1:32" ht="13.8">
      <c r="A769" s="110"/>
      <c r="B769" s="113"/>
      <c r="C769" s="113"/>
      <c r="D769" s="122"/>
      <c r="E769" s="113"/>
      <c r="F769" s="273"/>
      <c r="G769" s="67"/>
      <c r="H769" s="273"/>
      <c r="I769" s="274"/>
      <c r="J769" s="152">
        <f t="shared" si="33"/>
        <v>0</v>
      </c>
      <c r="K769" s="110"/>
      <c r="L769" s="110"/>
      <c r="M769" s="110"/>
      <c r="N769" s="110"/>
      <c r="O769" s="110"/>
      <c r="P769" s="110"/>
      <c r="Q769" s="138" t="str">
        <f ca="1">+IF(A769="","",IF(AND(TODAY()&lt;Validation!$C$141,OR(MONTH(TODAY())=10,MONTH(TODAY())=11,MONTH(TODAY())=12)),CONCATENATE(MONTH(TODAY()),"/01/",YEAR(TODAY())),IF(AND(TODAY()&lt;Validation!$C$141,MONTH(TODAY())&lt;=9),CONCATENATE("0",MONTH(TODAY()),"/01/",YEAR(TODAY())),IF(AND(TODAY()&gt;=Validation!$C$141,OR(MONTH(TODAY())=10,MONTH(TODAY())=11,MONTH(TODAY())=12)),CONCATENATE(MONTH(TODAY()+10),"/01/",YEAR(TODAY()+10)),IF(AND(TODAY()&gt;=Validation!$C$141,MONTH(TODAY())&lt;=9),CONCATENATE("0",MONTH(TODAY()+10),"/01/",YEAR(TODAY()+10)))))))</f>
        <v/>
      </c>
      <c r="R769" s="158">
        <f t="shared" si="34"/>
        <v>0</v>
      </c>
      <c r="S769" s="66"/>
      <c r="T769" s="66"/>
      <c r="U769" s="66"/>
      <c r="V769" s="66"/>
      <c r="W769" s="66"/>
      <c r="X769" s="66"/>
      <c r="Y769" s="92"/>
      <c r="Z769" s="135">
        <f t="shared" si="35"/>
        <v>22</v>
      </c>
      <c r="AB769" s="133" t="str">
        <f>IFERROR(IF(DATEVALUE(TEXT(VLOOKUP(K769,Validation!F804:I827,3,FALSE)&amp;"/"&amp;RIGHT(L769+100,2)&amp;"/"&amp;M769,"MM/DD/YYYY"))&lt;=DATEVALUE(TEXT(VLOOKUP(N769,Validation!F804:I827,3,FALSE)&amp;"/"&amp;RIGHT(O769+100,2)&amp;"/"&amp;P769,"MM/DD/YYYY")),"",-1),"")</f>
        <v/>
      </c>
      <c r="AC769" s="133" t="str">
        <f>IFERROR(IF(DATEVALUE(TEXT(VLOOKUP(S769,Validation!F804:I827,3,FALSE)&amp;"/"&amp;RIGHT(T769+100,2)&amp;"/"&amp;U769,"MM/DD/YYYY"))&lt;=DATEVALUE(TEXT(VLOOKUP(V769,Validation!F804:I827,3,FALSE)&amp;"/"&amp;RIGHT(W769+100,2)&amp;"/"&amp;X769,"MM/DD/YYYY")),"",-1),"")</f>
        <v/>
      </c>
      <c r="AD769" s="92"/>
      <c r="AE769" s="92"/>
      <c r="AF769" s="1"/>
    </row>
    <row r="770" spans="1:32" ht="13.8">
      <c r="A770" s="110"/>
      <c r="B770" s="113"/>
      <c r="C770" s="113"/>
      <c r="D770" s="122"/>
      <c r="E770" s="113"/>
      <c r="F770" s="273"/>
      <c r="G770" s="67"/>
      <c r="H770" s="273"/>
      <c r="I770" s="274"/>
      <c r="J770" s="152">
        <f t="shared" si="33"/>
        <v>0</v>
      </c>
      <c r="K770" s="110"/>
      <c r="L770" s="110"/>
      <c r="M770" s="110"/>
      <c r="N770" s="110"/>
      <c r="O770" s="110"/>
      <c r="P770" s="110"/>
      <c r="Q770" s="138" t="str">
        <f ca="1">+IF(A770="","",IF(AND(TODAY()&lt;Validation!$C$141,OR(MONTH(TODAY())=10,MONTH(TODAY())=11,MONTH(TODAY())=12)),CONCATENATE(MONTH(TODAY()),"/01/",YEAR(TODAY())),IF(AND(TODAY()&lt;Validation!$C$141,MONTH(TODAY())&lt;=9),CONCATENATE("0",MONTH(TODAY()),"/01/",YEAR(TODAY())),IF(AND(TODAY()&gt;=Validation!$C$141,OR(MONTH(TODAY())=10,MONTH(TODAY())=11,MONTH(TODAY())=12)),CONCATENATE(MONTH(TODAY()+10),"/01/",YEAR(TODAY()+10)),IF(AND(TODAY()&gt;=Validation!$C$141,MONTH(TODAY())&lt;=9),CONCATENATE("0",MONTH(TODAY()+10),"/01/",YEAR(TODAY()+10)))))))</f>
        <v/>
      </c>
      <c r="R770" s="158">
        <f t="shared" si="34"/>
        <v>0</v>
      </c>
      <c r="S770" s="66"/>
      <c r="T770" s="66"/>
      <c r="U770" s="66"/>
      <c r="V770" s="66"/>
      <c r="W770" s="66"/>
      <c r="X770" s="66"/>
      <c r="Y770" s="92"/>
      <c r="Z770" s="135">
        <f t="shared" si="35"/>
        <v>22</v>
      </c>
      <c r="AB770" s="133" t="str">
        <f>IFERROR(IF(DATEVALUE(TEXT(VLOOKUP(K770,Validation!F805:I828,3,FALSE)&amp;"/"&amp;RIGHT(L770+100,2)&amp;"/"&amp;M770,"MM/DD/YYYY"))&lt;=DATEVALUE(TEXT(VLOOKUP(N770,Validation!F805:I828,3,FALSE)&amp;"/"&amp;RIGHT(O770+100,2)&amp;"/"&amp;P770,"MM/DD/YYYY")),"",-1),"")</f>
        <v/>
      </c>
      <c r="AC770" s="133" t="str">
        <f>IFERROR(IF(DATEVALUE(TEXT(VLOOKUP(S770,Validation!F805:I828,3,FALSE)&amp;"/"&amp;RIGHT(T770+100,2)&amp;"/"&amp;U770,"MM/DD/YYYY"))&lt;=DATEVALUE(TEXT(VLOOKUP(V770,Validation!F805:I828,3,FALSE)&amp;"/"&amp;RIGHT(W770+100,2)&amp;"/"&amp;X770,"MM/DD/YYYY")),"",-1),"")</f>
        <v/>
      </c>
      <c r="AD770" s="92"/>
      <c r="AE770" s="92"/>
      <c r="AF770" s="1"/>
    </row>
    <row r="771" spans="1:32" ht="13.8">
      <c r="A771" s="110"/>
      <c r="B771" s="113"/>
      <c r="C771" s="113"/>
      <c r="D771" s="122"/>
      <c r="E771" s="113"/>
      <c r="F771" s="273"/>
      <c r="G771" s="67"/>
      <c r="H771" s="273"/>
      <c r="I771" s="274"/>
      <c r="J771" s="152">
        <f t="shared" si="33"/>
        <v>0</v>
      </c>
      <c r="K771" s="110"/>
      <c r="L771" s="110"/>
      <c r="M771" s="110"/>
      <c r="N771" s="110"/>
      <c r="O771" s="110"/>
      <c r="P771" s="110"/>
      <c r="Q771" s="138" t="str">
        <f ca="1">+IF(A771="","",IF(AND(TODAY()&lt;Validation!$C$141,OR(MONTH(TODAY())=10,MONTH(TODAY())=11,MONTH(TODAY())=12)),CONCATENATE(MONTH(TODAY()),"/01/",YEAR(TODAY())),IF(AND(TODAY()&lt;Validation!$C$141,MONTH(TODAY())&lt;=9),CONCATENATE("0",MONTH(TODAY()),"/01/",YEAR(TODAY())),IF(AND(TODAY()&gt;=Validation!$C$141,OR(MONTH(TODAY())=10,MONTH(TODAY())=11,MONTH(TODAY())=12)),CONCATENATE(MONTH(TODAY()+10),"/01/",YEAR(TODAY()+10)),IF(AND(TODAY()&gt;=Validation!$C$141,MONTH(TODAY())&lt;=9),CONCATENATE("0",MONTH(TODAY()+10),"/01/",YEAR(TODAY()+10)))))))</f>
        <v/>
      </c>
      <c r="R771" s="158">
        <f t="shared" si="34"/>
        <v>0</v>
      </c>
      <c r="S771" s="66"/>
      <c r="T771" s="66"/>
      <c r="U771" s="66"/>
      <c r="V771" s="66"/>
      <c r="W771" s="66"/>
      <c r="X771" s="66"/>
      <c r="Y771" s="92"/>
      <c r="Z771" s="135">
        <f t="shared" si="35"/>
        <v>22</v>
      </c>
      <c r="AB771" s="133" t="str">
        <f>IFERROR(IF(DATEVALUE(TEXT(VLOOKUP(K771,Validation!F806:I829,3,FALSE)&amp;"/"&amp;RIGHT(L771+100,2)&amp;"/"&amp;M771,"MM/DD/YYYY"))&lt;=DATEVALUE(TEXT(VLOOKUP(N771,Validation!F806:I829,3,FALSE)&amp;"/"&amp;RIGHT(O771+100,2)&amp;"/"&amp;P771,"MM/DD/YYYY")),"",-1),"")</f>
        <v/>
      </c>
      <c r="AC771" s="133" t="str">
        <f>IFERROR(IF(DATEVALUE(TEXT(VLOOKUP(S771,Validation!F806:I829,3,FALSE)&amp;"/"&amp;RIGHT(T771+100,2)&amp;"/"&amp;U771,"MM/DD/YYYY"))&lt;=DATEVALUE(TEXT(VLOOKUP(V771,Validation!F806:I829,3,FALSE)&amp;"/"&amp;RIGHT(W771+100,2)&amp;"/"&amp;X771,"MM/DD/YYYY")),"",-1),"")</f>
        <v/>
      </c>
      <c r="AD771" s="92"/>
      <c r="AE771" s="92"/>
      <c r="AF771" s="1"/>
    </row>
    <row r="772" spans="1:32" ht="13.8">
      <c r="A772" s="110"/>
      <c r="B772" s="113"/>
      <c r="C772" s="113"/>
      <c r="D772" s="122"/>
      <c r="E772" s="113"/>
      <c r="F772" s="273"/>
      <c r="G772" s="67"/>
      <c r="H772" s="273"/>
      <c r="I772" s="274"/>
      <c r="J772" s="152">
        <f t="shared" si="33"/>
        <v>0</v>
      </c>
      <c r="K772" s="110"/>
      <c r="L772" s="110"/>
      <c r="M772" s="110"/>
      <c r="N772" s="110"/>
      <c r="O772" s="110"/>
      <c r="P772" s="110"/>
      <c r="Q772" s="138" t="str">
        <f ca="1">+IF(A772="","",IF(AND(TODAY()&lt;Validation!$C$141,OR(MONTH(TODAY())=10,MONTH(TODAY())=11,MONTH(TODAY())=12)),CONCATENATE(MONTH(TODAY()),"/01/",YEAR(TODAY())),IF(AND(TODAY()&lt;Validation!$C$141,MONTH(TODAY())&lt;=9),CONCATENATE("0",MONTH(TODAY()),"/01/",YEAR(TODAY())),IF(AND(TODAY()&gt;=Validation!$C$141,OR(MONTH(TODAY())=10,MONTH(TODAY())=11,MONTH(TODAY())=12)),CONCATENATE(MONTH(TODAY()+10),"/01/",YEAR(TODAY()+10)),IF(AND(TODAY()&gt;=Validation!$C$141,MONTH(TODAY())&lt;=9),CONCATENATE("0",MONTH(TODAY()+10),"/01/",YEAR(TODAY()+10)))))))</f>
        <v/>
      </c>
      <c r="R772" s="158">
        <f t="shared" si="34"/>
        <v>0</v>
      </c>
      <c r="S772" s="66"/>
      <c r="T772" s="66"/>
      <c r="U772" s="66"/>
      <c r="V772" s="66"/>
      <c r="W772" s="66"/>
      <c r="X772" s="66"/>
      <c r="Y772" s="92"/>
      <c r="Z772" s="135">
        <f t="shared" si="35"/>
        <v>22</v>
      </c>
      <c r="AB772" s="133" t="str">
        <f>IFERROR(IF(DATEVALUE(TEXT(VLOOKUP(K772,Validation!F807:I830,3,FALSE)&amp;"/"&amp;RIGHT(L772+100,2)&amp;"/"&amp;M772,"MM/DD/YYYY"))&lt;=DATEVALUE(TEXT(VLOOKUP(N772,Validation!F807:I830,3,FALSE)&amp;"/"&amp;RIGHT(O772+100,2)&amp;"/"&amp;P772,"MM/DD/YYYY")),"",-1),"")</f>
        <v/>
      </c>
      <c r="AC772" s="133" t="str">
        <f>IFERROR(IF(DATEVALUE(TEXT(VLOOKUP(S772,Validation!F807:I830,3,FALSE)&amp;"/"&amp;RIGHT(T772+100,2)&amp;"/"&amp;U772,"MM/DD/YYYY"))&lt;=DATEVALUE(TEXT(VLOOKUP(V772,Validation!F807:I830,3,FALSE)&amp;"/"&amp;RIGHT(W772+100,2)&amp;"/"&amp;X772,"MM/DD/YYYY")),"",-1),"")</f>
        <v/>
      </c>
      <c r="AD772" s="92"/>
      <c r="AE772" s="92"/>
      <c r="AF772" s="1"/>
    </row>
    <row r="773" spans="1:32" ht="13.8">
      <c r="A773" s="110"/>
      <c r="B773" s="113"/>
      <c r="C773" s="113"/>
      <c r="D773" s="122"/>
      <c r="E773" s="113"/>
      <c r="F773" s="273"/>
      <c r="G773" s="67"/>
      <c r="H773" s="273"/>
      <c r="I773" s="274"/>
      <c r="J773" s="152">
        <f t="shared" si="33"/>
        <v>0</v>
      </c>
      <c r="K773" s="110"/>
      <c r="L773" s="110"/>
      <c r="M773" s="110"/>
      <c r="N773" s="110"/>
      <c r="O773" s="110"/>
      <c r="P773" s="110"/>
      <c r="Q773" s="138" t="str">
        <f ca="1">+IF(A773="","",IF(AND(TODAY()&lt;Validation!$C$141,OR(MONTH(TODAY())=10,MONTH(TODAY())=11,MONTH(TODAY())=12)),CONCATENATE(MONTH(TODAY()),"/01/",YEAR(TODAY())),IF(AND(TODAY()&lt;Validation!$C$141,MONTH(TODAY())&lt;=9),CONCATENATE("0",MONTH(TODAY()),"/01/",YEAR(TODAY())),IF(AND(TODAY()&gt;=Validation!$C$141,OR(MONTH(TODAY())=10,MONTH(TODAY())=11,MONTH(TODAY())=12)),CONCATENATE(MONTH(TODAY()+10),"/01/",YEAR(TODAY()+10)),IF(AND(TODAY()&gt;=Validation!$C$141,MONTH(TODAY())&lt;=9),CONCATENATE("0",MONTH(TODAY()+10),"/01/",YEAR(TODAY()+10)))))))</f>
        <v/>
      </c>
      <c r="R773" s="158">
        <f t="shared" si="34"/>
        <v>0</v>
      </c>
      <c r="S773" s="66"/>
      <c r="T773" s="66"/>
      <c r="U773" s="66"/>
      <c r="V773" s="66"/>
      <c r="W773" s="66"/>
      <c r="X773" s="66"/>
      <c r="Y773" s="92"/>
      <c r="Z773" s="135">
        <f t="shared" si="35"/>
        <v>22</v>
      </c>
      <c r="AB773" s="133" t="str">
        <f>IFERROR(IF(DATEVALUE(TEXT(VLOOKUP(K773,Validation!F808:I831,3,FALSE)&amp;"/"&amp;RIGHT(L773+100,2)&amp;"/"&amp;M773,"MM/DD/YYYY"))&lt;=DATEVALUE(TEXT(VLOOKUP(N773,Validation!F808:I831,3,FALSE)&amp;"/"&amp;RIGHT(O773+100,2)&amp;"/"&amp;P773,"MM/DD/YYYY")),"",-1),"")</f>
        <v/>
      </c>
      <c r="AC773" s="133" t="str">
        <f>IFERROR(IF(DATEVALUE(TEXT(VLOOKUP(S773,Validation!F808:I831,3,FALSE)&amp;"/"&amp;RIGHT(T773+100,2)&amp;"/"&amp;U773,"MM/DD/YYYY"))&lt;=DATEVALUE(TEXT(VLOOKUP(V773,Validation!F808:I831,3,FALSE)&amp;"/"&amp;RIGHT(W773+100,2)&amp;"/"&amp;X773,"MM/DD/YYYY")),"",-1),"")</f>
        <v/>
      </c>
      <c r="AD773" s="92"/>
      <c r="AE773" s="92"/>
      <c r="AF773" s="1"/>
    </row>
    <row r="774" spans="1:32" ht="13.8">
      <c r="A774" s="110"/>
      <c r="B774" s="113"/>
      <c r="C774" s="113"/>
      <c r="D774" s="122"/>
      <c r="E774" s="113"/>
      <c r="F774" s="273"/>
      <c r="G774" s="67"/>
      <c r="H774" s="273"/>
      <c r="I774" s="274"/>
      <c r="J774" s="152">
        <f t="shared" ref="J774:J837" si="36">IF(I774&lt;&gt;"",I774,IF(AND(ISNUMBER(FIND(".",F774*H774)),ROUNDDOWN(F774*H774,0)=0,F774*H774&lt;0),CONCATENATE("-0",LEFT(RIGHT(F774*H774,LEN(F774*H774)-SEARCH(".",F774*H774)+1),4)),IF(ISNUMBER(FIND(".",F774*H774)),CONCATENATE(ROUNDDOWN(F774*H774,0),LEFT(RIGHT(F774*H774,LEN(F774*H774)-SEARCH(".",F774*H774)+1),4)),F774*H774)))*1</f>
        <v>0</v>
      </c>
      <c r="K774" s="110"/>
      <c r="L774" s="110"/>
      <c r="M774" s="110"/>
      <c r="N774" s="110"/>
      <c r="O774" s="110"/>
      <c r="P774" s="110"/>
      <c r="Q774" s="138" t="str">
        <f ca="1">+IF(A774="","",IF(AND(TODAY()&lt;Validation!$C$141,OR(MONTH(TODAY())=10,MONTH(TODAY())=11,MONTH(TODAY())=12)),CONCATENATE(MONTH(TODAY()),"/01/",YEAR(TODAY())),IF(AND(TODAY()&lt;Validation!$C$141,MONTH(TODAY())&lt;=9),CONCATENATE("0",MONTH(TODAY()),"/01/",YEAR(TODAY())),IF(AND(TODAY()&gt;=Validation!$C$141,OR(MONTH(TODAY())=10,MONTH(TODAY())=11,MONTH(TODAY())=12)),CONCATENATE(MONTH(TODAY()+10),"/01/",YEAR(TODAY()+10)),IF(AND(TODAY()&gt;=Validation!$C$141,MONTH(TODAY())&lt;=9),CONCATENATE("0",MONTH(TODAY()+10),"/01/",YEAR(TODAY()+10)))))))</f>
        <v/>
      </c>
      <c r="R774" s="158">
        <f t="shared" ref="R774:R837" si="37">IF(I774&lt;&gt;"",I774,IF(ISNUMBER(FIND(".",F774*H774)),CONCATENATE(ROUNDDOWN(F774*H774,0),LEFT(RIGHT(F774*H774,LEN(F774*H774)-SEARCH(".",F774*H774)+1),4)),F774*H774))*1</f>
        <v>0</v>
      </c>
      <c r="S774" s="66"/>
      <c r="T774" s="66"/>
      <c r="U774" s="66"/>
      <c r="V774" s="66"/>
      <c r="W774" s="66"/>
      <c r="X774" s="66"/>
      <c r="Y774" s="92"/>
      <c r="Z774" s="135">
        <f t="shared" ref="Z774:Z837" si="38">COUNTBLANK(A774:I774)+COUNTBLANK(K774:P774)+COUNTBLANK(S774:Y774)</f>
        <v>22</v>
      </c>
      <c r="AB774" s="133" t="str">
        <f>IFERROR(IF(DATEVALUE(TEXT(VLOOKUP(K774,Validation!F809:I832,3,FALSE)&amp;"/"&amp;RIGHT(L774+100,2)&amp;"/"&amp;M774,"MM/DD/YYYY"))&lt;=DATEVALUE(TEXT(VLOOKUP(N774,Validation!F809:I832,3,FALSE)&amp;"/"&amp;RIGHT(O774+100,2)&amp;"/"&amp;P774,"MM/DD/YYYY")),"",-1),"")</f>
        <v/>
      </c>
      <c r="AC774" s="133" t="str">
        <f>IFERROR(IF(DATEVALUE(TEXT(VLOOKUP(S774,Validation!F809:I832,3,FALSE)&amp;"/"&amp;RIGHT(T774+100,2)&amp;"/"&amp;U774,"MM/DD/YYYY"))&lt;=DATEVALUE(TEXT(VLOOKUP(V774,Validation!F809:I832,3,FALSE)&amp;"/"&amp;RIGHT(W774+100,2)&amp;"/"&amp;X774,"MM/DD/YYYY")),"",-1),"")</f>
        <v/>
      </c>
      <c r="AD774" s="92"/>
      <c r="AE774" s="92"/>
      <c r="AF774" s="1"/>
    </row>
    <row r="775" spans="1:32" ht="13.8">
      <c r="A775" s="110"/>
      <c r="B775" s="113"/>
      <c r="C775" s="113"/>
      <c r="D775" s="122"/>
      <c r="E775" s="113"/>
      <c r="F775" s="273"/>
      <c r="G775" s="67"/>
      <c r="H775" s="273"/>
      <c r="I775" s="274"/>
      <c r="J775" s="152">
        <f t="shared" si="36"/>
        <v>0</v>
      </c>
      <c r="K775" s="110"/>
      <c r="L775" s="110"/>
      <c r="M775" s="110"/>
      <c r="N775" s="110"/>
      <c r="O775" s="110"/>
      <c r="P775" s="110"/>
      <c r="Q775" s="138" t="str">
        <f ca="1">+IF(A775="","",IF(AND(TODAY()&lt;Validation!$C$141,OR(MONTH(TODAY())=10,MONTH(TODAY())=11,MONTH(TODAY())=12)),CONCATENATE(MONTH(TODAY()),"/01/",YEAR(TODAY())),IF(AND(TODAY()&lt;Validation!$C$141,MONTH(TODAY())&lt;=9),CONCATENATE("0",MONTH(TODAY()),"/01/",YEAR(TODAY())),IF(AND(TODAY()&gt;=Validation!$C$141,OR(MONTH(TODAY())=10,MONTH(TODAY())=11,MONTH(TODAY())=12)),CONCATENATE(MONTH(TODAY()+10),"/01/",YEAR(TODAY()+10)),IF(AND(TODAY()&gt;=Validation!$C$141,MONTH(TODAY())&lt;=9),CONCATENATE("0",MONTH(TODAY()+10),"/01/",YEAR(TODAY()+10)))))))</f>
        <v/>
      </c>
      <c r="R775" s="158">
        <f t="shared" si="37"/>
        <v>0</v>
      </c>
      <c r="S775" s="66"/>
      <c r="T775" s="66"/>
      <c r="U775" s="66"/>
      <c r="V775" s="66"/>
      <c r="W775" s="66"/>
      <c r="X775" s="66"/>
      <c r="Y775" s="92"/>
      <c r="Z775" s="135">
        <f t="shared" si="38"/>
        <v>22</v>
      </c>
      <c r="AB775" s="133" t="str">
        <f>IFERROR(IF(DATEVALUE(TEXT(VLOOKUP(K775,Validation!F810:I833,3,FALSE)&amp;"/"&amp;RIGHT(L775+100,2)&amp;"/"&amp;M775,"MM/DD/YYYY"))&lt;=DATEVALUE(TEXT(VLOOKUP(N775,Validation!F810:I833,3,FALSE)&amp;"/"&amp;RIGHT(O775+100,2)&amp;"/"&amp;P775,"MM/DD/YYYY")),"",-1),"")</f>
        <v/>
      </c>
      <c r="AC775" s="133" t="str">
        <f>IFERROR(IF(DATEVALUE(TEXT(VLOOKUP(S775,Validation!F810:I833,3,FALSE)&amp;"/"&amp;RIGHT(T775+100,2)&amp;"/"&amp;U775,"MM/DD/YYYY"))&lt;=DATEVALUE(TEXT(VLOOKUP(V775,Validation!F810:I833,3,FALSE)&amp;"/"&amp;RIGHT(W775+100,2)&amp;"/"&amp;X775,"MM/DD/YYYY")),"",-1),"")</f>
        <v/>
      </c>
      <c r="AD775" s="92"/>
      <c r="AE775" s="92"/>
      <c r="AF775" s="1"/>
    </row>
    <row r="776" spans="1:32" ht="13.8">
      <c r="A776" s="110"/>
      <c r="B776" s="113"/>
      <c r="C776" s="113"/>
      <c r="D776" s="122"/>
      <c r="E776" s="113"/>
      <c r="F776" s="273"/>
      <c r="G776" s="67"/>
      <c r="H776" s="273"/>
      <c r="I776" s="274"/>
      <c r="J776" s="152">
        <f t="shared" si="36"/>
        <v>0</v>
      </c>
      <c r="K776" s="110"/>
      <c r="L776" s="110"/>
      <c r="M776" s="110"/>
      <c r="N776" s="110"/>
      <c r="O776" s="110"/>
      <c r="P776" s="110"/>
      <c r="Q776" s="138" t="str">
        <f ca="1">+IF(A776="","",IF(AND(TODAY()&lt;Validation!$C$141,OR(MONTH(TODAY())=10,MONTH(TODAY())=11,MONTH(TODAY())=12)),CONCATENATE(MONTH(TODAY()),"/01/",YEAR(TODAY())),IF(AND(TODAY()&lt;Validation!$C$141,MONTH(TODAY())&lt;=9),CONCATENATE("0",MONTH(TODAY()),"/01/",YEAR(TODAY())),IF(AND(TODAY()&gt;=Validation!$C$141,OR(MONTH(TODAY())=10,MONTH(TODAY())=11,MONTH(TODAY())=12)),CONCATENATE(MONTH(TODAY()+10),"/01/",YEAR(TODAY()+10)),IF(AND(TODAY()&gt;=Validation!$C$141,MONTH(TODAY())&lt;=9),CONCATENATE("0",MONTH(TODAY()+10),"/01/",YEAR(TODAY()+10)))))))</f>
        <v/>
      </c>
      <c r="R776" s="158">
        <f t="shared" si="37"/>
        <v>0</v>
      </c>
      <c r="S776" s="66"/>
      <c r="T776" s="66"/>
      <c r="U776" s="66"/>
      <c r="V776" s="66"/>
      <c r="W776" s="66"/>
      <c r="X776" s="66"/>
      <c r="Y776" s="92"/>
      <c r="Z776" s="135">
        <f t="shared" si="38"/>
        <v>22</v>
      </c>
      <c r="AB776" s="133" t="str">
        <f>IFERROR(IF(DATEVALUE(TEXT(VLOOKUP(K776,Validation!F811:I834,3,FALSE)&amp;"/"&amp;RIGHT(L776+100,2)&amp;"/"&amp;M776,"MM/DD/YYYY"))&lt;=DATEVALUE(TEXT(VLOOKUP(N776,Validation!F811:I834,3,FALSE)&amp;"/"&amp;RIGHT(O776+100,2)&amp;"/"&amp;P776,"MM/DD/YYYY")),"",-1),"")</f>
        <v/>
      </c>
      <c r="AC776" s="133" t="str">
        <f>IFERROR(IF(DATEVALUE(TEXT(VLOOKUP(S776,Validation!F811:I834,3,FALSE)&amp;"/"&amp;RIGHT(T776+100,2)&amp;"/"&amp;U776,"MM/DD/YYYY"))&lt;=DATEVALUE(TEXT(VLOOKUP(V776,Validation!F811:I834,3,FALSE)&amp;"/"&amp;RIGHT(W776+100,2)&amp;"/"&amp;X776,"MM/DD/YYYY")),"",-1),"")</f>
        <v/>
      </c>
      <c r="AD776" s="92"/>
      <c r="AE776" s="92"/>
      <c r="AF776" s="1"/>
    </row>
    <row r="777" spans="1:32" ht="13.8">
      <c r="A777" s="110"/>
      <c r="B777" s="113"/>
      <c r="C777" s="113"/>
      <c r="D777" s="122"/>
      <c r="E777" s="113"/>
      <c r="F777" s="273"/>
      <c r="G777" s="67"/>
      <c r="H777" s="273"/>
      <c r="I777" s="274"/>
      <c r="J777" s="152">
        <f t="shared" si="36"/>
        <v>0</v>
      </c>
      <c r="K777" s="110"/>
      <c r="L777" s="110"/>
      <c r="M777" s="110"/>
      <c r="N777" s="110"/>
      <c r="O777" s="110"/>
      <c r="P777" s="110"/>
      <c r="Q777" s="138" t="str">
        <f ca="1">+IF(A777="","",IF(AND(TODAY()&lt;Validation!$C$141,OR(MONTH(TODAY())=10,MONTH(TODAY())=11,MONTH(TODAY())=12)),CONCATENATE(MONTH(TODAY()),"/01/",YEAR(TODAY())),IF(AND(TODAY()&lt;Validation!$C$141,MONTH(TODAY())&lt;=9),CONCATENATE("0",MONTH(TODAY()),"/01/",YEAR(TODAY())),IF(AND(TODAY()&gt;=Validation!$C$141,OR(MONTH(TODAY())=10,MONTH(TODAY())=11,MONTH(TODAY())=12)),CONCATENATE(MONTH(TODAY()+10),"/01/",YEAR(TODAY()+10)),IF(AND(TODAY()&gt;=Validation!$C$141,MONTH(TODAY())&lt;=9),CONCATENATE("0",MONTH(TODAY()+10),"/01/",YEAR(TODAY()+10)))))))</f>
        <v/>
      </c>
      <c r="R777" s="158">
        <f t="shared" si="37"/>
        <v>0</v>
      </c>
      <c r="S777" s="66"/>
      <c r="T777" s="66"/>
      <c r="U777" s="66"/>
      <c r="V777" s="66"/>
      <c r="W777" s="66"/>
      <c r="X777" s="66"/>
      <c r="Y777" s="92"/>
      <c r="Z777" s="135">
        <f t="shared" si="38"/>
        <v>22</v>
      </c>
      <c r="AB777" s="133" t="str">
        <f>IFERROR(IF(DATEVALUE(TEXT(VLOOKUP(K777,Validation!F812:I835,3,FALSE)&amp;"/"&amp;RIGHT(L777+100,2)&amp;"/"&amp;M777,"MM/DD/YYYY"))&lt;=DATEVALUE(TEXT(VLOOKUP(N777,Validation!F812:I835,3,FALSE)&amp;"/"&amp;RIGHT(O777+100,2)&amp;"/"&amp;P777,"MM/DD/YYYY")),"",-1),"")</f>
        <v/>
      </c>
      <c r="AC777" s="133" t="str">
        <f>IFERROR(IF(DATEVALUE(TEXT(VLOOKUP(S777,Validation!F812:I835,3,FALSE)&amp;"/"&amp;RIGHT(T777+100,2)&amp;"/"&amp;U777,"MM/DD/YYYY"))&lt;=DATEVALUE(TEXT(VLOOKUP(V777,Validation!F812:I835,3,FALSE)&amp;"/"&amp;RIGHT(W777+100,2)&amp;"/"&amp;X777,"MM/DD/YYYY")),"",-1),"")</f>
        <v/>
      </c>
      <c r="AD777" s="92"/>
      <c r="AE777" s="92"/>
      <c r="AF777" s="1"/>
    </row>
    <row r="778" spans="1:32" ht="13.8">
      <c r="A778" s="110"/>
      <c r="B778" s="113"/>
      <c r="C778" s="113"/>
      <c r="D778" s="122"/>
      <c r="E778" s="113"/>
      <c r="F778" s="273"/>
      <c r="G778" s="67"/>
      <c r="H778" s="273"/>
      <c r="I778" s="274"/>
      <c r="J778" s="152">
        <f t="shared" si="36"/>
        <v>0</v>
      </c>
      <c r="K778" s="110"/>
      <c r="L778" s="110"/>
      <c r="M778" s="110"/>
      <c r="N778" s="110"/>
      <c r="O778" s="110"/>
      <c r="P778" s="110"/>
      <c r="Q778" s="138" t="str">
        <f ca="1">+IF(A778="","",IF(AND(TODAY()&lt;Validation!$C$141,OR(MONTH(TODAY())=10,MONTH(TODAY())=11,MONTH(TODAY())=12)),CONCATENATE(MONTH(TODAY()),"/01/",YEAR(TODAY())),IF(AND(TODAY()&lt;Validation!$C$141,MONTH(TODAY())&lt;=9),CONCATENATE("0",MONTH(TODAY()),"/01/",YEAR(TODAY())),IF(AND(TODAY()&gt;=Validation!$C$141,OR(MONTH(TODAY())=10,MONTH(TODAY())=11,MONTH(TODAY())=12)),CONCATENATE(MONTH(TODAY()+10),"/01/",YEAR(TODAY()+10)),IF(AND(TODAY()&gt;=Validation!$C$141,MONTH(TODAY())&lt;=9),CONCATENATE("0",MONTH(TODAY()+10),"/01/",YEAR(TODAY()+10)))))))</f>
        <v/>
      </c>
      <c r="R778" s="158">
        <f t="shared" si="37"/>
        <v>0</v>
      </c>
      <c r="S778" s="66"/>
      <c r="T778" s="66"/>
      <c r="U778" s="66"/>
      <c r="V778" s="66"/>
      <c r="W778" s="66"/>
      <c r="X778" s="66"/>
      <c r="Y778" s="92"/>
      <c r="Z778" s="135">
        <f t="shared" si="38"/>
        <v>22</v>
      </c>
      <c r="AB778" s="133" t="str">
        <f>IFERROR(IF(DATEVALUE(TEXT(VLOOKUP(K778,Validation!F813:I836,3,FALSE)&amp;"/"&amp;RIGHT(L778+100,2)&amp;"/"&amp;M778,"MM/DD/YYYY"))&lt;=DATEVALUE(TEXT(VLOOKUP(N778,Validation!F813:I836,3,FALSE)&amp;"/"&amp;RIGHT(O778+100,2)&amp;"/"&amp;P778,"MM/DD/YYYY")),"",-1),"")</f>
        <v/>
      </c>
      <c r="AC778" s="133" t="str">
        <f>IFERROR(IF(DATEVALUE(TEXT(VLOOKUP(S778,Validation!F813:I836,3,FALSE)&amp;"/"&amp;RIGHT(T778+100,2)&amp;"/"&amp;U778,"MM/DD/YYYY"))&lt;=DATEVALUE(TEXT(VLOOKUP(V778,Validation!F813:I836,3,FALSE)&amp;"/"&amp;RIGHT(W778+100,2)&amp;"/"&amp;X778,"MM/DD/YYYY")),"",-1),"")</f>
        <v/>
      </c>
      <c r="AD778" s="92"/>
      <c r="AE778" s="92"/>
      <c r="AF778" s="1"/>
    </row>
    <row r="779" spans="1:32" ht="13.8">
      <c r="A779" s="110"/>
      <c r="B779" s="113"/>
      <c r="C779" s="113"/>
      <c r="D779" s="122"/>
      <c r="E779" s="113"/>
      <c r="F779" s="273"/>
      <c r="G779" s="67"/>
      <c r="H779" s="273"/>
      <c r="I779" s="274"/>
      <c r="J779" s="152">
        <f t="shared" si="36"/>
        <v>0</v>
      </c>
      <c r="K779" s="110"/>
      <c r="L779" s="110"/>
      <c r="M779" s="110"/>
      <c r="N779" s="110"/>
      <c r="O779" s="110"/>
      <c r="P779" s="110"/>
      <c r="Q779" s="138" t="str">
        <f ca="1">+IF(A779="","",IF(AND(TODAY()&lt;Validation!$C$141,OR(MONTH(TODAY())=10,MONTH(TODAY())=11,MONTH(TODAY())=12)),CONCATENATE(MONTH(TODAY()),"/01/",YEAR(TODAY())),IF(AND(TODAY()&lt;Validation!$C$141,MONTH(TODAY())&lt;=9),CONCATENATE("0",MONTH(TODAY()),"/01/",YEAR(TODAY())),IF(AND(TODAY()&gt;=Validation!$C$141,OR(MONTH(TODAY())=10,MONTH(TODAY())=11,MONTH(TODAY())=12)),CONCATENATE(MONTH(TODAY()+10),"/01/",YEAR(TODAY()+10)),IF(AND(TODAY()&gt;=Validation!$C$141,MONTH(TODAY())&lt;=9),CONCATENATE("0",MONTH(TODAY()+10),"/01/",YEAR(TODAY()+10)))))))</f>
        <v/>
      </c>
      <c r="R779" s="158">
        <f t="shared" si="37"/>
        <v>0</v>
      </c>
      <c r="S779" s="66"/>
      <c r="T779" s="66"/>
      <c r="U779" s="66"/>
      <c r="V779" s="66"/>
      <c r="W779" s="66"/>
      <c r="X779" s="66"/>
      <c r="Y779" s="92"/>
      <c r="Z779" s="135">
        <f t="shared" si="38"/>
        <v>22</v>
      </c>
      <c r="AB779" s="133" t="str">
        <f>IFERROR(IF(DATEVALUE(TEXT(VLOOKUP(K779,Validation!F814:I837,3,FALSE)&amp;"/"&amp;RIGHT(L779+100,2)&amp;"/"&amp;M779,"MM/DD/YYYY"))&lt;=DATEVALUE(TEXT(VLOOKUP(N779,Validation!F814:I837,3,FALSE)&amp;"/"&amp;RIGHT(O779+100,2)&amp;"/"&amp;P779,"MM/DD/YYYY")),"",-1),"")</f>
        <v/>
      </c>
      <c r="AC779" s="133" t="str">
        <f>IFERROR(IF(DATEVALUE(TEXT(VLOOKUP(S779,Validation!F814:I837,3,FALSE)&amp;"/"&amp;RIGHT(T779+100,2)&amp;"/"&amp;U779,"MM/DD/YYYY"))&lt;=DATEVALUE(TEXT(VLOOKUP(V779,Validation!F814:I837,3,FALSE)&amp;"/"&amp;RIGHT(W779+100,2)&amp;"/"&amp;X779,"MM/DD/YYYY")),"",-1),"")</f>
        <v/>
      </c>
      <c r="AD779" s="92"/>
      <c r="AE779" s="92"/>
      <c r="AF779" s="1"/>
    </row>
    <row r="780" spans="1:32" ht="13.8">
      <c r="A780" s="110"/>
      <c r="B780" s="113"/>
      <c r="C780" s="113"/>
      <c r="D780" s="122"/>
      <c r="E780" s="113"/>
      <c r="F780" s="273"/>
      <c r="G780" s="67"/>
      <c r="H780" s="273"/>
      <c r="I780" s="274"/>
      <c r="J780" s="152">
        <f t="shared" si="36"/>
        <v>0</v>
      </c>
      <c r="K780" s="110"/>
      <c r="L780" s="110"/>
      <c r="M780" s="110"/>
      <c r="N780" s="110"/>
      <c r="O780" s="110"/>
      <c r="P780" s="110"/>
      <c r="Q780" s="138" t="str">
        <f ca="1">+IF(A780="","",IF(AND(TODAY()&lt;Validation!$C$141,OR(MONTH(TODAY())=10,MONTH(TODAY())=11,MONTH(TODAY())=12)),CONCATENATE(MONTH(TODAY()),"/01/",YEAR(TODAY())),IF(AND(TODAY()&lt;Validation!$C$141,MONTH(TODAY())&lt;=9),CONCATENATE("0",MONTH(TODAY()),"/01/",YEAR(TODAY())),IF(AND(TODAY()&gt;=Validation!$C$141,OR(MONTH(TODAY())=10,MONTH(TODAY())=11,MONTH(TODAY())=12)),CONCATENATE(MONTH(TODAY()+10),"/01/",YEAR(TODAY()+10)),IF(AND(TODAY()&gt;=Validation!$C$141,MONTH(TODAY())&lt;=9),CONCATENATE("0",MONTH(TODAY()+10),"/01/",YEAR(TODAY()+10)))))))</f>
        <v/>
      </c>
      <c r="R780" s="158">
        <f t="shared" si="37"/>
        <v>0</v>
      </c>
      <c r="S780" s="66"/>
      <c r="T780" s="66"/>
      <c r="U780" s="66"/>
      <c r="V780" s="66"/>
      <c r="W780" s="66"/>
      <c r="X780" s="66"/>
      <c r="Y780" s="92"/>
      <c r="Z780" s="135">
        <f t="shared" si="38"/>
        <v>22</v>
      </c>
      <c r="AB780" s="133" t="str">
        <f>IFERROR(IF(DATEVALUE(TEXT(VLOOKUP(K780,Validation!F815:I838,3,FALSE)&amp;"/"&amp;RIGHT(L780+100,2)&amp;"/"&amp;M780,"MM/DD/YYYY"))&lt;=DATEVALUE(TEXT(VLOOKUP(N780,Validation!F815:I838,3,FALSE)&amp;"/"&amp;RIGHT(O780+100,2)&amp;"/"&amp;P780,"MM/DD/YYYY")),"",-1),"")</f>
        <v/>
      </c>
      <c r="AC780" s="133" t="str">
        <f>IFERROR(IF(DATEVALUE(TEXT(VLOOKUP(S780,Validation!F815:I838,3,FALSE)&amp;"/"&amp;RIGHT(T780+100,2)&amp;"/"&amp;U780,"MM/DD/YYYY"))&lt;=DATEVALUE(TEXT(VLOOKUP(V780,Validation!F815:I838,3,FALSE)&amp;"/"&amp;RIGHT(W780+100,2)&amp;"/"&amp;X780,"MM/DD/YYYY")),"",-1),"")</f>
        <v/>
      </c>
      <c r="AD780" s="92"/>
      <c r="AE780" s="92"/>
      <c r="AF780" s="1"/>
    </row>
    <row r="781" spans="1:32" ht="13.8">
      <c r="A781" s="110"/>
      <c r="B781" s="113"/>
      <c r="C781" s="113"/>
      <c r="D781" s="122"/>
      <c r="E781" s="113"/>
      <c r="F781" s="273"/>
      <c r="G781" s="67"/>
      <c r="H781" s="273"/>
      <c r="I781" s="274"/>
      <c r="J781" s="152">
        <f t="shared" si="36"/>
        <v>0</v>
      </c>
      <c r="K781" s="110"/>
      <c r="L781" s="110"/>
      <c r="M781" s="110"/>
      <c r="N781" s="110"/>
      <c r="O781" s="110"/>
      <c r="P781" s="110"/>
      <c r="Q781" s="138" t="str">
        <f ca="1">+IF(A781="","",IF(AND(TODAY()&lt;Validation!$C$141,OR(MONTH(TODAY())=10,MONTH(TODAY())=11,MONTH(TODAY())=12)),CONCATENATE(MONTH(TODAY()),"/01/",YEAR(TODAY())),IF(AND(TODAY()&lt;Validation!$C$141,MONTH(TODAY())&lt;=9),CONCATENATE("0",MONTH(TODAY()),"/01/",YEAR(TODAY())),IF(AND(TODAY()&gt;=Validation!$C$141,OR(MONTH(TODAY())=10,MONTH(TODAY())=11,MONTH(TODAY())=12)),CONCATENATE(MONTH(TODAY()+10),"/01/",YEAR(TODAY()+10)),IF(AND(TODAY()&gt;=Validation!$C$141,MONTH(TODAY())&lt;=9),CONCATENATE("0",MONTH(TODAY()+10),"/01/",YEAR(TODAY()+10)))))))</f>
        <v/>
      </c>
      <c r="R781" s="158">
        <f t="shared" si="37"/>
        <v>0</v>
      </c>
      <c r="S781" s="66"/>
      <c r="T781" s="66"/>
      <c r="U781" s="66"/>
      <c r="V781" s="66"/>
      <c r="W781" s="66"/>
      <c r="X781" s="66"/>
      <c r="Y781" s="92"/>
      <c r="Z781" s="135">
        <f t="shared" si="38"/>
        <v>22</v>
      </c>
      <c r="AB781" s="133" t="str">
        <f>IFERROR(IF(DATEVALUE(TEXT(VLOOKUP(K781,Validation!F816:I839,3,FALSE)&amp;"/"&amp;RIGHT(L781+100,2)&amp;"/"&amp;M781,"MM/DD/YYYY"))&lt;=DATEVALUE(TEXT(VLOOKUP(N781,Validation!F816:I839,3,FALSE)&amp;"/"&amp;RIGHT(O781+100,2)&amp;"/"&amp;P781,"MM/DD/YYYY")),"",-1),"")</f>
        <v/>
      </c>
      <c r="AC781" s="133" t="str">
        <f>IFERROR(IF(DATEVALUE(TEXT(VLOOKUP(S781,Validation!F816:I839,3,FALSE)&amp;"/"&amp;RIGHT(T781+100,2)&amp;"/"&amp;U781,"MM/DD/YYYY"))&lt;=DATEVALUE(TEXT(VLOOKUP(V781,Validation!F816:I839,3,FALSE)&amp;"/"&amp;RIGHT(W781+100,2)&amp;"/"&amp;X781,"MM/DD/YYYY")),"",-1),"")</f>
        <v/>
      </c>
      <c r="AD781" s="92"/>
      <c r="AE781" s="92"/>
      <c r="AF781" s="1"/>
    </row>
    <row r="782" spans="1:32" ht="13.8">
      <c r="A782" s="110"/>
      <c r="B782" s="113"/>
      <c r="C782" s="113"/>
      <c r="D782" s="122"/>
      <c r="E782" s="113"/>
      <c r="F782" s="273"/>
      <c r="G782" s="67"/>
      <c r="H782" s="273"/>
      <c r="I782" s="274"/>
      <c r="J782" s="152">
        <f t="shared" si="36"/>
        <v>0</v>
      </c>
      <c r="K782" s="110"/>
      <c r="L782" s="110"/>
      <c r="M782" s="110"/>
      <c r="N782" s="110"/>
      <c r="O782" s="110"/>
      <c r="P782" s="110"/>
      <c r="Q782" s="138" t="str">
        <f ca="1">+IF(A782="","",IF(AND(TODAY()&lt;Validation!$C$141,OR(MONTH(TODAY())=10,MONTH(TODAY())=11,MONTH(TODAY())=12)),CONCATENATE(MONTH(TODAY()),"/01/",YEAR(TODAY())),IF(AND(TODAY()&lt;Validation!$C$141,MONTH(TODAY())&lt;=9),CONCATENATE("0",MONTH(TODAY()),"/01/",YEAR(TODAY())),IF(AND(TODAY()&gt;=Validation!$C$141,OR(MONTH(TODAY())=10,MONTH(TODAY())=11,MONTH(TODAY())=12)),CONCATENATE(MONTH(TODAY()+10),"/01/",YEAR(TODAY()+10)),IF(AND(TODAY()&gt;=Validation!$C$141,MONTH(TODAY())&lt;=9),CONCATENATE("0",MONTH(TODAY()+10),"/01/",YEAR(TODAY()+10)))))))</f>
        <v/>
      </c>
      <c r="R782" s="158">
        <f t="shared" si="37"/>
        <v>0</v>
      </c>
      <c r="S782" s="66"/>
      <c r="T782" s="66"/>
      <c r="U782" s="66"/>
      <c r="V782" s="66"/>
      <c r="W782" s="66"/>
      <c r="X782" s="66"/>
      <c r="Y782" s="92"/>
      <c r="Z782" s="135">
        <f t="shared" si="38"/>
        <v>22</v>
      </c>
      <c r="AB782" s="133" t="str">
        <f>IFERROR(IF(DATEVALUE(TEXT(VLOOKUP(K782,Validation!F817:I840,3,FALSE)&amp;"/"&amp;RIGHT(L782+100,2)&amp;"/"&amp;M782,"MM/DD/YYYY"))&lt;=DATEVALUE(TEXT(VLOOKUP(N782,Validation!F817:I840,3,FALSE)&amp;"/"&amp;RIGHT(O782+100,2)&amp;"/"&amp;P782,"MM/DD/YYYY")),"",-1),"")</f>
        <v/>
      </c>
      <c r="AC782" s="133" t="str">
        <f>IFERROR(IF(DATEVALUE(TEXT(VLOOKUP(S782,Validation!F817:I840,3,FALSE)&amp;"/"&amp;RIGHT(T782+100,2)&amp;"/"&amp;U782,"MM/DD/YYYY"))&lt;=DATEVALUE(TEXT(VLOOKUP(V782,Validation!F817:I840,3,FALSE)&amp;"/"&amp;RIGHT(W782+100,2)&amp;"/"&amp;X782,"MM/DD/YYYY")),"",-1),"")</f>
        <v/>
      </c>
      <c r="AD782" s="92"/>
      <c r="AE782" s="92"/>
      <c r="AF782" s="1"/>
    </row>
    <row r="783" spans="1:32" ht="13.8">
      <c r="A783" s="110"/>
      <c r="B783" s="113"/>
      <c r="C783" s="113"/>
      <c r="D783" s="122"/>
      <c r="E783" s="113"/>
      <c r="F783" s="273"/>
      <c r="G783" s="67"/>
      <c r="H783" s="273"/>
      <c r="I783" s="274"/>
      <c r="J783" s="152">
        <f t="shared" si="36"/>
        <v>0</v>
      </c>
      <c r="K783" s="110"/>
      <c r="L783" s="110"/>
      <c r="M783" s="110"/>
      <c r="N783" s="110"/>
      <c r="O783" s="110"/>
      <c r="P783" s="110"/>
      <c r="Q783" s="138" t="str">
        <f ca="1">+IF(A783="","",IF(AND(TODAY()&lt;Validation!$C$141,OR(MONTH(TODAY())=10,MONTH(TODAY())=11,MONTH(TODAY())=12)),CONCATENATE(MONTH(TODAY()),"/01/",YEAR(TODAY())),IF(AND(TODAY()&lt;Validation!$C$141,MONTH(TODAY())&lt;=9),CONCATENATE("0",MONTH(TODAY()),"/01/",YEAR(TODAY())),IF(AND(TODAY()&gt;=Validation!$C$141,OR(MONTH(TODAY())=10,MONTH(TODAY())=11,MONTH(TODAY())=12)),CONCATENATE(MONTH(TODAY()+10),"/01/",YEAR(TODAY()+10)),IF(AND(TODAY()&gt;=Validation!$C$141,MONTH(TODAY())&lt;=9),CONCATENATE("0",MONTH(TODAY()+10),"/01/",YEAR(TODAY()+10)))))))</f>
        <v/>
      </c>
      <c r="R783" s="158">
        <f t="shared" si="37"/>
        <v>0</v>
      </c>
      <c r="S783" s="66"/>
      <c r="T783" s="66"/>
      <c r="U783" s="66"/>
      <c r="V783" s="66"/>
      <c r="W783" s="66"/>
      <c r="X783" s="66"/>
      <c r="Y783" s="92"/>
      <c r="Z783" s="135">
        <f t="shared" si="38"/>
        <v>22</v>
      </c>
      <c r="AB783" s="133" t="str">
        <f>IFERROR(IF(DATEVALUE(TEXT(VLOOKUP(K783,Validation!F818:I841,3,FALSE)&amp;"/"&amp;RIGHT(L783+100,2)&amp;"/"&amp;M783,"MM/DD/YYYY"))&lt;=DATEVALUE(TEXT(VLOOKUP(N783,Validation!F818:I841,3,FALSE)&amp;"/"&amp;RIGHT(O783+100,2)&amp;"/"&amp;P783,"MM/DD/YYYY")),"",-1),"")</f>
        <v/>
      </c>
      <c r="AC783" s="133" t="str">
        <f>IFERROR(IF(DATEVALUE(TEXT(VLOOKUP(S783,Validation!F818:I841,3,FALSE)&amp;"/"&amp;RIGHT(T783+100,2)&amp;"/"&amp;U783,"MM/DD/YYYY"))&lt;=DATEVALUE(TEXT(VLOOKUP(V783,Validation!F818:I841,3,FALSE)&amp;"/"&amp;RIGHT(W783+100,2)&amp;"/"&amp;X783,"MM/DD/YYYY")),"",-1),"")</f>
        <v/>
      </c>
      <c r="AD783" s="92"/>
      <c r="AE783" s="92"/>
      <c r="AF783" s="1"/>
    </row>
    <row r="784" spans="1:32" ht="13.8">
      <c r="A784" s="110"/>
      <c r="B784" s="113"/>
      <c r="C784" s="113"/>
      <c r="D784" s="122"/>
      <c r="E784" s="113"/>
      <c r="F784" s="273"/>
      <c r="G784" s="67"/>
      <c r="H784" s="273"/>
      <c r="I784" s="274"/>
      <c r="J784" s="152">
        <f t="shared" si="36"/>
        <v>0</v>
      </c>
      <c r="K784" s="110"/>
      <c r="L784" s="110"/>
      <c r="M784" s="110"/>
      <c r="N784" s="110"/>
      <c r="O784" s="110"/>
      <c r="P784" s="110"/>
      <c r="Q784" s="138" t="str">
        <f ca="1">+IF(A784="","",IF(AND(TODAY()&lt;Validation!$C$141,OR(MONTH(TODAY())=10,MONTH(TODAY())=11,MONTH(TODAY())=12)),CONCATENATE(MONTH(TODAY()),"/01/",YEAR(TODAY())),IF(AND(TODAY()&lt;Validation!$C$141,MONTH(TODAY())&lt;=9),CONCATENATE("0",MONTH(TODAY()),"/01/",YEAR(TODAY())),IF(AND(TODAY()&gt;=Validation!$C$141,OR(MONTH(TODAY())=10,MONTH(TODAY())=11,MONTH(TODAY())=12)),CONCATENATE(MONTH(TODAY()+10),"/01/",YEAR(TODAY()+10)),IF(AND(TODAY()&gt;=Validation!$C$141,MONTH(TODAY())&lt;=9),CONCATENATE("0",MONTH(TODAY()+10),"/01/",YEAR(TODAY()+10)))))))</f>
        <v/>
      </c>
      <c r="R784" s="158">
        <f t="shared" si="37"/>
        <v>0</v>
      </c>
      <c r="S784" s="66"/>
      <c r="T784" s="66"/>
      <c r="U784" s="66"/>
      <c r="V784" s="66"/>
      <c r="W784" s="66"/>
      <c r="X784" s="66"/>
      <c r="Y784" s="92"/>
      <c r="Z784" s="135">
        <f t="shared" si="38"/>
        <v>22</v>
      </c>
      <c r="AB784" s="133" t="str">
        <f>IFERROR(IF(DATEVALUE(TEXT(VLOOKUP(K784,Validation!F819:I842,3,FALSE)&amp;"/"&amp;RIGHT(L784+100,2)&amp;"/"&amp;M784,"MM/DD/YYYY"))&lt;=DATEVALUE(TEXT(VLOOKUP(N784,Validation!F819:I842,3,FALSE)&amp;"/"&amp;RIGHT(O784+100,2)&amp;"/"&amp;P784,"MM/DD/YYYY")),"",-1),"")</f>
        <v/>
      </c>
      <c r="AC784" s="133" t="str">
        <f>IFERROR(IF(DATEVALUE(TEXT(VLOOKUP(S784,Validation!F819:I842,3,FALSE)&amp;"/"&amp;RIGHT(T784+100,2)&amp;"/"&amp;U784,"MM/DD/YYYY"))&lt;=DATEVALUE(TEXT(VLOOKUP(V784,Validation!F819:I842,3,FALSE)&amp;"/"&amp;RIGHT(W784+100,2)&amp;"/"&amp;X784,"MM/DD/YYYY")),"",-1),"")</f>
        <v/>
      </c>
      <c r="AD784" s="92"/>
      <c r="AE784" s="92"/>
      <c r="AF784" s="1"/>
    </row>
    <row r="785" spans="1:32" ht="13.8">
      <c r="A785" s="110"/>
      <c r="B785" s="113"/>
      <c r="C785" s="113"/>
      <c r="D785" s="122"/>
      <c r="E785" s="113"/>
      <c r="F785" s="273"/>
      <c r="G785" s="67"/>
      <c r="H785" s="273"/>
      <c r="I785" s="274"/>
      <c r="J785" s="152">
        <f t="shared" si="36"/>
        <v>0</v>
      </c>
      <c r="K785" s="110"/>
      <c r="L785" s="110"/>
      <c r="M785" s="110"/>
      <c r="N785" s="110"/>
      <c r="O785" s="110"/>
      <c r="P785" s="110"/>
      <c r="Q785" s="138" t="str">
        <f ca="1">+IF(A785="","",IF(AND(TODAY()&lt;Validation!$C$141,OR(MONTH(TODAY())=10,MONTH(TODAY())=11,MONTH(TODAY())=12)),CONCATENATE(MONTH(TODAY()),"/01/",YEAR(TODAY())),IF(AND(TODAY()&lt;Validation!$C$141,MONTH(TODAY())&lt;=9),CONCATENATE("0",MONTH(TODAY()),"/01/",YEAR(TODAY())),IF(AND(TODAY()&gt;=Validation!$C$141,OR(MONTH(TODAY())=10,MONTH(TODAY())=11,MONTH(TODAY())=12)),CONCATENATE(MONTH(TODAY()+10),"/01/",YEAR(TODAY()+10)),IF(AND(TODAY()&gt;=Validation!$C$141,MONTH(TODAY())&lt;=9),CONCATENATE("0",MONTH(TODAY()+10),"/01/",YEAR(TODAY()+10)))))))</f>
        <v/>
      </c>
      <c r="R785" s="158">
        <f t="shared" si="37"/>
        <v>0</v>
      </c>
      <c r="S785" s="66"/>
      <c r="T785" s="66"/>
      <c r="U785" s="66"/>
      <c r="V785" s="66"/>
      <c r="W785" s="66"/>
      <c r="X785" s="66"/>
      <c r="Y785" s="92"/>
      <c r="Z785" s="135">
        <f t="shared" si="38"/>
        <v>22</v>
      </c>
      <c r="AB785" s="133" t="str">
        <f>IFERROR(IF(DATEVALUE(TEXT(VLOOKUP(K785,Validation!F820:I843,3,FALSE)&amp;"/"&amp;RIGHT(L785+100,2)&amp;"/"&amp;M785,"MM/DD/YYYY"))&lt;=DATEVALUE(TEXT(VLOOKUP(N785,Validation!F820:I843,3,FALSE)&amp;"/"&amp;RIGHT(O785+100,2)&amp;"/"&amp;P785,"MM/DD/YYYY")),"",-1),"")</f>
        <v/>
      </c>
      <c r="AC785" s="133" t="str">
        <f>IFERROR(IF(DATEVALUE(TEXT(VLOOKUP(S785,Validation!F820:I843,3,FALSE)&amp;"/"&amp;RIGHT(T785+100,2)&amp;"/"&amp;U785,"MM/DD/YYYY"))&lt;=DATEVALUE(TEXT(VLOOKUP(V785,Validation!F820:I843,3,FALSE)&amp;"/"&amp;RIGHT(W785+100,2)&amp;"/"&amp;X785,"MM/DD/YYYY")),"",-1),"")</f>
        <v/>
      </c>
      <c r="AD785" s="92"/>
      <c r="AE785" s="92"/>
      <c r="AF785" s="1"/>
    </row>
    <row r="786" spans="1:32" ht="13.8">
      <c r="A786" s="110"/>
      <c r="B786" s="113"/>
      <c r="C786" s="113"/>
      <c r="D786" s="122"/>
      <c r="E786" s="113"/>
      <c r="F786" s="273"/>
      <c r="G786" s="67"/>
      <c r="H786" s="273"/>
      <c r="I786" s="274"/>
      <c r="J786" s="152">
        <f t="shared" si="36"/>
        <v>0</v>
      </c>
      <c r="K786" s="110"/>
      <c r="L786" s="110"/>
      <c r="M786" s="110"/>
      <c r="N786" s="110"/>
      <c r="O786" s="110"/>
      <c r="P786" s="110"/>
      <c r="Q786" s="138" t="str">
        <f ca="1">+IF(A786="","",IF(AND(TODAY()&lt;Validation!$C$141,OR(MONTH(TODAY())=10,MONTH(TODAY())=11,MONTH(TODAY())=12)),CONCATENATE(MONTH(TODAY()),"/01/",YEAR(TODAY())),IF(AND(TODAY()&lt;Validation!$C$141,MONTH(TODAY())&lt;=9),CONCATENATE("0",MONTH(TODAY()),"/01/",YEAR(TODAY())),IF(AND(TODAY()&gt;=Validation!$C$141,OR(MONTH(TODAY())=10,MONTH(TODAY())=11,MONTH(TODAY())=12)),CONCATENATE(MONTH(TODAY()+10),"/01/",YEAR(TODAY()+10)),IF(AND(TODAY()&gt;=Validation!$C$141,MONTH(TODAY())&lt;=9),CONCATENATE("0",MONTH(TODAY()+10),"/01/",YEAR(TODAY()+10)))))))</f>
        <v/>
      </c>
      <c r="R786" s="158">
        <f t="shared" si="37"/>
        <v>0</v>
      </c>
      <c r="S786" s="66"/>
      <c r="T786" s="66"/>
      <c r="U786" s="66"/>
      <c r="V786" s="66"/>
      <c r="W786" s="66"/>
      <c r="X786" s="66"/>
      <c r="Y786" s="92"/>
      <c r="Z786" s="135">
        <f t="shared" si="38"/>
        <v>22</v>
      </c>
      <c r="AB786" s="133" t="str">
        <f>IFERROR(IF(DATEVALUE(TEXT(VLOOKUP(K786,Validation!F821:I844,3,FALSE)&amp;"/"&amp;RIGHT(L786+100,2)&amp;"/"&amp;M786,"MM/DD/YYYY"))&lt;=DATEVALUE(TEXT(VLOOKUP(N786,Validation!F821:I844,3,FALSE)&amp;"/"&amp;RIGHT(O786+100,2)&amp;"/"&amp;P786,"MM/DD/YYYY")),"",-1),"")</f>
        <v/>
      </c>
      <c r="AC786" s="133" t="str">
        <f>IFERROR(IF(DATEVALUE(TEXT(VLOOKUP(S786,Validation!F821:I844,3,FALSE)&amp;"/"&amp;RIGHT(T786+100,2)&amp;"/"&amp;U786,"MM/DD/YYYY"))&lt;=DATEVALUE(TEXT(VLOOKUP(V786,Validation!F821:I844,3,FALSE)&amp;"/"&amp;RIGHT(W786+100,2)&amp;"/"&amp;X786,"MM/DD/YYYY")),"",-1),"")</f>
        <v/>
      </c>
      <c r="AD786" s="92"/>
      <c r="AE786" s="92"/>
      <c r="AF786" s="1"/>
    </row>
    <row r="787" spans="1:32" ht="13.8">
      <c r="A787" s="110"/>
      <c r="B787" s="113"/>
      <c r="C787" s="113"/>
      <c r="D787" s="122"/>
      <c r="E787" s="113"/>
      <c r="F787" s="273"/>
      <c r="G787" s="67"/>
      <c r="H787" s="273"/>
      <c r="I787" s="274"/>
      <c r="J787" s="152">
        <f t="shared" si="36"/>
        <v>0</v>
      </c>
      <c r="K787" s="110"/>
      <c r="L787" s="110"/>
      <c r="M787" s="110"/>
      <c r="N787" s="110"/>
      <c r="O787" s="110"/>
      <c r="P787" s="110"/>
      <c r="Q787" s="138" t="str">
        <f ca="1">+IF(A787="","",IF(AND(TODAY()&lt;Validation!$C$141,OR(MONTH(TODAY())=10,MONTH(TODAY())=11,MONTH(TODAY())=12)),CONCATENATE(MONTH(TODAY()),"/01/",YEAR(TODAY())),IF(AND(TODAY()&lt;Validation!$C$141,MONTH(TODAY())&lt;=9),CONCATENATE("0",MONTH(TODAY()),"/01/",YEAR(TODAY())),IF(AND(TODAY()&gt;=Validation!$C$141,OR(MONTH(TODAY())=10,MONTH(TODAY())=11,MONTH(TODAY())=12)),CONCATENATE(MONTH(TODAY()+10),"/01/",YEAR(TODAY()+10)),IF(AND(TODAY()&gt;=Validation!$C$141,MONTH(TODAY())&lt;=9),CONCATENATE("0",MONTH(TODAY()+10),"/01/",YEAR(TODAY()+10)))))))</f>
        <v/>
      </c>
      <c r="R787" s="158">
        <f t="shared" si="37"/>
        <v>0</v>
      </c>
      <c r="S787" s="66"/>
      <c r="T787" s="66"/>
      <c r="U787" s="66"/>
      <c r="V787" s="66"/>
      <c r="W787" s="66"/>
      <c r="X787" s="66"/>
      <c r="Y787" s="92"/>
      <c r="Z787" s="135">
        <f t="shared" si="38"/>
        <v>22</v>
      </c>
      <c r="AB787" s="133" t="str">
        <f>IFERROR(IF(DATEVALUE(TEXT(VLOOKUP(K787,Validation!F822:I845,3,FALSE)&amp;"/"&amp;RIGHT(L787+100,2)&amp;"/"&amp;M787,"MM/DD/YYYY"))&lt;=DATEVALUE(TEXT(VLOOKUP(N787,Validation!F822:I845,3,FALSE)&amp;"/"&amp;RIGHT(O787+100,2)&amp;"/"&amp;P787,"MM/DD/YYYY")),"",-1),"")</f>
        <v/>
      </c>
      <c r="AC787" s="133" t="str">
        <f>IFERROR(IF(DATEVALUE(TEXT(VLOOKUP(S787,Validation!F822:I845,3,FALSE)&amp;"/"&amp;RIGHT(T787+100,2)&amp;"/"&amp;U787,"MM/DD/YYYY"))&lt;=DATEVALUE(TEXT(VLOOKUP(V787,Validation!F822:I845,3,FALSE)&amp;"/"&amp;RIGHT(W787+100,2)&amp;"/"&amp;X787,"MM/DD/YYYY")),"",-1),"")</f>
        <v/>
      </c>
      <c r="AD787" s="92"/>
      <c r="AE787" s="92"/>
      <c r="AF787" s="1"/>
    </row>
    <row r="788" spans="1:32" ht="13.8">
      <c r="A788" s="110"/>
      <c r="B788" s="113"/>
      <c r="C788" s="113"/>
      <c r="D788" s="122"/>
      <c r="E788" s="113"/>
      <c r="F788" s="273"/>
      <c r="G788" s="67"/>
      <c r="H788" s="273"/>
      <c r="I788" s="274"/>
      <c r="J788" s="152">
        <f t="shared" si="36"/>
        <v>0</v>
      </c>
      <c r="K788" s="110"/>
      <c r="L788" s="110"/>
      <c r="M788" s="110"/>
      <c r="N788" s="110"/>
      <c r="O788" s="110"/>
      <c r="P788" s="110"/>
      <c r="Q788" s="138" t="str">
        <f ca="1">+IF(A788="","",IF(AND(TODAY()&lt;Validation!$C$141,OR(MONTH(TODAY())=10,MONTH(TODAY())=11,MONTH(TODAY())=12)),CONCATENATE(MONTH(TODAY()),"/01/",YEAR(TODAY())),IF(AND(TODAY()&lt;Validation!$C$141,MONTH(TODAY())&lt;=9),CONCATENATE("0",MONTH(TODAY()),"/01/",YEAR(TODAY())),IF(AND(TODAY()&gt;=Validation!$C$141,OR(MONTH(TODAY())=10,MONTH(TODAY())=11,MONTH(TODAY())=12)),CONCATENATE(MONTH(TODAY()+10),"/01/",YEAR(TODAY()+10)),IF(AND(TODAY()&gt;=Validation!$C$141,MONTH(TODAY())&lt;=9),CONCATENATE("0",MONTH(TODAY()+10),"/01/",YEAR(TODAY()+10)))))))</f>
        <v/>
      </c>
      <c r="R788" s="158">
        <f t="shared" si="37"/>
        <v>0</v>
      </c>
      <c r="S788" s="66"/>
      <c r="T788" s="66"/>
      <c r="U788" s="66"/>
      <c r="V788" s="66"/>
      <c r="W788" s="66"/>
      <c r="X788" s="66"/>
      <c r="Y788" s="92"/>
      <c r="Z788" s="135">
        <f t="shared" si="38"/>
        <v>22</v>
      </c>
      <c r="AB788" s="133" t="str">
        <f>IFERROR(IF(DATEVALUE(TEXT(VLOOKUP(K788,Validation!F823:I846,3,FALSE)&amp;"/"&amp;RIGHT(L788+100,2)&amp;"/"&amp;M788,"MM/DD/YYYY"))&lt;=DATEVALUE(TEXT(VLOOKUP(N788,Validation!F823:I846,3,FALSE)&amp;"/"&amp;RIGHT(O788+100,2)&amp;"/"&amp;P788,"MM/DD/YYYY")),"",-1),"")</f>
        <v/>
      </c>
      <c r="AC788" s="133" t="str">
        <f>IFERROR(IF(DATEVALUE(TEXT(VLOOKUP(S788,Validation!F823:I846,3,FALSE)&amp;"/"&amp;RIGHT(T788+100,2)&amp;"/"&amp;U788,"MM/DD/YYYY"))&lt;=DATEVALUE(TEXT(VLOOKUP(V788,Validation!F823:I846,3,FALSE)&amp;"/"&amp;RIGHT(W788+100,2)&amp;"/"&amp;X788,"MM/DD/YYYY")),"",-1),"")</f>
        <v/>
      </c>
      <c r="AD788" s="92"/>
      <c r="AE788" s="92"/>
      <c r="AF788" s="1"/>
    </row>
    <row r="789" spans="1:32" ht="13.8">
      <c r="A789" s="110"/>
      <c r="B789" s="113"/>
      <c r="C789" s="113"/>
      <c r="D789" s="122"/>
      <c r="E789" s="113"/>
      <c r="F789" s="273"/>
      <c r="G789" s="67"/>
      <c r="H789" s="273"/>
      <c r="I789" s="274"/>
      <c r="J789" s="152">
        <f t="shared" si="36"/>
        <v>0</v>
      </c>
      <c r="K789" s="110"/>
      <c r="L789" s="110"/>
      <c r="M789" s="110"/>
      <c r="N789" s="110"/>
      <c r="O789" s="110"/>
      <c r="P789" s="110"/>
      <c r="Q789" s="138" t="str">
        <f ca="1">+IF(A789="","",IF(AND(TODAY()&lt;Validation!$C$141,OR(MONTH(TODAY())=10,MONTH(TODAY())=11,MONTH(TODAY())=12)),CONCATENATE(MONTH(TODAY()),"/01/",YEAR(TODAY())),IF(AND(TODAY()&lt;Validation!$C$141,MONTH(TODAY())&lt;=9),CONCATENATE("0",MONTH(TODAY()),"/01/",YEAR(TODAY())),IF(AND(TODAY()&gt;=Validation!$C$141,OR(MONTH(TODAY())=10,MONTH(TODAY())=11,MONTH(TODAY())=12)),CONCATENATE(MONTH(TODAY()+10),"/01/",YEAR(TODAY()+10)),IF(AND(TODAY()&gt;=Validation!$C$141,MONTH(TODAY())&lt;=9),CONCATENATE("0",MONTH(TODAY()+10),"/01/",YEAR(TODAY()+10)))))))</f>
        <v/>
      </c>
      <c r="R789" s="158">
        <f t="shared" si="37"/>
        <v>0</v>
      </c>
      <c r="S789" s="66"/>
      <c r="T789" s="66"/>
      <c r="U789" s="66"/>
      <c r="V789" s="66"/>
      <c r="W789" s="66"/>
      <c r="X789" s="66"/>
      <c r="Y789" s="92"/>
      <c r="Z789" s="135">
        <f t="shared" si="38"/>
        <v>22</v>
      </c>
      <c r="AB789" s="133" t="str">
        <f>IFERROR(IF(DATEVALUE(TEXT(VLOOKUP(K789,Validation!F824:I847,3,FALSE)&amp;"/"&amp;RIGHT(L789+100,2)&amp;"/"&amp;M789,"MM/DD/YYYY"))&lt;=DATEVALUE(TEXT(VLOOKUP(N789,Validation!F824:I847,3,FALSE)&amp;"/"&amp;RIGHT(O789+100,2)&amp;"/"&amp;P789,"MM/DD/YYYY")),"",-1),"")</f>
        <v/>
      </c>
      <c r="AC789" s="133" t="str">
        <f>IFERROR(IF(DATEVALUE(TEXT(VLOOKUP(S789,Validation!F824:I847,3,FALSE)&amp;"/"&amp;RIGHT(T789+100,2)&amp;"/"&amp;U789,"MM/DD/YYYY"))&lt;=DATEVALUE(TEXT(VLOOKUP(V789,Validation!F824:I847,3,FALSE)&amp;"/"&amp;RIGHT(W789+100,2)&amp;"/"&amp;X789,"MM/DD/YYYY")),"",-1),"")</f>
        <v/>
      </c>
      <c r="AD789" s="92"/>
      <c r="AE789" s="92"/>
      <c r="AF789" s="1"/>
    </row>
    <row r="790" spans="1:32" ht="13.8">
      <c r="A790" s="110"/>
      <c r="B790" s="113"/>
      <c r="C790" s="113"/>
      <c r="D790" s="122"/>
      <c r="E790" s="113"/>
      <c r="F790" s="273"/>
      <c r="G790" s="67"/>
      <c r="H790" s="273"/>
      <c r="I790" s="274"/>
      <c r="J790" s="152">
        <f t="shared" si="36"/>
        <v>0</v>
      </c>
      <c r="K790" s="110"/>
      <c r="L790" s="110"/>
      <c r="M790" s="110"/>
      <c r="N790" s="110"/>
      <c r="O790" s="110"/>
      <c r="P790" s="110"/>
      <c r="Q790" s="138" t="str">
        <f ca="1">+IF(A790="","",IF(AND(TODAY()&lt;Validation!$C$141,OR(MONTH(TODAY())=10,MONTH(TODAY())=11,MONTH(TODAY())=12)),CONCATENATE(MONTH(TODAY()),"/01/",YEAR(TODAY())),IF(AND(TODAY()&lt;Validation!$C$141,MONTH(TODAY())&lt;=9),CONCATENATE("0",MONTH(TODAY()),"/01/",YEAR(TODAY())),IF(AND(TODAY()&gt;=Validation!$C$141,OR(MONTH(TODAY())=10,MONTH(TODAY())=11,MONTH(TODAY())=12)),CONCATENATE(MONTH(TODAY()+10),"/01/",YEAR(TODAY()+10)),IF(AND(TODAY()&gt;=Validation!$C$141,MONTH(TODAY())&lt;=9),CONCATENATE("0",MONTH(TODAY()+10),"/01/",YEAR(TODAY()+10)))))))</f>
        <v/>
      </c>
      <c r="R790" s="158">
        <f t="shared" si="37"/>
        <v>0</v>
      </c>
      <c r="S790" s="66"/>
      <c r="T790" s="66"/>
      <c r="U790" s="66"/>
      <c r="V790" s="66"/>
      <c r="W790" s="66"/>
      <c r="X790" s="66"/>
      <c r="Y790" s="92"/>
      <c r="Z790" s="135">
        <f t="shared" si="38"/>
        <v>22</v>
      </c>
      <c r="AB790" s="133" t="str">
        <f>IFERROR(IF(DATEVALUE(TEXT(VLOOKUP(K790,Validation!F825:I848,3,FALSE)&amp;"/"&amp;RIGHT(L790+100,2)&amp;"/"&amp;M790,"MM/DD/YYYY"))&lt;=DATEVALUE(TEXT(VLOOKUP(N790,Validation!F825:I848,3,FALSE)&amp;"/"&amp;RIGHT(O790+100,2)&amp;"/"&amp;P790,"MM/DD/YYYY")),"",-1),"")</f>
        <v/>
      </c>
      <c r="AC790" s="133" t="str">
        <f>IFERROR(IF(DATEVALUE(TEXT(VLOOKUP(S790,Validation!F825:I848,3,FALSE)&amp;"/"&amp;RIGHT(T790+100,2)&amp;"/"&amp;U790,"MM/DD/YYYY"))&lt;=DATEVALUE(TEXT(VLOOKUP(V790,Validation!F825:I848,3,FALSE)&amp;"/"&amp;RIGHT(W790+100,2)&amp;"/"&amp;X790,"MM/DD/YYYY")),"",-1),"")</f>
        <v/>
      </c>
      <c r="AD790" s="92"/>
      <c r="AE790" s="92"/>
      <c r="AF790" s="1"/>
    </row>
    <row r="791" spans="1:32" ht="13.8">
      <c r="A791" s="110"/>
      <c r="B791" s="113"/>
      <c r="C791" s="113"/>
      <c r="D791" s="122"/>
      <c r="E791" s="113"/>
      <c r="F791" s="273"/>
      <c r="G791" s="67"/>
      <c r="H791" s="273"/>
      <c r="I791" s="274"/>
      <c r="J791" s="152">
        <f t="shared" si="36"/>
        <v>0</v>
      </c>
      <c r="K791" s="110"/>
      <c r="L791" s="110"/>
      <c r="M791" s="110"/>
      <c r="N791" s="110"/>
      <c r="O791" s="110"/>
      <c r="P791" s="110"/>
      <c r="Q791" s="138" t="str">
        <f ca="1">+IF(A791="","",IF(AND(TODAY()&lt;Validation!$C$141,OR(MONTH(TODAY())=10,MONTH(TODAY())=11,MONTH(TODAY())=12)),CONCATENATE(MONTH(TODAY()),"/01/",YEAR(TODAY())),IF(AND(TODAY()&lt;Validation!$C$141,MONTH(TODAY())&lt;=9),CONCATENATE("0",MONTH(TODAY()),"/01/",YEAR(TODAY())),IF(AND(TODAY()&gt;=Validation!$C$141,OR(MONTH(TODAY())=10,MONTH(TODAY())=11,MONTH(TODAY())=12)),CONCATENATE(MONTH(TODAY()+10),"/01/",YEAR(TODAY()+10)),IF(AND(TODAY()&gt;=Validation!$C$141,MONTH(TODAY())&lt;=9),CONCATENATE("0",MONTH(TODAY()+10),"/01/",YEAR(TODAY()+10)))))))</f>
        <v/>
      </c>
      <c r="R791" s="158">
        <f t="shared" si="37"/>
        <v>0</v>
      </c>
      <c r="S791" s="66"/>
      <c r="T791" s="66"/>
      <c r="U791" s="66"/>
      <c r="V791" s="66"/>
      <c r="W791" s="66"/>
      <c r="X791" s="66"/>
      <c r="Y791" s="92"/>
      <c r="Z791" s="135">
        <f t="shared" si="38"/>
        <v>22</v>
      </c>
      <c r="AB791" s="133" t="str">
        <f>IFERROR(IF(DATEVALUE(TEXT(VLOOKUP(K791,Validation!F826:I849,3,FALSE)&amp;"/"&amp;RIGHT(L791+100,2)&amp;"/"&amp;M791,"MM/DD/YYYY"))&lt;=DATEVALUE(TEXT(VLOOKUP(N791,Validation!F826:I849,3,FALSE)&amp;"/"&amp;RIGHT(O791+100,2)&amp;"/"&amp;P791,"MM/DD/YYYY")),"",-1),"")</f>
        <v/>
      </c>
      <c r="AC791" s="133" t="str">
        <f>IFERROR(IF(DATEVALUE(TEXT(VLOOKUP(S791,Validation!F826:I849,3,FALSE)&amp;"/"&amp;RIGHT(T791+100,2)&amp;"/"&amp;U791,"MM/DD/YYYY"))&lt;=DATEVALUE(TEXT(VLOOKUP(V791,Validation!F826:I849,3,FALSE)&amp;"/"&amp;RIGHT(W791+100,2)&amp;"/"&amp;X791,"MM/DD/YYYY")),"",-1),"")</f>
        <v/>
      </c>
      <c r="AD791" s="92"/>
      <c r="AE791" s="92"/>
      <c r="AF791" s="1"/>
    </row>
    <row r="792" spans="1:32" ht="13.8">
      <c r="A792" s="110"/>
      <c r="B792" s="113"/>
      <c r="C792" s="113"/>
      <c r="D792" s="122"/>
      <c r="E792" s="113"/>
      <c r="F792" s="273"/>
      <c r="G792" s="67"/>
      <c r="H792" s="273"/>
      <c r="I792" s="274"/>
      <c r="J792" s="152">
        <f t="shared" si="36"/>
        <v>0</v>
      </c>
      <c r="K792" s="110"/>
      <c r="L792" s="110"/>
      <c r="M792" s="110"/>
      <c r="N792" s="110"/>
      <c r="O792" s="110"/>
      <c r="P792" s="110"/>
      <c r="Q792" s="138" t="str">
        <f ca="1">+IF(A792="","",IF(AND(TODAY()&lt;Validation!$C$141,OR(MONTH(TODAY())=10,MONTH(TODAY())=11,MONTH(TODAY())=12)),CONCATENATE(MONTH(TODAY()),"/01/",YEAR(TODAY())),IF(AND(TODAY()&lt;Validation!$C$141,MONTH(TODAY())&lt;=9),CONCATENATE("0",MONTH(TODAY()),"/01/",YEAR(TODAY())),IF(AND(TODAY()&gt;=Validation!$C$141,OR(MONTH(TODAY())=10,MONTH(TODAY())=11,MONTH(TODAY())=12)),CONCATENATE(MONTH(TODAY()+10),"/01/",YEAR(TODAY()+10)),IF(AND(TODAY()&gt;=Validation!$C$141,MONTH(TODAY())&lt;=9),CONCATENATE("0",MONTH(TODAY()+10),"/01/",YEAR(TODAY()+10)))))))</f>
        <v/>
      </c>
      <c r="R792" s="158">
        <f t="shared" si="37"/>
        <v>0</v>
      </c>
      <c r="S792" s="66"/>
      <c r="T792" s="66"/>
      <c r="U792" s="66"/>
      <c r="V792" s="66"/>
      <c r="W792" s="66"/>
      <c r="X792" s="66"/>
      <c r="Y792" s="92"/>
      <c r="Z792" s="135">
        <f t="shared" si="38"/>
        <v>22</v>
      </c>
      <c r="AB792" s="133" t="str">
        <f>IFERROR(IF(DATEVALUE(TEXT(VLOOKUP(K792,Validation!F827:I850,3,FALSE)&amp;"/"&amp;RIGHT(L792+100,2)&amp;"/"&amp;M792,"MM/DD/YYYY"))&lt;=DATEVALUE(TEXT(VLOOKUP(N792,Validation!F827:I850,3,FALSE)&amp;"/"&amp;RIGHT(O792+100,2)&amp;"/"&amp;P792,"MM/DD/YYYY")),"",-1),"")</f>
        <v/>
      </c>
      <c r="AC792" s="133" t="str">
        <f>IFERROR(IF(DATEVALUE(TEXT(VLOOKUP(S792,Validation!F827:I850,3,FALSE)&amp;"/"&amp;RIGHT(T792+100,2)&amp;"/"&amp;U792,"MM/DD/YYYY"))&lt;=DATEVALUE(TEXT(VLOOKUP(V792,Validation!F827:I850,3,FALSE)&amp;"/"&amp;RIGHT(W792+100,2)&amp;"/"&amp;X792,"MM/DD/YYYY")),"",-1),"")</f>
        <v/>
      </c>
      <c r="AD792" s="92"/>
      <c r="AE792" s="92"/>
      <c r="AF792" s="1"/>
    </row>
    <row r="793" spans="1:32" ht="13.8">
      <c r="A793" s="110"/>
      <c r="B793" s="113"/>
      <c r="C793" s="113"/>
      <c r="D793" s="122"/>
      <c r="E793" s="113"/>
      <c r="F793" s="273"/>
      <c r="G793" s="67"/>
      <c r="H793" s="273"/>
      <c r="I793" s="274"/>
      <c r="J793" s="152">
        <f t="shared" si="36"/>
        <v>0</v>
      </c>
      <c r="K793" s="110"/>
      <c r="L793" s="110"/>
      <c r="M793" s="110"/>
      <c r="N793" s="110"/>
      <c r="O793" s="110"/>
      <c r="P793" s="110"/>
      <c r="Q793" s="138" t="str">
        <f ca="1">+IF(A793="","",IF(AND(TODAY()&lt;Validation!$C$141,OR(MONTH(TODAY())=10,MONTH(TODAY())=11,MONTH(TODAY())=12)),CONCATENATE(MONTH(TODAY()),"/01/",YEAR(TODAY())),IF(AND(TODAY()&lt;Validation!$C$141,MONTH(TODAY())&lt;=9),CONCATENATE("0",MONTH(TODAY()),"/01/",YEAR(TODAY())),IF(AND(TODAY()&gt;=Validation!$C$141,OR(MONTH(TODAY())=10,MONTH(TODAY())=11,MONTH(TODAY())=12)),CONCATENATE(MONTH(TODAY()+10),"/01/",YEAR(TODAY()+10)),IF(AND(TODAY()&gt;=Validation!$C$141,MONTH(TODAY())&lt;=9),CONCATENATE("0",MONTH(TODAY()+10),"/01/",YEAR(TODAY()+10)))))))</f>
        <v/>
      </c>
      <c r="R793" s="158">
        <f t="shared" si="37"/>
        <v>0</v>
      </c>
      <c r="S793" s="66"/>
      <c r="T793" s="66"/>
      <c r="U793" s="66"/>
      <c r="V793" s="66"/>
      <c r="W793" s="66"/>
      <c r="X793" s="66"/>
      <c r="Y793" s="92"/>
      <c r="Z793" s="135">
        <f t="shared" si="38"/>
        <v>22</v>
      </c>
      <c r="AB793" s="133" t="str">
        <f>IFERROR(IF(DATEVALUE(TEXT(VLOOKUP(K793,Validation!F828:I851,3,FALSE)&amp;"/"&amp;RIGHT(L793+100,2)&amp;"/"&amp;M793,"MM/DD/YYYY"))&lt;=DATEVALUE(TEXT(VLOOKUP(N793,Validation!F828:I851,3,FALSE)&amp;"/"&amp;RIGHT(O793+100,2)&amp;"/"&amp;P793,"MM/DD/YYYY")),"",-1),"")</f>
        <v/>
      </c>
      <c r="AC793" s="133" t="str">
        <f>IFERROR(IF(DATEVALUE(TEXT(VLOOKUP(S793,Validation!F828:I851,3,FALSE)&amp;"/"&amp;RIGHT(T793+100,2)&amp;"/"&amp;U793,"MM/DD/YYYY"))&lt;=DATEVALUE(TEXT(VLOOKUP(V793,Validation!F828:I851,3,FALSE)&amp;"/"&amp;RIGHT(W793+100,2)&amp;"/"&amp;X793,"MM/DD/YYYY")),"",-1),"")</f>
        <v/>
      </c>
      <c r="AD793" s="92"/>
      <c r="AE793" s="92"/>
      <c r="AF793" s="1"/>
    </row>
    <row r="794" spans="1:32" ht="13.8">
      <c r="A794" s="110"/>
      <c r="B794" s="113"/>
      <c r="C794" s="113"/>
      <c r="D794" s="122"/>
      <c r="E794" s="113"/>
      <c r="F794" s="273"/>
      <c r="G794" s="67"/>
      <c r="H794" s="273"/>
      <c r="I794" s="274"/>
      <c r="J794" s="152">
        <f t="shared" si="36"/>
        <v>0</v>
      </c>
      <c r="K794" s="110"/>
      <c r="L794" s="110"/>
      <c r="M794" s="110"/>
      <c r="N794" s="110"/>
      <c r="O794" s="110"/>
      <c r="P794" s="110"/>
      <c r="Q794" s="138" t="str">
        <f ca="1">+IF(A794="","",IF(AND(TODAY()&lt;Validation!$C$141,OR(MONTH(TODAY())=10,MONTH(TODAY())=11,MONTH(TODAY())=12)),CONCATENATE(MONTH(TODAY()),"/01/",YEAR(TODAY())),IF(AND(TODAY()&lt;Validation!$C$141,MONTH(TODAY())&lt;=9),CONCATENATE("0",MONTH(TODAY()),"/01/",YEAR(TODAY())),IF(AND(TODAY()&gt;=Validation!$C$141,OR(MONTH(TODAY())=10,MONTH(TODAY())=11,MONTH(TODAY())=12)),CONCATENATE(MONTH(TODAY()+10),"/01/",YEAR(TODAY()+10)),IF(AND(TODAY()&gt;=Validation!$C$141,MONTH(TODAY())&lt;=9),CONCATENATE("0",MONTH(TODAY()+10),"/01/",YEAR(TODAY()+10)))))))</f>
        <v/>
      </c>
      <c r="R794" s="158">
        <f t="shared" si="37"/>
        <v>0</v>
      </c>
      <c r="S794" s="66"/>
      <c r="T794" s="66"/>
      <c r="U794" s="66"/>
      <c r="V794" s="66"/>
      <c r="W794" s="66"/>
      <c r="X794" s="66"/>
      <c r="Y794" s="92"/>
      <c r="Z794" s="135">
        <f t="shared" si="38"/>
        <v>22</v>
      </c>
      <c r="AB794" s="133" t="str">
        <f>IFERROR(IF(DATEVALUE(TEXT(VLOOKUP(K794,Validation!F829:I852,3,FALSE)&amp;"/"&amp;RIGHT(L794+100,2)&amp;"/"&amp;M794,"MM/DD/YYYY"))&lt;=DATEVALUE(TEXT(VLOOKUP(N794,Validation!F829:I852,3,FALSE)&amp;"/"&amp;RIGHT(O794+100,2)&amp;"/"&amp;P794,"MM/DD/YYYY")),"",-1),"")</f>
        <v/>
      </c>
      <c r="AC794" s="133" t="str">
        <f>IFERROR(IF(DATEVALUE(TEXT(VLOOKUP(S794,Validation!F829:I852,3,FALSE)&amp;"/"&amp;RIGHT(T794+100,2)&amp;"/"&amp;U794,"MM/DD/YYYY"))&lt;=DATEVALUE(TEXT(VLOOKUP(V794,Validation!F829:I852,3,FALSE)&amp;"/"&amp;RIGHT(W794+100,2)&amp;"/"&amp;X794,"MM/DD/YYYY")),"",-1),"")</f>
        <v/>
      </c>
      <c r="AD794" s="92"/>
      <c r="AE794" s="92"/>
      <c r="AF794" s="1"/>
    </row>
    <row r="795" spans="1:32" ht="13.8">
      <c r="A795" s="110"/>
      <c r="B795" s="113"/>
      <c r="C795" s="113"/>
      <c r="D795" s="122"/>
      <c r="E795" s="113"/>
      <c r="F795" s="273"/>
      <c r="G795" s="67"/>
      <c r="H795" s="273"/>
      <c r="I795" s="274"/>
      <c r="J795" s="152">
        <f t="shared" si="36"/>
        <v>0</v>
      </c>
      <c r="K795" s="110"/>
      <c r="L795" s="110"/>
      <c r="M795" s="110"/>
      <c r="N795" s="110"/>
      <c r="O795" s="110"/>
      <c r="P795" s="110"/>
      <c r="Q795" s="138" t="str">
        <f ca="1">+IF(A795="","",IF(AND(TODAY()&lt;Validation!$C$141,OR(MONTH(TODAY())=10,MONTH(TODAY())=11,MONTH(TODAY())=12)),CONCATENATE(MONTH(TODAY()),"/01/",YEAR(TODAY())),IF(AND(TODAY()&lt;Validation!$C$141,MONTH(TODAY())&lt;=9),CONCATENATE("0",MONTH(TODAY()),"/01/",YEAR(TODAY())),IF(AND(TODAY()&gt;=Validation!$C$141,OR(MONTH(TODAY())=10,MONTH(TODAY())=11,MONTH(TODAY())=12)),CONCATENATE(MONTH(TODAY()+10),"/01/",YEAR(TODAY()+10)),IF(AND(TODAY()&gt;=Validation!$C$141,MONTH(TODAY())&lt;=9),CONCATENATE("0",MONTH(TODAY()+10),"/01/",YEAR(TODAY()+10)))))))</f>
        <v/>
      </c>
      <c r="R795" s="158">
        <f t="shared" si="37"/>
        <v>0</v>
      </c>
      <c r="S795" s="66"/>
      <c r="T795" s="66"/>
      <c r="U795" s="66"/>
      <c r="V795" s="66"/>
      <c r="W795" s="66"/>
      <c r="X795" s="66"/>
      <c r="Y795" s="92"/>
      <c r="Z795" s="135">
        <f t="shared" si="38"/>
        <v>22</v>
      </c>
      <c r="AB795" s="133" t="str">
        <f>IFERROR(IF(DATEVALUE(TEXT(VLOOKUP(K795,Validation!F830:I853,3,FALSE)&amp;"/"&amp;RIGHT(L795+100,2)&amp;"/"&amp;M795,"MM/DD/YYYY"))&lt;=DATEVALUE(TEXT(VLOOKUP(N795,Validation!F830:I853,3,FALSE)&amp;"/"&amp;RIGHT(O795+100,2)&amp;"/"&amp;P795,"MM/DD/YYYY")),"",-1),"")</f>
        <v/>
      </c>
      <c r="AC795" s="133" t="str">
        <f>IFERROR(IF(DATEVALUE(TEXT(VLOOKUP(S795,Validation!F830:I853,3,FALSE)&amp;"/"&amp;RIGHT(T795+100,2)&amp;"/"&amp;U795,"MM/DD/YYYY"))&lt;=DATEVALUE(TEXT(VLOOKUP(V795,Validation!F830:I853,3,FALSE)&amp;"/"&amp;RIGHT(W795+100,2)&amp;"/"&amp;X795,"MM/DD/YYYY")),"",-1),"")</f>
        <v/>
      </c>
      <c r="AD795" s="92"/>
      <c r="AE795" s="92"/>
      <c r="AF795" s="1"/>
    </row>
    <row r="796" spans="1:32" ht="13.8">
      <c r="A796" s="110"/>
      <c r="B796" s="113"/>
      <c r="C796" s="113"/>
      <c r="D796" s="122"/>
      <c r="E796" s="113"/>
      <c r="F796" s="273"/>
      <c r="G796" s="67"/>
      <c r="H796" s="273"/>
      <c r="I796" s="274"/>
      <c r="J796" s="152">
        <f t="shared" si="36"/>
        <v>0</v>
      </c>
      <c r="K796" s="110"/>
      <c r="L796" s="110"/>
      <c r="M796" s="110"/>
      <c r="N796" s="110"/>
      <c r="O796" s="110"/>
      <c r="P796" s="110"/>
      <c r="Q796" s="138" t="str">
        <f ca="1">+IF(A796="","",IF(AND(TODAY()&lt;Validation!$C$141,OR(MONTH(TODAY())=10,MONTH(TODAY())=11,MONTH(TODAY())=12)),CONCATENATE(MONTH(TODAY()),"/01/",YEAR(TODAY())),IF(AND(TODAY()&lt;Validation!$C$141,MONTH(TODAY())&lt;=9),CONCATENATE("0",MONTH(TODAY()),"/01/",YEAR(TODAY())),IF(AND(TODAY()&gt;=Validation!$C$141,OR(MONTH(TODAY())=10,MONTH(TODAY())=11,MONTH(TODAY())=12)),CONCATENATE(MONTH(TODAY()+10),"/01/",YEAR(TODAY()+10)),IF(AND(TODAY()&gt;=Validation!$C$141,MONTH(TODAY())&lt;=9),CONCATENATE("0",MONTH(TODAY()+10),"/01/",YEAR(TODAY()+10)))))))</f>
        <v/>
      </c>
      <c r="R796" s="158">
        <f t="shared" si="37"/>
        <v>0</v>
      </c>
      <c r="S796" s="66"/>
      <c r="T796" s="66"/>
      <c r="U796" s="66"/>
      <c r="V796" s="66"/>
      <c r="W796" s="66"/>
      <c r="X796" s="66"/>
      <c r="Y796" s="92"/>
      <c r="Z796" s="135">
        <f t="shared" si="38"/>
        <v>22</v>
      </c>
      <c r="AB796" s="133" t="str">
        <f>IFERROR(IF(DATEVALUE(TEXT(VLOOKUP(K796,Validation!F831:I854,3,FALSE)&amp;"/"&amp;RIGHT(L796+100,2)&amp;"/"&amp;M796,"MM/DD/YYYY"))&lt;=DATEVALUE(TEXT(VLOOKUP(N796,Validation!F831:I854,3,FALSE)&amp;"/"&amp;RIGHT(O796+100,2)&amp;"/"&amp;P796,"MM/DD/YYYY")),"",-1),"")</f>
        <v/>
      </c>
      <c r="AC796" s="133" t="str">
        <f>IFERROR(IF(DATEVALUE(TEXT(VLOOKUP(S796,Validation!F831:I854,3,FALSE)&amp;"/"&amp;RIGHT(T796+100,2)&amp;"/"&amp;U796,"MM/DD/YYYY"))&lt;=DATEVALUE(TEXT(VLOOKUP(V796,Validation!F831:I854,3,FALSE)&amp;"/"&amp;RIGHT(W796+100,2)&amp;"/"&amp;X796,"MM/DD/YYYY")),"",-1),"")</f>
        <v/>
      </c>
      <c r="AD796" s="92"/>
      <c r="AE796" s="92"/>
      <c r="AF796" s="1"/>
    </row>
    <row r="797" spans="1:32" ht="13.8">
      <c r="A797" s="110"/>
      <c r="B797" s="113"/>
      <c r="C797" s="113"/>
      <c r="D797" s="122"/>
      <c r="E797" s="113"/>
      <c r="F797" s="273"/>
      <c r="G797" s="67"/>
      <c r="H797" s="273"/>
      <c r="I797" s="274"/>
      <c r="J797" s="152">
        <f t="shared" si="36"/>
        <v>0</v>
      </c>
      <c r="K797" s="110"/>
      <c r="L797" s="110"/>
      <c r="M797" s="110"/>
      <c r="N797" s="110"/>
      <c r="O797" s="110"/>
      <c r="P797" s="110"/>
      <c r="Q797" s="138" t="str">
        <f ca="1">+IF(A797="","",IF(AND(TODAY()&lt;Validation!$C$141,OR(MONTH(TODAY())=10,MONTH(TODAY())=11,MONTH(TODAY())=12)),CONCATENATE(MONTH(TODAY()),"/01/",YEAR(TODAY())),IF(AND(TODAY()&lt;Validation!$C$141,MONTH(TODAY())&lt;=9),CONCATENATE("0",MONTH(TODAY()),"/01/",YEAR(TODAY())),IF(AND(TODAY()&gt;=Validation!$C$141,OR(MONTH(TODAY())=10,MONTH(TODAY())=11,MONTH(TODAY())=12)),CONCATENATE(MONTH(TODAY()+10),"/01/",YEAR(TODAY()+10)),IF(AND(TODAY()&gt;=Validation!$C$141,MONTH(TODAY())&lt;=9),CONCATENATE("0",MONTH(TODAY()+10),"/01/",YEAR(TODAY()+10)))))))</f>
        <v/>
      </c>
      <c r="R797" s="158">
        <f t="shared" si="37"/>
        <v>0</v>
      </c>
      <c r="S797" s="66"/>
      <c r="T797" s="66"/>
      <c r="U797" s="66"/>
      <c r="V797" s="66"/>
      <c r="W797" s="66"/>
      <c r="X797" s="66"/>
      <c r="Y797" s="92"/>
      <c r="Z797" s="135">
        <f t="shared" si="38"/>
        <v>22</v>
      </c>
      <c r="AB797" s="133" t="str">
        <f>IFERROR(IF(DATEVALUE(TEXT(VLOOKUP(K797,Validation!F832:I855,3,FALSE)&amp;"/"&amp;RIGHT(L797+100,2)&amp;"/"&amp;M797,"MM/DD/YYYY"))&lt;=DATEVALUE(TEXT(VLOOKUP(N797,Validation!F832:I855,3,FALSE)&amp;"/"&amp;RIGHT(O797+100,2)&amp;"/"&amp;P797,"MM/DD/YYYY")),"",-1),"")</f>
        <v/>
      </c>
      <c r="AC797" s="133" t="str">
        <f>IFERROR(IF(DATEVALUE(TEXT(VLOOKUP(S797,Validation!F832:I855,3,FALSE)&amp;"/"&amp;RIGHT(T797+100,2)&amp;"/"&amp;U797,"MM/DD/YYYY"))&lt;=DATEVALUE(TEXT(VLOOKUP(V797,Validation!F832:I855,3,FALSE)&amp;"/"&amp;RIGHT(W797+100,2)&amp;"/"&amp;X797,"MM/DD/YYYY")),"",-1),"")</f>
        <v/>
      </c>
      <c r="AD797" s="92"/>
      <c r="AE797" s="92"/>
      <c r="AF797" s="1"/>
    </row>
    <row r="798" spans="1:32" ht="13.8">
      <c r="A798" s="110"/>
      <c r="B798" s="113"/>
      <c r="C798" s="113"/>
      <c r="D798" s="122"/>
      <c r="E798" s="113"/>
      <c r="F798" s="273"/>
      <c r="G798" s="67"/>
      <c r="H798" s="273"/>
      <c r="I798" s="274"/>
      <c r="J798" s="152">
        <f t="shared" si="36"/>
        <v>0</v>
      </c>
      <c r="K798" s="110"/>
      <c r="L798" s="110"/>
      <c r="M798" s="110"/>
      <c r="N798" s="110"/>
      <c r="O798" s="110"/>
      <c r="P798" s="110"/>
      <c r="Q798" s="138" t="str">
        <f ca="1">+IF(A798="","",IF(AND(TODAY()&lt;Validation!$C$141,OR(MONTH(TODAY())=10,MONTH(TODAY())=11,MONTH(TODAY())=12)),CONCATENATE(MONTH(TODAY()),"/01/",YEAR(TODAY())),IF(AND(TODAY()&lt;Validation!$C$141,MONTH(TODAY())&lt;=9),CONCATENATE("0",MONTH(TODAY()),"/01/",YEAR(TODAY())),IF(AND(TODAY()&gt;=Validation!$C$141,OR(MONTH(TODAY())=10,MONTH(TODAY())=11,MONTH(TODAY())=12)),CONCATENATE(MONTH(TODAY()+10),"/01/",YEAR(TODAY()+10)),IF(AND(TODAY()&gt;=Validation!$C$141,MONTH(TODAY())&lt;=9),CONCATENATE("0",MONTH(TODAY()+10),"/01/",YEAR(TODAY()+10)))))))</f>
        <v/>
      </c>
      <c r="R798" s="158">
        <f t="shared" si="37"/>
        <v>0</v>
      </c>
      <c r="S798" s="66"/>
      <c r="T798" s="66"/>
      <c r="U798" s="66"/>
      <c r="V798" s="66"/>
      <c r="W798" s="66"/>
      <c r="X798" s="66"/>
      <c r="Y798" s="92"/>
      <c r="Z798" s="135">
        <f t="shared" si="38"/>
        <v>22</v>
      </c>
      <c r="AB798" s="133" t="str">
        <f>IFERROR(IF(DATEVALUE(TEXT(VLOOKUP(K798,Validation!F833:I856,3,FALSE)&amp;"/"&amp;RIGHT(L798+100,2)&amp;"/"&amp;M798,"MM/DD/YYYY"))&lt;=DATEVALUE(TEXT(VLOOKUP(N798,Validation!F833:I856,3,FALSE)&amp;"/"&amp;RIGHT(O798+100,2)&amp;"/"&amp;P798,"MM/DD/YYYY")),"",-1),"")</f>
        <v/>
      </c>
      <c r="AC798" s="133" t="str">
        <f>IFERROR(IF(DATEVALUE(TEXT(VLOOKUP(S798,Validation!F833:I856,3,FALSE)&amp;"/"&amp;RIGHT(T798+100,2)&amp;"/"&amp;U798,"MM/DD/YYYY"))&lt;=DATEVALUE(TEXT(VLOOKUP(V798,Validation!F833:I856,3,FALSE)&amp;"/"&amp;RIGHT(W798+100,2)&amp;"/"&amp;X798,"MM/DD/YYYY")),"",-1),"")</f>
        <v/>
      </c>
      <c r="AD798" s="92"/>
      <c r="AE798" s="92"/>
      <c r="AF798" s="1"/>
    </row>
    <row r="799" spans="1:32" ht="13.8">
      <c r="A799" s="110"/>
      <c r="B799" s="113"/>
      <c r="C799" s="113"/>
      <c r="D799" s="122"/>
      <c r="E799" s="113"/>
      <c r="F799" s="273"/>
      <c r="G799" s="67"/>
      <c r="H799" s="273"/>
      <c r="I799" s="274"/>
      <c r="J799" s="152">
        <f t="shared" si="36"/>
        <v>0</v>
      </c>
      <c r="K799" s="110"/>
      <c r="L799" s="110"/>
      <c r="M799" s="110"/>
      <c r="N799" s="110"/>
      <c r="O799" s="110"/>
      <c r="P799" s="110"/>
      <c r="Q799" s="138" t="str">
        <f ca="1">+IF(A799="","",IF(AND(TODAY()&lt;Validation!$C$141,OR(MONTH(TODAY())=10,MONTH(TODAY())=11,MONTH(TODAY())=12)),CONCATENATE(MONTH(TODAY()),"/01/",YEAR(TODAY())),IF(AND(TODAY()&lt;Validation!$C$141,MONTH(TODAY())&lt;=9),CONCATENATE("0",MONTH(TODAY()),"/01/",YEAR(TODAY())),IF(AND(TODAY()&gt;=Validation!$C$141,OR(MONTH(TODAY())=10,MONTH(TODAY())=11,MONTH(TODAY())=12)),CONCATENATE(MONTH(TODAY()+10),"/01/",YEAR(TODAY()+10)),IF(AND(TODAY()&gt;=Validation!$C$141,MONTH(TODAY())&lt;=9),CONCATENATE("0",MONTH(TODAY()+10),"/01/",YEAR(TODAY()+10)))))))</f>
        <v/>
      </c>
      <c r="R799" s="158">
        <f t="shared" si="37"/>
        <v>0</v>
      </c>
      <c r="S799" s="66"/>
      <c r="T799" s="66"/>
      <c r="U799" s="66"/>
      <c r="V799" s="66"/>
      <c r="W799" s="66"/>
      <c r="X799" s="66"/>
      <c r="Y799" s="92"/>
      <c r="Z799" s="135">
        <f t="shared" si="38"/>
        <v>22</v>
      </c>
      <c r="AB799" s="133" t="str">
        <f>IFERROR(IF(DATEVALUE(TEXT(VLOOKUP(K799,Validation!F834:I857,3,FALSE)&amp;"/"&amp;RIGHT(L799+100,2)&amp;"/"&amp;M799,"MM/DD/YYYY"))&lt;=DATEVALUE(TEXT(VLOOKUP(N799,Validation!F834:I857,3,FALSE)&amp;"/"&amp;RIGHT(O799+100,2)&amp;"/"&amp;P799,"MM/DD/YYYY")),"",-1),"")</f>
        <v/>
      </c>
      <c r="AC799" s="133" t="str">
        <f>IFERROR(IF(DATEVALUE(TEXT(VLOOKUP(S799,Validation!F834:I857,3,FALSE)&amp;"/"&amp;RIGHT(T799+100,2)&amp;"/"&amp;U799,"MM/DD/YYYY"))&lt;=DATEVALUE(TEXT(VLOOKUP(V799,Validation!F834:I857,3,FALSE)&amp;"/"&amp;RIGHT(W799+100,2)&amp;"/"&amp;X799,"MM/DD/YYYY")),"",-1),"")</f>
        <v/>
      </c>
      <c r="AD799" s="92"/>
      <c r="AE799" s="92"/>
      <c r="AF799" s="1"/>
    </row>
    <row r="800" spans="1:32" ht="13.8">
      <c r="A800" s="110"/>
      <c r="B800" s="113"/>
      <c r="C800" s="113"/>
      <c r="D800" s="122"/>
      <c r="E800" s="113"/>
      <c r="F800" s="273"/>
      <c r="G800" s="67"/>
      <c r="H800" s="273"/>
      <c r="I800" s="274"/>
      <c r="J800" s="152">
        <f t="shared" si="36"/>
        <v>0</v>
      </c>
      <c r="K800" s="110"/>
      <c r="L800" s="110"/>
      <c r="M800" s="110"/>
      <c r="N800" s="110"/>
      <c r="O800" s="110"/>
      <c r="P800" s="110"/>
      <c r="Q800" s="138" t="str">
        <f ca="1">+IF(A800="","",IF(AND(TODAY()&lt;Validation!$C$141,OR(MONTH(TODAY())=10,MONTH(TODAY())=11,MONTH(TODAY())=12)),CONCATENATE(MONTH(TODAY()),"/01/",YEAR(TODAY())),IF(AND(TODAY()&lt;Validation!$C$141,MONTH(TODAY())&lt;=9),CONCATENATE("0",MONTH(TODAY()),"/01/",YEAR(TODAY())),IF(AND(TODAY()&gt;=Validation!$C$141,OR(MONTH(TODAY())=10,MONTH(TODAY())=11,MONTH(TODAY())=12)),CONCATENATE(MONTH(TODAY()+10),"/01/",YEAR(TODAY()+10)),IF(AND(TODAY()&gt;=Validation!$C$141,MONTH(TODAY())&lt;=9),CONCATENATE("0",MONTH(TODAY()+10),"/01/",YEAR(TODAY()+10)))))))</f>
        <v/>
      </c>
      <c r="R800" s="158">
        <f t="shared" si="37"/>
        <v>0</v>
      </c>
      <c r="S800" s="66"/>
      <c r="T800" s="66"/>
      <c r="U800" s="66"/>
      <c r="V800" s="66"/>
      <c r="W800" s="66"/>
      <c r="X800" s="66"/>
      <c r="Y800" s="92"/>
      <c r="Z800" s="135">
        <f t="shared" si="38"/>
        <v>22</v>
      </c>
      <c r="AB800" s="133" t="str">
        <f>IFERROR(IF(DATEVALUE(TEXT(VLOOKUP(K800,Validation!F835:I858,3,FALSE)&amp;"/"&amp;RIGHT(L800+100,2)&amp;"/"&amp;M800,"MM/DD/YYYY"))&lt;=DATEVALUE(TEXT(VLOOKUP(N800,Validation!F835:I858,3,FALSE)&amp;"/"&amp;RIGHT(O800+100,2)&amp;"/"&amp;P800,"MM/DD/YYYY")),"",-1),"")</f>
        <v/>
      </c>
      <c r="AC800" s="133" t="str">
        <f>IFERROR(IF(DATEVALUE(TEXT(VLOOKUP(S800,Validation!F835:I858,3,FALSE)&amp;"/"&amp;RIGHT(T800+100,2)&amp;"/"&amp;U800,"MM/DD/YYYY"))&lt;=DATEVALUE(TEXT(VLOOKUP(V800,Validation!F835:I858,3,FALSE)&amp;"/"&amp;RIGHT(W800+100,2)&amp;"/"&amp;X800,"MM/DD/YYYY")),"",-1),"")</f>
        <v/>
      </c>
      <c r="AD800" s="92"/>
      <c r="AE800" s="92"/>
      <c r="AF800" s="1"/>
    </row>
    <row r="801" spans="1:32" ht="13.8">
      <c r="A801" s="110"/>
      <c r="B801" s="113"/>
      <c r="C801" s="113"/>
      <c r="D801" s="122"/>
      <c r="E801" s="113"/>
      <c r="F801" s="273"/>
      <c r="G801" s="67"/>
      <c r="H801" s="273"/>
      <c r="I801" s="274"/>
      <c r="J801" s="152">
        <f t="shared" si="36"/>
        <v>0</v>
      </c>
      <c r="K801" s="110"/>
      <c r="L801" s="110"/>
      <c r="M801" s="110"/>
      <c r="N801" s="110"/>
      <c r="O801" s="110"/>
      <c r="P801" s="110"/>
      <c r="Q801" s="138" t="str">
        <f ca="1">+IF(A801="","",IF(AND(TODAY()&lt;Validation!$C$141,OR(MONTH(TODAY())=10,MONTH(TODAY())=11,MONTH(TODAY())=12)),CONCATENATE(MONTH(TODAY()),"/01/",YEAR(TODAY())),IF(AND(TODAY()&lt;Validation!$C$141,MONTH(TODAY())&lt;=9),CONCATENATE("0",MONTH(TODAY()),"/01/",YEAR(TODAY())),IF(AND(TODAY()&gt;=Validation!$C$141,OR(MONTH(TODAY())=10,MONTH(TODAY())=11,MONTH(TODAY())=12)),CONCATENATE(MONTH(TODAY()+10),"/01/",YEAR(TODAY()+10)),IF(AND(TODAY()&gt;=Validation!$C$141,MONTH(TODAY())&lt;=9),CONCATENATE("0",MONTH(TODAY()+10),"/01/",YEAR(TODAY()+10)))))))</f>
        <v/>
      </c>
      <c r="R801" s="158">
        <f t="shared" si="37"/>
        <v>0</v>
      </c>
      <c r="S801" s="66"/>
      <c r="T801" s="66"/>
      <c r="U801" s="66"/>
      <c r="V801" s="66"/>
      <c r="W801" s="66"/>
      <c r="X801" s="66"/>
      <c r="Y801" s="92"/>
      <c r="Z801" s="135">
        <f t="shared" si="38"/>
        <v>22</v>
      </c>
      <c r="AB801" s="133" t="str">
        <f>IFERROR(IF(DATEVALUE(TEXT(VLOOKUP(K801,Validation!F836:I859,3,FALSE)&amp;"/"&amp;RIGHT(L801+100,2)&amp;"/"&amp;M801,"MM/DD/YYYY"))&lt;=DATEVALUE(TEXT(VLOOKUP(N801,Validation!F836:I859,3,FALSE)&amp;"/"&amp;RIGHT(O801+100,2)&amp;"/"&amp;P801,"MM/DD/YYYY")),"",-1),"")</f>
        <v/>
      </c>
      <c r="AC801" s="133" t="str">
        <f>IFERROR(IF(DATEVALUE(TEXT(VLOOKUP(S801,Validation!F836:I859,3,FALSE)&amp;"/"&amp;RIGHT(T801+100,2)&amp;"/"&amp;U801,"MM/DD/YYYY"))&lt;=DATEVALUE(TEXT(VLOOKUP(V801,Validation!F836:I859,3,FALSE)&amp;"/"&amp;RIGHT(W801+100,2)&amp;"/"&amp;X801,"MM/DD/YYYY")),"",-1),"")</f>
        <v/>
      </c>
      <c r="AD801" s="92"/>
      <c r="AE801" s="92"/>
      <c r="AF801" s="1"/>
    </row>
    <row r="802" spans="1:32" ht="13.8">
      <c r="A802" s="110"/>
      <c r="B802" s="113"/>
      <c r="C802" s="113"/>
      <c r="D802" s="122"/>
      <c r="E802" s="113"/>
      <c r="F802" s="273"/>
      <c r="G802" s="67"/>
      <c r="H802" s="273"/>
      <c r="I802" s="274"/>
      <c r="J802" s="152">
        <f t="shared" si="36"/>
        <v>0</v>
      </c>
      <c r="K802" s="110"/>
      <c r="L802" s="110"/>
      <c r="M802" s="110"/>
      <c r="N802" s="110"/>
      <c r="O802" s="110"/>
      <c r="P802" s="110"/>
      <c r="Q802" s="138" t="str">
        <f ca="1">+IF(A802="","",IF(AND(TODAY()&lt;Validation!$C$141,OR(MONTH(TODAY())=10,MONTH(TODAY())=11,MONTH(TODAY())=12)),CONCATENATE(MONTH(TODAY()),"/01/",YEAR(TODAY())),IF(AND(TODAY()&lt;Validation!$C$141,MONTH(TODAY())&lt;=9),CONCATENATE("0",MONTH(TODAY()),"/01/",YEAR(TODAY())),IF(AND(TODAY()&gt;=Validation!$C$141,OR(MONTH(TODAY())=10,MONTH(TODAY())=11,MONTH(TODAY())=12)),CONCATENATE(MONTH(TODAY()+10),"/01/",YEAR(TODAY()+10)),IF(AND(TODAY()&gt;=Validation!$C$141,MONTH(TODAY())&lt;=9),CONCATENATE("0",MONTH(TODAY()+10),"/01/",YEAR(TODAY()+10)))))))</f>
        <v/>
      </c>
      <c r="R802" s="158">
        <f t="shared" si="37"/>
        <v>0</v>
      </c>
      <c r="S802" s="66"/>
      <c r="T802" s="66"/>
      <c r="U802" s="66"/>
      <c r="V802" s="66"/>
      <c r="W802" s="66"/>
      <c r="X802" s="66"/>
      <c r="Y802" s="92"/>
      <c r="Z802" s="135">
        <f t="shared" si="38"/>
        <v>22</v>
      </c>
      <c r="AB802" s="133" t="str">
        <f>IFERROR(IF(DATEVALUE(TEXT(VLOOKUP(K802,Validation!F837:I860,3,FALSE)&amp;"/"&amp;RIGHT(L802+100,2)&amp;"/"&amp;M802,"MM/DD/YYYY"))&lt;=DATEVALUE(TEXT(VLOOKUP(N802,Validation!F837:I860,3,FALSE)&amp;"/"&amp;RIGHT(O802+100,2)&amp;"/"&amp;P802,"MM/DD/YYYY")),"",-1),"")</f>
        <v/>
      </c>
      <c r="AC802" s="133" t="str">
        <f>IFERROR(IF(DATEVALUE(TEXT(VLOOKUP(S802,Validation!F837:I860,3,FALSE)&amp;"/"&amp;RIGHT(T802+100,2)&amp;"/"&amp;U802,"MM/DD/YYYY"))&lt;=DATEVALUE(TEXT(VLOOKUP(V802,Validation!F837:I860,3,FALSE)&amp;"/"&amp;RIGHT(W802+100,2)&amp;"/"&amp;X802,"MM/DD/YYYY")),"",-1),"")</f>
        <v/>
      </c>
      <c r="AD802" s="92"/>
      <c r="AE802" s="92"/>
      <c r="AF802" s="1"/>
    </row>
    <row r="803" spans="1:32" ht="13.8">
      <c r="A803" s="110"/>
      <c r="B803" s="113"/>
      <c r="C803" s="113"/>
      <c r="D803" s="122"/>
      <c r="E803" s="113"/>
      <c r="F803" s="273"/>
      <c r="G803" s="67"/>
      <c r="H803" s="273"/>
      <c r="I803" s="274"/>
      <c r="J803" s="152">
        <f t="shared" si="36"/>
        <v>0</v>
      </c>
      <c r="K803" s="110"/>
      <c r="L803" s="110"/>
      <c r="M803" s="110"/>
      <c r="N803" s="110"/>
      <c r="O803" s="110"/>
      <c r="P803" s="110"/>
      <c r="Q803" s="138" t="str">
        <f ca="1">+IF(A803="","",IF(AND(TODAY()&lt;Validation!$C$141,OR(MONTH(TODAY())=10,MONTH(TODAY())=11,MONTH(TODAY())=12)),CONCATENATE(MONTH(TODAY()),"/01/",YEAR(TODAY())),IF(AND(TODAY()&lt;Validation!$C$141,MONTH(TODAY())&lt;=9),CONCATENATE("0",MONTH(TODAY()),"/01/",YEAR(TODAY())),IF(AND(TODAY()&gt;=Validation!$C$141,OR(MONTH(TODAY())=10,MONTH(TODAY())=11,MONTH(TODAY())=12)),CONCATENATE(MONTH(TODAY()+10),"/01/",YEAR(TODAY()+10)),IF(AND(TODAY()&gt;=Validation!$C$141,MONTH(TODAY())&lt;=9),CONCATENATE("0",MONTH(TODAY()+10),"/01/",YEAR(TODAY()+10)))))))</f>
        <v/>
      </c>
      <c r="R803" s="158">
        <f t="shared" si="37"/>
        <v>0</v>
      </c>
      <c r="S803" s="66"/>
      <c r="T803" s="66"/>
      <c r="U803" s="66"/>
      <c r="V803" s="66"/>
      <c r="W803" s="66"/>
      <c r="X803" s="66"/>
      <c r="Y803" s="92"/>
      <c r="Z803" s="135">
        <f t="shared" si="38"/>
        <v>22</v>
      </c>
      <c r="AB803" s="133" t="str">
        <f>IFERROR(IF(DATEVALUE(TEXT(VLOOKUP(K803,Validation!F838:I861,3,FALSE)&amp;"/"&amp;RIGHT(L803+100,2)&amp;"/"&amp;M803,"MM/DD/YYYY"))&lt;=DATEVALUE(TEXT(VLOOKUP(N803,Validation!F838:I861,3,FALSE)&amp;"/"&amp;RIGHT(O803+100,2)&amp;"/"&amp;P803,"MM/DD/YYYY")),"",-1),"")</f>
        <v/>
      </c>
      <c r="AC803" s="133" t="str">
        <f>IFERROR(IF(DATEVALUE(TEXT(VLOOKUP(S803,Validation!F838:I861,3,FALSE)&amp;"/"&amp;RIGHT(T803+100,2)&amp;"/"&amp;U803,"MM/DD/YYYY"))&lt;=DATEVALUE(TEXT(VLOOKUP(V803,Validation!F838:I861,3,FALSE)&amp;"/"&amp;RIGHT(W803+100,2)&amp;"/"&amp;X803,"MM/DD/YYYY")),"",-1),"")</f>
        <v/>
      </c>
      <c r="AD803" s="92"/>
      <c r="AE803" s="92"/>
      <c r="AF803" s="1"/>
    </row>
    <row r="804" spans="1:32" ht="13.8">
      <c r="A804" s="110"/>
      <c r="B804" s="113"/>
      <c r="C804" s="113"/>
      <c r="D804" s="122"/>
      <c r="E804" s="113"/>
      <c r="F804" s="273"/>
      <c r="G804" s="67"/>
      <c r="H804" s="273"/>
      <c r="I804" s="274"/>
      <c r="J804" s="152">
        <f t="shared" si="36"/>
        <v>0</v>
      </c>
      <c r="K804" s="110"/>
      <c r="L804" s="110"/>
      <c r="M804" s="110"/>
      <c r="N804" s="110"/>
      <c r="O804" s="110"/>
      <c r="P804" s="110"/>
      <c r="Q804" s="138" t="str">
        <f ca="1">+IF(A804="","",IF(AND(TODAY()&lt;Validation!$C$141,OR(MONTH(TODAY())=10,MONTH(TODAY())=11,MONTH(TODAY())=12)),CONCATENATE(MONTH(TODAY()),"/01/",YEAR(TODAY())),IF(AND(TODAY()&lt;Validation!$C$141,MONTH(TODAY())&lt;=9),CONCATENATE("0",MONTH(TODAY()),"/01/",YEAR(TODAY())),IF(AND(TODAY()&gt;=Validation!$C$141,OR(MONTH(TODAY())=10,MONTH(TODAY())=11,MONTH(TODAY())=12)),CONCATENATE(MONTH(TODAY()+10),"/01/",YEAR(TODAY()+10)),IF(AND(TODAY()&gt;=Validation!$C$141,MONTH(TODAY())&lt;=9),CONCATENATE("0",MONTH(TODAY()+10),"/01/",YEAR(TODAY()+10)))))))</f>
        <v/>
      </c>
      <c r="R804" s="158">
        <f t="shared" si="37"/>
        <v>0</v>
      </c>
      <c r="S804" s="66"/>
      <c r="T804" s="66"/>
      <c r="U804" s="66"/>
      <c r="V804" s="66"/>
      <c r="W804" s="66"/>
      <c r="X804" s="66"/>
      <c r="Y804" s="92"/>
      <c r="Z804" s="135">
        <f t="shared" si="38"/>
        <v>22</v>
      </c>
      <c r="AB804" s="133" t="str">
        <f>IFERROR(IF(DATEVALUE(TEXT(VLOOKUP(K804,Validation!F839:I862,3,FALSE)&amp;"/"&amp;RIGHT(L804+100,2)&amp;"/"&amp;M804,"MM/DD/YYYY"))&lt;=DATEVALUE(TEXT(VLOOKUP(N804,Validation!F839:I862,3,FALSE)&amp;"/"&amp;RIGHT(O804+100,2)&amp;"/"&amp;P804,"MM/DD/YYYY")),"",-1),"")</f>
        <v/>
      </c>
      <c r="AC804" s="133" t="str">
        <f>IFERROR(IF(DATEVALUE(TEXT(VLOOKUP(S804,Validation!F839:I862,3,FALSE)&amp;"/"&amp;RIGHT(T804+100,2)&amp;"/"&amp;U804,"MM/DD/YYYY"))&lt;=DATEVALUE(TEXT(VLOOKUP(V804,Validation!F839:I862,3,FALSE)&amp;"/"&amp;RIGHT(W804+100,2)&amp;"/"&amp;X804,"MM/DD/YYYY")),"",-1),"")</f>
        <v/>
      </c>
      <c r="AD804" s="92"/>
      <c r="AE804" s="92"/>
      <c r="AF804" s="1"/>
    </row>
    <row r="805" spans="1:32" ht="13.8">
      <c r="A805" s="110"/>
      <c r="B805" s="113"/>
      <c r="C805" s="113"/>
      <c r="D805" s="122"/>
      <c r="E805" s="113"/>
      <c r="F805" s="273"/>
      <c r="G805" s="67"/>
      <c r="H805" s="273"/>
      <c r="I805" s="274"/>
      <c r="J805" s="152">
        <f t="shared" si="36"/>
        <v>0</v>
      </c>
      <c r="K805" s="110"/>
      <c r="L805" s="110"/>
      <c r="M805" s="110"/>
      <c r="N805" s="110"/>
      <c r="O805" s="110"/>
      <c r="P805" s="110"/>
      <c r="Q805" s="138" t="str">
        <f ca="1">+IF(A805="","",IF(AND(TODAY()&lt;Validation!$C$141,OR(MONTH(TODAY())=10,MONTH(TODAY())=11,MONTH(TODAY())=12)),CONCATENATE(MONTH(TODAY()),"/01/",YEAR(TODAY())),IF(AND(TODAY()&lt;Validation!$C$141,MONTH(TODAY())&lt;=9),CONCATENATE("0",MONTH(TODAY()),"/01/",YEAR(TODAY())),IF(AND(TODAY()&gt;=Validation!$C$141,OR(MONTH(TODAY())=10,MONTH(TODAY())=11,MONTH(TODAY())=12)),CONCATENATE(MONTH(TODAY()+10),"/01/",YEAR(TODAY()+10)),IF(AND(TODAY()&gt;=Validation!$C$141,MONTH(TODAY())&lt;=9),CONCATENATE("0",MONTH(TODAY()+10),"/01/",YEAR(TODAY()+10)))))))</f>
        <v/>
      </c>
      <c r="R805" s="158">
        <f t="shared" si="37"/>
        <v>0</v>
      </c>
      <c r="S805" s="66"/>
      <c r="T805" s="66"/>
      <c r="U805" s="66"/>
      <c r="V805" s="66"/>
      <c r="W805" s="66"/>
      <c r="X805" s="66"/>
      <c r="Y805" s="92"/>
      <c r="Z805" s="135">
        <f t="shared" si="38"/>
        <v>22</v>
      </c>
      <c r="AB805" s="133" t="str">
        <f>IFERROR(IF(DATEVALUE(TEXT(VLOOKUP(K805,Validation!F840:I863,3,FALSE)&amp;"/"&amp;RIGHT(L805+100,2)&amp;"/"&amp;M805,"MM/DD/YYYY"))&lt;=DATEVALUE(TEXT(VLOOKUP(N805,Validation!F840:I863,3,FALSE)&amp;"/"&amp;RIGHT(O805+100,2)&amp;"/"&amp;P805,"MM/DD/YYYY")),"",-1),"")</f>
        <v/>
      </c>
      <c r="AC805" s="133" t="str">
        <f>IFERROR(IF(DATEVALUE(TEXT(VLOOKUP(S805,Validation!F840:I863,3,FALSE)&amp;"/"&amp;RIGHT(T805+100,2)&amp;"/"&amp;U805,"MM/DD/YYYY"))&lt;=DATEVALUE(TEXT(VLOOKUP(V805,Validation!F840:I863,3,FALSE)&amp;"/"&amp;RIGHT(W805+100,2)&amp;"/"&amp;X805,"MM/DD/YYYY")),"",-1),"")</f>
        <v/>
      </c>
      <c r="AD805" s="92"/>
      <c r="AE805" s="92"/>
      <c r="AF805" s="1"/>
    </row>
    <row r="806" spans="1:32" ht="13.8">
      <c r="A806" s="110"/>
      <c r="B806" s="113"/>
      <c r="C806" s="113"/>
      <c r="D806" s="122"/>
      <c r="E806" s="113"/>
      <c r="F806" s="273"/>
      <c r="G806" s="67"/>
      <c r="H806" s="273"/>
      <c r="I806" s="274"/>
      <c r="J806" s="152">
        <f t="shared" si="36"/>
        <v>0</v>
      </c>
      <c r="K806" s="110"/>
      <c r="L806" s="110"/>
      <c r="M806" s="110"/>
      <c r="N806" s="110"/>
      <c r="O806" s="110"/>
      <c r="P806" s="110"/>
      <c r="Q806" s="138" t="str">
        <f ca="1">+IF(A806="","",IF(AND(TODAY()&lt;Validation!$C$141,OR(MONTH(TODAY())=10,MONTH(TODAY())=11,MONTH(TODAY())=12)),CONCATENATE(MONTH(TODAY()),"/01/",YEAR(TODAY())),IF(AND(TODAY()&lt;Validation!$C$141,MONTH(TODAY())&lt;=9),CONCATENATE("0",MONTH(TODAY()),"/01/",YEAR(TODAY())),IF(AND(TODAY()&gt;=Validation!$C$141,OR(MONTH(TODAY())=10,MONTH(TODAY())=11,MONTH(TODAY())=12)),CONCATENATE(MONTH(TODAY()+10),"/01/",YEAR(TODAY()+10)),IF(AND(TODAY()&gt;=Validation!$C$141,MONTH(TODAY())&lt;=9),CONCATENATE("0",MONTH(TODAY()+10),"/01/",YEAR(TODAY()+10)))))))</f>
        <v/>
      </c>
      <c r="R806" s="158">
        <f t="shared" si="37"/>
        <v>0</v>
      </c>
      <c r="S806" s="66"/>
      <c r="T806" s="66"/>
      <c r="U806" s="66"/>
      <c r="V806" s="66"/>
      <c r="W806" s="66"/>
      <c r="X806" s="66"/>
      <c r="Y806" s="92"/>
      <c r="Z806" s="135">
        <f t="shared" si="38"/>
        <v>22</v>
      </c>
      <c r="AB806" s="133" t="str">
        <f>IFERROR(IF(DATEVALUE(TEXT(VLOOKUP(K806,Validation!F841:I864,3,FALSE)&amp;"/"&amp;RIGHT(L806+100,2)&amp;"/"&amp;M806,"MM/DD/YYYY"))&lt;=DATEVALUE(TEXT(VLOOKUP(N806,Validation!F841:I864,3,FALSE)&amp;"/"&amp;RIGHT(O806+100,2)&amp;"/"&amp;P806,"MM/DD/YYYY")),"",-1),"")</f>
        <v/>
      </c>
      <c r="AC806" s="133" t="str">
        <f>IFERROR(IF(DATEVALUE(TEXT(VLOOKUP(S806,Validation!F841:I864,3,FALSE)&amp;"/"&amp;RIGHT(T806+100,2)&amp;"/"&amp;U806,"MM/DD/YYYY"))&lt;=DATEVALUE(TEXT(VLOOKUP(V806,Validation!F841:I864,3,FALSE)&amp;"/"&amp;RIGHT(W806+100,2)&amp;"/"&amp;X806,"MM/DD/YYYY")),"",-1),"")</f>
        <v/>
      </c>
      <c r="AD806" s="92"/>
      <c r="AE806" s="92"/>
      <c r="AF806" s="1"/>
    </row>
    <row r="807" spans="1:32" ht="13.8">
      <c r="A807" s="110"/>
      <c r="B807" s="113"/>
      <c r="C807" s="113"/>
      <c r="D807" s="122"/>
      <c r="E807" s="113"/>
      <c r="F807" s="273"/>
      <c r="G807" s="67"/>
      <c r="H807" s="273"/>
      <c r="I807" s="274"/>
      <c r="J807" s="152">
        <f t="shared" si="36"/>
        <v>0</v>
      </c>
      <c r="K807" s="110"/>
      <c r="L807" s="110"/>
      <c r="M807" s="110"/>
      <c r="N807" s="110"/>
      <c r="O807" s="110"/>
      <c r="P807" s="110"/>
      <c r="Q807" s="138" t="str">
        <f ca="1">+IF(A807="","",IF(AND(TODAY()&lt;Validation!$C$141,OR(MONTH(TODAY())=10,MONTH(TODAY())=11,MONTH(TODAY())=12)),CONCATENATE(MONTH(TODAY()),"/01/",YEAR(TODAY())),IF(AND(TODAY()&lt;Validation!$C$141,MONTH(TODAY())&lt;=9),CONCATENATE("0",MONTH(TODAY()),"/01/",YEAR(TODAY())),IF(AND(TODAY()&gt;=Validation!$C$141,OR(MONTH(TODAY())=10,MONTH(TODAY())=11,MONTH(TODAY())=12)),CONCATENATE(MONTH(TODAY()+10),"/01/",YEAR(TODAY()+10)),IF(AND(TODAY()&gt;=Validation!$C$141,MONTH(TODAY())&lt;=9),CONCATENATE("0",MONTH(TODAY()+10),"/01/",YEAR(TODAY()+10)))))))</f>
        <v/>
      </c>
      <c r="R807" s="158">
        <f t="shared" si="37"/>
        <v>0</v>
      </c>
      <c r="S807" s="66"/>
      <c r="T807" s="66"/>
      <c r="U807" s="66"/>
      <c r="V807" s="66"/>
      <c r="W807" s="66"/>
      <c r="X807" s="66"/>
      <c r="Y807" s="92"/>
      <c r="Z807" s="135">
        <f t="shared" si="38"/>
        <v>22</v>
      </c>
      <c r="AB807" s="133" t="str">
        <f>IFERROR(IF(DATEVALUE(TEXT(VLOOKUP(K807,Validation!F842:I865,3,FALSE)&amp;"/"&amp;RIGHT(L807+100,2)&amp;"/"&amp;M807,"MM/DD/YYYY"))&lt;=DATEVALUE(TEXT(VLOOKUP(N807,Validation!F842:I865,3,FALSE)&amp;"/"&amp;RIGHT(O807+100,2)&amp;"/"&amp;P807,"MM/DD/YYYY")),"",-1),"")</f>
        <v/>
      </c>
      <c r="AC807" s="133" t="str">
        <f>IFERROR(IF(DATEVALUE(TEXT(VLOOKUP(S807,Validation!F842:I865,3,FALSE)&amp;"/"&amp;RIGHT(T807+100,2)&amp;"/"&amp;U807,"MM/DD/YYYY"))&lt;=DATEVALUE(TEXT(VLOOKUP(V807,Validation!F842:I865,3,FALSE)&amp;"/"&amp;RIGHT(W807+100,2)&amp;"/"&amp;X807,"MM/DD/YYYY")),"",-1),"")</f>
        <v/>
      </c>
      <c r="AD807" s="92"/>
      <c r="AE807" s="92"/>
      <c r="AF807" s="1"/>
    </row>
    <row r="808" spans="1:32" ht="13.8">
      <c r="A808" s="110"/>
      <c r="B808" s="113"/>
      <c r="C808" s="113"/>
      <c r="D808" s="122"/>
      <c r="E808" s="113"/>
      <c r="F808" s="273"/>
      <c r="G808" s="67"/>
      <c r="H808" s="273"/>
      <c r="I808" s="274"/>
      <c r="J808" s="152">
        <f t="shared" si="36"/>
        <v>0</v>
      </c>
      <c r="K808" s="110"/>
      <c r="L808" s="110"/>
      <c r="M808" s="110"/>
      <c r="N808" s="110"/>
      <c r="O808" s="110"/>
      <c r="P808" s="110"/>
      <c r="Q808" s="138" t="str">
        <f ca="1">+IF(A808="","",IF(AND(TODAY()&lt;Validation!$C$141,OR(MONTH(TODAY())=10,MONTH(TODAY())=11,MONTH(TODAY())=12)),CONCATENATE(MONTH(TODAY()),"/01/",YEAR(TODAY())),IF(AND(TODAY()&lt;Validation!$C$141,MONTH(TODAY())&lt;=9),CONCATENATE("0",MONTH(TODAY()),"/01/",YEAR(TODAY())),IF(AND(TODAY()&gt;=Validation!$C$141,OR(MONTH(TODAY())=10,MONTH(TODAY())=11,MONTH(TODAY())=12)),CONCATENATE(MONTH(TODAY()+10),"/01/",YEAR(TODAY()+10)),IF(AND(TODAY()&gt;=Validation!$C$141,MONTH(TODAY())&lt;=9),CONCATENATE("0",MONTH(TODAY()+10),"/01/",YEAR(TODAY()+10)))))))</f>
        <v/>
      </c>
      <c r="R808" s="158">
        <f t="shared" si="37"/>
        <v>0</v>
      </c>
      <c r="S808" s="66"/>
      <c r="T808" s="66"/>
      <c r="U808" s="66"/>
      <c r="V808" s="66"/>
      <c r="W808" s="66"/>
      <c r="X808" s="66"/>
      <c r="Y808" s="92"/>
      <c r="Z808" s="135">
        <f t="shared" si="38"/>
        <v>22</v>
      </c>
      <c r="AB808" s="133" t="str">
        <f>IFERROR(IF(DATEVALUE(TEXT(VLOOKUP(K808,Validation!F843:I866,3,FALSE)&amp;"/"&amp;RIGHT(L808+100,2)&amp;"/"&amp;M808,"MM/DD/YYYY"))&lt;=DATEVALUE(TEXT(VLOOKUP(N808,Validation!F843:I866,3,FALSE)&amp;"/"&amp;RIGHT(O808+100,2)&amp;"/"&amp;P808,"MM/DD/YYYY")),"",-1),"")</f>
        <v/>
      </c>
      <c r="AC808" s="133" t="str">
        <f>IFERROR(IF(DATEVALUE(TEXT(VLOOKUP(S808,Validation!F843:I866,3,FALSE)&amp;"/"&amp;RIGHT(T808+100,2)&amp;"/"&amp;U808,"MM/DD/YYYY"))&lt;=DATEVALUE(TEXT(VLOOKUP(V808,Validation!F843:I866,3,FALSE)&amp;"/"&amp;RIGHT(W808+100,2)&amp;"/"&amp;X808,"MM/DD/YYYY")),"",-1),"")</f>
        <v/>
      </c>
      <c r="AD808" s="92"/>
      <c r="AE808" s="92"/>
      <c r="AF808" s="1"/>
    </row>
    <row r="809" spans="1:32" ht="13.8">
      <c r="A809" s="110"/>
      <c r="B809" s="113"/>
      <c r="C809" s="113"/>
      <c r="D809" s="122"/>
      <c r="E809" s="113"/>
      <c r="F809" s="273"/>
      <c r="G809" s="67"/>
      <c r="H809" s="273"/>
      <c r="I809" s="274"/>
      <c r="J809" s="152">
        <f t="shared" si="36"/>
        <v>0</v>
      </c>
      <c r="K809" s="110"/>
      <c r="L809" s="110"/>
      <c r="M809" s="110"/>
      <c r="N809" s="110"/>
      <c r="O809" s="110"/>
      <c r="P809" s="110"/>
      <c r="Q809" s="138" t="str">
        <f ca="1">+IF(A809="","",IF(AND(TODAY()&lt;Validation!$C$141,OR(MONTH(TODAY())=10,MONTH(TODAY())=11,MONTH(TODAY())=12)),CONCATENATE(MONTH(TODAY()),"/01/",YEAR(TODAY())),IF(AND(TODAY()&lt;Validation!$C$141,MONTH(TODAY())&lt;=9),CONCATENATE("0",MONTH(TODAY()),"/01/",YEAR(TODAY())),IF(AND(TODAY()&gt;=Validation!$C$141,OR(MONTH(TODAY())=10,MONTH(TODAY())=11,MONTH(TODAY())=12)),CONCATENATE(MONTH(TODAY()+10),"/01/",YEAR(TODAY()+10)),IF(AND(TODAY()&gt;=Validation!$C$141,MONTH(TODAY())&lt;=9),CONCATENATE("0",MONTH(TODAY()+10),"/01/",YEAR(TODAY()+10)))))))</f>
        <v/>
      </c>
      <c r="R809" s="158">
        <f t="shared" si="37"/>
        <v>0</v>
      </c>
      <c r="S809" s="66"/>
      <c r="T809" s="66"/>
      <c r="U809" s="66"/>
      <c r="V809" s="66"/>
      <c r="W809" s="66"/>
      <c r="X809" s="66"/>
      <c r="Y809" s="92"/>
      <c r="Z809" s="135">
        <f t="shared" si="38"/>
        <v>22</v>
      </c>
      <c r="AB809" s="133" t="str">
        <f>IFERROR(IF(DATEVALUE(TEXT(VLOOKUP(K809,Validation!F844:I867,3,FALSE)&amp;"/"&amp;RIGHT(L809+100,2)&amp;"/"&amp;M809,"MM/DD/YYYY"))&lt;=DATEVALUE(TEXT(VLOOKUP(N809,Validation!F844:I867,3,FALSE)&amp;"/"&amp;RIGHT(O809+100,2)&amp;"/"&amp;P809,"MM/DD/YYYY")),"",-1),"")</f>
        <v/>
      </c>
      <c r="AC809" s="133" t="str">
        <f>IFERROR(IF(DATEVALUE(TEXT(VLOOKUP(S809,Validation!F844:I867,3,FALSE)&amp;"/"&amp;RIGHT(T809+100,2)&amp;"/"&amp;U809,"MM/DD/YYYY"))&lt;=DATEVALUE(TEXT(VLOOKUP(V809,Validation!F844:I867,3,FALSE)&amp;"/"&amp;RIGHT(W809+100,2)&amp;"/"&amp;X809,"MM/DD/YYYY")),"",-1),"")</f>
        <v/>
      </c>
      <c r="AD809" s="92"/>
      <c r="AE809" s="92"/>
      <c r="AF809" s="1"/>
    </row>
    <row r="810" spans="1:32" ht="13.8">
      <c r="A810" s="110"/>
      <c r="B810" s="113"/>
      <c r="C810" s="113"/>
      <c r="D810" s="122"/>
      <c r="E810" s="113"/>
      <c r="F810" s="273"/>
      <c r="G810" s="67"/>
      <c r="H810" s="273"/>
      <c r="I810" s="274"/>
      <c r="J810" s="152">
        <f t="shared" si="36"/>
        <v>0</v>
      </c>
      <c r="K810" s="110"/>
      <c r="L810" s="110"/>
      <c r="M810" s="110"/>
      <c r="N810" s="110"/>
      <c r="O810" s="110"/>
      <c r="P810" s="110"/>
      <c r="Q810" s="138" t="str">
        <f ca="1">+IF(A810="","",IF(AND(TODAY()&lt;Validation!$C$141,OR(MONTH(TODAY())=10,MONTH(TODAY())=11,MONTH(TODAY())=12)),CONCATENATE(MONTH(TODAY()),"/01/",YEAR(TODAY())),IF(AND(TODAY()&lt;Validation!$C$141,MONTH(TODAY())&lt;=9),CONCATENATE("0",MONTH(TODAY()),"/01/",YEAR(TODAY())),IF(AND(TODAY()&gt;=Validation!$C$141,OR(MONTH(TODAY())=10,MONTH(TODAY())=11,MONTH(TODAY())=12)),CONCATENATE(MONTH(TODAY()+10),"/01/",YEAR(TODAY()+10)),IF(AND(TODAY()&gt;=Validation!$C$141,MONTH(TODAY())&lt;=9),CONCATENATE("0",MONTH(TODAY()+10),"/01/",YEAR(TODAY()+10)))))))</f>
        <v/>
      </c>
      <c r="R810" s="158">
        <f t="shared" si="37"/>
        <v>0</v>
      </c>
      <c r="S810" s="66"/>
      <c r="T810" s="66"/>
      <c r="U810" s="66"/>
      <c r="V810" s="66"/>
      <c r="W810" s="66"/>
      <c r="X810" s="66"/>
      <c r="Y810" s="92"/>
      <c r="Z810" s="135">
        <f t="shared" si="38"/>
        <v>22</v>
      </c>
      <c r="AB810" s="133" t="str">
        <f>IFERROR(IF(DATEVALUE(TEXT(VLOOKUP(K810,Validation!F845:I868,3,FALSE)&amp;"/"&amp;RIGHT(L810+100,2)&amp;"/"&amp;M810,"MM/DD/YYYY"))&lt;=DATEVALUE(TEXT(VLOOKUP(N810,Validation!F845:I868,3,FALSE)&amp;"/"&amp;RIGHT(O810+100,2)&amp;"/"&amp;P810,"MM/DD/YYYY")),"",-1),"")</f>
        <v/>
      </c>
      <c r="AC810" s="133" t="str">
        <f>IFERROR(IF(DATEVALUE(TEXT(VLOOKUP(S810,Validation!F845:I868,3,FALSE)&amp;"/"&amp;RIGHT(T810+100,2)&amp;"/"&amp;U810,"MM/DD/YYYY"))&lt;=DATEVALUE(TEXT(VLOOKUP(V810,Validation!F845:I868,3,FALSE)&amp;"/"&amp;RIGHT(W810+100,2)&amp;"/"&amp;X810,"MM/DD/YYYY")),"",-1),"")</f>
        <v/>
      </c>
      <c r="AD810" s="92"/>
      <c r="AE810" s="92"/>
      <c r="AF810" s="1"/>
    </row>
    <row r="811" spans="1:32" ht="13.8">
      <c r="A811" s="110"/>
      <c r="B811" s="113"/>
      <c r="C811" s="113"/>
      <c r="D811" s="122"/>
      <c r="E811" s="113"/>
      <c r="F811" s="273"/>
      <c r="G811" s="67"/>
      <c r="H811" s="273"/>
      <c r="I811" s="274"/>
      <c r="J811" s="152">
        <f t="shared" si="36"/>
        <v>0</v>
      </c>
      <c r="K811" s="110"/>
      <c r="L811" s="110"/>
      <c r="M811" s="110"/>
      <c r="N811" s="110"/>
      <c r="O811" s="110"/>
      <c r="P811" s="110"/>
      <c r="Q811" s="138" t="str">
        <f ca="1">+IF(A811="","",IF(AND(TODAY()&lt;Validation!$C$141,OR(MONTH(TODAY())=10,MONTH(TODAY())=11,MONTH(TODAY())=12)),CONCATENATE(MONTH(TODAY()),"/01/",YEAR(TODAY())),IF(AND(TODAY()&lt;Validation!$C$141,MONTH(TODAY())&lt;=9),CONCATENATE("0",MONTH(TODAY()),"/01/",YEAR(TODAY())),IF(AND(TODAY()&gt;=Validation!$C$141,OR(MONTH(TODAY())=10,MONTH(TODAY())=11,MONTH(TODAY())=12)),CONCATENATE(MONTH(TODAY()+10),"/01/",YEAR(TODAY()+10)),IF(AND(TODAY()&gt;=Validation!$C$141,MONTH(TODAY())&lt;=9),CONCATENATE("0",MONTH(TODAY()+10),"/01/",YEAR(TODAY()+10)))))))</f>
        <v/>
      </c>
      <c r="R811" s="158">
        <f t="shared" si="37"/>
        <v>0</v>
      </c>
      <c r="S811" s="66"/>
      <c r="T811" s="66"/>
      <c r="U811" s="66"/>
      <c r="V811" s="66"/>
      <c r="W811" s="66"/>
      <c r="X811" s="66"/>
      <c r="Y811" s="92"/>
      <c r="Z811" s="135">
        <f t="shared" si="38"/>
        <v>22</v>
      </c>
      <c r="AB811" s="133" t="str">
        <f>IFERROR(IF(DATEVALUE(TEXT(VLOOKUP(K811,Validation!F846:I869,3,FALSE)&amp;"/"&amp;RIGHT(L811+100,2)&amp;"/"&amp;M811,"MM/DD/YYYY"))&lt;=DATEVALUE(TEXT(VLOOKUP(N811,Validation!F846:I869,3,FALSE)&amp;"/"&amp;RIGHT(O811+100,2)&amp;"/"&amp;P811,"MM/DD/YYYY")),"",-1),"")</f>
        <v/>
      </c>
      <c r="AC811" s="133" t="str">
        <f>IFERROR(IF(DATEVALUE(TEXT(VLOOKUP(S811,Validation!F846:I869,3,FALSE)&amp;"/"&amp;RIGHT(T811+100,2)&amp;"/"&amp;U811,"MM/DD/YYYY"))&lt;=DATEVALUE(TEXT(VLOOKUP(V811,Validation!F846:I869,3,FALSE)&amp;"/"&amp;RIGHT(W811+100,2)&amp;"/"&amp;X811,"MM/DD/YYYY")),"",-1),"")</f>
        <v/>
      </c>
      <c r="AD811" s="92"/>
      <c r="AE811" s="92"/>
      <c r="AF811" s="1"/>
    </row>
    <row r="812" spans="1:32" ht="13.8">
      <c r="A812" s="110"/>
      <c r="B812" s="113"/>
      <c r="C812" s="113"/>
      <c r="D812" s="122"/>
      <c r="E812" s="113"/>
      <c r="F812" s="273"/>
      <c r="G812" s="67"/>
      <c r="H812" s="273"/>
      <c r="I812" s="274"/>
      <c r="J812" s="152">
        <f t="shared" si="36"/>
        <v>0</v>
      </c>
      <c r="K812" s="110"/>
      <c r="L812" s="110"/>
      <c r="M812" s="110"/>
      <c r="N812" s="110"/>
      <c r="O812" s="110"/>
      <c r="P812" s="110"/>
      <c r="Q812" s="138" t="str">
        <f ca="1">+IF(A812="","",IF(AND(TODAY()&lt;Validation!$C$141,OR(MONTH(TODAY())=10,MONTH(TODAY())=11,MONTH(TODAY())=12)),CONCATENATE(MONTH(TODAY()),"/01/",YEAR(TODAY())),IF(AND(TODAY()&lt;Validation!$C$141,MONTH(TODAY())&lt;=9),CONCATENATE("0",MONTH(TODAY()),"/01/",YEAR(TODAY())),IF(AND(TODAY()&gt;=Validation!$C$141,OR(MONTH(TODAY())=10,MONTH(TODAY())=11,MONTH(TODAY())=12)),CONCATENATE(MONTH(TODAY()+10),"/01/",YEAR(TODAY()+10)),IF(AND(TODAY()&gt;=Validation!$C$141,MONTH(TODAY())&lt;=9),CONCATENATE("0",MONTH(TODAY()+10),"/01/",YEAR(TODAY()+10)))))))</f>
        <v/>
      </c>
      <c r="R812" s="158">
        <f t="shared" si="37"/>
        <v>0</v>
      </c>
      <c r="S812" s="66"/>
      <c r="T812" s="66"/>
      <c r="U812" s="66"/>
      <c r="V812" s="66"/>
      <c r="W812" s="66"/>
      <c r="X812" s="66"/>
      <c r="Y812" s="92"/>
      <c r="Z812" s="135">
        <f t="shared" si="38"/>
        <v>22</v>
      </c>
      <c r="AB812" s="133" t="str">
        <f>IFERROR(IF(DATEVALUE(TEXT(VLOOKUP(K812,Validation!F847:I870,3,FALSE)&amp;"/"&amp;RIGHT(L812+100,2)&amp;"/"&amp;M812,"MM/DD/YYYY"))&lt;=DATEVALUE(TEXT(VLOOKUP(N812,Validation!F847:I870,3,FALSE)&amp;"/"&amp;RIGHT(O812+100,2)&amp;"/"&amp;P812,"MM/DD/YYYY")),"",-1),"")</f>
        <v/>
      </c>
      <c r="AC812" s="133" t="str">
        <f>IFERROR(IF(DATEVALUE(TEXT(VLOOKUP(S812,Validation!F847:I870,3,FALSE)&amp;"/"&amp;RIGHT(T812+100,2)&amp;"/"&amp;U812,"MM/DD/YYYY"))&lt;=DATEVALUE(TEXT(VLOOKUP(V812,Validation!F847:I870,3,FALSE)&amp;"/"&amp;RIGHT(W812+100,2)&amp;"/"&amp;X812,"MM/DD/YYYY")),"",-1),"")</f>
        <v/>
      </c>
      <c r="AD812" s="92"/>
      <c r="AE812" s="92"/>
      <c r="AF812" s="1"/>
    </row>
    <row r="813" spans="1:32" ht="13.8">
      <c r="A813" s="110"/>
      <c r="B813" s="113"/>
      <c r="C813" s="113"/>
      <c r="D813" s="122"/>
      <c r="E813" s="113"/>
      <c r="F813" s="273"/>
      <c r="G813" s="67"/>
      <c r="H813" s="273"/>
      <c r="I813" s="274"/>
      <c r="J813" s="152">
        <f t="shared" si="36"/>
        <v>0</v>
      </c>
      <c r="K813" s="110"/>
      <c r="L813" s="110"/>
      <c r="M813" s="110"/>
      <c r="N813" s="110"/>
      <c r="O813" s="110"/>
      <c r="P813" s="110"/>
      <c r="Q813" s="138" t="str">
        <f ca="1">+IF(A813="","",IF(AND(TODAY()&lt;Validation!$C$141,OR(MONTH(TODAY())=10,MONTH(TODAY())=11,MONTH(TODAY())=12)),CONCATENATE(MONTH(TODAY()),"/01/",YEAR(TODAY())),IF(AND(TODAY()&lt;Validation!$C$141,MONTH(TODAY())&lt;=9),CONCATENATE("0",MONTH(TODAY()),"/01/",YEAR(TODAY())),IF(AND(TODAY()&gt;=Validation!$C$141,OR(MONTH(TODAY())=10,MONTH(TODAY())=11,MONTH(TODAY())=12)),CONCATENATE(MONTH(TODAY()+10),"/01/",YEAR(TODAY()+10)),IF(AND(TODAY()&gt;=Validation!$C$141,MONTH(TODAY())&lt;=9),CONCATENATE("0",MONTH(TODAY()+10),"/01/",YEAR(TODAY()+10)))))))</f>
        <v/>
      </c>
      <c r="R813" s="158">
        <f t="shared" si="37"/>
        <v>0</v>
      </c>
      <c r="S813" s="66"/>
      <c r="T813" s="66"/>
      <c r="U813" s="66"/>
      <c r="V813" s="66"/>
      <c r="W813" s="66"/>
      <c r="X813" s="66"/>
      <c r="Y813" s="92"/>
      <c r="Z813" s="135">
        <f t="shared" si="38"/>
        <v>22</v>
      </c>
      <c r="AB813" s="133" t="str">
        <f>IFERROR(IF(DATEVALUE(TEXT(VLOOKUP(K813,Validation!F848:I871,3,FALSE)&amp;"/"&amp;RIGHT(L813+100,2)&amp;"/"&amp;M813,"MM/DD/YYYY"))&lt;=DATEVALUE(TEXT(VLOOKUP(N813,Validation!F848:I871,3,FALSE)&amp;"/"&amp;RIGHT(O813+100,2)&amp;"/"&amp;P813,"MM/DD/YYYY")),"",-1),"")</f>
        <v/>
      </c>
      <c r="AC813" s="133" t="str">
        <f>IFERROR(IF(DATEVALUE(TEXT(VLOOKUP(S813,Validation!F848:I871,3,FALSE)&amp;"/"&amp;RIGHT(T813+100,2)&amp;"/"&amp;U813,"MM/DD/YYYY"))&lt;=DATEVALUE(TEXT(VLOOKUP(V813,Validation!F848:I871,3,FALSE)&amp;"/"&amp;RIGHT(W813+100,2)&amp;"/"&amp;X813,"MM/DD/YYYY")),"",-1),"")</f>
        <v/>
      </c>
      <c r="AD813" s="92"/>
      <c r="AE813" s="92"/>
      <c r="AF813" s="1"/>
    </row>
    <row r="814" spans="1:32" ht="13.8">
      <c r="A814" s="110"/>
      <c r="B814" s="113"/>
      <c r="C814" s="113"/>
      <c r="D814" s="122"/>
      <c r="E814" s="113"/>
      <c r="F814" s="273"/>
      <c r="G814" s="67"/>
      <c r="H814" s="273"/>
      <c r="I814" s="274"/>
      <c r="J814" s="152">
        <f t="shared" si="36"/>
        <v>0</v>
      </c>
      <c r="K814" s="110"/>
      <c r="L814" s="110"/>
      <c r="M814" s="110"/>
      <c r="N814" s="110"/>
      <c r="O814" s="110"/>
      <c r="P814" s="110"/>
      <c r="Q814" s="138" t="str">
        <f ca="1">+IF(A814="","",IF(AND(TODAY()&lt;Validation!$C$141,OR(MONTH(TODAY())=10,MONTH(TODAY())=11,MONTH(TODAY())=12)),CONCATENATE(MONTH(TODAY()),"/01/",YEAR(TODAY())),IF(AND(TODAY()&lt;Validation!$C$141,MONTH(TODAY())&lt;=9),CONCATENATE("0",MONTH(TODAY()),"/01/",YEAR(TODAY())),IF(AND(TODAY()&gt;=Validation!$C$141,OR(MONTH(TODAY())=10,MONTH(TODAY())=11,MONTH(TODAY())=12)),CONCATENATE(MONTH(TODAY()+10),"/01/",YEAR(TODAY()+10)),IF(AND(TODAY()&gt;=Validation!$C$141,MONTH(TODAY())&lt;=9),CONCATENATE("0",MONTH(TODAY()+10),"/01/",YEAR(TODAY()+10)))))))</f>
        <v/>
      </c>
      <c r="R814" s="158">
        <f t="shared" si="37"/>
        <v>0</v>
      </c>
      <c r="S814" s="66"/>
      <c r="T814" s="66"/>
      <c r="U814" s="66"/>
      <c r="V814" s="66"/>
      <c r="W814" s="66"/>
      <c r="X814" s="66"/>
      <c r="Y814" s="92"/>
      <c r="Z814" s="135">
        <f t="shared" si="38"/>
        <v>22</v>
      </c>
      <c r="AB814" s="133" t="str">
        <f>IFERROR(IF(DATEVALUE(TEXT(VLOOKUP(K814,Validation!F849:I872,3,FALSE)&amp;"/"&amp;RIGHT(L814+100,2)&amp;"/"&amp;M814,"MM/DD/YYYY"))&lt;=DATEVALUE(TEXT(VLOOKUP(N814,Validation!F849:I872,3,FALSE)&amp;"/"&amp;RIGHT(O814+100,2)&amp;"/"&amp;P814,"MM/DD/YYYY")),"",-1),"")</f>
        <v/>
      </c>
      <c r="AC814" s="133" t="str">
        <f>IFERROR(IF(DATEVALUE(TEXT(VLOOKUP(S814,Validation!F849:I872,3,FALSE)&amp;"/"&amp;RIGHT(T814+100,2)&amp;"/"&amp;U814,"MM/DD/YYYY"))&lt;=DATEVALUE(TEXT(VLOOKUP(V814,Validation!F849:I872,3,FALSE)&amp;"/"&amp;RIGHT(W814+100,2)&amp;"/"&amp;X814,"MM/DD/YYYY")),"",-1),"")</f>
        <v/>
      </c>
      <c r="AD814" s="92"/>
      <c r="AE814" s="92"/>
      <c r="AF814" s="1"/>
    </row>
    <row r="815" spans="1:32" ht="13.8">
      <c r="A815" s="110"/>
      <c r="B815" s="113"/>
      <c r="C815" s="113"/>
      <c r="D815" s="122"/>
      <c r="E815" s="113"/>
      <c r="F815" s="273"/>
      <c r="G815" s="67"/>
      <c r="H815" s="273"/>
      <c r="I815" s="274"/>
      <c r="J815" s="152">
        <f t="shared" si="36"/>
        <v>0</v>
      </c>
      <c r="K815" s="110"/>
      <c r="L815" s="110"/>
      <c r="M815" s="110"/>
      <c r="N815" s="110"/>
      <c r="O815" s="110"/>
      <c r="P815" s="110"/>
      <c r="Q815" s="138" t="str">
        <f ca="1">+IF(A815="","",IF(AND(TODAY()&lt;Validation!$C$141,OR(MONTH(TODAY())=10,MONTH(TODAY())=11,MONTH(TODAY())=12)),CONCATENATE(MONTH(TODAY()),"/01/",YEAR(TODAY())),IF(AND(TODAY()&lt;Validation!$C$141,MONTH(TODAY())&lt;=9),CONCATENATE("0",MONTH(TODAY()),"/01/",YEAR(TODAY())),IF(AND(TODAY()&gt;=Validation!$C$141,OR(MONTH(TODAY())=10,MONTH(TODAY())=11,MONTH(TODAY())=12)),CONCATENATE(MONTH(TODAY()+10),"/01/",YEAR(TODAY()+10)),IF(AND(TODAY()&gt;=Validation!$C$141,MONTH(TODAY())&lt;=9),CONCATENATE("0",MONTH(TODAY()+10),"/01/",YEAR(TODAY()+10)))))))</f>
        <v/>
      </c>
      <c r="R815" s="158">
        <f t="shared" si="37"/>
        <v>0</v>
      </c>
      <c r="S815" s="66"/>
      <c r="T815" s="66"/>
      <c r="U815" s="66"/>
      <c r="V815" s="66"/>
      <c r="W815" s="66"/>
      <c r="X815" s="66"/>
      <c r="Y815" s="92"/>
      <c r="Z815" s="135">
        <f t="shared" si="38"/>
        <v>22</v>
      </c>
      <c r="AB815" s="133" t="str">
        <f>IFERROR(IF(DATEVALUE(TEXT(VLOOKUP(K815,Validation!F850:I873,3,FALSE)&amp;"/"&amp;RIGHT(L815+100,2)&amp;"/"&amp;M815,"MM/DD/YYYY"))&lt;=DATEVALUE(TEXT(VLOOKUP(N815,Validation!F850:I873,3,FALSE)&amp;"/"&amp;RIGHT(O815+100,2)&amp;"/"&amp;P815,"MM/DD/YYYY")),"",-1),"")</f>
        <v/>
      </c>
      <c r="AC815" s="133" t="str">
        <f>IFERROR(IF(DATEVALUE(TEXT(VLOOKUP(S815,Validation!F850:I873,3,FALSE)&amp;"/"&amp;RIGHT(T815+100,2)&amp;"/"&amp;U815,"MM/DD/YYYY"))&lt;=DATEVALUE(TEXT(VLOOKUP(V815,Validation!F850:I873,3,FALSE)&amp;"/"&amp;RIGHT(W815+100,2)&amp;"/"&amp;X815,"MM/DD/YYYY")),"",-1),"")</f>
        <v/>
      </c>
      <c r="AD815" s="92"/>
      <c r="AE815" s="92"/>
      <c r="AF815" s="1"/>
    </row>
    <row r="816" spans="1:32" ht="13.8">
      <c r="A816" s="110"/>
      <c r="B816" s="113"/>
      <c r="C816" s="113"/>
      <c r="D816" s="122"/>
      <c r="E816" s="113"/>
      <c r="F816" s="273"/>
      <c r="G816" s="67"/>
      <c r="H816" s="273"/>
      <c r="I816" s="274"/>
      <c r="J816" s="152">
        <f t="shared" si="36"/>
        <v>0</v>
      </c>
      <c r="K816" s="110"/>
      <c r="L816" s="110"/>
      <c r="M816" s="110"/>
      <c r="N816" s="110"/>
      <c r="O816" s="110"/>
      <c r="P816" s="110"/>
      <c r="Q816" s="138" t="str">
        <f ca="1">+IF(A816="","",IF(AND(TODAY()&lt;Validation!$C$141,OR(MONTH(TODAY())=10,MONTH(TODAY())=11,MONTH(TODAY())=12)),CONCATENATE(MONTH(TODAY()),"/01/",YEAR(TODAY())),IF(AND(TODAY()&lt;Validation!$C$141,MONTH(TODAY())&lt;=9),CONCATENATE("0",MONTH(TODAY()),"/01/",YEAR(TODAY())),IF(AND(TODAY()&gt;=Validation!$C$141,OR(MONTH(TODAY())=10,MONTH(TODAY())=11,MONTH(TODAY())=12)),CONCATENATE(MONTH(TODAY()+10),"/01/",YEAR(TODAY()+10)),IF(AND(TODAY()&gt;=Validation!$C$141,MONTH(TODAY())&lt;=9),CONCATENATE("0",MONTH(TODAY()+10),"/01/",YEAR(TODAY()+10)))))))</f>
        <v/>
      </c>
      <c r="R816" s="158">
        <f t="shared" si="37"/>
        <v>0</v>
      </c>
      <c r="S816" s="66"/>
      <c r="T816" s="66"/>
      <c r="U816" s="66"/>
      <c r="V816" s="66"/>
      <c r="W816" s="66"/>
      <c r="X816" s="66"/>
      <c r="Y816" s="92"/>
      <c r="Z816" s="135">
        <f t="shared" si="38"/>
        <v>22</v>
      </c>
      <c r="AB816" s="133" t="str">
        <f>IFERROR(IF(DATEVALUE(TEXT(VLOOKUP(K816,Validation!F851:I874,3,FALSE)&amp;"/"&amp;RIGHT(L816+100,2)&amp;"/"&amp;M816,"MM/DD/YYYY"))&lt;=DATEVALUE(TEXT(VLOOKUP(N816,Validation!F851:I874,3,FALSE)&amp;"/"&amp;RIGHT(O816+100,2)&amp;"/"&amp;P816,"MM/DD/YYYY")),"",-1),"")</f>
        <v/>
      </c>
      <c r="AC816" s="133" t="str">
        <f>IFERROR(IF(DATEVALUE(TEXT(VLOOKUP(S816,Validation!F851:I874,3,FALSE)&amp;"/"&amp;RIGHT(T816+100,2)&amp;"/"&amp;U816,"MM/DD/YYYY"))&lt;=DATEVALUE(TEXT(VLOOKUP(V816,Validation!F851:I874,3,FALSE)&amp;"/"&amp;RIGHT(W816+100,2)&amp;"/"&amp;X816,"MM/DD/YYYY")),"",-1),"")</f>
        <v/>
      </c>
      <c r="AD816" s="92"/>
      <c r="AE816" s="92"/>
      <c r="AF816" s="1"/>
    </row>
    <row r="817" spans="1:32" ht="13.8">
      <c r="A817" s="110"/>
      <c r="B817" s="113"/>
      <c r="C817" s="113"/>
      <c r="D817" s="122"/>
      <c r="E817" s="113"/>
      <c r="F817" s="273"/>
      <c r="G817" s="67"/>
      <c r="H817" s="273"/>
      <c r="I817" s="274"/>
      <c r="J817" s="152">
        <f t="shared" si="36"/>
        <v>0</v>
      </c>
      <c r="K817" s="110"/>
      <c r="L817" s="110"/>
      <c r="M817" s="110"/>
      <c r="N817" s="110"/>
      <c r="O817" s="110"/>
      <c r="P817" s="110"/>
      <c r="Q817" s="138" t="str">
        <f ca="1">+IF(A817="","",IF(AND(TODAY()&lt;Validation!$C$141,OR(MONTH(TODAY())=10,MONTH(TODAY())=11,MONTH(TODAY())=12)),CONCATENATE(MONTH(TODAY()),"/01/",YEAR(TODAY())),IF(AND(TODAY()&lt;Validation!$C$141,MONTH(TODAY())&lt;=9),CONCATENATE("0",MONTH(TODAY()),"/01/",YEAR(TODAY())),IF(AND(TODAY()&gt;=Validation!$C$141,OR(MONTH(TODAY())=10,MONTH(TODAY())=11,MONTH(TODAY())=12)),CONCATENATE(MONTH(TODAY()+10),"/01/",YEAR(TODAY()+10)),IF(AND(TODAY()&gt;=Validation!$C$141,MONTH(TODAY())&lt;=9),CONCATENATE("0",MONTH(TODAY()+10),"/01/",YEAR(TODAY()+10)))))))</f>
        <v/>
      </c>
      <c r="R817" s="158">
        <f t="shared" si="37"/>
        <v>0</v>
      </c>
      <c r="S817" s="66"/>
      <c r="T817" s="66"/>
      <c r="U817" s="66"/>
      <c r="V817" s="66"/>
      <c r="W817" s="66"/>
      <c r="X817" s="66"/>
      <c r="Y817" s="92"/>
      <c r="Z817" s="135">
        <f t="shared" si="38"/>
        <v>22</v>
      </c>
      <c r="AB817" s="133" t="str">
        <f>IFERROR(IF(DATEVALUE(TEXT(VLOOKUP(K817,Validation!F852:I875,3,FALSE)&amp;"/"&amp;RIGHT(L817+100,2)&amp;"/"&amp;M817,"MM/DD/YYYY"))&lt;=DATEVALUE(TEXT(VLOOKUP(N817,Validation!F852:I875,3,FALSE)&amp;"/"&amp;RIGHT(O817+100,2)&amp;"/"&amp;P817,"MM/DD/YYYY")),"",-1),"")</f>
        <v/>
      </c>
      <c r="AC817" s="133" t="str">
        <f>IFERROR(IF(DATEVALUE(TEXT(VLOOKUP(S817,Validation!F852:I875,3,FALSE)&amp;"/"&amp;RIGHT(T817+100,2)&amp;"/"&amp;U817,"MM/DD/YYYY"))&lt;=DATEVALUE(TEXT(VLOOKUP(V817,Validation!F852:I875,3,FALSE)&amp;"/"&amp;RIGHT(W817+100,2)&amp;"/"&amp;X817,"MM/DD/YYYY")),"",-1),"")</f>
        <v/>
      </c>
      <c r="AD817" s="92"/>
      <c r="AE817" s="92"/>
      <c r="AF817" s="1"/>
    </row>
    <row r="818" spans="1:32" ht="13.8">
      <c r="A818" s="110"/>
      <c r="B818" s="113"/>
      <c r="C818" s="113"/>
      <c r="D818" s="122"/>
      <c r="E818" s="113"/>
      <c r="F818" s="273"/>
      <c r="G818" s="67"/>
      <c r="H818" s="273"/>
      <c r="I818" s="274"/>
      <c r="J818" s="152">
        <f t="shared" si="36"/>
        <v>0</v>
      </c>
      <c r="K818" s="110"/>
      <c r="L818" s="110"/>
      <c r="M818" s="110"/>
      <c r="N818" s="110"/>
      <c r="O818" s="110"/>
      <c r="P818" s="110"/>
      <c r="Q818" s="138" t="str">
        <f ca="1">+IF(A818="","",IF(AND(TODAY()&lt;Validation!$C$141,OR(MONTH(TODAY())=10,MONTH(TODAY())=11,MONTH(TODAY())=12)),CONCATENATE(MONTH(TODAY()),"/01/",YEAR(TODAY())),IF(AND(TODAY()&lt;Validation!$C$141,MONTH(TODAY())&lt;=9),CONCATENATE("0",MONTH(TODAY()),"/01/",YEAR(TODAY())),IF(AND(TODAY()&gt;=Validation!$C$141,OR(MONTH(TODAY())=10,MONTH(TODAY())=11,MONTH(TODAY())=12)),CONCATENATE(MONTH(TODAY()+10),"/01/",YEAR(TODAY()+10)),IF(AND(TODAY()&gt;=Validation!$C$141,MONTH(TODAY())&lt;=9),CONCATENATE("0",MONTH(TODAY()+10),"/01/",YEAR(TODAY()+10)))))))</f>
        <v/>
      </c>
      <c r="R818" s="158">
        <f t="shared" si="37"/>
        <v>0</v>
      </c>
      <c r="S818" s="66"/>
      <c r="T818" s="66"/>
      <c r="U818" s="66"/>
      <c r="V818" s="66"/>
      <c r="W818" s="66"/>
      <c r="X818" s="66"/>
      <c r="Y818" s="92"/>
      <c r="Z818" s="135">
        <f t="shared" si="38"/>
        <v>22</v>
      </c>
      <c r="AB818" s="133" t="str">
        <f>IFERROR(IF(DATEVALUE(TEXT(VLOOKUP(K818,Validation!F853:I876,3,FALSE)&amp;"/"&amp;RIGHT(L818+100,2)&amp;"/"&amp;M818,"MM/DD/YYYY"))&lt;=DATEVALUE(TEXT(VLOOKUP(N818,Validation!F853:I876,3,FALSE)&amp;"/"&amp;RIGHT(O818+100,2)&amp;"/"&amp;P818,"MM/DD/YYYY")),"",-1),"")</f>
        <v/>
      </c>
      <c r="AC818" s="133" t="str">
        <f>IFERROR(IF(DATEVALUE(TEXT(VLOOKUP(S818,Validation!F853:I876,3,FALSE)&amp;"/"&amp;RIGHT(T818+100,2)&amp;"/"&amp;U818,"MM/DD/YYYY"))&lt;=DATEVALUE(TEXT(VLOOKUP(V818,Validation!F853:I876,3,FALSE)&amp;"/"&amp;RIGHT(W818+100,2)&amp;"/"&amp;X818,"MM/DD/YYYY")),"",-1),"")</f>
        <v/>
      </c>
      <c r="AD818" s="92"/>
      <c r="AE818" s="92"/>
      <c r="AF818" s="1"/>
    </row>
    <row r="819" spans="1:32" ht="13.8">
      <c r="A819" s="110"/>
      <c r="B819" s="113"/>
      <c r="C819" s="113"/>
      <c r="D819" s="122"/>
      <c r="E819" s="113"/>
      <c r="F819" s="273"/>
      <c r="G819" s="67"/>
      <c r="H819" s="273"/>
      <c r="I819" s="274"/>
      <c r="J819" s="152">
        <f t="shared" si="36"/>
        <v>0</v>
      </c>
      <c r="K819" s="110"/>
      <c r="L819" s="110"/>
      <c r="M819" s="110"/>
      <c r="N819" s="110"/>
      <c r="O819" s="110"/>
      <c r="P819" s="110"/>
      <c r="Q819" s="138" t="str">
        <f ca="1">+IF(A819="","",IF(AND(TODAY()&lt;Validation!$C$141,OR(MONTH(TODAY())=10,MONTH(TODAY())=11,MONTH(TODAY())=12)),CONCATENATE(MONTH(TODAY()),"/01/",YEAR(TODAY())),IF(AND(TODAY()&lt;Validation!$C$141,MONTH(TODAY())&lt;=9),CONCATENATE("0",MONTH(TODAY()),"/01/",YEAR(TODAY())),IF(AND(TODAY()&gt;=Validation!$C$141,OR(MONTH(TODAY())=10,MONTH(TODAY())=11,MONTH(TODAY())=12)),CONCATENATE(MONTH(TODAY()+10),"/01/",YEAR(TODAY()+10)),IF(AND(TODAY()&gt;=Validation!$C$141,MONTH(TODAY())&lt;=9),CONCATENATE("0",MONTH(TODAY()+10),"/01/",YEAR(TODAY()+10)))))))</f>
        <v/>
      </c>
      <c r="R819" s="158">
        <f t="shared" si="37"/>
        <v>0</v>
      </c>
      <c r="S819" s="66"/>
      <c r="T819" s="66"/>
      <c r="U819" s="66"/>
      <c r="V819" s="66"/>
      <c r="W819" s="66"/>
      <c r="X819" s="66"/>
      <c r="Y819" s="92"/>
      <c r="Z819" s="135">
        <f t="shared" si="38"/>
        <v>22</v>
      </c>
      <c r="AB819" s="133" t="str">
        <f>IFERROR(IF(DATEVALUE(TEXT(VLOOKUP(K819,Validation!F854:I877,3,FALSE)&amp;"/"&amp;RIGHT(L819+100,2)&amp;"/"&amp;M819,"MM/DD/YYYY"))&lt;=DATEVALUE(TEXT(VLOOKUP(N819,Validation!F854:I877,3,FALSE)&amp;"/"&amp;RIGHT(O819+100,2)&amp;"/"&amp;P819,"MM/DD/YYYY")),"",-1),"")</f>
        <v/>
      </c>
      <c r="AC819" s="133" t="str">
        <f>IFERROR(IF(DATEVALUE(TEXT(VLOOKUP(S819,Validation!F854:I877,3,FALSE)&amp;"/"&amp;RIGHT(T819+100,2)&amp;"/"&amp;U819,"MM/DD/YYYY"))&lt;=DATEVALUE(TEXT(VLOOKUP(V819,Validation!F854:I877,3,FALSE)&amp;"/"&amp;RIGHT(W819+100,2)&amp;"/"&amp;X819,"MM/DD/YYYY")),"",-1),"")</f>
        <v/>
      </c>
      <c r="AD819" s="92"/>
      <c r="AE819" s="92"/>
      <c r="AF819" s="1"/>
    </row>
    <row r="820" spans="1:32" ht="13.8">
      <c r="A820" s="110"/>
      <c r="B820" s="113"/>
      <c r="C820" s="113"/>
      <c r="D820" s="122"/>
      <c r="E820" s="113"/>
      <c r="F820" s="273"/>
      <c r="G820" s="67"/>
      <c r="H820" s="273"/>
      <c r="I820" s="274"/>
      <c r="J820" s="152">
        <f t="shared" si="36"/>
        <v>0</v>
      </c>
      <c r="K820" s="110"/>
      <c r="L820" s="110"/>
      <c r="M820" s="110"/>
      <c r="N820" s="110"/>
      <c r="O820" s="110"/>
      <c r="P820" s="110"/>
      <c r="Q820" s="138" t="str">
        <f ca="1">+IF(A820="","",IF(AND(TODAY()&lt;Validation!$C$141,OR(MONTH(TODAY())=10,MONTH(TODAY())=11,MONTH(TODAY())=12)),CONCATENATE(MONTH(TODAY()),"/01/",YEAR(TODAY())),IF(AND(TODAY()&lt;Validation!$C$141,MONTH(TODAY())&lt;=9),CONCATENATE("0",MONTH(TODAY()),"/01/",YEAR(TODAY())),IF(AND(TODAY()&gt;=Validation!$C$141,OR(MONTH(TODAY())=10,MONTH(TODAY())=11,MONTH(TODAY())=12)),CONCATENATE(MONTH(TODAY()+10),"/01/",YEAR(TODAY()+10)),IF(AND(TODAY()&gt;=Validation!$C$141,MONTH(TODAY())&lt;=9),CONCATENATE("0",MONTH(TODAY()+10),"/01/",YEAR(TODAY()+10)))))))</f>
        <v/>
      </c>
      <c r="R820" s="158">
        <f t="shared" si="37"/>
        <v>0</v>
      </c>
      <c r="S820" s="66"/>
      <c r="T820" s="66"/>
      <c r="U820" s="66"/>
      <c r="V820" s="66"/>
      <c r="W820" s="66"/>
      <c r="X820" s="66"/>
      <c r="Y820" s="92"/>
      <c r="Z820" s="135">
        <f t="shared" si="38"/>
        <v>22</v>
      </c>
      <c r="AB820" s="133" t="str">
        <f>IFERROR(IF(DATEVALUE(TEXT(VLOOKUP(K820,Validation!F855:I878,3,FALSE)&amp;"/"&amp;RIGHT(L820+100,2)&amp;"/"&amp;M820,"MM/DD/YYYY"))&lt;=DATEVALUE(TEXT(VLOOKUP(N820,Validation!F855:I878,3,FALSE)&amp;"/"&amp;RIGHT(O820+100,2)&amp;"/"&amp;P820,"MM/DD/YYYY")),"",-1),"")</f>
        <v/>
      </c>
      <c r="AC820" s="133" t="str">
        <f>IFERROR(IF(DATEVALUE(TEXT(VLOOKUP(S820,Validation!F855:I878,3,FALSE)&amp;"/"&amp;RIGHT(T820+100,2)&amp;"/"&amp;U820,"MM/DD/YYYY"))&lt;=DATEVALUE(TEXT(VLOOKUP(V820,Validation!F855:I878,3,FALSE)&amp;"/"&amp;RIGHT(W820+100,2)&amp;"/"&amp;X820,"MM/DD/YYYY")),"",-1),"")</f>
        <v/>
      </c>
      <c r="AD820" s="92"/>
      <c r="AE820" s="92"/>
      <c r="AF820" s="1"/>
    </row>
    <row r="821" spans="1:32" ht="13.8">
      <c r="A821" s="110"/>
      <c r="B821" s="113"/>
      <c r="C821" s="113"/>
      <c r="D821" s="122"/>
      <c r="E821" s="113"/>
      <c r="F821" s="273"/>
      <c r="G821" s="67"/>
      <c r="H821" s="273"/>
      <c r="I821" s="274"/>
      <c r="J821" s="152">
        <f t="shared" si="36"/>
        <v>0</v>
      </c>
      <c r="K821" s="110"/>
      <c r="L821" s="110"/>
      <c r="M821" s="110"/>
      <c r="N821" s="110"/>
      <c r="O821" s="110"/>
      <c r="P821" s="110"/>
      <c r="Q821" s="138" t="str">
        <f ca="1">+IF(A821="","",IF(AND(TODAY()&lt;Validation!$C$141,OR(MONTH(TODAY())=10,MONTH(TODAY())=11,MONTH(TODAY())=12)),CONCATENATE(MONTH(TODAY()),"/01/",YEAR(TODAY())),IF(AND(TODAY()&lt;Validation!$C$141,MONTH(TODAY())&lt;=9),CONCATENATE("0",MONTH(TODAY()),"/01/",YEAR(TODAY())),IF(AND(TODAY()&gt;=Validation!$C$141,OR(MONTH(TODAY())=10,MONTH(TODAY())=11,MONTH(TODAY())=12)),CONCATENATE(MONTH(TODAY()+10),"/01/",YEAR(TODAY()+10)),IF(AND(TODAY()&gt;=Validation!$C$141,MONTH(TODAY())&lt;=9),CONCATENATE("0",MONTH(TODAY()+10),"/01/",YEAR(TODAY()+10)))))))</f>
        <v/>
      </c>
      <c r="R821" s="158">
        <f t="shared" si="37"/>
        <v>0</v>
      </c>
      <c r="S821" s="66"/>
      <c r="T821" s="66"/>
      <c r="U821" s="66"/>
      <c r="V821" s="66"/>
      <c r="W821" s="66"/>
      <c r="X821" s="66"/>
      <c r="Y821" s="92"/>
      <c r="Z821" s="135">
        <f t="shared" si="38"/>
        <v>22</v>
      </c>
      <c r="AB821" s="133" t="str">
        <f>IFERROR(IF(DATEVALUE(TEXT(VLOOKUP(K821,Validation!F856:I879,3,FALSE)&amp;"/"&amp;RIGHT(L821+100,2)&amp;"/"&amp;M821,"MM/DD/YYYY"))&lt;=DATEVALUE(TEXT(VLOOKUP(N821,Validation!F856:I879,3,FALSE)&amp;"/"&amp;RIGHT(O821+100,2)&amp;"/"&amp;P821,"MM/DD/YYYY")),"",-1),"")</f>
        <v/>
      </c>
      <c r="AC821" s="133" t="str">
        <f>IFERROR(IF(DATEVALUE(TEXT(VLOOKUP(S821,Validation!F856:I879,3,FALSE)&amp;"/"&amp;RIGHT(T821+100,2)&amp;"/"&amp;U821,"MM/DD/YYYY"))&lt;=DATEVALUE(TEXT(VLOOKUP(V821,Validation!F856:I879,3,FALSE)&amp;"/"&amp;RIGHT(W821+100,2)&amp;"/"&amp;X821,"MM/DD/YYYY")),"",-1),"")</f>
        <v/>
      </c>
      <c r="AD821" s="92"/>
      <c r="AE821" s="92"/>
      <c r="AF821" s="1"/>
    </row>
    <row r="822" spans="1:32" ht="13.8">
      <c r="A822" s="110"/>
      <c r="B822" s="113"/>
      <c r="C822" s="113"/>
      <c r="D822" s="122"/>
      <c r="E822" s="113"/>
      <c r="F822" s="273"/>
      <c r="G822" s="67"/>
      <c r="H822" s="273"/>
      <c r="I822" s="274"/>
      <c r="J822" s="152">
        <f t="shared" si="36"/>
        <v>0</v>
      </c>
      <c r="K822" s="110"/>
      <c r="L822" s="110"/>
      <c r="M822" s="110"/>
      <c r="N822" s="110"/>
      <c r="O822" s="110"/>
      <c r="P822" s="110"/>
      <c r="Q822" s="138" t="str">
        <f ca="1">+IF(A822="","",IF(AND(TODAY()&lt;Validation!$C$141,OR(MONTH(TODAY())=10,MONTH(TODAY())=11,MONTH(TODAY())=12)),CONCATENATE(MONTH(TODAY()),"/01/",YEAR(TODAY())),IF(AND(TODAY()&lt;Validation!$C$141,MONTH(TODAY())&lt;=9),CONCATENATE("0",MONTH(TODAY()),"/01/",YEAR(TODAY())),IF(AND(TODAY()&gt;=Validation!$C$141,OR(MONTH(TODAY())=10,MONTH(TODAY())=11,MONTH(TODAY())=12)),CONCATENATE(MONTH(TODAY()+10),"/01/",YEAR(TODAY()+10)),IF(AND(TODAY()&gt;=Validation!$C$141,MONTH(TODAY())&lt;=9),CONCATENATE("0",MONTH(TODAY()+10),"/01/",YEAR(TODAY()+10)))))))</f>
        <v/>
      </c>
      <c r="R822" s="158">
        <f t="shared" si="37"/>
        <v>0</v>
      </c>
      <c r="S822" s="66"/>
      <c r="T822" s="66"/>
      <c r="U822" s="66"/>
      <c r="V822" s="66"/>
      <c r="W822" s="66"/>
      <c r="X822" s="66"/>
      <c r="Y822" s="92"/>
      <c r="Z822" s="135">
        <f t="shared" si="38"/>
        <v>22</v>
      </c>
      <c r="AB822" s="133" t="str">
        <f>IFERROR(IF(DATEVALUE(TEXT(VLOOKUP(K822,Validation!F857:I880,3,FALSE)&amp;"/"&amp;RIGHT(L822+100,2)&amp;"/"&amp;M822,"MM/DD/YYYY"))&lt;=DATEVALUE(TEXT(VLOOKUP(N822,Validation!F857:I880,3,FALSE)&amp;"/"&amp;RIGHT(O822+100,2)&amp;"/"&amp;P822,"MM/DD/YYYY")),"",-1),"")</f>
        <v/>
      </c>
      <c r="AC822" s="133" t="str">
        <f>IFERROR(IF(DATEVALUE(TEXT(VLOOKUP(S822,Validation!F857:I880,3,FALSE)&amp;"/"&amp;RIGHT(T822+100,2)&amp;"/"&amp;U822,"MM/DD/YYYY"))&lt;=DATEVALUE(TEXT(VLOOKUP(V822,Validation!F857:I880,3,FALSE)&amp;"/"&amp;RIGHT(W822+100,2)&amp;"/"&amp;X822,"MM/DD/YYYY")),"",-1),"")</f>
        <v/>
      </c>
      <c r="AD822" s="92"/>
      <c r="AE822" s="92"/>
      <c r="AF822" s="1"/>
    </row>
    <row r="823" spans="1:32" ht="13.8">
      <c r="A823" s="110"/>
      <c r="B823" s="113"/>
      <c r="C823" s="113"/>
      <c r="D823" s="122"/>
      <c r="E823" s="113"/>
      <c r="F823" s="273"/>
      <c r="G823" s="67"/>
      <c r="H823" s="273"/>
      <c r="I823" s="274"/>
      <c r="J823" s="152">
        <f t="shared" si="36"/>
        <v>0</v>
      </c>
      <c r="K823" s="110"/>
      <c r="L823" s="110"/>
      <c r="M823" s="110"/>
      <c r="N823" s="110"/>
      <c r="O823" s="110"/>
      <c r="P823" s="110"/>
      <c r="Q823" s="138" t="str">
        <f ca="1">+IF(A823="","",IF(AND(TODAY()&lt;Validation!$C$141,OR(MONTH(TODAY())=10,MONTH(TODAY())=11,MONTH(TODAY())=12)),CONCATENATE(MONTH(TODAY()),"/01/",YEAR(TODAY())),IF(AND(TODAY()&lt;Validation!$C$141,MONTH(TODAY())&lt;=9),CONCATENATE("0",MONTH(TODAY()),"/01/",YEAR(TODAY())),IF(AND(TODAY()&gt;=Validation!$C$141,OR(MONTH(TODAY())=10,MONTH(TODAY())=11,MONTH(TODAY())=12)),CONCATENATE(MONTH(TODAY()+10),"/01/",YEAR(TODAY()+10)),IF(AND(TODAY()&gt;=Validation!$C$141,MONTH(TODAY())&lt;=9),CONCATENATE("0",MONTH(TODAY()+10),"/01/",YEAR(TODAY()+10)))))))</f>
        <v/>
      </c>
      <c r="R823" s="158">
        <f t="shared" si="37"/>
        <v>0</v>
      </c>
      <c r="S823" s="66"/>
      <c r="T823" s="66"/>
      <c r="U823" s="66"/>
      <c r="V823" s="66"/>
      <c r="W823" s="66"/>
      <c r="X823" s="66"/>
      <c r="Y823" s="92"/>
      <c r="Z823" s="135">
        <f t="shared" si="38"/>
        <v>22</v>
      </c>
      <c r="AB823" s="133" t="str">
        <f>IFERROR(IF(DATEVALUE(TEXT(VLOOKUP(K823,Validation!F858:I881,3,FALSE)&amp;"/"&amp;RIGHT(L823+100,2)&amp;"/"&amp;M823,"MM/DD/YYYY"))&lt;=DATEVALUE(TEXT(VLOOKUP(N823,Validation!F858:I881,3,FALSE)&amp;"/"&amp;RIGHT(O823+100,2)&amp;"/"&amp;P823,"MM/DD/YYYY")),"",-1),"")</f>
        <v/>
      </c>
      <c r="AC823" s="133" t="str">
        <f>IFERROR(IF(DATEVALUE(TEXT(VLOOKUP(S823,Validation!F858:I881,3,FALSE)&amp;"/"&amp;RIGHT(T823+100,2)&amp;"/"&amp;U823,"MM/DD/YYYY"))&lt;=DATEVALUE(TEXT(VLOOKUP(V823,Validation!F858:I881,3,FALSE)&amp;"/"&amp;RIGHT(W823+100,2)&amp;"/"&amp;X823,"MM/DD/YYYY")),"",-1),"")</f>
        <v/>
      </c>
      <c r="AD823" s="92"/>
      <c r="AE823" s="92"/>
      <c r="AF823" s="1"/>
    </row>
    <row r="824" spans="1:32" ht="13.8">
      <c r="A824" s="110"/>
      <c r="B824" s="113"/>
      <c r="C824" s="113"/>
      <c r="D824" s="122"/>
      <c r="E824" s="113"/>
      <c r="F824" s="273"/>
      <c r="G824" s="67"/>
      <c r="H824" s="273"/>
      <c r="I824" s="274"/>
      <c r="J824" s="152">
        <f t="shared" si="36"/>
        <v>0</v>
      </c>
      <c r="K824" s="110"/>
      <c r="L824" s="110"/>
      <c r="M824" s="110"/>
      <c r="N824" s="110"/>
      <c r="O824" s="110"/>
      <c r="P824" s="110"/>
      <c r="Q824" s="138" t="str">
        <f ca="1">+IF(A824="","",IF(AND(TODAY()&lt;Validation!$C$141,OR(MONTH(TODAY())=10,MONTH(TODAY())=11,MONTH(TODAY())=12)),CONCATENATE(MONTH(TODAY()),"/01/",YEAR(TODAY())),IF(AND(TODAY()&lt;Validation!$C$141,MONTH(TODAY())&lt;=9),CONCATENATE("0",MONTH(TODAY()),"/01/",YEAR(TODAY())),IF(AND(TODAY()&gt;=Validation!$C$141,OR(MONTH(TODAY())=10,MONTH(TODAY())=11,MONTH(TODAY())=12)),CONCATENATE(MONTH(TODAY()+10),"/01/",YEAR(TODAY()+10)),IF(AND(TODAY()&gt;=Validation!$C$141,MONTH(TODAY())&lt;=9),CONCATENATE("0",MONTH(TODAY()+10),"/01/",YEAR(TODAY()+10)))))))</f>
        <v/>
      </c>
      <c r="R824" s="158">
        <f t="shared" si="37"/>
        <v>0</v>
      </c>
      <c r="S824" s="66"/>
      <c r="T824" s="66"/>
      <c r="U824" s="66"/>
      <c r="V824" s="66"/>
      <c r="W824" s="66"/>
      <c r="X824" s="66"/>
      <c r="Y824" s="92"/>
      <c r="Z824" s="135">
        <f t="shared" si="38"/>
        <v>22</v>
      </c>
      <c r="AB824" s="133" t="str">
        <f>IFERROR(IF(DATEVALUE(TEXT(VLOOKUP(K824,Validation!F859:I882,3,FALSE)&amp;"/"&amp;RIGHT(L824+100,2)&amp;"/"&amp;M824,"MM/DD/YYYY"))&lt;=DATEVALUE(TEXT(VLOOKUP(N824,Validation!F859:I882,3,FALSE)&amp;"/"&amp;RIGHT(O824+100,2)&amp;"/"&amp;P824,"MM/DD/YYYY")),"",-1),"")</f>
        <v/>
      </c>
      <c r="AC824" s="133" t="str">
        <f>IFERROR(IF(DATEVALUE(TEXT(VLOOKUP(S824,Validation!F859:I882,3,FALSE)&amp;"/"&amp;RIGHT(T824+100,2)&amp;"/"&amp;U824,"MM/DD/YYYY"))&lt;=DATEVALUE(TEXT(VLOOKUP(V824,Validation!F859:I882,3,FALSE)&amp;"/"&amp;RIGHT(W824+100,2)&amp;"/"&amp;X824,"MM/DD/YYYY")),"",-1),"")</f>
        <v/>
      </c>
      <c r="AD824" s="92"/>
      <c r="AE824" s="92"/>
      <c r="AF824" s="1"/>
    </row>
    <row r="825" spans="1:32" ht="13.8">
      <c r="A825" s="110"/>
      <c r="B825" s="113"/>
      <c r="C825" s="113"/>
      <c r="D825" s="122"/>
      <c r="E825" s="113"/>
      <c r="F825" s="273"/>
      <c r="G825" s="67"/>
      <c r="H825" s="273"/>
      <c r="I825" s="274"/>
      <c r="J825" s="152">
        <f t="shared" si="36"/>
        <v>0</v>
      </c>
      <c r="K825" s="110"/>
      <c r="L825" s="110"/>
      <c r="M825" s="110"/>
      <c r="N825" s="110"/>
      <c r="O825" s="110"/>
      <c r="P825" s="110"/>
      <c r="Q825" s="138" t="str">
        <f ca="1">+IF(A825="","",IF(AND(TODAY()&lt;Validation!$C$141,OR(MONTH(TODAY())=10,MONTH(TODAY())=11,MONTH(TODAY())=12)),CONCATENATE(MONTH(TODAY()),"/01/",YEAR(TODAY())),IF(AND(TODAY()&lt;Validation!$C$141,MONTH(TODAY())&lt;=9),CONCATENATE("0",MONTH(TODAY()),"/01/",YEAR(TODAY())),IF(AND(TODAY()&gt;=Validation!$C$141,OR(MONTH(TODAY())=10,MONTH(TODAY())=11,MONTH(TODAY())=12)),CONCATENATE(MONTH(TODAY()+10),"/01/",YEAR(TODAY()+10)),IF(AND(TODAY()&gt;=Validation!$C$141,MONTH(TODAY())&lt;=9),CONCATENATE("0",MONTH(TODAY()+10),"/01/",YEAR(TODAY()+10)))))))</f>
        <v/>
      </c>
      <c r="R825" s="158">
        <f t="shared" si="37"/>
        <v>0</v>
      </c>
      <c r="S825" s="66"/>
      <c r="T825" s="66"/>
      <c r="U825" s="66"/>
      <c r="V825" s="66"/>
      <c r="W825" s="66"/>
      <c r="X825" s="66"/>
      <c r="Y825" s="92"/>
      <c r="Z825" s="135">
        <f t="shared" si="38"/>
        <v>22</v>
      </c>
      <c r="AB825" s="133" t="str">
        <f>IFERROR(IF(DATEVALUE(TEXT(VLOOKUP(K825,Validation!F860:I883,3,FALSE)&amp;"/"&amp;RIGHT(L825+100,2)&amp;"/"&amp;M825,"MM/DD/YYYY"))&lt;=DATEVALUE(TEXT(VLOOKUP(N825,Validation!F860:I883,3,FALSE)&amp;"/"&amp;RIGHT(O825+100,2)&amp;"/"&amp;P825,"MM/DD/YYYY")),"",-1),"")</f>
        <v/>
      </c>
      <c r="AC825" s="133" t="str">
        <f>IFERROR(IF(DATEVALUE(TEXT(VLOOKUP(S825,Validation!F860:I883,3,FALSE)&amp;"/"&amp;RIGHT(T825+100,2)&amp;"/"&amp;U825,"MM/DD/YYYY"))&lt;=DATEVALUE(TEXT(VLOOKUP(V825,Validation!F860:I883,3,FALSE)&amp;"/"&amp;RIGHT(W825+100,2)&amp;"/"&amp;X825,"MM/DD/YYYY")),"",-1),"")</f>
        <v/>
      </c>
      <c r="AD825" s="92"/>
      <c r="AE825" s="92"/>
      <c r="AF825" s="1"/>
    </row>
    <row r="826" spans="1:32" ht="13.8">
      <c r="A826" s="110"/>
      <c r="B826" s="113"/>
      <c r="C826" s="113"/>
      <c r="D826" s="122"/>
      <c r="E826" s="113"/>
      <c r="F826" s="273"/>
      <c r="G826" s="67"/>
      <c r="H826" s="273"/>
      <c r="I826" s="274"/>
      <c r="J826" s="152">
        <f t="shared" si="36"/>
        <v>0</v>
      </c>
      <c r="K826" s="110"/>
      <c r="L826" s="110"/>
      <c r="M826" s="110"/>
      <c r="N826" s="110"/>
      <c r="O826" s="110"/>
      <c r="P826" s="110"/>
      <c r="Q826" s="138" t="str">
        <f ca="1">+IF(A826="","",IF(AND(TODAY()&lt;Validation!$C$141,OR(MONTH(TODAY())=10,MONTH(TODAY())=11,MONTH(TODAY())=12)),CONCATENATE(MONTH(TODAY()),"/01/",YEAR(TODAY())),IF(AND(TODAY()&lt;Validation!$C$141,MONTH(TODAY())&lt;=9),CONCATENATE("0",MONTH(TODAY()),"/01/",YEAR(TODAY())),IF(AND(TODAY()&gt;=Validation!$C$141,OR(MONTH(TODAY())=10,MONTH(TODAY())=11,MONTH(TODAY())=12)),CONCATENATE(MONTH(TODAY()+10),"/01/",YEAR(TODAY()+10)),IF(AND(TODAY()&gt;=Validation!$C$141,MONTH(TODAY())&lt;=9),CONCATENATE("0",MONTH(TODAY()+10),"/01/",YEAR(TODAY()+10)))))))</f>
        <v/>
      </c>
      <c r="R826" s="158">
        <f t="shared" si="37"/>
        <v>0</v>
      </c>
      <c r="S826" s="66"/>
      <c r="T826" s="66"/>
      <c r="U826" s="66"/>
      <c r="V826" s="66"/>
      <c r="W826" s="66"/>
      <c r="X826" s="66"/>
      <c r="Y826" s="92"/>
      <c r="Z826" s="135">
        <f t="shared" si="38"/>
        <v>22</v>
      </c>
      <c r="AB826" s="133" t="str">
        <f>IFERROR(IF(DATEVALUE(TEXT(VLOOKUP(K826,Validation!F861:I884,3,FALSE)&amp;"/"&amp;RIGHT(L826+100,2)&amp;"/"&amp;M826,"MM/DD/YYYY"))&lt;=DATEVALUE(TEXT(VLOOKUP(N826,Validation!F861:I884,3,FALSE)&amp;"/"&amp;RIGHT(O826+100,2)&amp;"/"&amp;P826,"MM/DD/YYYY")),"",-1),"")</f>
        <v/>
      </c>
      <c r="AC826" s="133" t="str">
        <f>IFERROR(IF(DATEVALUE(TEXT(VLOOKUP(S826,Validation!F861:I884,3,FALSE)&amp;"/"&amp;RIGHT(T826+100,2)&amp;"/"&amp;U826,"MM/DD/YYYY"))&lt;=DATEVALUE(TEXT(VLOOKUP(V826,Validation!F861:I884,3,FALSE)&amp;"/"&amp;RIGHT(W826+100,2)&amp;"/"&amp;X826,"MM/DD/YYYY")),"",-1),"")</f>
        <v/>
      </c>
      <c r="AD826" s="92"/>
      <c r="AE826" s="92"/>
      <c r="AF826" s="1"/>
    </row>
    <row r="827" spans="1:32" ht="13.8">
      <c r="A827" s="110"/>
      <c r="B827" s="113"/>
      <c r="C827" s="113"/>
      <c r="D827" s="122"/>
      <c r="E827" s="113"/>
      <c r="F827" s="273"/>
      <c r="G827" s="67"/>
      <c r="H827" s="273"/>
      <c r="I827" s="274"/>
      <c r="J827" s="152">
        <f t="shared" si="36"/>
        <v>0</v>
      </c>
      <c r="K827" s="110"/>
      <c r="L827" s="110"/>
      <c r="M827" s="110"/>
      <c r="N827" s="110"/>
      <c r="O827" s="110"/>
      <c r="P827" s="110"/>
      <c r="Q827" s="138" t="str">
        <f ca="1">+IF(A827="","",IF(AND(TODAY()&lt;Validation!$C$141,OR(MONTH(TODAY())=10,MONTH(TODAY())=11,MONTH(TODAY())=12)),CONCATENATE(MONTH(TODAY()),"/01/",YEAR(TODAY())),IF(AND(TODAY()&lt;Validation!$C$141,MONTH(TODAY())&lt;=9),CONCATENATE("0",MONTH(TODAY()),"/01/",YEAR(TODAY())),IF(AND(TODAY()&gt;=Validation!$C$141,OR(MONTH(TODAY())=10,MONTH(TODAY())=11,MONTH(TODAY())=12)),CONCATENATE(MONTH(TODAY()+10),"/01/",YEAR(TODAY()+10)),IF(AND(TODAY()&gt;=Validation!$C$141,MONTH(TODAY())&lt;=9),CONCATENATE("0",MONTH(TODAY()+10),"/01/",YEAR(TODAY()+10)))))))</f>
        <v/>
      </c>
      <c r="R827" s="158">
        <f t="shared" si="37"/>
        <v>0</v>
      </c>
      <c r="S827" s="66"/>
      <c r="T827" s="66"/>
      <c r="U827" s="66"/>
      <c r="V827" s="66"/>
      <c r="W827" s="66"/>
      <c r="X827" s="66"/>
      <c r="Y827" s="92"/>
      <c r="Z827" s="135">
        <f t="shared" si="38"/>
        <v>22</v>
      </c>
      <c r="AB827" s="133" t="str">
        <f>IFERROR(IF(DATEVALUE(TEXT(VLOOKUP(K827,Validation!F862:I885,3,FALSE)&amp;"/"&amp;RIGHT(L827+100,2)&amp;"/"&amp;M827,"MM/DD/YYYY"))&lt;=DATEVALUE(TEXT(VLOOKUP(N827,Validation!F862:I885,3,FALSE)&amp;"/"&amp;RIGHT(O827+100,2)&amp;"/"&amp;P827,"MM/DD/YYYY")),"",-1),"")</f>
        <v/>
      </c>
      <c r="AC827" s="133" t="str">
        <f>IFERROR(IF(DATEVALUE(TEXT(VLOOKUP(S827,Validation!F862:I885,3,FALSE)&amp;"/"&amp;RIGHT(T827+100,2)&amp;"/"&amp;U827,"MM/DD/YYYY"))&lt;=DATEVALUE(TEXT(VLOOKUP(V827,Validation!F862:I885,3,FALSE)&amp;"/"&amp;RIGHT(W827+100,2)&amp;"/"&amp;X827,"MM/DD/YYYY")),"",-1),"")</f>
        <v/>
      </c>
      <c r="AD827" s="92"/>
      <c r="AE827" s="92"/>
      <c r="AF827" s="1"/>
    </row>
    <row r="828" spans="1:32" ht="13.8">
      <c r="A828" s="110"/>
      <c r="B828" s="113"/>
      <c r="C828" s="113"/>
      <c r="D828" s="122"/>
      <c r="E828" s="113"/>
      <c r="F828" s="273"/>
      <c r="G828" s="67"/>
      <c r="H828" s="273"/>
      <c r="I828" s="274"/>
      <c r="J828" s="152">
        <f t="shared" si="36"/>
        <v>0</v>
      </c>
      <c r="K828" s="110"/>
      <c r="L828" s="110"/>
      <c r="M828" s="110"/>
      <c r="N828" s="110"/>
      <c r="O828" s="110"/>
      <c r="P828" s="110"/>
      <c r="Q828" s="138" t="str">
        <f ca="1">+IF(A828="","",IF(AND(TODAY()&lt;Validation!$C$141,OR(MONTH(TODAY())=10,MONTH(TODAY())=11,MONTH(TODAY())=12)),CONCATENATE(MONTH(TODAY()),"/01/",YEAR(TODAY())),IF(AND(TODAY()&lt;Validation!$C$141,MONTH(TODAY())&lt;=9),CONCATENATE("0",MONTH(TODAY()),"/01/",YEAR(TODAY())),IF(AND(TODAY()&gt;=Validation!$C$141,OR(MONTH(TODAY())=10,MONTH(TODAY())=11,MONTH(TODAY())=12)),CONCATENATE(MONTH(TODAY()+10),"/01/",YEAR(TODAY()+10)),IF(AND(TODAY()&gt;=Validation!$C$141,MONTH(TODAY())&lt;=9),CONCATENATE("0",MONTH(TODAY()+10),"/01/",YEAR(TODAY()+10)))))))</f>
        <v/>
      </c>
      <c r="R828" s="158">
        <f t="shared" si="37"/>
        <v>0</v>
      </c>
      <c r="S828" s="66"/>
      <c r="T828" s="66"/>
      <c r="U828" s="66"/>
      <c r="V828" s="66"/>
      <c r="W828" s="66"/>
      <c r="X828" s="66"/>
      <c r="Y828" s="92"/>
      <c r="Z828" s="135">
        <f t="shared" si="38"/>
        <v>22</v>
      </c>
      <c r="AB828" s="133" t="str">
        <f>IFERROR(IF(DATEVALUE(TEXT(VLOOKUP(K828,Validation!F863:I886,3,FALSE)&amp;"/"&amp;RIGHT(L828+100,2)&amp;"/"&amp;M828,"MM/DD/YYYY"))&lt;=DATEVALUE(TEXT(VLOOKUP(N828,Validation!F863:I886,3,FALSE)&amp;"/"&amp;RIGHT(O828+100,2)&amp;"/"&amp;P828,"MM/DD/YYYY")),"",-1),"")</f>
        <v/>
      </c>
      <c r="AC828" s="133" t="str">
        <f>IFERROR(IF(DATEVALUE(TEXT(VLOOKUP(S828,Validation!F863:I886,3,FALSE)&amp;"/"&amp;RIGHT(T828+100,2)&amp;"/"&amp;U828,"MM/DD/YYYY"))&lt;=DATEVALUE(TEXT(VLOOKUP(V828,Validation!F863:I886,3,FALSE)&amp;"/"&amp;RIGHT(W828+100,2)&amp;"/"&amp;X828,"MM/DD/YYYY")),"",-1),"")</f>
        <v/>
      </c>
      <c r="AD828" s="92"/>
      <c r="AE828" s="92"/>
      <c r="AF828" s="1"/>
    </row>
    <row r="829" spans="1:32" ht="13.8">
      <c r="A829" s="110"/>
      <c r="B829" s="113"/>
      <c r="C829" s="113"/>
      <c r="D829" s="122"/>
      <c r="E829" s="113"/>
      <c r="F829" s="273"/>
      <c r="G829" s="67"/>
      <c r="H829" s="273"/>
      <c r="I829" s="274"/>
      <c r="J829" s="152">
        <f t="shared" si="36"/>
        <v>0</v>
      </c>
      <c r="K829" s="110"/>
      <c r="L829" s="110"/>
      <c r="M829" s="110"/>
      <c r="N829" s="110"/>
      <c r="O829" s="110"/>
      <c r="P829" s="110"/>
      <c r="Q829" s="138" t="str">
        <f ca="1">+IF(A829="","",IF(AND(TODAY()&lt;Validation!$C$141,OR(MONTH(TODAY())=10,MONTH(TODAY())=11,MONTH(TODAY())=12)),CONCATENATE(MONTH(TODAY()),"/01/",YEAR(TODAY())),IF(AND(TODAY()&lt;Validation!$C$141,MONTH(TODAY())&lt;=9),CONCATENATE("0",MONTH(TODAY()),"/01/",YEAR(TODAY())),IF(AND(TODAY()&gt;=Validation!$C$141,OR(MONTH(TODAY())=10,MONTH(TODAY())=11,MONTH(TODAY())=12)),CONCATENATE(MONTH(TODAY()+10),"/01/",YEAR(TODAY()+10)),IF(AND(TODAY()&gt;=Validation!$C$141,MONTH(TODAY())&lt;=9),CONCATENATE("0",MONTH(TODAY()+10),"/01/",YEAR(TODAY()+10)))))))</f>
        <v/>
      </c>
      <c r="R829" s="158">
        <f t="shared" si="37"/>
        <v>0</v>
      </c>
      <c r="S829" s="66"/>
      <c r="T829" s="66"/>
      <c r="U829" s="66"/>
      <c r="V829" s="66"/>
      <c r="W829" s="66"/>
      <c r="X829" s="66"/>
      <c r="Y829" s="92"/>
      <c r="Z829" s="135">
        <f t="shared" si="38"/>
        <v>22</v>
      </c>
      <c r="AB829" s="133" t="str">
        <f>IFERROR(IF(DATEVALUE(TEXT(VLOOKUP(K829,Validation!F864:I887,3,FALSE)&amp;"/"&amp;RIGHT(L829+100,2)&amp;"/"&amp;M829,"MM/DD/YYYY"))&lt;=DATEVALUE(TEXT(VLOOKUP(N829,Validation!F864:I887,3,FALSE)&amp;"/"&amp;RIGHT(O829+100,2)&amp;"/"&amp;P829,"MM/DD/YYYY")),"",-1),"")</f>
        <v/>
      </c>
      <c r="AC829" s="133" t="str">
        <f>IFERROR(IF(DATEVALUE(TEXT(VLOOKUP(S829,Validation!F864:I887,3,FALSE)&amp;"/"&amp;RIGHT(T829+100,2)&amp;"/"&amp;U829,"MM/DD/YYYY"))&lt;=DATEVALUE(TEXT(VLOOKUP(V829,Validation!F864:I887,3,FALSE)&amp;"/"&amp;RIGHT(W829+100,2)&amp;"/"&amp;X829,"MM/DD/YYYY")),"",-1),"")</f>
        <v/>
      </c>
      <c r="AD829" s="92"/>
      <c r="AE829" s="92"/>
      <c r="AF829" s="1"/>
    </row>
    <row r="830" spans="1:32" ht="13.8">
      <c r="A830" s="110"/>
      <c r="B830" s="113"/>
      <c r="C830" s="113"/>
      <c r="D830" s="122"/>
      <c r="E830" s="113"/>
      <c r="F830" s="273"/>
      <c r="G830" s="67"/>
      <c r="H830" s="273"/>
      <c r="I830" s="274"/>
      <c r="J830" s="152">
        <f t="shared" si="36"/>
        <v>0</v>
      </c>
      <c r="K830" s="110"/>
      <c r="L830" s="110"/>
      <c r="M830" s="110"/>
      <c r="N830" s="110"/>
      <c r="O830" s="110"/>
      <c r="P830" s="110"/>
      <c r="Q830" s="138" t="str">
        <f ca="1">+IF(A830="","",IF(AND(TODAY()&lt;Validation!$C$141,OR(MONTH(TODAY())=10,MONTH(TODAY())=11,MONTH(TODAY())=12)),CONCATENATE(MONTH(TODAY()),"/01/",YEAR(TODAY())),IF(AND(TODAY()&lt;Validation!$C$141,MONTH(TODAY())&lt;=9),CONCATENATE("0",MONTH(TODAY()),"/01/",YEAR(TODAY())),IF(AND(TODAY()&gt;=Validation!$C$141,OR(MONTH(TODAY())=10,MONTH(TODAY())=11,MONTH(TODAY())=12)),CONCATENATE(MONTH(TODAY()+10),"/01/",YEAR(TODAY()+10)),IF(AND(TODAY()&gt;=Validation!$C$141,MONTH(TODAY())&lt;=9),CONCATENATE("0",MONTH(TODAY()+10),"/01/",YEAR(TODAY()+10)))))))</f>
        <v/>
      </c>
      <c r="R830" s="158">
        <f t="shared" si="37"/>
        <v>0</v>
      </c>
      <c r="S830" s="66"/>
      <c r="T830" s="66"/>
      <c r="U830" s="66"/>
      <c r="V830" s="66"/>
      <c r="W830" s="66"/>
      <c r="X830" s="66"/>
      <c r="Y830" s="92"/>
      <c r="Z830" s="135">
        <f t="shared" si="38"/>
        <v>22</v>
      </c>
      <c r="AB830" s="133" t="str">
        <f>IFERROR(IF(DATEVALUE(TEXT(VLOOKUP(K830,Validation!F865:I888,3,FALSE)&amp;"/"&amp;RIGHT(L830+100,2)&amp;"/"&amp;M830,"MM/DD/YYYY"))&lt;=DATEVALUE(TEXT(VLOOKUP(N830,Validation!F865:I888,3,FALSE)&amp;"/"&amp;RIGHT(O830+100,2)&amp;"/"&amp;P830,"MM/DD/YYYY")),"",-1),"")</f>
        <v/>
      </c>
      <c r="AC830" s="133" t="str">
        <f>IFERROR(IF(DATEVALUE(TEXT(VLOOKUP(S830,Validation!F865:I888,3,FALSE)&amp;"/"&amp;RIGHT(T830+100,2)&amp;"/"&amp;U830,"MM/DD/YYYY"))&lt;=DATEVALUE(TEXT(VLOOKUP(V830,Validation!F865:I888,3,FALSE)&amp;"/"&amp;RIGHT(W830+100,2)&amp;"/"&amp;X830,"MM/DD/YYYY")),"",-1),"")</f>
        <v/>
      </c>
      <c r="AD830" s="92"/>
      <c r="AE830" s="92"/>
      <c r="AF830" s="1"/>
    </row>
    <row r="831" spans="1:32" ht="13.8">
      <c r="A831" s="110"/>
      <c r="B831" s="113"/>
      <c r="C831" s="113"/>
      <c r="D831" s="122"/>
      <c r="E831" s="113"/>
      <c r="F831" s="273"/>
      <c r="G831" s="67"/>
      <c r="H831" s="273"/>
      <c r="I831" s="274"/>
      <c r="J831" s="152">
        <f t="shared" si="36"/>
        <v>0</v>
      </c>
      <c r="K831" s="110"/>
      <c r="L831" s="110"/>
      <c r="M831" s="110"/>
      <c r="N831" s="110"/>
      <c r="O831" s="110"/>
      <c r="P831" s="110"/>
      <c r="Q831" s="138" t="str">
        <f ca="1">+IF(A831="","",IF(AND(TODAY()&lt;Validation!$C$141,OR(MONTH(TODAY())=10,MONTH(TODAY())=11,MONTH(TODAY())=12)),CONCATENATE(MONTH(TODAY()),"/01/",YEAR(TODAY())),IF(AND(TODAY()&lt;Validation!$C$141,MONTH(TODAY())&lt;=9),CONCATENATE("0",MONTH(TODAY()),"/01/",YEAR(TODAY())),IF(AND(TODAY()&gt;=Validation!$C$141,OR(MONTH(TODAY())=10,MONTH(TODAY())=11,MONTH(TODAY())=12)),CONCATENATE(MONTH(TODAY()+10),"/01/",YEAR(TODAY()+10)),IF(AND(TODAY()&gt;=Validation!$C$141,MONTH(TODAY())&lt;=9),CONCATENATE("0",MONTH(TODAY()+10),"/01/",YEAR(TODAY()+10)))))))</f>
        <v/>
      </c>
      <c r="R831" s="158">
        <f t="shared" si="37"/>
        <v>0</v>
      </c>
      <c r="S831" s="66"/>
      <c r="T831" s="66"/>
      <c r="U831" s="66"/>
      <c r="V831" s="66"/>
      <c r="W831" s="66"/>
      <c r="X831" s="66"/>
      <c r="Y831" s="92"/>
      <c r="Z831" s="135">
        <f t="shared" si="38"/>
        <v>22</v>
      </c>
      <c r="AB831" s="133" t="str">
        <f>IFERROR(IF(DATEVALUE(TEXT(VLOOKUP(K831,Validation!F866:I889,3,FALSE)&amp;"/"&amp;RIGHT(L831+100,2)&amp;"/"&amp;M831,"MM/DD/YYYY"))&lt;=DATEVALUE(TEXT(VLOOKUP(N831,Validation!F866:I889,3,FALSE)&amp;"/"&amp;RIGHT(O831+100,2)&amp;"/"&amp;P831,"MM/DD/YYYY")),"",-1),"")</f>
        <v/>
      </c>
      <c r="AC831" s="133" t="str">
        <f>IFERROR(IF(DATEVALUE(TEXT(VLOOKUP(S831,Validation!F866:I889,3,FALSE)&amp;"/"&amp;RIGHT(T831+100,2)&amp;"/"&amp;U831,"MM/DD/YYYY"))&lt;=DATEVALUE(TEXT(VLOOKUP(V831,Validation!F866:I889,3,FALSE)&amp;"/"&amp;RIGHT(W831+100,2)&amp;"/"&amp;X831,"MM/DD/YYYY")),"",-1),"")</f>
        <v/>
      </c>
      <c r="AD831" s="92"/>
      <c r="AE831" s="92"/>
      <c r="AF831" s="1"/>
    </row>
    <row r="832" spans="1:32" ht="13.8">
      <c r="A832" s="110"/>
      <c r="B832" s="113"/>
      <c r="C832" s="113"/>
      <c r="D832" s="122"/>
      <c r="E832" s="113"/>
      <c r="F832" s="273"/>
      <c r="G832" s="67"/>
      <c r="H832" s="273"/>
      <c r="I832" s="274"/>
      <c r="J832" s="152">
        <f t="shared" si="36"/>
        <v>0</v>
      </c>
      <c r="K832" s="110"/>
      <c r="L832" s="110"/>
      <c r="M832" s="110"/>
      <c r="N832" s="110"/>
      <c r="O832" s="110"/>
      <c r="P832" s="110"/>
      <c r="Q832" s="138" t="str">
        <f ca="1">+IF(A832="","",IF(AND(TODAY()&lt;Validation!$C$141,OR(MONTH(TODAY())=10,MONTH(TODAY())=11,MONTH(TODAY())=12)),CONCATENATE(MONTH(TODAY()),"/01/",YEAR(TODAY())),IF(AND(TODAY()&lt;Validation!$C$141,MONTH(TODAY())&lt;=9),CONCATENATE("0",MONTH(TODAY()),"/01/",YEAR(TODAY())),IF(AND(TODAY()&gt;=Validation!$C$141,OR(MONTH(TODAY())=10,MONTH(TODAY())=11,MONTH(TODAY())=12)),CONCATENATE(MONTH(TODAY()+10),"/01/",YEAR(TODAY()+10)),IF(AND(TODAY()&gt;=Validation!$C$141,MONTH(TODAY())&lt;=9),CONCATENATE("0",MONTH(TODAY()+10),"/01/",YEAR(TODAY()+10)))))))</f>
        <v/>
      </c>
      <c r="R832" s="158">
        <f t="shared" si="37"/>
        <v>0</v>
      </c>
      <c r="S832" s="66"/>
      <c r="T832" s="66"/>
      <c r="U832" s="66"/>
      <c r="V832" s="66"/>
      <c r="W832" s="66"/>
      <c r="X832" s="66"/>
      <c r="Y832" s="92"/>
      <c r="Z832" s="135">
        <f t="shared" si="38"/>
        <v>22</v>
      </c>
      <c r="AB832" s="133" t="str">
        <f>IFERROR(IF(DATEVALUE(TEXT(VLOOKUP(K832,Validation!F867:I890,3,FALSE)&amp;"/"&amp;RIGHT(L832+100,2)&amp;"/"&amp;M832,"MM/DD/YYYY"))&lt;=DATEVALUE(TEXT(VLOOKUP(N832,Validation!F867:I890,3,FALSE)&amp;"/"&amp;RIGHT(O832+100,2)&amp;"/"&amp;P832,"MM/DD/YYYY")),"",-1),"")</f>
        <v/>
      </c>
      <c r="AC832" s="133" t="str">
        <f>IFERROR(IF(DATEVALUE(TEXT(VLOOKUP(S832,Validation!F867:I890,3,FALSE)&amp;"/"&amp;RIGHT(T832+100,2)&amp;"/"&amp;U832,"MM/DD/YYYY"))&lt;=DATEVALUE(TEXT(VLOOKUP(V832,Validation!F867:I890,3,FALSE)&amp;"/"&amp;RIGHT(W832+100,2)&amp;"/"&amp;X832,"MM/DD/YYYY")),"",-1),"")</f>
        <v/>
      </c>
      <c r="AD832" s="92"/>
      <c r="AE832" s="92"/>
      <c r="AF832" s="1"/>
    </row>
    <row r="833" spans="1:32" ht="13.8">
      <c r="A833" s="110"/>
      <c r="B833" s="113"/>
      <c r="C833" s="113"/>
      <c r="D833" s="122"/>
      <c r="E833" s="113"/>
      <c r="F833" s="273"/>
      <c r="G833" s="67"/>
      <c r="H833" s="273"/>
      <c r="I833" s="274"/>
      <c r="J833" s="152">
        <f t="shared" si="36"/>
        <v>0</v>
      </c>
      <c r="K833" s="110"/>
      <c r="L833" s="110"/>
      <c r="M833" s="110"/>
      <c r="N833" s="110"/>
      <c r="O833" s="110"/>
      <c r="P833" s="110"/>
      <c r="Q833" s="138" t="str">
        <f ca="1">+IF(A833="","",IF(AND(TODAY()&lt;Validation!$C$141,OR(MONTH(TODAY())=10,MONTH(TODAY())=11,MONTH(TODAY())=12)),CONCATENATE(MONTH(TODAY()),"/01/",YEAR(TODAY())),IF(AND(TODAY()&lt;Validation!$C$141,MONTH(TODAY())&lt;=9),CONCATENATE("0",MONTH(TODAY()),"/01/",YEAR(TODAY())),IF(AND(TODAY()&gt;=Validation!$C$141,OR(MONTH(TODAY())=10,MONTH(TODAY())=11,MONTH(TODAY())=12)),CONCATENATE(MONTH(TODAY()+10),"/01/",YEAR(TODAY()+10)),IF(AND(TODAY()&gt;=Validation!$C$141,MONTH(TODAY())&lt;=9),CONCATENATE("0",MONTH(TODAY()+10),"/01/",YEAR(TODAY()+10)))))))</f>
        <v/>
      </c>
      <c r="R833" s="158">
        <f t="shared" si="37"/>
        <v>0</v>
      </c>
      <c r="S833" s="66"/>
      <c r="T833" s="66"/>
      <c r="U833" s="66"/>
      <c r="V833" s="66"/>
      <c r="W833" s="66"/>
      <c r="X833" s="66"/>
      <c r="Y833" s="92"/>
      <c r="Z833" s="135">
        <f t="shared" si="38"/>
        <v>22</v>
      </c>
      <c r="AB833" s="133" t="str">
        <f>IFERROR(IF(DATEVALUE(TEXT(VLOOKUP(K833,Validation!F868:I891,3,FALSE)&amp;"/"&amp;RIGHT(L833+100,2)&amp;"/"&amp;M833,"MM/DD/YYYY"))&lt;=DATEVALUE(TEXT(VLOOKUP(N833,Validation!F868:I891,3,FALSE)&amp;"/"&amp;RIGHT(O833+100,2)&amp;"/"&amp;P833,"MM/DD/YYYY")),"",-1),"")</f>
        <v/>
      </c>
      <c r="AC833" s="133" t="str">
        <f>IFERROR(IF(DATEVALUE(TEXT(VLOOKUP(S833,Validation!F868:I891,3,FALSE)&amp;"/"&amp;RIGHT(T833+100,2)&amp;"/"&amp;U833,"MM/DD/YYYY"))&lt;=DATEVALUE(TEXT(VLOOKUP(V833,Validation!F868:I891,3,FALSE)&amp;"/"&amp;RIGHT(W833+100,2)&amp;"/"&amp;X833,"MM/DD/YYYY")),"",-1),"")</f>
        <v/>
      </c>
      <c r="AD833" s="92"/>
      <c r="AE833" s="92"/>
      <c r="AF833" s="1"/>
    </row>
    <row r="834" spans="1:32" ht="13.8">
      <c r="A834" s="110"/>
      <c r="B834" s="113"/>
      <c r="C834" s="113"/>
      <c r="D834" s="122"/>
      <c r="E834" s="113"/>
      <c r="F834" s="273"/>
      <c r="G834" s="67"/>
      <c r="H834" s="273"/>
      <c r="I834" s="274"/>
      <c r="J834" s="152">
        <f t="shared" si="36"/>
        <v>0</v>
      </c>
      <c r="K834" s="110"/>
      <c r="L834" s="110"/>
      <c r="M834" s="110"/>
      <c r="N834" s="110"/>
      <c r="O834" s="110"/>
      <c r="P834" s="110"/>
      <c r="Q834" s="138" t="str">
        <f ca="1">+IF(A834="","",IF(AND(TODAY()&lt;Validation!$C$141,OR(MONTH(TODAY())=10,MONTH(TODAY())=11,MONTH(TODAY())=12)),CONCATENATE(MONTH(TODAY()),"/01/",YEAR(TODAY())),IF(AND(TODAY()&lt;Validation!$C$141,MONTH(TODAY())&lt;=9),CONCATENATE("0",MONTH(TODAY()),"/01/",YEAR(TODAY())),IF(AND(TODAY()&gt;=Validation!$C$141,OR(MONTH(TODAY())=10,MONTH(TODAY())=11,MONTH(TODAY())=12)),CONCATENATE(MONTH(TODAY()+10),"/01/",YEAR(TODAY()+10)),IF(AND(TODAY()&gt;=Validation!$C$141,MONTH(TODAY())&lt;=9),CONCATENATE("0",MONTH(TODAY()+10),"/01/",YEAR(TODAY()+10)))))))</f>
        <v/>
      </c>
      <c r="R834" s="158">
        <f t="shared" si="37"/>
        <v>0</v>
      </c>
      <c r="S834" s="66"/>
      <c r="T834" s="66"/>
      <c r="U834" s="66"/>
      <c r="V834" s="66"/>
      <c r="W834" s="66"/>
      <c r="X834" s="66"/>
      <c r="Y834" s="92"/>
      <c r="Z834" s="135">
        <f t="shared" si="38"/>
        <v>22</v>
      </c>
      <c r="AB834" s="133" t="str">
        <f>IFERROR(IF(DATEVALUE(TEXT(VLOOKUP(K834,Validation!F869:I892,3,FALSE)&amp;"/"&amp;RIGHT(L834+100,2)&amp;"/"&amp;M834,"MM/DD/YYYY"))&lt;=DATEVALUE(TEXT(VLOOKUP(N834,Validation!F869:I892,3,FALSE)&amp;"/"&amp;RIGHT(O834+100,2)&amp;"/"&amp;P834,"MM/DD/YYYY")),"",-1),"")</f>
        <v/>
      </c>
      <c r="AC834" s="133" t="str">
        <f>IFERROR(IF(DATEVALUE(TEXT(VLOOKUP(S834,Validation!F869:I892,3,FALSE)&amp;"/"&amp;RIGHT(T834+100,2)&amp;"/"&amp;U834,"MM/DD/YYYY"))&lt;=DATEVALUE(TEXT(VLOOKUP(V834,Validation!F869:I892,3,FALSE)&amp;"/"&amp;RIGHT(W834+100,2)&amp;"/"&amp;X834,"MM/DD/YYYY")),"",-1),"")</f>
        <v/>
      </c>
      <c r="AD834" s="92"/>
      <c r="AE834" s="92"/>
      <c r="AF834" s="1"/>
    </row>
    <row r="835" spans="1:32" ht="13.8">
      <c r="A835" s="110"/>
      <c r="B835" s="113"/>
      <c r="C835" s="113"/>
      <c r="D835" s="122"/>
      <c r="E835" s="113"/>
      <c r="F835" s="273"/>
      <c r="G835" s="67"/>
      <c r="H835" s="273"/>
      <c r="I835" s="274"/>
      <c r="J835" s="152">
        <f t="shared" si="36"/>
        <v>0</v>
      </c>
      <c r="K835" s="110"/>
      <c r="L835" s="110"/>
      <c r="M835" s="110"/>
      <c r="N835" s="110"/>
      <c r="O835" s="110"/>
      <c r="P835" s="110"/>
      <c r="Q835" s="138" t="str">
        <f ca="1">+IF(A835="","",IF(AND(TODAY()&lt;Validation!$C$141,OR(MONTH(TODAY())=10,MONTH(TODAY())=11,MONTH(TODAY())=12)),CONCATENATE(MONTH(TODAY()),"/01/",YEAR(TODAY())),IF(AND(TODAY()&lt;Validation!$C$141,MONTH(TODAY())&lt;=9),CONCATENATE("0",MONTH(TODAY()),"/01/",YEAR(TODAY())),IF(AND(TODAY()&gt;=Validation!$C$141,OR(MONTH(TODAY())=10,MONTH(TODAY())=11,MONTH(TODAY())=12)),CONCATENATE(MONTH(TODAY()+10),"/01/",YEAR(TODAY()+10)),IF(AND(TODAY()&gt;=Validation!$C$141,MONTH(TODAY())&lt;=9),CONCATENATE("0",MONTH(TODAY()+10),"/01/",YEAR(TODAY()+10)))))))</f>
        <v/>
      </c>
      <c r="R835" s="158">
        <f t="shared" si="37"/>
        <v>0</v>
      </c>
      <c r="S835" s="66"/>
      <c r="T835" s="66"/>
      <c r="U835" s="66"/>
      <c r="V835" s="66"/>
      <c r="W835" s="66"/>
      <c r="X835" s="66"/>
      <c r="Y835" s="92"/>
      <c r="Z835" s="135">
        <f t="shared" si="38"/>
        <v>22</v>
      </c>
      <c r="AB835" s="133" t="str">
        <f>IFERROR(IF(DATEVALUE(TEXT(VLOOKUP(K835,Validation!F870:I893,3,FALSE)&amp;"/"&amp;RIGHT(L835+100,2)&amp;"/"&amp;M835,"MM/DD/YYYY"))&lt;=DATEVALUE(TEXT(VLOOKUP(N835,Validation!F870:I893,3,FALSE)&amp;"/"&amp;RIGHT(O835+100,2)&amp;"/"&amp;P835,"MM/DD/YYYY")),"",-1),"")</f>
        <v/>
      </c>
      <c r="AC835" s="133" t="str">
        <f>IFERROR(IF(DATEVALUE(TEXT(VLOOKUP(S835,Validation!F870:I893,3,FALSE)&amp;"/"&amp;RIGHT(T835+100,2)&amp;"/"&amp;U835,"MM/DD/YYYY"))&lt;=DATEVALUE(TEXT(VLOOKUP(V835,Validation!F870:I893,3,FALSE)&amp;"/"&amp;RIGHT(W835+100,2)&amp;"/"&amp;X835,"MM/DD/YYYY")),"",-1),"")</f>
        <v/>
      </c>
      <c r="AD835" s="92"/>
      <c r="AE835" s="92"/>
      <c r="AF835" s="1"/>
    </row>
    <row r="836" spans="1:32" ht="13.8">
      <c r="A836" s="110"/>
      <c r="B836" s="113"/>
      <c r="C836" s="113"/>
      <c r="D836" s="122"/>
      <c r="E836" s="113"/>
      <c r="F836" s="273"/>
      <c r="G836" s="67"/>
      <c r="H836" s="273"/>
      <c r="I836" s="274"/>
      <c r="J836" s="152">
        <f t="shared" si="36"/>
        <v>0</v>
      </c>
      <c r="K836" s="110"/>
      <c r="L836" s="110"/>
      <c r="M836" s="110"/>
      <c r="N836" s="110"/>
      <c r="O836" s="110"/>
      <c r="P836" s="110"/>
      <c r="Q836" s="138" t="str">
        <f ca="1">+IF(A836="","",IF(AND(TODAY()&lt;Validation!$C$141,OR(MONTH(TODAY())=10,MONTH(TODAY())=11,MONTH(TODAY())=12)),CONCATENATE(MONTH(TODAY()),"/01/",YEAR(TODAY())),IF(AND(TODAY()&lt;Validation!$C$141,MONTH(TODAY())&lt;=9),CONCATENATE("0",MONTH(TODAY()),"/01/",YEAR(TODAY())),IF(AND(TODAY()&gt;=Validation!$C$141,OR(MONTH(TODAY())=10,MONTH(TODAY())=11,MONTH(TODAY())=12)),CONCATENATE(MONTH(TODAY()+10),"/01/",YEAR(TODAY()+10)),IF(AND(TODAY()&gt;=Validation!$C$141,MONTH(TODAY())&lt;=9),CONCATENATE("0",MONTH(TODAY()+10),"/01/",YEAR(TODAY()+10)))))))</f>
        <v/>
      </c>
      <c r="R836" s="158">
        <f t="shared" si="37"/>
        <v>0</v>
      </c>
      <c r="S836" s="66"/>
      <c r="T836" s="66"/>
      <c r="U836" s="66"/>
      <c r="V836" s="66"/>
      <c r="W836" s="66"/>
      <c r="X836" s="66"/>
      <c r="Y836" s="92"/>
      <c r="Z836" s="135">
        <f t="shared" si="38"/>
        <v>22</v>
      </c>
      <c r="AB836" s="133" t="str">
        <f>IFERROR(IF(DATEVALUE(TEXT(VLOOKUP(K836,Validation!F871:I894,3,FALSE)&amp;"/"&amp;RIGHT(L836+100,2)&amp;"/"&amp;M836,"MM/DD/YYYY"))&lt;=DATEVALUE(TEXT(VLOOKUP(N836,Validation!F871:I894,3,FALSE)&amp;"/"&amp;RIGHT(O836+100,2)&amp;"/"&amp;P836,"MM/DD/YYYY")),"",-1),"")</f>
        <v/>
      </c>
      <c r="AC836" s="133" t="str">
        <f>IFERROR(IF(DATEVALUE(TEXT(VLOOKUP(S836,Validation!F871:I894,3,FALSE)&amp;"/"&amp;RIGHT(T836+100,2)&amp;"/"&amp;U836,"MM/DD/YYYY"))&lt;=DATEVALUE(TEXT(VLOOKUP(V836,Validation!F871:I894,3,FALSE)&amp;"/"&amp;RIGHT(W836+100,2)&amp;"/"&amp;X836,"MM/DD/YYYY")),"",-1),"")</f>
        <v/>
      </c>
      <c r="AD836" s="92"/>
      <c r="AE836" s="92"/>
      <c r="AF836" s="1"/>
    </row>
    <row r="837" spans="1:32" ht="13.8">
      <c r="A837" s="110"/>
      <c r="B837" s="113"/>
      <c r="C837" s="113"/>
      <c r="D837" s="122"/>
      <c r="E837" s="113"/>
      <c r="F837" s="273"/>
      <c r="G837" s="67"/>
      <c r="H837" s="273"/>
      <c r="I837" s="274"/>
      <c r="J837" s="152">
        <f t="shared" si="36"/>
        <v>0</v>
      </c>
      <c r="K837" s="110"/>
      <c r="L837" s="110"/>
      <c r="M837" s="110"/>
      <c r="N837" s="110"/>
      <c r="O837" s="110"/>
      <c r="P837" s="110"/>
      <c r="Q837" s="138" t="str">
        <f ca="1">+IF(A837="","",IF(AND(TODAY()&lt;Validation!$C$141,OR(MONTH(TODAY())=10,MONTH(TODAY())=11,MONTH(TODAY())=12)),CONCATENATE(MONTH(TODAY()),"/01/",YEAR(TODAY())),IF(AND(TODAY()&lt;Validation!$C$141,MONTH(TODAY())&lt;=9),CONCATENATE("0",MONTH(TODAY()),"/01/",YEAR(TODAY())),IF(AND(TODAY()&gt;=Validation!$C$141,OR(MONTH(TODAY())=10,MONTH(TODAY())=11,MONTH(TODAY())=12)),CONCATENATE(MONTH(TODAY()+10),"/01/",YEAR(TODAY()+10)),IF(AND(TODAY()&gt;=Validation!$C$141,MONTH(TODAY())&lt;=9),CONCATENATE("0",MONTH(TODAY()+10),"/01/",YEAR(TODAY()+10)))))))</f>
        <v/>
      </c>
      <c r="R837" s="158">
        <f t="shared" si="37"/>
        <v>0</v>
      </c>
      <c r="S837" s="66"/>
      <c r="T837" s="66"/>
      <c r="U837" s="66"/>
      <c r="V837" s="66"/>
      <c r="W837" s="66"/>
      <c r="X837" s="66"/>
      <c r="Y837" s="92"/>
      <c r="Z837" s="135">
        <f t="shared" si="38"/>
        <v>22</v>
      </c>
      <c r="AB837" s="133" t="str">
        <f>IFERROR(IF(DATEVALUE(TEXT(VLOOKUP(K837,Validation!F872:I895,3,FALSE)&amp;"/"&amp;RIGHT(L837+100,2)&amp;"/"&amp;M837,"MM/DD/YYYY"))&lt;=DATEVALUE(TEXT(VLOOKUP(N837,Validation!F872:I895,3,FALSE)&amp;"/"&amp;RIGHT(O837+100,2)&amp;"/"&amp;P837,"MM/DD/YYYY")),"",-1),"")</f>
        <v/>
      </c>
      <c r="AC837" s="133" t="str">
        <f>IFERROR(IF(DATEVALUE(TEXT(VLOOKUP(S837,Validation!F872:I895,3,FALSE)&amp;"/"&amp;RIGHT(T837+100,2)&amp;"/"&amp;U837,"MM/DD/YYYY"))&lt;=DATEVALUE(TEXT(VLOOKUP(V837,Validation!F872:I895,3,FALSE)&amp;"/"&amp;RIGHT(W837+100,2)&amp;"/"&amp;X837,"MM/DD/YYYY")),"",-1),"")</f>
        <v/>
      </c>
      <c r="AD837" s="92"/>
      <c r="AE837" s="92"/>
      <c r="AF837" s="1"/>
    </row>
    <row r="838" spans="1:32" ht="13.8">
      <c r="A838" s="110"/>
      <c r="B838" s="113"/>
      <c r="C838" s="113"/>
      <c r="D838" s="122"/>
      <c r="E838" s="113"/>
      <c r="F838" s="273"/>
      <c r="G838" s="67"/>
      <c r="H838" s="273"/>
      <c r="I838" s="274"/>
      <c r="J838" s="152">
        <f t="shared" ref="J838:J901" si="39">IF(I838&lt;&gt;"",I838,IF(AND(ISNUMBER(FIND(".",F838*H838)),ROUNDDOWN(F838*H838,0)=0,F838*H838&lt;0),CONCATENATE("-0",LEFT(RIGHT(F838*H838,LEN(F838*H838)-SEARCH(".",F838*H838)+1),4)),IF(ISNUMBER(FIND(".",F838*H838)),CONCATENATE(ROUNDDOWN(F838*H838,0),LEFT(RIGHT(F838*H838,LEN(F838*H838)-SEARCH(".",F838*H838)+1),4)),F838*H838)))*1</f>
        <v>0</v>
      </c>
      <c r="K838" s="110"/>
      <c r="L838" s="110"/>
      <c r="M838" s="110"/>
      <c r="N838" s="110"/>
      <c r="O838" s="110"/>
      <c r="P838" s="110"/>
      <c r="Q838" s="138" t="str">
        <f ca="1">+IF(A838="","",IF(AND(TODAY()&lt;Validation!$C$141,OR(MONTH(TODAY())=10,MONTH(TODAY())=11,MONTH(TODAY())=12)),CONCATENATE(MONTH(TODAY()),"/01/",YEAR(TODAY())),IF(AND(TODAY()&lt;Validation!$C$141,MONTH(TODAY())&lt;=9),CONCATENATE("0",MONTH(TODAY()),"/01/",YEAR(TODAY())),IF(AND(TODAY()&gt;=Validation!$C$141,OR(MONTH(TODAY())=10,MONTH(TODAY())=11,MONTH(TODAY())=12)),CONCATENATE(MONTH(TODAY()+10),"/01/",YEAR(TODAY()+10)),IF(AND(TODAY()&gt;=Validation!$C$141,MONTH(TODAY())&lt;=9),CONCATENATE("0",MONTH(TODAY()+10),"/01/",YEAR(TODAY()+10)))))))</f>
        <v/>
      </c>
      <c r="R838" s="158">
        <f t="shared" ref="R838:R901" si="40">IF(I838&lt;&gt;"",I838,IF(ISNUMBER(FIND(".",F838*H838)),CONCATENATE(ROUNDDOWN(F838*H838,0),LEFT(RIGHT(F838*H838,LEN(F838*H838)-SEARCH(".",F838*H838)+1),4)),F838*H838))*1</f>
        <v>0</v>
      </c>
      <c r="S838" s="66"/>
      <c r="T838" s="66"/>
      <c r="U838" s="66"/>
      <c r="V838" s="66"/>
      <c r="W838" s="66"/>
      <c r="X838" s="66"/>
      <c r="Y838" s="92"/>
      <c r="Z838" s="135">
        <f t="shared" ref="Z838:Z901" si="41">COUNTBLANK(A838:I838)+COUNTBLANK(K838:P838)+COUNTBLANK(S838:Y838)</f>
        <v>22</v>
      </c>
      <c r="AB838" s="133" t="str">
        <f>IFERROR(IF(DATEVALUE(TEXT(VLOOKUP(K838,Validation!F873:I896,3,FALSE)&amp;"/"&amp;RIGHT(L838+100,2)&amp;"/"&amp;M838,"MM/DD/YYYY"))&lt;=DATEVALUE(TEXT(VLOOKUP(N838,Validation!F873:I896,3,FALSE)&amp;"/"&amp;RIGHT(O838+100,2)&amp;"/"&amp;P838,"MM/DD/YYYY")),"",-1),"")</f>
        <v/>
      </c>
      <c r="AC838" s="133" t="str">
        <f>IFERROR(IF(DATEVALUE(TEXT(VLOOKUP(S838,Validation!F873:I896,3,FALSE)&amp;"/"&amp;RIGHT(T838+100,2)&amp;"/"&amp;U838,"MM/DD/YYYY"))&lt;=DATEVALUE(TEXT(VLOOKUP(V838,Validation!F873:I896,3,FALSE)&amp;"/"&amp;RIGHT(W838+100,2)&amp;"/"&amp;X838,"MM/DD/YYYY")),"",-1),"")</f>
        <v/>
      </c>
      <c r="AD838" s="92"/>
      <c r="AE838" s="92"/>
      <c r="AF838" s="1"/>
    </row>
    <row r="839" spans="1:32" ht="13.8">
      <c r="A839" s="110"/>
      <c r="B839" s="113"/>
      <c r="C839" s="113"/>
      <c r="D839" s="122"/>
      <c r="E839" s="113"/>
      <c r="F839" s="273"/>
      <c r="G839" s="67"/>
      <c r="H839" s="273"/>
      <c r="I839" s="274"/>
      <c r="J839" s="152">
        <f t="shared" si="39"/>
        <v>0</v>
      </c>
      <c r="K839" s="110"/>
      <c r="L839" s="110"/>
      <c r="M839" s="110"/>
      <c r="N839" s="110"/>
      <c r="O839" s="110"/>
      <c r="P839" s="110"/>
      <c r="Q839" s="138" t="str">
        <f ca="1">+IF(A839="","",IF(AND(TODAY()&lt;Validation!$C$141,OR(MONTH(TODAY())=10,MONTH(TODAY())=11,MONTH(TODAY())=12)),CONCATENATE(MONTH(TODAY()),"/01/",YEAR(TODAY())),IF(AND(TODAY()&lt;Validation!$C$141,MONTH(TODAY())&lt;=9),CONCATENATE("0",MONTH(TODAY()),"/01/",YEAR(TODAY())),IF(AND(TODAY()&gt;=Validation!$C$141,OR(MONTH(TODAY())=10,MONTH(TODAY())=11,MONTH(TODAY())=12)),CONCATENATE(MONTH(TODAY()+10),"/01/",YEAR(TODAY()+10)),IF(AND(TODAY()&gt;=Validation!$C$141,MONTH(TODAY())&lt;=9),CONCATENATE("0",MONTH(TODAY()+10),"/01/",YEAR(TODAY()+10)))))))</f>
        <v/>
      </c>
      <c r="R839" s="158">
        <f t="shared" si="40"/>
        <v>0</v>
      </c>
      <c r="S839" s="66"/>
      <c r="T839" s="66"/>
      <c r="U839" s="66"/>
      <c r="V839" s="66"/>
      <c r="W839" s="66"/>
      <c r="X839" s="66"/>
      <c r="Y839" s="92"/>
      <c r="Z839" s="135">
        <f t="shared" si="41"/>
        <v>22</v>
      </c>
      <c r="AB839" s="133" t="str">
        <f>IFERROR(IF(DATEVALUE(TEXT(VLOOKUP(K839,Validation!F874:I897,3,FALSE)&amp;"/"&amp;RIGHT(L839+100,2)&amp;"/"&amp;M839,"MM/DD/YYYY"))&lt;=DATEVALUE(TEXT(VLOOKUP(N839,Validation!F874:I897,3,FALSE)&amp;"/"&amp;RIGHT(O839+100,2)&amp;"/"&amp;P839,"MM/DD/YYYY")),"",-1),"")</f>
        <v/>
      </c>
      <c r="AC839" s="133" t="str">
        <f>IFERROR(IF(DATEVALUE(TEXT(VLOOKUP(S839,Validation!F874:I897,3,FALSE)&amp;"/"&amp;RIGHT(T839+100,2)&amp;"/"&amp;U839,"MM/DD/YYYY"))&lt;=DATEVALUE(TEXT(VLOOKUP(V839,Validation!F874:I897,3,FALSE)&amp;"/"&amp;RIGHT(W839+100,2)&amp;"/"&amp;X839,"MM/DD/YYYY")),"",-1),"")</f>
        <v/>
      </c>
      <c r="AD839" s="92"/>
      <c r="AE839" s="92"/>
      <c r="AF839" s="1"/>
    </row>
    <row r="840" spans="1:32" ht="13.8">
      <c r="A840" s="110"/>
      <c r="B840" s="113"/>
      <c r="C840" s="113"/>
      <c r="D840" s="122"/>
      <c r="E840" s="113"/>
      <c r="F840" s="273"/>
      <c r="G840" s="67"/>
      <c r="H840" s="273"/>
      <c r="I840" s="274"/>
      <c r="J840" s="152">
        <f t="shared" si="39"/>
        <v>0</v>
      </c>
      <c r="K840" s="110"/>
      <c r="L840" s="110"/>
      <c r="M840" s="110"/>
      <c r="N840" s="110"/>
      <c r="O840" s="110"/>
      <c r="P840" s="110"/>
      <c r="Q840" s="138" t="str">
        <f ca="1">+IF(A840="","",IF(AND(TODAY()&lt;Validation!$C$141,OR(MONTH(TODAY())=10,MONTH(TODAY())=11,MONTH(TODAY())=12)),CONCATENATE(MONTH(TODAY()),"/01/",YEAR(TODAY())),IF(AND(TODAY()&lt;Validation!$C$141,MONTH(TODAY())&lt;=9),CONCATENATE("0",MONTH(TODAY()),"/01/",YEAR(TODAY())),IF(AND(TODAY()&gt;=Validation!$C$141,OR(MONTH(TODAY())=10,MONTH(TODAY())=11,MONTH(TODAY())=12)),CONCATENATE(MONTH(TODAY()+10),"/01/",YEAR(TODAY()+10)),IF(AND(TODAY()&gt;=Validation!$C$141,MONTH(TODAY())&lt;=9),CONCATENATE("0",MONTH(TODAY()+10),"/01/",YEAR(TODAY()+10)))))))</f>
        <v/>
      </c>
      <c r="R840" s="158">
        <f t="shared" si="40"/>
        <v>0</v>
      </c>
      <c r="S840" s="66"/>
      <c r="T840" s="66"/>
      <c r="U840" s="66"/>
      <c r="V840" s="66"/>
      <c r="W840" s="66"/>
      <c r="X840" s="66"/>
      <c r="Y840" s="92"/>
      <c r="Z840" s="135">
        <f t="shared" si="41"/>
        <v>22</v>
      </c>
      <c r="AB840" s="133" t="str">
        <f>IFERROR(IF(DATEVALUE(TEXT(VLOOKUP(K840,Validation!F875:I898,3,FALSE)&amp;"/"&amp;RIGHT(L840+100,2)&amp;"/"&amp;M840,"MM/DD/YYYY"))&lt;=DATEVALUE(TEXT(VLOOKUP(N840,Validation!F875:I898,3,FALSE)&amp;"/"&amp;RIGHT(O840+100,2)&amp;"/"&amp;P840,"MM/DD/YYYY")),"",-1),"")</f>
        <v/>
      </c>
      <c r="AC840" s="133" t="str">
        <f>IFERROR(IF(DATEVALUE(TEXT(VLOOKUP(S840,Validation!F875:I898,3,FALSE)&amp;"/"&amp;RIGHT(T840+100,2)&amp;"/"&amp;U840,"MM/DD/YYYY"))&lt;=DATEVALUE(TEXT(VLOOKUP(V840,Validation!F875:I898,3,FALSE)&amp;"/"&amp;RIGHT(W840+100,2)&amp;"/"&amp;X840,"MM/DD/YYYY")),"",-1),"")</f>
        <v/>
      </c>
      <c r="AD840" s="92"/>
      <c r="AE840" s="92"/>
      <c r="AF840" s="1"/>
    </row>
    <row r="841" spans="1:32" ht="13.8">
      <c r="A841" s="110"/>
      <c r="B841" s="113"/>
      <c r="C841" s="113"/>
      <c r="D841" s="122"/>
      <c r="E841" s="113"/>
      <c r="F841" s="273"/>
      <c r="G841" s="67"/>
      <c r="H841" s="273"/>
      <c r="I841" s="274"/>
      <c r="J841" s="152">
        <f t="shared" si="39"/>
        <v>0</v>
      </c>
      <c r="K841" s="110"/>
      <c r="L841" s="110"/>
      <c r="M841" s="110"/>
      <c r="N841" s="110"/>
      <c r="O841" s="110"/>
      <c r="P841" s="110"/>
      <c r="Q841" s="138" t="str">
        <f ca="1">+IF(A841="","",IF(AND(TODAY()&lt;Validation!$C$141,OR(MONTH(TODAY())=10,MONTH(TODAY())=11,MONTH(TODAY())=12)),CONCATENATE(MONTH(TODAY()),"/01/",YEAR(TODAY())),IF(AND(TODAY()&lt;Validation!$C$141,MONTH(TODAY())&lt;=9),CONCATENATE("0",MONTH(TODAY()),"/01/",YEAR(TODAY())),IF(AND(TODAY()&gt;=Validation!$C$141,OR(MONTH(TODAY())=10,MONTH(TODAY())=11,MONTH(TODAY())=12)),CONCATENATE(MONTH(TODAY()+10),"/01/",YEAR(TODAY()+10)),IF(AND(TODAY()&gt;=Validation!$C$141,MONTH(TODAY())&lt;=9),CONCATENATE("0",MONTH(TODAY()+10),"/01/",YEAR(TODAY()+10)))))))</f>
        <v/>
      </c>
      <c r="R841" s="158">
        <f t="shared" si="40"/>
        <v>0</v>
      </c>
      <c r="S841" s="66"/>
      <c r="T841" s="66"/>
      <c r="U841" s="66"/>
      <c r="V841" s="66"/>
      <c r="W841" s="66"/>
      <c r="X841" s="66"/>
      <c r="Y841" s="92"/>
      <c r="Z841" s="135">
        <f t="shared" si="41"/>
        <v>22</v>
      </c>
      <c r="AB841" s="133" t="str">
        <f>IFERROR(IF(DATEVALUE(TEXT(VLOOKUP(K841,Validation!F876:I899,3,FALSE)&amp;"/"&amp;RIGHT(L841+100,2)&amp;"/"&amp;M841,"MM/DD/YYYY"))&lt;=DATEVALUE(TEXT(VLOOKUP(N841,Validation!F876:I899,3,FALSE)&amp;"/"&amp;RIGHT(O841+100,2)&amp;"/"&amp;P841,"MM/DD/YYYY")),"",-1),"")</f>
        <v/>
      </c>
      <c r="AC841" s="133" t="str">
        <f>IFERROR(IF(DATEVALUE(TEXT(VLOOKUP(S841,Validation!F876:I899,3,FALSE)&amp;"/"&amp;RIGHT(T841+100,2)&amp;"/"&amp;U841,"MM/DD/YYYY"))&lt;=DATEVALUE(TEXT(VLOOKUP(V841,Validation!F876:I899,3,FALSE)&amp;"/"&amp;RIGHT(W841+100,2)&amp;"/"&amp;X841,"MM/DD/YYYY")),"",-1),"")</f>
        <v/>
      </c>
      <c r="AD841" s="92"/>
      <c r="AE841" s="92"/>
      <c r="AF841" s="1"/>
    </row>
    <row r="842" spans="1:32" ht="13.8">
      <c r="A842" s="110"/>
      <c r="B842" s="113"/>
      <c r="C842" s="113"/>
      <c r="D842" s="122"/>
      <c r="E842" s="113"/>
      <c r="F842" s="273"/>
      <c r="G842" s="67"/>
      <c r="H842" s="273"/>
      <c r="I842" s="274"/>
      <c r="J842" s="152">
        <f t="shared" si="39"/>
        <v>0</v>
      </c>
      <c r="K842" s="110"/>
      <c r="L842" s="110"/>
      <c r="M842" s="110"/>
      <c r="N842" s="110"/>
      <c r="O842" s="110"/>
      <c r="P842" s="110"/>
      <c r="Q842" s="138" t="str">
        <f ca="1">+IF(A842="","",IF(AND(TODAY()&lt;Validation!$C$141,OR(MONTH(TODAY())=10,MONTH(TODAY())=11,MONTH(TODAY())=12)),CONCATENATE(MONTH(TODAY()),"/01/",YEAR(TODAY())),IF(AND(TODAY()&lt;Validation!$C$141,MONTH(TODAY())&lt;=9),CONCATENATE("0",MONTH(TODAY()),"/01/",YEAR(TODAY())),IF(AND(TODAY()&gt;=Validation!$C$141,OR(MONTH(TODAY())=10,MONTH(TODAY())=11,MONTH(TODAY())=12)),CONCATENATE(MONTH(TODAY()+10),"/01/",YEAR(TODAY()+10)),IF(AND(TODAY()&gt;=Validation!$C$141,MONTH(TODAY())&lt;=9),CONCATENATE("0",MONTH(TODAY()+10),"/01/",YEAR(TODAY()+10)))))))</f>
        <v/>
      </c>
      <c r="R842" s="158">
        <f t="shared" si="40"/>
        <v>0</v>
      </c>
      <c r="S842" s="66"/>
      <c r="T842" s="66"/>
      <c r="U842" s="66"/>
      <c r="V842" s="66"/>
      <c r="W842" s="66"/>
      <c r="X842" s="66"/>
      <c r="Y842" s="92"/>
      <c r="Z842" s="135">
        <f t="shared" si="41"/>
        <v>22</v>
      </c>
      <c r="AB842" s="133" t="str">
        <f>IFERROR(IF(DATEVALUE(TEXT(VLOOKUP(K842,Validation!F877:I900,3,FALSE)&amp;"/"&amp;RIGHT(L842+100,2)&amp;"/"&amp;M842,"MM/DD/YYYY"))&lt;=DATEVALUE(TEXT(VLOOKUP(N842,Validation!F877:I900,3,FALSE)&amp;"/"&amp;RIGHT(O842+100,2)&amp;"/"&amp;P842,"MM/DD/YYYY")),"",-1),"")</f>
        <v/>
      </c>
      <c r="AC842" s="133" t="str">
        <f>IFERROR(IF(DATEVALUE(TEXT(VLOOKUP(S842,Validation!F877:I900,3,FALSE)&amp;"/"&amp;RIGHT(T842+100,2)&amp;"/"&amp;U842,"MM/DD/YYYY"))&lt;=DATEVALUE(TEXT(VLOOKUP(V842,Validation!F877:I900,3,FALSE)&amp;"/"&amp;RIGHT(W842+100,2)&amp;"/"&amp;X842,"MM/DD/YYYY")),"",-1),"")</f>
        <v/>
      </c>
      <c r="AD842" s="92"/>
      <c r="AE842" s="92"/>
      <c r="AF842" s="1"/>
    </row>
    <row r="843" spans="1:32" ht="13.8">
      <c r="A843" s="110"/>
      <c r="B843" s="113"/>
      <c r="C843" s="113"/>
      <c r="D843" s="122"/>
      <c r="E843" s="113"/>
      <c r="F843" s="273"/>
      <c r="G843" s="67"/>
      <c r="H843" s="273"/>
      <c r="I843" s="274"/>
      <c r="J843" s="152">
        <f t="shared" si="39"/>
        <v>0</v>
      </c>
      <c r="K843" s="110"/>
      <c r="L843" s="110"/>
      <c r="M843" s="110"/>
      <c r="N843" s="110"/>
      <c r="O843" s="110"/>
      <c r="P843" s="110"/>
      <c r="Q843" s="138" t="str">
        <f ca="1">+IF(A843="","",IF(AND(TODAY()&lt;Validation!$C$141,OR(MONTH(TODAY())=10,MONTH(TODAY())=11,MONTH(TODAY())=12)),CONCATENATE(MONTH(TODAY()),"/01/",YEAR(TODAY())),IF(AND(TODAY()&lt;Validation!$C$141,MONTH(TODAY())&lt;=9),CONCATENATE("0",MONTH(TODAY()),"/01/",YEAR(TODAY())),IF(AND(TODAY()&gt;=Validation!$C$141,OR(MONTH(TODAY())=10,MONTH(TODAY())=11,MONTH(TODAY())=12)),CONCATENATE(MONTH(TODAY()+10),"/01/",YEAR(TODAY()+10)),IF(AND(TODAY()&gt;=Validation!$C$141,MONTH(TODAY())&lt;=9),CONCATENATE("0",MONTH(TODAY()+10),"/01/",YEAR(TODAY()+10)))))))</f>
        <v/>
      </c>
      <c r="R843" s="158">
        <f t="shared" si="40"/>
        <v>0</v>
      </c>
      <c r="S843" s="66"/>
      <c r="T843" s="66"/>
      <c r="U843" s="66"/>
      <c r="V843" s="66"/>
      <c r="W843" s="66"/>
      <c r="X843" s="66"/>
      <c r="Y843" s="92"/>
      <c r="Z843" s="135">
        <f t="shared" si="41"/>
        <v>22</v>
      </c>
      <c r="AB843" s="133" t="str">
        <f>IFERROR(IF(DATEVALUE(TEXT(VLOOKUP(K843,Validation!F878:I901,3,FALSE)&amp;"/"&amp;RIGHT(L843+100,2)&amp;"/"&amp;M843,"MM/DD/YYYY"))&lt;=DATEVALUE(TEXT(VLOOKUP(N843,Validation!F878:I901,3,FALSE)&amp;"/"&amp;RIGHT(O843+100,2)&amp;"/"&amp;P843,"MM/DD/YYYY")),"",-1),"")</f>
        <v/>
      </c>
      <c r="AC843" s="133" t="str">
        <f>IFERROR(IF(DATEVALUE(TEXT(VLOOKUP(S843,Validation!F878:I901,3,FALSE)&amp;"/"&amp;RIGHT(T843+100,2)&amp;"/"&amp;U843,"MM/DD/YYYY"))&lt;=DATEVALUE(TEXT(VLOOKUP(V843,Validation!F878:I901,3,FALSE)&amp;"/"&amp;RIGHT(W843+100,2)&amp;"/"&amp;X843,"MM/DD/YYYY")),"",-1),"")</f>
        <v/>
      </c>
      <c r="AD843" s="92"/>
      <c r="AE843" s="92"/>
      <c r="AF843" s="1"/>
    </row>
    <row r="844" spans="1:32" ht="13.8">
      <c r="A844" s="110"/>
      <c r="B844" s="113"/>
      <c r="C844" s="113"/>
      <c r="D844" s="122"/>
      <c r="E844" s="113"/>
      <c r="F844" s="273"/>
      <c r="G844" s="67"/>
      <c r="H844" s="273"/>
      <c r="I844" s="274"/>
      <c r="J844" s="152">
        <f t="shared" si="39"/>
        <v>0</v>
      </c>
      <c r="K844" s="110"/>
      <c r="L844" s="110"/>
      <c r="M844" s="110"/>
      <c r="N844" s="110"/>
      <c r="O844" s="110"/>
      <c r="P844" s="110"/>
      <c r="Q844" s="138" t="str">
        <f ca="1">+IF(A844="","",IF(AND(TODAY()&lt;Validation!$C$141,OR(MONTH(TODAY())=10,MONTH(TODAY())=11,MONTH(TODAY())=12)),CONCATENATE(MONTH(TODAY()),"/01/",YEAR(TODAY())),IF(AND(TODAY()&lt;Validation!$C$141,MONTH(TODAY())&lt;=9),CONCATENATE("0",MONTH(TODAY()),"/01/",YEAR(TODAY())),IF(AND(TODAY()&gt;=Validation!$C$141,OR(MONTH(TODAY())=10,MONTH(TODAY())=11,MONTH(TODAY())=12)),CONCATENATE(MONTH(TODAY()+10),"/01/",YEAR(TODAY()+10)),IF(AND(TODAY()&gt;=Validation!$C$141,MONTH(TODAY())&lt;=9),CONCATENATE("0",MONTH(TODAY()+10),"/01/",YEAR(TODAY()+10)))))))</f>
        <v/>
      </c>
      <c r="R844" s="158">
        <f t="shared" si="40"/>
        <v>0</v>
      </c>
      <c r="S844" s="66"/>
      <c r="T844" s="66"/>
      <c r="U844" s="66"/>
      <c r="V844" s="66"/>
      <c r="W844" s="66"/>
      <c r="X844" s="66"/>
      <c r="Y844" s="92"/>
      <c r="Z844" s="135">
        <f t="shared" si="41"/>
        <v>22</v>
      </c>
      <c r="AB844" s="133" t="str">
        <f>IFERROR(IF(DATEVALUE(TEXT(VLOOKUP(K844,Validation!F879:I902,3,FALSE)&amp;"/"&amp;RIGHT(L844+100,2)&amp;"/"&amp;M844,"MM/DD/YYYY"))&lt;=DATEVALUE(TEXT(VLOOKUP(N844,Validation!F879:I902,3,FALSE)&amp;"/"&amp;RIGHT(O844+100,2)&amp;"/"&amp;P844,"MM/DD/YYYY")),"",-1),"")</f>
        <v/>
      </c>
      <c r="AC844" s="133" t="str">
        <f>IFERROR(IF(DATEVALUE(TEXT(VLOOKUP(S844,Validation!F879:I902,3,FALSE)&amp;"/"&amp;RIGHT(T844+100,2)&amp;"/"&amp;U844,"MM/DD/YYYY"))&lt;=DATEVALUE(TEXT(VLOOKUP(V844,Validation!F879:I902,3,FALSE)&amp;"/"&amp;RIGHT(W844+100,2)&amp;"/"&amp;X844,"MM/DD/YYYY")),"",-1),"")</f>
        <v/>
      </c>
      <c r="AD844" s="92"/>
      <c r="AE844" s="92"/>
      <c r="AF844" s="1"/>
    </row>
    <row r="845" spans="1:32" ht="13.8">
      <c r="A845" s="110"/>
      <c r="B845" s="113"/>
      <c r="C845" s="113"/>
      <c r="D845" s="122"/>
      <c r="E845" s="113"/>
      <c r="F845" s="273"/>
      <c r="G845" s="67"/>
      <c r="H845" s="273"/>
      <c r="I845" s="274"/>
      <c r="J845" s="152">
        <f t="shared" si="39"/>
        <v>0</v>
      </c>
      <c r="K845" s="110"/>
      <c r="L845" s="110"/>
      <c r="M845" s="110"/>
      <c r="N845" s="110"/>
      <c r="O845" s="110"/>
      <c r="P845" s="110"/>
      <c r="Q845" s="138" t="str">
        <f ca="1">+IF(A845="","",IF(AND(TODAY()&lt;Validation!$C$141,OR(MONTH(TODAY())=10,MONTH(TODAY())=11,MONTH(TODAY())=12)),CONCATENATE(MONTH(TODAY()),"/01/",YEAR(TODAY())),IF(AND(TODAY()&lt;Validation!$C$141,MONTH(TODAY())&lt;=9),CONCATENATE("0",MONTH(TODAY()),"/01/",YEAR(TODAY())),IF(AND(TODAY()&gt;=Validation!$C$141,OR(MONTH(TODAY())=10,MONTH(TODAY())=11,MONTH(TODAY())=12)),CONCATENATE(MONTH(TODAY()+10),"/01/",YEAR(TODAY()+10)),IF(AND(TODAY()&gt;=Validation!$C$141,MONTH(TODAY())&lt;=9),CONCATENATE("0",MONTH(TODAY()+10),"/01/",YEAR(TODAY()+10)))))))</f>
        <v/>
      </c>
      <c r="R845" s="158">
        <f t="shared" si="40"/>
        <v>0</v>
      </c>
      <c r="S845" s="66"/>
      <c r="T845" s="66"/>
      <c r="U845" s="66"/>
      <c r="V845" s="66"/>
      <c r="W845" s="66"/>
      <c r="X845" s="66"/>
      <c r="Y845" s="92"/>
      <c r="Z845" s="135">
        <f t="shared" si="41"/>
        <v>22</v>
      </c>
      <c r="AB845" s="133" t="str">
        <f>IFERROR(IF(DATEVALUE(TEXT(VLOOKUP(K845,Validation!F880:I903,3,FALSE)&amp;"/"&amp;RIGHT(L845+100,2)&amp;"/"&amp;M845,"MM/DD/YYYY"))&lt;=DATEVALUE(TEXT(VLOOKUP(N845,Validation!F880:I903,3,FALSE)&amp;"/"&amp;RIGHT(O845+100,2)&amp;"/"&amp;P845,"MM/DD/YYYY")),"",-1),"")</f>
        <v/>
      </c>
      <c r="AC845" s="133" t="str">
        <f>IFERROR(IF(DATEVALUE(TEXT(VLOOKUP(S845,Validation!F880:I903,3,FALSE)&amp;"/"&amp;RIGHT(T845+100,2)&amp;"/"&amp;U845,"MM/DD/YYYY"))&lt;=DATEVALUE(TEXT(VLOOKUP(V845,Validation!F880:I903,3,FALSE)&amp;"/"&amp;RIGHT(W845+100,2)&amp;"/"&amp;X845,"MM/DD/YYYY")),"",-1),"")</f>
        <v/>
      </c>
      <c r="AD845" s="92"/>
      <c r="AE845" s="92"/>
      <c r="AF845" s="1"/>
    </row>
    <row r="846" spans="1:32" ht="13.8">
      <c r="A846" s="110"/>
      <c r="B846" s="113"/>
      <c r="C846" s="113"/>
      <c r="D846" s="122"/>
      <c r="E846" s="113"/>
      <c r="F846" s="273"/>
      <c r="G846" s="67"/>
      <c r="H846" s="273"/>
      <c r="I846" s="274"/>
      <c r="J846" s="152">
        <f t="shared" si="39"/>
        <v>0</v>
      </c>
      <c r="K846" s="110"/>
      <c r="L846" s="110"/>
      <c r="M846" s="110"/>
      <c r="N846" s="110"/>
      <c r="O846" s="110"/>
      <c r="P846" s="110"/>
      <c r="Q846" s="138" t="str">
        <f ca="1">+IF(A846="","",IF(AND(TODAY()&lt;Validation!$C$141,OR(MONTH(TODAY())=10,MONTH(TODAY())=11,MONTH(TODAY())=12)),CONCATENATE(MONTH(TODAY()),"/01/",YEAR(TODAY())),IF(AND(TODAY()&lt;Validation!$C$141,MONTH(TODAY())&lt;=9),CONCATENATE("0",MONTH(TODAY()),"/01/",YEAR(TODAY())),IF(AND(TODAY()&gt;=Validation!$C$141,OR(MONTH(TODAY())=10,MONTH(TODAY())=11,MONTH(TODAY())=12)),CONCATENATE(MONTH(TODAY()+10),"/01/",YEAR(TODAY()+10)),IF(AND(TODAY()&gt;=Validation!$C$141,MONTH(TODAY())&lt;=9),CONCATENATE("0",MONTH(TODAY()+10),"/01/",YEAR(TODAY()+10)))))))</f>
        <v/>
      </c>
      <c r="R846" s="158">
        <f t="shared" si="40"/>
        <v>0</v>
      </c>
      <c r="S846" s="66"/>
      <c r="T846" s="66"/>
      <c r="U846" s="66"/>
      <c r="V846" s="66"/>
      <c r="W846" s="66"/>
      <c r="X846" s="66"/>
      <c r="Y846" s="92"/>
      <c r="Z846" s="135">
        <f t="shared" si="41"/>
        <v>22</v>
      </c>
      <c r="AB846" s="133" t="str">
        <f>IFERROR(IF(DATEVALUE(TEXT(VLOOKUP(K846,Validation!F881:I904,3,FALSE)&amp;"/"&amp;RIGHT(L846+100,2)&amp;"/"&amp;M846,"MM/DD/YYYY"))&lt;=DATEVALUE(TEXT(VLOOKUP(N846,Validation!F881:I904,3,FALSE)&amp;"/"&amp;RIGHT(O846+100,2)&amp;"/"&amp;P846,"MM/DD/YYYY")),"",-1),"")</f>
        <v/>
      </c>
      <c r="AC846" s="133" t="str">
        <f>IFERROR(IF(DATEVALUE(TEXT(VLOOKUP(S846,Validation!F881:I904,3,FALSE)&amp;"/"&amp;RIGHT(T846+100,2)&amp;"/"&amp;U846,"MM/DD/YYYY"))&lt;=DATEVALUE(TEXT(VLOOKUP(V846,Validation!F881:I904,3,FALSE)&amp;"/"&amp;RIGHT(W846+100,2)&amp;"/"&amp;X846,"MM/DD/YYYY")),"",-1),"")</f>
        <v/>
      </c>
      <c r="AD846" s="92"/>
      <c r="AE846" s="92"/>
      <c r="AF846" s="1"/>
    </row>
    <row r="847" spans="1:32" ht="13.8">
      <c r="A847" s="110"/>
      <c r="B847" s="113"/>
      <c r="C847" s="113"/>
      <c r="D847" s="122"/>
      <c r="E847" s="113"/>
      <c r="F847" s="273"/>
      <c r="G847" s="67"/>
      <c r="H847" s="273"/>
      <c r="I847" s="274"/>
      <c r="J847" s="152">
        <f t="shared" si="39"/>
        <v>0</v>
      </c>
      <c r="K847" s="110"/>
      <c r="L847" s="110"/>
      <c r="M847" s="110"/>
      <c r="N847" s="110"/>
      <c r="O847" s="110"/>
      <c r="P847" s="110"/>
      <c r="Q847" s="138" t="str">
        <f ca="1">+IF(A847="","",IF(AND(TODAY()&lt;Validation!$C$141,OR(MONTH(TODAY())=10,MONTH(TODAY())=11,MONTH(TODAY())=12)),CONCATENATE(MONTH(TODAY()),"/01/",YEAR(TODAY())),IF(AND(TODAY()&lt;Validation!$C$141,MONTH(TODAY())&lt;=9),CONCATENATE("0",MONTH(TODAY()),"/01/",YEAR(TODAY())),IF(AND(TODAY()&gt;=Validation!$C$141,OR(MONTH(TODAY())=10,MONTH(TODAY())=11,MONTH(TODAY())=12)),CONCATENATE(MONTH(TODAY()+10),"/01/",YEAR(TODAY()+10)),IF(AND(TODAY()&gt;=Validation!$C$141,MONTH(TODAY())&lt;=9),CONCATENATE("0",MONTH(TODAY()+10),"/01/",YEAR(TODAY()+10)))))))</f>
        <v/>
      </c>
      <c r="R847" s="158">
        <f t="shared" si="40"/>
        <v>0</v>
      </c>
      <c r="S847" s="66"/>
      <c r="T847" s="66"/>
      <c r="U847" s="66"/>
      <c r="V847" s="66"/>
      <c r="W847" s="66"/>
      <c r="X847" s="66"/>
      <c r="Y847" s="92"/>
      <c r="Z847" s="135">
        <f t="shared" si="41"/>
        <v>22</v>
      </c>
      <c r="AB847" s="133" t="str">
        <f>IFERROR(IF(DATEVALUE(TEXT(VLOOKUP(K847,Validation!F882:I905,3,FALSE)&amp;"/"&amp;RIGHT(L847+100,2)&amp;"/"&amp;M847,"MM/DD/YYYY"))&lt;=DATEVALUE(TEXT(VLOOKUP(N847,Validation!F882:I905,3,FALSE)&amp;"/"&amp;RIGHT(O847+100,2)&amp;"/"&amp;P847,"MM/DD/YYYY")),"",-1),"")</f>
        <v/>
      </c>
      <c r="AC847" s="133" t="str">
        <f>IFERROR(IF(DATEVALUE(TEXT(VLOOKUP(S847,Validation!F882:I905,3,FALSE)&amp;"/"&amp;RIGHT(T847+100,2)&amp;"/"&amp;U847,"MM/DD/YYYY"))&lt;=DATEVALUE(TEXT(VLOOKUP(V847,Validation!F882:I905,3,FALSE)&amp;"/"&amp;RIGHT(W847+100,2)&amp;"/"&amp;X847,"MM/DD/YYYY")),"",-1),"")</f>
        <v/>
      </c>
      <c r="AD847" s="92"/>
      <c r="AE847" s="92"/>
      <c r="AF847" s="1"/>
    </row>
    <row r="848" spans="1:32" ht="13.8">
      <c r="A848" s="110"/>
      <c r="B848" s="113"/>
      <c r="C848" s="113"/>
      <c r="D848" s="122"/>
      <c r="E848" s="113"/>
      <c r="F848" s="273"/>
      <c r="G848" s="67"/>
      <c r="H848" s="273"/>
      <c r="I848" s="274"/>
      <c r="J848" s="152">
        <f t="shared" si="39"/>
        <v>0</v>
      </c>
      <c r="K848" s="110"/>
      <c r="L848" s="110"/>
      <c r="M848" s="110"/>
      <c r="N848" s="110"/>
      <c r="O848" s="110"/>
      <c r="P848" s="110"/>
      <c r="Q848" s="138" t="str">
        <f ca="1">+IF(A848="","",IF(AND(TODAY()&lt;Validation!$C$141,OR(MONTH(TODAY())=10,MONTH(TODAY())=11,MONTH(TODAY())=12)),CONCATENATE(MONTH(TODAY()),"/01/",YEAR(TODAY())),IF(AND(TODAY()&lt;Validation!$C$141,MONTH(TODAY())&lt;=9),CONCATENATE("0",MONTH(TODAY()),"/01/",YEAR(TODAY())),IF(AND(TODAY()&gt;=Validation!$C$141,OR(MONTH(TODAY())=10,MONTH(TODAY())=11,MONTH(TODAY())=12)),CONCATENATE(MONTH(TODAY()+10),"/01/",YEAR(TODAY()+10)),IF(AND(TODAY()&gt;=Validation!$C$141,MONTH(TODAY())&lt;=9),CONCATENATE("0",MONTH(TODAY()+10),"/01/",YEAR(TODAY()+10)))))))</f>
        <v/>
      </c>
      <c r="R848" s="158">
        <f t="shared" si="40"/>
        <v>0</v>
      </c>
      <c r="S848" s="66"/>
      <c r="T848" s="66"/>
      <c r="U848" s="66"/>
      <c r="V848" s="66"/>
      <c r="W848" s="66"/>
      <c r="X848" s="66"/>
      <c r="Y848" s="92"/>
      <c r="Z848" s="135">
        <f t="shared" si="41"/>
        <v>22</v>
      </c>
      <c r="AB848" s="133" t="str">
        <f>IFERROR(IF(DATEVALUE(TEXT(VLOOKUP(K848,Validation!F883:I906,3,FALSE)&amp;"/"&amp;RIGHT(L848+100,2)&amp;"/"&amp;M848,"MM/DD/YYYY"))&lt;=DATEVALUE(TEXT(VLOOKUP(N848,Validation!F883:I906,3,FALSE)&amp;"/"&amp;RIGHT(O848+100,2)&amp;"/"&amp;P848,"MM/DD/YYYY")),"",-1),"")</f>
        <v/>
      </c>
      <c r="AC848" s="133" t="str">
        <f>IFERROR(IF(DATEVALUE(TEXT(VLOOKUP(S848,Validation!F883:I906,3,FALSE)&amp;"/"&amp;RIGHT(T848+100,2)&amp;"/"&amp;U848,"MM/DD/YYYY"))&lt;=DATEVALUE(TEXT(VLOOKUP(V848,Validation!F883:I906,3,FALSE)&amp;"/"&amp;RIGHT(W848+100,2)&amp;"/"&amp;X848,"MM/DD/YYYY")),"",-1),"")</f>
        <v/>
      </c>
      <c r="AD848" s="92"/>
      <c r="AE848" s="92"/>
      <c r="AF848" s="1"/>
    </row>
    <row r="849" spans="1:32" ht="13.8">
      <c r="A849" s="110"/>
      <c r="B849" s="113"/>
      <c r="C849" s="113"/>
      <c r="D849" s="122"/>
      <c r="E849" s="113"/>
      <c r="F849" s="273"/>
      <c r="G849" s="67"/>
      <c r="H849" s="273"/>
      <c r="I849" s="274"/>
      <c r="J849" s="152">
        <f t="shared" si="39"/>
        <v>0</v>
      </c>
      <c r="K849" s="110"/>
      <c r="L849" s="110"/>
      <c r="M849" s="110"/>
      <c r="N849" s="110"/>
      <c r="O849" s="110"/>
      <c r="P849" s="110"/>
      <c r="Q849" s="138" t="str">
        <f ca="1">+IF(A849="","",IF(AND(TODAY()&lt;Validation!$C$141,OR(MONTH(TODAY())=10,MONTH(TODAY())=11,MONTH(TODAY())=12)),CONCATENATE(MONTH(TODAY()),"/01/",YEAR(TODAY())),IF(AND(TODAY()&lt;Validation!$C$141,MONTH(TODAY())&lt;=9),CONCATENATE("0",MONTH(TODAY()),"/01/",YEAR(TODAY())),IF(AND(TODAY()&gt;=Validation!$C$141,OR(MONTH(TODAY())=10,MONTH(TODAY())=11,MONTH(TODAY())=12)),CONCATENATE(MONTH(TODAY()+10),"/01/",YEAR(TODAY()+10)),IF(AND(TODAY()&gt;=Validation!$C$141,MONTH(TODAY())&lt;=9),CONCATENATE("0",MONTH(TODAY()+10),"/01/",YEAR(TODAY()+10)))))))</f>
        <v/>
      </c>
      <c r="R849" s="158">
        <f t="shared" si="40"/>
        <v>0</v>
      </c>
      <c r="S849" s="66"/>
      <c r="T849" s="66"/>
      <c r="U849" s="66"/>
      <c r="V849" s="66"/>
      <c r="W849" s="66"/>
      <c r="X849" s="66"/>
      <c r="Y849" s="92"/>
      <c r="Z849" s="135">
        <f t="shared" si="41"/>
        <v>22</v>
      </c>
      <c r="AB849" s="133" t="str">
        <f>IFERROR(IF(DATEVALUE(TEXT(VLOOKUP(K849,Validation!F884:I907,3,FALSE)&amp;"/"&amp;RIGHT(L849+100,2)&amp;"/"&amp;M849,"MM/DD/YYYY"))&lt;=DATEVALUE(TEXT(VLOOKUP(N849,Validation!F884:I907,3,FALSE)&amp;"/"&amp;RIGHT(O849+100,2)&amp;"/"&amp;P849,"MM/DD/YYYY")),"",-1),"")</f>
        <v/>
      </c>
      <c r="AC849" s="133" t="str">
        <f>IFERROR(IF(DATEVALUE(TEXT(VLOOKUP(S849,Validation!F884:I907,3,FALSE)&amp;"/"&amp;RIGHT(T849+100,2)&amp;"/"&amp;U849,"MM/DD/YYYY"))&lt;=DATEVALUE(TEXT(VLOOKUP(V849,Validation!F884:I907,3,FALSE)&amp;"/"&amp;RIGHT(W849+100,2)&amp;"/"&amp;X849,"MM/DD/YYYY")),"",-1),"")</f>
        <v/>
      </c>
      <c r="AD849" s="92"/>
      <c r="AE849" s="92"/>
      <c r="AF849" s="1"/>
    </row>
    <row r="850" spans="1:32" ht="13.8">
      <c r="A850" s="110"/>
      <c r="B850" s="113"/>
      <c r="C850" s="113"/>
      <c r="D850" s="122"/>
      <c r="E850" s="113"/>
      <c r="F850" s="273"/>
      <c r="G850" s="67"/>
      <c r="H850" s="273"/>
      <c r="I850" s="274"/>
      <c r="J850" s="152">
        <f t="shared" si="39"/>
        <v>0</v>
      </c>
      <c r="K850" s="110"/>
      <c r="L850" s="110"/>
      <c r="M850" s="110"/>
      <c r="N850" s="110"/>
      <c r="O850" s="110"/>
      <c r="P850" s="110"/>
      <c r="Q850" s="138" t="str">
        <f ca="1">+IF(A850="","",IF(AND(TODAY()&lt;Validation!$C$141,OR(MONTH(TODAY())=10,MONTH(TODAY())=11,MONTH(TODAY())=12)),CONCATENATE(MONTH(TODAY()),"/01/",YEAR(TODAY())),IF(AND(TODAY()&lt;Validation!$C$141,MONTH(TODAY())&lt;=9),CONCATENATE("0",MONTH(TODAY()),"/01/",YEAR(TODAY())),IF(AND(TODAY()&gt;=Validation!$C$141,OR(MONTH(TODAY())=10,MONTH(TODAY())=11,MONTH(TODAY())=12)),CONCATENATE(MONTH(TODAY()+10),"/01/",YEAR(TODAY()+10)),IF(AND(TODAY()&gt;=Validation!$C$141,MONTH(TODAY())&lt;=9),CONCATENATE("0",MONTH(TODAY()+10),"/01/",YEAR(TODAY()+10)))))))</f>
        <v/>
      </c>
      <c r="R850" s="158">
        <f t="shared" si="40"/>
        <v>0</v>
      </c>
      <c r="S850" s="66"/>
      <c r="T850" s="66"/>
      <c r="U850" s="66"/>
      <c r="V850" s="66"/>
      <c r="W850" s="66"/>
      <c r="X850" s="66"/>
      <c r="Y850" s="92"/>
      <c r="Z850" s="135">
        <f t="shared" si="41"/>
        <v>22</v>
      </c>
      <c r="AB850" s="133" t="str">
        <f>IFERROR(IF(DATEVALUE(TEXT(VLOOKUP(K850,Validation!F885:I908,3,FALSE)&amp;"/"&amp;RIGHT(L850+100,2)&amp;"/"&amp;M850,"MM/DD/YYYY"))&lt;=DATEVALUE(TEXT(VLOOKUP(N850,Validation!F885:I908,3,FALSE)&amp;"/"&amp;RIGHT(O850+100,2)&amp;"/"&amp;P850,"MM/DD/YYYY")),"",-1),"")</f>
        <v/>
      </c>
      <c r="AC850" s="133" t="str">
        <f>IFERROR(IF(DATEVALUE(TEXT(VLOOKUP(S850,Validation!F885:I908,3,FALSE)&amp;"/"&amp;RIGHT(T850+100,2)&amp;"/"&amp;U850,"MM/DD/YYYY"))&lt;=DATEVALUE(TEXT(VLOOKUP(V850,Validation!F885:I908,3,FALSE)&amp;"/"&amp;RIGHT(W850+100,2)&amp;"/"&amp;X850,"MM/DD/YYYY")),"",-1),"")</f>
        <v/>
      </c>
      <c r="AD850" s="92"/>
      <c r="AE850" s="92"/>
      <c r="AF850" s="1"/>
    </row>
    <row r="851" spans="1:32" ht="13.8">
      <c r="A851" s="110"/>
      <c r="B851" s="113"/>
      <c r="C851" s="113"/>
      <c r="D851" s="122"/>
      <c r="E851" s="113"/>
      <c r="F851" s="273"/>
      <c r="G851" s="67"/>
      <c r="H851" s="273"/>
      <c r="I851" s="274"/>
      <c r="J851" s="152">
        <f t="shared" si="39"/>
        <v>0</v>
      </c>
      <c r="K851" s="110"/>
      <c r="L851" s="110"/>
      <c r="M851" s="110"/>
      <c r="N851" s="110"/>
      <c r="O851" s="110"/>
      <c r="P851" s="110"/>
      <c r="Q851" s="138" t="str">
        <f ca="1">+IF(A851="","",IF(AND(TODAY()&lt;Validation!$C$141,OR(MONTH(TODAY())=10,MONTH(TODAY())=11,MONTH(TODAY())=12)),CONCATENATE(MONTH(TODAY()),"/01/",YEAR(TODAY())),IF(AND(TODAY()&lt;Validation!$C$141,MONTH(TODAY())&lt;=9),CONCATENATE("0",MONTH(TODAY()),"/01/",YEAR(TODAY())),IF(AND(TODAY()&gt;=Validation!$C$141,OR(MONTH(TODAY())=10,MONTH(TODAY())=11,MONTH(TODAY())=12)),CONCATENATE(MONTH(TODAY()+10),"/01/",YEAR(TODAY()+10)),IF(AND(TODAY()&gt;=Validation!$C$141,MONTH(TODAY())&lt;=9),CONCATENATE("0",MONTH(TODAY()+10),"/01/",YEAR(TODAY()+10)))))))</f>
        <v/>
      </c>
      <c r="R851" s="158">
        <f t="shared" si="40"/>
        <v>0</v>
      </c>
      <c r="S851" s="66"/>
      <c r="T851" s="66"/>
      <c r="U851" s="66"/>
      <c r="V851" s="66"/>
      <c r="W851" s="66"/>
      <c r="X851" s="66"/>
      <c r="Y851" s="92"/>
      <c r="Z851" s="135">
        <f t="shared" si="41"/>
        <v>22</v>
      </c>
      <c r="AB851" s="133" t="str">
        <f>IFERROR(IF(DATEVALUE(TEXT(VLOOKUP(K851,Validation!F886:I909,3,FALSE)&amp;"/"&amp;RIGHT(L851+100,2)&amp;"/"&amp;M851,"MM/DD/YYYY"))&lt;=DATEVALUE(TEXT(VLOOKUP(N851,Validation!F886:I909,3,FALSE)&amp;"/"&amp;RIGHT(O851+100,2)&amp;"/"&amp;P851,"MM/DD/YYYY")),"",-1),"")</f>
        <v/>
      </c>
      <c r="AC851" s="133" t="str">
        <f>IFERROR(IF(DATEVALUE(TEXT(VLOOKUP(S851,Validation!F886:I909,3,FALSE)&amp;"/"&amp;RIGHT(T851+100,2)&amp;"/"&amp;U851,"MM/DD/YYYY"))&lt;=DATEVALUE(TEXT(VLOOKUP(V851,Validation!F886:I909,3,FALSE)&amp;"/"&amp;RIGHT(W851+100,2)&amp;"/"&amp;X851,"MM/DD/YYYY")),"",-1),"")</f>
        <v/>
      </c>
      <c r="AD851" s="92"/>
      <c r="AE851" s="92"/>
      <c r="AF851" s="1"/>
    </row>
    <row r="852" spans="1:32" ht="13.8">
      <c r="A852" s="110"/>
      <c r="B852" s="113"/>
      <c r="C852" s="113"/>
      <c r="D852" s="122"/>
      <c r="E852" s="113"/>
      <c r="F852" s="273"/>
      <c r="G852" s="67"/>
      <c r="H852" s="273"/>
      <c r="I852" s="274"/>
      <c r="J852" s="152">
        <f t="shared" si="39"/>
        <v>0</v>
      </c>
      <c r="K852" s="110"/>
      <c r="L852" s="110"/>
      <c r="M852" s="110"/>
      <c r="N852" s="110"/>
      <c r="O852" s="110"/>
      <c r="P852" s="110"/>
      <c r="Q852" s="138" t="str">
        <f ca="1">+IF(A852="","",IF(AND(TODAY()&lt;Validation!$C$141,OR(MONTH(TODAY())=10,MONTH(TODAY())=11,MONTH(TODAY())=12)),CONCATENATE(MONTH(TODAY()),"/01/",YEAR(TODAY())),IF(AND(TODAY()&lt;Validation!$C$141,MONTH(TODAY())&lt;=9),CONCATENATE("0",MONTH(TODAY()),"/01/",YEAR(TODAY())),IF(AND(TODAY()&gt;=Validation!$C$141,OR(MONTH(TODAY())=10,MONTH(TODAY())=11,MONTH(TODAY())=12)),CONCATENATE(MONTH(TODAY()+10),"/01/",YEAR(TODAY()+10)),IF(AND(TODAY()&gt;=Validation!$C$141,MONTH(TODAY())&lt;=9),CONCATENATE("0",MONTH(TODAY()+10),"/01/",YEAR(TODAY()+10)))))))</f>
        <v/>
      </c>
      <c r="R852" s="158">
        <f t="shared" si="40"/>
        <v>0</v>
      </c>
      <c r="S852" s="66"/>
      <c r="T852" s="66"/>
      <c r="U852" s="66"/>
      <c r="V852" s="66"/>
      <c r="W852" s="66"/>
      <c r="X852" s="66"/>
      <c r="Y852" s="92"/>
      <c r="Z852" s="135">
        <f t="shared" si="41"/>
        <v>22</v>
      </c>
      <c r="AB852" s="133" t="str">
        <f>IFERROR(IF(DATEVALUE(TEXT(VLOOKUP(K852,Validation!F887:I910,3,FALSE)&amp;"/"&amp;RIGHT(L852+100,2)&amp;"/"&amp;M852,"MM/DD/YYYY"))&lt;=DATEVALUE(TEXT(VLOOKUP(N852,Validation!F887:I910,3,FALSE)&amp;"/"&amp;RIGHT(O852+100,2)&amp;"/"&amp;P852,"MM/DD/YYYY")),"",-1),"")</f>
        <v/>
      </c>
      <c r="AC852" s="133" t="str">
        <f>IFERROR(IF(DATEVALUE(TEXT(VLOOKUP(S852,Validation!F887:I910,3,FALSE)&amp;"/"&amp;RIGHT(T852+100,2)&amp;"/"&amp;U852,"MM/DD/YYYY"))&lt;=DATEVALUE(TEXT(VLOOKUP(V852,Validation!F887:I910,3,FALSE)&amp;"/"&amp;RIGHT(W852+100,2)&amp;"/"&amp;X852,"MM/DD/YYYY")),"",-1),"")</f>
        <v/>
      </c>
      <c r="AD852" s="92"/>
      <c r="AE852" s="92"/>
      <c r="AF852" s="1"/>
    </row>
    <row r="853" spans="1:32" ht="13.8">
      <c r="A853" s="110"/>
      <c r="B853" s="113"/>
      <c r="C853" s="113"/>
      <c r="D853" s="122"/>
      <c r="E853" s="113"/>
      <c r="F853" s="273"/>
      <c r="G853" s="67"/>
      <c r="H853" s="273"/>
      <c r="I853" s="274"/>
      <c r="J853" s="152">
        <f t="shared" si="39"/>
        <v>0</v>
      </c>
      <c r="K853" s="110"/>
      <c r="L853" s="110"/>
      <c r="M853" s="110"/>
      <c r="N853" s="110"/>
      <c r="O853" s="110"/>
      <c r="P853" s="110"/>
      <c r="Q853" s="138" t="str">
        <f ca="1">+IF(A853="","",IF(AND(TODAY()&lt;Validation!$C$141,OR(MONTH(TODAY())=10,MONTH(TODAY())=11,MONTH(TODAY())=12)),CONCATENATE(MONTH(TODAY()),"/01/",YEAR(TODAY())),IF(AND(TODAY()&lt;Validation!$C$141,MONTH(TODAY())&lt;=9),CONCATENATE("0",MONTH(TODAY()),"/01/",YEAR(TODAY())),IF(AND(TODAY()&gt;=Validation!$C$141,OR(MONTH(TODAY())=10,MONTH(TODAY())=11,MONTH(TODAY())=12)),CONCATENATE(MONTH(TODAY()+10),"/01/",YEAR(TODAY()+10)),IF(AND(TODAY()&gt;=Validation!$C$141,MONTH(TODAY())&lt;=9),CONCATENATE("0",MONTH(TODAY()+10),"/01/",YEAR(TODAY()+10)))))))</f>
        <v/>
      </c>
      <c r="R853" s="158">
        <f t="shared" si="40"/>
        <v>0</v>
      </c>
      <c r="S853" s="66"/>
      <c r="T853" s="66"/>
      <c r="U853" s="66"/>
      <c r="V853" s="66"/>
      <c r="W853" s="66"/>
      <c r="X853" s="66"/>
      <c r="Y853" s="92"/>
      <c r="Z853" s="135">
        <f t="shared" si="41"/>
        <v>22</v>
      </c>
      <c r="AB853" s="133" t="str">
        <f>IFERROR(IF(DATEVALUE(TEXT(VLOOKUP(K853,Validation!F888:I911,3,FALSE)&amp;"/"&amp;RIGHT(L853+100,2)&amp;"/"&amp;M853,"MM/DD/YYYY"))&lt;=DATEVALUE(TEXT(VLOOKUP(N853,Validation!F888:I911,3,FALSE)&amp;"/"&amp;RIGHT(O853+100,2)&amp;"/"&amp;P853,"MM/DD/YYYY")),"",-1),"")</f>
        <v/>
      </c>
      <c r="AC853" s="133" t="str">
        <f>IFERROR(IF(DATEVALUE(TEXT(VLOOKUP(S853,Validation!F888:I911,3,FALSE)&amp;"/"&amp;RIGHT(T853+100,2)&amp;"/"&amp;U853,"MM/DD/YYYY"))&lt;=DATEVALUE(TEXT(VLOOKUP(V853,Validation!F888:I911,3,FALSE)&amp;"/"&amp;RIGHT(W853+100,2)&amp;"/"&amp;X853,"MM/DD/YYYY")),"",-1),"")</f>
        <v/>
      </c>
      <c r="AD853" s="92"/>
      <c r="AE853" s="92"/>
      <c r="AF853" s="1"/>
    </row>
    <row r="854" spans="1:32" ht="13.8">
      <c r="A854" s="110"/>
      <c r="B854" s="113"/>
      <c r="C854" s="113"/>
      <c r="D854" s="122"/>
      <c r="E854" s="113"/>
      <c r="F854" s="273"/>
      <c r="G854" s="67"/>
      <c r="H854" s="273"/>
      <c r="I854" s="274"/>
      <c r="J854" s="152">
        <f t="shared" si="39"/>
        <v>0</v>
      </c>
      <c r="K854" s="110"/>
      <c r="L854" s="110"/>
      <c r="M854" s="110"/>
      <c r="N854" s="110"/>
      <c r="O854" s="110"/>
      <c r="P854" s="110"/>
      <c r="Q854" s="138" t="str">
        <f ca="1">+IF(A854="","",IF(AND(TODAY()&lt;Validation!$C$141,OR(MONTH(TODAY())=10,MONTH(TODAY())=11,MONTH(TODAY())=12)),CONCATENATE(MONTH(TODAY()),"/01/",YEAR(TODAY())),IF(AND(TODAY()&lt;Validation!$C$141,MONTH(TODAY())&lt;=9),CONCATENATE("0",MONTH(TODAY()),"/01/",YEAR(TODAY())),IF(AND(TODAY()&gt;=Validation!$C$141,OR(MONTH(TODAY())=10,MONTH(TODAY())=11,MONTH(TODAY())=12)),CONCATENATE(MONTH(TODAY()+10),"/01/",YEAR(TODAY()+10)),IF(AND(TODAY()&gt;=Validation!$C$141,MONTH(TODAY())&lt;=9),CONCATENATE("0",MONTH(TODAY()+10),"/01/",YEAR(TODAY()+10)))))))</f>
        <v/>
      </c>
      <c r="R854" s="158">
        <f t="shared" si="40"/>
        <v>0</v>
      </c>
      <c r="S854" s="66"/>
      <c r="T854" s="66"/>
      <c r="U854" s="66"/>
      <c r="V854" s="66"/>
      <c r="W854" s="66"/>
      <c r="X854" s="66"/>
      <c r="Y854" s="92"/>
      <c r="Z854" s="135">
        <f t="shared" si="41"/>
        <v>22</v>
      </c>
      <c r="AB854" s="133" t="str">
        <f>IFERROR(IF(DATEVALUE(TEXT(VLOOKUP(K854,Validation!F889:I912,3,FALSE)&amp;"/"&amp;RIGHT(L854+100,2)&amp;"/"&amp;M854,"MM/DD/YYYY"))&lt;=DATEVALUE(TEXT(VLOOKUP(N854,Validation!F889:I912,3,FALSE)&amp;"/"&amp;RIGHT(O854+100,2)&amp;"/"&amp;P854,"MM/DD/YYYY")),"",-1),"")</f>
        <v/>
      </c>
      <c r="AC854" s="133" t="str">
        <f>IFERROR(IF(DATEVALUE(TEXT(VLOOKUP(S854,Validation!F889:I912,3,FALSE)&amp;"/"&amp;RIGHT(T854+100,2)&amp;"/"&amp;U854,"MM/DD/YYYY"))&lt;=DATEVALUE(TEXT(VLOOKUP(V854,Validation!F889:I912,3,FALSE)&amp;"/"&amp;RIGHT(W854+100,2)&amp;"/"&amp;X854,"MM/DD/YYYY")),"",-1),"")</f>
        <v/>
      </c>
      <c r="AD854" s="92"/>
      <c r="AE854" s="92"/>
      <c r="AF854" s="1"/>
    </row>
    <row r="855" spans="1:32" ht="13.8">
      <c r="A855" s="110"/>
      <c r="B855" s="113"/>
      <c r="C855" s="113"/>
      <c r="D855" s="122"/>
      <c r="E855" s="113"/>
      <c r="F855" s="273"/>
      <c r="G855" s="67"/>
      <c r="H855" s="273"/>
      <c r="I855" s="274"/>
      <c r="J855" s="152">
        <f t="shared" si="39"/>
        <v>0</v>
      </c>
      <c r="K855" s="110"/>
      <c r="L855" s="110"/>
      <c r="M855" s="110"/>
      <c r="N855" s="110"/>
      <c r="O855" s="110"/>
      <c r="P855" s="110"/>
      <c r="Q855" s="138" t="str">
        <f ca="1">+IF(A855="","",IF(AND(TODAY()&lt;Validation!$C$141,OR(MONTH(TODAY())=10,MONTH(TODAY())=11,MONTH(TODAY())=12)),CONCATENATE(MONTH(TODAY()),"/01/",YEAR(TODAY())),IF(AND(TODAY()&lt;Validation!$C$141,MONTH(TODAY())&lt;=9),CONCATENATE("0",MONTH(TODAY()),"/01/",YEAR(TODAY())),IF(AND(TODAY()&gt;=Validation!$C$141,OR(MONTH(TODAY())=10,MONTH(TODAY())=11,MONTH(TODAY())=12)),CONCATENATE(MONTH(TODAY()+10),"/01/",YEAR(TODAY()+10)),IF(AND(TODAY()&gt;=Validation!$C$141,MONTH(TODAY())&lt;=9),CONCATENATE("0",MONTH(TODAY()+10),"/01/",YEAR(TODAY()+10)))))))</f>
        <v/>
      </c>
      <c r="R855" s="158">
        <f t="shared" si="40"/>
        <v>0</v>
      </c>
      <c r="S855" s="66"/>
      <c r="T855" s="66"/>
      <c r="U855" s="66"/>
      <c r="V855" s="66"/>
      <c r="W855" s="66"/>
      <c r="X855" s="66"/>
      <c r="Y855" s="92"/>
      <c r="Z855" s="135">
        <f t="shared" si="41"/>
        <v>22</v>
      </c>
      <c r="AB855" s="133" t="str">
        <f>IFERROR(IF(DATEVALUE(TEXT(VLOOKUP(K855,Validation!F890:I913,3,FALSE)&amp;"/"&amp;RIGHT(L855+100,2)&amp;"/"&amp;M855,"MM/DD/YYYY"))&lt;=DATEVALUE(TEXT(VLOOKUP(N855,Validation!F890:I913,3,FALSE)&amp;"/"&amp;RIGHT(O855+100,2)&amp;"/"&amp;P855,"MM/DD/YYYY")),"",-1),"")</f>
        <v/>
      </c>
      <c r="AC855" s="133" t="str">
        <f>IFERROR(IF(DATEVALUE(TEXT(VLOOKUP(S855,Validation!F890:I913,3,FALSE)&amp;"/"&amp;RIGHT(T855+100,2)&amp;"/"&amp;U855,"MM/DD/YYYY"))&lt;=DATEVALUE(TEXT(VLOOKUP(V855,Validation!F890:I913,3,FALSE)&amp;"/"&amp;RIGHT(W855+100,2)&amp;"/"&amp;X855,"MM/DD/YYYY")),"",-1),"")</f>
        <v/>
      </c>
      <c r="AD855" s="92"/>
      <c r="AE855" s="92"/>
      <c r="AF855" s="1"/>
    </row>
    <row r="856" spans="1:32" ht="13.8">
      <c r="A856" s="110"/>
      <c r="B856" s="113"/>
      <c r="C856" s="113"/>
      <c r="D856" s="122"/>
      <c r="E856" s="113"/>
      <c r="F856" s="273"/>
      <c r="G856" s="67"/>
      <c r="H856" s="273"/>
      <c r="I856" s="274"/>
      <c r="J856" s="152">
        <f t="shared" si="39"/>
        <v>0</v>
      </c>
      <c r="K856" s="110"/>
      <c r="L856" s="110"/>
      <c r="M856" s="110"/>
      <c r="N856" s="110"/>
      <c r="O856" s="110"/>
      <c r="P856" s="110"/>
      <c r="Q856" s="138" t="str">
        <f ca="1">+IF(A856="","",IF(AND(TODAY()&lt;Validation!$C$141,OR(MONTH(TODAY())=10,MONTH(TODAY())=11,MONTH(TODAY())=12)),CONCATENATE(MONTH(TODAY()),"/01/",YEAR(TODAY())),IF(AND(TODAY()&lt;Validation!$C$141,MONTH(TODAY())&lt;=9),CONCATENATE("0",MONTH(TODAY()),"/01/",YEAR(TODAY())),IF(AND(TODAY()&gt;=Validation!$C$141,OR(MONTH(TODAY())=10,MONTH(TODAY())=11,MONTH(TODAY())=12)),CONCATENATE(MONTH(TODAY()+10),"/01/",YEAR(TODAY()+10)),IF(AND(TODAY()&gt;=Validation!$C$141,MONTH(TODAY())&lt;=9),CONCATENATE("0",MONTH(TODAY()+10),"/01/",YEAR(TODAY()+10)))))))</f>
        <v/>
      </c>
      <c r="R856" s="158">
        <f t="shared" si="40"/>
        <v>0</v>
      </c>
      <c r="S856" s="66"/>
      <c r="T856" s="66"/>
      <c r="U856" s="66"/>
      <c r="V856" s="66"/>
      <c r="W856" s="66"/>
      <c r="X856" s="66"/>
      <c r="Y856" s="92"/>
      <c r="Z856" s="135">
        <f t="shared" si="41"/>
        <v>22</v>
      </c>
      <c r="AB856" s="133" t="str">
        <f>IFERROR(IF(DATEVALUE(TEXT(VLOOKUP(K856,Validation!F891:I914,3,FALSE)&amp;"/"&amp;RIGHT(L856+100,2)&amp;"/"&amp;M856,"MM/DD/YYYY"))&lt;=DATEVALUE(TEXT(VLOOKUP(N856,Validation!F891:I914,3,FALSE)&amp;"/"&amp;RIGHT(O856+100,2)&amp;"/"&amp;P856,"MM/DD/YYYY")),"",-1),"")</f>
        <v/>
      </c>
      <c r="AC856" s="133" t="str">
        <f>IFERROR(IF(DATEVALUE(TEXT(VLOOKUP(S856,Validation!F891:I914,3,FALSE)&amp;"/"&amp;RIGHT(T856+100,2)&amp;"/"&amp;U856,"MM/DD/YYYY"))&lt;=DATEVALUE(TEXT(VLOOKUP(V856,Validation!F891:I914,3,FALSE)&amp;"/"&amp;RIGHT(W856+100,2)&amp;"/"&amp;X856,"MM/DD/YYYY")),"",-1),"")</f>
        <v/>
      </c>
      <c r="AD856" s="92"/>
      <c r="AE856" s="92"/>
      <c r="AF856" s="1"/>
    </row>
    <row r="857" spans="1:32" ht="13.8">
      <c r="A857" s="110"/>
      <c r="B857" s="113"/>
      <c r="C857" s="113"/>
      <c r="D857" s="122"/>
      <c r="E857" s="113"/>
      <c r="F857" s="273"/>
      <c r="G857" s="67"/>
      <c r="H857" s="273"/>
      <c r="I857" s="274"/>
      <c r="J857" s="152">
        <f t="shared" si="39"/>
        <v>0</v>
      </c>
      <c r="K857" s="110"/>
      <c r="L857" s="110"/>
      <c r="M857" s="110"/>
      <c r="N857" s="110"/>
      <c r="O857" s="110"/>
      <c r="P857" s="110"/>
      <c r="Q857" s="138" t="str">
        <f ca="1">+IF(A857="","",IF(AND(TODAY()&lt;Validation!$C$141,OR(MONTH(TODAY())=10,MONTH(TODAY())=11,MONTH(TODAY())=12)),CONCATENATE(MONTH(TODAY()),"/01/",YEAR(TODAY())),IF(AND(TODAY()&lt;Validation!$C$141,MONTH(TODAY())&lt;=9),CONCATENATE("0",MONTH(TODAY()),"/01/",YEAR(TODAY())),IF(AND(TODAY()&gt;=Validation!$C$141,OR(MONTH(TODAY())=10,MONTH(TODAY())=11,MONTH(TODAY())=12)),CONCATENATE(MONTH(TODAY()+10),"/01/",YEAR(TODAY()+10)),IF(AND(TODAY()&gt;=Validation!$C$141,MONTH(TODAY())&lt;=9),CONCATENATE("0",MONTH(TODAY()+10),"/01/",YEAR(TODAY()+10)))))))</f>
        <v/>
      </c>
      <c r="R857" s="158">
        <f t="shared" si="40"/>
        <v>0</v>
      </c>
      <c r="S857" s="66"/>
      <c r="T857" s="66"/>
      <c r="U857" s="66"/>
      <c r="V857" s="66"/>
      <c r="W857" s="66"/>
      <c r="X857" s="66"/>
      <c r="Y857" s="92"/>
      <c r="Z857" s="135">
        <f t="shared" si="41"/>
        <v>22</v>
      </c>
      <c r="AB857" s="133" t="str">
        <f>IFERROR(IF(DATEVALUE(TEXT(VLOOKUP(K857,Validation!F892:I915,3,FALSE)&amp;"/"&amp;RIGHT(L857+100,2)&amp;"/"&amp;M857,"MM/DD/YYYY"))&lt;=DATEVALUE(TEXT(VLOOKUP(N857,Validation!F892:I915,3,FALSE)&amp;"/"&amp;RIGHT(O857+100,2)&amp;"/"&amp;P857,"MM/DD/YYYY")),"",-1),"")</f>
        <v/>
      </c>
      <c r="AC857" s="133" t="str">
        <f>IFERROR(IF(DATEVALUE(TEXT(VLOOKUP(S857,Validation!F892:I915,3,FALSE)&amp;"/"&amp;RIGHT(T857+100,2)&amp;"/"&amp;U857,"MM/DD/YYYY"))&lt;=DATEVALUE(TEXT(VLOOKUP(V857,Validation!F892:I915,3,FALSE)&amp;"/"&amp;RIGHT(W857+100,2)&amp;"/"&amp;X857,"MM/DD/YYYY")),"",-1),"")</f>
        <v/>
      </c>
      <c r="AD857" s="92"/>
      <c r="AE857" s="92"/>
      <c r="AF857" s="1"/>
    </row>
    <row r="858" spans="1:32" ht="13.8">
      <c r="A858" s="110"/>
      <c r="B858" s="113"/>
      <c r="C858" s="113"/>
      <c r="D858" s="122"/>
      <c r="E858" s="113"/>
      <c r="F858" s="273"/>
      <c r="G858" s="67"/>
      <c r="H858" s="273"/>
      <c r="I858" s="274"/>
      <c r="J858" s="152">
        <f t="shared" si="39"/>
        <v>0</v>
      </c>
      <c r="K858" s="110"/>
      <c r="L858" s="110"/>
      <c r="M858" s="110"/>
      <c r="N858" s="110"/>
      <c r="O858" s="110"/>
      <c r="P858" s="110"/>
      <c r="Q858" s="138" t="str">
        <f ca="1">+IF(A858="","",IF(AND(TODAY()&lt;Validation!$C$141,OR(MONTH(TODAY())=10,MONTH(TODAY())=11,MONTH(TODAY())=12)),CONCATENATE(MONTH(TODAY()),"/01/",YEAR(TODAY())),IF(AND(TODAY()&lt;Validation!$C$141,MONTH(TODAY())&lt;=9),CONCATENATE("0",MONTH(TODAY()),"/01/",YEAR(TODAY())),IF(AND(TODAY()&gt;=Validation!$C$141,OR(MONTH(TODAY())=10,MONTH(TODAY())=11,MONTH(TODAY())=12)),CONCATENATE(MONTH(TODAY()+10),"/01/",YEAR(TODAY()+10)),IF(AND(TODAY()&gt;=Validation!$C$141,MONTH(TODAY())&lt;=9),CONCATENATE("0",MONTH(TODAY()+10),"/01/",YEAR(TODAY()+10)))))))</f>
        <v/>
      </c>
      <c r="R858" s="158">
        <f t="shared" si="40"/>
        <v>0</v>
      </c>
      <c r="S858" s="66"/>
      <c r="T858" s="66"/>
      <c r="U858" s="66"/>
      <c r="V858" s="66"/>
      <c r="W858" s="66"/>
      <c r="X858" s="66"/>
      <c r="Y858" s="92"/>
      <c r="Z858" s="135">
        <f t="shared" si="41"/>
        <v>22</v>
      </c>
      <c r="AB858" s="133" t="str">
        <f>IFERROR(IF(DATEVALUE(TEXT(VLOOKUP(K858,Validation!F893:I916,3,FALSE)&amp;"/"&amp;RIGHT(L858+100,2)&amp;"/"&amp;M858,"MM/DD/YYYY"))&lt;=DATEVALUE(TEXT(VLOOKUP(N858,Validation!F893:I916,3,FALSE)&amp;"/"&amp;RIGHT(O858+100,2)&amp;"/"&amp;P858,"MM/DD/YYYY")),"",-1),"")</f>
        <v/>
      </c>
      <c r="AC858" s="133" t="str">
        <f>IFERROR(IF(DATEVALUE(TEXT(VLOOKUP(S858,Validation!F893:I916,3,FALSE)&amp;"/"&amp;RIGHT(T858+100,2)&amp;"/"&amp;U858,"MM/DD/YYYY"))&lt;=DATEVALUE(TEXT(VLOOKUP(V858,Validation!F893:I916,3,FALSE)&amp;"/"&amp;RIGHT(W858+100,2)&amp;"/"&amp;X858,"MM/DD/YYYY")),"",-1),"")</f>
        <v/>
      </c>
      <c r="AD858" s="92"/>
      <c r="AE858" s="92"/>
      <c r="AF858" s="1"/>
    </row>
    <row r="859" spans="1:32" ht="13.8">
      <c r="A859" s="110"/>
      <c r="B859" s="113"/>
      <c r="C859" s="113"/>
      <c r="D859" s="122"/>
      <c r="E859" s="113"/>
      <c r="F859" s="273"/>
      <c r="G859" s="67"/>
      <c r="H859" s="273"/>
      <c r="I859" s="274"/>
      <c r="J859" s="152">
        <f t="shared" si="39"/>
        <v>0</v>
      </c>
      <c r="K859" s="110"/>
      <c r="L859" s="110"/>
      <c r="M859" s="110"/>
      <c r="N859" s="110"/>
      <c r="O859" s="110"/>
      <c r="P859" s="110"/>
      <c r="Q859" s="138" t="str">
        <f ca="1">+IF(A859="","",IF(AND(TODAY()&lt;Validation!$C$141,OR(MONTH(TODAY())=10,MONTH(TODAY())=11,MONTH(TODAY())=12)),CONCATENATE(MONTH(TODAY()),"/01/",YEAR(TODAY())),IF(AND(TODAY()&lt;Validation!$C$141,MONTH(TODAY())&lt;=9),CONCATENATE("0",MONTH(TODAY()),"/01/",YEAR(TODAY())),IF(AND(TODAY()&gt;=Validation!$C$141,OR(MONTH(TODAY())=10,MONTH(TODAY())=11,MONTH(TODAY())=12)),CONCATENATE(MONTH(TODAY()+10),"/01/",YEAR(TODAY()+10)),IF(AND(TODAY()&gt;=Validation!$C$141,MONTH(TODAY())&lt;=9),CONCATENATE("0",MONTH(TODAY()+10),"/01/",YEAR(TODAY()+10)))))))</f>
        <v/>
      </c>
      <c r="R859" s="158">
        <f t="shared" si="40"/>
        <v>0</v>
      </c>
      <c r="S859" s="66"/>
      <c r="T859" s="66"/>
      <c r="U859" s="66"/>
      <c r="V859" s="66"/>
      <c r="W859" s="66"/>
      <c r="X859" s="66"/>
      <c r="Y859" s="92"/>
      <c r="Z859" s="135">
        <f t="shared" si="41"/>
        <v>22</v>
      </c>
      <c r="AB859" s="133" t="str">
        <f>IFERROR(IF(DATEVALUE(TEXT(VLOOKUP(K859,Validation!F894:I917,3,FALSE)&amp;"/"&amp;RIGHT(L859+100,2)&amp;"/"&amp;M859,"MM/DD/YYYY"))&lt;=DATEVALUE(TEXT(VLOOKUP(N859,Validation!F894:I917,3,FALSE)&amp;"/"&amp;RIGHT(O859+100,2)&amp;"/"&amp;P859,"MM/DD/YYYY")),"",-1),"")</f>
        <v/>
      </c>
      <c r="AC859" s="133" t="str">
        <f>IFERROR(IF(DATEVALUE(TEXT(VLOOKUP(S859,Validation!F894:I917,3,FALSE)&amp;"/"&amp;RIGHT(T859+100,2)&amp;"/"&amp;U859,"MM/DD/YYYY"))&lt;=DATEVALUE(TEXT(VLOOKUP(V859,Validation!F894:I917,3,FALSE)&amp;"/"&amp;RIGHT(W859+100,2)&amp;"/"&amp;X859,"MM/DD/YYYY")),"",-1),"")</f>
        <v/>
      </c>
      <c r="AD859" s="92"/>
      <c r="AE859" s="92"/>
      <c r="AF859" s="1"/>
    </row>
    <row r="860" spans="1:32" ht="13.8">
      <c r="A860" s="110"/>
      <c r="B860" s="113"/>
      <c r="C860" s="113"/>
      <c r="D860" s="122"/>
      <c r="E860" s="113"/>
      <c r="F860" s="273"/>
      <c r="G860" s="67"/>
      <c r="H860" s="273"/>
      <c r="I860" s="274"/>
      <c r="J860" s="152">
        <f t="shared" si="39"/>
        <v>0</v>
      </c>
      <c r="K860" s="110"/>
      <c r="L860" s="110"/>
      <c r="M860" s="110"/>
      <c r="N860" s="110"/>
      <c r="O860" s="110"/>
      <c r="P860" s="110"/>
      <c r="Q860" s="138" t="str">
        <f ca="1">+IF(A860="","",IF(AND(TODAY()&lt;Validation!$C$141,OR(MONTH(TODAY())=10,MONTH(TODAY())=11,MONTH(TODAY())=12)),CONCATENATE(MONTH(TODAY()),"/01/",YEAR(TODAY())),IF(AND(TODAY()&lt;Validation!$C$141,MONTH(TODAY())&lt;=9),CONCATENATE("0",MONTH(TODAY()),"/01/",YEAR(TODAY())),IF(AND(TODAY()&gt;=Validation!$C$141,OR(MONTH(TODAY())=10,MONTH(TODAY())=11,MONTH(TODAY())=12)),CONCATENATE(MONTH(TODAY()+10),"/01/",YEAR(TODAY()+10)),IF(AND(TODAY()&gt;=Validation!$C$141,MONTH(TODAY())&lt;=9),CONCATENATE("0",MONTH(TODAY()+10),"/01/",YEAR(TODAY()+10)))))))</f>
        <v/>
      </c>
      <c r="R860" s="158">
        <f t="shared" si="40"/>
        <v>0</v>
      </c>
      <c r="S860" s="66"/>
      <c r="T860" s="66"/>
      <c r="U860" s="66"/>
      <c r="V860" s="66"/>
      <c r="W860" s="66"/>
      <c r="X860" s="66"/>
      <c r="Y860" s="92"/>
      <c r="Z860" s="135">
        <f t="shared" si="41"/>
        <v>22</v>
      </c>
      <c r="AB860" s="133" t="str">
        <f>IFERROR(IF(DATEVALUE(TEXT(VLOOKUP(K860,Validation!F895:I918,3,FALSE)&amp;"/"&amp;RIGHT(L860+100,2)&amp;"/"&amp;M860,"MM/DD/YYYY"))&lt;=DATEVALUE(TEXT(VLOOKUP(N860,Validation!F895:I918,3,FALSE)&amp;"/"&amp;RIGHT(O860+100,2)&amp;"/"&amp;P860,"MM/DD/YYYY")),"",-1),"")</f>
        <v/>
      </c>
      <c r="AC860" s="133" t="str">
        <f>IFERROR(IF(DATEVALUE(TEXT(VLOOKUP(S860,Validation!F895:I918,3,FALSE)&amp;"/"&amp;RIGHT(T860+100,2)&amp;"/"&amp;U860,"MM/DD/YYYY"))&lt;=DATEVALUE(TEXT(VLOOKUP(V860,Validation!F895:I918,3,FALSE)&amp;"/"&amp;RIGHT(W860+100,2)&amp;"/"&amp;X860,"MM/DD/YYYY")),"",-1),"")</f>
        <v/>
      </c>
      <c r="AD860" s="92"/>
      <c r="AE860" s="92"/>
      <c r="AF860" s="1"/>
    </row>
    <row r="861" spans="1:32" ht="13.8">
      <c r="A861" s="110"/>
      <c r="B861" s="113"/>
      <c r="C861" s="113"/>
      <c r="D861" s="122"/>
      <c r="E861" s="113"/>
      <c r="F861" s="273"/>
      <c r="G861" s="67"/>
      <c r="H861" s="273"/>
      <c r="I861" s="274"/>
      <c r="J861" s="152">
        <f t="shared" si="39"/>
        <v>0</v>
      </c>
      <c r="K861" s="110"/>
      <c r="L861" s="110"/>
      <c r="M861" s="110"/>
      <c r="N861" s="110"/>
      <c r="O861" s="110"/>
      <c r="P861" s="110"/>
      <c r="Q861" s="138" t="str">
        <f ca="1">+IF(A861="","",IF(AND(TODAY()&lt;Validation!$C$141,OR(MONTH(TODAY())=10,MONTH(TODAY())=11,MONTH(TODAY())=12)),CONCATENATE(MONTH(TODAY()),"/01/",YEAR(TODAY())),IF(AND(TODAY()&lt;Validation!$C$141,MONTH(TODAY())&lt;=9),CONCATENATE("0",MONTH(TODAY()),"/01/",YEAR(TODAY())),IF(AND(TODAY()&gt;=Validation!$C$141,OR(MONTH(TODAY())=10,MONTH(TODAY())=11,MONTH(TODAY())=12)),CONCATENATE(MONTH(TODAY()+10),"/01/",YEAR(TODAY()+10)),IF(AND(TODAY()&gt;=Validation!$C$141,MONTH(TODAY())&lt;=9),CONCATENATE("0",MONTH(TODAY()+10),"/01/",YEAR(TODAY()+10)))))))</f>
        <v/>
      </c>
      <c r="R861" s="158">
        <f t="shared" si="40"/>
        <v>0</v>
      </c>
      <c r="S861" s="66"/>
      <c r="T861" s="66"/>
      <c r="U861" s="66"/>
      <c r="V861" s="66"/>
      <c r="W861" s="66"/>
      <c r="X861" s="66"/>
      <c r="Y861" s="92"/>
      <c r="Z861" s="135">
        <f t="shared" si="41"/>
        <v>22</v>
      </c>
      <c r="AB861" s="133" t="str">
        <f>IFERROR(IF(DATEVALUE(TEXT(VLOOKUP(K861,Validation!F896:I919,3,FALSE)&amp;"/"&amp;RIGHT(L861+100,2)&amp;"/"&amp;M861,"MM/DD/YYYY"))&lt;=DATEVALUE(TEXT(VLOOKUP(N861,Validation!F896:I919,3,FALSE)&amp;"/"&amp;RIGHT(O861+100,2)&amp;"/"&amp;P861,"MM/DD/YYYY")),"",-1),"")</f>
        <v/>
      </c>
      <c r="AC861" s="133" t="str">
        <f>IFERROR(IF(DATEVALUE(TEXT(VLOOKUP(S861,Validation!F896:I919,3,FALSE)&amp;"/"&amp;RIGHT(T861+100,2)&amp;"/"&amp;U861,"MM/DD/YYYY"))&lt;=DATEVALUE(TEXT(VLOOKUP(V861,Validation!F896:I919,3,FALSE)&amp;"/"&amp;RIGHT(W861+100,2)&amp;"/"&amp;X861,"MM/DD/YYYY")),"",-1),"")</f>
        <v/>
      </c>
      <c r="AD861" s="92"/>
      <c r="AE861" s="92"/>
      <c r="AF861" s="1"/>
    </row>
    <row r="862" spans="1:32" ht="13.8">
      <c r="A862" s="110"/>
      <c r="B862" s="113"/>
      <c r="C862" s="113"/>
      <c r="D862" s="122"/>
      <c r="E862" s="113"/>
      <c r="F862" s="273"/>
      <c r="G862" s="67"/>
      <c r="H862" s="273"/>
      <c r="I862" s="274"/>
      <c r="J862" s="152">
        <f t="shared" si="39"/>
        <v>0</v>
      </c>
      <c r="K862" s="110"/>
      <c r="L862" s="110"/>
      <c r="M862" s="110"/>
      <c r="N862" s="110"/>
      <c r="O862" s="110"/>
      <c r="P862" s="110"/>
      <c r="Q862" s="138" t="str">
        <f ca="1">+IF(A862="","",IF(AND(TODAY()&lt;Validation!$C$141,OR(MONTH(TODAY())=10,MONTH(TODAY())=11,MONTH(TODAY())=12)),CONCATENATE(MONTH(TODAY()),"/01/",YEAR(TODAY())),IF(AND(TODAY()&lt;Validation!$C$141,MONTH(TODAY())&lt;=9),CONCATENATE("0",MONTH(TODAY()),"/01/",YEAR(TODAY())),IF(AND(TODAY()&gt;=Validation!$C$141,OR(MONTH(TODAY())=10,MONTH(TODAY())=11,MONTH(TODAY())=12)),CONCATENATE(MONTH(TODAY()+10),"/01/",YEAR(TODAY()+10)),IF(AND(TODAY()&gt;=Validation!$C$141,MONTH(TODAY())&lt;=9),CONCATENATE("0",MONTH(TODAY()+10),"/01/",YEAR(TODAY()+10)))))))</f>
        <v/>
      </c>
      <c r="R862" s="158">
        <f t="shared" si="40"/>
        <v>0</v>
      </c>
      <c r="S862" s="66"/>
      <c r="T862" s="66"/>
      <c r="U862" s="66"/>
      <c r="V862" s="66"/>
      <c r="W862" s="66"/>
      <c r="X862" s="66"/>
      <c r="Y862" s="92"/>
      <c r="Z862" s="135">
        <f t="shared" si="41"/>
        <v>22</v>
      </c>
      <c r="AB862" s="133" t="str">
        <f>IFERROR(IF(DATEVALUE(TEXT(VLOOKUP(K862,Validation!F897:I920,3,FALSE)&amp;"/"&amp;RIGHT(L862+100,2)&amp;"/"&amp;M862,"MM/DD/YYYY"))&lt;=DATEVALUE(TEXT(VLOOKUP(N862,Validation!F897:I920,3,FALSE)&amp;"/"&amp;RIGHT(O862+100,2)&amp;"/"&amp;P862,"MM/DD/YYYY")),"",-1),"")</f>
        <v/>
      </c>
      <c r="AC862" s="133" t="str">
        <f>IFERROR(IF(DATEVALUE(TEXT(VLOOKUP(S862,Validation!F897:I920,3,FALSE)&amp;"/"&amp;RIGHT(T862+100,2)&amp;"/"&amp;U862,"MM/DD/YYYY"))&lt;=DATEVALUE(TEXT(VLOOKUP(V862,Validation!F897:I920,3,FALSE)&amp;"/"&amp;RIGHT(W862+100,2)&amp;"/"&amp;X862,"MM/DD/YYYY")),"",-1),"")</f>
        <v/>
      </c>
      <c r="AD862" s="92"/>
      <c r="AE862" s="92"/>
      <c r="AF862" s="1"/>
    </row>
    <row r="863" spans="1:32" ht="13.8">
      <c r="A863" s="110"/>
      <c r="B863" s="113"/>
      <c r="C863" s="113"/>
      <c r="D863" s="122"/>
      <c r="E863" s="113"/>
      <c r="F863" s="273"/>
      <c r="G863" s="67"/>
      <c r="H863" s="273"/>
      <c r="I863" s="274"/>
      <c r="J863" s="152">
        <f t="shared" si="39"/>
        <v>0</v>
      </c>
      <c r="K863" s="110"/>
      <c r="L863" s="110"/>
      <c r="M863" s="110"/>
      <c r="N863" s="110"/>
      <c r="O863" s="110"/>
      <c r="P863" s="110"/>
      <c r="Q863" s="138" t="str">
        <f ca="1">+IF(A863="","",IF(AND(TODAY()&lt;Validation!$C$141,OR(MONTH(TODAY())=10,MONTH(TODAY())=11,MONTH(TODAY())=12)),CONCATENATE(MONTH(TODAY()),"/01/",YEAR(TODAY())),IF(AND(TODAY()&lt;Validation!$C$141,MONTH(TODAY())&lt;=9),CONCATENATE("0",MONTH(TODAY()),"/01/",YEAR(TODAY())),IF(AND(TODAY()&gt;=Validation!$C$141,OR(MONTH(TODAY())=10,MONTH(TODAY())=11,MONTH(TODAY())=12)),CONCATENATE(MONTH(TODAY()+10),"/01/",YEAR(TODAY()+10)),IF(AND(TODAY()&gt;=Validation!$C$141,MONTH(TODAY())&lt;=9),CONCATENATE("0",MONTH(TODAY()+10),"/01/",YEAR(TODAY()+10)))))))</f>
        <v/>
      </c>
      <c r="R863" s="158">
        <f t="shared" si="40"/>
        <v>0</v>
      </c>
      <c r="S863" s="66"/>
      <c r="T863" s="66"/>
      <c r="U863" s="66"/>
      <c r="V863" s="66"/>
      <c r="W863" s="66"/>
      <c r="X863" s="66"/>
      <c r="Y863" s="92"/>
      <c r="Z863" s="135">
        <f t="shared" si="41"/>
        <v>22</v>
      </c>
      <c r="AB863" s="133" t="str">
        <f>IFERROR(IF(DATEVALUE(TEXT(VLOOKUP(K863,Validation!F898:I921,3,FALSE)&amp;"/"&amp;RIGHT(L863+100,2)&amp;"/"&amp;M863,"MM/DD/YYYY"))&lt;=DATEVALUE(TEXT(VLOOKUP(N863,Validation!F898:I921,3,FALSE)&amp;"/"&amp;RIGHT(O863+100,2)&amp;"/"&amp;P863,"MM/DD/YYYY")),"",-1),"")</f>
        <v/>
      </c>
      <c r="AC863" s="133" t="str">
        <f>IFERROR(IF(DATEVALUE(TEXT(VLOOKUP(S863,Validation!F898:I921,3,FALSE)&amp;"/"&amp;RIGHT(T863+100,2)&amp;"/"&amp;U863,"MM/DD/YYYY"))&lt;=DATEVALUE(TEXT(VLOOKUP(V863,Validation!F898:I921,3,FALSE)&amp;"/"&amp;RIGHT(W863+100,2)&amp;"/"&amp;X863,"MM/DD/YYYY")),"",-1),"")</f>
        <v/>
      </c>
      <c r="AD863" s="92"/>
      <c r="AE863" s="92"/>
      <c r="AF863" s="1"/>
    </row>
    <row r="864" spans="1:32" ht="13.8">
      <c r="A864" s="110"/>
      <c r="B864" s="113"/>
      <c r="C864" s="113"/>
      <c r="D864" s="122"/>
      <c r="E864" s="113"/>
      <c r="F864" s="273"/>
      <c r="G864" s="67"/>
      <c r="H864" s="273"/>
      <c r="I864" s="274"/>
      <c r="J864" s="152">
        <f t="shared" si="39"/>
        <v>0</v>
      </c>
      <c r="K864" s="110"/>
      <c r="L864" s="110"/>
      <c r="M864" s="110"/>
      <c r="N864" s="110"/>
      <c r="O864" s="110"/>
      <c r="P864" s="110"/>
      <c r="Q864" s="138" t="str">
        <f ca="1">+IF(A864="","",IF(AND(TODAY()&lt;Validation!$C$141,OR(MONTH(TODAY())=10,MONTH(TODAY())=11,MONTH(TODAY())=12)),CONCATENATE(MONTH(TODAY()),"/01/",YEAR(TODAY())),IF(AND(TODAY()&lt;Validation!$C$141,MONTH(TODAY())&lt;=9),CONCATENATE("0",MONTH(TODAY()),"/01/",YEAR(TODAY())),IF(AND(TODAY()&gt;=Validation!$C$141,OR(MONTH(TODAY())=10,MONTH(TODAY())=11,MONTH(TODAY())=12)),CONCATENATE(MONTH(TODAY()+10),"/01/",YEAR(TODAY()+10)),IF(AND(TODAY()&gt;=Validation!$C$141,MONTH(TODAY())&lt;=9),CONCATENATE("0",MONTH(TODAY()+10),"/01/",YEAR(TODAY()+10)))))))</f>
        <v/>
      </c>
      <c r="R864" s="158">
        <f t="shared" si="40"/>
        <v>0</v>
      </c>
      <c r="S864" s="66"/>
      <c r="T864" s="66"/>
      <c r="U864" s="66"/>
      <c r="V864" s="66"/>
      <c r="W864" s="66"/>
      <c r="X864" s="66"/>
      <c r="Y864" s="92"/>
      <c r="Z864" s="135">
        <f t="shared" si="41"/>
        <v>22</v>
      </c>
      <c r="AB864" s="133" t="str">
        <f>IFERROR(IF(DATEVALUE(TEXT(VLOOKUP(K864,Validation!F899:I922,3,FALSE)&amp;"/"&amp;RIGHT(L864+100,2)&amp;"/"&amp;M864,"MM/DD/YYYY"))&lt;=DATEVALUE(TEXT(VLOOKUP(N864,Validation!F899:I922,3,FALSE)&amp;"/"&amp;RIGHT(O864+100,2)&amp;"/"&amp;P864,"MM/DD/YYYY")),"",-1),"")</f>
        <v/>
      </c>
      <c r="AC864" s="133" t="str">
        <f>IFERROR(IF(DATEVALUE(TEXT(VLOOKUP(S864,Validation!F899:I922,3,FALSE)&amp;"/"&amp;RIGHT(T864+100,2)&amp;"/"&amp;U864,"MM/DD/YYYY"))&lt;=DATEVALUE(TEXT(VLOOKUP(V864,Validation!F899:I922,3,FALSE)&amp;"/"&amp;RIGHT(W864+100,2)&amp;"/"&amp;X864,"MM/DD/YYYY")),"",-1),"")</f>
        <v/>
      </c>
      <c r="AD864" s="92"/>
      <c r="AE864" s="92"/>
      <c r="AF864" s="1"/>
    </row>
    <row r="865" spans="1:32" ht="13.8">
      <c r="A865" s="110"/>
      <c r="B865" s="113"/>
      <c r="C865" s="113"/>
      <c r="D865" s="122"/>
      <c r="E865" s="113"/>
      <c r="F865" s="273"/>
      <c r="G865" s="67"/>
      <c r="H865" s="273"/>
      <c r="I865" s="274"/>
      <c r="J865" s="152">
        <f t="shared" si="39"/>
        <v>0</v>
      </c>
      <c r="K865" s="110"/>
      <c r="L865" s="110"/>
      <c r="M865" s="110"/>
      <c r="N865" s="110"/>
      <c r="O865" s="110"/>
      <c r="P865" s="110"/>
      <c r="Q865" s="138" t="str">
        <f ca="1">+IF(A865="","",IF(AND(TODAY()&lt;Validation!$C$141,OR(MONTH(TODAY())=10,MONTH(TODAY())=11,MONTH(TODAY())=12)),CONCATENATE(MONTH(TODAY()),"/01/",YEAR(TODAY())),IF(AND(TODAY()&lt;Validation!$C$141,MONTH(TODAY())&lt;=9),CONCATENATE("0",MONTH(TODAY()),"/01/",YEAR(TODAY())),IF(AND(TODAY()&gt;=Validation!$C$141,OR(MONTH(TODAY())=10,MONTH(TODAY())=11,MONTH(TODAY())=12)),CONCATENATE(MONTH(TODAY()+10),"/01/",YEAR(TODAY()+10)),IF(AND(TODAY()&gt;=Validation!$C$141,MONTH(TODAY())&lt;=9),CONCATENATE("0",MONTH(TODAY()+10),"/01/",YEAR(TODAY()+10)))))))</f>
        <v/>
      </c>
      <c r="R865" s="158">
        <f t="shared" si="40"/>
        <v>0</v>
      </c>
      <c r="S865" s="66"/>
      <c r="T865" s="66"/>
      <c r="U865" s="66"/>
      <c r="V865" s="66"/>
      <c r="W865" s="66"/>
      <c r="X865" s="66"/>
      <c r="Y865" s="92"/>
      <c r="Z865" s="135">
        <f t="shared" si="41"/>
        <v>22</v>
      </c>
      <c r="AB865" s="133" t="str">
        <f>IFERROR(IF(DATEVALUE(TEXT(VLOOKUP(K865,Validation!F900:I923,3,FALSE)&amp;"/"&amp;RIGHT(L865+100,2)&amp;"/"&amp;M865,"MM/DD/YYYY"))&lt;=DATEVALUE(TEXT(VLOOKUP(N865,Validation!F900:I923,3,FALSE)&amp;"/"&amp;RIGHT(O865+100,2)&amp;"/"&amp;P865,"MM/DD/YYYY")),"",-1),"")</f>
        <v/>
      </c>
      <c r="AC865" s="133" t="str">
        <f>IFERROR(IF(DATEVALUE(TEXT(VLOOKUP(S865,Validation!F900:I923,3,FALSE)&amp;"/"&amp;RIGHT(T865+100,2)&amp;"/"&amp;U865,"MM/DD/YYYY"))&lt;=DATEVALUE(TEXT(VLOOKUP(V865,Validation!F900:I923,3,FALSE)&amp;"/"&amp;RIGHT(W865+100,2)&amp;"/"&amp;X865,"MM/DD/YYYY")),"",-1),"")</f>
        <v/>
      </c>
      <c r="AD865" s="92"/>
      <c r="AE865" s="92"/>
      <c r="AF865" s="1"/>
    </row>
    <row r="866" spans="1:32" ht="13.8">
      <c r="A866" s="110"/>
      <c r="B866" s="113"/>
      <c r="C866" s="113"/>
      <c r="D866" s="122"/>
      <c r="E866" s="113"/>
      <c r="F866" s="273"/>
      <c r="G866" s="67"/>
      <c r="H866" s="273"/>
      <c r="I866" s="274"/>
      <c r="J866" s="152">
        <f t="shared" si="39"/>
        <v>0</v>
      </c>
      <c r="K866" s="110"/>
      <c r="L866" s="110"/>
      <c r="M866" s="110"/>
      <c r="N866" s="110"/>
      <c r="O866" s="110"/>
      <c r="P866" s="110"/>
      <c r="Q866" s="138" t="str">
        <f ca="1">+IF(A866="","",IF(AND(TODAY()&lt;Validation!$C$141,OR(MONTH(TODAY())=10,MONTH(TODAY())=11,MONTH(TODAY())=12)),CONCATENATE(MONTH(TODAY()),"/01/",YEAR(TODAY())),IF(AND(TODAY()&lt;Validation!$C$141,MONTH(TODAY())&lt;=9),CONCATENATE("0",MONTH(TODAY()),"/01/",YEAR(TODAY())),IF(AND(TODAY()&gt;=Validation!$C$141,OR(MONTH(TODAY())=10,MONTH(TODAY())=11,MONTH(TODAY())=12)),CONCATENATE(MONTH(TODAY()+10),"/01/",YEAR(TODAY()+10)),IF(AND(TODAY()&gt;=Validation!$C$141,MONTH(TODAY())&lt;=9),CONCATENATE("0",MONTH(TODAY()+10),"/01/",YEAR(TODAY()+10)))))))</f>
        <v/>
      </c>
      <c r="R866" s="158">
        <f t="shared" si="40"/>
        <v>0</v>
      </c>
      <c r="S866" s="66"/>
      <c r="T866" s="66"/>
      <c r="U866" s="66"/>
      <c r="V866" s="66"/>
      <c r="W866" s="66"/>
      <c r="X866" s="66"/>
      <c r="Y866" s="92"/>
      <c r="Z866" s="135">
        <f t="shared" si="41"/>
        <v>22</v>
      </c>
      <c r="AB866" s="133" t="str">
        <f>IFERROR(IF(DATEVALUE(TEXT(VLOOKUP(K866,Validation!F901:I924,3,FALSE)&amp;"/"&amp;RIGHT(L866+100,2)&amp;"/"&amp;M866,"MM/DD/YYYY"))&lt;=DATEVALUE(TEXT(VLOOKUP(N866,Validation!F901:I924,3,FALSE)&amp;"/"&amp;RIGHT(O866+100,2)&amp;"/"&amp;P866,"MM/DD/YYYY")),"",-1),"")</f>
        <v/>
      </c>
      <c r="AC866" s="133" t="str">
        <f>IFERROR(IF(DATEVALUE(TEXT(VLOOKUP(S866,Validation!F901:I924,3,FALSE)&amp;"/"&amp;RIGHT(T866+100,2)&amp;"/"&amp;U866,"MM/DD/YYYY"))&lt;=DATEVALUE(TEXT(VLOOKUP(V866,Validation!F901:I924,3,FALSE)&amp;"/"&amp;RIGHT(W866+100,2)&amp;"/"&amp;X866,"MM/DD/YYYY")),"",-1),"")</f>
        <v/>
      </c>
      <c r="AD866" s="92"/>
      <c r="AE866" s="92"/>
      <c r="AF866" s="1"/>
    </row>
    <row r="867" spans="1:32" ht="13.8">
      <c r="A867" s="110"/>
      <c r="B867" s="113"/>
      <c r="C867" s="113"/>
      <c r="D867" s="122"/>
      <c r="E867" s="113"/>
      <c r="F867" s="273"/>
      <c r="G867" s="67"/>
      <c r="H867" s="273"/>
      <c r="I867" s="274"/>
      <c r="J867" s="152">
        <f t="shared" si="39"/>
        <v>0</v>
      </c>
      <c r="K867" s="110"/>
      <c r="L867" s="110"/>
      <c r="M867" s="110"/>
      <c r="N867" s="110"/>
      <c r="O867" s="110"/>
      <c r="P867" s="110"/>
      <c r="Q867" s="138" t="str">
        <f ca="1">+IF(A867="","",IF(AND(TODAY()&lt;Validation!$C$141,OR(MONTH(TODAY())=10,MONTH(TODAY())=11,MONTH(TODAY())=12)),CONCATENATE(MONTH(TODAY()),"/01/",YEAR(TODAY())),IF(AND(TODAY()&lt;Validation!$C$141,MONTH(TODAY())&lt;=9),CONCATENATE("0",MONTH(TODAY()),"/01/",YEAR(TODAY())),IF(AND(TODAY()&gt;=Validation!$C$141,OR(MONTH(TODAY())=10,MONTH(TODAY())=11,MONTH(TODAY())=12)),CONCATENATE(MONTH(TODAY()+10),"/01/",YEAR(TODAY()+10)),IF(AND(TODAY()&gt;=Validation!$C$141,MONTH(TODAY())&lt;=9),CONCATENATE("0",MONTH(TODAY()+10),"/01/",YEAR(TODAY()+10)))))))</f>
        <v/>
      </c>
      <c r="R867" s="158">
        <f t="shared" si="40"/>
        <v>0</v>
      </c>
      <c r="S867" s="66"/>
      <c r="T867" s="66"/>
      <c r="U867" s="66"/>
      <c r="V867" s="66"/>
      <c r="W867" s="66"/>
      <c r="X867" s="66"/>
      <c r="Y867" s="92"/>
      <c r="Z867" s="135">
        <f t="shared" si="41"/>
        <v>22</v>
      </c>
      <c r="AB867" s="133" t="str">
        <f>IFERROR(IF(DATEVALUE(TEXT(VLOOKUP(K867,Validation!F902:I925,3,FALSE)&amp;"/"&amp;RIGHT(L867+100,2)&amp;"/"&amp;M867,"MM/DD/YYYY"))&lt;=DATEVALUE(TEXT(VLOOKUP(N867,Validation!F902:I925,3,FALSE)&amp;"/"&amp;RIGHT(O867+100,2)&amp;"/"&amp;P867,"MM/DD/YYYY")),"",-1),"")</f>
        <v/>
      </c>
      <c r="AC867" s="133" t="str">
        <f>IFERROR(IF(DATEVALUE(TEXT(VLOOKUP(S867,Validation!F902:I925,3,FALSE)&amp;"/"&amp;RIGHT(T867+100,2)&amp;"/"&amp;U867,"MM/DD/YYYY"))&lt;=DATEVALUE(TEXT(VLOOKUP(V867,Validation!F902:I925,3,FALSE)&amp;"/"&amp;RIGHT(W867+100,2)&amp;"/"&amp;X867,"MM/DD/YYYY")),"",-1),"")</f>
        <v/>
      </c>
      <c r="AD867" s="92"/>
      <c r="AE867" s="92"/>
      <c r="AF867" s="1"/>
    </row>
    <row r="868" spans="1:32" ht="13.8">
      <c r="A868" s="110"/>
      <c r="B868" s="113"/>
      <c r="C868" s="113"/>
      <c r="D868" s="122"/>
      <c r="E868" s="113"/>
      <c r="F868" s="273"/>
      <c r="G868" s="67"/>
      <c r="H868" s="273"/>
      <c r="I868" s="274"/>
      <c r="J868" s="152">
        <f t="shared" si="39"/>
        <v>0</v>
      </c>
      <c r="K868" s="110"/>
      <c r="L868" s="110"/>
      <c r="M868" s="110"/>
      <c r="N868" s="110"/>
      <c r="O868" s="110"/>
      <c r="P868" s="110"/>
      <c r="Q868" s="138" t="str">
        <f ca="1">+IF(A868="","",IF(AND(TODAY()&lt;Validation!$C$141,OR(MONTH(TODAY())=10,MONTH(TODAY())=11,MONTH(TODAY())=12)),CONCATENATE(MONTH(TODAY()),"/01/",YEAR(TODAY())),IF(AND(TODAY()&lt;Validation!$C$141,MONTH(TODAY())&lt;=9),CONCATENATE("0",MONTH(TODAY()),"/01/",YEAR(TODAY())),IF(AND(TODAY()&gt;=Validation!$C$141,OR(MONTH(TODAY())=10,MONTH(TODAY())=11,MONTH(TODAY())=12)),CONCATENATE(MONTH(TODAY()+10),"/01/",YEAR(TODAY()+10)),IF(AND(TODAY()&gt;=Validation!$C$141,MONTH(TODAY())&lt;=9),CONCATENATE("0",MONTH(TODAY()+10),"/01/",YEAR(TODAY()+10)))))))</f>
        <v/>
      </c>
      <c r="R868" s="158">
        <f t="shared" si="40"/>
        <v>0</v>
      </c>
      <c r="S868" s="66"/>
      <c r="T868" s="66"/>
      <c r="U868" s="66"/>
      <c r="V868" s="66"/>
      <c r="W868" s="66"/>
      <c r="X868" s="66"/>
      <c r="Y868" s="92"/>
      <c r="Z868" s="135">
        <f t="shared" si="41"/>
        <v>22</v>
      </c>
      <c r="AB868" s="133" t="str">
        <f>IFERROR(IF(DATEVALUE(TEXT(VLOOKUP(K868,Validation!F903:I926,3,FALSE)&amp;"/"&amp;RIGHT(L868+100,2)&amp;"/"&amp;M868,"MM/DD/YYYY"))&lt;=DATEVALUE(TEXT(VLOOKUP(N868,Validation!F903:I926,3,FALSE)&amp;"/"&amp;RIGHT(O868+100,2)&amp;"/"&amp;P868,"MM/DD/YYYY")),"",-1),"")</f>
        <v/>
      </c>
      <c r="AC868" s="133" t="str">
        <f>IFERROR(IF(DATEVALUE(TEXT(VLOOKUP(S868,Validation!F903:I926,3,FALSE)&amp;"/"&amp;RIGHT(T868+100,2)&amp;"/"&amp;U868,"MM/DD/YYYY"))&lt;=DATEVALUE(TEXT(VLOOKUP(V868,Validation!F903:I926,3,FALSE)&amp;"/"&amp;RIGHT(W868+100,2)&amp;"/"&amp;X868,"MM/DD/YYYY")),"",-1),"")</f>
        <v/>
      </c>
      <c r="AD868" s="92"/>
      <c r="AE868" s="92"/>
      <c r="AF868" s="1"/>
    </row>
    <row r="869" spans="1:32" ht="13.8">
      <c r="A869" s="110"/>
      <c r="B869" s="113"/>
      <c r="C869" s="113"/>
      <c r="D869" s="122"/>
      <c r="E869" s="113"/>
      <c r="F869" s="273"/>
      <c r="G869" s="67"/>
      <c r="H869" s="273"/>
      <c r="I869" s="274"/>
      <c r="J869" s="152">
        <f t="shared" si="39"/>
        <v>0</v>
      </c>
      <c r="K869" s="110"/>
      <c r="L869" s="110"/>
      <c r="M869" s="110"/>
      <c r="N869" s="110"/>
      <c r="O869" s="110"/>
      <c r="P869" s="110"/>
      <c r="Q869" s="138" t="str">
        <f ca="1">+IF(A869="","",IF(AND(TODAY()&lt;Validation!$C$141,OR(MONTH(TODAY())=10,MONTH(TODAY())=11,MONTH(TODAY())=12)),CONCATENATE(MONTH(TODAY()),"/01/",YEAR(TODAY())),IF(AND(TODAY()&lt;Validation!$C$141,MONTH(TODAY())&lt;=9),CONCATENATE("0",MONTH(TODAY()),"/01/",YEAR(TODAY())),IF(AND(TODAY()&gt;=Validation!$C$141,OR(MONTH(TODAY())=10,MONTH(TODAY())=11,MONTH(TODAY())=12)),CONCATENATE(MONTH(TODAY()+10),"/01/",YEAR(TODAY()+10)),IF(AND(TODAY()&gt;=Validation!$C$141,MONTH(TODAY())&lt;=9),CONCATENATE("0",MONTH(TODAY()+10),"/01/",YEAR(TODAY()+10)))))))</f>
        <v/>
      </c>
      <c r="R869" s="158">
        <f t="shared" si="40"/>
        <v>0</v>
      </c>
      <c r="S869" s="66"/>
      <c r="T869" s="66"/>
      <c r="U869" s="66"/>
      <c r="V869" s="66"/>
      <c r="W869" s="66"/>
      <c r="X869" s="66"/>
      <c r="Y869" s="92"/>
      <c r="Z869" s="135">
        <f t="shared" si="41"/>
        <v>22</v>
      </c>
      <c r="AB869" s="133" t="str">
        <f>IFERROR(IF(DATEVALUE(TEXT(VLOOKUP(K869,Validation!F904:I927,3,FALSE)&amp;"/"&amp;RIGHT(L869+100,2)&amp;"/"&amp;M869,"MM/DD/YYYY"))&lt;=DATEVALUE(TEXT(VLOOKUP(N869,Validation!F904:I927,3,FALSE)&amp;"/"&amp;RIGHT(O869+100,2)&amp;"/"&amp;P869,"MM/DD/YYYY")),"",-1),"")</f>
        <v/>
      </c>
      <c r="AC869" s="133" t="str">
        <f>IFERROR(IF(DATEVALUE(TEXT(VLOOKUP(S869,Validation!F904:I927,3,FALSE)&amp;"/"&amp;RIGHT(T869+100,2)&amp;"/"&amp;U869,"MM/DD/YYYY"))&lt;=DATEVALUE(TEXT(VLOOKUP(V869,Validation!F904:I927,3,FALSE)&amp;"/"&amp;RIGHT(W869+100,2)&amp;"/"&amp;X869,"MM/DD/YYYY")),"",-1),"")</f>
        <v/>
      </c>
      <c r="AD869" s="92"/>
      <c r="AE869" s="92"/>
      <c r="AF869" s="1"/>
    </row>
    <row r="870" spans="1:32" ht="13.8">
      <c r="A870" s="110"/>
      <c r="B870" s="113"/>
      <c r="C870" s="113"/>
      <c r="D870" s="122"/>
      <c r="E870" s="113"/>
      <c r="F870" s="273"/>
      <c r="G870" s="67"/>
      <c r="H870" s="273"/>
      <c r="I870" s="274"/>
      <c r="J870" s="152">
        <f t="shared" si="39"/>
        <v>0</v>
      </c>
      <c r="K870" s="110"/>
      <c r="L870" s="110"/>
      <c r="M870" s="110"/>
      <c r="N870" s="110"/>
      <c r="O870" s="110"/>
      <c r="P870" s="110"/>
      <c r="Q870" s="138" t="str">
        <f ca="1">+IF(A870="","",IF(AND(TODAY()&lt;Validation!$C$141,OR(MONTH(TODAY())=10,MONTH(TODAY())=11,MONTH(TODAY())=12)),CONCATENATE(MONTH(TODAY()),"/01/",YEAR(TODAY())),IF(AND(TODAY()&lt;Validation!$C$141,MONTH(TODAY())&lt;=9),CONCATENATE("0",MONTH(TODAY()),"/01/",YEAR(TODAY())),IF(AND(TODAY()&gt;=Validation!$C$141,OR(MONTH(TODAY())=10,MONTH(TODAY())=11,MONTH(TODAY())=12)),CONCATENATE(MONTH(TODAY()+10),"/01/",YEAR(TODAY()+10)),IF(AND(TODAY()&gt;=Validation!$C$141,MONTH(TODAY())&lt;=9),CONCATENATE("0",MONTH(TODAY()+10),"/01/",YEAR(TODAY()+10)))))))</f>
        <v/>
      </c>
      <c r="R870" s="158">
        <f t="shared" si="40"/>
        <v>0</v>
      </c>
      <c r="S870" s="66"/>
      <c r="T870" s="66"/>
      <c r="U870" s="66"/>
      <c r="V870" s="66"/>
      <c r="W870" s="66"/>
      <c r="X870" s="66"/>
      <c r="Y870" s="92"/>
      <c r="Z870" s="135">
        <f t="shared" si="41"/>
        <v>22</v>
      </c>
      <c r="AB870" s="133" t="str">
        <f>IFERROR(IF(DATEVALUE(TEXT(VLOOKUP(K870,Validation!F905:I928,3,FALSE)&amp;"/"&amp;RIGHT(L870+100,2)&amp;"/"&amp;M870,"MM/DD/YYYY"))&lt;=DATEVALUE(TEXT(VLOOKUP(N870,Validation!F905:I928,3,FALSE)&amp;"/"&amp;RIGHT(O870+100,2)&amp;"/"&amp;P870,"MM/DD/YYYY")),"",-1),"")</f>
        <v/>
      </c>
      <c r="AC870" s="133" t="str">
        <f>IFERROR(IF(DATEVALUE(TEXT(VLOOKUP(S870,Validation!F905:I928,3,FALSE)&amp;"/"&amp;RIGHT(T870+100,2)&amp;"/"&amp;U870,"MM/DD/YYYY"))&lt;=DATEVALUE(TEXT(VLOOKUP(V870,Validation!F905:I928,3,FALSE)&amp;"/"&amp;RIGHT(W870+100,2)&amp;"/"&amp;X870,"MM/DD/YYYY")),"",-1),"")</f>
        <v/>
      </c>
      <c r="AD870" s="92"/>
      <c r="AE870" s="92"/>
      <c r="AF870" s="1"/>
    </row>
    <row r="871" spans="1:32" ht="13.8">
      <c r="A871" s="110"/>
      <c r="B871" s="113"/>
      <c r="C871" s="113"/>
      <c r="D871" s="122"/>
      <c r="E871" s="113"/>
      <c r="F871" s="273"/>
      <c r="G871" s="67"/>
      <c r="H871" s="273"/>
      <c r="I871" s="274"/>
      <c r="J871" s="152">
        <f t="shared" si="39"/>
        <v>0</v>
      </c>
      <c r="K871" s="110"/>
      <c r="L871" s="110"/>
      <c r="M871" s="110"/>
      <c r="N871" s="110"/>
      <c r="O871" s="110"/>
      <c r="P871" s="110"/>
      <c r="Q871" s="138" t="str">
        <f ca="1">+IF(A871="","",IF(AND(TODAY()&lt;Validation!$C$141,OR(MONTH(TODAY())=10,MONTH(TODAY())=11,MONTH(TODAY())=12)),CONCATENATE(MONTH(TODAY()),"/01/",YEAR(TODAY())),IF(AND(TODAY()&lt;Validation!$C$141,MONTH(TODAY())&lt;=9),CONCATENATE("0",MONTH(TODAY()),"/01/",YEAR(TODAY())),IF(AND(TODAY()&gt;=Validation!$C$141,OR(MONTH(TODAY())=10,MONTH(TODAY())=11,MONTH(TODAY())=12)),CONCATENATE(MONTH(TODAY()+10),"/01/",YEAR(TODAY()+10)),IF(AND(TODAY()&gt;=Validation!$C$141,MONTH(TODAY())&lt;=9),CONCATENATE("0",MONTH(TODAY()+10),"/01/",YEAR(TODAY()+10)))))))</f>
        <v/>
      </c>
      <c r="R871" s="158">
        <f t="shared" si="40"/>
        <v>0</v>
      </c>
      <c r="S871" s="66"/>
      <c r="T871" s="66"/>
      <c r="U871" s="66"/>
      <c r="V871" s="66"/>
      <c r="W871" s="66"/>
      <c r="X871" s="66"/>
      <c r="Y871" s="92"/>
      <c r="Z871" s="135">
        <f t="shared" si="41"/>
        <v>22</v>
      </c>
      <c r="AB871" s="133" t="str">
        <f>IFERROR(IF(DATEVALUE(TEXT(VLOOKUP(K871,Validation!F906:I929,3,FALSE)&amp;"/"&amp;RIGHT(L871+100,2)&amp;"/"&amp;M871,"MM/DD/YYYY"))&lt;=DATEVALUE(TEXT(VLOOKUP(N871,Validation!F906:I929,3,FALSE)&amp;"/"&amp;RIGHT(O871+100,2)&amp;"/"&amp;P871,"MM/DD/YYYY")),"",-1),"")</f>
        <v/>
      </c>
      <c r="AC871" s="133" t="str">
        <f>IFERROR(IF(DATEVALUE(TEXT(VLOOKUP(S871,Validation!F906:I929,3,FALSE)&amp;"/"&amp;RIGHT(T871+100,2)&amp;"/"&amp;U871,"MM/DD/YYYY"))&lt;=DATEVALUE(TEXT(VLOOKUP(V871,Validation!F906:I929,3,FALSE)&amp;"/"&amp;RIGHT(W871+100,2)&amp;"/"&amp;X871,"MM/DD/YYYY")),"",-1),"")</f>
        <v/>
      </c>
      <c r="AD871" s="92"/>
      <c r="AE871" s="92"/>
      <c r="AF871" s="1"/>
    </row>
    <row r="872" spans="1:32" ht="13.8">
      <c r="A872" s="110"/>
      <c r="B872" s="113"/>
      <c r="C872" s="113"/>
      <c r="D872" s="122"/>
      <c r="E872" s="113"/>
      <c r="F872" s="273"/>
      <c r="G872" s="67"/>
      <c r="H872" s="273"/>
      <c r="I872" s="274"/>
      <c r="J872" s="152">
        <f t="shared" si="39"/>
        <v>0</v>
      </c>
      <c r="K872" s="110"/>
      <c r="L872" s="110"/>
      <c r="M872" s="110"/>
      <c r="N872" s="110"/>
      <c r="O872" s="110"/>
      <c r="P872" s="110"/>
      <c r="Q872" s="138" t="str">
        <f ca="1">+IF(A872="","",IF(AND(TODAY()&lt;Validation!$C$141,OR(MONTH(TODAY())=10,MONTH(TODAY())=11,MONTH(TODAY())=12)),CONCATENATE(MONTH(TODAY()),"/01/",YEAR(TODAY())),IF(AND(TODAY()&lt;Validation!$C$141,MONTH(TODAY())&lt;=9),CONCATENATE("0",MONTH(TODAY()),"/01/",YEAR(TODAY())),IF(AND(TODAY()&gt;=Validation!$C$141,OR(MONTH(TODAY())=10,MONTH(TODAY())=11,MONTH(TODAY())=12)),CONCATENATE(MONTH(TODAY()+10),"/01/",YEAR(TODAY()+10)),IF(AND(TODAY()&gt;=Validation!$C$141,MONTH(TODAY())&lt;=9),CONCATENATE("0",MONTH(TODAY()+10),"/01/",YEAR(TODAY()+10)))))))</f>
        <v/>
      </c>
      <c r="R872" s="158">
        <f t="shared" si="40"/>
        <v>0</v>
      </c>
      <c r="S872" s="66"/>
      <c r="T872" s="66"/>
      <c r="U872" s="66"/>
      <c r="V872" s="66"/>
      <c r="W872" s="66"/>
      <c r="X872" s="66"/>
      <c r="Y872" s="92"/>
      <c r="Z872" s="135">
        <f t="shared" si="41"/>
        <v>22</v>
      </c>
      <c r="AB872" s="133" t="str">
        <f>IFERROR(IF(DATEVALUE(TEXT(VLOOKUP(K872,Validation!F907:I930,3,FALSE)&amp;"/"&amp;RIGHT(L872+100,2)&amp;"/"&amp;M872,"MM/DD/YYYY"))&lt;=DATEVALUE(TEXT(VLOOKUP(N872,Validation!F907:I930,3,FALSE)&amp;"/"&amp;RIGHT(O872+100,2)&amp;"/"&amp;P872,"MM/DD/YYYY")),"",-1),"")</f>
        <v/>
      </c>
      <c r="AC872" s="133" t="str">
        <f>IFERROR(IF(DATEVALUE(TEXT(VLOOKUP(S872,Validation!F907:I930,3,FALSE)&amp;"/"&amp;RIGHT(T872+100,2)&amp;"/"&amp;U872,"MM/DD/YYYY"))&lt;=DATEVALUE(TEXT(VLOOKUP(V872,Validation!F907:I930,3,FALSE)&amp;"/"&amp;RIGHT(W872+100,2)&amp;"/"&amp;X872,"MM/DD/YYYY")),"",-1),"")</f>
        <v/>
      </c>
      <c r="AD872" s="92"/>
      <c r="AE872" s="92"/>
      <c r="AF872" s="1"/>
    </row>
    <row r="873" spans="1:32" ht="13.8">
      <c r="A873" s="110"/>
      <c r="B873" s="113"/>
      <c r="C873" s="113"/>
      <c r="D873" s="122"/>
      <c r="E873" s="113"/>
      <c r="F873" s="273"/>
      <c r="G873" s="67"/>
      <c r="H873" s="273"/>
      <c r="I873" s="274"/>
      <c r="J873" s="152">
        <f t="shared" si="39"/>
        <v>0</v>
      </c>
      <c r="K873" s="110"/>
      <c r="L873" s="110"/>
      <c r="M873" s="110"/>
      <c r="N873" s="110"/>
      <c r="O873" s="110"/>
      <c r="P873" s="110"/>
      <c r="Q873" s="138" t="str">
        <f ca="1">+IF(A873="","",IF(AND(TODAY()&lt;Validation!$C$141,OR(MONTH(TODAY())=10,MONTH(TODAY())=11,MONTH(TODAY())=12)),CONCATENATE(MONTH(TODAY()),"/01/",YEAR(TODAY())),IF(AND(TODAY()&lt;Validation!$C$141,MONTH(TODAY())&lt;=9),CONCATENATE("0",MONTH(TODAY()),"/01/",YEAR(TODAY())),IF(AND(TODAY()&gt;=Validation!$C$141,OR(MONTH(TODAY())=10,MONTH(TODAY())=11,MONTH(TODAY())=12)),CONCATENATE(MONTH(TODAY()+10),"/01/",YEAR(TODAY()+10)),IF(AND(TODAY()&gt;=Validation!$C$141,MONTH(TODAY())&lt;=9),CONCATENATE("0",MONTH(TODAY()+10),"/01/",YEAR(TODAY()+10)))))))</f>
        <v/>
      </c>
      <c r="R873" s="158">
        <f t="shared" si="40"/>
        <v>0</v>
      </c>
      <c r="S873" s="66"/>
      <c r="T873" s="66"/>
      <c r="U873" s="66"/>
      <c r="V873" s="66"/>
      <c r="W873" s="66"/>
      <c r="X873" s="66"/>
      <c r="Y873" s="92"/>
      <c r="Z873" s="135">
        <f t="shared" si="41"/>
        <v>22</v>
      </c>
      <c r="AB873" s="133" t="str">
        <f>IFERROR(IF(DATEVALUE(TEXT(VLOOKUP(K873,Validation!F908:I931,3,FALSE)&amp;"/"&amp;RIGHT(L873+100,2)&amp;"/"&amp;M873,"MM/DD/YYYY"))&lt;=DATEVALUE(TEXT(VLOOKUP(N873,Validation!F908:I931,3,FALSE)&amp;"/"&amp;RIGHT(O873+100,2)&amp;"/"&amp;P873,"MM/DD/YYYY")),"",-1),"")</f>
        <v/>
      </c>
      <c r="AC873" s="133" t="str">
        <f>IFERROR(IF(DATEVALUE(TEXT(VLOOKUP(S873,Validation!F908:I931,3,FALSE)&amp;"/"&amp;RIGHT(T873+100,2)&amp;"/"&amp;U873,"MM/DD/YYYY"))&lt;=DATEVALUE(TEXT(VLOOKUP(V873,Validation!F908:I931,3,FALSE)&amp;"/"&amp;RIGHT(W873+100,2)&amp;"/"&amp;X873,"MM/DD/YYYY")),"",-1),"")</f>
        <v/>
      </c>
      <c r="AD873" s="92"/>
      <c r="AE873" s="92"/>
      <c r="AF873" s="1"/>
    </row>
    <row r="874" spans="1:32" ht="13.8">
      <c r="A874" s="110"/>
      <c r="B874" s="113"/>
      <c r="C874" s="113"/>
      <c r="D874" s="122"/>
      <c r="E874" s="113"/>
      <c r="F874" s="273"/>
      <c r="G874" s="67"/>
      <c r="H874" s="273"/>
      <c r="I874" s="274"/>
      <c r="J874" s="152">
        <f t="shared" si="39"/>
        <v>0</v>
      </c>
      <c r="K874" s="110"/>
      <c r="L874" s="110"/>
      <c r="M874" s="110"/>
      <c r="N874" s="110"/>
      <c r="O874" s="110"/>
      <c r="P874" s="110"/>
      <c r="Q874" s="138" t="str">
        <f ca="1">+IF(A874="","",IF(AND(TODAY()&lt;Validation!$C$141,OR(MONTH(TODAY())=10,MONTH(TODAY())=11,MONTH(TODAY())=12)),CONCATENATE(MONTH(TODAY()),"/01/",YEAR(TODAY())),IF(AND(TODAY()&lt;Validation!$C$141,MONTH(TODAY())&lt;=9),CONCATENATE("0",MONTH(TODAY()),"/01/",YEAR(TODAY())),IF(AND(TODAY()&gt;=Validation!$C$141,OR(MONTH(TODAY())=10,MONTH(TODAY())=11,MONTH(TODAY())=12)),CONCATENATE(MONTH(TODAY()+10),"/01/",YEAR(TODAY()+10)),IF(AND(TODAY()&gt;=Validation!$C$141,MONTH(TODAY())&lt;=9),CONCATENATE("0",MONTH(TODAY()+10),"/01/",YEAR(TODAY()+10)))))))</f>
        <v/>
      </c>
      <c r="R874" s="158">
        <f t="shared" si="40"/>
        <v>0</v>
      </c>
      <c r="S874" s="66"/>
      <c r="T874" s="66"/>
      <c r="U874" s="66"/>
      <c r="V874" s="66"/>
      <c r="W874" s="66"/>
      <c r="X874" s="66"/>
      <c r="Y874" s="92"/>
      <c r="Z874" s="135">
        <f t="shared" si="41"/>
        <v>22</v>
      </c>
      <c r="AB874" s="133" t="str">
        <f>IFERROR(IF(DATEVALUE(TEXT(VLOOKUP(K874,Validation!F909:I932,3,FALSE)&amp;"/"&amp;RIGHT(L874+100,2)&amp;"/"&amp;M874,"MM/DD/YYYY"))&lt;=DATEVALUE(TEXT(VLOOKUP(N874,Validation!F909:I932,3,FALSE)&amp;"/"&amp;RIGHT(O874+100,2)&amp;"/"&amp;P874,"MM/DD/YYYY")),"",-1),"")</f>
        <v/>
      </c>
      <c r="AC874" s="133" t="str">
        <f>IFERROR(IF(DATEVALUE(TEXT(VLOOKUP(S874,Validation!F909:I932,3,FALSE)&amp;"/"&amp;RIGHT(T874+100,2)&amp;"/"&amp;U874,"MM/DD/YYYY"))&lt;=DATEVALUE(TEXT(VLOOKUP(V874,Validation!F909:I932,3,FALSE)&amp;"/"&amp;RIGHT(W874+100,2)&amp;"/"&amp;X874,"MM/DD/YYYY")),"",-1),"")</f>
        <v/>
      </c>
      <c r="AD874" s="92"/>
      <c r="AE874" s="92"/>
      <c r="AF874" s="1"/>
    </row>
    <row r="875" spans="1:32" ht="13.8">
      <c r="A875" s="110"/>
      <c r="B875" s="113"/>
      <c r="C875" s="113"/>
      <c r="D875" s="122"/>
      <c r="E875" s="113"/>
      <c r="F875" s="273"/>
      <c r="G875" s="67"/>
      <c r="H875" s="273"/>
      <c r="I875" s="274"/>
      <c r="J875" s="152">
        <f t="shared" si="39"/>
        <v>0</v>
      </c>
      <c r="K875" s="110"/>
      <c r="L875" s="110"/>
      <c r="M875" s="110"/>
      <c r="N875" s="110"/>
      <c r="O875" s="110"/>
      <c r="P875" s="110"/>
      <c r="Q875" s="138" t="str">
        <f ca="1">+IF(A875="","",IF(AND(TODAY()&lt;Validation!$C$141,OR(MONTH(TODAY())=10,MONTH(TODAY())=11,MONTH(TODAY())=12)),CONCATENATE(MONTH(TODAY()),"/01/",YEAR(TODAY())),IF(AND(TODAY()&lt;Validation!$C$141,MONTH(TODAY())&lt;=9),CONCATENATE("0",MONTH(TODAY()),"/01/",YEAR(TODAY())),IF(AND(TODAY()&gt;=Validation!$C$141,OR(MONTH(TODAY())=10,MONTH(TODAY())=11,MONTH(TODAY())=12)),CONCATENATE(MONTH(TODAY()+10),"/01/",YEAR(TODAY()+10)),IF(AND(TODAY()&gt;=Validation!$C$141,MONTH(TODAY())&lt;=9),CONCATENATE("0",MONTH(TODAY()+10),"/01/",YEAR(TODAY()+10)))))))</f>
        <v/>
      </c>
      <c r="R875" s="158">
        <f t="shared" si="40"/>
        <v>0</v>
      </c>
      <c r="S875" s="66"/>
      <c r="T875" s="66"/>
      <c r="U875" s="66"/>
      <c r="V875" s="66"/>
      <c r="W875" s="66"/>
      <c r="X875" s="66"/>
      <c r="Y875" s="92"/>
      <c r="Z875" s="135">
        <f t="shared" si="41"/>
        <v>22</v>
      </c>
      <c r="AB875" s="133" t="str">
        <f>IFERROR(IF(DATEVALUE(TEXT(VLOOKUP(K875,Validation!F910:I933,3,FALSE)&amp;"/"&amp;RIGHT(L875+100,2)&amp;"/"&amp;M875,"MM/DD/YYYY"))&lt;=DATEVALUE(TEXT(VLOOKUP(N875,Validation!F910:I933,3,FALSE)&amp;"/"&amp;RIGHT(O875+100,2)&amp;"/"&amp;P875,"MM/DD/YYYY")),"",-1),"")</f>
        <v/>
      </c>
      <c r="AC875" s="133" t="str">
        <f>IFERROR(IF(DATEVALUE(TEXT(VLOOKUP(S875,Validation!F910:I933,3,FALSE)&amp;"/"&amp;RIGHT(T875+100,2)&amp;"/"&amp;U875,"MM/DD/YYYY"))&lt;=DATEVALUE(TEXT(VLOOKUP(V875,Validation!F910:I933,3,FALSE)&amp;"/"&amp;RIGHT(W875+100,2)&amp;"/"&amp;X875,"MM/DD/YYYY")),"",-1),"")</f>
        <v/>
      </c>
      <c r="AD875" s="92"/>
      <c r="AE875" s="92"/>
      <c r="AF875" s="1"/>
    </row>
    <row r="876" spans="1:32" ht="13.8">
      <c r="A876" s="110"/>
      <c r="B876" s="113"/>
      <c r="C876" s="113"/>
      <c r="D876" s="122"/>
      <c r="E876" s="113"/>
      <c r="F876" s="273"/>
      <c r="G876" s="67"/>
      <c r="H876" s="273"/>
      <c r="I876" s="274"/>
      <c r="J876" s="152">
        <f t="shared" si="39"/>
        <v>0</v>
      </c>
      <c r="K876" s="110"/>
      <c r="L876" s="110"/>
      <c r="M876" s="110"/>
      <c r="N876" s="110"/>
      <c r="O876" s="110"/>
      <c r="P876" s="110"/>
      <c r="Q876" s="138" t="str">
        <f ca="1">+IF(A876="","",IF(AND(TODAY()&lt;Validation!$C$141,OR(MONTH(TODAY())=10,MONTH(TODAY())=11,MONTH(TODAY())=12)),CONCATENATE(MONTH(TODAY()),"/01/",YEAR(TODAY())),IF(AND(TODAY()&lt;Validation!$C$141,MONTH(TODAY())&lt;=9),CONCATENATE("0",MONTH(TODAY()),"/01/",YEAR(TODAY())),IF(AND(TODAY()&gt;=Validation!$C$141,OR(MONTH(TODAY())=10,MONTH(TODAY())=11,MONTH(TODAY())=12)),CONCATENATE(MONTH(TODAY()+10),"/01/",YEAR(TODAY()+10)),IF(AND(TODAY()&gt;=Validation!$C$141,MONTH(TODAY())&lt;=9),CONCATENATE("0",MONTH(TODAY()+10),"/01/",YEAR(TODAY()+10)))))))</f>
        <v/>
      </c>
      <c r="R876" s="158">
        <f t="shared" si="40"/>
        <v>0</v>
      </c>
      <c r="S876" s="66"/>
      <c r="T876" s="66"/>
      <c r="U876" s="66"/>
      <c r="V876" s="66"/>
      <c r="W876" s="66"/>
      <c r="X876" s="66"/>
      <c r="Y876" s="92"/>
      <c r="Z876" s="135">
        <f t="shared" si="41"/>
        <v>22</v>
      </c>
      <c r="AB876" s="133" t="str">
        <f>IFERROR(IF(DATEVALUE(TEXT(VLOOKUP(K876,Validation!F911:I934,3,FALSE)&amp;"/"&amp;RIGHT(L876+100,2)&amp;"/"&amp;M876,"MM/DD/YYYY"))&lt;=DATEVALUE(TEXT(VLOOKUP(N876,Validation!F911:I934,3,FALSE)&amp;"/"&amp;RIGHT(O876+100,2)&amp;"/"&amp;P876,"MM/DD/YYYY")),"",-1),"")</f>
        <v/>
      </c>
      <c r="AC876" s="133" t="str">
        <f>IFERROR(IF(DATEVALUE(TEXT(VLOOKUP(S876,Validation!F911:I934,3,FALSE)&amp;"/"&amp;RIGHT(T876+100,2)&amp;"/"&amp;U876,"MM/DD/YYYY"))&lt;=DATEVALUE(TEXT(VLOOKUP(V876,Validation!F911:I934,3,FALSE)&amp;"/"&amp;RIGHT(W876+100,2)&amp;"/"&amp;X876,"MM/DD/YYYY")),"",-1),"")</f>
        <v/>
      </c>
      <c r="AD876" s="92"/>
      <c r="AE876" s="92"/>
      <c r="AF876" s="1"/>
    </row>
    <row r="877" spans="1:32" ht="13.8">
      <c r="A877" s="110"/>
      <c r="B877" s="113"/>
      <c r="C877" s="113"/>
      <c r="D877" s="122"/>
      <c r="E877" s="113"/>
      <c r="F877" s="273"/>
      <c r="G877" s="67"/>
      <c r="H877" s="273"/>
      <c r="I877" s="274"/>
      <c r="J877" s="152">
        <f t="shared" si="39"/>
        <v>0</v>
      </c>
      <c r="K877" s="110"/>
      <c r="L877" s="110"/>
      <c r="M877" s="110"/>
      <c r="N877" s="110"/>
      <c r="O877" s="110"/>
      <c r="P877" s="110"/>
      <c r="Q877" s="138" t="str">
        <f ca="1">+IF(A877="","",IF(AND(TODAY()&lt;Validation!$C$141,OR(MONTH(TODAY())=10,MONTH(TODAY())=11,MONTH(TODAY())=12)),CONCATENATE(MONTH(TODAY()),"/01/",YEAR(TODAY())),IF(AND(TODAY()&lt;Validation!$C$141,MONTH(TODAY())&lt;=9),CONCATENATE("0",MONTH(TODAY()),"/01/",YEAR(TODAY())),IF(AND(TODAY()&gt;=Validation!$C$141,OR(MONTH(TODAY())=10,MONTH(TODAY())=11,MONTH(TODAY())=12)),CONCATENATE(MONTH(TODAY()+10),"/01/",YEAR(TODAY()+10)),IF(AND(TODAY()&gt;=Validation!$C$141,MONTH(TODAY())&lt;=9),CONCATENATE("0",MONTH(TODAY()+10),"/01/",YEAR(TODAY()+10)))))))</f>
        <v/>
      </c>
      <c r="R877" s="158">
        <f t="shared" si="40"/>
        <v>0</v>
      </c>
      <c r="S877" s="66"/>
      <c r="T877" s="66"/>
      <c r="U877" s="66"/>
      <c r="V877" s="66"/>
      <c r="W877" s="66"/>
      <c r="X877" s="66"/>
      <c r="Y877" s="92"/>
      <c r="Z877" s="135">
        <f t="shared" si="41"/>
        <v>22</v>
      </c>
      <c r="AB877" s="133" t="str">
        <f>IFERROR(IF(DATEVALUE(TEXT(VLOOKUP(K877,Validation!F912:I935,3,FALSE)&amp;"/"&amp;RIGHT(L877+100,2)&amp;"/"&amp;M877,"MM/DD/YYYY"))&lt;=DATEVALUE(TEXT(VLOOKUP(N877,Validation!F912:I935,3,FALSE)&amp;"/"&amp;RIGHT(O877+100,2)&amp;"/"&amp;P877,"MM/DD/YYYY")),"",-1),"")</f>
        <v/>
      </c>
      <c r="AC877" s="133" t="str">
        <f>IFERROR(IF(DATEVALUE(TEXT(VLOOKUP(S877,Validation!F912:I935,3,FALSE)&amp;"/"&amp;RIGHT(T877+100,2)&amp;"/"&amp;U877,"MM/DD/YYYY"))&lt;=DATEVALUE(TEXT(VLOOKUP(V877,Validation!F912:I935,3,FALSE)&amp;"/"&amp;RIGHT(W877+100,2)&amp;"/"&amp;X877,"MM/DD/YYYY")),"",-1),"")</f>
        <v/>
      </c>
      <c r="AD877" s="92"/>
      <c r="AE877" s="92"/>
      <c r="AF877" s="1"/>
    </row>
    <row r="878" spans="1:32" ht="13.8">
      <c r="A878" s="110"/>
      <c r="B878" s="113"/>
      <c r="C878" s="113"/>
      <c r="D878" s="122"/>
      <c r="E878" s="113"/>
      <c r="F878" s="273"/>
      <c r="G878" s="67"/>
      <c r="H878" s="273"/>
      <c r="I878" s="274"/>
      <c r="J878" s="152">
        <f t="shared" si="39"/>
        <v>0</v>
      </c>
      <c r="K878" s="110"/>
      <c r="L878" s="110"/>
      <c r="M878" s="110"/>
      <c r="N878" s="110"/>
      <c r="O878" s="110"/>
      <c r="P878" s="110"/>
      <c r="Q878" s="138" t="str">
        <f ca="1">+IF(A878="","",IF(AND(TODAY()&lt;Validation!$C$141,OR(MONTH(TODAY())=10,MONTH(TODAY())=11,MONTH(TODAY())=12)),CONCATENATE(MONTH(TODAY()),"/01/",YEAR(TODAY())),IF(AND(TODAY()&lt;Validation!$C$141,MONTH(TODAY())&lt;=9),CONCATENATE("0",MONTH(TODAY()),"/01/",YEAR(TODAY())),IF(AND(TODAY()&gt;=Validation!$C$141,OR(MONTH(TODAY())=10,MONTH(TODAY())=11,MONTH(TODAY())=12)),CONCATENATE(MONTH(TODAY()+10),"/01/",YEAR(TODAY()+10)),IF(AND(TODAY()&gt;=Validation!$C$141,MONTH(TODAY())&lt;=9),CONCATENATE("0",MONTH(TODAY()+10),"/01/",YEAR(TODAY()+10)))))))</f>
        <v/>
      </c>
      <c r="R878" s="158">
        <f t="shared" si="40"/>
        <v>0</v>
      </c>
      <c r="S878" s="66"/>
      <c r="T878" s="66"/>
      <c r="U878" s="66"/>
      <c r="V878" s="66"/>
      <c r="W878" s="66"/>
      <c r="X878" s="66"/>
      <c r="Y878" s="92"/>
      <c r="Z878" s="135">
        <f t="shared" si="41"/>
        <v>22</v>
      </c>
      <c r="AB878" s="133" t="str">
        <f>IFERROR(IF(DATEVALUE(TEXT(VLOOKUP(K878,Validation!F913:I936,3,FALSE)&amp;"/"&amp;RIGHT(L878+100,2)&amp;"/"&amp;M878,"MM/DD/YYYY"))&lt;=DATEVALUE(TEXT(VLOOKUP(N878,Validation!F913:I936,3,FALSE)&amp;"/"&amp;RIGHT(O878+100,2)&amp;"/"&amp;P878,"MM/DD/YYYY")),"",-1),"")</f>
        <v/>
      </c>
      <c r="AC878" s="133" t="str">
        <f>IFERROR(IF(DATEVALUE(TEXT(VLOOKUP(S878,Validation!F913:I936,3,FALSE)&amp;"/"&amp;RIGHT(T878+100,2)&amp;"/"&amp;U878,"MM/DD/YYYY"))&lt;=DATEVALUE(TEXT(VLOOKUP(V878,Validation!F913:I936,3,FALSE)&amp;"/"&amp;RIGHT(W878+100,2)&amp;"/"&amp;X878,"MM/DD/YYYY")),"",-1),"")</f>
        <v/>
      </c>
      <c r="AD878" s="92"/>
      <c r="AE878" s="92"/>
      <c r="AF878" s="1"/>
    </row>
    <row r="879" spans="1:32" ht="13.8">
      <c r="A879" s="110"/>
      <c r="B879" s="113"/>
      <c r="C879" s="113"/>
      <c r="D879" s="122"/>
      <c r="E879" s="113"/>
      <c r="F879" s="273"/>
      <c r="G879" s="67"/>
      <c r="H879" s="273"/>
      <c r="I879" s="274"/>
      <c r="J879" s="152">
        <f t="shared" si="39"/>
        <v>0</v>
      </c>
      <c r="K879" s="110"/>
      <c r="L879" s="110"/>
      <c r="M879" s="110"/>
      <c r="N879" s="110"/>
      <c r="O879" s="110"/>
      <c r="P879" s="110"/>
      <c r="Q879" s="138" t="str">
        <f ca="1">+IF(A879="","",IF(AND(TODAY()&lt;Validation!$C$141,OR(MONTH(TODAY())=10,MONTH(TODAY())=11,MONTH(TODAY())=12)),CONCATENATE(MONTH(TODAY()),"/01/",YEAR(TODAY())),IF(AND(TODAY()&lt;Validation!$C$141,MONTH(TODAY())&lt;=9),CONCATENATE("0",MONTH(TODAY()),"/01/",YEAR(TODAY())),IF(AND(TODAY()&gt;=Validation!$C$141,OR(MONTH(TODAY())=10,MONTH(TODAY())=11,MONTH(TODAY())=12)),CONCATENATE(MONTH(TODAY()+10),"/01/",YEAR(TODAY()+10)),IF(AND(TODAY()&gt;=Validation!$C$141,MONTH(TODAY())&lt;=9),CONCATENATE("0",MONTH(TODAY()+10),"/01/",YEAR(TODAY()+10)))))))</f>
        <v/>
      </c>
      <c r="R879" s="158">
        <f t="shared" si="40"/>
        <v>0</v>
      </c>
      <c r="S879" s="66"/>
      <c r="T879" s="66"/>
      <c r="U879" s="66"/>
      <c r="V879" s="66"/>
      <c r="W879" s="66"/>
      <c r="X879" s="66"/>
      <c r="Y879" s="92"/>
      <c r="Z879" s="135">
        <f t="shared" si="41"/>
        <v>22</v>
      </c>
      <c r="AB879" s="133" t="str">
        <f>IFERROR(IF(DATEVALUE(TEXT(VLOOKUP(K879,Validation!F914:I937,3,FALSE)&amp;"/"&amp;RIGHT(L879+100,2)&amp;"/"&amp;M879,"MM/DD/YYYY"))&lt;=DATEVALUE(TEXT(VLOOKUP(N879,Validation!F914:I937,3,FALSE)&amp;"/"&amp;RIGHT(O879+100,2)&amp;"/"&amp;P879,"MM/DD/YYYY")),"",-1),"")</f>
        <v/>
      </c>
      <c r="AC879" s="133" t="str">
        <f>IFERROR(IF(DATEVALUE(TEXT(VLOOKUP(S879,Validation!F914:I937,3,FALSE)&amp;"/"&amp;RIGHT(T879+100,2)&amp;"/"&amp;U879,"MM/DD/YYYY"))&lt;=DATEVALUE(TEXT(VLOOKUP(V879,Validation!F914:I937,3,FALSE)&amp;"/"&amp;RIGHT(W879+100,2)&amp;"/"&amp;X879,"MM/DD/YYYY")),"",-1),"")</f>
        <v/>
      </c>
      <c r="AD879" s="92"/>
      <c r="AE879" s="92"/>
      <c r="AF879" s="1"/>
    </row>
    <row r="880" spans="1:32" ht="13.8">
      <c r="A880" s="110"/>
      <c r="B880" s="113"/>
      <c r="C880" s="113"/>
      <c r="D880" s="122"/>
      <c r="E880" s="113"/>
      <c r="F880" s="273"/>
      <c r="G880" s="67"/>
      <c r="H880" s="273"/>
      <c r="I880" s="274"/>
      <c r="J880" s="152">
        <f t="shared" si="39"/>
        <v>0</v>
      </c>
      <c r="K880" s="110"/>
      <c r="L880" s="110"/>
      <c r="M880" s="110"/>
      <c r="N880" s="110"/>
      <c r="O880" s="110"/>
      <c r="P880" s="110"/>
      <c r="Q880" s="138" t="str">
        <f ca="1">+IF(A880="","",IF(AND(TODAY()&lt;Validation!$C$141,OR(MONTH(TODAY())=10,MONTH(TODAY())=11,MONTH(TODAY())=12)),CONCATENATE(MONTH(TODAY()),"/01/",YEAR(TODAY())),IF(AND(TODAY()&lt;Validation!$C$141,MONTH(TODAY())&lt;=9),CONCATENATE("0",MONTH(TODAY()),"/01/",YEAR(TODAY())),IF(AND(TODAY()&gt;=Validation!$C$141,OR(MONTH(TODAY())=10,MONTH(TODAY())=11,MONTH(TODAY())=12)),CONCATENATE(MONTH(TODAY()+10),"/01/",YEAR(TODAY()+10)),IF(AND(TODAY()&gt;=Validation!$C$141,MONTH(TODAY())&lt;=9),CONCATENATE("0",MONTH(TODAY()+10),"/01/",YEAR(TODAY()+10)))))))</f>
        <v/>
      </c>
      <c r="R880" s="158">
        <f t="shared" si="40"/>
        <v>0</v>
      </c>
      <c r="S880" s="66"/>
      <c r="T880" s="66"/>
      <c r="U880" s="66"/>
      <c r="V880" s="66"/>
      <c r="W880" s="66"/>
      <c r="X880" s="66"/>
      <c r="Y880" s="92"/>
      <c r="Z880" s="135">
        <f t="shared" si="41"/>
        <v>22</v>
      </c>
      <c r="AB880" s="133" t="str">
        <f>IFERROR(IF(DATEVALUE(TEXT(VLOOKUP(K880,Validation!F915:I938,3,FALSE)&amp;"/"&amp;RIGHT(L880+100,2)&amp;"/"&amp;M880,"MM/DD/YYYY"))&lt;=DATEVALUE(TEXT(VLOOKUP(N880,Validation!F915:I938,3,FALSE)&amp;"/"&amp;RIGHT(O880+100,2)&amp;"/"&amp;P880,"MM/DD/YYYY")),"",-1),"")</f>
        <v/>
      </c>
      <c r="AC880" s="133" t="str">
        <f>IFERROR(IF(DATEVALUE(TEXT(VLOOKUP(S880,Validation!F915:I938,3,FALSE)&amp;"/"&amp;RIGHT(T880+100,2)&amp;"/"&amp;U880,"MM/DD/YYYY"))&lt;=DATEVALUE(TEXT(VLOOKUP(V880,Validation!F915:I938,3,FALSE)&amp;"/"&amp;RIGHT(W880+100,2)&amp;"/"&amp;X880,"MM/DD/YYYY")),"",-1),"")</f>
        <v/>
      </c>
      <c r="AD880" s="92"/>
      <c r="AE880" s="92"/>
      <c r="AF880" s="1"/>
    </row>
    <row r="881" spans="1:32" ht="13.8">
      <c r="A881" s="110"/>
      <c r="B881" s="113"/>
      <c r="C881" s="113"/>
      <c r="D881" s="122"/>
      <c r="E881" s="113"/>
      <c r="F881" s="273"/>
      <c r="G881" s="67"/>
      <c r="H881" s="273"/>
      <c r="I881" s="274"/>
      <c r="J881" s="152">
        <f t="shared" si="39"/>
        <v>0</v>
      </c>
      <c r="K881" s="110"/>
      <c r="L881" s="110"/>
      <c r="M881" s="110"/>
      <c r="N881" s="110"/>
      <c r="O881" s="110"/>
      <c r="P881" s="110"/>
      <c r="Q881" s="138" t="str">
        <f ca="1">+IF(A881="","",IF(AND(TODAY()&lt;Validation!$C$141,OR(MONTH(TODAY())=10,MONTH(TODAY())=11,MONTH(TODAY())=12)),CONCATENATE(MONTH(TODAY()),"/01/",YEAR(TODAY())),IF(AND(TODAY()&lt;Validation!$C$141,MONTH(TODAY())&lt;=9),CONCATENATE("0",MONTH(TODAY()),"/01/",YEAR(TODAY())),IF(AND(TODAY()&gt;=Validation!$C$141,OR(MONTH(TODAY())=10,MONTH(TODAY())=11,MONTH(TODAY())=12)),CONCATENATE(MONTH(TODAY()+10),"/01/",YEAR(TODAY()+10)),IF(AND(TODAY()&gt;=Validation!$C$141,MONTH(TODAY())&lt;=9),CONCATENATE("0",MONTH(TODAY()+10),"/01/",YEAR(TODAY()+10)))))))</f>
        <v/>
      </c>
      <c r="R881" s="158">
        <f t="shared" si="40"/>
        <v>0</v>
      </c>
      <c r="S881" s="66"/>
      <c r="T881" s="66"/>
      <c r="U881" s="66"/>
      <c r="V881" s="66"/>
      <c r="W881" s="66"/>
      <c r="X881" s="66"/>
      <c r="Y881" s="92"/>
      <c r="Z881" s="135">
        <f t="shared" si="41"/>
        <v>22</v>
      </c>
      <c r="AB881" s="133" t="str">
        <f>IFERROR(IF(DATEVALUE(TEXT(VLOOKUP(K881,Validation!F916:I939,3,FALSE)&amp;"/"&amp;RIGHT(L881+100,2)&amp;"/"&amp;M881,"MM/DD/YYYY"))&lt;=DATEVALUE(TEXT(VLOOKUP(N881,Validation!F916:I939,3,FALSE)&amp;"/"&amp;RIGHT(O881+100,2)&amp;"/"&amp;P881,"MM/DD/YYYY")),"",-1),"")</f>
        <v/>
      </c>
      <c r="AC881" s="133" t="str">
        <f>IFERROR(IF(DATEVALUE(TEXT(VLOOKUP(S881,Validation!F916:I939,3,FALSE)&amp;"/"&amp;RIGHT(T881+100,2)&amp;"/"&amp;U881,"MM/DD/YYYY"))&lt;=DATEVALUE(TEXT(VLOOKUP(V881,Validation!F916:I939,3,FALSE)&amp;"/"&amp;RIGHT(W881+100,2)&amp;"/"&amp;X881,"MM/DD/YYYY")),"",-1),"")</f>
        <v/>
      </c>
      <c r="AD881" s="92"/>
      <c r="AE881" s="92"/>
      <c r="AF881" s="1"/>
    </row>
    <row r="882" spans="1:32" ht="13.8">
      <c r="A882" s="110"/>
      <c r="B882" s="113"/>
      <c r="C882" s="113"/>
      <c r="D882" s="122"/>
      <c r="E882" s="113"/>
      <c r="F882" s="273"/>
      <c r="G882" s="67"/>
      <c r="H882" s="273"/>
      <c r="I882" s="274"/>
      <c r="J882" s="152">
        <f t="shared" si="39"/>
        <v>0</v>
      </c>
      <c r="K882" s="110"/>
      <c r="L882" s="110"/>
      <c r="M882" s="110"/>
      <c r="N882" s="110"/>
      <c r="O882" s="110"/>
      <c r="P882" s="110"/>
      <c r="Q882" s="138" t="str">
        <f ca="1">+IF(A882="","",IF(AND(TODAY()&lt;Validation!$C$141,OR(MONTH(TODAY())=10,MONTH(TODAY())=11,MONTH(TODAY())=12)),CONCATENATE(MONTH(TODAY()),"/01/",YEAR(TODAY())),IF(AND(TODAY()&lt;Validation!$C$141,MONTH(TODAY())&lt;=9),CONCATENATE("0",MONTH(TODAY()),"/01/",YEAR(TODAY())),IF(AND(TODAY()&gt;=Validation!$C$141,OR(MONTH(TODAY())=10,MONTH(TODAY())=11,MONTH(TODAY())=12)),CONCATENATE(MONTH(TODAY()+10),"/01/",YEAR(TODAY()+10)),IF(AND(TODAY()&gt;=Validation!$C$141,MONTH(TODAY())&lt;=9),CONCATENATE("0",MONTH(TODAY()+10),"/01/",YEAR(TODAY()+10)))))))</f>
        <v/>
      </c>
      <c r="R882" s="158">
        <f t="shared" si="40"/>
        <v>0</v>
      </c>
      <c r="S882" s="66"/>
      <c r="T882" s="66"/>
      <c r="U882" s="66"/>
      <c r="V882" s="66"/>
      <c r="W882" s="66"/>
      <c r="X882" s="66"/>
      <c r="Y882" s="92"/>
      <c r="Z882" s="135">
        <f t="shared" si="41"/>
        <v>22</v>
      </c>
      <c r="AB882" s="133" t="str">
        <f>IFERROR(IF(DATEVALUE(TEXT(VLOOKUP(K882,Validation!F917:I940,3,FALSE)&amp;"/"&amp;RIGHT(L882+100,2)&amp;"/"&amp;M882,"MM/DD/YYYY"))&lt;=DATEVALUE(TEXT(VLOOKUP(N882,Validation!F917:I940,3,FALSE)&amp;"/"&amp;RIGHT(O882+100,2)&amp;"/"&amp;P882,"MM/DD/YYYY")),"",-1),"")</f>
        <v/>
      </c>
      <c r="AC882" s="133" t="str">
        <f>IFERROR(IF(DATEVALUE(TEXT(VLOOKUP(S882,Validation!F917:I940,3,FALSE)&amp;"/"&amp;RIGHT(T882+100,2)&amp;"/"&amp;U882,"MM/DD/YYYY"))&lt;=DATEVALUE(TEXT(VLOOKUP(V882,Validation!F917:I940,3,FALSE)&amp;"/"&amp;RIGHT(W882+100,2)&amp;"/"&amp;X882,"MM/DD/YYYY")),"",-1),"")</f>
        <v/>
      </c>
      <c r="AD882" s="92"/>
      <c r="AE882" s="92"/>
      <c r="AF882" s="1"/>
    </row>
    <row r="883" spans="1:32" ht="13.8">
      <c r="A883" s="110"/>
      <c r="B883" s="113"/>
      <c r="C883" s="113"/>
      <c r="D883" s="122"/>
      <c r="E883" s="113"/>
      <c r="F883" s="273"/>
      <c r="G883" s="67"/>
      <c r="H883" s="273"/>
      <c r="I883" s="274"/>
      <c r="J883" s="152">
        <f t="shared" si="39"/>
        <v>0</v>
      </c>
      <c r="K883" s="110"/>
      <c r="L883" s="110"/>
      <c r="M883" s="110"/>
      <c r="N883" s="110"/>
      <c r="O883" s="110"/>
      <c r="P883" s="110"/>
      <c r="Q883" s="138" t="str">
        <f ca="1">+IF(A883="","",IF(AND(TODAY()&lt;Validation!$C$141,OR(MONTH(TODAY())=10,MONTH(TODAY())=11,MONTH(TODAY())=12)),CONCATENATE(MONTH(TODAY()),"/01/",YEAR(TODAY())),IF(AND(TODAY()&lt;Validation!$C$141,MONTH(TODAY())&lt;=9),CONCATENATE("0",MONTH(TODAY()),"/01/",YEAR(TODAY())),IF(AND(TODAY()&gt;=Validation!$C$141,OR(MONTH(TODAY())=10,MONTH(TODAY())=11,MONTH(TODAY())=12)),CONCATENATE(MONTH(TODAY()+10),"/01/",YEAR(TODAY()+10)),IF(AND(TODAY()&gt;=Validation!$C$141,MONTH(TODAY())&lt;=9),CONCATENATE("0",MONTH(TODAY()+10),"/01/",YEAR(TODAY()+10)))))))</f>
        <v/>
      </c>
      <c r="R883" s="158">
        <f t="shared" si="40"/>
        <v>0</v>
      </c>
      <c r="S883" s="66"/>
      <c r="T883" s="66"/>
      <c r="U883" s="66"/>
      <c r="V883" s="66"/>
      <c r="W883" s="66"/>
      <c r="X883" s="66"/>
      <c r="Y883" s="92"/>
      <c r="Z883" s="135">
        <f t="shared" si="41"/>
        <v>22</v>
      </c>
      <c r="AB883" s="133" t="str">
        <f>IFERROR(IF(DATEVALUE(TEXT(VLOOKUP(K883,Validation!F918:I941,3,FALSE)&amp;"/"&amp;RIGHT(L883+100,2)&amp;"/"&amp;M883,"MM/DD/YYYY"))&lt;=DATEVALUE(TEXT(VLOOKUP(N883,Validation!F918:I941,3,FALSE)&amp;"/"&amp;RIGHT(O883+100,2)&amp;"/"&amp;P883,"MM/DD/YYYY")),"",-1),"")</f>
        <v/>
      </c>
      <c r="AC883" s="133" t="str">
        <f>IFERROR(IF(DATEVALUE(TEXT(VLOOKUP(S883,Validation!F918:I941,3,FALSE)&amp;"/"&amp;RIGHT(T883+100,2)&amp;"/"&amp;U883,"MM/DD/YYYY"))&lt;=DATEVALUE(TEXT(VLOOKUP(V883,Validation!F918:I941,3,FALSE)&amp;"/"&amp;RIGHT(W883+100,2)&amp;"/"&amp;X883,"MM/DD/YYYY")),"",-1),"")</f>
        <v/>
      </c>
      <c r="AD883" s="92"/>
      <c r="AE883" s="92"/>
      <c r="AF883" s="1"/>
    </row>
    <row r="884" spans="1:32" ht="13.8">
      <c r="A884" s="110"/>
      <c r="B884" s="113"/>
      <c r="C884" s="113"/>
      <c r="D884" s="122"/>
      <c r="E884" s="113"/>
      <c r="F884" s="273"/>
      <c r="G884" s="67"/>
      <c r="H884" s="273"/>
      <c r="I884" s="274"/>
      <c r="J884" s="152">
        <f t="shared" si="39"/>
        <v>0</v>
      </c>
      <c r="K884" s="110"/>
      <c r="L884" s="110"/>
      <c r="M884" s="110"/>
      <c r="N884" s="110"/>
      <c r="O884" s="110"/>
      <c r="P884" s="110"/>
      <c r="Q884" s="138" t="str">
        <f ca="1">+IF(A884="","",IF(AND(TODAY()&lt;Validation!$C$141,OR(MONTH(TODAY())=10,MONTH(TODAY())=11,MONTH(TODAY())=12)),CONCATENATE(MONTH(TODAY()),"/01/",YEAR(TODAY())),IF(AND(TODAY()&lt;Validation!$C$141,MONTH(TODAY())&lt;=9),CONCATENATE("0",MONTH(TODAY()),"/01/",YEAR(TODAY())),IF(AND(TODAY()&gt;=Validation!$C$141,OR(MONTH(TODAY())=10,MONTH(TODAY())=11,MONTH(TODAY())=12)),CONCATENATE(MONTH(TODAY()+10),"/01/",YEAR(TODAY()+10)),IF(AND(TODAY()&gt;=Validation!$C$141,MONTH(TODAY())&lt;=9),CONCATENATE("0",MONTH(TODAY()+10),"/01/",YEAR(TODAY()+10)))))))</f>
        <v/>
      </c>
      <c r="R884" s="158">
        <f t="shared" si="40"/>
        <v>0</v>
      </c>
      <c r="S884" s="66"/>
      <c r="T884" s="66"/>
      <c r="U884" s="66"/>
      <c r="V884" s="66"/>
      <c r="W884" s="66"/>
      <c r="X884" s="66"/>
      <c r="Y884" s="92"/>
      <c r="Z884" s="135">
        <f t="shared" si="41"/>
        <v>22</v>
      </c>
      <c r="AB884" s="133" t="str">
        <f>IFERROR(IF(DATEVALUE(TEXT(VLOOKUP(K884,Validation!F919:I942,3,FALSE)&amp;"/"&amp;RIGHT(L884+100,2)&amp;"/"&amp;M884,"MM/DD/YYYY"))&lt;=DATEVALUE(TEXT(VLOOKUP(N884,Validation!F919:I942,3,FALSE)&amp;"/"&amp;RIGHT(O884+100,2)&amp;"/"&amp;P884,"MM/DD/YYYY")),"",-1),"")</f>
        <v/>
      </c>
      <c r="AC884" s="133" t="str">
        <f>IFERROR(IF(DATEVALUE(TEXT(VLOOKUP(S884,Validation!F919:I942,3,FALSE)&amp;"/"&amp;RIGHT(T884+100,2)&amp;"/"&amp;U884,"MM/DD/YYYY"))&lt;=DATEVALUE(TEXT(VLOOKUP(V884,Validation!F919:I942,3,FALSE)&amp;"/"&amp;RIGHT(W884+100,2)&amp;"/"&amp;X884,"MM/DD/YYYY")),"",-1),"")</f>
        <v/>
      </c>
      <c r="AD884" s="92"/>
      <c r="AE884" s="92"/>
      <c r="AF884" s="1"/>
    </row>
    <row r="885" spans="1:32" ht="13.8">
      <c r="A885" s="110"/>
      <c r="B885" s="113"/>
      <c r="C885" s="113"/>
      <c r="D885" s="122"/>
      <c r="E885" s="113"/>
      <c r="F885" s="273"/>
      <c r="G885" s="67"/>
      <c r="H885" s="273"/>
      <c r="I885" s="274"/>
      <c r="J885" s="152">
        <f t="shared" si="39"/>
        <v>0</v>
      </c>
      <c r="K885" s="110"/>
      <c r="L885" s="110"/>
      <c r="M885" s="110"/>
      <c r="N885" s="110"/>
      <c r="O885" s="110"/>
      <c r="P885" s="110"/>
      <c r="Q885" s="138" t="str">
        <f ca="1">+IF(A885="","",IF(AND(TODAY()&lt;Validation!$C$141,OR(MONTH(TODAY())=10,MONTH(TODAY())=11,MONTH(TODAY())=12)),CONCATENATE(MONTH(TODAY()),"/01/",YEAR(TODAY())),IF(AND(TODAY()&lt;Validation!$C$141,MONTH(TODAY())&lt;=9),CONCATENATE("0",MONTH(TODAY()),"/01/",YEAR(TODAY())),IF(AND(TODAY()&gt;=Validation!$C$141,OR(MONTH(TODAY())=10,MONTH(TODAY())=11,MONTH(TODAY())=12)),CONCATENATE(MONTH(TODAY()+10),"/01/",YEAR(TODAY()+10)),IF(AND(TODAY()&gt;=Validation!$C$141,MONTH(TODAY())&lt;=9),CONCATENATE("0",MONTH(TODAY()+10),"/01/",YEAR(TODAY()+10)))))))</f>
        <v/>
      </c>
      <c r="R885" s="158">
        <f t="shared" si="40"/>
        <v>0</v>
      </c>
      <c r="S885" s="66"/>
      <c r="T885" s="66"/>
      <c r="U885" s="66"/>
      <c r="V885" s="66"/>
      <c r="W885" s="66"/>
      <c r="X885" s="66"/>
      <c r="Y885" s="92"/>
      <c r="Z885" s="135">
        <f t="shared" si="41"/>
        <v>22</v>
      </c>
      <c r="AB885" s="133" t="str">
        <f>IFERROR(IF(DATEVALUE(TEXT(VLOOKUP(K885,Validation!F920:I943,3,FALSE)&amp;"/"&amp;RIGHT(L885+100,2)&amp;"/"&amp;M885,"MM/DD/YYYY"))&lt;=DATEVALUE(TEXT(VLOOKUP(N885,Validation!F920:I943,3,FALSE)&amp;"/"&amp;RIGHT(O885+100,2)&amp;"/"&amp;P885,"MM/DD/YYYY")),"",-1),"")</f>
        <v/>
      </c>
      <c r="AC885" s="133" t="str">
        <f>IFERROR(IF(DATEVALUE(TEXT(VLOOKUP(S885,Validation!F920:I943,3,FALSE)&amp;"/"&amp;RIGHT(T885+100,2)&amp;"/"&amp;U885,"MM/DD/YYYY"))&lt;=DATEVALUE(TEXT(VLOOKUP(V885,Validation!F920:I943,3,FALSE)&amp;"/"&amp;RIGHT(W885+100,2)&amp;"/"&amp;X885,"MM/DD/YYYY")),"",-1),"")</f>
        <v/>
      </c>
      <c r="AD885" s="92"/>
      <c r="AE885" s="92"/>
      <c r="AF885" s="1"/>
    </row>
    <row r="886" spans="1:32" ht="13.8">
      <c r="A886" s="110"/>
      <c r="B886" s="113"/>
      <c r="C886" s="113"/>
      <c r="D886" s="122"/>
      <c r="E886" s="113"/>
      <c r="F886" s="273"/>
      <c r="G886" s="67"/>
      <c r="H886" s="273"/>
      <c r="I886" s="274"/>
      <c r="J886" s="152">
        <f t="shared" si="39"/>
        <v>0</v>
      </c>
      <c r="K886" s="110"/>
      <c r="L886" s="110"/>
      <c r="M886" s="110"/>
      <c r="N886" s="110"/>
      <c r="O886" s="110"/>
      <c r="P886" s="110"/>
      <c r="Q886" s="138" t="str">
        <f ca="1">+IF(A886="","",IF(AND(TODAY()&lt;Validation!$C$141,OR(MONTH(TODAY())=10,MONTH(TODAY())=11,MONTH(TODAY())=12)),CONCATENATE(MONTH(TODAY()),"/01/",YEAR(TODAY())),IF(AND(TODAY()&lt;Validation!$C$141,MONTH(TODAY())&lt;=9),CONCATENATE("0",MONTH(TODAY()),"/01/",YEAR(TODAY())),IF(AND(TODAY()&gt;=Validation!$C$141,OR(MONTH(TODAY())=10,MONTH(TODAY())=11,MONTH(TODAY())=12)),CONCATENATE(MONTH(TODAY()+10),"/01/",YEAR(TODAY()+10)),IF(AND(TODAY()&gt;=Validation!$C$141,MONTH(TODAY())&lt;=9),CONCATENATE("0",MONTH(TODAY()+10),"/01/",YEAR(TODAY()+10)))))))</f>
        <v/>
      </c>
      <c r="R886" s="158">
        <f t="shared" si="40"/>
        <v>0</v>
      </c>
      <c r="S886" s="66"/>
      <c r="T886" s="66"/>
      <c r="U886" s="66"/>
      <c r="V886" s="66"/>
      <c r="W886" s="66"/>
      <c r="X886" s="66"/>
      <c r="Y886" s="92"/>
      <c r="Z886" s="135">
        <f t="shared" si="41"/>
        <v>22</v>
      </c>
      <c r="AB886" s="133" t="str">
        <f>IFERROR(IF(DATEVALUE(TEXT(VLOOKUP(K886,Validation!F921:I944,3,FALSE)&amp;"/"&amp;RIGHT(L886+100,2)&amp;"/"&amp;M886,"MM/DD/YYYY"))&lt;=DATEVALUE(TEXT(VLOOKUP(N886,Validation!F921:I944,3,FALSE)&amp;"/"&amp;RIGHT(O886+100,2)&amp;"/"&amp;P886,"MM/DD/YYYY")),"",-1),"")</f>
        <v/>
      </c>
      <c r="AC886" s="133" t="str">
        <f>IFERROR(IF(DATEVALUE(TEXT(VLOOKUP(S886,Validation!F921:I944,3,FALSE)&amp;"/"&amp;RIGHT(T886+100,2)&amp;"/"&amp;U886,"MM/DD/YYYY"))&lt;=DATEVALUE(TEXT(VLOOKUP(V886,Validation!F921:I944,3,FALSE)&amp;"/"&amp;RIGHT(W886+100,2)&amp;"/"&amp;X886,"MM/DD/YYYY")),"",-1),"")</f>
        <v/>
      </c>
      <c r="AD886" s="92"/>
      <c r="AE886" s="92"/>
      <c r="AF886" s="1"/>
    </row>
    <row r="887" spans="1:32" ht="13.8">
      <c r="A887" s="110"/>
      <c r="B887" s="113"/>
      <c r="C887" s="113"/>
      <c r="D887" s="122"/>
      <c r="E887" s="113"/>
      <c r="F887" s="273"/>
      <c r="G887" s="67"/>
      <c r="H887" s="273"/>
      <c r="I887" s="274"/>
      <c r="J887" s="152">
        <f t="shared" si="39"/>
        <v>0</v>
      </c>
      <c r="K887" s="110"/>
      <c r="L887" s="110"/>
      <c r="M887" s="110"/>
      <c r="N887" s="110"/>
      <c r="O887" s="110"/>
      <c r="P887" s="110"/>
      <c r="Q887" s="138" t="str">
        <f ca="1">+IF(A887="","",IF(AND(TODAY()&lt;Validation!$C$141,OR(MONTH(TODAY())=10,MONTH(TODAY())=11,MONTH(TODAY())=12)),CONCATENATE(MONTH(TODAY()),"/01/",YEAR(TODAY())),IF(AND(TODAY()&lt;Validation!$C$141,MONTH(TODAY())&lt;=9),CONCATENATE("0",MONTH(TODAY()),"/01/",YEAR(TODAY())),IF(AND(TODAY()&gt;=Validation!$C$141,OR(MONTH(TODAY())=10,MONTH(TODAY())=11,MONTH(TODAY())=12)),CONCATENATE(MONTH(TODAY()+10),"/01/",YEAR(TODAY()+10)),IF(AND(TODAY()&gt;=Validation!$C$141,MONTH(TODAY())&lt;=9),CONCATENATE("0",MONTH(TODAY()+10),"/01/",YEAR(TODAY()+10)))))))</f>
        <v/>
      </c>
      <c r="R887" s="158">
        <f t="shared" si="40"/>
        <v>0</v>
      </c>
      <c r="S887" s="66"/>
      <c r="T887" s="66"/>
      <c r="U887" s="66"/>
      <c r="V887" s="66"/>
      <c r="W887" s="66"/>
      <c r="X887" s="66"/>
      <c r="Y887" s="92"/>
      <c r="Z887" s="135">
        <f t="shared" si="41"/>
        <v>22</v>
      </c>
      <c r="AB887" s="133" t="str">
        <f>IFERROR(IF(DATEVALUE(TEXT(VLOOKUP(K887,Validation!F922:I945,3,FALSE)&amp;"/"&amp;RIGHT(L887+100,2)&amp;"/"&amp;M887,"MM/DD/YYYY"))&lt;=DATEVALUE(TEXT(VLOOKUP(N887,Validation!F922:I945,3,FALSE)&amp;"/"&amp;RIGHT(O887+100,2)&amp;"/"&amp;P887,"MM/DD/YYYY")),"",-1),"")</f>
        <v/>
      </c>
      <c r="AC887" s="133" t="str">
        <f>IFERROR(IF(DATEVALUE(TEXT(VLOOKUP(S887,Validation!F922:I945,3,FALSE)&amp;"/"&amp;RIGHT(T887+100,2)&amp;"/"&amp;U887,"MM/DD/YYYY"))&lt;=DATEVALUE(TEXT(VLOOKUP(V887,Validation!F922:I945,3,FALSE)&amp;"/"&amp;RIGHT(W887+100,2)&amp;"/"&amp;X887,"MM/DD/YYYY")),"",-1),"")</f>
        <v/>
      </c>
      <c r="AD887" s="92"/>
      <c r="AE887" s="92"/>
      <c r="AF887" s="1"/>
    </row>
    <row r="888" spans="1:32" ht="13.8">
      <c r="A888" s="110"/>
      <c r="B888" s="113"/>
      <c r="C888" s="113"/>
      <c r="D888" s="122"/>
      <c r="E888" s="113"/>
      <c r="F888" s="273"/>
      <c r="G888" s="67"/>
      <c r="H888" s="273"/>
      <c r="I888" s="274"/>
      <c r="J888" s="152">
        <f t="shared" si="39"/>
        <v>0</v>
      </c>
      <c r="K888" s="110"/>
      <c r="L888" s="110"/>
      <c r="M888" s="110"/>
      <c r="N888" s="110"/>
      <c r="O888" s="110"/>
      <c r="P888" s="110"/>
      <c r="Q888" s="138" t="str">
        <f ca="1">+IF(A888="","",IF(AND(TODAY()&lt;Validation!$C$141,OR(MONTH(TODAY())=10,MONTH(TODAY())=11,MONTH(TODAY())=12)),CONCATENATE(MONTH(TODAY()),"/01/",YEAR(TODAY())),IF(AND(TODAY()&lt;Validation!$C$141,MONTH(TODAY())&lt;=9),CONCATENATE("0",MONTH(TODAY()),"/01/",YEAR(TODAY())),IF(AND(TODAY()&gt;=Validation!$C$141,OR(MONTH(TODAY())=10,MONTH(TODAY())=11,MONTH(TODAY())=12)),CONCATENATE(MONTH(TODAY()+10),"/01/",YEAR(TODAY()+10)),IF(AND(TODAY()&gt;=Validation!$C$141,MONTH(TODAY())&lt;=9),CONCATENATE("0",MONTH(TODAY()+10),"/01/",YEAR(TODAY()+10)))))))</f>
        <v/>
      </c>
      <c r="R888" s="158">
        <f t="shared" si="40"/>
        <v>0</v>
      </c>
      <c r="S888" s="66"/>
      <c r="T888" s="66"/>
      <c r="U888" s="66"/>
      <c r="V888" s="66"/>
      <c r="W888" s="66"/>
      <c r="X888" s="66"/>
      <c r="Y888" s="92"/>
      <c r="Z888" s="135">
        <f t="shared" si="41"/>
        <v>22</v>
      </c>
      <c r="AB888" s="133" t="str">
        <f>IFERROR(IF(DATEVALUE(TEXT(VLOOKUP(K888,Validation!F923:I946,3,FALSE)&amp;"/"&amp;RIGHT(L888+100,2)&amp;"/"&amp;M888,"MM/DD/YYYY"))&lt;=DATEVALUE(TEXT(VLOOKUP(N888,Validation!F923:I946,3,FALSE)&amp;"/"&amp;RIGHT(O888+100,2)&amp;"/"&amp;P888,"MM/DD/YYYY")),"",-1),"")</f>
        <v/>
      </c>
      <c r="AC888" s="133" t="str">
        <f>IFERROR(IF(DATEVALUE(TEXT(VLOOKUP(S888,Validation!F923:I946,3,FALSE)&amp;"/"&amp;RIGHT(T888+100,2)&amp;"/"&amp;U888,"MM/DD/YYYY"))&lt;=DATEVALUE(TEXT(VLOOKUP(V888,Validation!F923:I946,3,FALSE)&amp;"/"&amp;RIGHT(W888+100,2)&amp;"/"&amp;X888,"MM/DD/YYYY")),"",-1),"")</f>
        <v/>
      </c>
      <c r="AD888" s="92"/>
      <c r="AE888" s="92"/>
      <c r="AF888" s="1"/>
    </row>
    <row r="889" spans="1:32" ht="13.8">
      <c r="A889" s="110"/>
      <c r="B889" s="113"/>
      <c r="C889" s="113"/>
      <c r="D889" s="122"/>
      <c r="E889" s="113"/>
      <c r="F889" s="273"/>
      <c r="G889" s="67"/>
      <c r="H889" s="273"/>
      <c r="I889" s="274"/>
      <c r="J889" s="152">
        <f t="shared" si="39"/>
        <v>0</v>
      </c>
      <c r="K889" s="110"/>
      <c r="L889" s="110"/>
      <c r="M889" s="110"/>
      <c r="N889" s="110"/>
      <c r="O889" s="110"/>
      <c r="P889" s="110"/>
      <c r="Q889" s="138" t="str">
        <f ca="1">+IF(A889="","",IF(AND(TODAY()&lt;Validation!$C$141,OR(MONTH(TODAY())=10,MONTH(TODAY())=11,MONTH(TODAY())=12)),CONCATENATE(MONTH(TODAY()),"/01/",YEAR(TODAY())),IF(AND(TODAY()&lt;Validation!$C$141,MONTH(TODAY())&lt;=9),CONCATENATE("0",MONTH(TODAY()),"/01/",YEAR(TODAY())),IF(AND(TODAY()&gt;=Validation!$C$141,OR(MONTH(TODAY())=10,MONTH(TODAY())=11,MONTH(TODAY())=12)),CONCATENATE(MONTH(TODAY()+10),"/01/",YEAR(TODAY()+10)),IF(AND(TODAY()&gt;=Validation!$C$141,MONTH(TODAY())&lt;=9),CONCATENATE("0",MONTH(TODAY()+10),"/01/",YEAR(TODAY()+10)))))))</f>
        <v/>
      </c>
      <c r="R889" s="158">
        <f t="shared" si="40"/>
        <v>0</v>
      </c>
      <c r="S889" s="66"/>
      <c r="T889" s="66"/>
      <c r="U889" s="66"/>
      <c r="V889" s="66"/>
      <c r="W889" s="66"/>
      <c r="X889" s="66"/>
      <c r="Y889" s="92"/>
      <c r="Z889" s="135">
        <f t="shared" si="41"/>
        <v>22</v>
      </c>
      <c r="AB889" s="133" t="str">
        <f>IFERROR(IF(DATEVALUE(TEXT(VLOOKUP(K889,Validation!F924:I947,3,FALSE)&amp;"/"&amp;RIGHT(L889+100,2)&amp;"/"&amp;M889,"MM/DD/YYYY"))&lt;=DATEVALUE(TEXT(VLOOKUP(N889,Validation!F924:I947,3,FALSE)&amp;"/"&amp;RIGHT(O889+100,2)&amp;"/"&amp;P889,"MM/DD/YYYY")),"",-1),"")</f>
        <v/>
      </c>
      <c r="AC889" s="133" t="str">
        <f>IFERROR(IF(DATEVALUE(TEXT(VLOOKUP(S889,Validation!F924:I947,3,FALSE)&amp;"/"&amp;RIGHT(T889+100,2)&amp;"/"&amp;U889,"MM/DD/YYYY"))&lt;=DATEVALUE(TEXT(VLOOKUP(V889,Validation!F924:I947,3,FALSE)&amp;"/"&amp;RIGHT(W889+100,2)&amp;"/"&amp;X889,"MM/DD/YYYY")),"",-1),"")</f>
        <v/>
      </c>
      <c r="AD889" s="92"/>
      <c r="AE889" s="92"/>
      <c r="AF889" s="1"/>
    </row>
    <row r="890" spans="1:32" ht="13.8">
      <c r="A890" s="110"/>
      <c r="B890" s="113"/>
      <c r="C890" s="113"/>
      <c r="D890" s="122"/>
      <c r="E890" s="113"/>
      <c r="F890" s="273"/>
      <c r="G890" s="67"/>
      <c r="H890" s="273"/>
      <c r="I890" s="274"/>
      <c r="J890" s="152">
        <f t="shared" si="39"/>
        <v>0</v>
      </c>
      <c r="K890" s="110"/>
      <c r="L890" s="110"/>
      <c r="M890" s="110"/>
      <c r="N890" s="110"/>
      <c r="O890" s="110"/>
      <c r="P890" s="110"/>
      <c r="Q890" s="138" t="str">
        <f ca="1">+IF(A890="","",IF(AND(TODAY()&lt;Validation!$C$141,OR(MONTH(TODAY())=10,MONTH(TODAY())=11,MONTH(TODAY())=12)),CONCATENATE(MONTH(TODAY()),"/01/",YEAR(TODAY())),IF(AND(TODAY()&lt;Validation!$C$141,MONTH(TODAY())&lt;=9),CONCATENATE("0",MONTH(TODAY()),"/01/",YEAR(TODAY())),IF(AND(TODAY()&gt;=Validation!$C$141,OR(MONTH(TODAY())=10,MONTH(TODAY())=11,MONTH(TODAY())=12)),CONCATENATE(MONTH(TODAY()+10),"/01/",YEAR(TODAY()+10)),IF(AND(TODAY()&gt;=Validation!$C$141,MONTH(TODAY())&lt;=9),CONCATENATE("0",MONTH(TODAY()+10),"/01/",YEAR(TODAY()+10)))))))</f>
        <v/>
      </c>
      <c r="R890" s="158">
        <f t="shared" si="40"/>
        <v>0</v>
      </c>
      <c r="S890" s="66"/>
      <c r="T890" s="66"/>
      <c r="U890" s="66"/>
      <c r="V890" s="66"/>
      <c r="W890" s="66"/>
      <c r="X890" s="66"/>
      <c r="Y890" s="92"/>
      <c r="Z890" s="135">
        <f t="shared" si="41"/>
        <v>22</v>
      </c>
      <c r="AB890" s="133" t="str">
        <f>IFERROR(IF(DATEVALUE(TEXT(VLOOKUP(K890,Validation!F925:I948,3,FALSE)&amp;"/"&amp;RIGHT(L890+100,2)&amp;"/"&amp;M890,"MM/DD/YYYY"))&lt;=DATEVALUE(TEXT(VLOOKUP(N890,Validation!F925:I948,3,FALSE)&amp;"/"&amp;RIGHT(O890+100,2)&amp;"/"&amp;P890,"MM/DD/YYYY")),"",-1),"")</f>
        <v/>
      </c>
      <c r="AC890" s="133" t="str">
        <f>IFERROR(IF(DATEVALUE(TEXT(VLOOKUP(S890,Validation!F925:I948,3,FALSE)&amp;"/"&amp;RIGHT(T890+100,2)&amp;"/"&amp;U890,"MM/DD/YYYY"))&lt;=DATEVALUE(TEXT(VLOOKUP(V890,Validation!F925:I948,3,FALSE)&amp;"/"&amp;RIGHT(W890+100,2)&amp;"/"&amp;X890,"MM/DD/YYYY")),"",-1),"")</f>
        <v/>
      </c>
      <c r="AD890" s="92"/>
      <c r="AE890" s="92"/>
      <c r="AF890" s="1"/>
    </row>
    <row r="891" spans="1:32" ht="13.8">
      <c r="A891" s="110"/>
      <c r="B891" s="113"/>
      <c r="C891" s="113"/>
      <c r="D891" s="122"/>
      <c r="E891" s="113"/>
      <c r="F891" s="273"/>
      <c r="G891" s="67"/>
      <c r="H891" s="273"/>
      <c r="I891" s="274"/>
      <c r="J891" s="152">
        <f t="shared" si="39"/>
        <v>0</v>
      </c>
      <c r="K891" s="110"/>
      <c r="L891" s="110"/>
      <c r="M891" s="110"/>
      <c r="N891" s="110"/>
      <c r="O891" s="110"/>
      <c r="P891" s="110"/>
      <c r="Q891" s="138" t="str">
        <f ca="1">+IF(A891="","",IF(AND(TODAY()&lt;Validation!$C$141,OR(MONTH(TODAY())=10,MONTH(TODAY())=11,MONTH(TODAY())=12)),CONCATENATE(MONTH(TODAY()),"/01/",YEAR(TODAY())),IF(AND(TODAY()&lt;Validation!$C$141,MONTH(TODAY())&lt;=9),CONCATENATE("0",MONTH(TODAY()),"/01/",YEAR(TODAY())),IF(AND(TODAY()&gt;=Validation!$C$141,OR(MONTH(TODAY())=10,MONTH(TODAY())=11,MONTH(TODAY())=12)),CONCATENATE(MONTH(TODAY()+10),"/01/",YEAR(TODAY()+10)),IF(AND(TODAY()&gt;=Validation!$C$141,MONTH(TODAY())&lt;=9),CONCATENATE("0",MONTH(TODAY()+10),"/01/",YEAR(TODAY()+10)))))))</f>
        <v/>
      </c>
      <c r="R891" s="158">
        <f t="shared" si="40"/>
        <v>0</v>
      </c>
      <c r="S891" s="66"/>
      <c r="T891" s="66"/>
      <c r="U891" s="66"/>
      <c r="V891" s="66"/>
      <c r="W891" s="66"/>
      <c r="X891" s="66"/>
      <c r="Y891" s="92"/>
      <c r="Z891" s="135">
        <f t="shared" si="41"/>
        <v>22</v>
      </c>
      <c r="AB891" s="133" t="str">
        <f>IFERROR(IF(DATEVALUE(TEXT(VLOOKUP(K891,Validation!F926:I949,3,FALSE)&amp;"/"&amp;RIGHT(L891+100,2)&amp;"/"&amp;M891,"MM/DD/YYYY"))&lt;=DATEVALUE(TEXT(VLOOKUP(N891,Validation!F926:I949,3,FALSE)&amp;"/"&amp;RIGHT(O891+100,2)&amp;"/"&amp;P891,"MM/DD/YYYY")),"",-1),"")</f>
        <v/>
      </c>
      <c r="AC891" s="133" t="str">
        <f>IFERROR(IF(DATEVALUE(TEXT(VLOOKUP(S891,Validation!F926:I949,3,FALSE)&amp;"/"&amp;RIGHT(T891+100,2)&amp;"/"&amp;U891,"MM/DD/YYYY"))&lt;=DATEVALUE(TEXT(VLOOKUP(V891,Validation!F926:I949,3,FALSE)&amp;"/"&amp;RIGHT(W891+100,2)&amp;"/"&amp;X891,"MM/DD/YYYY")),"",-1),"")</f>
        <v/>
      </c>
      <c r="AD891" s="92"/>
      <c r="AE891" s="92"/>
      <c r="AF891" s="1"/>
    </row>
    <row r="892" spans="1:32" ht="13.8">
      <c r="A892" s="110"/>
      <c r="B892" s="113"/>
      <c r="C892" s="113"/>
      <c r="D892" s="122"/>
      <c r="E892" s="113"/>
      <c r="F892" s="273"/>
      <c r="G892" s="67"/>
      <c r="H892" s="273"/>
      <c r="I892" s="274"/>
      <c r="J892" s="152">
        <f t="shared" si="39"/>
        <v>0</v>
      </c>
      <c r="K892" s="110"/>
      <c r="L892" s="110"/>
      <c r="M892" s="110"/>
      <c r="N892" s="110"/>
      <c r="O892" s="110"/>
      <c r="P892" s="110"/>
      <c r="Q892" s="138" t="str">
        <f ca="1">+IF(A892="","",IF(AND(TODAY()&lt;Validation!$C$141,OR(MONTH(TODAY())=10,MONTH(TODAY())=11,MONTH(TODAY())=12)),CONCATENATE(MONTH(TODAY()),"/01/",YEAR(TODAY())),IF(AND(TODAY()&lt;Validation!$C$141,MONTH(TODAY())&lt;=9),CONCATENATE("0",MONTH(TODAY()),"/01/",YEAR(TODAY())),IF(AND(TODAY()&gt;=Validation!$C$141,OR(MONTH(TODAY())=10,MONTH(TODAY())=11,MONTH(TODAY())=12)),CONCATENATE(MONTH(TODAY()+10),"/01/",YEAR(TODAY()+10)),IF(AND(TODAY()&gt;=Validation!$C$141,MONTH(TODAY())&lt;=9),CONCATENATE("0",MONTH(TODAY()+10),"/01/",YEAR(TODAY()+10)))))))</f>
        <v/>
      </c>
      <c r="R892" s="158">
        <f t="shared" si="40"/>
        <v>0</v>
      </c>
      <c r="S892" s="66"/>
      <c r="T892" s="66"/>
      <c r="U892" s="66"/>
      <c r="V892" s="66"/>
      <c r="W892" s="66"/>
      <c r="X892" s="66"/>
      <c r="Y892" s="92"/>
      <c r="Z892" s="135">
        <f t="shared" si="41"/>
        <v>22</v>
      </c>
      <c r="AB892" s="133" t="str">
        <f>IFERROR(IF(DATEVALUE(TEXT(VLOOKUP(K892,Validation!F927:I950,3,FALSE)&amp;"/"&amp;RIGHT(L892+100,2)&amp;"/"&amp;M892,"MM/DD/YYYY"))&lt;=DATEVALUE(TEXT(VLOOKUP(N892,Validation!F927:I950,3,FALSE)&amp;"/"&amp;RIGHT(O892+100,2)&amp;"/"&amp;P892,"MM/DD/YYYY")),"",-1),"")</f>
        <v/>
      </c>
      <c r="AC892" s="133" t="str">
        <f>IFERROR(IF(DATEVALUE(TEXT(VLOOKUP(S892,Validation!F927:I950,3,FALSE)&amp;"/"&amp;RIGHT(T892+100,2)&amp;"/"&amp;U892,"MM/DD/YYYY"))&lt;=DATEVALUE(TEXT(VLOOKUP(V892,Validation!F927:I950,3,FALSE)&amp;"/"&amp;RIGHT(W892+100,2)&amp;"/"&amp;X892,"MM/DD/YYYY")),"",-1),"")</f>
        <v/>
      </c>
      <c r="AD892" s="92"/>
      <c r="AE892" s="92"/>
      <c r="AF892" s="1"/>
    </row>
    <row r="893" spans="1:32" ht="13.8">
      <c r="A893" s="110"/>
      <c r="B893" s="113"/>
      <c r="C893" s="113"/>
      <c r="D893" s="122"/>
      <c r="E893" s="113"/>
      <c r="F893" s="273"/>
      <c r="G893" s="67"/>
      <c r="H893" s="273"/>
      <c r="I893" s="274"/>
      <c r="J893" s="152">
        <f t="shared" si="39"/>
        <v>0</v>
      </c>
      <c r="K893" s="110"/>
      <c r="L893" s="110"/>
      <c r="M893" s="110"/>
      <c r="N893" s="110"/>
      <c r="O893" s="110"/>
      <c r="P893" s="110"/>
      <c r="Q893" s="138" t="str">
        <f ca="1">+IF(A893="","",IF(AND(TODAY()&lt;Validation!$C$141,OR(MONTH(TODAY())=10,MONTH(TODAY())=11,MONTH(TODAY())=12)),CONCATENATE(MONTH(TODAY()),"/01/",YEAR(TODAY())),IF(AND(TODAY()&lt;Validation!$C$141,MONTH(TODAY())&lt;=9),CONCATENATE("0",MONTH(TODAY()),"/01/",YEAR(TODAY())),IF(AND(TODAY()&gt;=Validation!$C$141,OR(MONTH(TODAY())=10,MONTH(TODAY())=11,MONTH(TODAY())=12)),CONCATENATE(MONTH(TODAY()+10),"/01/",YEAR(TODAY()+10)),IF(AND(TODAY()&gt;=Validation!$C$141,MONTH(TODAY())&lt;=9),CONCATENATE("0",MONTH(TODAY()+10),"/01/",YEAR(TODAY()+10)))))))</f>
        <v/>
      </c>
      <c r="R893" s="158">
        <f t="shared" si="40"/>
        <v>0</v>
      </c>
      <c r="S893" s="66"/>
      <c r="T893" s="66"/>
      <c r="U893" s="66"/>
      <c r="V893" s="66"/>
      <c r="W893" s="66"/>
      <c r="X893" s="66"/>
      <c r="Y893" s="92"/>
      <c r="Z893" s="135">
        <f t="shared" si="41"/>
        <v>22</v>
      </c>
      <c r="AB893" s="133" t="str">
        <f>IFERROR(IF(DATEVALUE(TEXT(VLOOKUP(K893,Validation!F928:I951,3,FALSE)&amp;"/"&amp;RIGHT(L893+100,2)&amp;"/"&amp;M893,"MM/DD/YYYY"))&lt;=DATEVALUE(TEXT(VLOOKUP(N893,Validation!F928:I951,3,FALSE)&amp;"/"&amp;RIGHT(O893+100,2)&amp;"/"&amp;P893,"MM/DD/YYYY")),"",-1),"")</f>
        <v/>
      </c>
      <c r="AC893" s="133" t="str">
        <f>IFERROR(IF(DATEVALUE(TEXT(VLOOKUP(S893,Validation!F928:I951,3,FALSE)&amp;"/"&amp;RIGHT(T893+100,2)&amp;"/"&amp;U893,"MM/DD/YYYY"))&lt;=DATEVALUE(TEXT(VLOOKUP(V893,Validation!F928:I951,3,FALSE)&amp;"/"&amp;RIGHT(W893+100,2)&amp;"/"&amp;X893,"MM/DD/YYYY")),"",-1),"")</f>
        <v/>
      </c>
      <c r="AD893" s="92"/>
      <c r="AE893" s="92"/>
      <c r="AF893" s="1"/>
    </row>
    <row r="894" spans="1:32" ht="13.8">
      <c r="A894" s="110"/>
      <c r="B894" s="113"/>
      <c r="C894" s="113"/>
      <c r="D894" s="122"/>
      <c r="E894" s="113"/>
      <c r="F894" s="273"/>
      <c r="G894" s="67"/>
      <c r="H894" s="273"/>
      <c r="I894" s="274"/>
      <c r="J894" s="152">
        <f t="shared" si="39"/>
        <v>0</v>
      </c>
      <c r="K894" s="110"/>
      <c r="L894" s="110"/>
      <c r="M894" s="110"/>
      <c r="N894" s="110"/>
      <c r="O894" s="110"/>
      <c r="P894" s="110"/>
      <c r="Q894" s="138" t="str">
        <f ca="1">+IF(A894="","",IF(AND(TODAY()&lt;Validation!$C$141,OR(MONTH(TODAY())=10,MONTH(TODAY())=11,MONTH(TODAY())=12)),CONCATENATE(MONTH(TODAY()),"/01/",YEAR(TODAY())),IF(AND(TODAY()&lt;Validation!$C$141,MONTH(TODAY())&lt;=9),CONCATENATE("0",MONTH(TODAY()),"/01/",YEAR(TODAY())),IF(AND(TODAY()&gt;=Validation!$C$141,OR(MONTH(TODAY())=10,MONTH(TODAY())=11,MONTH(TODAY())=12)),CONCATENATE(MONTH(TODAY()+10),"/01/",YEAR(TODAY()+10)),IF(AND(TODAY()&gt;=Validation!$C$141,MONTH(TODAY())&lt;=9),CONCATENATE("0",MONTH(TODAY()+10),"/01/",YEAR(TODAY()+10)))))))</f>
        <v/>
      </c>
      <c r="R894" s="158">
        <f t="shared" si="40"/>
        <v>0</v>
      </c>
      <c r="S894" s="66"/>
      <c r="T894" s="66"/>
      <c r="U894" s="66"/>
      <c r="V894" s="66"/>
      <c r="W894" s="66"/>
      <c r="X894" s="66"/>
      <c r="Y894" s="92"/>
      <c r="Z894" s="135">
        <f t="shared" si="41"/>
        <v>22</v>
      </c>
      <c r="AB894" s="133" t="str">
        <f>IFERROR(IF(DATEVALUE(TEXT(VLOOKUP(K894,Validation!F929:I952,3,FALSE)&amp;"/"&amp;RIGHT(L894+100,2)&amp;"/"&amp;M894,"MM/DD/YYYY"))&lt;=DATEVALUE(TEXT(VLOOKUP(N894,Validation!F929:I952,3,FALSE)&amp;"/"&amp;RIGHT(O894+100,2)&amp;"/"&amp;P894,"MM/DD/YYYY")),"",-1),"")</f>
        <v/>
      </c>
      <c r="AC894" s="133" t="str">
        <f>IFERROR(IF(DATEVALUE(TEXT(VLOOKUP(S894,Validation!F929:I952,3,FALSE)&amp;"/"&amp;RIGHT(T894+100,2)&amp;"/"&amp;U894,"MM/DD/YYYY"))&lt;=DATEVALUE(TEXT(VLOOKUP(V894,Validation!F929:I952,3,FALSE)&amp;"/"&amp;RIGHT(W894+100,2)&amp;"/"&amp;X894,"MM/DD/YYYY")),"",-1),"")</f>
        <v/>
      </c>
      <c r="AD894" s="92"/>
      <c r="AE894" s="92"/>
      <c r="AF894" s="1"/>
    </row>
    <row r="895" spans="1:32" ht="13.8">
      <c r="A895" s="110"/>
      <c r="B895" s="113"/>
      <c r="C895" s="113"/>
      <c r="D895" s="122"/>
      <c r="E895" s="113"/>
      <c r="F895" s="273"/>
      <c r="G895" s="67"/>
      <c r="H895" s="273"/>
      <c r="I895" s="274"/>
      <c r="J895" s="152">
        <f t="shared" si="39"/>
        <v>0</v>
      </c>
      <c r="K895" s="110"/>
      <c r="L895" s="110"/>
      <c r="M895" s="110"/>
      <c r="N895" s="110"/>
      <c r="O895" s="110"/>
      <c r="P895" s="110"/>
      <c r="Q895" s="138" t="str">
        <f ca="1">+IF(A895="","",IF(AND(TODAY()&lt;Validation!$C$141,OR(MONTH(TODAY())=10,MONTH(TODAY())=11,MONTH(TODAY())=12)),CONCATENATE(MONTH(TODAY()),"/01/",YEAR(TODAY())),IF(AND(TODAY()&lt;Validation!$C$141,MONTH(TODAY())&lt;=9),CONCATENATE("0",MONTH(TODAY()),"/01/",YEAR(TODAY())),IF(AND(TODAY()&gt;=Validation!$C$141,OR(MONTH(TODAY())=10,MONTH(TODAY())=11,MONTH(TODAY())=12)),CONCATENATE(MONTH(TODAY()+10),"/01/",YEAR(TODAY()+10)),IF(AND(TODAY()&gt;=Validation!$C$141,MONTH(TODAY())&lt;=9),CONCATENATE("0",MONTH(TODAY()+10),"/01/",YEAR(TODAY()+10)))))))</f>
        <v/>
      </c>
      <c r="R895" s="158">
        <f t="shared" si="40"/>
        <v>0</v>
      </c>
      <c r="S895" s="66"/>
      <c r="T895" s="66"/>
      <c r="U895" s="66"/>
      <c r="V895" s="66"/>
      <c r="W895" s="66"/>
      <c r="X895" s="66"/>
      <c r="Y895" s="92"/>
      <c r="Z895" s="135">
        <f t="shared" si="41"/>
        <v>22</v>
      </c>
      <c r="AB895" s="133" t="str">
        <f>IFERROR(IF(DATEVALUE(TEXT(VLOOKUP(K895,Validation!F930:I953,3,FALSE)&amp;"/"&amp;RIGHT(L895+100,2)&amp;"/"&amp;M895,"MM/DD/YYYY"))&lt;=DATEVALUE(TEXT(VLOOKUP(N895,Validation!F930:I953,3,FALSE)&amp;"/"&amp;RIGHT(O895+100,2)&amp;"/"&amp;P895,"MM/DD/YYYY")),"",-1),"")</f>
        <v/>
      </c>
      <c r="AC895" s="133" t="str">
        <f>IFERROR(IF(DATEVALUE(TEXT(VLOOKUP(S895,Validation!F930:I953,3,FALSE)&amp;"/"&amp;RIGHT(T895+100,2)&amp;"/"&amp;U895,"MM/DD/YYYY"))&lt;=DATEVALUE(TEXT(VLOOKUP(V895,Validation!F930:I953,3,FALSE)&amp;"/"&amp;RIGHT(W895+100,2)&amp;"/"&amp;X895,"MM/DD/YYYY")),"",-1),"")</f>
        <v/>
      </c>
      <c r="AD895" s="92"/>
      <c r="AE895" s="92"/>
      <c r="AF895" s="1"/>
    </row>
    <row r="896" spans="1:32" ht="13.8">
      <c r="A896" s="110"/>
      <c r="B896" s="113"/>
      <c r="C896" s="113"/>
      <c r="D896" s="122"/>
      <c r="E896" s="113"/>
      <c r="F896" s="273"/>
      <c r="G896" s="67"/>
      <c r="H896" s="273"/>
      <c r="I896" s="274"/>
      <c r="J896" s="152">
        <f t="shared" si="39"/>
        <v>0</v>
      </c>
      <c r="K896" s="110"/>
      <c r="L896" s="110"/>
      <c r="M896" s="110"/>
      <c r="N896" s="110"/>
      <c r="O896" s="110"/>
      <c r="P896" s="110"/>
      <c r="Q896" s="138" t="str">
        <f ca="1">+IF(A896="","",IF(AND(TODAY()&lt;Validation!$C$141,OR(MONTH(TODAY())=10,MONTH(TODAY())=11,MONTH(TODAY())=12)),CONCATENATE(MONTH(TODAY()),"/01/",YEAR(TODAY())),IF(AND(TODAY()&lt;Validation!$C$141,MONTH(TODAY())&lt;=9),CONCATENATE("0",MONTH(TODAY()),"/01/",YEAR(TODAY())),IF(AND(TODAY()&gt;=Validation!$C$141,OR(MONTH(TODAY())=10,MONTH(TODAY())=11,MONTH(TODAY())=12)),CONCATENATE(MONTH(TODAY()+10),"/01/",YEAR(TODAY()+10)),IF(AND(TODAY()&gt;=Validation!$C$141,MONTH(TODAY())&lt;=9),CONCATENATE("0",MONTH(TODAY()+10),"/01/",YEAR(TODAY()+10)))))))</f>
        <v/>
      </c>
      <c r="R896" s="158">
        <f t="shared" si="40"/>
        <v>0</v>
      </c>
      <c r="S896" s="66"/>
      <c r="T896" s="66"/>
      <c r="U896" s="66"/>
      <c r="V896" s="66"/>
      <c r="W896" s="66"/>
      <c r="X896" s="66"/>
      <c r="Y896" s="92"/>
      <c r="Z896" s="135">
        <f t="shared" si="41"/>
        <v>22</v>
      </c>
      <c r="AB896" s="133" t="str">
        <f>IFERROR(IF(DATEVALUE(TEXT(VLOOKUP(K896,Validation!F931:I954,3,FALSE)&amp;"/"&amp;RIGHT(L896+100,2)&amp;"/"&amp;M896,"MM/DD/YYYY"))&lt;=DATEVALUE(TEXT(VLOOKUP(N896,Validation!F931:I954,3,FALSE)&amp;"/"&amp;RIGHT(O896+100,2)&amp;"/"&amp;P896,"MM/DD/YYYY")),"",-1),"")</f>
        <v/>
      </c>
      <c r="AC896" s="133" t="str">
        <f>IFERROR(IF(DATEVALUE(TEXT(VLOOKUP(S896,Validation!F931:I954,3,FALSE)&amp;"/"&amp;RIGHT(T896+100,2)&amp;"/"&amp;U896,"MM/DD/YYYY"))&lt;=DATEVALUE(TEXT(VLOOKUP(V896,Validation!F931:I954,3,FALSE)&amp;"/"&amp;RIGHT(W896+100,2)&amp;"/"&amp;X896,"MM/DD/YYYY")),"",-1),"")</f>
        <v/>
      </c>
      <c r="AD896" s="92"/>
      <c r="AE896" s="92"/>
      <c r="AF896" s="1"/>
    </row>
    <row r="897" spans="1:32" ht="13.8">
      <c r="A897" s="110"/>
      <c r="B897" s="113"/>
      <c r="C897" s="113"/>
      <c r="D897" s="122"/>
      <c r="E897" s="113"/>
      <c r="F897" s="273"/>
      <c r="G897" s="67"/>
      <c r="H897" s="273"/>
      <c r="I897" s="274"/>
      <c r="J897" s="152">
        <f t="shared" si="39"/>
        <v>0</v>
      </c>
      <c r="K897" s="110"/>
      <c r="L897" s="110"/>
      <c r="M897" s="110"/>
      <c r="N897" s="110"/>
      <c r="O897" s="110"/>
      <c r="P897" s="110"/>
      <c r="Q897" s="138" t="str">
        <f ca="1">+IF(A897="","",IF(AND(TODAY()&lt;Validation!$C$141,OR(MONTH(TODAY())=10,MONTH(TODAY())=11,MONTH(TODAY())=12)),CONCATENATE(MONTH(TODAY()),"/01/",YEAR(TODAY())),IF(AND(TODAY()&lt;Validation!$C$141,MONTH(TODAY())&lt;=9),CONCATENATE("0",MONTH(TODAY()),"/01/",YEAR(TODAY())),IF(AND(TODAY()&gt;=Validation!$C$141,OR(MONTH(TODAY())=10,MONTH(TODAY())=11,MONTH(TODAY())=12)),CONCATENATE(MONTH(TODAY()+10),"/01/",YEAR(TODAY()+10)),IF(AND(TODAY()&gt;=Validation!$C$141,MONTH(TODAY())&lt;=9),CONCATENATE("0",MONTH(TODAY()+10),"/01/",YEAR(TODAY()+10)))))))</f>
        <v/>
      </c>
      <c r="R897" s="158">
        <f t="shared" si="40"/>
        <v>0</v>
      </c>
      <c r="S897" s="66"/>
      <c r="T897" s="66"/>
      <c r="U897" s="66"/>
      <c r="V897" s="66"/>
      <c r="W897" s="66"/>
      <c r="X897" s="66"/>
      <c r="Y897" s="92"/>
      <c r="Z897" s="135">
        <f t="shared" si="41"/>
        <v>22</v>
      </c>
      <c r="AB897" s="133" t="str">
        <f>IFERROR(IF(DATEVALUE(TEXT(VLOOKUP(K897,Validation!F932:I955,3,FALSE)&amp;"/"&amp;RIGHT(L897+100,2)&amp;"/"&amp;M897,"MM/DD/YYYY"))&lt;=DATEVALUE(TEXT(VLOOKUP(N897,Validation!F932:I955,3,FALSE)&amp;"/"&amp;RIGHT(O897+100,2)&amp;"/"&amp;P897,"MM/DD/YYYY")),"",-1),"")</f>
        <v/>
      </c>
      <c r="AC897" s="133" t="str">
        <f>IFERROR(IF(DATEVALUE(TEXT(VLOOKUP(S897,Validation!F932:I955,3,FALSE)&amp;"/"&amp;RIGHT(T897+100,2)&amp;"/"&amp;U897,"MM/DD/YYYY"))&lt;=DATEVALUE(TEXT(VLOOKUP(V897,Validation!F932:I955,3,FALSE)&amp;"/"&amp;RIGHT(W897+100,2)&amp;"/"&amp;X897,"MM/DD/YYYY")),"",-1),"")</f>
        <v/>
      </c>
      <c r="AD897" s="92"/>
      <c r="AE897" s="92"/>
      <c r="AF897" s="1"/>
    </row>
    <row r="898" spans="1:32" ht="13.8">
      <c r="A898" s="110"/>
      <c r="B898" s="113"/>
      <c r="C898" s="113"/>
      <c r="D898" s="122"/>
      <c r="E898" s="113"/>
      <c r="F898" s="273"/>
      <c r="G898" s="67"/>
      <c r="H898" s="273"/>
      <c r="I898" s="274"/>
      <c r="J898" s="152">
        <f t="shared" si="39"/>
        <v>0</v>
      </c>
      <c r="K898" s="110"/>
      <c r="L898" s="110"/>
      <c r="M898" s="110"/>
      <c r="N898" s="110"/>
      <c r="O898" s="110"/>
      <c r="P898" s="110"/>
      <c r="Q898" s="138" t="str">
        <f ca="1">+IF(A898="","",IF(AND(TODAY()&lt;Validation!$C$141,OR(MONTH(TODAY())=10,MONTH(TODAY())=11,MONTH(TODAY())=12)),CONCATENATE(MONTH(TODAY()),"/01/",YEAR(TODAY())),IF(AND(TODAY()&lt;Validation!$C$141,MONTH(TODAY())&lt;=9),CONCATENATE("0",MONTH(TODAY()),"/01/",YEAR(TODAY())),IF(AND(TODAY()&gt;=Validation!$C$141,OR(MONTH(TODAY())=10,MONTH(TODAY())=11,MONTH(TODAY())=12)),CONCATENATE(MONTH(TODAY()+10),"/01/",YEAR(TODAY()+10)),IF(AND(TODAY()&gt;=Validation!$C$141,MONTH(TODAY())&lt;=9),CONCATENATE("0",MONTH(TODAY()+10),"/01/",YEAR(TODAY()+10)))))))</f>
        <v/>
      </c>
      <c r="R898" s="158">
        <f t="shared" si="40"/>
        <v>0</v>
      </c>
      <c r="S898" s="66"/>
      <c r="T898" s="66"/>
      <c r="U898" s="66"/>
      <c r="V898" s="66"/>
      <c r="W898" s="66"/>
      <c r="X898" s="66"/>
      <c r="Y898" s="92"/>
      <c r="Z898" s="135">
        <f t="shared" si="41"/>
        <v>22</v>
      </c>
      <c r="AB898" s="133" t="str">
        <f>IFERROR(IF(DATEVALUE(TEXT(VLOOKUP(K898,Validation!F933:I956,3,FALSE)&amp;"/"&amp;RIGHT(L898+100,2)&amp;"/"&amp;M898,"MM/DD/YYYY"))&lt;=DATEVALUE(TEXT(VLOOKUP(N898,Validation!F933:I956,3,FALSE)&amp;"/"&amp;RIGHT(O898+100,2)&amp;"/"&amp;P898,"MM/DD/YYYY")),"",-1),"")</f>
        <v/>
      </c>
      <c r="AC898" s="133" t="str">
        <f>IFERROR(IF(DATEVALUE(TEXT(VLOOKUP(S898,Validation!F933:I956,3,FALSE)&amp;"/"&amp;RIGHT(T898+100,2)&amp;"/"&amp;U898,"MM/DD/YYYY"))&lt;=DATEVALUE(TEXT(VLOOKUP(V898,Validation!F933:I956,3,FALSE)&amp;"/"&amp;RIGHT(W898+100,2)&amp;"/"&amp;X898,"MM/DD/YYYY")),"",-1),"")</f>
        <v/>
      </c>
      <c r="AD898" s="92"/>
      <c r="AE898" s="92"/>
      <c r="AF898" s="1"/>
    </row>
    <row r="899" spans="1:32" ht="13.8">
      <c r="A899" s="110"/>
      <c r="B899" s="113"/>
      <c r="C899" s="113"/>
      <c r="D899" s="122"/>
      <c r="E899" s="113"/>
      <c r="F899" s="273"/>
      <c r="G899" s="67"/>
      <c r="H899" s="273"/>
      <c r="I899" s="274"/>
      <c r="J899" s="152">
        <f t="shared" si="39"/>
        <v>0</v>
      </c>
      <c r="K899" s="110"/>
      <c r="L899" s="110"/>
      <c r="M899" s="110"/>
      <c r="N899" s="110"/>
      <c r="O899" s="110"/>
      <c r="P899" s="110"/>
      <c r="Q899" s="138" t="str">
        <f ca="1">+IF(A899="","",IF(AND(TODAY()&lt;Validation!$C$141,OR(MONTH(TODAY())=10,MONTH(TODAY())=11,MONTH(TODAY())=12)),CONCATENATE(MONTH(TODAY()),"/01/",YEAR(TODAY())),IF(AND(TODAY()&lt;Validation!$C$141,MONTH(TODAY())&lt;=9),CONCATENATE("0",MONTH(TODAY()),"/01/",YEAR(TODAY())),IF(AND(TODAY()&gt;=Validation!$C$141,OR(MONTH(TODAY())=10,MONTH(TODAY())=11,MONTH(TODAY())=12)),CONCATENATE(MONTH(TODAY()+10),"/01/",YEAR(TODAY()+10)),IF(AND(TODAY()&gt;=Validation!$C$141,MONTH(TODAY())&lt;=9),CONCATENATE("0",MONTH(TODAY()+10),"/01/",YEAR(TODAY()+10)))))))</f>
        <v/>
      </c>
      <c r="R899" s="158">
        <f t="shared" si="40"/>
        <v>0</v>
      </c>
      <c r="S899" s="66"/>
      <c r="T899" s="66"/>
      <c r="U899" s="66"/>
      <c r="V899" s="66"/>
      <c r="W899" s="66"/>
      <c r="X899" s="66"/>
      <c r="Y899" s="92"/>
      <c r="Z899" s="135">
        <f t="shared" si="41"/>
        <v>22</v>
      </c>
      <c r="AB899" s="133" t="str">
        <f>IFERROR(IF(DATEVALUE(TEXT(VLOOKUP(K899,Validation!F934:I957,3,FALSE)&amp;"/"&amp;RIGHT(L899+100,2)&amp;"/"&amp;M899,"MM/DD/YYYY"))&lt;=DATEVALUE(TEXT(VLOOKUP(N899,Validation!F934:I957,3,FALSE)&amp;"/"&amp;RIGHT(O899+100,2)&amp;"/"&amp;P899,"MM/DD/YYYY")),"",-1),"")</f>
        <v/>
      </c>
      <c r="AC899" s="133" t="str">
        <f>IFERROR(IF(DATEVALUE(TEXT(VLOOKUP(S899,Validation!F934:I957,3,FALSE)&amp;"/"&amp;RIGHT(T899+100,2)&amp;"/"&amp;U899,"MM/DD/YYYY"))&lt;=DATEVALUE(TEXT(VLOOKUP(V899,Validation!F934:I957,3,FALSE)&amp;"/"&amp;RIGHT(W899+100,2)&amp;"/"&amp;X899,"MM/DD/YYYY")),"",-1),"")</f>
        <v/>
      </c>
      <c r="AD899" s="92"/>
      <c r="AE899" s="92"/>
      <c r="AF899" s="1"/>
    </row>
    <row r="900" spans="1:32" ht="13.8">
      <c r="A900" s="110"/>
      <c r="B900" s="113"/>
      <c r="C900" s="113"/>
      <c r="D900" s="122"/>
      <c r="E900" s="113"/>
      <c r="F900" s="273"/>
      <c r="G900" s="67"/>
      <c r="H900" s="273"/>
      <c r="I900" s="274"/>
      <c r="J900" s="152">
        <f t="shared" si="39"/>
        <v>0</v>
      </c>
      <c r="K900" s="110"/>
      <c r="L900" s="110"/>
      <c r="M900" s="110"/>
      <c r="N900" s="110"/>
      <c r="O900" s="110"/>
      <c r="P900" s="110"/>
      <c r="Q900" s="138" t="str">
        <f ca="1">+IF(A900="","",IF(AND(TODAY()&lt;Validation!$C$141,OR(MONTH(TODAY())=10,MONTH(TODAY())=11,MONTH(TODAY())=12)),CONCATENATE(MONTH(TODAY()),"/01/",YEAR(TODAY())),IF(AND(TODAY()&lt;Validation!$C$141,MONTH(TODAY())&lt;=9),CONCATENATE("0",MONTH(TODAY()),"/01/",YEAR(TODAY())),IF(AND(TODAY()&gt;=Validation!$C$141,OR(MONTH(TODAY())=10,MONTH(TODAY())=11,MONTH(TODAY())=12)),CONCATENATE(MONTH(TODAY()+10),"/01/",YEAR(TODAY()+10)),IF(AND(TODAY()&gt;=Validation!$C$141,MONTH(TODAY())&lt;=9),CONCATENATE("0",MONTH(TODAY()+10),"/01/",YEAR(TODAY()+10)))))))</f>
        <v/>
      </c>
      <c r="R900" s="158">
        <f t="shared" si="40"/>
        <v>0</v>
      </c>
      <c r="S900" s="66"/>
      <c r="T900" s="66"/>
      <c r="U900" s="66"/>
      <c r="V900" s="66"/>
      <c r="W900" s="66"/>
      <c r="X900" s="66"/>
      <c r="Y900" s="92"/>
      <c r="Z900" s="135">
        <f t="shared" si="41"/>
        <v>22</v>
      </c>
      <c r="AB900" s="133" t="str">
        <f>IFERROR(IF(DATEVALUE(TEXT(VLOOKUP(K900,Validation!F935:I958,3,FALSE)&amp;"/"&amp;RIGHT(L900+100,2)&amp;"/"&amp;M900,"MM/DD/YYYY"))&lt;=DATEVALUE(TEXT(VLOOKUP(N900,Validation!F935:I958,3,FALSE)&amp;"/"&amp;RIGHT(O900+100,2)&amp;"/"&amp;P900,"MM/DD/YYYY")),"",-1),"")</f>
        <v/>
      </c>
      <c r="AC900" s="133" t="str">
        <f>IFERROR(IF(DATEVALUE(TEXT(VLOOKUP(S900,Validation!F935:I958,3,FALSE)&amp;"/"&amp;RIGHT(T900+100,2)&amp;"/"&amp;U900,"MM/DD/YYYY"))&lt;=DATEVALUE(TEXT(VLOOKUP(V900,Validation!F935:I958,3,FALSE)&amp;"/"&amp;RIGHT(W900+100,2)&amp;"/"&amp;X900,"MM/DD/YYYY")),"",-1),"")</f>
        <v/>
      </c>
      <c r="AD900" s="92"/>
      <c r="AE900" s="92"/>
      <c r="AF900" s="1"/>
    </row>
    <row r="901" spans="1:32" ht="13.8">
      <c r="A901" s="110"/>
      <c r="B901" s="113"/>
      <c r="C901" s="113"/>
      <c r="D901" s="122"/>
      <c r="E901" s="113"/>
      <c r="F901" s="273"/>
      <c r="G901" s="67"/>
      <c r="H901" s="273"/>
      <c r="I901" s="274"/>
      <c r="J901" s="152">
        <f t="shared" si="39"/>
        <v>0</v>
      </c>
      <c r="K901" s="110"/>
      <c r="L901" s="110"/>
      <c r="M901" s="110"/>
      <c r="N901" s="110"/>
      <c r="O901" s="110"/>
      <c r="P901" s="110"/>
      <c r="Q901" s="138" t="str">
        <f ca="1">+IF(A901="","",IF(AND(TODAY()&lt;Validation!$C$141,OR(MONTH(TODAY())=10,MONTH(TODAY())=11,MONTH(TODAY())=12)),CONCATENATE(MONTH(TODAY()),"/01/",YEAR(TODAY())),IF(AND(TODAY()&lt;Validation!$C$141,MONTH(TODAY())&lt;=9),CONCATENATE("0",MONTH(TODAY()),"/01/",YEAR(TODAY())),IF(AND(TODAY()&gt;=Validation!$C$141,OR(MONTH(TODAY())=10,MONTH(TODAY())=11,MONTH(TODAY())=12)),CONCATENATE(MONTH(TODAY()+10),"/01/",YEAR(TODAY()+10)),IF(AND(TODAY()&gt;=Validation!$C$141,MONTH(TODAY())&lt;=9),CONCATENATE("0",MONTH(TODAY()+10),"/01/",YEAR(TODAY()+10)))))))</f>
        <v/>
      </c>
      <c r="R901" s="158">
        <f t="shared" si="40"/>
        <v>0</v>
      </c>
      <c r="S901" s="66"/>
      <c r="T901" s="66"/>
      <c r="U901" s="66"/>
      <c r="V901" s="66"/>
      <c r="W901" s="66"/>
      <c r="X901" s="66"/>
      <c r="Y901" s="92"/>
      <c r="Z901" s="135">
        <f t="shared" si="41"/>
        <v>22</v>
      </c>
      <c r="AB901" s="133" t="str">
        <f>IFERROR(IF(DATEVALUE(TEXT(VLOOKUP(K901,Validation!F936:I959,3,FALSE)&amp;"/"&amp;RIGHT(L901+100,2)&amp;"/"&amp;M901,"MM/DD/YYYY"))&lt;=DATEVALUE(TEXT(VLOOKUP(N901,Validation!F936:I959,3,FALSE)&amp;"/"&amp;RIGHT(O901+100,2)&amp;"/"&amp;P901,"MM/DD/YYYY")),"",-1),"")</f>
        <v/>
      </c>
      <c r="AC901" s="133" t="str">
        <f>IFERROR(IF(DATEVALUE(TEXT(VLOOKUP(S901,Validation!F936:I959,3,FALSE)&amp;"/"&amp;RIGHT(T901+100,2)&amp;"/"&amp;U901,"MM/DD/YYYY"))&lt;=DATEVALUE(TEXT(VLOOKUP(V901,Validation!F936:I959,3,FALSE)&amp;"/"&amp;RIGHT(W901+100,2)&amp;"/"&amp;X901,"MM/DD/YYYY")),"",-1),"")</f>
        <v/>
      </c>
      <c r="AD901" s="92"/>
      <c r="AE901" s="92"/>
      <c r="AF901" s="1"/>
    </row>
    <row r="902" spans="1:32" ht="13.8">
      <c r="A902" s="110"/>
      <c r="B902" s="113"/>
      <c r="C902" s="113"/>
      <c r="D902" s="122"/>
      <c r="E902" s="113"/>
      <c r="F902" s="273"/>
      <c r="G902" s="67"/>
      <c r="H902" s="273"/>
      <c r="I902" s="274"/>
      <c r="J902" s="152">
        <f t="shared" ref="J902:J965" si="42">IF(I902&lt;&gt;"",I902,IF(AND(ISNUMBER(FIND(".",F902*H902)),ROUNDDOWN(F902*H902,0)=0,F902*H902&lt;0),CONCATENATE("-0",LEFT(RIGHT(F902*H902,LEN(F902*H902)-SEARCH(".",F902*H902)+1),4)),IF(ISNUMBER(FIND(".",F902*H902)),CONCATENATE(ROUNDDOWN(F902*H902,0),LEFT(RIGHT(F902*H902,LEN(F902*H902)-SEARCH(".",F902*H902)+1),4)),F902*H902)))*1</f>
        <v>0</v>
      </c>
      <c r="K902" s="110"/>
      <c r="L902" s="110"/>
      <c r="M902" s="110"/>
      <c r="N902" s="110"/>
      <c r="O902" s="110"/>
      <c r="P902" s="110"/>
      <c r="Q902" s="138" t="str">
        <f ca="1">+IF(A902="","",IF(AND(TODAY()&lt;Validation!$C$141,OR(MONTH(TODAY())=10,MONTH(TODAY())=11,MONTH(TODAY())=12)),CONCATENATE(MONTH(TODAY()),"/01/",YEAR(TODAY())),IF(AND(TODAY()&lt;Validation!$C$141,MONTH(TODAY())&lt;=9),CONCATENATE("0",MONTH(TODAY()),"/01/",YEAR(TODAY())),IF(AND(TODAY()&gt;=Validation!$C$141,OR(MONTH(TODAY())=10,MONTH(TODAY())=11,MONTH(TODAY())=12)),CONCATENATE(MONTH(TODAY()+10),"/01/",YEAR(TODAY()+10)),IF(AND(TODAY()&gt;=Validation!$C$141,MONTH(TODAY())&lt;=9),CONCATENATE("0",MONTH(TODAY()+10),"/01/",YEAR(TODAY()+10)))))))</f>
        <v/>
      </c>
      <c r="R902" s="158">
        <f t="shared" ref="R902:R965" si="43">IF(I902&lt;&gt;"",I902,IF(ISNUMBER(FIND(".",F902*H902)),CONCATENATE(ROUNDDOWN(F902*H902,0),LEFT(RIGHT(F902*H902,LEN(F902*H902)-SEARCH(".",F902*H902)+1),4)),F902*H902))*1</f>
        <v>0</v>
      </c>
      <c r="S902" s="66"/>
      <c r="T902" s="66"/>
      <c r="U902" s="66"/>
      <c r="V902" s="66"/>
      <c r="W902" s="66"/>
      <c r="X902" s="66"/>
      <c r="Y902" s="92"/>
      <c r="Z902" s="135">
        <f t="shared" ref="Z902:Z965" si="44">COUNTBLANK(A902:I902)+COUNTBLANK(K902:P902)+COUNTBLANK(S902:Y902)</f>
        <v>22</v>
      </c>
      <c r="AB902" s="133" t="str">
        <f>IFERROR(IF(DATEVALUE(TEXT(VLOOKUP(K902,Validation!F937:I960,3,FALSE)&amp;"/"&amp;RIGHT(L902+100,2)&amp;"/"&amp;M902,"MM/DD/YYYY"))&lt;=DATEVALUE(TEXT(VLOOKUP(N902,Validation!F937:I960,3,FALSE)&amp;"/"&amp;RIGHT(O902+100,2)&amp;"/"&amp;P902,"MM/DD/YYYY")),"",-1),"")</f>
        <v/>
      </c>
      <c r="AC902" s="133" t="str">
        <f>IFERROR(IF(DATEVALUE(TEXT(VLOOKUP(S902,Validation!F937:I960,3,FALSE)&amp;"/"&amp;RIGHT(T902+100,2)&amp;"/"&amp;U902,"MM/DD/YYYY"))&lt;=DATEVALUE(TEXT(VLOOKUP(V902,Validation!F937:I960,3,FALSE)&amp;"/"&amp;RIGHT(W902+100,2)&amp;"/"&amp;X902,"MM/DD/YYYY")),"",-1),"")</f>
        <v/>
      </c>
      <c r="AD902" s="92"/>
      <c r="AE902" s="92"/>
      <c r="AF902" s="1"/>
    </row>
    <row r="903" spans="1:32" ht="13.8">
      <c r="A903" s="110"/>
      <c r="B903" s="113"/>
      <c r="C903" s="113"/>
      <c r="D903" s="122"/>
      <c r="E903" s="113"/>
      <c r="F903" s="273"/>
      <c r="G903" s="67"/>
      <c r="H903" s="273"/>
      <c r="I903" s="274"/>
      <c r="J903" s="152">
        <f t="shared" si="42"/>
        <v>0</v>
      </c>
      <c r="K903" s="110"/>
      <c r="L903" s="110"/>
      <c r="M903" s="110"/>
      <c r="N903" s="110"/>
      <c r="O903" s="110"/>
      <c r="P903" s="110"/>
      <c r="Q903" s="138" t="str">
        <f ca="1">+IF(A903="","",IF(AND(TODAY()&lt;Validation!$C$141,OR(MONTH(TODAY())=10,MONTH(TODAY())=11,MONTH(TODAY())=12)),CONCATENATE(MONTH(TODAY()),"/01/",YEAR(TODAY())),IF(AND(TODAY()&lt;Validation!$C$141,MONTH(TODAY())&lt;=9),CONCATENATE("0",MONTH(TODAY()),"/01/",YEAR(TODAY())),IF(AND(TODAY()&gt;=Validation!$C$141,OR(MONTH(TODAY())=10,MONTH(TODAY())=11,MONTH(TODAY())=12)),CONCATENATE(MONTH(TODAY()+10),"/01/",YEAR(TODAY()+10)),IF(AND(TODAY()&gt;=Validation!$C$141,MONTH(TODAY())&lt;=9),CONCATENATE("0",MONTH(TODAY()+10),"/01/",YEAR(TODAY()+10)))))))</f>
        <v/>
      </c>
      <c r="R903" s="158">
        <f t="shared" si="43"/>
        <v>0</v>
      </c>
      <c r="S903" s="66"/>
      <c r="T903" s="66"/>
      <c r="U903" s="66"/>
      <c r="V903" s="66"/>
      <c r="W903" s="66"/>
      <c r="X903" s="66"/>
      <c r="Y903" s="92"/>
      <c r="Z903" s="135">
        <f t="shared" si="44"/>
        <v>22</v>
      </c>
      <c r="AB903" s="133" t="str">
        <f>IFERROR(IF(DATEVALUE(TEXT(VLOOKUP(K903,Validation!F938:I961,3,FALSE)&amp;"/"&amp;RIGHT(L903+100,2)&amp;"/"&amp;M903,"MM/DD/YYYY"))&lt;=DATEVALUE(TEXT(VLOOKUP(N903,Validation!F938:I961,3,FALSE)&amp;"/"&amp;RIGHT(O903+100,2)&amp;"/"&amp;P903,"MM/DD/YYYY")),"",-1),"")</f>
        <v/>
      </c>
      <c r="AC903" s="133" t="str">
        <f>IFERROR(IF(DATEVALUE(TEXT(VLOOKUP(S903,Validation!F938:I961,3,FALSE)&amp;"/"&amp;RIGHT(T903+100,2)&amp;"/"&amp;U903,"MM/DD/YYYY"))&lt;=DATEVALUE(TEXT(VLOOKUP(V903,Validation!F938:I961,3,FALSE)&amp;"/"&amp;RIGHT(W903+100,2)&amp;"/"&amp;X903,"MM/DD/YYYY")),"",-1),"")</f>
        <v/>
      </c>
      <c r="AD903" s="92"/>
      <c r="AE903" s="92"/>
      <c r="AF903" s="1"/>
    </row>
    <row r="904" spans="1:32" ht="13.8">
      <c r="A904" s="110"/>
      <c r="B904" s="113"/>
      <c r="C904" s="113"/>
      <c r="D904" s="122"/>
      <c r="E904" s="113"/>
      <c r="F904" s="273"/>
      <c r="G904" s="67"/>
      <c r="H904" s="273"/>
      <c r="I904" s="274"/>
      <c r="J904" s="152">
        <f t="shared" si="42"/>
        <v>0</v>
      </c>
      <c r="K904" s="110"/>
      <c r="L904" s="110"/>
      <c r="M904" s="110"/>
      <c r="N904" s="110"/>
      <c r="O904" s="110"/>
      <c r="P904" s="110"/>
      <c r="Q904" s="138" t="str">
        <f ca="1">+IF(A904="","",IF(AND(TODAY()&lt;Validation!$C$141,OR(MONTH(TODAY())=10,MONTH(TODAY())=11,MONTH(TODAY())=12)),CONCATENATE(MONTH(TODAY()),"/01/",YEAR(TODAY())),IF(AND(TODAY()&lt;Validation!$C$141,MONTH(TODAY())&lt;=9),CONCATENATE("0",MONTH(TODAY()),"/01/",YEAR(TODAY())),IF(AND(TODAY()&gt;=Validation!$C$141,OR(MONTH(TODAY())=10,MONTH(TODAY())=11,MONTH(TODAY())=12)),CONCATENATE(MONTH(TODAY()+10),"/01/",YEAR(TODAY()+10)),IF(AND(TODAY()&gt;=Validation!$C$141,MONTH(TODAY())&lt;=9),CONCATENATE("0",MONTH(TODAY()+10),"/01/",YEAR(TODAY()+10)))))))</f>
        <v/>
      </c>
      <c r="R904" s="158">
        <f t="shared" si="43"/>
        <v>0</v>
      </c>
      <c r="S904" s="66"/>
      <c r="T904" s="66"/>
      <c r="U904" s="66"/>
      <c r="V904" s="66"/>
      <c r="W904" s="66"/>
      <c r="X904" s="66"/>
      <c r="Y904" s="92"/>
      <c r="Z904" s="135">
        <f t="shared" si="44"/>
        <v>22</v>
      </c>
      <c r="AB904" s="133" t="str">
        <f>IFERROR(IF(DATEVALUE(TEXT(VLOOKUP(K904,Validation!F939:I962,3,FALSE)&amp;"/"&amp;RIGHT(L904+100,2)&amp;"/"&amp;M904,"MM/DD/YYYY"))&lt;=DATEVALUE(TEXT(VLOOKUP(N904,Validation!F939:I962,3,FALSE)&amp;"/"&amp;RIGHT(O904+100,2)&amp;"/"&amp;P904,"MM/DD/YYYY")),"",-1),"")</f>
        <v/>
      </c>
      <c r="AC904" s="133" t="str">
        <f>IFERROR(IF(DATEVALUE(TEXT(VLOOKUP(S904,Validation!F939:I962,3,FALSE)&amp;"/"&amp;RIGHT(T904+100,2)&amp;"/"&amp;U904,"MM/DD/YYYY"))&lt;=DATEVALUE(TEXT(VLOOKUP(V904,Validation!F939:I962,3,FALSE)&amp;"/"&amp;RIGHT(W904+100,2)&amp;"/"&amp;X904,"MM/DD/YYYY")),"",-1),"")</f>
        <v/>
      </c>
      <c r="AD904" s="92"/>
      <c r="AE904" s="92"/>
      <c r="AF904" s="1"/>
    </row>
    <row r="905" spans="1:32" ht="13.8">
      <c r="A905" s="110"/>
      <c r="B905" s="113"/>
      <c r="C905" s="113"/>
      <c r="D905" s="122"/>
      <c r="E905" s="113"/>
      <c r="F905" s="273"/>
      <c r="G905" s="67"/>
      <c r="H905" s="273"/>
      <c r="I905" s="274"/>
      <c r="J905" s="152">
        <f t="shared" si="42"/>
        <v>0</v>
      </c>
      <c r="K905" s="110"/>
      <c r="L905" s="110"/>
      <c r="M905" s="110"/>
      <c r="N905" s="110"/>
      <c r="O905" s="110"/>
      <c r="P905" s="110"/>
      <c r="Q905" s="138" t="str">
        <f ca="1">+IF(A905="","",IF(AND(TODAY()&lt;Validation!$C$141,OR(MONTH(TODAY())=10,MONTH(TODAY())=11,MONTH(TODAY())=12)),CONCATENATE(MONTH(TODAY()),"/01/",YEAR(TODAY())),IF(AND(TODAY()&lt;Validation!$C$141,MONTH(TODAY())&lt;=9),CONCATENATE("0",MONTH(TODAY()),"/01/",YEAR(TODAY())),IF(AND(TODAY()&gt;=Validation!$C$141,OR(MONTH(TODAY())=10,MONTH(TODAY())=11,MONTH(TODAY())=12)),CONCATENATE(MONTH(TODAY()+10),"/01/",YEAR(TODAY()+10)),IF(AND(TODAY()&gt;=Validation!$C$141,MONTH(TODAY())&lt;=9),CONCATENATE("0",MONTH(TODAY()+10),"/01/",YEAR(TODAY()+10)))))))</f>
        <v/>
      </c>
      <c r="R905" s="158">
        <f t="shared" si="43"/>
        <v>0</v>
      </c>
      <c r="S905" s="66"/>
      <c r="T905" s="66"/>
      <c r="U905" s="66"/>
      <c r="V905" s="66"/>
      <c r="W905" s="66"/>
      <c r="X905" s="66"/>
      <c r="Y905" s="92"/>
      <c r="Z905" s="135">
        <f t="shared" si="44"/>
        <v>22</v>
      </c>
      <c r="AB905" s="133" t="str">
        <f>IFERROR(IF(DATEVALUE(TEXT(VLOOKUP(K905,Validation!F940:I963,3,FALSE)&amp;"/"&amp;RIGHT(L905+100,2)&amp;"/"&amp;M905,"MM/DD/YYYY"))&lt;=DATEVALUE(TEXT(VLOOKUP(N905,Validation!F940:I963,3,FALSE)&amp;"/"&amp;RIGHT(O905+100,2)&amp;"/"&amp;P905,"MM/DD/YYYY")),"",-1),"")</f>
        <v/>
      </c>
      <c r="AC905" s="133" t="str">
        <f>IFERROR(IF(DATEVALUE(TEXT(VLOOKUP(S905,Validation!F940:I963,3,FALSE)&amp;"/"&amp;RIGHT(T905+100,2)&amp;"/"&amp;U905,"MM/DD/YYYY"))&lt;=DATEVALUE(TEXT(VLOOKUP(V905,Validation!F940:I963,3,FALSE)&amp;"/"&amp;RIGHT(W905+100,2)&amp;"/"&amp;X905,"MM/DD/YYYY")),"",-1),"")</f>
        <v/>
      </c>
      <c r="AD905" s="92"/>
      <c r="AE905" s="92"/>
      <c r="AF905" s="1"/>
    </row>
    <row r="906" spans="1:32" ht="13.8">
      <c r="A906" s="110"/>
      <c r="B906" s="113"/>
      <c r="C906" s="113"/>
      <c r="D906" s="122"/>
      <c r="E906" s="113"/>
      <c r="F906" s="273"/>
      <c r="G906" s="67"/>
      <c r="H906" s="273"/>
      <c r="I906" s="274"/>
      <c r="J906" s="152">
        <f t="shared" si="42"/>
        <v>0</v>
      </c>
      <c r="K906" s="110"/>
      <c r="L906" s="110"/>
      <c r="M906" s="110"/>
      <c r="N906" s="110"/>
      <c r="O906" s="110"/>
      <c r="P906" s="110"/>
      <c r="Q906" s="138" t="str">
        <f ca="1">+IF(A906="","",IF(AND(TODAY()&lt;Validation!$C$141,OR(MONTH(TODAY())=10,MONTH(TODAY())=11,MONTH(TODAY())=12)),CONCATENATE(MONTH(TODAY()),"/01/",YEAR(TODAY())),IF(AND(TODAY()&lt;Validation!$C$141,MONTH(TODAY())&lt;=9),CONCATENATE("0",MONTH(TODAY()),"/01/",YEAR(TODAY())),IF(AND(TODAY()&gt;=Validation!$C$141,OR(MONTH(TODAY())=10,MONTH(TODAY())=11,MONTH(TODAY())=12)),CONCATENATE(MONTH(TODAY()+10),"/01/",YEAR(TODAY()+10)),IF(AND(TODAY()&gt;=Validation!$C$141,MONTH(TODAY())&lt;=9),CONCATENATE("0",MONTH(TODAY()+10),"/01/",YEAR(TODAY()+10)))))))</f>
        <v/>
      </c>
      <c r="R906" s="158">
        <f t="shared" si="43"/>
        <v>0</v>
      </c>
      <c r="S906" s="66"/>
      <c r="T906" s="66"/>
      <c r="U906" s="66"/>
      <c r="V906" s="66"/>
      <c r="W906" s="66"/>
      <c r="X906" s="66"/>
      <c r="Y906" s="92"/>
      <c r="Z906" s="135">
        <f t="shared" si="44"/>
        <v>22</v>
      </c>
      <c r="AB906" s="133" t="str">
        <f>IFERROR(IF(DATEVALUE(TEXT(VLOOKUP(K906,Validation!F941:I964,3,FALSE)&amp;"/"&amp;RIGHT(L906+100,2)&amp;"/"&amp;M906,"MM/DD/YYYY"))&lt;=DATEVALUE(TEXT(VLOOKUP(N906,Validation!F941:I964,3,FALSE)&amp;"/"&amp;RIGHT(O906+100,2)&amp;"/"&amp;P906,"MM/DD/YYYY")),"",-1),"")</f>
        <v/>
      </c>
      <c r="AC906" s="133" t="str">
        <f>IFERROR(IF(DATEVALUE(TEXT(VLOOKUP(S906,Validation!F941:I964,3,FALSE)&amp;"/"&amp;RIGHT(T906+100,2)&amp;"/"&amp;U906,"MM/DD/YYYY"))&lt;=DATEVALUE(TEXT(VLOOKUP(V906,Validation!F941:I964,3,FALSE)&amp;"/"&amp;RIGHT(W906+100,2)&amp;"/"&amp;X906,"MM/DD/YYYY")),"",-1),"")</f>
        <v/>
      </c>
      <c r="AD906" s="92"/>
      <c r="AE906" s="92"/>
      <c r="AF906" s="1"/>
    </row>
    <row r="907" spans="1:32" ht="13.8">
      <c r="A907" s="110"/>
      <c r="B907" s="113"/>
      <c r="C907" s="113"/>
      <c r="D907" s="122"/>
      <c r="E907" s="113"/>
      <c r="F907" s="273"/>
      <c r="G907" s="67"/>
      <c r="H907" s="273"/>
      <c r="I907" s="274"/>
      <c r="J907" s="152">
        <f t="shared" si="42"/>
        <v>0</v>
      </c>
      <c r="K907" s="110"/>
      <c r="L907" s="110"/>
      <c r="M907" s="110"/>
      <c r="N907" s="110"/>
      <c r="O907" s="110"/>
      <c r="P907" s="110"/>
      <c r="Q907" s="138" t="str">
        <f ca="1">+IF(A907="","",IF(AND(TODAY()&lt;Validation!$C$141,OR(MONTH(TODAY())=10,MONTH(TODAY())=11,MONTH(TODAY())=12)),CONCATENATE(MONTH(TODAY()),"/01/",YEAR(TODAY())),IF(AND(TODAY()&lt;Validation!$C$141,MONTH(TODAY())&lt;=9),CONCATENATE("0",MONTH(TODAY()),"/01/",YEAR(TODAY())),IF(AND(TODAY()&gt;=Validation!$C$141,OR(MONTH(TODAY())=10,MONTH(TODAY())=11,MONTH(TODAY())=12)),CONCATENATE(MONTH(TODAY()+10),"/01/",YEAR(TODAY()+10)),IF(AND(TODAY()&gt;=Validation!$C$141,MONTH(TODAY())&lt;=9),CONCATENATE("0",MONTH(TODAY()+10),"/01/",YEAR(TODAY()+10)))))))</f>
        <v/>
      </c>
      <c r="R907" s="158">
        <f t="shared" si="43"/>
        <v>0</v>
      </c>
      <c r="S907" s="66"/>
      <c r="T907" s="66"/>
      <c r="U907" s="66"/>
      <c r="V907" s="66"/>
      <c r="W907" s="66"/>
      <c r="X907" s="66"/>
      <c r="Y907" s="92"/>
      <c r="Z907" s="135">
        <f t="shared" si="44"/>
        <v>22</v>
      </c>
      <c r="AB907" s="133" t="str">
        <f>IFERROR(IF(DATEVALUE(TEXT(VLOOKUP(K907,Validation!F942:I965,3,FALSE)&amp;"/"&amp;RIGHT(L907+100,2)&amp;"/"&amp;M907,"MM/DD/YYYY"))&lt;=DATEVALUE(TEXT(VLOOKUP(N907,Validation!F942:I965,3,FALSE)&amp;"/"&amp;RIGHT(O907+100,2)&amp;"/"&amp;P907,"MM/DD/YYYY")),"",-1),"")</f>
        <v/>
      </c>
      <c r="AC907" s="133" t="str">
        <f>IFERROR(IF(DATEVALUE(TEXT(VLOOKUP(S907,Validation!F942:I965,3,FALSE)&amp;"/"&amp;RIGHT(T907+100,2)&amp;"/"&amp;U907,"MM/DD/YYYY"))&lt;=DATEVALUE(TEXT(VLOOKUP(V907,Validation!F942:I965,3,FALSE)&amp;"/"&amp;RIGHT(W907+100,2)&amp;"/"&amp;X907,"MM/DD/YYYY")),"",-1),"")</f>
        <v/>
      </c>
      <c r="AD907" s="92"/>
      <c r="AE907" s="92"/>
      <c r="AF907" s="1"/>
    </row>
    <row r="908" spans="1:32" ht="13.8">
      <c r="A908" s="110"/>
      <c r="B908" s="113"/>
      <c r="C908" s="113"/>
      <c r="D908" s="122"/>
      <c r="E908" s="113"/>
      <c r="F908" s="273"/>
      <c r="G908" s="67"/>
      <c r="H908" s="273"/>
      <c r="I908" s="274"/>
      <c r="J908" s="152">
        <f t="shared" si="42"/>
        <v>0</v>
      </c>
      <c r="K908" s="110"/>
      <c r="L908" s="110"/>
      <c r="M908" s="110"/>
      <c r="N908" s="110"/>
      <c r="O908" s="110"/>
      <c r="P908" s="110"/>
      <c r="Q908" s="138" t="str">
        <f ca="1">+IF(A908="","",IF(AND(TODAY()&lt;Validation!$C$141,OR(MONTH(TODAY())=10,MONTH(TODAY())=11,MONTH(TODAY())=12)),CONCATENATE(MONTH(TODAY()),"/01/",YEAR(TODAY())),IF(AND(TODAY()&lt;Validation!$C$141,MONTH(TODAY())&lt;=9),CONCATENATE("0",MONTH(TODAY()),"/01/",YEAR(TODAY())),IF(AND(TODAY()&gt;=Validation!$C$141,OR(MONTH(TODAY())=10,MONTH(TODAY())=11,MONTH(TODAY())=12)),CONCATENATE(MONTH(TODAY()+10),"/01/",YEAR(TODAY()+10)),IF(AND(TODAY()&gt;=Validation!$C$141,MONTH(TODAY())&lt;=9),CONCATENATE("0",MONTH(TODAY()+10),"/01/",YEAR(TODAY()+10)))))))</f>
        <v/>
      </c>
      <c r="R908" s="158">
        <f t="shared" si="43"/>
        <v>0</v>
      </c>
      <c r="S908" s="66"/>
      <c r="T908" s="66"/>
      <c r="U908" s="66"/>
      <c r="V908" s="66"/>
      <c r="W908" s="66"/>
      <c r="X908" s="66"/>
      <c r="Y908" s="92"/>
      <c r="Z908" s="135">
        <f t="shared" si="44"/>
        <v>22</v>
      </c>
      <c r="AB908" s="133" t="str">
        <f>IFERROR(IF(DATEVALUE(TEXT(VLOOKUP(K908,Validation!F943:I966,3,FALSE)&amp;"/"&amp;RIGHT(L908+100,2)&amp;"/"&amp;M908,"MM/DD/YYYY"))&lt;=DATEVALUE(TEXT(VLOOKUP(N908,Validation!F943:I966,3,FALSE)&amp;"/"&amp;RIGHT(O908+100,2)&amp;"/"&amp;P908,"MM/DD/YYYY")),"",-1),"")</f>
        <v/>
      </c>
      <c r="AC908" s="133" t="str">
        <f>IFERROR(IF(DATEVALUE(TEXT(VLOOKUP(S908,Validation!F943:I966,3,FALSE)&amp;"/"&amp;RIGHT(T908+100,2)&amp;"/"&amp;U908,"MM/DD/YYYY"))&lt;=DATEVALUE(TEXT(VLOOKUP(V908,Validation!F943:I966,3,FALSE)&amp;"/"&amp;RIGHT(W908+100,2)&amp;"/"&amp;X908,"MM/DD/YYYY")),"",-1),"")</f>
        <v/>
      </c>
      <c r="AD908" s="92"/>
      <c r="AE908" s="92"/>
      <c r="AF908" s="1"/>
    </row>
    <row r="909" spans="1:32" ht="13.8">
      <c r="A909" s="110"/>
      <c r="B909" s="113"/>
      <c r="C909" s="113"/>
      <c r="D909" s="122"/>
      <c r="E909" s="113"/>
      <c r="F909" s="273"/>
      <c r="G909" s="67"/>
      <c r="H909" s="273"/>
      <c r="I909" s="274"/>
      <c r="J909" s="152">
        <f t="shared" si="42"/>
        <v>0</v>
      </c>
      <c r="K909" s="110"/>
      <c r="L909" s="110"/>
      <c r="M909" s="110"/>
      <c r="N909" s="110"/>
      <c r="O909" s="110"/>
      <c r="P909" s="110"/>
      <c r="Q909" s="138" t="str">
        <f ca="1">+IF(A909="","",IF(AND(TODAY()&lt;Validation!$C$141,OR(MONTH(TODAY())=10,MONTH(TODAY())=11,MONTH(TODAY())=12)),CONCATENATE(MONTH(TODAY()),"/01/",YEAR(TODAY())),IF(AND(TODAY()&lt;Validation!$C$141,MONTH(TODAY())&lt;=9),CONCATENATE("0",MONTH(TODAY()),"/01/",YEAR(TODAY())),IF(AND(TODAY()&gt;=Validation!$C$141,OR(MONTH(TODAY())=10,MONTH(TODAY())=11,MONTH(TODAY())=12)),CONCATENATE(MONTH(TODAY()+10),"/01/",YEAR(TODAY()+10)),IF(AND(TODAY()&gt;=Validation!$C$141,MONTH(TODAY())&lt;=9),CONCATENATE("0",MONTH(TODAY()+10),"/01/",YEAR(TODAY()+10)))))))</f>
        <v/>
      </c>
      <c r="R909" s="158">
        <f t="shared" si="43"/>
        <v>0</v>
      </c>
      <c r="S909" s="66"/>
      <c r="T909" s="66"/>
      <c r="U909" s="66"/>
      <c r="V909" s="66"/>
      <c r="W909" s="66"/>
      <c r="X909" s="66"/>
      <c r="Y909" s="92"/>
      <c r="Z909" s="135">
        <f t="shared" si="44"/>
        <v>22</v>
      </c>
      <c r="AB909" s="133" t="str">
        <f>IFERROR(IF(DATEVALUE(TEXT(VLOOKUP(K909,Validation!F944:I967,3,FALSE)&amp;"/"&amp;RIGHT(L909+100,2)&amp;"/"&amp;M909,"MM/DD/YYYY"))&lt;=DATEVALUE(TEXT(VLOOKUP(N909,Validation!F944:I967,3,FALSE)&amp;"/"&amp;RIGHT(O909+100,2)&amp;"/"&amp;P909,"MM/DD/YYYY")),"",-1),"")</f>
        <v/>
      </c>
      <c r="AC909" s="133" t="str">
        <f>IFERROR(IF(DATEVALUE(TEXT(VLOOKUP(S909,Validation!F944:I967,3,FALSE)&amp;"/"&amp;RIGHT(T909+100,2)&amp;"/"&amp;U909,"MM/DD/YYYY"))&lt;=DATEVALUE(TEXT(VLOOKUP(V909,Validation!F944:I967,3,FALSE)&amp;"/"&amp;RIGHT(W909+100,2)&amp;"/"&amp;X909,"MM/DD/YYYY")),"",-1),"")</f>
        <v/>
      </c>
      <c r="AD909" s="92"/>
      <c r="AE909" s="92"/>
      <c r="AF909" s="1"/>
    </row>
    <row r="910" spans="1:32" ht="13.8">
      <c r="A910" s="110"/>
      <c r="B910" s="113"/>
      <c r="C910" s="113"/>
      <c r="D910" s="122"/>
      <c r="E910" s="113"/>
      <c r="F910" s="273"/>
      <c r="G910" s="67"/>
      <c r="H910" s="273"/>
      <c r="I910" s="274"/>
      <c r="J910" s="152">
        <f t="shared" si="42"/>
        <v>0</v>
      </c>
      <c r="K910" s="110"/>
      <c r="L910" s="110"/>
      <c r="M910" s="110"/>
      <c r="N910" s="110"/>
      <c r="O910" s="110"/>
      <c r="P910" s="110"/>
      <c r="Q910" s="138" t="str">
        <f ca="1">+IF(A910="","",IF(AND(TODAY()&lt;Validation!$C$141,OR(MONTH(TODAY())=10,MONTH(TODAY())=11,MONTH(TODAY())=12)),CONCATENATE(MONTH(TODAY()),"/01/",YEAR(TODAY())),IF(AND(TODAY()&lt;Validation!$C$141,MONTH(TODAY())&lt;=9),CONCATENATE("0",MONTH(TODAY()),"/01/",YEAR(TODAY())),IF(AND(TODAY()&gt;=Validation!$C$141,OR(MONTH(TODAY())=10,MONTH(TODAY())=11,MONTH(TODAY())=12)),CONCATENATE(MONTH(TODAY()+10),"/01/",YEAR(TODAY()+10)),IF(AND(TODAY()&gt;=Validation!$C$141,MONTH(TODAY())&lt;=9),CONCATENATE("0",MONTH(TODAY()+10),"/01/",YEAR(TODAY()+10)))))))</f>
        <v/>
      </c>
      <c r="R910" s="158">
        <f t="shared" si="43"/>
        <v>0</v>
      </c>
      <c r="S910" s="66"/>
      <c r="T910" s="66"/>
      <c r="U910" s="66"/>
      <c r="V910" s="66"/>
      <c r="W910" s="66"/>
      <c r="X910" s="66"/>
      <c r="Y910" s="92"/>
      <c r="Z910" s="135">
        <f t="shared" si="44"/>
        <v>22</v>
      </c>
      <c r="AB910" s="133" t="str">
        <f>IFERROR(IF(DATEVALUE(TEXT(VLOOKUP(K910,Validation!F945:I968,3,FALSE)&amp;"/"&amp;RIGHT(L910+100,2)&amp;"/"&amp;M910,"MM/DD/YYYY"))&lt;=DATEVALUE(TEXT(VLOOKUP(N910,Validation!F945:I968,3,FALSE)&amp;"/"&amp;RIGHT(O910+100,2)&amp;"/"&amp;P910,"MM/DD/YYYY")),"",-1),"")</f>
        <v/>
      </c>
      <c r="AC910" s="133" t="str">
        <f>IFERROR(IF(DATEVALUE(TEXT(VLOOKUP(S910,Validation!F945:I968,3,FALSE)&amp;"/"&amp;RIGHT(T910+100,2)&amp;"/"&amp;U910,"MM/DD/YYYY"))&lt;=DATEVALUE(TEXT(VLOOKUP(V910,Validation!F945:I968,3,FALSE)&amp;"/"&amp;RIGHT(W910+100,2)&amp;"/"&amp;X910,"MM/DD/YYYY")),"",-1),"")</f>
        <v/>
      </c>
      <c r="AD910" s="92"/>
      <c r="AE910" s="92"/>
      <c r="AF910" s="1"/>
    </row>
    <row r="911" spans="1:32" ht="13.8">
      <c r="A911" s="110"/>
      <c r="B911" s="113"/>
      <c r="C911" s="113"/>
      <c r="D911" s="122"/>
      <c r="E911" s="113"/>
      <c r="F911" s="273"/>
      <c r="G911" s="67"/>
      <c r="H911" s="273"/>
      <c r="I911" s="274"/>
      <c r="J911" s="152">
        <f t="shared" si="42"/>
        <v>0</v>
      </c>
      <c r="K911" s="110"/>
      <c r="L911" s="110"/>
      <c r="M911" s="110"/>
      <c r="N911" s="110"/>
      <c r="O911" s="110"/>
      <c r="P911" s="110"/>
      <c r="Q911" s="138" t="str">
        <f ca="1">+IF(A911="","",IF(AND(TODAY()&lt;Validation!$C$141,OR(MONTH(TODAY())=10,MONTH(TODAY())=11,MONTH(TODAY())=12)),CONCATENATE(MONTH(TODAY()),"/01/",YEAR(TODAY())),IF(AND(TODAY()&lt;Validation!$C$141,MONTH(TODAY())&lt;=9),CONCATENATE("0",MONTH(TODAY()),"/01/",YEAR(TODAY())),IF(AND(TODAY()&gt;=Validation!$C$141,OR(MONTH(TODAY())=10,MONTH(TODAY())=11,MONTH(TODAY())=12)),CONCATENATE(MONTH(TODAY()+10),"/01/",YEAR(TODAY()+10)),IF(AND(TODAY()&gt;=Validation!$C$141,MONTH(TODAY())&lt;=9),CONCATENATE("0",MONTH(TODAY()+10),"/01/",YEAR(TODAY()+10)))))))</f>
        <v/>
      </c>
      <c r="R911" s="158">
        <f t="shared" si="43"/>
        <v>0</v>
      </c>
      <c r="S911" s="66"/>
      <c r="T911" s="66"/>
      <c r="U911" s="66"/>
      <c r="V911" s="66"/>
      <c r="W911" s="66"/>
      <c r="X911" s="66"/>
      <c r="Y911" s="92"/>
      <c r="Z911" s="135">
        <f t="shared" si="44"/>
        <v>22</v>
      </c>
      <c r="AB911" s="133" t="str">
        <f>IFERROR(IF(DATEVALUE(TEXT(VLOOKUP(K911,Validation!F946:I969,3,FALSE)&amp;"/"&amp;RIGHT(L911+100,2)&amp;"/"&amp;M911,"MM/DD/YYYY"))&lt;=DATEVALUE(TEXT(VLOOKUP(N911,Validation!F946:I969,3,FALSE)&amp;"/"&amp;RIGHT(O911+100,2)&amp;"/"&amp;P911,"MM/DD/YYYY")),"",-1),"")</f>
        <v/>
      </c>
      <c r="AC911" s="133" t="str">
        <f>IFERROR(IF(DATEVALUE(TEXT(VLOOKUP(S911,Validation!F946:I969,3,FALSE)&amp;"/"&amp;RIGHT(T911+100,2)&amp;"/"&amp;U911,"MM/DD/YYYY"))&lt;=DATEVALUE(TEXT(VLOOKUP(V911,Validation!F946:I969,3,FALSE)&amp;"/"&amp;RIGHT(W911+100,2)&amp;"/"&amp;X911,"MM/DD/YYYY")),"",-1),"")</f>
        <v/>
      </c>
      <c r="AD911" s="92"/>
      <c r="AE911" s="92"/>
      <c r="AF911" s="1"/>
    </row>
    <row r="912" spans="1:32" ht="13.8">
      <c r="A912" s="110"/>
      <c r="B912" s="113"/>
      <c r="C912" s="113"/>
      <c r="D912" s="122"/>
      <c r="E912" s="113"/>
      <c r="F912" s="273"/>
      <c r="G912" s="67"/>
      <c r="H912" s="273"/>
      <c r="I912" s="274"/>
      <c r="J912" s="152">
        <f t="shared" si="42"/>
        <v>0</v>
      </c>
      <c r="K912" s="110"/>
      <c r="L912" s="110"/>
      <c r="M912" s="110"/>
      <c r="N912" s="110"/>
      <c r="O912" s="110"/>
      <c r="P912" s="110"/>
      <c r="Q912" s="138" t="str">
        <f ca="1">+IF(A912="","",IF(AND(TODAY()&lt;Validation!$C$141,OR(MONTH(TODAY())=10,MONTH(TODAY())=11,MONTH(TODAY())=12)),CONCATENATE(MONTH(TODAY()),"/01/",YEAR(TODAY())),IF(AND(TODAY()&lt;Validation!$C$141,MONTH(TODAY())&lt;=9),CONCATENATE("0",MONTH(TODAY()),"/01/",YEAR(TODAY())),IF(AND(TODAY()&gt;=Validation!$C$141,OR(MONTH(TODAY())=10,MONTH(TODAY())=11,MONTH(TODAY())=12)),CONCATENATE(MONTH(TODAY()+10),"/01/",YEAR(TODAY()+10)),IF(AND(TODAY()&gt;=Validation!$C$141,MONTH(TODAY())&lt;=9),CONCATENATE("0",MONTH(TODAY()+10),"/01/",YEAR(TODAY()+10)))))))</f>
        <v/>
      </c>
      <c r="R912" s="158">
        <f t="shared" si="43"/>
        <v>0</v>
      </c>
      <c r="S912" s="66"/>
      <c r="T912" s="66"/>
      <c r="U912" s="66"/>
      <c r="V912" s="66"/>
      <c r="W912" s="66"/>
      <c r="X912" s="66"/>
      <c r="Y912" s="92"/>
      <c r="Z912" s="135">
        <f t="shared" si="44"/>
        <v>22</v>
      </c>
      <c r="AB912" s="133" t="str">
        <f>IFERROR(IF(DATEVALUE(TEXT(VLOOKUP(K912,Validation!F947:I970,3,FALSE)&amp;"/"&amp;RIGHT(L912+100,2)&amp;"/"&amp;M912,"MM/DD/YYYY"))&lt;=DATEVALUE(TEXT(VLOOKUP(N912,Validation!F947:I970,3,FALSE)&amp;"/"&amp;RIGHT(O912+100,2)&amp;"/"&amp;P912,"MM/DD/YYYY")),"",-1),"")</f>
        <v/>
      </c>
      <c r="AC912" s="133" t="str">
        <f>IFERROR(IF(DATEVALUE(TEXT(VLOOKUP(S912,Validation!F947:I970,3,FALSE)&amp;"/"&amp;RIGHT(T912+100,2)&amp;"/"&amp;U912,"MM/DD/YYYY"))&lt;=DATEVALUE(TEXT(VLOOKUP(V912,Validation!F947:I970,3,FALSE)&amp;"/"&amp;RIGHT(W912+100,2)&amp;"/"&amp;X912,"MM/DD/YYYY")),"",-1),"")</f>
        <v/>
      </c>
      <c r="AD912" s="92"/>
      <c r="AE912" s="92"/>
      <c r="AF912" s="1"/>
    </row>
    <row r="913" spans="1:32" ht="13.8">
      <c r="A913" s="110"/>
      <c r="B913" s="113"/>
      <c r="C913" s="113"/>
      <c r="D913" s="122"/>
      <c r="E913" s="113"/>
      <c r="F913" s="273"/>
      <c r="G913" s="67"/>
      <c r="H913" s="273"/>
      <c r="I913" s="274"/>
      <c r="J913" s="152">
        <f t="shared" si="42"/>
        <v>0</v>
      </c>
      <c r="K913" s="110"/>
      <c r="L913" s="110"/>
      <c r="M913" s="110"/>
      <c r="N913" s="110"/>
      <c r="O913" s="110"/>
      <c r="P913" s="110"/>
      <c r="Q913" s="138" t="str">
        <f ca="1">+IF(A913="","",IF(AND(TODAY()&lt;Validation!$C$141,OR(MONTH(TODAY())=10,MONTH(TODAY())=11,MONTH(TODAY())=12)),CONCATENATE(MONTH(TODAY()),"/01/",YEAR(TODAY())),IF(AND(TODAY()&lt;Validation!$C$141,MONTH(TODAY())&lt;=9),CONCATENATE("0",MONTH(TODAY()),"/01/",YEAR(TODAY())),IF(AND(TODAY()&gt;=Validation!$C$141,OR(MONTH(TODAY())=10,MONTH(TODAY())=11,MONTH(TODAY())=12)),CONCATENATE(MONTH(TODAY()+10),"/01/",YEAR(TODAY()+10)),IF(AND(TODAY()&gt;=Validation!$C$141,MONTH(TODAY())&lt;=9),CONCATENATE("0",MONTH(TODAY()+10),"/01/",YEAR(TODAY()+10)))))))</f>
        <v/>
      </c>
      <c r="R913" s="158">
        <f t="shared" si="43"/>
        <v>0</v>
      </c>
      <c r="S913" s="66"/>
      <c r="T913" s="66"/>
      <c r="U913" s="66"/>
      <c r="V913" s="66"/>
      <c r="W913" s="66"/>
      <c r="X913" s="66"/>
      <c r="Y913" s="92"/>
      <c r="Z913" s="135">
        <f t="shared" si="44"/>
        <v>22</v>
      </c>
      <c r="AB913" s="133" t="str">
        <f>IFERROR(IF(DATEVALUE(TEXT(VLOOKUP(K913,Validation!F948:I971,3,FALSE)&amp;"/"&amp;RIGHT(L913+100,2)&amp;"/"&amp;M913,"MM/DD/YYYY"))&lt;=DATEVALUE(TEXT(VLOOKUP(N913,Validation!F948:I971,3,FALSE)&amp;"/"&amp;RIGHT(O913+100,2)&amp;"/"&amp;P913,"MM/DD/YYYY")),"",-1),"")</f>
        <v/>
      </c>
      <c r="AC913" s="133" t="str">
        <f>IFERROR(IF(DATEVALUE(TEXT(VLOOKUP(S913,Validation!F948:I971,3,FALSE)&amp;"/"&amp;RIGHT(T913+100,2)&amp;"/"&amp;U913,"MM/DD/YYYY"))&lt;=DATEVALUE(TEXT(VLOOKUP(V913,Validation!F948:I971,3,FALSE)&amp;"/"&amp;RIGHT(W913+100,2)&amp;"/"&amp;X913,"MM/DD/YYYY")),"",-1),"")</f>
        <v/>
      </c>
      <c r="AD913" s="92"/>
      <c r="AE913" s="92"/>
      <c r="AF913" s="1"/>
    </row>
    <row r="914" spans="1:32" ht="13.8">
      <c r="A914" s="110"/>
      <c r="B914" s="113"/>
      <c r="C914" s="113"/>
      <c r="D914" s="122"/>
      <c r="E914" s="113"/>
      <c r="F914" s="273"/>
      <c r="G914" s="67"/>
      <c r="H914" s="273"/>
      <c r="I914" s="274"/>
      <c r="J914" s="152">
        <f t="shared" si="42"/>
        <v>0</v>
      </c>
      <c r="K914" s="110"/>
      <c r="L914" s="110"/>
      <c r="M914" s="110"/>
      <c r="N914" s="110"/>
      <c r="O914" s="110"/>
      <c r="P914" s="110"/>
      <c r="Q914" s="138" t="str">
        <f ca="1">+IF(A914="","",IF(AND(TODAY()&lt;Validation!$C$141,OR(MONTH(TODAY())=10,MONTH(TODAY())=11,MONTH(TODAY())=12)),CONCATENATE(MONTH(TODAY()),"/01/",YEAR(TODAY())),IF(AND(TODAY()&lt;Validation!$C$141,MONTH(TODAY())&lt;=9),CONCATENATE("0",MONTH(TODAY()),"/01/",YEAR(TODAY())),IF(AND(TODAY()&gt;=Validation!$C$141,OR(MONTH(TODAY())=10,MONTH(TODAY())=11,MONTH(TODAY())=12)),CONCATENATE(MONTH(TODAY()+10),"/01/",YEAR(TODAY()+10)),IF(AND(TODAY()&gt;=Validation!$C$141,MONTH(TODAY())&lt;=9),CONCATENATE("0",MONTH(TODAY()+10),"/01/",YEAR(TODAY()+10)))))))</f>
        <v/>
      </c>
      <c r="R914" s="158">
        <f t="shared" si="43"/>
        <v>0</v>
      </c>
      <c r="S914" s="66"/>
      <c r="T914" s="66"/>
      <c r="U914" s="66"/>
      <c r="V914" s="66"/>
      <c r="W914" s="66"/>
      <c r="X914" s="66"/>
      <c r="Y914" s="92"/>
      <c r="Z914" s="135">
        <f t="shared" si="44"/>
        <v>22</v>
      </c>
      <c r="AB914" s="133" t="str">
        <f>IFERROR(IF(DATEVALUE(TEXT(VLOOKUP(K914,Validation!F949:I972,3,FALSE)&amp;"/"&amp;RIGHT(L914+100,2)&amp;"/"&amp;M914,"MM/DD/YYYY"))&lt;=DATEVALUE(TEXT(VLOOKUP(N914,Validation!F949:I972,3,FALSE)&amp;"/"&amp;RIGHT(O914+100,2)&amp;"/"&amp;P914,"MM/DD/YYYY")),"",-1),"")</f>
        <v/>
      </c>
      <c r="AC914" s="133" t="str">
        <f>IFERROR(IF(DATEVALUE(TEXT(VLOOKUP(S914,Validation!F949:I972,3,FALSE)&amp;"/"&amp;RIGHT(T914+100,2)&amp;"/"&amp;U914,"MM/DD/YYYY"))&lt;=DATEVALUE(TEXT(VLOOKUP(V914,Validation!F949:I972,3,FALSE)&amp;"/"&amp;RIGHT(W914+100,2)&amp;"/"&amp;X914,"MM/DD/YYYY")),"",-1),"")</f>
        <v/>
      </c>
      <c r="AD914" s="92"/>
      <c r="AE914" s="92"/>
      <c r="AF914" s="1"/>
    </row>
    <row r="915" spans="1:32" ht="13.8">
      <c r="A915" s="110"/>
      <c r="B915" s="113"/>
      <c r="C915" s="113"/>
      <c r="D915" s="122"/>
      <c r="E915" s="113"/>
      <c r="F915" s="273"/>
      <c r="G915" s="67"/>
      <c r="H915" s="273"/>
      <c r="I915" s="274"/>
      <c r="J915" s="152">
        <f t="shared" si="42"/>
        <v>0</v>
      </c>
      <c r="K915" s="110"/>
      <c r="L915" s="110"/>
      <c r="M915" s="110"/>
      <c r="N915" s="110"/>
      <c r="O915" s="110"/>
      <c r="P915" s="110"/>
      <c r="Q915" s="138" t="str">
        <f ca="1">+IF(A915="","",IF(AND(TODAY()&lt;Validation!$C$141,OR(MONTH(TODAY())=10,MONTH(TODAY())=11,MONTH(TODAY())=12)),CONCATENATE(MONTH(TODAY()),"/01/",YEAR(TODAY())),IF(AND(TODAY()&lt;Validation!$C$141,MONTH(TODAY())&lt;=9),CONCATENATE("0",MONTH(TODAY()),"/01/",YEAR(TODAY())),IF(AND(TODAY()&gt;=Validation!$C$141,OR(MONTH(TODAY())=10,MONTH(TODAY())=11,MONTH(TODAY())=12)),CONCATENATE(MONTH(TODAY()+10),"/01/",YEAR(TODAY()+10)),IF(AND(TODAY()&gt;=Validation!$C$141,MONTH(TODAY())&lt;=9),CONCATENATE("0",MONTH(TODAY()+10),"/01/",YEAR(TODAY()+10)))))))</f>
        <v/>
      </c>
      <c r="R915" s="158">
        <f t="shared" si="43"/>
        <v>0</v>
      </c>
      <c r="S915" s="66"/>
      <c r="T915" s="66"/>
      <c r="U915" s="66"/>
      <c r="V915" s="66"/>
      <c r="W915" s="66"/>
      <c r="X915" s="66"/>
      <c r="Y915" s="92"/>
      <c r="Z915" s="135">
        <f t="shared" si="44"/>
        <v>22</v>
      </c>
      <c r="AB915" s="133" t="str">
        <f>IFERROR(IF(DATEVALUE(TEXT(VLOOKUP(K915,Validation!F950:I973,3,FALSE)&amp;"/"&amp;RIGHT(L915+100,2)&amp;"/"&amp;M915,"MM/DD/YYYY"))&lt;=DATEVALUE(TEXT(VLOOKUP(N915,Validation!F950:I973,3,FALSE)&amp;"/"&amp;RIGHT(O915+100,2)&amp;"/"&amp;P915,"MM/DD/YYYY")),"",-1),"")</f>
        <v/>
      </c>
      <c r="AC915" s="133" t="str">
        <f>IFERROR(IF(DATEVALUE(TEXT(VLOOKUP(S915,Validation!F950:I973,3,FALSE)&amp;"/"&amp;RIGHT(T915+100,2)&amp;"/"&amp;U915,"MM/DD/YYYY"))&lt;=DATEVALUE(TEXT(VLOOKUP(V915,Validation!F950:I973,3,FALSE)&amp;"/"&amp;RIGHT(W915+100,2)&amp;"/"&amp;X915,"MM/DD/YYYY")),"",-1),"")</f>
        <v/>
      </c>
      <c r="AD915" s="92"/>
      <c r="AE915" s="92"/>
      <c r="AF915" s="1"/>
    </row>
    <row r="916" spans="1:32" ht="13.8">
      <c r="A916" s="110"/>
      <c r="B916" s="113"/>
      <c r="C916" s="113"/>
      <c r="D916" s="122"/>
      <c r="E916" s="113"/>
      <c r="F916" s="273"/>
      <c r="G916" s="67"/>
      <c r="H916" s="273"/>
      <c r="I916" s="274"/>
      <c r="J916" s="152">
        <f t="shared" si="42"/>
        <v>0</v>
      </c>
      <c r="K916" s="110"/>
      <c r="L916" s="110"/>
      <c r="M916" s="110"/>
      <c r="N916" s="110"/>
      <c r="O916" s="110"/>
      <c r="P916" s="110"/>
      <c r="Q916" s="138" t="str">
        <f ca="1">+IF(A916="","",IF(AND(TODAY()&lt;Validation!$C$141,OR(MONTH(TODAY())=10,MONTH(TODAY())=11,MONTH(TODAY())=12)),CONCATENATE(MONTH(TODAY()),"/01/",YEAR(TODAY())),IF(AND(TODAY()&lt;Validation!$C$141,MONTH(TODAY())&lt;=9),CONCATENATE("0",MONTH(TODAY()),"/01/",YEAR(TODAY())),IF(AND(TODAY()&gt;=Validation!$C$141,OR(MONTH(TODAY())=10,MONTH(TODAY())=11,MONTH(TODAY())=12)),CONCATENATE(MONTH(TODAY()+10),"/01/",YEAR(TODAY()+10)),IF(AND(TODAY()&gt;=Validation!$C$141,MONTH(TODAY())&lt;=9),CONCATENATE("0",MONTH(TODAY()+10),"/01/",YEAR(TODAY()+10)))))))</f>
        <v/>
      </c>
      <c r="R916" s="158">
        <f t="shared" si="43"/>
        <v>0</v>
      </c>
      <c r="S916" s="66"/>
      <c r="T916" s="66"/>
      <c r="U916" s="66"/>
      <c r="V916" s="66"/>
      <c r="W916" s="66"/>
      <c r="X916" s="66"/>
      <c r="Y916" s="92"/>
      <c r="Z916" s="135">
        <f t="shared" si="44"/>
        <v>22</v>
      </c>
      <c r="AB916" s="133" t="str">
        <f>IFERROR(IF(DATEVALUE(TEXT(VLOOKUP(K916,Validation!F951:I974,3,FALSE)&amp;"/"&amp;RIGHT(L916+100,2)&amp;"/"&amp;M916,"MM/DD/YYYY"))&lt;=DATEVALUE(TEXT(VLOOKUP(N916,Validation!F951:I974,3,FALSE)&amp;"/"&amp;RIGHT(O916+100,2)&amp;"/"&amp;P916,"MM/DD/YYYY")),"",-1),"")</f>
        <v/>
      </c>
      <c r="AC916" s="133" t="str">
        <f>IFERROR(IF(DATEVALUE(TEXT(VLOOKUP(S916,Validation!F951:I974,3,FALSE)&amp;"/"&amp;RIGHT(T916+100,2)&amp;"/"&amp;U916,"MM/DD/YYYY"))&lt;=DATEVALUE(TEXT(VLOOKUP(V916,Validation!F951:I974,3,FALSE)&amp;"/"&amp;RIGHT(W916+100,2)&amp;"/"&amp;X916,"MM/DD/YYYY")),"",-1),"")</f>
        <v/>
      </c>
      <c r="AD916" s="92"/>
      <c r="AE916" s="92"/>
      <c r="AF916" s="1"/>
    </row>
    <row r="917" spans="1:32" ht="13.8">
      <c r="A917" s="110"/>
      <c r="B917" s="113"/>
      <c r="C917" s="113"/>
      <c r="D917" s="122"/>
      <c r="E917" s="113"/>
      <c r="F917" s="273"/>
      <c r="G917" s="67"/>
      <c r="H917" s="273"/>
      <c r="I917" s="274"/>
      <c r="J917" s="152">
        <f t="shared" si="42"/>
        <v>0</v>
      </c>
      <c r="K917" s="110"/>
      <c r="L917" s="110"/>
      <c r="M917" s="110"/>
      <c r="N917" s="110"/>
      <c r="O917" s="110"/>
      <c r="P917" s="110"/>
      <c r="Q917" s="138" t="str">
        <f ca="1">+IF(A917="","",IF(AND(TODAY()&lt;Validation!$C$141,OR(MONTH(TODAY())=10,MONTH(TODAY())=11,MONTH(TODAY())=12)),CONCATENATE(MONTH(TODAY()),"/01/",YEAR(TODAY())),IF(AND(TODAY()&lt;Validation!$C$141,MONTH(TODAY())&lt;=9),CONCATENATE("0",MONTH(TODAY()),"/01/",YEAR(TODAY())),IF(AND(TODAY()&gt;=Validation!$C$141,OR(MONTH(TODAY())=10,MONTH(TODAY())=11,MONTH(TODAY())=12)),CONCATENATE(MONTH(TODAY()+10),"/01/",YEAR(TODAY()+10)),IF(AND(TODAY()&gt;=Validation!$C$141,MONTH(TODAY())&lt;=9),CONCATENATE("0",MONTH(TODAY()+10),"/01/",YEAR(TODAY()+10)))))))</f>
        <v/>
      </c>
      <c r="R917" s="158">
        <f t="shared" si="43"/>
        <v>0</v>
      </c>
      <c r="S917" s="66"/>
      <c r="T917" s="66"/>
      <c r="U917" s="66"/>
      <c r="V917" s="66"/>
      <c r="W917" s="66"/>
      <c r="X917" s="66"/>
      <c r="Y917" s="92"/>
      <c r="Z917" s="135">
        <f t="shared" si="44"/>
        <v>22</v>
      </c>
      <c r="AB917" s="133" t="str">
        <f>IFERROR(IF(DATEVALUE(TEXT(VLOOKUP(K917,Validation!F952:I975,3,FALSE)&amp;"/"&amp;RIGHT(L917+100,2)&amp;"/"&amp;M917,"MM/DD/YYYY"))&lt;=DATEVALUE(TEXT(VLOOKUP(N917,Validation!F952:I975,3,FALSE)&amp;"/"&amp;RIGHT(O917+100,2)&amp;"/"&amp;P917,"MM/DD/YYYY")),"",-1),"")</f>
        <v/>
      </c>
      <c r="AC917" s="133" t="str">
        <f>IFERROR(IF(DATEVALUE(TEXT(VLOOKUP(S917,Validation!F952:I975,3,FALSE)&amp;"/"&amp;RIGHT(T917+100,2)&amp;"/"&amp;U917,"MM/DD/YYYY"))&lt;=DATEVALUE(TEXT(VLOOKUP(V917,Validation!F952:I975,3,FALSE)&amp;"/"&amp;RIGHT(W917+100,2)&amp;"/"&amp;X917,"MM/DD/YYYY")),"",-1),"")</f>
        <v/>
      </c>
      <c r="AD917" s="92"/>
      <c r="AE917" s="92"/>
      <c r="AF917" s="1"/>
    </row>
    <row r="918" spans="1:32" ht="13.8">
      <c r="A918" s="110"/>
      <c r="B918" s="113"/>
      <c r="C918" s="113"/>
      <c r="D918" s="122"/>
      <c r="E918" s="113"/>
      <c r="F918" s="273"/>
      <c r="G918" s="67"/>
      <c r="H918" s="273"/>
      <c r="I918" s="274"/>
      <c r="J918" s="152">
        <f t="shared" si="42"/>
        <v>0</v>
      </c>
      <c r="K918" s="110"/>
      <c r="L918" s="110"/>
      <c r="M918" s="110"/>
      <c r="N918" s="110"/>
      <c r="O918" s="110"/>
      <c r="P918" s="110"/>
      <c r="Q918" s="138" t="str">
        <f ca="1">+IF(A918="","",IF(AND(TODAY()&lt;Validation!$C$141,OR(MONTH(TODAY())=10,MONTH(TODAY())=11,MONTH(TODAY())=12)),CONCATENATE(MONTH(TODAY()),"/01/",YEAR(TODAY())),IF(AND(TODAY()&lt;Validation!$C$141,MONTH(TODAY())&lt;=9),CONCATENATE("0",MONTH(TODAY()),"/01/",YEAR(TODAY())),IF(AND(TODAY()&gt;=Validation!$C$141,OR(MONTH(TODAY())=10,MONTH(TODAY())=11,MONTH(TODAY())=12)),CONCATENATE(MONTH(TODAY()+10),"/01/",YEAR(TODAY()+10)),IF(AND(TODAY()&gt;=Validation!$C$141,MONTH(TODAY())&lt;=9),CONCATENATE("0",MONTH(TODAY()+10),"/01/",YEAR(TODAY()+10)))))))</f>
        <v/>
      </c>
      <c r="R918" s="158">
        <f t="shared" si="43"/>
        <v>0</v>
      </c>
      <c r="S918" s="66"/>
      <c r="T918" s="66"/>
      <c r="U918" s="66"/>
      <c r="V918" s="66"/>
      <c r="W918" s="66"/>
      <c r="X918" s="66"/>
      <c r="Y918" s="92"/>
      <c r="Z918" s="135">
        <f t="shared" si="44"/>
        <v>22</v>
      </c>
      <c r="AB918" s="133" t="str">
        <f>IFERROR(IF(DATEVALUE(TEXT(VLOOKUP(K918,Validation!F953:I976,3,FALSE)&amp;"/"&amp;RIGHT(L918+100,2)&amp;"/"&amp;M918,"MM/DD/YYYY"))&lt;=DATEVALUE(TEXT(VLOOKUP(N918,Validation!F953:I976,3,FALSE)&amp;"/"&amp;RIGHT(O918+100,2)&amp;"/"&amp;P918,"MM/DD/YYYY")),"",-1),"")</f>
        <v/>
      </c>
      <c r="AC918" s="133" t="str">
        <f>IFERROR(IF(DATEVALUE(TEXT(VLOOKUP(S918,Validation!F953:I976,3,FALSE)&amp;"/"&amp;RIGHT(T918+100,2)&amp;"/"&amp;U918,"MM/DD/YYYY"))&lt;=DATEVALUE(TEXT(VLOOKUP(V918,Validation!F953:I976,3,FALSE)&amp;"/"&amp;RIGHT(W918+100,2)&amp;"/"&amp;X918,"MM/DD/YYYY")),"",-1),"")</f>
        <v/>
      </c>
      <c r="AD918" s="92"/>
      <c r="AE918" s="92"/>
      <c r="AF918" s="1"/>
    </row>
    <row r="919" spans="1:32" ht="13.8">
      <c r="A919" s="110"/>
      <c r="B919" s="113"/>
      <c r="C919" s="113"/>
      <c r="D919" s="122"/>
      <c r="E919" s="113"/>
      <c r="F919" s="273"/>
      <c r="G919" s="67"/>
      <c r="H919" s="273"/>
      <c r="I919" s="274"/>
      <c r="J919" s="152">
        <f t="shared" si="42"/>
        <v>0</v>
      </c>
      <c r="K919" s="110"/>
      <c r="L919" s="110"/>
      <c r="M919" s="110"/>
      <c r="N919" s="110"/>
      <c r="O919" s="110"/>
      <c r="P919" s="110"/>
      <c r="Q919" s="138" t="str">
        <f ca="1">+IF(A919="","",IF(AND(TODAY()&lt;Validation!$C$141,OR(MONTH(TODAY())=10,MONTH(TODAY())=11,MONTH(TODAY())=12)),CONCATENATE(MONTH(TODAY()),"/01/",YEAR(TODAY())),IF(AND(TODAY()&lt;Validation!$C$141,MONTH(TODAY())&lt;=9),CONCATENATE("0",MONTH(TODAY()),"/01/",YEAR(TODAY())),IF(AND(TODAY()&gt;=Validation!$C$141,OR(MONTH(TODAY())=10,MONTH(TODAY())=11,MONTH(TODAY())=12)),CONCATENATE(MONTH(TODAY()+10),"/01/",YEAR(TODAY()+10)),IF(AND(TODAY()&gt;=Validation!$C$141,MONTH(TODAY())&lt;=9),CONCATENATE("0",MONTH(TODAY()+10),"/01/",YEAR(TODAY()+10)))))))</f>
        <v/>
      </c>
      <c r="R919" s="158">
        <f t="shared" si="43"/>
        <v>0</v>
      </c>
      <c r="S919" s="66"/>
      <c r="T919" s="66"/>
      <c r="U919" s="66"/>
      <c r="V919" s="66"/>
      <c r="W919" s="66"/>
      <c r="X919" s="66"/>
      <c r="Y919" s="92"/>
      <c r="Z919" s="135">
        <f t="shared" si="44"/>
        <v>22</v>
      </c>
      <c r="AB919" s="133" t="str">
        <f>IFERROR(IF(DATEVALUE(TEXT(VLOOKUP(K919,Validation!F954:I977,3,FALSE)&amp;"/"&amp;RIGHT(L919+100,2)&amp;"/"&amp;M919,"MM/DD/YYYY"))&lt;=DATEVALUE(TEXT(VLOOKUP(N919,Validation!F954:I977,3,FALSE)&amp;"/"&amp;RIGHT(O919+100,2)&amp;"/"&amp;P919,"MM/DD/YYYY")),"",-1),"")</f>
        <v/>
      </c>
      <c r="AC919" s="133" t="str">
        <f>IFERROR(IF(DATEVALUE(TEXT(VLOOKUP(S919,Validation!F954:I977,3,FALSE)&amp;"/"&amp;RIGHT(T919+100,2)&amp;"/"&amp;U919,"MM/DD/YYYY"))&lt;=DATEVALUE(TEXT(VLOOKUP(V919,Validation!F954:I977,3,FALSE)&amp;"/"&amp;RIGHT(W919+100,2)&amp;"/"&amp;X919,"MM/DD/YYYY")),"",-1),"")</f>
        <v/>
      </c>
      <c r="AD919" s="92"/>
      <c r="AE919" s="92"/>
      <c r="AF919" s="1"/>
    </row>
    <row r="920" spans="1:32" ht="13.8">
      <c r="A920" s="110"/>
      <c r="B920" s="113"/>
      <c r="C920" s="113"/>
      <c r="D920" s="122"/>
      <c r="E920" s="113"/>
      <c r="F920" s="273"/>
      <c r="G920" s="67"/>
      <c r="H920" s="273"/>
      <c r="I920" s="274"/>
      <c r="J920" s="152">
        <f t="shared" si="42"/>
        <v>0</v>
      </c>
      <c r="K920" s="110"/>
      <c r="L920" s="110"/>
      <c r="M920" s="110"/>
      <c r="N920" s="110"/>
      <c r="O920" s="110"/>
      <c r="P920" s="110"/>
      <c r="Q920" s="138" t="str">
        <f ca="1">+IF(A920="","",IF(AND(TODAY()&lt;Validation!$C$141,OR(MONTH(TODAY())=10,MONTH(TODAY())=11,MONTH(TODAY())=12)),CONCATENATE(MONTH(TODAY()),"/01/",YEAR(TODAY())),IF(AND(TODAY()&lt;Validation!$C$141,MONTH(TODAY())&lt;=9),CONCATENATE("0",MONTH(TODAY()),"/01/",YEAR(TODAY())),IF(AND(TODAY()&gt;=Validation!$C$141,OR(MONTH(TODAY())=10,MONTH(TODAY())=11,MONTH(TODAY())=12)),CONCATENATE(MONTH(TODAY()+10),"/01/",YEAR(TODAY()+10)),IF(AND(TODAY()&gt;=Validation!$C$141,MONTH(TODAY())&lt;=9),CONCATENATE("0",MONTH(TODAY()+10),"/01/",YEAR(TODAY()+10)))))))</f>
        <v/>
      </c>
      <c r="R920" s="158">
        <f t="shared" si="43"/>
        <v>0</v>
      </c>
      <c r="S920" s="66"/>
      <c r="T920" s="66"/>
      <c r="U920" s="66"/>
      <c r="V920" s="66"/>
      <c r="W920" s="66"/>
      <c r="X920" s="66"/>
      <c r="Y920" s="92"/>
      <c r="Z920" s="135">
        <f t="shared" si="44"/>
        <v>22</v>
      </c>
      <c r="AB920" s="133" t="str">
        <f>IFERROR(IF(DATEVALUE(TEXT(VLOOKUP(K920,Validation!F955:I978,3,FALSE)&amp;"/"&amp;RIGHT(L920+100,2)&amp;"/"&amp;M920,"MM/DD/YYYY"))&lt;=DATEVALUE(TEXT(VLOOKUP(N920,Validation!F955:I978,3,FALSE)&amp;"/"&amp;RIGHT(O920+100,2)&amp;"/"&amp;P920,"MM/DD/YYYY")),"",-1),"")</f>
        <v/>
      </c>
      <c r="AC920" s="133" t="str">
        <f>IFERROR(IF(DATEVALUE(TEXT(VLOOKUP(S920,Validation!F955:I978,3,FALSE)&amp;"/"&amp;RIGHT(T920+100,2)&amp;"/"&amp;U920,"MM/DD/YYYY"))&lt;=DATEVALUE(TEXT(VLOOKUP(V920,Validation!F955:I978,3,FALSE)&amp;"/"&amp;RIGHT(W920+100,2)&amp;"/"&amp;X920,"MM/DD/YYYY")),"",-1),"")</f>
        <v/>
      </c>
      <c r="AD920" s="92"/>
      <c r="AE920" s="92"/>
      <c r="AF920" s="1"/>
    </row>
    <row r="921" spans="1:32" ht="13.8">
      <c r="A921" s="110"/>
      <c r="B921" s="113"/>
      <c r="C921" s="113"/>
      <c r="D921" s="122"/>
      <c r="E921" s="113"/>
      <c r="F921" s="273"/>
      <c r="G921" s="67"/>
      <c r="H921" s="273"/>
      <c r="I921" s="274"/>
      <c r="J921" s="152">
        <f t="shared" si="42"/>
        <v>0</v>
      </c>
      <c r="K921" s="110"/>
      <c r="L921" s="110"/>
      <c r="M921" s="110"/>
      <c r="N921" s="110"/>
      <c r="O921" s="110"/>
      <c r="P921" s="110"/>
      <c r="Q921" s="138" t="str">
        <f ca="1">+IF(A921="","",IF(AND(TODAY()&lt;Validation!$C$141,OR(MONTH(TODAY())=10,MONTH(TODAY())=11,MONTH(TODAY())=12)),CONCATENATE(MONTH(TODAY()),"/01/",YEAR(TODAY())),IF(AND(TODAY()&lt;Validation!$C$141,MONTH(TODAY())&lt;=9),CONCATENATE("0",MONTH(TODAY()),"/01/",YEAR(TODAY())),IF(AND(TODAY()&gt;=Validation!$C$141,OR(MONTH(TODAY())=10,MONTH(TODAY())=11,MONTH(TODAY())=12)),CONCATENATE(MONTH(TODAY()+10),"/01/",YEAR(TODAY()+10)),IF(AND(TODAY()&gt;=Validation!$C$141,MONTH(TODAY())&lt;=9),CONCATENATE("0",MONTH(TODAY()+10),"/01/",YEAR(TODAY()+10)))))))</f>
        <v/>
      </c>
      <c r="R921" s="158">
        <f t="shared" si="43"/>
        <v>0</v>
      </c>
      <c r="S921" s="66"/>
      <c r="T921" s="66"/>
      <c r="U921" s="66"/>
      <c r="V921" s="66"/>
      <c r="W921" s="66"/>
      <c r="X921" s="66"/>
      <c r="Y921" s="92"/>
      <c r="Z921" s="135">
        <f t="shared" si="44"/>
        <v>22</v>
      </c>
      <c r="AB921" s="133" t="str">
        <f>IFERROR(IF(DATEVALUE(TEXT(VLOOKUP(K921,Validation!F956:I979,3,FALSE)&amp;"/"&amp;RIGHT(L921+100,2)&amp;"/"&amp;M921,"MM/DD/YYYY"))&lt;=DATEVALUE(TEXT(VLOOKUP(N921,Validation!F956:I979,3,FALSE)&amp;"/"&amp;RIGHT(O921+100,2)&amp;"/"&amp;P921,"MM/DD/YYYY")),"",-1),"")</f>
        <v/>
      </c>
      <c r="AC921" s="133" t="str">
        <f>IFERROR(IF(DATEVALUE(TEXT(VLOOKUP(S921,Validation!F956:I979,3,FALSE)&amp;"/"&amp;RIGHT(T921+100,2)&amp;"/"&amp;U921,"MM/DD/YYYY"))&lt;=DATEVALUE(TEXT(VLOOKUP(V921,Validation!F956:I979,3,FALSE)&amp;"/"&amp;RIGHT(W921+100,2)&amp;"/"&amp;X921,"MM/DD/YYYY")),"",-1),"")</f>
        <v/>
      </c>
      <c r="AD921" s="92"/>
      <c r="AE921" s="92"/>
      <c r="AF921" s="1"/>
    </row>
    <row r="922" spans="1:32" ht="13.8">
      <c r="A922" s="110"/>
      <c r="B922" s="113"/>
      <c r="C922" s="113"/>
      <c r="D922" s="122"/>
      <c r="E922" s="113"/>
      <c r="F922" s="273"/>
      <c r="G922" s="67"/>
      <c r="H922" s="273"/>
      <c r="I922" s="274"/>
      <c r="J922" s="152">
        <f t="shared" si="42"/>
        <v>0</v>
      </c>
      <c r="K922" s="110"/>
      <c r="L922" s="110"/>
      <c r="M922" s="110"/>
      <c r="N922" s="110"/>
      <c r="O922" s="110"/>
      <c r="P922" s="110"/>
      <c r="Q922" s="138" t="str">
        <f ca="1">+IF(A922="","",IF(AND(TODAY()&lt;Validation!$C$141,OR(MONTH(TODAY())=10,MONTH(TODAY())=11,MONTH(TODAY())=12)),CONCATENATE(MONTH(TODAY()),"/01/",YEAR(TODAY())),IF(AND(TODAY()&lt;Validation!$C$141,MONTH(TODAY())&lt;=9),CONCATENATE("0",MONTH(TODAY()),"/01/",YEAR(TODAY())),IF(AND(TODAY()&gt;=Validation!$C$141,OR(MONTH(TODAY())=10,MONTH(TODAY())=11,MONTH(TODAY())=12)),CONCATENATE(MONTH(TODAY()+10),"/01/",YEAR(TODAY()+10)),IF(AND(TODAY()&gt;=Validation!$C$141,MONTH(TODAY())&lt;=9),CONCATENATE("0",MONTH(TODAY()+10),"/01/",YEAR(TODAY()+10)))))))</f>
        <v/>
      </c>
      <c r="R922" s="158">
        <f t="shared" si="43"/>
        <v>0</v>
      </c>
      <c r="S922" s="66"/>
      <c r="T922" s="66"/>
      <c r="U922" s="66"/>
      <c r="V922" s="66"/>
      <c r="W922" s="66"/>
      <c r="X922" s="66"/>
      <c r="Y922" s="92"/>
      <c r="Z922" s="135">
        <f t="shared" si="44"/>
        <v>22</v>
      </c>
      <c r="AB922" s="133" t="str">
        <f>IFERROR(IF(DATEVALUE(TEXT(VLOOKUP(K922,Validation!F957:I980,3,FALSE)&amp;"/"&amp;RIGHT(L922+100,2)&amp;"/"&amp;M922,"MM/DD/YYYY"))&lt;=DATEVALUE(TEXT(VLOOKUP(N922,Validation!F957:I980,3,FALSE)&amp;"/"&amp;RIGHT(O922+100,2)&amp;"/"&amp;P922,"MM/DD/YYYY")),"",-1),"")</f>
        <v/>
      </c>
      <c r="AC922" s="133" t="str">
        <f>IFERROR(IF(DATEVALUE(TEXT(VLOOKUP(S922,Validation!F957:I980,3,FALSE)&amp;"/"&amp;RIGHT(T922+100,2)&amp;"/"&amp;U922,"MM/DD/YYYY"))&lt;=DATEVALUE(TEXT(VLOOKUP(V922,Validation!F957:I980,3,FALSE)&amp;"/"&amp;RIGHT(W922+100,2)&amp;"/"&amp;X922,"MM/DD/YYYY")),"",-1),"")</f>
        <v/>
      </c>
      <c r="AD922" s="92"/>
      <c r="AE922" s="92"/>
      <c r="AF922" s="1"/>
    </row>
    <row r="923" spans="1:32" ht="13.8">
      <c r="A923" s="110"/>
      <c r="B923" s="113"/>
      <c r="C923" s="113"/>
      <c r="D923" s="122"/>
      <c r="E923" s="113"/>
      <c r="F923" s="273"/>
      <c r="G923" s="67"/>
      <c r="H923" s="273"/>
      <c r="I923" s="274"/>
      <c r="J923" s="152">
        <f t="shared" si="42"/>
        <v>0</v>
      </c>
      <c r="K923" s="110"/>
      <c r="L923" s="110"/>
      <c r="M923" s="110"/>
      <c r="N923" s="110"/>
      <c r="O923" s="110"/>
      <c r="P923" s="110"/>
      <c r="Q923" s="138" t="str">
        <f ca="1">+IF(A923="","",IF(AND(TODAY()&lt;Validation!$C$141,OR(MONTH(TODAY())=10,MONTH(TODAY())=11,MONTH(TODAY())=12)),CONCATENATE(MONTH(TODAY()),"/01/",YEAR(TODAY())),IF(AND(TODAY()&lt;Validation!$C$141,MONTH(TODAY())&lt;=9),CONCATENATE("0",MONTH(TODAY()),"/01/",YEAR(TODAY())),IF(AND(TODAY()&gt;=Validation!$C$141,OR(MONTH(TODAY())=10,MONTH(TODAY())=11,MONTH(TODAY())=12)),CONCATENATE(MONTH(TODAY()+10),"/01/",YEAR(TODAY()+10)),IF(AND(TODAY()&gt;=Validation!$C$141,MONTH(TODAY())&lt;=9),CONCATENATE("0",MONTH(TODAY()+10),"/01/",YEAR(TODAY()+10)))))))</f>
        <v/>
      </c>
      <c r="R923" s="158">
        <f t="shared" si="43"/>
        <v>0</v>
      </c>
      <c r="S923" s="66"/>
      <c r="T923" s="66"/>
      <c r="U923" s="66"/>
      <c r="V923" s="66"/>
      <c r="W923" s="66"/>
      <c r="X923" s="66"/>
      <c r="Y923" s="92"/>
      <c r="Z923" s="135">
        <f t="shared" si="44"/>
        <v>22</v>
      </c>
      <c r="AB923" s="133" t="str">
        <f>IFERROR(IF(DATEVALUE(TEXT(VLOOKUP(K923,Validation!F958:I981,3,FALSE)&amp;"/"&amp;RIGHT(L923+100,2)&amp;"/"&amp;M923,"MM/DD/YYYY"))&lt;=DATEVALUE(TEXT(VLOOKUP(N923,Validation!F958:I981,3,FALSE)&amp;"/"&amp;RIGHT(O923+100,2)&amp;"/"&amp;P923,"MM/DD/YYYY")),"",-1),"")</f>
        <v/>
      </c>
      <c r="AC923" s="133" t="str">
        <f>IFERROR(IF(DATEVALUE(TEXT(VLOOKUP(S923,Validation!F958:I981,3,FALSE)&amp;"/"&amp;RIGHT(T923+100,2)&amp;"/"&amp;U923,"MM/DD/YYYY"))&lt;=DATEVALUE(TEXT(VLOOKUP(V923,Validation!F958:I981,3,FALSE)&amp;"/"&amp;RIGHT(W923+100,2)&amp;"/"&amp;X923,"MM/DD/YYYY")),"",-1),"")</f>
        <v/>
      </c>
      <c r="AD923" s="92"/>
      <c r="AE923" s="92"/>
      <c r="AF923" s="1"/>
    </row>
    <row r="924" spans="1:32" ht="13.8">
      <c r="A924" s="110"/>
      <c r="B924" s="113"/>
      <c r="C924" s="113"/>
      <c r="D924" s="122"/>
      <c r="E924" s="113"/>
      <c r="F924" s="273"/>
      <c r="G924" s="67"/>
      <c r="H924" s="273"/>
      <c r="I924" s="274"/>
      <c r="J924" s="152">
        <f t="shared" si="42"/>
        <v>0</v>
      </c>
      <c r="K924" s="110"/>
      <c r="L924" s="110"/>
      <c r="M924" s="110"/>
      <c r="N924" s="110"/>
      <c r="O924" s="110"/>
      <c r="P924" s="110"/>
      <c r="Q924" s="138" t="str">
        <f ca="1">+IF(A924="","",IF(AND(TODAY()&lt;Validation!$C$141,OR(MONTH(TODAY())=10,MONTH(TODAY())=11,MONTH(TODAY())=12)),CONCATENATE(MONTH(TODAY()),"/01/",YEAR(TODAY())),IF(AND(TODAY()&lt;Validation!$C$141,MONTH(TODAY())&lt;=9),CONCATENATE("0",MONTH(TODAY()),"/01/",YEAR(TODAY())),IF(AND(TODAY()&gt;=Validation!$C$141,OR(MONTH(TODAY())=10,MONTH(TODAY())=11,MONTH(TODAY())=12)),CONCATENATE(MONTH(TODAY()+10),"/01/",YEAR(TODAY()+10)),IF(AND(TODAY()&gt;=Validation!$C$141,MONTH(TODAY())&lt;=9),CONCATENATE("0",MONTH(TODAY()+10),"/01/",YEAR(TODAY()+10)))))))</f>
        <v/>
      </c>
      <c r="R924" s="158">
        <f t="shared" si="43"/>
        <v>0</v>
      </c>
      <c r="S924" s="66"/>
      <c r="T924" s="66"/>
      <c r="U924" s="66"/>
      <c r="V924" s="66"/>
      <c r="W924" s="66"/>
      <c r="X924" s="66"/>
      <c r="Y924" s="92"/>
      <c r="Z924" s="135">
        <f t="shared" si="44"/>
        <v>22</v>
      </c>
      <c r="AB924" s="133" t="str">
        <f>IFERROR(IF(DATEVALUE(TEXT(VLOOKUP(K924,Validation!F959:I982,3,FALSE)&amp;"/"&amp;RIGHT(L924+100,2)&amp;"/"&amp;M924,"MM/DD/YYYY"))&lt;=DATEVALUE(TEXT(VLOOKUP(N924,Validation!F959:I982,3,FALSE)&amp;"/"&amp;RIGHT(O924+100,2)&amp;"/"&amp;P924,"MM/DD/YYYY")),"",-1),"")</f>
        <v/>
      </c>
      <c r="AC924" s="133" t="str">
        <f>IFERROR(IF(DATEVALUE(TEXT(VLOOKUP(S924,Validation!F959:I982,3,FALSE)&amp;"/"&amp;RIGHT(T924+100,2)&amp;"/"&amp;U924,"MM/DD/YYYY"))&lt;=DATEVALUE(TEXT(VLOOKUP(V924,Validation!F959:I982,3,FALSE)&amp;"/"&amp;RIGHT(W924+100,2)&amp;"/"&amp;X924,"MM/DD/YYYY")),"",-1),"")</f>
        <v/>
      </c>
      <c r="AD924" s="92"/>
      <c r="AE924" s="92"/>
      <c r="AF924" s="1"/>
    </row>
    <row r="925" spans="1:32" ht="13.8">
      <c r="A925" s="110"/>
      <c r="B925" s="113"/>
      <c r="C925" s="113"/>
      <c r="D925" s="122"/>
      <c r="E925" s="113"/>
      <c r="F925" s="273"/>
      <c r="G925" s="67"/>
      <c r="H925" s="273"/>
      <c r="I925" s="274"/>
      <c r="J925" s="152">
        <f t="shared" si="42"/>
        <v>0</v>
      </c>
      <c r="K925" s="110"/>
      <c r="L925" s="110"/>
      <c r="M925" s="110"/>
      <c r="N925" s="110"/>
      <c r="O925" s="110"/>
      <c r="P925" s="110"/>
      <c r="Q925" s="138" t="str">
        <f ca="1">+IF(A925="","",IF(AND(TODAY()&lt;Validation!$C$141,OR(MONTH(TODAY())=10,MONTH(TODAY())=11,MONTH(TODAY())=12)),CONCATENATE(MONTH(TODAY()),"/01/",YEAR(TODAY())),IF(AND(TODAY()&lt;Validation!$C$141,MONTH(TODAY())&lt;=9),CONCATENATE("0",MONTH(TODAY()),"/01/",YEAR(TODAY())),IF(AND(TODAY()&gt;=Validation!$C$141,OR(MONTH(TODAY())=10,MONTH(TODAY())=11,MONTH(TODAY())=12)),CONCATENATE(MONTH(TODAY()+10),"/01/",YEAR(TODAY()+10)),IF(AND(TODAY()&gt;=Validation!$C$141,MONTH(TODAY())&lt;=9),CONCATENATE("0",MONTH(TODAY()+10),"/01/",YEAR(TODAY()+10)))))))</f>
        <v/>
      </c>
      <c r="R925" s="158">
        <f t="shared" si="43"/>
        <v>0</v>
      </c>
      <c r="S925" s="66"/>
      <c r="T925" s="66"/>
      <c r="U925" s="66"/>
      <c r="V925" s="66"/>
      <c r="W925" s="66"/>
      <c r="X925" s="66"/>
      <c r="Y925" s="92"/>
      <c r="Z925" s="135">
        <f t="shared" si="44"/>
        <v>22</v>
      </c>
      <c r="AB925" s="133" t="str">
        <f>IFERROR(IF(DATEVALUE(TEXT(VLOOKUP(K925,Validation!F960:I983,3,FALSE)&amp;"/"&amp;RIGHT(L925+100,2)&amp;"/"&amp;M925,"MM/DD/YYYY"))&lt;=DATEVALUE(TEXT(VLOOKUP(N925,Validation!F960:I983,3,FALSE)&amp;"/"&amp;RIGHT(O925+100,2)&amp;"/"&amp;P925,"MM/DD/YYYY")),"",-1),"")</f>
        <v/>
      </c>
      <c r="AC925" s="133" t="str">
        <f>IFERROR(IF(DATEVALUE(TEXT(VLOOKUP(S925,Validation!F960:I983,3,FALSE)&amp;"/"&amp;RIGHT(T925+100,2)&amp;"/"&amp;U925,"MM/DD/YYYY"))&lt;=DATEVALUE(TEXT(VLOOKUP(V925,Validation!F960:I983,3,FALSE)&amp;"/"&amp;RIGHT(W925+100,2)&amp;"/"&amp;X925,"MM/DD/YYYY")),"",-1),"")</f>
        <v/>
      </c>
      <c r="AD925" s="92"/>
      <c r="AE925" s="92"/>
      <c r="AF925" s="1"/>
    </row>
    <row r="926" spans="1:32" ht="13.8">
      <c r="A926" s="110"/>
      <c r="B926" s="113"/>
      <c r="C926" s="113"/>
      <c r="D926" s="122"/>
      <c r="E926" s="113"/>
      <c r="F926" s="273"/>
      <c r="G926" s="67"/>
      <c r="H926" s="273"/>
      <c r="I926" s="274"/>
      <c r="J926" s="152">
        <f t="shared" si="42"/>
        <v>0</v>
      </c>
      <c r="K926" s="110"/>
      <c r="L926" s="110"/>
      <c r="M926" s="110"/>
      <c r="N926" s="110"/>
      <c r="O926" s="110"/>
      <c r="P926" s="110"/>
      <c r="Q926" s="138" t="str">
        <f ca="1">+IF(A926="","",IF(AND(TODAY()&lt;Validation!$C$141,OR(MONTH(TODAY())=10,MONTH(TODAY())=11,MONTH(TODAY())=12)),CONCATENATE(MONTH(TODAY()),"/01/",YEAR(TODAY())),IF(AND(TODAY()&lt;Validation!$C$141,MONTH(TODAY())&lt;=9),CONCATENATE("0",MONTH(TODAY()),"/01/",YEAR(TODAY())),IF(AND(TODAY()&gt;=Validation!$C$141,OR(MONTH(TODAY())=10,MONTH(TODAY())=11,MONTH(TODAY())=12)),CONCATENATE(MONTH(TODAY()+10),"/01/",YEAR(TODAY()+10)),IF(AND(TODAY()&gt;=Validation!$C$141,MONTH(TODAY())&lt;=9),CONCATENATE("0",MONTH(TODAY()+10),"/01/",YEAR(TODAY()+10)))))))</f>
        <v/>
      </c>
      <c r="R926" s="158">
        <f t="shared" si="43"/>
        <v>0</v>
      </c>
      <c r="S926" s="66"/>
      <c r="T926" s="66"/>
      <c r="U926" s="66"/>
      <c r="V926" s="66"/>
      <c r="W926" s="66"/>
      <c r="X926" s="66"/>
      <c r="Y926" s="92"/>
      <c r="Z926" s="135">
        <f t="shared" si="44"/>
        <v>22</v>
      </c>
      <c r="AB926" s="133" t="str">
        <f>IFERROR(IF(DATEVALUE(TEXT(VLOOKUP(K926,Validation!F961:I984,3,FALSE)&amp;"/"&amp;RIGHT(L926+100,2)&amp;"/"&amp;M926,"MM/DD/YYYY"))&lt;=DATEVALUE(TEXT(VLOOKUP(N926,Validation!F961:I984,3,FALSE)&amp;"/"&amp;RIGHT(O926+100,2)&amp;"/"&amp;P926,"MM/DD/YYYY")),"",-1),"")</f>
        <v/>
      </c>
      <c r="AC926" s="133" t="str">
        <f>IFERROR(IF(DATEVALUE(TEXT(VLOOKUP(S926,Validation!F961:I984,3,FALSE)&amp;"/"&amp;RIGHT(T926+100,2)&amp;"/"&amp;U926,"MM/DD/YYYY"))&lt;=DATEVALUE(TEXT(VLOOKUP(V926,Validation!F961:I984,3,FALSE)&amp;"/"&amp;RIGHT(W926+100,2)&amp;"/"&amp;X926,"MM/DD/YYYY")),"",-1),"")</f>
        <v/>
      </c>
      <c r="AD926" s="92"/>
      <c r="AE926" s="92"/>
      <c r="AF926" s="1"/>
    </row>
    <row r="927" spans="1:32" ht="13.8">
      <c r="A927" s="110"/>
      <c r="B927" s="113"/>
      <c r="C927" s="113"/>
      <c r="D927" s="122"/>
      <c r="E927" s="113"/>
      <c r="F927" s="273"/>
      <c r="G927" s="67"/>
      <c r="H927" s="273"/>
      <c r="I927" s="274"/>
      <c r="J927" s="152">
        <f t="shared" si="42"/>
        <v>0</v>
      </c>
      <c r="K927" s="110"/>
      <c r="L927" s="110"/>
      <c r="M927" s="110"/>
      <c r="N927" s="110"/>
      <c r="O927" s="110"/>
      <c r="P927" s="110"/>
      <c r="Q927" s="138" t="str">
        <f ca="1">+IF(A927="","",IF(AND(TODAY()&lt;Validation!$C$141,OR(MONTH(TODAY())=10,MONTH(TODAY())=11,MONTH(TODAY())=12)),CONCATENATE(MONTH(TODAY()),"/01/",YEAR(TODAY())),IF(AND(TODAY()&lt;Validation!$C$141,MONTH(TODAY())&lt;=9),CONCATENATE("0",MONTH(TODAY()),"/01/",YEAR(TODAY())),IF(AND(TODAY()&gt;=Validation!$C$141,OR(MONTH(TODAY())=10,MONTH(TODAY())=11,MONTH(TODAY())=12)),CONCATENATE(MONTH(TODAY()+10),"/01/",YEAR(TODAY()+10)),IF(AND(TODAY()&gt;=Validation!$C$141,MONTH(TODAY())&lt;=9),CONCATENATE("0",MONTH(TODAY()+10),"/01/",YEAR(TODAY()+10)))))))</f>
        <v/>
      </c>
      <c r="R927" s="158">
        <f t="shared" si="43"/>
        <v>0</v>
      </c>
      <c r="S927" s="66"/>
      <c r="T927" s="66"/>
      <c r="U927" s="66"/>
      <c r="V927" s="66"/>
      <c r="W927" s="66"/>
      <c r="X927" s="66"/>
      <c r="Y927" s="92"/>
      <c r="Z927" s="135">
        <f t="shared" si="44"/>
        <v>22</v>
      </c>
      <c r="AB927" s="133" t="str">
        <f>IFERROR(IF(DATEVALUE(TEXT(VLOOKUP(K927,Validation!F962:I985,3,FALSE)&amp;"/"&amp;RIGHT(L927+100,2)&amp;"/"&amp;M927,"MM/DD/YYYY"))&lt;=DATEVALUE(TEXT(VLOOKUP(N927,Validation!F962:I985,3,FALSE)&amp;"/"&amp;RIGHT(O927+100,2)&amp;"/"&amp;P927,"MM/DD/YYYY")),"",-1),"")</f>
        <v/>
      </c>
      <c r="AC927" s="133" t="str">
        <f>IFERROR(IF(DATEVALUE(TEXT(VLOOKUP(S927,Validation!F962:I985,3,FALSE)&amp;"/"&amp;RIGHT(T927+100,2)&amp;"/"&amp;U927,"MM/DD/YYYY"))&lt;=DATEVALUE(TEXT(VLOOKUP(V927,Validation!F962:I985,3,FALSE)&amp;"/"&amp;RIGHT(W927+100,2)&amp;"/"&amp;X927,"MM/DD/YYYY")),"",-1),"")</f>
        <v/>
      </c>
      <c r="AD927" s="92"/>
      <c r="AE927" s="92"/>
      <c r="AF927" s="1"/>
    </row>
    <row r="928" spans="1:32" ht="13.8">
      <c r="A928" s="110"/>
      <c r="B928" s="113"/>
      <c r="C928" s="113"/>
      <c r="D928" s="122"/>
      <c r="E928" s="113"/>
      <c r="F928" s="273"/>
      <c r="G928" s="67"/>
      <c r="H928" s="273"/>
      <c r="I928" s="274"/>
      <c r="J928" s="152">
        <f t="shared" si="42"/>
        <v>0</v>
      </c>
      <c r="K928" s="110"/>
      <c r="L928" s="110"/>
      <c r="M928" s="110"/>
      <c r="N928" s="110"/>
      <c r="O928" s="110"/>
      <c r="P928" s="110"/>
      <c r="Q928" s="138" t="str">
        <f ca="1">+IF(A928="","",IF(AND(TODAY()&lt;Validation!$C$141,OR(MONTH(TODAY())=10,MONTH(TODAY())=11,MONTH(TODAY())=12)),CONCATENATE(MONTH(TODAY()),"/01/",YEAR(TODAY())),IF(AND(TODAY()&lt;Validation!$C$141,MONTH(TODAY())&lt;=9),CONCATENATE("0",MONTH(TODAY()),"/01/",YEAR(TODAY())),IF(AND(TODAY()&gt;=Validation!$C$141,OR(MONTH(TODAY())=10,MONTH(TODAY())=11,MONTH(TODAY())=12)),CONCATENATE(MONTH(TODAY()+10),"/01/",YEAR(TODAY()+10)),IF(AND(TODAY()&gt;=Validation!$C$141,MONTH(TODAY())&lt;=9),CONCATENATE("0",MONTH(TODAY()+10),"/01/",YEAR(TODAY()+10)))))))</f>
        <v/>
      </c>
      <c r="R928" s="158">
        <f t="shared" si="43"/>
        <v>0</v>
      </c>
      <c r="S928" s="66"/>
      <c r="T928" s="66"/>
      <c r="U928" s="66"/>
      <c r="V928" s="66"/>
      <c r="W928" s="66"/>
      <c r="X928" s="66"/>
      <c r="Y928" s="92"/>
      <c r="Z928" s="135">
        <f t="shared" si="44"/>
        <v>22</v>
      </c>
      <c r="AB928" s="133" t="str">
        <f>IFERROR(IF(DATEVALUE(TEXT(VLOOKUP(K928,Validation!F963:I986,3,FALSE)&amp;"/"&amp;RIGHT(L928+100,2)&amp;"/"&amp;M928,"MM/DD/YYYY"))&lt;=DATEVALUE(TEXT(VLOOKUP(N928,Validation!F963:I986,3,FALSE)&amp;"/"&amp;RIGHT(O928+100,2)&amp;"/"&amp;P928,"MM/DD/YYYY")),"",-1),"")</f>
        <v/>
      </c>
      <c r="AC928" s="133" t="str">
        <f>IFERROR(IF(DATEVALUE(TEXT(VLOOKUP(S928,Validation!F963:I986,3,FALSE)&amp;"/"&amp;RIGHT(T928+100,2)&amp;"/"&amp;U928,"MM/DD/YYYY"))&lt;=DATEVALUE(TEXT(VLOOKUP(V928,Validation!F963:I986,3,FALSE)&amp;"/"&amp;RIGHT(W928+100,2)&amp;"/"&amp;X928,"MM/DD/YYYY")),"",-1),"")</f>
        <v/>
      </c>
      <c r="AD928" s="92"/>
      <c r="AE928" s="92"/>
      <c r="AF928" s="1"/>
    </row>
    <row r="929" spans="1:32" ht="13.8">
      <c r="A929" s="110"/>
      <c r="B929" s="113"/>
      <c r="C929" s="113"/>
      <c r="D929" s="122"/>
      <c r="E929" s="113"/>
      <c r="F929" s="273"/>
      <c r="G929" s="67"/>
      <c r="H929" s="273"/>
      <c r="I929" s="274"/>
      <c r="J929" s="152">
        <f t="shared" si="42"/>
        <v>0</v>
      </c>
      <c r="K929" s="110"/>
      <c r="L929" s="110"/>
      <c r="M929" s="110"/>
      <c r="N929" s="110"/>
      <c r="O929" s="110"/>
      <c r="P929" s="110"/>
      <c r="Q929" s="138" t="str">
        <f ca="1">+IF(A929="","",IF(AND(TODAY()&lt;Validation!$C$141,OR(MONTH(TODAY())=10,MONTH(TODAY())=11,MONTH(TODAY())=12)),CONCATENATE(MONTH(TODAY()),"/01/",YEAR(TODAY())),IF(AND(TODAY()&lt;Validation!$C$141,MONTH(TODAY())&lt;=9),CONCATENATE("0",MONTH(TODAY()),"/01/",YEAR(TODAY())),IF(AND(TODAY()&gt;=Validation!$C$141,OR(MONTH(TODAY())=10,MONTH(TODAY())=11,MONTH(TODAY())=12)),CONCATENATE(MONTH(TODAY()+10),"/01/",YEAR(TODAY()+10)),IF(AND(TODAY()&gt;=Validation!$C$141,MONTH(TODAY())&lt;=9),CONCATENATE("0",MONTH(TODAY()+10),"/01/",YEAR(TODAY()+10)))))))</f>
        <v/>
      </c>
      <c r="R929" s="158">
        <f t="shared" si="43"/>
        <v>0</v>
      </c>
      <c r="S929" s="66"/>
      <c r="T929" s="66"/>
      <c r="U929" s="66"/>
      <c r="V929" s="66"/>
      <c r="W929" s="66"/>
      <c r="X929" s="66"/>
      <c r="Y929" s="92"/>
      <c r="Z929" s="135">
        <f t="shared" si="44"/>
        <v>22</v>
      </c>
      <c r="AB929" s="133" t="str">
        <f>IFERROR(IF(DATEVALUE(TEXT(VLOOKUP(K929,Validation!F964:I987,3,FALSE)&amp;"/"&amp;RIGHT(L929+100,2)&amp;"/"&amp;M929,"MM/DD/YYYY"))&lt;=DATEVALUE(TEXT(VLOOKUP(N929,Validation!F964:I987,3,FALSE)&amp;"/"&amp;RIGHT(O929+100,2)&amp;"/"&amp;P929,"MM/DD/YYYY")),"",-1),"")</f>
        <v/>
      </c>
      <c r="AC929" s="133" t="str">
        <f>IFERROR(IF(DATEVALUE(TEXT(VLOOKUP(S929,Validation!F964:I987,3,FALSE)&amp;"/"&amp;RIGHT(T929+100,2)&amp;"/"&amp;U929,"MM/DD/YYYY"))&lt;=DATEVALUE(TEXT(VLOOKUP(V929,Validation!F964:I987,3,FALSE)&amp;"/"&amp;RIGHT(W929+100,2)&amp;"/"&amp;X929,"MM/DD/YYYY")),"",-1),"")</f>
        <v/>
      </c>
      <c r="AD929" s="92"/>
      <c r="AE929" s="92"/>
      <c r="AF929" s="1"/>
    </row>
    <row r="930" spans="1:32" ht="13.8">
      <c r="A930" s="110"/>
      <c r="B930" s="113"/>
      <c r="C930" s="113"/>
      <c r="D930" s="122"/>
      <c r="E930" s="113"/>
      <c r="F930" s="273"/>
      <c r="G930" s="67"/>
      <c r="H930" s="273"/>
      <c r="I930" s="274"/>
      <c r="J930" s="152">
        <f t="shared" si="42"/>
        <v>0</v>
      </c>
      <c r="K930" s="110"/>
      <c r="L930" s="110"/>
      <c r="M930" s="110"/>
      <c r="N930" s="110"/>
      <c r="O930" s="110"/>
      <c r="P930" s="110"/>
      <c r="Q930" s="138" t="str">
        <f ca="1">+IF(A930="","",IF(AND(TODAY()&lt;Validation!$C$141,OR(MONTH(TODAY())=10,MONTH(TODAY())=11,MONTH(TODAY())=12)),CONCATENATE(MONTH(TODAY()),"/01/",YEAR(TODAY())),IF(AND(TODAY()&lt;Validation!$C$141,MONTH(TODAY())&lt;=9),CONCATENATE("0",MONTH(TODAY()),"/01/",YEAR(TODAY())),IF(AND(TODAY()&gt;=Validation!$C$141,OR(MONTH(TODAY())=10,MONTH(TODAY())=11,MONTH(TODAY())=12)),CONCATENATE(MONTH(TODAY()+10),"/01/",YEAR(TODAY()+10)),IF(AND(TODAY()&gt;=Validation!$C$141,MONTH(TODAY())&lt;=9),CONCATENATE("0",MONTH(TODAY()+10),"/01/",YEAR(TODAY()+10)))))))</f>
        <v/>
      </c>
      <c r="R930" s="158">
        <f t="shared" si="43"/>
        <v>0</v>
      </c>
      <c r="S930" s="66"/>
      <c r="T930" s="66"/>
      <c r="U930" s="66"/>
      <c r="V930" s="66"/>
      <c r="W930" s="66"/>
      <c r="X930" s="66"/>
      <c r="Y930" s="92"/>
      <c r="Z930" s="135">
        <f t="shared" si="44"/>
        <v>22</v>
      </c>
      <c r="AB930" s="133" t="str">
        <f>IFERROR(IF(DATEVALUE(TEXT(VLOOKUP(K930,Validation!F965:I988,3,FALSE)&amp;"/"&amp;RIGHT(L930+100,2)&amp;"/"&amp;M930,"MM/DD/YYYY"))&lt;=DATEVALUE(TEXT(VLOOKUP(N930,Validation!F965:I988,3,FALSE)&amp;"/"&amp;RIGHT(O930+100,2)&amp;"/"&amp;P930,"MM/DD/YYYY")),"",-1),"")</f>
        <v/>
      </c>
      <c r="AC930" s="133" t="str">
        <f>IFERROR(IF(DATEVALUE(TEXT(VLOOKUP(S930,Validation!F965:I988,3,FALSE)&amp;"/"&amp;RIGHT(T930+100,2)&amp;"/"&amp;U930,"MM/DD/YYYY"))&lt;=DATEVALUE(TEXT(VLOOKUP(V930,Validation!F965:I988,3,FALSE)&amp;"/"&amp;RIGHT(W930+100,2)&amp;"/"&amp;X930,"MM/DD/YYYY")),"",-1),"")</f>
        <v/>
      </c>
      <c r="AD930" s="92"/>
      <c r="AE930" s="92"/>
      <c r="AF930" s="1"/>
    </row>
    <row r="931" spans="1:32" ht="13.8">
      <c r="A931" s="110"/>
      <c r="B931" s="113"/>
      <c r="C931" s="113"/>
      <c r="D931" s="122"/>
      <c r="E931" s="113"/>
      <c r="F931" s="273"/>
      <c r="G931" s="67"/>
      <c r="H931" s="273"/>
      <c r="I931" s="274"/>
      <c r="J931" s="152">
        <f t="shared" si="42"/>
        <v>0</v>
      </c>
      <c r="K931" s="110"/>
      <c r="L931" s="110"/>
      <c r="M931" s="110"/>
      <c r="N931" s="110"/>
      <c r="O931" s="110"/>
      <c r="P931" s="110"/>
      <c r="Q931" s="138" t="str">
        <f ca="1">+IF(A931="","",IF(AND(TODAY()&lt;Validation!$C$141,OR(MONTH(TODAY())=10,MONTH(TODAY())=11,MONTH(TODAY())=12)),CONCATENATE(MONTH(TODAY()),"/01/",YEAR(TODAY())),IF(AND(TODAY()&lt;Validation!$C$141,MONTH(TODAY())&lt;=9),CONCATENATE("0",MONTH(TODAY()),"/01/",YEAR(TODAY())),IF(AND(TODAY()&gt;=Validation!$C$141,OR(MONTH(TODAY())=10,MONTH(TODAY())=11,MONTH(TODAY())=12)),CONCATENATE(MONTH(TODAY()+10),"/01/",YEAR(TODAY()+10)),IF(AND(TODAY()&gt;=Validation!$C$141,MONTH(TODAY())&lt;=9),CONCATENATE("0",MONTH(TODAY()+10),"/01/",YEAR(TODAY()+10)))))))</f>
        <v/>
      </c>
      <c r="R931" s="158">
        <f t="shared" si="43"/>
        <v>0</v>
      </c>
      <c r="S931" s="66"/>
      <c r="T931" s="66"/>
      <c r="U931" s="66"/>
      <c r="V931" s="66"/>
      <c r="W931" s="66"/>
      <c r="X931" s="66"/>
      <c r="Y931" s="92"/>
      <c r="Z931" s="135">
        <f t="shared" si="44"/>
        <v>22</v>
      </c>
      <c r="AB931" s="133" t="str">
        <f>IFERROR(IF(DATEVALUE(TEXT(VLOOKUP(K931,Validation!F966:I989,3,FALSE)&amp;"/"&amp;RIGHT(L931+100,2)&amp;"/"&amp;M931,"MM/DD/YYYY"))&lt;=DATEVALUE(TEXT(VLOOKUP(N931,Validation!F966:I989,3,FALSE)&amp;"/"&amp;RIGHT(O931+100,2)&amp;"/"&amp;P931,"MM/DD/YYYY")),"",-1),"")</f>
        <v/>
      </c>
      <c r="AC931" s="133" t="str">
        <f>IFERROR(IF(DATEVALUE(TEXT(VLOOKUP(S931,Validation!F966:I989,3,FALSE)&amp;"/"&amp;RIGHT(T931+100,2)&amp;"/"&amp;U931,"MM/DD/YYYY"))&lt;=DATEVALUE(TEXT(VLOOKUP(V931,Validation!F966:I989,3,FALSE)&amp;"/"&amp;RIGHT(W931+100,2)&amp;"/"&amp;X931,"MM/DD/YYYY")),"",-1),"")</f>
        <v/>
      </c>
      <c r="AD931" s="92"/>
      <c r="AE931" s="92"/>
      <c r="AF931" s="1"/>
    </row>
    <row r="932" spans="1:32" ht="13.8">
      <c r="A932" s="110"/>
      <c r="B932" s="113"/>
      <c r="C932" s="113"/>
      <c r="D932" s="122"/>
      <c r="E932" s="113"/>
      <c r="F932" s="273"/>
      <c r="G932" s="67"/>
      <c r="H932" s="273"/>
      <c r="I932" s="274"/>
      <c r="J932" s="152">
        <f t="shared" si="42"/>
        <v>0</v>
      </c>
      <c r="K932" s="110"/>
      <c r="L932" s="110"/>
      <c r="M932" s="110"/>
      <c r="N932" s="110"/>
      <c r="O932" s="110"/>
      <c r="P932" s="110"/>
      <c r="Q932" s="138" t="str">
        <f ca="1">+IF(A932="","",IF(AND(TODAY()&lt;Validation!$C$141,OR(MONTH(TODAY())=10,MONTH(TODAY())=11,MONTH(TODAY())=12)),CONCATENATE(MONTH(TODAY()),"/01/",YEAR(TODAY())),IF(AND(TODAY()&lt;Validation!$C$141,MONTH(TODAY())&lt;=9),CONCATENATE("0",MONTH(TODAY()),"/01/",YEAR(TODAY())),IF(AND(TODAY()&gt;=Validation!$C$141,OR(MONTH(TODAY())=10,MONTH(TODAY())=11,MONTH(TODAY())=12)),CONCATENATE(MONTH(TODAY()+10),"/01/",YEAR(TODAY()+10)),IF(AND(TODAY()&gt;=Validation!$C$141,MONTH(TODAY())&lt;=9),CONCATENATE("0",MONTH(TODAY()+10),"/01/",YEAR(TODAY()+10)))))))</f>
        <v/>
      </c>
      <c r="R932" s="158">
        <f t="shared" si="43"/>
        <v>0</v>
      </c>
      <c r="S932" s="66"/>
      <c r="T932" s="66"/>
      <c r="U932" s="66"/>
      <c r="V932" s="66"/>
      <c r="W932" s="66"/>
      <c r="X932" s="66"/>
      <c r="Y932" s="92"/>
      <c r="Z932" s="135">
        <f t="shared" si="44"/>
        <v>22</v>
      </c>
      <c r="AB932" s="133" t="str">
        <f>IFERROR(IF(DATEVALUE(TEXT(VLOOKUP(K932,Validation!F967:I990,3,FALSE)&amp;"/"&amp;RIGHT(L932+100,2)&amp;"/"&amp;M932,"MM/DD/YYYY"))&lt;=DATEVALUE(TEXT(VLOOKUP(N932,Validation!F967:I990,3,FALSE)&amp;"/"&amp;RIGHT(O932+100,2)&amp;"/"&amp;P932,"MM/DD/YYYY")),"",-1),"")</f>
        <v/>
      </c>
      <c r="AC932" s="133" t="str">
        <f>IFERROR(IF(DATEVALUE(TEXT(VLOOKUP(S932,Validation!F967:I990,3,FALSE)&amp;"/"&amp;RIGHT(T932+100,2)&amp;"/"&amp;U932,"MM/DD/YYYY"))&lt;=DATEVALUE(TEXT(VLOOKUP(V932,Validation!F967:I990,3,FALSE)&amp;"/"&amp;RIGHT(W932+100,2)&amp;"/"&amp;X932,"MM/DD/YYYY")),"",-1),"")</f>
        <v/>
      </c>
      <c r="AD932" s="92"/>
      <c r="AE932" s="92"/>
      <c r="AF932" s="1"/>
    </row>
    <row r="933" spans="1:32" ht="13.8">
      <c r="A933" s="110"/>
      <c r="B933" s="113"/>
      <c r="C933" s="113"/>
      <c r="D933" s="122"/>
      <c r="E933" s="113"/>
      <c r="F933" s="273"/>
      <c r="G933" s="67"/>
      <c r="H933" s="273"/>
      <c r="I933" s="274"/>
      <c r="J933" s="152">
        <f t="shared" si="42"/>
        <v>0</v>
      </c>
      <c r="K933" s="110"/>
      <c r="L933" s="110"/>
      <c r="M933" s="110"/>
      <c r="N933" s="110"/>
      <c r="O933" s="110"/>
      <c r="P933" s="110"/>
      <c r="Q933" s="138" t="str">
        <f ca="1">+IF(A933="","",IF(AND(TODAY()&lt;Validation!$C$141,OR(MONTH(TODAY())=10,MONTH(TODAY())=11,MONTH(TODAY())=12)),CONCATENATE(MONTH(TODAY()),"/01/",YEAR(TODAY())),IF(AND(TODAY()&lt;Validation!$C$141,MONTH(TODAY())&lt;=9),CONCATENATE("0",MONTH(TODAY()),"/01/",YEAR(TODAY())),IF(AND(TODAY()&gt;=Validation!$C$141,OR(MONTH(TODAY())=10,MONTH(TODAY())=11,MONTH(TODAY())=12)),CONCATENATE(MONTH(TODAY()+10),"/01/",YEAR(TODAY()+10)),IF(AND(TODAY()&gt;=Validation!$C$141,MONTH(TODAY())&lt;=9),CONCATENATE("0",MONTH(TODAY()+10),"/01/",YEAR(TODAY()+10)))))))</f>
        <v/>
      </c>
      <c r="R933" s="158">
        <f t="shared" si="43"/>
        <v>0</v>
      </c>
      <c r="S933" s="66"/>
      <c r="T933" s="66"/>
      <c r="U933" s="66"/>
      <c r="V933" s="66"/>
      <c r="W933" s="66"/>
      <c r="X933" s="66"/>
      <c r="Y933" s="92"/>
      <c r="Z933" s="135">
        <f t="shared" si="44"/>
        <v>22</v>
      </c>
      <c r="AB933" s="133" t="str">
        <f>IFERROR(IF(DATEVALUE(TEXT(VLOOKUP(K933,Validation!F968:I991,3,FALSE)&amp;"/"&amp;RIGHT(L933+100,2)&amp;"/"&amp;M933,"MM/DD/YYYY"))&lt;=DATEVALUE(TEXT(VLOOKUP(N933,Validation!F968:I991,3,FALSE)&amp;"/"&amp;RIGHT(O933+100,2)&amp;"/"&amp;P933,"MM/DD/YYYY")),"",-1),"")</f>
        <v/>
      </c>
      <c r="AC933" s="133" t="str">
        <f>IFERROR(IF(DATEVALUE(TEXT(VLOOKUP(S933,Validation!F968:I991,3,FALSE)&amp;"/"&amp;RIGHT(T933+100,2)&amp;"/"&amp;U933,"MM/DD/YYYY"))&lt;=DATEVALUE(TEXT(VLOOKUP(V933,Validation!F968:I991,3,FALSE)&amp;"/"&amp;RIGHT(W933+100,2)&amp;"/"&amp;X933,"MM/DD/YYYY")),"",-1),"")</f>
        <v/>
      </c>
      <c r="AD933" s="92"/>
      <c r="AE933" s="92"/>
      <c r="AF933" s="1"/>
    </row>
    <row r="934" spans="1:32" ht="13.8">
      <c r="A934" s="110"/>
      <c r="B934" s="113"/>
      <c r="C934" s="113"/>
      <c r="D934" s="122"/>
      <c r="E934" s="113"/>
      <c r="F934" s="273"/>
      <c r="G934" s="67"/>
      <c r="H934" s="273"/>
      <c r="I934" s="274"/>
      <c r="J934" s="152">
        <f t="shared" si="42"/>
        <v>0</v>
      </c>
      <c r="K934" s="110"/>
      <c r="L934" s="110"/>
      <c r="M934" s="110"/>
      <c r="N934" s="110"/>
      <c r="O934" s="110"/>
      <c r="P934" s="110"/>
      <c r="Q934" s="138" t="str">
        <f ca="1">+IF(A934="","",IF(AND(TODAY()&lt;Validation!$C$141,OR(MONTH(TODAY())=10,MONTH(TODAY())=11,MONTH(TODAY())=12)),CONCATENATE(MONTH(TODAY()),"/01/",YEAR(TODAY())),IF(AND(TODAY()&lt;Validation!$C$141,MONTH(TODAY())&lt;=9),CONCATENATE("0",MONTH(TODAY()),"/01/",YEAR(TODAY())),IF(AND(TODAY()&gt;=Validation!$C$141,OR(MONTH(TODAY())=10,MONTH(TODAY())=11,MONTH(TODAY())=12)),CONCATENATE(MONTH(TODAY()+10),"/01/",YEAR(TODAY()+10)),IF(AND(TODAY()&gt;=Validation!$C$141,MONTH(TODAY())&lt;=9),CONCATENATE("0",MONTH(TODAY()+10),"/01/",YEAR(TODAY()+10)))))))</f>
        <v/>
      </c>
      <c r="R934" s="158">
        <f t="shared" si="43"/>
        <v>0</v>
      </c>
      <c r="S934" s="66"/>
      <c r="T934" s="66"/>
      <c r="U934" s="66"/>
      <c r="V934" s="66"/>
      <c r="W934" s="66"/>
      <c r="X934" s="66"/>
      <c r="Y934" s="92"/>
      <c r="Z934" s="135">
        <f t="shared" si="44"/>
        <v>22</v>
      </c>
      <c r="AB934" s="133" t="str">
        <f>IFERROR(IF(DATEVALUE(TEXT(VLOOKUP(K934,Validation!F969:I992,3,FALSE)&amp;"/"&amp;RIGHT(L934+100,2)&amp;"/"&amp;M934,"MM/DD/YYYY"))&lt;=DATEVALUE(TEXT(VLOOKUP(N934,Validation!F969:I992,3,FALSE)&amp;"/"&amp;RIGHT(O934+100,2)&amp;"/"&amp;P934,"MM/DD/YYYY")),"",-1),"")</f>
        <v/>
      </c>
      <c r="AC934" s="133" t="str">
        <f>IFERROR(IF(DATEVALUE(TEXT(VLOOKUP(S934,Validation!F969:I992,3,FALSE)&amp;"/"&amp;RIGHT(T934+100,2)&amp;"/"&amp;U934,"MM/DD/YYYY"))&lt;=DATEVALUE(TEXT(VLOOKUP(V934,Validation!F969:I992,3,FALSE)&amp;"/"&amp;RIGHT(W934+100,2)&amp;"/"&amp;X934,"MM/DD/YYYY")),"",-1),"")</f>
        <v/>
      </c>
      <c r="AD934" s="92"/>
      <c r="AE934" s="92"/>
      <c r="AF934" s="1"/>
    </row>
    <row r="935" spans="1:32" ht="13.8">
      <c r="A935" s="110"/>
      <c r="B935" s="113"/>
      <c r="C935" s="113"/>
      <c r="D935" s="122"/>
      <c r="E935" s="113"/>
      <c r="F935" s="273"/>
      <c r="G935" s="67"/>
      <c r="H935" s="273"/>
      <c r="I935" s="274"/>
      <c r="J935" s="152">
        <f t="shared" si="42"/>
        <v>0</v>
      </c>
      <c r="K935" s="110"/>
      <c r="L935" s="110"/>
      <c r="M935" s="110"/>
      <c r="N935" s="110"/>
      <c r="O935" s="110"/>
      <c r="P935" s="110"/>
      <c r="Q935" s="138" t="str">
        <f ca="1">+IF(A935="","",IF(AND(TODAY()&lt;Validation!$C$141,OR(MONTH(TODAY())=10,MONTH(TODAY())=11,MONTH(TODAY())=12)),CONCATENATE(MONTH(TODAY()),"/01/",YEAR(TODAY())),IF(AND(TODAY()&lt;Validation!$C$141,MONTH(TODAY())&lt;=9),CONCATENATE("0",MONTH(TODAY()),"/01/",YEAR(TODAY())),IF(AND(TODAY()&gt;=Validation!$C$141,OR(MONTH(TODAY())=10,MONTH(TODAY())=11,MONTH(TODAY())=12)),CONCATENATE(MONTH(TODAY()+10),"/01/",YEAR(TODAY()+10)),IF(AND(TODAY()&gt;=Validation!$C$141,MONTH(TODAY())&lt;=9),CONCATENATE("0",MONTH(TODAY()+10),"/01/",YEAR(TODAY()+10)))))))</f>
        <v/>
      </c>
      <c r="R935" s="158">
        <f t="shared" si="43"/>
        <v>0</v>
      </c>
      <c r="S935" s="66"/>
      <c r="T935" s="66"/>
      <c r="U935" s="66"/>
      <c r="V935" s="66"/>
      <c r="W935" s="66"/>
      <c r="X935" s="66"/>
      <c r="Y935" s="92"/>
      <c r="Z935" s="135">
        <f t="shared" si="44"/>
        <v>22</v>
      </c>
      <c r="AB935" s="133" t="str">
        <f>IFERROR(IF(DATEVALUE(TEXT(VLOOKUP(K935,Validation!F970:I993,3,FALSE)&amp;"/"&amp;RIGHT(L935+100,2)&amp;"/"&amp;M935,"MM/DD/YYYY"))&lt;=DATEVALUE(TEXT(VLOOKUP(N935,Validation!F970:I993,3,FALSE)&amp;"/"&amp;RIGHT(O935+100,2)&amp;"/"&amp;P935,"MM/DD/YYYY")),"",-1),"")</f>
        <v/>
      </c>
      <c r="AC935" s="133" t="str">
        <f>IFERROR(IF(DATEVALUE(TEXT(VLOOKUP(S935,Validation!F970:I993,3,FALSE)&amp;"/"&amp;RIGHT(T935+100,2)&amp;"/"&amp;U935,"MM/DD/YYYY"))&lt;=DATEVALUE(TEXT(VLOOKUP(V935,Validation!F970:I993,3,FALSE)&amp;"/"&amp;RIGHT(W935+100,2)&amp;"/"&amp;X935,"MM/DD/YYYY")),"",-1),"")</f>
        <v/>
      </c>
      <c r="AD935" s="92"/>
      <c r="AE935" s="92"/>
      <c r="AF935" s="1"/>
    </row>
    <row r="936" spans="1:32" ht="13.8">
      <c r="A936" s="110"/>
      <c r="B936" s="113"/>
      <c r="C936" s="113"/>
      <c r="D936" s="122"/>
      <c r="E936" s="113"/>
      <c r="F936" s="273"/>
      <c r="G936" s="67"/>
      <c r="H936" s="273"/>
      <c r="I936" s="274"/>
      <c r="J936" s="152">
        <f t="shared" si="42"/>
        <v>0</v>
      </c>
      <c r="K936" s="110"/>
      <c r="L936" s="110"/>
      <c r="M936" s="110"/>
      <c r="N936" s="110"/>
      <c r="O936" s="110"/>
      <c r="P936" s="110"/>
      <c r="Q936" s="138" t="str">
        <f ca="1">+IF(A936="","",IF(AND(TODAY()&lt;Validation!$C$141,OR(MONTH(TODAY())=10,MONTH(TODAY())=11,MONTH(TODAY())=12)),CONCATENATE(MONTH(TODAY()),"/01/",YEAR(TODAY())),IF(AND(TODAY()&lt;Validation!$C$141,MONTH(TODAY())&lt;=9),CONCATENATE("0",MONTH(TODAY()),"/01/",YEAR(TODAY())),IF(AND(TODAY()&gt;=Validation!$C$141,OR(MONTH(TODAY())=10,MONTH(TODAY())=11,MONTH(TODAY())=12)),CONCATENATE(MONTH(TODAY()+10),"/01/",YEAR(TODAY()+10)),IF(AND(TODAY()&gt;=Validation!$C$141,MONTH(TODAY())&lt;=9),CONCATENATE("0",MONTH(TODAY()+10),"/01/",YEAR(TODAY()+10)))))))</f>
        <v/>
      </c>
      <c r="R936" s="158">
        <f t="shared" si="43"/>
        <v>0</v>
      </c>
      <c r="S936" s="66"/>
      <c r="T936" s="66"/>
      <c r="U936" s="66"/>
      <c r="V936" s="66"/>
      <c r="W936" s="66"/>
      <c r="X936" s="66"/>
      <c r="Y936" s="92"/>
      <c r="Z936" s="135">
        <f t="shared" si="44"/>
        <v>22</v>
      </c>
      <c r="AB936" s="133" t="str">
        <f>IFERROR(IF(DATEVALUE(TEXT(VLOOKUP(K936,Validation!F971:I994,3,FALSE)&amp;"/"&amp;RIGHT(L936+100,2)&amp;"/"&amp;M936,"MM/DD/YYYY"))&lt;=DATEVALUE(TEXT(VLOOKUP(N936,Validation!F971:I994,3,FALSE)&amp;"/"&amp;RIGHT(O936+100,2)&amp;"/"&amp;P936,"MM/DD/YYYY")),"",-1),"")</f>
        <v/>
      </c>
      <c r="AC936" s="133" t="str">
        <f>IFERROR(IF(DATEVALUE(TEXT(VLOOKUP(S936,Validation!F971:I994,3,FALSE)&amp;"/"&amp;RIGHT(T936+100,2)&amp;"/"&amp;U936,"MM/DD/YYYY"))&lt;=DATEVALUE(TEXT(VLOOKUP(V936,Validation!F971:I994,3,FALSE)&amp;"/"&amp;RIGHT(W936+100,2)&amp;"/"&amp;X936,"MM/DD/YYYY")),"",-1),"")</f>
        <v/>
      </c>
      <c r="AD936" s="92"/>
      <c r="AE936" s="92"/>
      <c r="AF936" s="1"/>
    </row>
    <row r="937" spans="1:32" ht="13.8">
      <c r="A937" s="110"/>
      <c r="B937" s="113"/>
      <c r="C937" s="113"/>
      <c r="D937" s="122"/>
      <c r="E937" s="113"/>
      <c r="F937" s="273"/>
      <c r="G937" s="67"/>
      <c r="H937" s="273"/>
      <c r="I937" s="274"/>
      <c r="J937" s="152">
        <f t="shared" si="42"/>
        <v>0</v>
      </c>
      <c r="K937" s="110"/>
      <c r="L937" s="110"/>
      <c r="M937" s="110"/>
      <c r="N937" s="110"/>
      <c r="O937" s="110"/>
      <c r="P937" s="110"/>
      <c r="Q937" s="138" t="str">
        <f ca="1">+IF(A937="","",IF(AND(TODAY()&lt;Validation!$C$141,OR(MONTH(TODAY())=10,MONTH(TODAY())=11,MONTH(TODAY())=12)),CONCATENATE(MONTH(TODAY()),"/01/",YEAR(TODAY())),IF(AND(TODAY()&lt;Validation!$C$141,MONTH(TODAY())&lt;=9),CONCATENATE("0",MONTH(TODAY()),"/01/",YEAR(TODAY())),IF(AND(TODAY()&gt;=Validation!$C$141,OR(MONTH(TODAY())=10,MONTH(TODAY())=11,MONTH(TODAY())=12)),CONCATENATE(MONTH(TODAY()+10),"/01/",YEAR(TODAY()+10)),IF(AND(TODAY()&gt;=Validation!$C$141,MONTH(TODAY())&lt;=9),CONCATENATE("0",MONTH(TODAY()+10),"/01/",YEAR(TODAY()+10)))))))</f>
        <v/>
      </c>
      <c r="R937" s="158">
        <f t="shared" si="43"/>
        <v>0</v>
      </c>
      <c r="S937" s="66"/>
      <c r="T937" s="66"/>
      <c r="U937" s="66"/>
      <c r="V937" s="66"/>
      <c r="W937" s="66"/>
      <c r="X937" s="66"/>
      <c r="Y937" s="92"/>
      <c r="Z937" s="135">
        <f t="shared" si="44"/>
        <v>22</v>
      </c>
      <c r="AB937" s="133" t="str">
        <f>IFERROR(IF(DATEVALUE(TEXT(VLOOKUP(K937,Validation!F972:I995,3,FALSE)&amp;"/"&amp;RIGHT(L937+100,2)&amp;"/"&amp;M937,"MM/DD/YYYY"))&lt;=DATEVALUE(TEXT(VLOOKUP(N937,Validation!F972:I995,3,FALSE)&amp;"/"&amp;RIGHT(O937+100,2)&amp;"/"&amp;P937,"MM/DD/YYYY")),"",-1),"")</f>
        <v/>
      </c>
      <c r="AC937" s="133" t="str">
        <f>IFERROR(IF(DATEVALUE(TEXT(VLOOKUP(S937,Validation!F972:I995,3,FALSE)&amp;"/"&amp;RIGHT(T937+100,2)&amp;"/"&amp;U937,"MM/DD/YYYY"))&lt;=DATEVALUE(TEXT(VLOOKUP(V937,Validation!F972:I995,3,FALSE)&amp;"/"&amp;RIGHT(W937+100,2)&amp;"/"&amp;X937,"MM/DD/YYYY")),"",-1),"")</f>
        <v/>
      </c>
      <c r="AD937" s="92"/>
      <c r="AE937" s="92"/>
      <c r="AF937" s="1"/>
    </row>
    <row r="938" spans="1:32" ht="13.8">
      <c r="A938" s="110"/>
      <c r="B938" s="113"/>
      <c r="C938" s="113"/>
      <c r="D938" s="122"/>
      <c r="E938" s="113"/>
      <c r="F938" s="273"/>
      <c r="G938" s="67"/>
      <c r="H938" s="273"/>
      <c r="I938" s="274"/>
      <c r="J938" s="152">
        <f t="shared" si="42"/>
        <v>0</v>
      </c>
      <c r="K938" s="110"/>
      <c r="L938" s="110"/>
      <c r="M938" s="110"/>
      <c r="N938" s="110"/>
      <c r="O938" s="110"/>
      <c r="P938" s="110"/>
      <c r="Q938" s="138" t="str">
        <f ca="1">+IF(A938="","",IF(AND(TODAY()&lt;Validation!$C$141,OR(MONTH(TODAY())=10,MONTH(TODAY())=11,MONTH(TODAY())=12)),CONCATENATE(MONTH(TODAY()),"/01/",YEAR(TODAY())),IF(AND(TODAY()&lt;Validation!$C$141,MONTH(TODAY())&lt;=9),CONCATENATE("0",MONTH(TODAY()),"/01/",YEAR(TODAY())),IF(AND(TODAY()&gt;=Validation!$C$141,OR(MONTH(TODAY())=10,MONTH(TODAY())=11,MONTH(TODAY())=12)),CONCATENATE(MONTH(TODAY()+10),"/01/",YEAR(TODAY()+10)),IF(AND(TODAY()&gt;=Validation!$C$141,MONTH(TODAY())&lt;=9),CONCATENATE("0",MONTH(TODAY()+10),"/01/",YEAR(TODAY()+10)))))))</f>
        <v/>
      </c>
      <c r="R938" s="158">
        <f t="shared" si="43"/>
        <v>0</v>
      </c>
      <c r="S938" s="66"/>
      <c r="T938" s="66"/>
      <c r="U938" s="66"/>
      <c r="V938" s="66"/>
      <c r="W938" s="66"/>
      <c r="X938" s="66"/>
      <c r="Y938" s="92"/>
      <c r="Z938" s="135">
        <f t="shared" si="44"/>
        <v>22</v>
      </c>
      <c r="AB938" s="133" t="str">
        <f>IFERROR(IF(DATEVALUE(TEXT(VLOOKUP(K938,Validation!F973:I996,3,FALSE)&amp;"/"&amp;RIGHT(L938+100,2)&amp;"/"&amp;M938,"MM/DD/YYYY"))&lt;=DATEVALUE(TEXT(VLOOKUP(N938,Validation!F973:I996,3,FALSE)&amp;"/"&amp;RIGHT(O938+100,2)&amp;"/"&amp;P938,"MM/DD/YYYY")),"",-1),"")</f>
        <v/>
      </c>
      <c r="AC938" s="133" t="str">
        <f>IFERROR(IF(DATEVALUE(TEXT(VLOOKUP(S938,Validation!F973:I996,3,FALSE)&amp;"/"&amp;RIGHT(T938+100,2)&amp;"/"&amp;U938,"MM/DD/YYYY"))&lt;=DATEVALUE(TEXT(VLOOKUP(V938,Validation!F973:I996,3,FALSE)&amp;"/"&amp;RIGHT(W938+100,2)&amp;"/"&amp;X938,"MM/DD/YYYY")),"",-1),"")</f>
        <v/>
      </c>
      <c r="AD938" s="92"/>
      <c r="AE938" s="92"/>
      <c r="AF938" s="1"/>
    </row>
    <row r="939" spans="1:32" ht="13.8">
      <c r="A939" s="110"/>
      <c r="B939" s="113"/>
      <c r="C939" s="113"/>
      <c r="D939" s="122"/>
      <c r="E939" s="113"/>
      <c r="F939" s="273"/>
      <c r="G939" s="67"/>
      <c r="H939" s="273"/>
      <c r="I939" s="274"/>
      <c r="J939" s="152">
        <f t="shared" si="42"/>
        <v>0</v>
      </c>
      <c r="K939" s="110"/>
      <c r="L939" s="110"/>
      <c r="M939" s="110"/>
      <c r="N939" s="110"/>
      <c r="O939" s="110"/>
      <c r="P939" s="110"/>
      <c r="Q939" s="138" t="str">
        <f ca="1">+IF(A939="","",IF(AND(TODAY()&lt;Validation!$C$141,OR(MONTH(TODAY())=10,MONTH(TODAY())=11,MONTH(TODAY())=12)),CONCATENATE(MONTH(TODAY()),"/01/",YEAR(TODAY())),IF(AND(TODAY()&lt;Validation!$C$141,MONTH(TODAY())&lt;=9),CONCATENATE("0",MONTH(TODAY()),"/01/",YEAR(TODAY())),IF(AND(TODAY()&gt;=Validation!$C$141,OR(MONTH(TODAY())=10,MONTH(TODAY())=11,MONTH(TODAY())=12)),CONCATENATE(MONTH(TODAY()+10),"/01/",YEAR(TODAY()+10)),IF(AND(TODAY()&gt;=Validation!$C$141,MONTH(TODAY())&lt;=9),CONCATENATE("0",MONTH(TODAY()+10),"/01/",YEAR(TODAY()+10)))))))</f>
        <v/>
      </c>
      <c r="R939" s="158">
        <f t="shared" si="43"/>
        <v>0</v>
      </c>
      <c r="S939" s="66"/>
      <c r="T939" s="66"/>
      <c r="U939" s="66"/>
      <c r="V939" s="66"/>
      <c r="W939" s="66"/>
      <c r="X939" s="66"/>
      <c r="Y939" s="92"/>
      <c r="Z939" s="135">
        <f t="shared" si="44"/>
        <v>22</v>
      </c>
      <c r="AB939" s="133" t="str">
        <f>IFERROR(IF(DATEVALUE(TEXT(VLOOKUP(K939,Validation!F974:I997,3,FALSE)&amp;"/"&amp;RIGHT(L939+100,2)&amp;"/"&amp;M939,"MM/DD/YYYY"))&lt;=DATEVALUE(TEXT(VLOOKUP(N939,Validation!F974:I997,3,FALSE)&amp;"/"&amp;RIGHT(O939+100,2)&amp;"/"&amp;P939,"MM/DD/YYYY")),"",-1),"")</f>
        <v/>
      </c>
      <c r="AC939" s="133" t="str">
        <f>IFERROR(IF(DATEVALUE(TEXT(VLOOKUP(S939,Validation!F974:I997,3,FALSE)&amp;"/"&amp;RIGHT(T939+100,2)&amp;"/"&amp;U939,"MM/DD/YYYY"))&lt;=DATEVALUE(TEXT(VLOOKUP(V939,Validation!F974:I997,3,FALSE)&amp;"/"&amp;RIGHT(W939+100,2)&amp;"/"&amp;X939,"MM/DD/YYYY")),"",-1),"")</f>
        <v/>
      </c>
      <c r="AD939" s="92"/>
      <c r="AE939" s="92"/>
      <c r="AF939" s="1"/>
    </row>
    <row r="940" spans="1:32" ht="13.8">
      <c r="A940" s="110"/>
      <c r="B940" s="113"/>
      <c r="C940" s="113"/>
      <c r="D940" s="122"/>
      <c r="E940" s="113"/>
      <c r="F940" s="273"/>
      <c r="G940" s="67"/>
      <c r="H940" s="273"/>
      <c r="I940" s="274"/>
      <c r="J940" s="152">
        <f t="shared" si="42"/>
        <v>0</v>
      </c>
      <c r="K940" s="110"/>
      <c r="L940" s="110"/>
      <c r="M940" s="110"/>
      <c r="N940" s="110"/>
      <c r="O940" s="110"/>
      <c r="P940" s="110"/>
      <c r="Q940" s="138" t="str">
        <f ca="1">+IF(A940="","",IF(AND(TODAY()&lt;Validation!$C$141,OR(MONTH(TODAY())=10,MONTH(TODAY())=11,MONTH(TODAY())=12)),CONCATENATE(MONTH(TODAY()),"/01/",YEAR(TODAY())),IF(AND(TODAY()&lt;Validation!$C$141,MONTH(TODAY())&lt;=9),CONCATENATE("0",MONTH(TODAY()),"/01/",YEAR(TODAY())),IF(AND(TODAY()&gt;=Validation!$C$141,OR(MONTH(TODAY())=10,MONTH(TODAY())=11,MONTH(TODAY())=12)),CONCATENATE(MONTH(TODAY()+10),"/01/",YEAR(TODAY()+10)),IF(AND(TODAY()&gt;=Validation!$C$141,MONTH(TODAY())&lt;=9),CONCATENATE("0",MONTH(TODAY()+10),"/01/",YEAR(TODAY()+10)))))))</f>
        <v/>
      </c>
      <c r="R940" s="158">
        <f t="shared" si="43"/>
        <v>0</v>
      </c>
      <c r="S940" s="66"/>
      <c r="T940" s="66"/>
      <c r="U940" s="66"/>
      <c r="V940" s="66"/>
      <c r="W940" s="66"/>
      <c r="X940" s="66"/>
      <c r="Y940" s="92"/>
      <c r="Z940" s="135">
        <f t="shared" si="44"/>
        <v>22</v>
      </c>
      <c r="AB940" s="133" t="str">
        <f>IFERROR(IF(DATEVALUE(TEXT(VLOOKUP(K940,Validation!F975:I998,3,FALSE)&amp;"/"&amp;RIGHT(L940+100,2)&amp;"/"&amp;M940,"MM/DD/YYYY"))&lt;=DATEVALUE(TEXT(VLOOKUP(N940,Validation!F975:I998,3,FALSE)&amp;"/"&amp;RIGHT(O940+100,2)&amp;"/"&amp;P940,"MM/DD/YYYY")),"",-1),"")</f>
        <v/>
      </c>
      <c r="AC940" s="133" t="str">
        <f>IFERROR(IF(DATEVALUE(TEXT(VLOOKUP(S940,Validation!F975:I998,3,FALSE)&amp;"/"&amp;RIGHT(T940+100,2)&amp;"/"&amp;U940,"MM/DD/YYYY"))&lt;=DATEVALUE(TEXT(VLOOKUP(V940,Validation!F975:I998,3,FALSE)&amp;"/"&amp;RIGHT(W940+100,2)&amp;"/"&amp;X940,"MM/DD/YYYY")),"",-1),"")</f>
        <v/>
      </c>
      <c r="AD940" s="92"/>
      <c r="AE940" s="92"/>
      <c r="AF940" s="1"/>
    </row>
    <row r="941" spans="1:32" ht="13.8">
      <c r="A941" s="110"/>
      <c r="B941" s="113"/>
      <c r="C941" s="113"/>
      <c r="D941" s="122"/>
      <c r="E941" s="113"/>
      <c r="F941" s="273"/>
      <c r="G941" s="67"/>
      <c r="H941" s="273"/>
      <c r="I941" s="274"/>
      <c r="J941" s="152">
        <f t="shared" si="42"/>
        <v>0</v>
      </c>
      <c r="K941" s="110"/>
      <c r="L941" s="110"/>
      <c r="M941" s="110"/>
      <c r="N941" s="110"/>
      <c r="O941" s="110"/>
      <c r="P941" s="110"/>
      <c r="Q941" s="138" t="str">
        <f ca="1">+IF(A941="","",IF(AND(TODAY()&lt;Validation!$C$141,OR(MONTH(TODAY())=10,MONTH(TODAY())=11,MONTH(TODAY())=12)),CONCATENATE(MONTH(TODAY()),"/01/",YEAR(TODAY())),IF(AND(TODAY()&lt;Validation!$C$141,MONTH(TODAY())&lt;=9),CONCATENATE("0",MONTH(TODAY()),"/01/",YEAR(TODAY())),IF(AND(TODAY()&gt;=Validation!$C$141,OR(MONTH(TODAY())=10,MONTH(TODAY())=11,MONTH(TODAY())=12)),CONCATENATE(MONTH(TODAY()+10),"/01/",YEAR(TODAY()+10)),IF(AND(TODAY()&gt;=Validation!$C$141,MONTH(TODAY())&lt;=9),CONCATENATE("0",MONTH(TODAY()+10),"/01/",YEAR(TODAY()+10)))))))</f>
        <v/>
      </c>
      <c r="R941" s="158">
        <f t="shared" si="43"/>
        <v>0</v>
      </c>
      <c r="S941" s="66"/>
      <c r="T941" s="66"/>
      <c r="U941" s="66"/>
      <c r="V941" s="66"/>
      <c r="W941" s="66"/>
      <c r="X941" s="66"/>
      <c r="Y941" s="92"/>
      <c r="Z941" s="135">
        <f t="shared" si="44"/>
        <v>22</v>
      </c>
      <c r="AB941" s="133" t="str">
        <f>IFERROR(IF(DATEVALUE(TEXT(VLOOKUP(K941,Validation!F976:I999,3,FALSE)&amp;"/"&amp;RIGHT(L941+100,2)&amp;"/"&amp;M941,"MM/DD/YYYY"))&lt;=DATEVALUE(TEXT(VLOOKUP(N941,Validation!F976:I999,3,FALSE)&amp;"/"&amp;RIGHT(O941+100,2)&amp;"/"&amp;P941,"MM/DD/YYYY")),"",-1),"")</f>
        <v/>
      </c>
      <c r="AC941" s="133" t="str">
        <f>IFERROR(IF(DATEVALUE(TEXT(VLOOKUP(S941,Validation!F976:I999,3,FALSE)&amp;"/"&amp;RIGHT(T941+100,2)&amp;"/"&amp;U941,"MM/DD/YYYY"))&lt;=DATEVALUE(TEXT(VLOOKUP(V941,Validation!F976:I999,3,FALSE)&amp;"/"&amp;RIGHT(W941+100,2)&amp;"/"&amp;X941,"MM/DD/YYYY")),"",-1),"")</f>
        <v/>
      </c>
      <c r="AD941" s="92"/>
      <c r="AE941" s="92"/>
      <c r="AF941" s="1"/>
    </row>
    <row r="942" spans="1:32" ht="13.8">
      <c r="A942" s="110"/>
      <c r="B942" s="113"/>
      <c r="C942" s="113"/>
      <c r="D942" s="122"/>
      <c r="E942" s="113"/>
      <c r="F942" s="273"/>
      <c r="G942" s="67"/>
      <c r="H942" s="273"/>
      <c r="I942" s="274"/>
      <c r="J942" s="152">
        <f t="shared" si="42"/>
        <v>0</v>
      </c>
      <c r="K942" s="110"/>
      <c r="L942" s="110"/>
      <c r="M942" s="110"/>
      <c r="N942" s="110"/>
      <c r="O942" s="110"/>
      <c r="P942" s="110"/>
      <c r="Q942" s="138" t="str">
        <f ca="1">+IF(A942="","",IF(AND(TODAY()&lt;Validation!$C$141,OR(MONTH(TODAY())=10,MONTH(TODAY())=11,MONTH(TODAY())=12)),CONCATENATE(MONTH(TODAY()),"/01/",YEAR(TODAY())),IF(AND(TODAY()&lt;Validation!$C$141,MONTH(TODAY())&lt;=9),CONCATENATE("0",MONTH(TODAY()),"/01/",YEAR(TODAY())),IF(AND(TODAY()&gt;=Validation!$C$141,OR(MONTH(TODAY())=10,MONTH(TODAY())=11,MONTH(TODAY())=12)),CONCATENATE(MONTH(TODAY()+10),"/01/",YEAR(TODAY()+10)),IF(AND(TODAY()&gt;=Validation!$C$141,MONTH(TODAY())&lt;=9),CONCATENATE("0",MONTH(TODAY()+10),"/01/",YEAR(TODAY()+10)))))))</f>
        <v/>
      </c>
      <c r="R942" s="158">
        <f t="shared" si="43"/>
        <v>0</v>
      </c>
      <c r="S942" s="66"/>
      <c r="T942" s="66"/>
      <c r="U942" s="66"/>
      <c r="V942" s="66"/>
      <c r="W942" s="66"/>
      <c r="X942" s="66"/>
      <c r="Y942" s="92"/>
      <c r="Z942" s="135">
        <f t="shared" si="44"/>
        <v>22</v>
      </c>
      <c r="AB942" s="133" t="str">
        <f>IFERROR(IF(DATEVALUE(TEXT(VLOOKUP(K942,Validation!F977:I1000,3,FALSE)&amp;"/"&amp;RIGHT(L942+100,2)&amp;"/"&amp;M942,"MM/DD/YYYY"))&lt;=DATEVALUE(TEXT(VLOOKUP(N942,Validation!F977:I1000,3,FALSE)&amp;"/"&amp;RIGHT(O942+100,2)&amp;"/"&amp;P942,"MM/DD/YYYY")),"",-1),"")</f>
        <v/>
      </c>
      <c r="AC942" s="133" t="str">
        <f>IFERROR(IF(DATEVALUE(TEXT(VLOOKUP(S942,Validation!F977:I1000,3,FALSE)&amp;"/"&amp;RIGHT(T942+100,2)&amp;"/"&amp;U942,"MM/DD/YYYY"))&lt;=DATEVALUE(TEXT(VLOOKUP(V942,Validation!F977:I1000,3,FALSE)&amp;"/"&amp;RIGHT(W942+100,2)&amp;"/"&amp;X942,"MM/DD/YYYY")),"",-1),"")</f>
        <v/>
      </c>
      <c r="AD942" s="92"/>
      <c r="AE942" s="92"/>
      <c r="AF942" s="1"/>
    </row>
    <row r="943" spans="1:32" ht="13.8">
      <c r="A943" s="110"/>
      <c r="B943" s="113"/>
      <c r="C943" s="113"/>
      <c r="D943" s="122"/>
      <c r="E943" s="113"/>
      <c r="F943" s="273"/>
      <c r="G943" s="67"/>
      <c r="H943" s="273"/>
      <c r="I943" s="274"/>
      <c r="J943" s="152">
        <f t="shared" si="42"/>
        <v>0</v>
      </c>
      <c r="K943" s="110"/>
      <c r="L943" s="110"/>
      <c r="M943" s="110"/>
      <c r="N943" s="110"/>
      <c r="O943" s="110"/>
      <c r="P943" s="110"/>
      <c r="Q943" s="138" t="str">
        <f ca="1">+IF(A943="","",IF(AND(TODAY()&lt;Validation!$C$141,OR(MONTH(TODAY())=10,MONTH(TODAY())=11,MONTH(TODAY())=12)),CONCATENATE(MONTH(TODAY()),"/01/",YEAR(TODAY())),IF(AND(TODAY()&lt;Validation!$C$141,MONTH(TODAY())&lt;=9),CONCATENATE("0",MONTH(TODAY()),"/01/",YEAR(TODAY())),IF(AND(TODAY()&gt;=Validation!$C$141,OR(MONTH(TODAY())=10,MONTH(TODAY())=11,MONTH(TODAY())=12)),CONCATENATE(MONTH(TODAY()+10),"/01/",YEAR(TODAY()+10)),IF(AND(TODAY()&gt;=Validation!$C$141,MONTH(TODAY())&lt;=9),CONCATENATE("0",MONTH(TODAY()+10),"/01/",YEAR(TODAY()+10)))))))</f>
        <v/>
      </c>
      <c r="R943" s="158">
        <f t="shared" si="43"/>
        <v>0</v>
      </c>
      <c r="S943" s="66"/>
      <c r="T943" s="66"/>
      <c r="U943" s="66"/>
      <c r="V943" s="66"/>
      <c r="W943" s="66"/>
      <c r="X943" s="66"/>
      <c r="Y943" s="92"/>
      <c r="Z943" s="135">
        <f t="shared" si="44"/>
        <v>22</v>
      </c>
      <c r="AB943" s="133" t="str">
        <f>IFERROR(IF(DATEVALUE(TEXT(VLOOKUP(K943,Validation!F978:I1001,3,FALSE)&amp;"/"&amp;RIGHT(L943+100,2)&amp;"/"&amp;M943,"MM/DD/YYYY"))&lt;=DATEVALUE(TEXT(VLOOKUP(N943,Validation!F978:I1001,3,FALSE)&amp;"/"&amp;RIGHT(O943+100,2)&amp;"/"&amp;P943,"MM/DD/YYYY")),"",-1),"")</f>
        <v/>
      </c>
      <c r="AC943" s="133" t="str">
        <f>IFERROR(IF(DATEVALUE(TEXT(VLOOKUP(S943,Validation!F978:I1001,3,FALSE)&amp;"/"&amp;RIGHT(T943+100,2)&amp;"/"&amp;U943,"MM/DD/YYYY"))&lt;=DATEVALUE(TEXT(VLOOKUP(V943,Validation!F978:I1001,3,FALSE)&amp;"/"&amp;RIGHT(W943+100,2)&amp;"/"&amp;X943,"MM/DD/YYYY")),"",-1),"")</f>
        <v/>
      </c>
      <c r="AD943" s="92"/>
      <c r="AE943" s="92"/>
      <c r="AF943" s="1"/>
    </row>
    <row r="944" spans="1:32" ht="13.8">
      <c r="A944" s="110"/>
      <c r="B944" s="113"/>
      <c r="C944" s="113"/>
      <c r="D944" s="122"/>
      <c r="E944" s="113"/>
      <c r="F944" s="273"/>
      <c r="G944" s="67"/>
      <c r="H944" s="273"/>
      <c r="I944" s="274"/>
      <c r="J944" s="152">
        <f t="shared" si="42"/>
        <v>0</v>
      </c>
      <c r="K944" s="110"/>
      <c r="L944" s="110"/>
      <c r="M944" s="110"/>
      <c r="N944" s="110"/>
      <c r="O944" s="110"/>
      <c r="P944" s="110"/>
      <c r="Q944" s="138" t="str">
        <f ca="1">+IF(A944="","",IF(AND(TODAY()&lt;Validation!$C$141,OR(MONTH(TODAY())=10,MONTH(TODAY())=11,MONTH(TODAY())=12)),CONCATENATE(MONTH(TODAY()),"/01/",YEAR(TODAY())),IF(AND(TODAY()&lt;Validation!$C$141,MONTH(TODAY())&lt;=9),CONCATENATE("0",MONTH(TODAY()),"/01/",YEAR(TODAY())),IF(AND(TODAY()&gt;=Validation!$C$141,OR(MONTH(TODAY())=10,MONTH(TODAY())=11,MONTH(TODAY())=12)),CONCATENATE(MONTH(TODAY()+10),"/01/",YEAR(TODAY()+10)),IF(AND(TODAY()&gt;=Validation!$C$141,MONTH(TODAY())&lt;=9),CONCATENATE("0",MONTH(TODAY()+10),"/01/",YEAR(TODAY()+10)))))))</f>
        <v/>
      </c>
      <c r="R944" s="158">
        <f t="shared" si="43"/>
        <v>0</v>
      </c>
      <c r="S944" s="66"/>
      <c r="T944" s="66"/>
      <c r="U944" s="66"/>
      <c r="V944" s="66"/>
      <c r="W944" s="66"/>
      <c r="X944" s="66"/>
      <c r="Y944" s="92"/>
      <c r="Z944" s="135">
        <f t="shared" si="44"/>
        <v>22</v>
      </c>
      <c r="AB944" s="133" t="str">
        <f>IFERROR(IF(DATEVALUE(TEXT(VLOOKUP(K944,Validation!F979:I1002,3,FALSE)&amp;"/"&amp;RIGHT(L944+100,2)&amp;"/"&amp;M944,"MM/DD/YYYY"))&lt;=DATEVALUE(TEXT(VLOOKUP(N944,Validation!F979:I1002,3,FALSE)&amp;"/"&amp;RIGHT(O944+100,2)&amp;"/"&amp;P944,"MM/DD/YYYY")),"",-1),"")</f>
        <v/>
      </c>
      <c r="AC944" s="133" t="str">
        <f>IFERROR(IF(DATEVALUE(TEXT(VLOOKUP(S944,Validation!F979:I1002,3,FALSE)&amp;"/"&amp;RIGHT(T944+100,2)&amp;"/"&amp;U944,"MM/DD/YYYY"))&lt;=DATEVALUE(TEXT(VLOOKUP(V944,Validation!F979:I1002,3,FALSE)&amp;"/"&amp;RIGHT(W944+100,2)&amp;"/"&amp;X944,"MM/DD/YYYY")),"",-1),"")</f>
        <v/>
      </c>
      <c r="AD944" s="92"/>
      <c r="AE944" s="92"/>
      <c r="AF944" s="1"/>
    </row>
    <row r="945" spans="1:32" ht="13.8">
      <c r="A945" s="110"/>
      <c r="B945" s="113"/>
      <c r="C945" s="113"/>
      <c r="D945" s="122"/>
      <c r="E945" s="113"/>
      <c r="F945" s="273"/>
      <c r="G945" s="67"/>
      <c r="H945" s="273"/>
      <c r="I945" s="274"/>
      <c r="J945" s="152">
        <f t="shared" si="42"/>
        <v>0</v>
      </c>
      <c r="K945" s="110"/>
      <c r="L945" s="110"/>
      <c r="M945" s="110"/>
      <c r="N945" s="110"/>
      <c r="O945" s="110"/>
      <c r="P945" s="110"/>
      <c r="Q945" s="138" t="str">
        <f ca="1">+IF(A945="","",IF(AND(TODAY()&lt;Validation!$C$141,OR(MONTH(TODAY())=10,MONTH(TODAY())=11,MONTH(TODAY())=12)),CONCATENATE(MONTH(TODAY()),"/01/",YEAR(TODAY())),IF(AND(TODAY()&lt;Validation!$C$141,MONTH(TODAY())&lt;=9),CONCATENATE("0",MONTH(TODAY()),"/01/",YEAR(TODAY())),IF(AND(TODAY()&gt;=Validation!$C$141,OR(MONTH(TODAY())=10,MONTH(TODAY())=11,MONTH(TODAY())=12)),CONCATENATE(MONTH(TODAY()+10),"/01/",YEAR(TODAY()+10)),IF(AND(TODAY()&gt;=Validation!$C$141,MONTH(TODAY())&lt;=9),CONCATENATE("0",MONTH(TODAY()+10),"/01/",YEAR(TODAY()+10)))))))</f>
        <v/>
      </c>
      <c r="R945" s="158">
        <f t="shared" si="43"/>
        <v>0</v>
      </c>
      <c r="S945" s="66"/>
      <c r="T945" s="66"/>
      <c r="U945" s="66"/>
      <c r="V945" s="66"/>
      <c r="W945" s="66"/>
      <c r="X945" s="66"/>
      <c r="Y945" s="92"/>
      <c r="Z945" s="135">
        <f t="shared" si="44"/>
        <v>22</v>
      </c>
      <c r="AB945" s="133" t="str">
        <f>IFERROR(IF(DATEVALUE(TEXT(VLOOKUP(K945,Validation!F980:I1003,3,FALSE)&amp;"/"&amp;RIGHT(L945+100,2)&amp;"/"&amp;M945,"MM/DD/YYYY"))&lt;=DATEVALUE(TEXT(VLOOKUP(N945,Validation!F980:I1003,3,FALSE)&amp;"/"&amp;RIGHT(O945+100,2)&amp;"/"&amp;P945,"MM/DD/YYYY")),"",-1),"")</f>
        <v/>
      </c>
      <c r="AC945" s="133" t="str">
        <f>IFERROR(IF(DATEVALUE(TEXT(VLOOKUP(S945,Validation!F980:I1003,3,FALSE)&amp;"/"&amp;RIGHT(T945+100,2)&amp;"/"&amp;U945,"MM/DD/YYYY"))&lt;=DATEVALUE(TEXT(VLOOKUP(V945,Validation!F980:I1003,3,FALSE)&amp;"/"&amp;RIGHT(W945+100,2)&amp;"/"&amp;X945,"MM/DD/YYYY")),"",-1),"")</f>
        <v/>
      </c>
      <c r="AD945" s="92"/>
      <c r="AE945" s="92"/>
      <c r="AF945" s="1"/>
    </row>
    <row r="946" spans="1:32" ht="13.8">
      <c r="A946" s="110"/>
      <c r="B946" s="113"/>
      <c r="C946" s="113"/>
      <c r="D946" s="122"/>
      <c r="E946" s="113"/>
      <c r="F946" s="273"/>
      <c r="G946" s="67"/>
      <c r="H946" s="273"/>
      <c r="I946" s="274"/>
      <c r="J946" s="152">
        <f t="shared" si="42"/>
        <v>0</v>
      </c>
      <c r="K946" s="110"/>
      <c r="L946" s="110"/>
      <c r="M946" s="110"/>
      <c r="N946" s="110"/>
      <c r="O946" s="110"/>
      <c r="P946" s="110"/>
      <c r="Q946" s="138" t="str">
        <f ca="1">+IF(A946="","",IF(AND(TODAY()&lt;Validation!$C$141,OR(MONTH(TODAY())=10,MONTH(TODAY())=11,MONTH(TODAY())=12)),CONCATENATE(MONTH(TODAY()),"/01/",YEAR(TODAY())),IF(AND(TODAY()&lt;Validation!$C$141,MONTH(TODAY())&lt;=9),CONCATENATE("0",MONTH(TODAY()),"/01/",YEAR(TODAY())),IF(AND(TODAY()&gt;=Validation!$C$141,OR(MONTH(TODAY())=10,MONTH(TODAY())=11,MONTH(TODAY())=12)),CONCATENATE(MONTH(TODAY()+10),"/01/",YEAR(TODAY()+10)),IF(AND(TODAY()&gt;=Validation!$C$141,MONTH(TODAY())&lt;=9),CONCATENATE("0",MONTH(TODAY()+10),"/01/",YEAR(TODAY()+10)))))))</f>
        <v/>
      </c>
      <c r="R946" s="158">
        <f t="shared" si="43"/>
        <v>0</v>
      </c>
      <c r="S946" s="66"/>
      <c r="T946" s="66"/>
      <c r="U946" s="66"/>
      <c r="V946" s="66"/>
      <c r="W946" s="66"/>
      <c r="X946" s="66"/>
      <c r="Y946" s="92"/>
      <c r="Z946" s="135">
        <f t="shared" si="44"/>
        <v>22</v>
      </c>
      <c r="AB946" s="133" t="str">
        <f>IFERROR(IF(DATEVALUE(TEXT(VLOOKUP(K946,Validation!F981:I1004,3,FALSE)&amp;"/"&amp;RIGHT(L946+100,2)&amp;"/"&amp;M946,"MM/DD/YYYY"))&lt;=DATEVALUE(TEXT(VLOOKUP(N946,Validation!F981:I1004,3,FALSE)&amp;"/"&amp;RIGHT(O946+100,2)&amp;"/"&amp;P946,"MM/DD/YYYY")),"",-1),"")</f>
        <v/>
      </c>
      <c r="AC946" s="133" t="str">
        <f>IFERROR(IF(DATEVALUE(TEXT(VLOOKUP(S946,Validation!F981:I1004,3,FALSE)&amp;"/"&amp;RIGHT(T946+100,2)&amp;"/"&amp;U946,"MM/DD/YYYY"))&lt;=DATEVALUE(TEXT(VLOOKUP(V946,Validation!F981:I1004,3,FALSE)&amp;"/"&amp;RIGHT(W946+100,2)&amp;"/"&amp;X946,"MM/DD/YYYY")),"",-1),"")</f>
        <v/>
      </c>
      <c r="AD946" s="92"/>
      <c r="AE946" s="92"/>
      <c r="AF946" s="1"/>
    </row>
    <row r="947" spans="1:32" ht="13.8">
      <c r="A947" s="110"/>
      <c r="B947" s="113"/>
      <c r="C947" s="113"/>
      <c r="D947" s="122"/>
      <c r="E947" s="113"/>
      <c r="F947" s="273"/>
      <c r="G947" s="67"/>
      <c r="H947" s="273"/>
      <c r="I947" s="274"/>
      <c r="J947" s="152">
        <f t="shared" si="42"/>
        <v>0</v>
      </c>
      <c r="K947" s="110"/>
      <c r="L947" s="110"/>
      <c r="M947" s="110"/>
      <c r="N947" s="110"/>
      <c r="O947" s="110"/>
      <c r="P947" s="110"/>
      <c r="Q947" s="138" t="str">
        <f ca="1">+IF(A947="","",IF(AND(TODAY()&lt;Validation!$C$141,OR(MONTH(TODAY())=10,MONTH(TODAY())=11,MONTH(TODAY())=12)),CONCATENATE(MONTH(TODAY()),"/01/",YEAR(TODAY())),IF(AND(TODAY()&lt;Validation!$C$141,MONTH(TODAY())&lt;=9),CONCATENATE("0",MONTH(TODAY()),"/01/",YEAR(TODAY())),IF(AND(TODAY()&gt;=Validation!$C$141,OR(MONTH(TODAY())=10,MONTH(TODAY())=11,MONTH(TODAY())=12)),CONCATENATE(MONTH(TODAY()+10),"/01/",YEAR(TODAY()+10)),IF(AND(TODAY()&gt;=Validation!$C$141,MONTH(TODAY())&lt;=9),CONCATENATE("0",MONTH(TODAY()+10),"/01/",YEAR(TODAY()+10)))))))</f>
        <v/>
      </c>
      <c r="R947" s="158">
        <f t="shared" si="43"/>
        <v>0</v>
      </c>
      <c r="S947" s="66"/>
      <c r="T947" s="66"/>
      <c r="U947" s="66"/>
      <c r="V947" s="66"/>
      <c r="W947" s="66"/>
      <c r="X947" s="66"/>
      <c r="Y947" s="92"/>
      <c r="Z947" s="135">
        <f t="shared" si="44"/>
        <v>22</v>
      </c>
      <c r="AB947" s="133" t="str">
        <f>IFERROR(IF(DATEVALUE(TEXT(VLOOKUP(K947,Validation!F982:I1005,3,FALSE)&amp;"/"&amp;RIGHT(L947+100,2)&amp;"/"&amp;M947,"MM/DD/YYYY"))&lt;=DATEVALUE(TEXT(VLOOKUP(N947,Validation!F982:I1005,3,FALSE)&amp;"/"&amp;RIGHT(O947+100,2)&amp;"/"&amp;P947,"MM/DD/YYYY")),"",-1),"")</f>
        <v/>
      </c>
      <c r="AC947" s="133" t="str">
        <f>IFERROR(IF(DATEVALUE(TEXT(VLOOKUP(S947,Validation!F982:I1005,3,FALSE)&amp;"/"&amp;RIGHT(T947+100,2)&amp;"/"&amp;U947,"MM/DD/YYYY"))&lt;=DATEVALUE(TEXT(VLOOKUP(V947,Validation!F982:I1005,3,FALSE)&amp;"/"&amp;RIGHT(W947+100,2)&amp;"/"&amp;X947,"MM/DD/YYYY")),"",-1),"")</f>
        <v/>
      </c>
      <c r="AD947" s="92"/>
      <c r="AE947" s="92"/>
      <c r="AF947" s="1"/>
    </row>
    <row r="948" spans="1:32" ht="13.8">
      <c r="A948" s="110"/>
      <c r="B948" s="113"/>
      <c r="C948" s="113"/>
      <c r="D948" s="122"/>
      <c r="E948" s="113"/>
      <c r="F948" s="273"/>
      <c r="G948" s="67"/>
      <c r="H948" s="273"/>
      <c r="I948" s="274"/>
      <c r="J948" s="152">
        <f t="shared" si="42"/>
        <v>0</v>
      </c>
      <c r="K948" s="110"/>
      <c r="L948" s="110"/>
      <c r="M948" s="110"/>
      <c r="N948" s="110"/>
      <c r="O948" s="110"/>
      <c r="P948" s="110"/>
      <c r="Q948" s="138" t="str">
        <f ca="1">+IF(A948="","",IF(AND(TODAY()&lt;Validation!$C$141,OR(MONTH(TODAY())=10,MONTH(TODAY())=11,MONTH(TODAY())=12)),CONCATENATE(MONTH(TODAY()),"/01/",YEAR(TODAY())),IF(AND(TODAY()&lt;Validation!$C$141,MONTH(TODAY())&lt;=9),CONCATENATE("0",MONTH(TODAY()),"/01/",YEAR(TODAY())),IF(AND(TODAY()&gt;=Validation!$C$141,OR(MONTH(TODAY())=10,MONTH(TODAY())=11,MONTH(TODAY())=12)),CONCATENATE(MONTH(TODAY()+10),"/01/",YEAR(TODAY()+10)),IF(AND(TODAY()&gt;=Validation!$C$141,MONTH(TODAY())&lt;=9),CONCATENATE("0",MONTH(TODAY()+10),"/01/",YEAR(TODAY()+10)))))))</f>
        <v/>
      </c>
      <c r="R948" s="158">
        <f t="shared" si="43"/>
        <v>0</v>
      </c>
      <c r="S948" s="66"/>
      <c r="T948" s="66"/>
      <c r="U948" s="66"/>
      <c r="V948" s="66"/>
      <c r="W948" s="66"/>
      <c r="X948" s="66"/>
      <c r="Y948" s="92"/>
      <c r="Z948" s="135">
        <f t="shared" si="44"/>
        <v>22</v>
      </c>
      <c r="AB948" s="133" t="str">
        <f>IFERROR(IF(DATEVALUE(TEXT(VLOOKUP(K948,Validation!F983:I1006,3,FALSE)&amp;"/"&amp;RIGHT(L948+100,2)&amp;"/"&amp;M948,"MM/DD/YYYY"))&lt;=DATEVALUE(TEXT(VLOOKUP(N948,Validation!F983:I1006,3,FALSE)&amp;"/"&amp;RIGHT(O948+100,2)&amp;"/"&amp;P948,"MM/DD/YYYY")),"",-1),"")</f>
        <v/>
      </c>
      <c r="AC948" s="133" t="str">
        <f>IFERROR(IF(DATEVALUE(TEXT(VLOOKUP(S948,Validation!F983:I1006,3,FALSE)&amp;"/"&amp;RIGHT(T948+100,2)&amp;"/"&amp;U948,"MM/DD/YYYY"))&lt;=DATEVALUE(TEXT(VLOOKUP(V948,Validation!F983:I1006,3,FALSE)&amp;"/"&amp;RIGHT(W948+100,2)&amp;"/"&amp;X948,"MM/DD/YYYY")),"",-1),"")</f>
        <v/>
      </c>
      <c r="AD948" s="92"/>
      <c r="AE948" s="92"/>
      <c r="AF948" s="1"/>
    </row>
    <row r="949" spans="1:32" ht="13.8">
      <c r="A949" s="110"/>
      <c r="B949" s="113"/>
      <c r="C949" s="113"/>
      <c r="D949" s="122"/>
      <c r="E949" s="113"/>
      <c r="F949" s="273"/>
      <c r="G949" s="67"/>
      <c r="H949" s="273"/>
      <c r="I949" s="274"/>
      <c r="J949" s="152">
        <f t="shared" si="42"/>
        <v>0</v>
      </c>
      <c r="K949" s="110"/>
      <c r="L949" s="110"/>
      <c r="M949" s="110"/>
      <c r="N949" s="110"/>
      <c r="O949" s="110"/>
      <c r="P949" s="110"/>
      <c r="Q949" s="138" t="str">
        <f ca="1">+IF(A949="","",IF(AND(TODAY()&lt;Validation!$C$141,OR(MONTH(TODAY())=10,MONTH(TODAY())=11,MONTH(TODAY())=12)),CONCATENATE(MONTH(TODAY()),"/01/",YEAR(TODAY())),IF(AND(TODAY()&lt;Validation!$C$141,MONTH(TODAY())&lt;=9),CONCATENATE("0",MONTH(TODAY()),"/01/",YEAR(TODAY())),IF(AND(TODAY()&gt;=Validation!$C$141,OR(MONTH(TODAY())=10,MONTH(TODAY())=11,MONTH(TODAY())=12)),CONCATENATE(MONTH(TODAY()+10),"/01/",YEAR(TODAY()+10)),IF(AND(TODAY()&gt;=Validation!$C$141,MONTH(TODAY())&lt;=9),CONCATENATE("0",MONTH(TODAY()+10),"/01/",YEAR(TODAY()+10)))))))</f>
        <v/>
      </c>
      <c r="R949" s="158">
        <f t="shared" si="43"/>
        <v>0</v>
      </c>
      <c r="S949" s="66"/>
      <c r="T949" s="66"/>
      <c r="U949" s="66"/>
      <c r="V949" s="66"/>
      <c r="W949" s="66"/>
      <c r="X949" s="66"/>
      <c r="Y949" s="92"/>
      <c r="Z949" s="135">
        <f t="shared" si="44"/>
        <v>22</v>
      </c>
      <c r="AB949" s="133" t="str">
        <f>IFERROR(IF(DATEVALUE(TEXT(VLOOKUP(K949,Validation!F984:I1007,3,FALSE)&amp;"/"&amp;RIGHT(L949+100,2)&amp;"/"&amp;M949,"MM/DD/YYYY"))&lt;=DATEVALUE(TEXT(VLOOKUP(N949,Validation!F984:I1007,3,FALSE)&amp;"/"&amp;RIGHT(O949+100,2)&amp;"/"&amp;P949,"MM/DD/YYYY")),"",-1),"")</f>
        <v/>
      </c>
      <c r="AC949" s="133" t="str">
        <f>IFERROR(IF(DATEVALUE(TEXT(VLOOKUP(S949,Validation!F984:I1007,3,FALSE)&amp;"/"&amp;RIGHT(T949+100,2)&amp;"/"&amp;U949,"MM/DD/YYYY"))&lt;=DATEVALUE(TEXT(VLOOKUP(V949,Validation!F984:I1007,3,FALSE)&amp;"/"&amp;RIGHT(W949+100,2)&amp;"/"&amp;X949,"MM/DD/YYYY")),"",-1),"")</f>
        <v/>
      </c>
      <c r="AD949" s="92"/>
      <c r="AE949" s="92"/>
      <c r="AF949" s="1"/>
    </row>
    <row r="950" spans="1:32" ht="13.8">
      <c r="A950" s="110"/>
      <c r="B950" s="113"/>
      <c r="C950" s="113"/>
      <c r="D950" s="122"/>
      <c r="E950" s="113"/>
      <c r="F950" s="273"/>
      <c r="G950" s="67"/>
      <c r="H950" s="273"/>
      <c r="I950" s="274"/>
      <c r="J950" s="152">
        <f t="shared" si="42"/>
        <v>0</v>
      </c>
      <c r="K950" s="110"/>
      <c r="L950" s="110"/>
      <c r="M950" s="110"/>
      <c r="N950" s="110"/>
      <c r="O950" s="110"/>
      <c r="P950" s="110"/>
      <c r="Q950" s="138" t="str">
        <f ca="1">+IF(A950="","",IF(AND(TODAY()&lt;Validation!$C$141,OR(MONTH(TODAY())=10,MONTH(TODAY())=11,MONTH(TODAY())=12)),CONCATENATE(MONTH(TODAY()),"/01/",YEAR(TODAY())),IF(AND(TODAY()&lt;Validation!$C$141,MONTH(TODAY())&lt;=9),CONCATENATE("0",MONTH(TODAY()),"/01/",YEAR(TODAY())),IF(AND(TODAY()&gt;=Validation!$C$141,OR(MONTH(TODAY())=10,MONTH(TODAY())=11,MONTH(TODAY())=12)),CONCATENATE(MONTH(TODAY()+10),"/01/",YEAR(TODAY()+10)),IF(AND(TODAY()&gt;=Validation!$C$141,MONTH(TODAY())&lt;=9),CONCATENATE("0",MONTH(TODAY()+10),"/01/",YEAR(TODAY()+10)))))))</f>
        <v/>
      </c>
      <c r="R950" s="158">
        <f t="shared" si="43"/>
        <v>0</v>
      </c>
      <c r="S950" s="66"/>
      <c r="T950" s="66"/>
      <c r="U950" s="66"/>
      <c r="V950" s="66"/>
      <c r="W950" s="66"/>
      <c r="X950" s="66"/>
      <c r="Y950" s="92"/>
      <c r="Z950" s="135">
        <f t="shared" si="44"/>
        <v>22</v>
      </c>
      <c r="AB950" s="133" t="str">
        <f>IFERROR(IF(DATEVALUE(TEXT(VLOOKUP(K950,Validation!F985:I1008,3,FALSE)&amp;"/"&amp;RIGHT(L950+100,2)&amp;"/"&amp;M950,"MM/DD/YYYY"))&lt;=DATEVALUE(TEXT(VLOOKUP(N950,Validation!F985:I1008,3,FALSE)&amp;"/"&amp;RIGHT(O950+100,2)&amp;"/"&amp;P950,"MM/DD/YYYY")),"",-1),"")</f>
        <v/>
      </c>
      <c r="AC950" s="133" t="str">
        <f>IFERROR(IF(DATEVALUE(TEXT(VLOOKUP(S950,Validation!F985:I1008,3,FALSE)&amp;"/"&amp;RIGHT(T950+100,2)&amp;"/"&amp;U950,"MM/DD/YYYY"))&lt;=DATEVALUE(TEXT(VLOOKUP(V950,Validation!F985:I1008,3,FALSE)&amp;"/"&amp;RIGHT(W950+100,2)&amp;"/"&amp;X950,"MM/DD/YYYY")),"",-1),"")</f>
        <v/>
      </c>
      <c r="AD950" s="92"/>
      <c r="AE950" s="92"/>
      <c r="AF950" s="1"/>
    </row>
    <row r="951" spans="1:32" ht="13.8">
      <c r="A951" s="110"/>
      <c r="B951" s="113"/>
      <c r="C951" s="113"/>
      <c r="D951" s="122"/>
      <c r="E951" s="113"/>
      <c r="F951" s="273"/>
      <c r="G951" s="67"/>
      <c r="H951" s="273"/>
      <c r="I951" s="274"/>
      <c r="J951" s="152">
        <f t="shared" si="42"/>
        <v>0</v>
      </c>
      <c r="K951" s="110"/>
      <c r="L951" s="110"/>
      <c r="M951" s="110"/>
      <c r="N951" s="110"/>
      <c r="O951" s="110"/>
      <c r="P951" s="110"/>
      <c r="Q951" s="138" t="str">
        <f ca="1">+IF(A951="","",IF(AND(TODAY()&lt;Validation!$C$141,OR(MONTH(TODAY())=10,MONTH(TODAY())=11,MONTH(TODAY())=12)),CONCATENATE(MONTH(TODAY()),"/01/",YEAR(TODAY())),IF(AND(TODAY()&lt;Validation!$C$141,MONTH(TODAY())&lt;=9),CONCATENATE("0",MONTH(TODAY()),"/01/",YEAR(TODAY())),IF(AND(TODAY()&gt;=Validation!$C$141,OR(MONTH(TODAY())=10,MONTH(TODAY())=11,MONTH(TODAY())=12)),CONCATENATE(MONTH(TODAY()+10),"/01/",YEAR(TODAY()+10)),IF(AND(TODAY()&gt;=Validation!$C$141,MONTH(TODAY())&lt;=9),CONCATENATE("0",MONTH(TODAY()+10),"/01/",YEAR(TODAY()+10)))))))</f>
        <v/>
      </c>
      <c r="R951" s="158">
        <f t="shared" si="43"/>
        <v>0</v>
      </c>
      <c r="S951" s="66"/>
      <c r="T951" s="66"/>
      <c r="U951" s="66"/>
      <c r="V951" s="66"/>
      <c r="W951" s="66"/>
      <c r="X951" s="66"/>
      <c r="Y951" s="92"/>
      <c r="Z951" s="135">
        <f t="shared" si="44"/>
        <v>22</v>
      </c>
      <c r="AB951" s="133" t="str">
        <f>IFERROR(IF(DATEVALUE(TEXT(VLOOKUP(K951,Validation!F986:I1009,3,FALSE)&amp;"/"&amp;RIGHT(L951+100,2)&amp;"/"&amp;M951,"MM/DD/YYYY"))&lt;=DATEVALUE(TEXT(VLOOKUP(N951,Validation!F986:I1009,3,FALSE)&amp;"/"&amp;RIGHT(O951+100,2)&amp;"/"&amp;P951,"MM/DD/YYYY")),"",-1),"")</f>
        <v/>
      </c>
      <c r="AC951" s="133" t="str">
        <f>IFERROR(IF(DATEVALUE(TEXT(VLOOKUP(S951,Validation!F986:I1009,3,FALSE)&amp;"/"&amp;RIGHT(T951+100,2)&amp;"/"&amp;U951,"MM/DD/YYYY"))&lt;=DATEVALUE(TEXT(VLOOKUP(V951,Validation!F986:I1009,3,FALSE)&amp;"/"&amp;RIGHT(W951+100,2)&amp;"/"&amp;X951,"MM/DD/YYYY")),"",-1),"")</f>
        <v/>
      </c>
      <c r="AD951" s="92"/>
      <c r="AE951" s="92"/>
      <c r="AF951" s="1"/>
    </row>
    <row r="952" spans="1:32" ht="13.8">
      <c r="A952" s="110"/>
      <c r="B952" s="113"/>
      <c r="C952" s="113"/>
      <c r="D952" s="122"/>
      <c r="E952" s="113"/>
      <c r="F952" s="273"/>
      <c r="G952" s="67"/>
      <c r="H952" s="273"/>
      <c r="I952" s="274"/>
      <c r="J952" s="152">
        <f t="shared" si="42"/>
        <v>0</v>
      </c>
      <c r="K952" s="110"/>
      <c r="L952" s="110"/>
      <c r="M952" s="110"/>
      <c r="N952" s="110"/>
      <c r="O952" s="110"/>
      <c r="P952" s="110"/>
      <c r="Q952" s="138" t="str">
        <f ca="1">+IF(A952="","",IF(AND(TODAY()&lt;Validation!$C$141,OR(MONTH(TODAY())=10,MONTH(TODAY())=11,MONTH(TODAY())=12)),CONCATENATE(MONTH(TODAY()),"/01/",YEAR(TODAY())),IF(AND(TODAY()&lt;Validation!$C$141,MONTH(TODAY())&lt;=9),CONCATENATE("0",MONTH(TODAY()),"/01/",YEAR(TODAY())),IF(AND(TODAY()&gt;=Validation!$C$141,OR(MONTH(TODAY())=10,MONTH(TODAY())=11,MONTH(TODAY())=12)),CONCATENATE(MONTH(TODAY()+10),"/01/",YEAR(TODAY()+10)),IF(AND(TODAY()&gt;=Validation!$C$141,MONTH(TODAY())&lt;=9),CONCATENATE("0",MONTH(TODAY()+10),"/01/",YEAR(TODAY()+10)))))))</f>
        <v/>
      </c>
      <c r="R952" s="158">
        <f t="shared" si="43"/>
        <v>0</v>
      </c>
      <c r="S952" s="66"/>
      <c r="T952" s="66"/>
      <c r="U952" s="66"/>
      <c r="V952" s="66"/>
      <c r="W952" s="66"/>
      <c r="X952" s="66"/>
      <c r="Y952" s="92"/>
      <c r="Z952" s="135">
        <f t="shared" si="44"/>
        <v>22</v>
      </c>
      <c r="AB952" s="133" t="str">
        <f>IFERROR(IF(DATEVALUE(TEXT(VLOOKUP(K952,Validation!F987:I1010,3,FALSE)&amp;"/"&amp;RIGHT(L952+100,2)&amp;"/"&amp;M952,"MM/DD/YYYY"))&lt;=DATEVALUE(TEXT(VLOOKUP(N952,Validation!F987:I1010,3,FALSE)&amp;"/"&amp;RIGHT(O952+100,2)&amp;"/"&amp;P952,"MM/DD/YYYY")),"",-1),"")</f>
        <v/>
      </c>
      <c r="AC952" s="133" t="str">
        <f>IFERROR(IF(DATEVALUE(TEXT(VLOOKUP(S952,Validation!F987:I1010,3,FALSE)&amp;"/"&amp;RIGHT(T952+100,2)&amp;"/"&amp;U952,"MM/DD/YYYY"))&lt;=DATEVALUE(TEXT(VLOOKUP(V952,Validation!F987:I1010,3,FALSE)&amp;"/"&amp;RIGHT(W952+100,2)&amp;"/"&amp;X952,"MM/DD/YYYY")),"",-1),"")</f>
        <v/>
      </c>
      <c r="AD952" s="92"/>
      <c r="AE952" s="92"/>
      <c r="AF952" s="1"/>
    </row>
    <row r="953" spans="1:32" ht="13.8">
      <c r="A953" s="110"/>
      <c r="B953" s="113"/>
      <c r="C953" s="113"/>
      <c r="D953" s="122"/>
      <c r="E953" s="113"/>
      <c r="F953" s="273"/>
      <c r="G953" s="67"/>
      <c r="H953" s="273"/>
      <c r="I953" s="274"/>
      <c r="J953" s="152">
        <f t="shared" si="42"/>
        <v>0</v>
      </c>
      <c r="K953" s="110"/>
      <c r="L953" s="110"/>
      <c r="M953" s="110"/>
      <c r="N953" s="110"/>
      <c r="O953" s="110"/>
      <c r="P953" s="110"/>
      <c r="Q953" s="138" t="str">
        <f ca="1">+IF(A953="","",IF(AND(TODAY()&lt;Validation!$C$141,OR(MONTH(TODAY())=10,MONTH(TODAY())=11,MONTH(TODAY())=12)),CONCATENATE(MONTH(TODAY()),"/01/",YEAR(TODAY())),IF(AND(TODAY()&lt;Validation!$C$141,MONTH(TODAY())&lt;=9),CONCATENATE("0",MONTH(TODAY()),"/01/",YEAR(TODAY())),IF(AND(TODAY()&gt;=Validation!$C$141,OR(MONTH(TODAY())=10,MONTH(TODAY())=11,MONTH(TODAY())=12)),CONCATENATE(MONTH(TODAY()+10),"/01/",YEAR(TODAY()+10)),IF(AND(TODAY()&gt;=Validation!$C$141,MONTH(TODAY())&lt;=9),CONCATENATE("0",MONTH(TODAY()+10),"/01/",YEAR(TODAY()+10)))))))</f>
        <v/>
      </c>
      <c r="R953" s="158">
        <f t="shared" si="43"/>
        <v>0</v>
      </c>
      <c r="S953" s="66"/>
      <c r="T953" s="66"/>
      <c r="U953" s="66"/>
      <c r="V953" s="66"/>
      <c r="W953" s="66"/>
      <c r="X953" s="66"/>
      <c r="Y953" s="92"/>
      <c r="Z953" s="135">
        <f t="shared" si="44"/>
        <v>22</v>
      </c>
      <c r="AB953" s="133" t="str">
        <f>IFERROR(IF(DATEVALUE(TEXT(VLOOKUP(K953,Validation!F988:I1011,3,FALSE)&amp;"/"&amp;RIGHT(L953+100,2)&amp;"/"&amp;M953,"MM/DD/YYYY"))&lt;=DATEVALUE(TEXT(VLOOKUP(N953,Validation!F988:I1011,3,FALSE)&amp;"/"&amp;RIGHT(O953+100,2)&amp;"/"&amp;P953,"MM/DD/YYYY")),"",-1),"")</f>
        <v/>
      </c>
      <c r="AC953" s="133" t="str">
        <f>IFERROR(IF(DATEVALUE(TEXT(VLOOKUP(S953,Validation!F988:I1011,3,FALSE)&amp;"/"&amp;RIGHT(T953+100,2)&amp;"/"&amp;U953,"MM/DD/YYYY"))&lt;=DATEVALUE(TEXT(VLOOKUP(V953,Validation!F988:I1011,3,FALSE)&amp;"/"&amp;RIGHT(W953+100,2)&amp;"/"&amp;X953,"MM/DD/YYYY")),"",-1),"")</f>
        <v/>
      </c>
      <c r="AD953" s="92"/>
      <c r="AE953" s="92"/>
      <c r="AF953" s="1"/>
    </row>
    <row r="954" spans="1:32" ht="13.8">
      <c r="A954" s="110"/>
      <c r="B954" s="113"/>
      <c r="C954" s="113"/>
      <c r="D954" s="122"/>
      <c r="E954" s="113"/>
      <c r="F954" s="273"/>
      <c r="G954" s="67"/>
      <c r="H954" s="273"/>
      <c r="I954" s="274"/>
      <c r="J954" s="152">
        <f t="shared" si="42"/>
        <v>0</v>
      </c>
      <c r="K954" s="110"/>
      <c r="L954" s="110"/>
      <c r="M954" s="110"/>
      <c r="N954" s="110"/>
      <c r="O954" s="110"/>
      <c r="P954" s="110"/>
      <c r="Q954" s="138" t="str">
        <f ca="1">+IF(A954="","",IF(AND(TODAY()&lt;Validation!$C$141,OR(MONTH(TODAY())=10,MONTH(TODAY())=11,MONTH(TODAY())=12)),CONCATENATE(MONTH(TODAY()),"/01/",YEAR(TODAY())),IF(AND(TODAY()&lt;Validation!$C$141,MONTH(TODAY())&lt;=9),CONCATENATE("0",MONTH(TODAY()),"/01/",YEAR(TODAY())),IF(AND(TODAY()&gt;=Validation!$C$141,OR(MONTH(TODAY())=10,MONTH(TODAY())=11,MONTH(TODAY())=12)),CONCATENATE(MONTH(TODAY()+10),"/01/",YEAR(TODAY()+10)),IF(AND(TODAY()&gt;=Validation!$C$141,MONTH(TODAY())&lt;=9),CONCATENATE("0",MONTH(TODAY()+10),"/01/",YEAR(TODAY()+10)))))))</f>
        <v/>
      </c>
      <c r="R954" s="158">
        <f t="shared" si="43"/>
        <v>0</v>
      </c>
      <c r="S954" s="66"/>
      <c r="T954" s="66"/>
      <c r="U954" s="66"/>
      <c r="V954" s="66"/>
      <c r="W954" s="66"/>
      <c r="X954" s="66"/>
      <c r="Y954" s="92"/>
      <c r="Z954" s="135">
        <f t="shared" si="44"/>
        <v>22</v>
      </c>
      <c r="AB954" s="133" t="str">
        <f>IFERROR(IF(DATEVALUE(TEXT(VLOOKUP(K954,Validation!F989:I1012,3,FALSE)&amp;"/"&amp;RIGHT(L954+100,2)&amp;"/"&amp;M954,"MM/DD/YYYY"))&lt;=DATEVALUE(TEXT(VLOOKUP(N954,Validation!F989:I1012,3,FALSE)&amp;"/"&amp;RIGHT(O954+100,2)&amp;"/"&amp;P954,"MM/DD/YYYY")),"",-1),"")</f>
        <v/>
      </c>
      <c r="AC954" s="133" t="str">
        <f>IFERROR(IF(DATEVALUE(TEXT(VLOOKUP(S954,Validation!F989:I1012,3,FALSE)&amp;"/"&amp;RIGHT(T954+100,2)&amp;"/"&amp;U954,"MM/DD/YYYY"))&lt;=DATEVALUE(TEXT(VLOOKUP(V954,Validation!F989:I1012,3,FALSE)&amp;"/"&amp;RIGHT(W954+100,2)&amp;"/"&amp;X954,"MM/DD/YYYY")),"",-1),"")</f>
        <v/>
      </c>
      <c r="AD954" s="92"/>
      <c r="AE954" s="92"/>
      <c r="AF954" s="1"/>
    </row>
    <row r="955" spans="1:32" ht="13.8">
      <c r="A955" s="110"/>
      <c r="B955" s="113"/>
      <c r="C955" s="113"/>
      <c r="D955" s="122"/>
      <c r="E955" s="113"/>
      <c r="F955" s="273"/>
      <c r="G955" s="67"/>
      <c r="H955" s="273"/>
      <c r="I955" s="274"/>
      <c r="J955" s="152">
        <f t="shared" si="42"/>
        <v>0</v>
      </c>
      <c r="K955" s="110"/>
      <c r="L955" s="110"/>
      <c r="M955" s="110"/>
      <c r="N955" s="110"/>
      <c r="O955" s="110"/>
      <c r="P955" s="110"/>
      <c r="Q955" s="138" t="str">
        <f ca="1">+IF(A955="","",IF(AND(TODAY()&lt;Validation!$C$141,OR(MONTH(TODAY())=10,MONTH(TODAY())=11,MONTH(TODAY())=12)),CONCATENATE(MONTH(TODAY()),"/01/",YEAR(TODAY())),IF(AND(TODAY()&lt;Validation!$C$141,MONTH(TODAY())&lt;=9),CONCATENATE("0",MONTH(TODAY()),"/01/",YEAR(TODAY())),IF(AND(TODAY()&gt;=Validation!$C$141,OR(MONTH(TODAY())=10,MONTH(TODAY())=11,MONTH(TODAY())=12)),CONCATENATE(MONTH(TODAY()+10),"/01/",YEAR(TODAY()+10)),IF(AND(TODAY()&gt;=Validation!$C$141,MONTH(TODAY())&lt;=9),CONCATENATE("0",MONTH(TODAY()+10),"/01/",YEAR(TODAY()+10)))))))</f>
        <v/>
      </c>
      <c r="R955" s="158">
        <f t="shared" si="43"/>
        <v>0</v>
      </c>
      <c r="S955" s="66"/>
      <c r="T955" s="66"/>
      <c r="U955" s="66"/>
      <c r="V955" s="66"/>
      <c r="W955" s="66"/>
      <c r="X955" s="66"/>
      <c r="Y955" s="92"/>
      <c r="Z955" s="135">
        <f t="shared" si="44"/>
        <v>22</v>
      </c>
      <c r="AB955" s="133" t="str">
        <f>IFERROR(IF(DATEVALUE(TEXT(VLOOKUP(K955,Validation!F990:I1013,3,FALSE)&amp;"/"&amp;RIGHT(L955+100,2)&amp;"/"&amp;M955,"MM/DD/YYYY"))&lt;=DATEVALUE(TEXT(VLOOKUP(N955,Validation!F990:I1013,3,FALSE)&amp;"/"&amp;RIGHT(O955+100,2)&amp;"/"&amp;P955,"MM/DD/YYYY")),"",-1),"")</f>
        <v/>
      </c>
      <c r="AC955" s="133" t="str">
        <f>IFERROR(IF(DATEVALUE(TEXT(VLOOKUP(S955,Validation!F990:I1013,3,FALSE)&amp;"/"&amp;RIGHT(T955+100,2)&amp;"/"&amp;U955,"MM/DD/YYYY"))&lt;=DATEVALUE(TEXT(VLOOKUP(V955,Validation!F990:I1013,3,FALSE)&amp;"/"&amp;RIGHT(W955+100,2)&amp;"/"&amp;X955,"MM/DD/YYYY")),"",-1),"")</f>
        <v/>
      </c>
      <c r="AD955" s="92"/>
      <c r="AE955" s="92"/>
      <c r="AF955" s="1"/>
    </row>
    <row r="956" spans="1:32" ht="13.8">
      <c r="A956" s="110"/>
      <c r="B956" s="113"/>
      <c r="C956" s="113"/>
      <c r="D956" s="122"/>
      <c r="E956" s="113"/>
      <c r="F956" s="273"/>
      <c r="G956" s="67"/>
      <c r="H956" s="273"/>
      <c r="I956" s="274"/>
      <c r="J956" s="152">
        <f t="shared" si="42"/>
        <v>0</v>
      </c>
      <c r="K956" s="110"/>
      <c r="L956" s="110"/>
      <c r="M956" s="110"/>
      <c r="N956" s="110"/>
      <c r="O956" s="110"/>
      <c r="P956" s="110"/>
      <c r="Q956" s="138" t="str">
        <f ca="1">+IF(A956="","",IF(AND(TODAY()&lt;Validation!$C$141,OR(MONTH(TODAY())=10,MONTH(TODAY())=11,MONTH(TODAY())=12)),CONCATENATE(MONTH(TODAY()),"/01/",YEAR(TODAY())),IF(AND(TODAY()&lt;Validation!$C$141,MONTH(TODAY())&lt;=9),CONCATENATE("0",MONTH(TODAY()),"/01/",YEAR(TODAY())),IF(AND(TODAY()&gt;=Validation!$C$141,OR(MONTH(TODAY())=10,MONTH(TODAY())=11,MONTH(TODAY())=12)),CONCATENATE(MONTH(TODAY()+10),"/01/",YEAR(TODAY()+10)),IF(AND(TODAY()&gt;=Validation!$C$141,MONTH(TODAY())&lt;=9),CONCATENATE("0",MONTH(TODAY()+10),"/01/",YEAR(TODAY()+10)))))))</f>
        <v/>
      </c>
      <c r="R956" s="158">
        <f t="shared" si="43"/>
        <v>0</v>
      </c>
      <c r="S956" s="66"/>
      <c r="T956" s="66"/>
      <c r="U956" s="66"/>
      <c r="V956" s="66"/>
      <c r="W956" s="66"/>
      <c r="X956" s="66"/>
      <c r="Y956" s="92"/>
      <c r="Z956" s="135">
        <f t="shared" si="44"/>
        <v>22</v>
      </c>
      <c r="AB956" s="133" t="str">
        <f>IFERROR(IF(DATEVALUE(TEXT(VLOOKUP(K956,Validation!F991:I1014,3,FALSE)&amp;"/"&amp;RIGHT(L956+100,2)&amp;"/"&amp;M956,"MM/DD/YYYY"))&lt;=DATEVALUE(TEXT(VLOOKUP(N956,Validation!F991:I1014,3,FALSE)&amp;"/"&amp;RIGHT(O956+100,2)&amp;"/"&amp;P956,"MM/DD/YYYY")),"",-1),"")</f>
        <v/>
      </c>
      <c r="AC956" s="133" t="str">
        <f>IFERROR(IF(DATEVALUE(TEXT(VLOOKUP(S956,Validation!F991:I1014,3,FALSE)&amp;"/"&amp;RIGHT(T956+100,2)&amp;"/"&amp;U956,"MM/DD/YYYY"))&lt;=DATEVALUE(TEXT(VLOOKUP(V956,Validation!F991:I1014,3,FALSE)&amp;"/"&amp;RIGHT(W956+100,2)&amp;"/"&amp;X956,"MM/DD/YYYY")),"",-1),"")</f>
        <v/>
      </c>
      <c r="AD956" s="92"/>
      <c r="AE956" s="92"/>
      <c r="AF956" s="1"/>
    </row>
    <row r="957" spans="1:32" ht="13.8">
      <c r="A957" s="110"/>
      <c r="B957" s="113"/>
      <c r="C957" s="113"/>
      <c r="D957" s="122"/>
      <c r="E957" s="113"/>
      <c r="F957" s="273"/>
      <c r="G957" s="67"/>
      <c r="H957" s="273"/>
      <c r="I957" s="274"/>
      <c r="J957" s="152">
        <f t="shared" si="42"/>
        <v>0</v>
      </c>
      <c r="K957" s="110"/>
      <c r="L957" s="110"/>
      <c r="M957" s="110"/>
      <c r="N957" s="110"/>
      <c r="O957" s="110"/>
      <c r="P957" s="110"/>
      <c r="Q957" s="138" t="str">
        <f ca="1">+IF(A957="","",IF(AND(TODAY()&lt;Validation!$C$141,OR(MONTH(TODAY())=10,MONTH(TODAY())=11,MONTH(TODAY())=12)),CONCATENATE(MONTH(TODAY()),"/01/",YEAR(TODAY())),IF(AND(TODAY()&lt;Validation!$C$141,MONTH(TODAY())&lt;=9),CONCATENATE("0",MONTH(TODAY()),"/01/",YEAR(TODAY())),IF(AND(TODAY()&gt;=Validation!$C$141,OR(MONTH(TODAY())=10,MONTH(TODAY())=11,MONTH(TODAY())=12)),CONCATENATE(MONTH(TODAY()+10),"/01/",YEAR(TODAY()+10)),IF(AND(TODAY()&gt;=Validation!$C$141,MONTH(TODAY())&lt;=9),CONCATENATE("0",MONTH(TODAY()+10),"/01/",YEAR(TODAY()+10)))))))</f>
        <v/>
      </c>
      <c r="R957" s="158">
        <f t="shared" si="43"/>
        <v>0</v>
      </c>
      <c r="S957" s="66"/>
      <c r="T957" s="66"/>
      <c r="U957" s="66"/>
      <c r="V957" s="66"/>
      <c r="W957" s="66"/>
      <c r="X957" s="66"/>
      <c r="Y957" s="92"/>
      <c r="Z957" s="135">
        <f t="shared" si="44"/>
        <v>22</v>
      </c>
      <c r="AB957" s="133" t="str">
        <f>IFERROR(IF(DATEVALUE(TEXT(VLOOKUP(K957,Validation!F992:I1015,3,FALSE)&amp;"/"&amp;RIGHT(L957+100,2)&amp;"/"&amp;M957,"MM/DD/YYYY"))&lt;=DATEVALUE(TEXT(VLOOKUP(N957,Validation!F992:I1015,3,FALSE)&amp;"/"&amp;RIGHT(O957+100,2)&amp;"/"&amp;P957,"MM/DD/YYYY")),"",-1),"")</f>
        <v/>
      </c>
      <c r="AC957" s="133" t="str">
        <f>IFERROR(IF(DATEVALUE(TEXT(VLOOKUP(S957,Validation!F992:I1015,3,FALSE)&amp;"/"&amp;RIGHT(T957+100,2)&amp;"/"&amp;U957,"MM/DD/YYYY"))&lt;=DATEVALUE(TEXT(VLOOKUP(V957,Validation!F992:I1015,3,FALSE)&amp;"/"&amp;RIGHT(W957+100,2)&amp;"/"&amp;X957,"MM/DD/YYYY")),"",-1),"")</f>
        <v/>
      </c>
      <c r="AD957" s="92"/>
      <c r="AE957" s="92"/>
      <c r="AF957" s="1"/>
    </row>
    <row r="958" spans="1:32" ht="13.8">
      <c r="A958" s="110"/>
      <c r="B958" s="113"/>
      <c r="C958" s="113"/>
      <c r="D958" s="122"/>
      <c r="E958" s="113"/>
      <c r="F958" s="273"/>
      <c r="G958" s="67"/>
      <c r="H958" s="273"/>
      <c r="I958" s="274"/>
      <c r="J958" s="152">
        <f t="shared" si="42"/>
        <v>0</v>
      </c>
      <c r="K958" s="110"/>
      <c r="L958" s="110"/>
      <c r="M958" s="110"/>
      <c r="N958" s="110"/>
      <c r="O958" s="110"/>
      <c r="P958" s="110"/>
      <c r="Q958" s="138" t="str">
        <f ca="1">+IF(A958="","",IF(AND(TODAY()&lt;Validation!$C$141,OR(MONTH(TODAY())=10,MONTH(TODAY())=11,MONTH(TODAY())=12)),CONCATENATE(MONTH(TODAY()),"/01/",YEAR(TODAY())),IF(AND(TODAY()&lt;Validation!$C$141,MONTH(TODAY())&lt;=9),CONCATENATE("0",MONTH(TODAY()),"/01/",YEAR(TODAY())),IF(AND(TODAY()&gt;=Validation!$C$141,OR(MONTH(TODAY())=10,MONTH(TODAY())=11,MONTH(TODAY())=12)),CONCATENATE(MONTH(TODAY()+10),"/01/",YEAR(TODAY()+10)),IF(AND(TODAY()&gt;=Validation!$C$141,MONTH(TODAY())&lt;=9),CONCATENATE("0",MONTH(TODAY()+10),"/01/",YEAR(TODAY()+10)))))))</f>
        <v/>
      </c>
      <c r="R958" s="158">
        <f t="shared" si="43"/>
        <v>0</v>
      </c>
      <c r="S958" s="66"/>
      <c r="T958" s="66"/>
      <c r="U958" s="66"/>
      <c r="V958" s="66"/>
      <c r="W958" s="66"/>
      <c r="X958" s="66"/>
      <c r="Y958" s="92"/>
      <c r="Z958" s="135">
        <f t="shared" si="44"/>
        <v>22</v>
      </c>
      <c r="AB958" s="133" t="str">
        <f>IFERROR(IF(DATEVALUE(TEXT(VLOOKUP(K958,Validation!F993:I1016,3,FALSE)&amp;"/"&amp;RIGHT(L958+100,2)&amp;"/"&amp;M958,"MM/DD/YYYY"))&lt;=DATEVALUE(TEXT(VLOOKUP(N958,Validation!F993:I1016,3,FALSE)&amp;"/"&amp;RIGHT(O958+100,2)&amp;"/"&amp;P958,"MM/DD/YYYY")),"",-1),"")</f>
        <v/>
      </c>
      <c r="AC958" s="133" t="str">
        <f>IFERROR(IF(DATEVALUE(TEXT(VLOOKUP(S958,Validation!F993:I1016,3,FALSE)&amp;"/"&amp;RIGHT(T958+100,2)&amp;"/"&amp;U958,"MM/DD/YYYY"))&lt;=DATEVALUE(TEXT(VLOOKUP(V958,Validation!F993:I1016,3,FALSE)&amp;"/"&amp;RIGHT(W958+100,2)&amp;"/"&amp;X958,"MM/DD/YYYY")),"",-1),"")</f>
        <v/>
      </c>
      <c r="AD958" s="92"/>
      <c r="AE958" s="92"/>
      <c r="AF958" s="1"/>
    </row>
    <row r="959" spans="1:32" ht="13.8">
      <c r="A959" s="110"/>
      <c r="B959" s="113"/>
      <c r="C959" s="113"/>
      <c r="D959" s="122"/>
      <c r="E959" s="113"/>
      <c r="F959" s="273"/>
      <c r="G959" s="67"/>
      <c r="H959" s="273"/>
      <c r="I959" s="274"/>
      <c r="J959" s="152">
        <f t="shared" si="42"/>
        <v>0</v>
      </c>
      <c r="K959" s="110"/>
      <c r="L959" s="110"/>
      <c r="M959" s="110"/>
      <c r="N959" s="110"/>
      <c r="O959" s="110"/>
      <c r="P959" s="110"/>
      <c r="Q959" s="138" t="str">
        <f ca="1">+IF(A959="","",IF(AND(TODAY()&lt;Validation!$C$141,OR(MONTH(TODAY())=10,MONTH(TODAY())=11,MONTH(TODAY())=12)),CONCATENATE(MONTH(TODAY()),"/01/",YEAR(TODAY())),IF(AND(TODAY()&lt;Validation!$C$141,MONTH(TODAY())&lt;=9),CONCATENATE("0",MONTH(TODAY()),"/01/",YEAR(TODAY())),IF(AND(TODAY()&gt;=Validation!$C$141,OR(MONTH(TODAY())=10,MONTH(TODAY())=11,MONTH(TODAY())=12)),CONCATENATE(MONTH(TODAY()+10),"/01/",YEAR(TODAY()+10)),IF(AND(TODAY()&gt;=Validation!$C$141,MONTH(TODAY())&lt;=9),CONCATENATE("0",MONTH(TODAY()+10),"/01/",YEAR(TODAY()+10)))))))</f>
        <v/>
      </c>
      <c r="R959" s="158">
        <f t="shared" si="43"/>
        <v>0</v>
      </c>
      <c r="S959" s="66"/>
      <c r="T959" s="66"/>
      <c r="U959" s="66"/>
      <c r="V959" s="66"/>
      <c r="W959" s="66"/>
      <c r="X959" s="66"/>
      <c r="Y959" s="92"/>
      <c r="Z959" s="135">
        <f t="shared" si="44"/>
        <v>22</v>
      </c>
      <c r="AB959" s="133" t="str">
        <f>IFERROR(IF(DATEVALUE(TEXT(VLOOKUP(K959,Validation!F994:I1017,3,FALSE)&amp;"/"&amp;RIGHT(L959+100,2)&amp;"/"&amp;M959,"MM/DD/YYYY"))&lt;=DATEVALUE(TEXT(VLOOKUP(N959,Validation!F994:I1017,3,FALSE)&amp;"/"&amp;RIGHT(O959+100,2)&amp;"/"&amp;P959,"MM/DD/YYYY")),"",-1),"")</f>
        <v/>
      </c>
      <c r="AC959" s="133" t="str">
        <f>IFERROR(IF(DATEVALUE(TEXT(VLOOKUP(S959,Validation!F994:I1017,3,FALSE)&amp;"/"&amp;RIGHT(T959+100,2)&amp;"/"&amp;U959,"MM/DD/YYYY"))&lt;=DATEVALUE(TEXT(VLOOKUP(V959,Validation!F994:I1017,3,FALSE)&amp;"/"&amp;RIGHT(W959+100,2)&amp;"/"&amp;X959,"MM/DD/YYYY")),"",-1),"")</f>
        <v/>
      </c>
      <c r="AD959" s="92"/>
      <c r="AE959" s="92"/>
      <c r="AF959" s="1"/>
    </row>
    <row r="960" spans="1:32" ht="13.8">
      <c r="A960" s="110"/>
      <c r="B960" s="113"/>
      <c r="C960" s="113"/>
      <c r="D960" s="122"/>
      <c r="E960" s="113"/>
      <c r="F960" s="273"/>
      <c r="G960" s="67"/>
      <c r="H960" s="273"/>
      <c r="I960" s="274"/>
      <c r="J960" s="152">
        <f t="shared" si="42"/>
        <v>0</v>
      </c>
      <c r="K960" s="110"/>
      <c r="L960" s="110"/>
      <c r="M960" s="110"/>
      <c r="N960" s="110"/>
      <c r="O960" s="110"/>
      <c r="P960" s="110"/>
      <c r="Q960" s="138" t="str">
        <f ca="1">+IF(A960="","",IF(AND(TODAY()&lt;Validation!$C$141,OR(MONTH(TODAY())=10,MONTH(TODAY())=11,MONTH(TODAY())=12)),CONCATENATE(MONTH(TODAY()),"/01/",YEAR(TODAY())),IF(AND(TODAY()&lt;Validation!$C$141,MONTH(TODAY())&lt;=9),CONCATENATE("0",MONTH(TODAY()),"/01/",YEAR(TODAY())),IF(AND(TODAY()&gt;=Validation!$C$141,OR(MONTH(TODAY())=10,MONTH(TODAY())=11,MONTH(TODAY())=12)),CONCATENATE(MONTH(TODAY()+10),"/01/",YEAR(TODAY()+10)),IF(AND(TODAY()&gt;=Validation!$C$141,MONTH(TODAY())&lt;=9),CONCATENATE("0",MONTH(TODAY()+10),"/01/",YEAR(TODAY()+10)))))))</f>
        <v/>
      </c>
      <c r="R960" s="158">
        <f t="shared" si="43"/>
        <v>0</v>
      </c>
      <c r="S960" s="66"/>
      <c r="T960" s="66"/>
      <c r="U960" s="66"/>
      <c r="V960" s="66"/>
      <c r="W960" s="66"/>
      <c r="X960" s="66"/>
      <c r="Y960" s="92"/>
      <c r="Z960" s="135">
        <f t="shared" si="44"/>
        <v>22</v>
      </c>
      <c r="AB960" s="133" t="str">
        <f>IFERROR(IF(DATEVALUE(TEXT(VLOOKUP(K960,Validation!F995:I1018,3,FALSE)&amp;"/"&amp;RIGHT(L960+100,2)&amp;"/"&amp;M960,"MM/DD/YYYY"))&lt;=DATEVALUE(TEXT(VLOOKUP(N960,Validation!F995:I1018,3,FALSE)&amp;"/"&amp;RIGHT(O960+100,2)&amp;"/"&amp;P960,"MM/DD/YYYY")),"",-1),"")</f>
        <v/>
      </c>
      <c r="AC960" s="133" t="str">
        <f>IFERROR(IF(DATEVALUE(TEXT(VLOOKUP(S960,Validation!F995:I1018,3,FALSE)&amp;"/"&amp;RIGHT(T960+100,2)&amp;"/"&amp;U960,"MM/DD/YYYY"))&lt;=DATEVALUE(TEXT(VLOOKUP(V960,Validation!F995:I1018,3,FALSE)&amp;"/"&amp;RIGHT(W960+100,2)&amp;"/"&amp;X960,"MM/DD/YYYY")),"",-1),"")</f>
        <v/>
      </c>
      <c r="AD960" s="92"/>
      <c r="AE960" s="92"/>
      <c r="AF960" s="1"/>
    </row>
    <row r="961" spans="1:32" ht="13.8">
      <c r="A961" s="110"/>
      <c r="B961" s="113"/>
      <c r="C961" s="113"/>
      <c r="D961" s="122"/>
      <c r="E961" s="113"/>
      <c r="F961" s="273"/>
      <c r="G961" s="67"/>
      <c r="H961" s="273"/>
      <c r="I961" s="274"/>
      <c r="J961" s="152">
        <f t="shared" si="42"/>
        <v>0</v>
      </c>
      <c r="K961" s="110"/>
      <c r="L961" s="110"/>
      <c r="M961" s="110"/>
      <c r="N961" s="110"/>
      <c r="O961" s="110"/>
      <c r="P961" s="110"/>
      <c r="Q961" s="138" t="str">
        <f ca="1">+IF(A961="","",IF(AND(TODAY()&lt;Validation!$C$141,OR(MONTH(TODAY())=10,MONTH(TODAY())=11,MONTH(TODAY())=12)),CONCATENATE(MONTH(TODAY()),"/01/",YEAR(TODAY())),IF(AND(TODAY()&lt;Validation!$C$141,MONTH(TODAY())&lt;=9),CONCATENATE("0",MONTH(TODAY()),"/01/",YEAR(TODAY())),IF(AND(TODAY()&gt;=Validation!$C$141,OR(MONTH(TODAY())=10,MONTH(TODAY())=11,MONTH(TODAY())=12)),CONCATENATE(MONTH(TODAY()+10),"/01/",YEAR(TODAY()+10)),IF(AND(TODAY()&gt;=Validation!$C$141,MONTH(TODAY())&lt;=9),CONCATENATE("0",MONTH(TODAY()+10),"/01/",YEAR(TODAY()+10)))))))</f>
        <v/>
      </c>
      <c r="R961" s="158">
        <f t="shared" si="43"/>
        <v>0</v>
      </c>
      <c r="S961" s="66"/>
      <c r="T961" s="66"/>
      <c r="U961" s="66"/>
      <c r="V961" s="66"/>
      <c r="W961" s="66"/>
      <c r="X961" s="66"/>
      <c r="Y961" s="92"/>
      <c r="Z961" s="135">
        <f t="shared" si="44"/>
        <v>22</v>
      </c>
      <c r="AB961" s="133" t="str">
        <f>IFERROR(IF(DATEVALUE(TEXT(VLOOKUP(K961,Validation!F996:I1019,3,FALSE)&amp;"/"&amp;RIGHT(L961+100,2)&amp;"/"&amp;M961,"MM/DD/YYYY"))&lt;=DATEVALUE(TEXT(VLOOKUP(N961,Validation!F996:I1019,3,FALSE)&amp;"/"&amp;RIGHT(O961+100,2)&amp;"/"&amp;P961,"MM/DD/YYYY")),"",-1),"")</f>
        <v/>
      </c>
      <c r="AC961" s="133" t="str">
        <f>IFERROR(IF(DATEVALUE(TEXT(VLOOKUP(S961,Validation!F996:I1019,3,FALSE)&amp;"/"&amp;RIGHT(T961+100,2)&amp;"/"&amp;U961,"MM/DD/YYYY"))&lt;=DATEVALUE(TEXT(VLOOKUP(V961,Validation!F996:I1019,3,FALSE)&amp;"/"&amp;RIGHT(W961+100,2)&amp;"/"&amp;X961,"MM/DD/YYYY")),"",-1),"")</f>
        <v/>
      </c>
      <c r="AD961" s="92"/>
      <c r="AE961" s="92"/>
      <c r="AF961" s="1"/>
    </row>
    <row r="962" spans="1:32" ht="13.8">
      <c r="A962" s="110"/>
      <c r="B962" s="113"/>
      <c r="C962" s="113"/>
      <c r="D962" s="122"/>
      <c r="E962" s="113"/>
      <c r="F962" s="273"/>
      <c r="G962" s="67"/>
      <c r="H962" s="273"/>
      <c r="I962" s="274"/>
      <c r="J962" s="152">
        <f t="shared" si="42"/>
        <v>0</v>
      </c>
      <c r="K962" s="110"/>
      <c r="L962" s="110"/>
      <c r="M962" s="110"/>
      <c r="N962" s="110"/>
      <c r="O962" s="110"/>
      <c r="P962" s="110"/>
      <c r="Q962" s="138" t="str">
        <f ca="1">+IF(A962="","",IF(AND(TODAY()&lt;Validation!$C$141,OR(MONTH(TODAY())=10,MONTH(TODAY())=11,MONTH(TODAY())=12)),CONCATENATE(MONTH(TODAY()),"/01/",YEAR(TODAY())),IF(AND(TODAY()&lt;Validation!$C$141,MONTH(TODAY())&lt;=9),CONCATENATE("0",MONTH(TODAY()),"/01/",YEAR(TODAY())),IF(AND(TODAY()&gt;=Validation!$C$141,OR(MONTH(TODAY())=10,MONTH(TODAY())=11,MONTH(TODAY())=12)),CONCATENATE(MONTH(TODAY()+10),"/01/",YEAR(TODAY()+10)),IF(AND(TODAY()&gt;=Validation!$C$141,MONTH(TODAY())&lt;=9),CONCATENATE("0",MONTH(TODAY()+10),"/01/",YEAR(TODAY()+10)))))))</f>
        <v/>
      </c>
      <c r="R962" s="158">
        <f t="shared" si="43"/>
        <v>0</v>
      </c>
      <c r="S962" s="66"/>
      <c r="T962" s="66"/>
      <c r="U962" s="66"/>
      <c r="V962" s="66"/>
      <c r="W962" s="66"/>
      <c r="X962" s="66"/>
      <c r="Y962" s="92"/>
      <c r="Z962" s="135">
        <f t="shared" si="44"/>
        <v>22</v>
      </c>
      <c r="AB962" s="133" t="str">
        <f>IFERROR(IF(DATEVALUE(TEXT(VLOOKUP(K962,Validation!F997:I1020,3,FALSE)&amp;"/"&amp;RIGHT(L962+100,2)&amp;"/"&amp;M962,"MM/DD/YYYY"))&lt;=DATEVALUE(TEXT(VLOOKUP(N962,Validation!F997:I1020,3,FALSE)&amp;"/"&amp;RIGHT(O962+100,2)&amp;"/"&amp;P962,"MM/DD/YYYY")),"",-1),"")</f>
        <v/>
      </c>
      <c r="AC962" s="133" t="str">
        <f>IFERROR(IF(DATEVALUE(TEXT(VLOOKUP(S962,Validation!F997:I1020,3,FALSE)&amp;"/"&amp;RIGHT(T962+100,2)&amp;"/"&amp;U962,"MM/DD/YYYY"))&lt;=DATEVALUE(TEXT(VLOOKUP(V962,Validation!F997:I1020,3,FALSE)&amp;"/"&amp;RIGHT(W962+100,2)&amp;"/"&amp;X962,"MM/DD/YYYY")),"",-1),"")</f>
        <v/>
      </c>
      <c r="AD962" s="92"/>
      <c r="AE962" s="92"/>
      <c r="AF962" s="1"/>
    </row>
    <row r="963" spans="1:32" ht="13.8">
      <c r="A963" s="110"/>
      <c r="B963" s="113"/>
      <c r="C963" s="113"/>
      <c r="D963" s="122"/>
      <c r="E963" s="113"/>
      <c r="F963" s="273"/>
      <c r="G963" s="67"/>
      <c r="H963" s="273"/>
      <c r="I963" s="274"/>
      <c r="J963" s="152">
        <f t="shared" si="42"/>
        <v>0</v>
      </c>
      <c r="K963" s="110"/>
      <c r="L963" s="110"/>
      <c r="M963" s="110"/>
      <c r="N963" s="110"/>
      <c r="O963" s="110"/>
      <c r="P963" s="110"/>
      <c r="Q963" s="138" t="str">
        <f ca="1">+IF(A963="","",IF(AND(TODAY()&lt;Validation!$C$141,OR(MONTH(TODAY())=10,MONTH(TODAY())=11,MONTH(TODAY())=12)),CONCATENATE(MONTH(TODAY()),"/01/",YEAR(TODAY())),IF(AND(TODAY()&lt;Validation!$C$141,MONTH(TODAY())&lt;=9),CONCATENATE("0",MONTH(TODAY()),"/01/",YEAR(TODAY())),IF(AND(TODAY()&gt;=Validation!$C$141,OR(MONTH(TODAY())=10,MONTH(TODAY())=11,MONTH(TODAY())=12)),CONCATENATE(MONTH(TODAY()+10),"/01/",YEAR(TODAY()+10)),IF(AND(TODAY()&gt;=Validation!$C$141,MONTH(TODAY())&lt;=9),CONCATENATE("0",MONTH(TODAY()+10),"/01/",YEAR(TODAY()+10)))))))</f>
        <v/>
      </c>
      <c r="R963" s="158">
        <f t="shared" si="43"/>
        <v>0</v>
      </c>
      <c r="S963" s="66"/>
      <c r="T963" s="66"/>
      <c r="U963" s="66"/>
      <c r="V963" s="66"/>
      <c r="W963" s="66"/>
      <c r="X963" s="66"/>
      <c r="Y963" s="92"/>
      <c r="Z963" s="135">
        <f t="shared" si="44"/>
        <v>22</v>
      </c>
      <c r="AB963" s="133" t="str">
        <f>IFERROR(IF(DATEVALUE(TEXT(VLOOKUP(K963,Validation!F998:I1021,3,FALSE)&amp;"/"&amp;RIGHT(L963+100,2)&amp;"/"&amp;M963,"MM/DD/YYYY"))&lt;=DATEVALUE(TEXT(VLOOKUP(N963,Validation!F998:I1021,3,FALSE)&amp;"/"&amp;RIGHT(O963+100,2)&amp;"/"&amp;P963,"MM/DD/YYYY")),"",-1),"")</f>
        <v/>
      </c>
      <c r="AC963" s="133" t="str">
        <f>IFERROR(IF(DATEVALUE(TEXT(VLOOKUP(S963,Validation!F998:I1021,3,FALSE)&amp;"/"&amp;RIGHT(T963+100,2)&amp;"/"&amp;U963,"MM/DD/YYYY"))&lt;=DATEVALUE(TEXT(VLOOKUP(V963,Validation!F998:I1021,3,FALSE)&amp;"/"&amp;RIGHT(W963+100,2)&amp;"/"&amp;X963,"MM/DD/YYYY")),"",-1),"")</f>
        <v/>
      </c>
      <c r="AD963" s="92"/>
      <c r="AE963" s="92"/>
      <c r="AF963" s="1"/>
    </row>
    <row r="964" spans="1:32" ht="13.8">
      <c r="A964" s="110"/>
      <c r="B964" s="113"/>
      <c r="C964" s="113"/>
      <c r="D964" s="122"/>
      <c r="E964" s="113"/>
      <c r="F964" s="273"/>
      <c r="G964" s="67"/>
      <c r="H964" s="273"/>
      <c r="I964" s="274"/>
      <c r="J964" s="152">
        <f t="shared" si="42"/>
        <v>0</v>
      </c>
      <c r="K964" s="110"/>
      <c r="L964" s="110"/>
      <c r="M964" s="110"/>
      <c r="N964" s="110"/>
      <c r="O964" s="110"/>
      <c r="P964" s="110"/>
      <c r="Q964" s="138" t="str">
        <f ca="1">+IF(A964="","",IF(AND(TODAY()&lt;Validation!$C$141,OR(MONTH(TODAY())=10,MONTH(TODAY())=11,MONTH(TODAY())=12)),CONCATENATE(MONTH(TODAY()),"/01/",YEAR(TODAY())),IF(AND(TODAY()&lt;Validation!$C$141,MONTH(TODAY())&lt;=9),CONCATENATE("0",MONTH(TODAY()),"/01/",YEAR(TODAY())),IF(AND(TODAY()&gt;=Validation!$C$141,OR(MONTH(TODAY())=10,MONTH(TODAY())=11,MONTH(TODAY())=12)),CONCATENATE(MONTH(TODAY()+10),"/01/",YEAR(TODAY()+10)),IF(AND(TODAY()&gt;=Validation!$C$141,MONTH(TODAY())&lt;=9),CONCATENATE("0",MONTH(TODAY()+10),"/01/",YEAR(TODAY()+10)))))))</f>
        <v/>
      </c>
      <c r="R964" s="158">
        <f t="shared" si="43"/>
        <v>0</v>
      </c>
      <c r="S964" s="66"/>
      <c r="T964" s="66"/>
      <c r="U964" s="66"/>
      <c r="V964" s="66"/>
      <c r="W964" s="66"/>
      <c r="X964" s="66"/>
      <c r="Y964" s="92"/>
      <c r="Z964" s="135">
        <f t="shared" si="44"/>
        <v>22</v>
      </c>
      <c r="AB964" s="133" t="str">
        <f>IFERROR(IF(DATEVALUE(TEXT(VLOOKUP(K964,Validation!F999:I1022,3,FALSE)&amp;"/"&amp;RIGHT(L964+100,2)&amp;"/"&amp;M964,"MM/DD/YYYY"))&lt;=DATEVALUE(TEXT(VLOOKUP(N964,Validation!F999:I1022,3,FALSE)&amp;"/"&amp;RIGHT(O964+100,2)&amp;"/"&amp;P964,"MM/DD/YYYY")),"",-1),"")</f>
        <v/>
      </c>
      <c r="AC964" s="133" t="str">
        <f>IFERROR(IF(DATEVALUE(TEXT(VLOOKUP(S964,Validation!F999:I1022,3,FALSE)&amp;"/"&amp;RIGHT(T964+100,2)&amp;"/"&amp;U964,"MM/DD/YYYY"))&lt;=DATEVALUE(TEXT(VLOOKUP(V964,Validation!F999:I1022,3,FALSE)&amp;"/"&amp;RIGHT(W964+100,2)&amp;"/"&amp;X964,"MM/DD/YYYY")),"",-1),"")</f>
        <v/>
      </c>
      <c r="AD964" s="92"/>
      <c r="AE964" s="92"/>
      <c r="AF964" s="1"/>
    </row>
    <row r="965" spans="1:32" ht="13.8">
      <c r="A965" s="110"/>
      <c r="B965" s="113"/>
      <c r="C965" s="113"/>
      <c r="D965" s="122"/>
      <c r="E965" s="113"/>
      <c r="F965" s="273"/>
      <c r="G965" s="67"/>
      <c r="H965" s="273"/>
      <c r="I965" s="274"/>
      <c r="J965" s="152">
        <f t="shared" si="42"/>
        <v>0</v>
      </c>
      <c r="K965" s="110"/>
      <c r="L965" s="110"/>
      <c r="M965" s="110"/>
      <c r="N965" s="110"/>
      <c r="O965" s="110"/>
      <c r="P965" s="110"/>
      <c r="Q965" s="138" t="str">
        <f ca="1">+IF(A965="","",IF(AND(TODAY()&lt;Validation!$C$141,OR(MONTH(TODAY())=10,MONTH(TODAY())=11,MONTH(TODAY())=12)),CONCATENATE(MONTH(TODAY()),"/01/",YEAR(TODAY())),IF(AND(TODAY()&lt;Validation!$C$141,MONTH(TODAY())&lt;=9),CONCATENATE("0",MONTH(TODAY()),"/01/",YEAR(TODAY())),IF(AND(TODAY()&gt;=Validation!$C$141,OR(MONTH(TODAY())=10,MONTH(TODAY())=11,MONTH(TODAY())=12)),CONCATENATE(MONTH(TODAY()+10),"/01/",YEAR(TODAY()+10)),IF(AND(TODAY()&gt;=Validation!$C$141,MONTH(TODAY())&lt;=9),CONCATENATE("0",MONTH(TODAY()+10),"/01/",YEAR(TODAY()+10)))))))</f>
        <v/>
      </c>
      <c r="R965" s="158">
        <f t="shared" si="43"/>
        <v>0</v>
      </c>
      <c r="S965" s="66"/>
      <c r="T965" s="66"/>
      <c r="U965" s="66"/>
      <c r="V965" s="66"/>
      <c r="W965" s="66"/>
      <c r="X965" s="66"/>
      <c r="Y965" s="92"/>
      <c r="Z965" s="135">
        <f t="shared" si="44"/>
        <v>22</v>
      </c>
      <c r="AB965" s="133" t="str">
        <f>IFERROR(IF(DATEVALUE(TEXT(VLOOKUP(K965,Validation!F1000:I1023,3,FALSE)&amp;"/"&amp;RIGHT(L965+100,2)&amp;"/"&amp;M965,"MM/DD/YYYY"))&lt;=DATEVALUE(TEXT(VLOOKUP(N965,Validation!F1000:I1023,3,FALSE)&amp;"/"&amp;RIGHT(O965+100,2)&amp;"/"&amp;P965,"MM/DD/YYYY")),"",-1),"")</f>
        <v/>
      </c>
      <c r="AC965" s="133" t="str">
        <f>IFERROR(IF(DATEVALUE(TEXT(VLOOKUP(S965,Validation!F1000:I1023,3,FALSE)&amp;"/"&amp;RIGHT(T965+100,2)&amp;"/"&amp;U965,"MM/DD/YYYY"))&lt;=DATEVALUE(TEXT(VLOOKUP(V965,Validation!F1000:I1023,3,FALSE)&amp;"/"&amp;RIGHT(W965+100,2)&amp;"/"&amp;X965,"MM/DD/YYYY")),"",-1),"")</f>
        <v/>
      </c>
      <c r="AD965" s="92"/>
      <c r="AE965" s="92"/>
      <c r="AF965" s="1"/>
    </row>
    <row r="966" spans="1:32" ht="13.8">
      <c r="A966" s="110"/>
      <c r="B966" s="113"/>
      <c r="C966" s="113"/>
      <c r="D966" s="122"/>
      <c r="E966" s="113"/>
      <c r="F966" s="273"/>
      <c r="G966" s="67"/>
      <c r="H966" s="273"/>
      <c r="I966" s="274"/>
      <c r="J966" s="152">
        <f t="shared" ref="J966:J1005" si="45">IF(I966&lt;&gt;"",I966,IF(AND(ISNUMBER(FIND(".",F966*H966)),ROUNDDOWN(F966*H966,0)=0,F966*H966&lt;0),CONCATENATE("-0",LEFT(RIGHT(F966*H966,LEN(F966*H966)-SEARCH(".",F966*H966)+1),4)),IF(ISNUMBER(FIND(".",F966*H966)),CONCATENATE(ROUNDDOWN(F966*H966,0),LEFT(RIGHT(F966*H966,LEN(F966*H966)-SEARCH(".",F966*H966)+1),4)),F966*H966)))*1</f>
        <v>0</v>
      </c>
      <c r="K966" s="110"/>
      <c r="L966" s="110"/>
      <c r="M966" s="110"/>
      <c r="N966" s="110"/>
      <c r="O966" s="110"/>
      <c r="P966" s="110"/>
      <c r="Q966" s="138" t="str">
        <f ca="1">+IF(A966="","",IF(AND(TODAY()&lt;Validation!$C$141,OR(MONTH(TODAY())=10,MONTH(TODAY())=11,MONTH(TODAY())=12)),CONCATENATE(MONTH(TODAY()),"/01/",YEAR(TODAY())),IF(AND(TODAY()&lt;Validation!$C$141,MONTH(TODAY())&lt;=9),CONCATENATE("0",MONTH(TODAY()),"/01/",YEAR(TODAY())),IF(AND(TODAY()&gt;=Validation!$C$141,OR(MONTH(TODAY())=10,MONTH(TODAY())=11,MONTH(TODAY())=12)),CONCATENATE(MONTH(TODAY()+10),"/01/",YEAR(TODAY()+10)),IF(AND(TODAY()&gt;=Validation!$C$141,MONTH(TODAY())&lt;=9),CONCATENATE("0",MONTH(TODAY()+10),"/01/",YEAR(TODAY()+10)))))))</f>
        <v/>
      </c>
      <c r="R966" s="158">
        <f t="shared" ref="R966:R1005" si="46">IF(I966&lt;&gt;"",I966,IF(ISNUMBER(FIND(".",F966*H966)),CONCATENATE(ROUNDDOWN(F966*H966,0),LEFT(RIGHT(F966*H966,LEN(F966*H966)-SEARCH(".",F966*H966)+1),4)),F966*H966))*1</f>
        <v>0</v>
      </c>
      <c r="S966" s="66"/>
      <c r="T966" s="66"/>
      <c r="U966" s="66"/>
      <c r="V966" s="66"/>
      <c r="W966" s="66"/>
      <c r="X966" s="66"/>
      <c r="Y966" s="92"/>
      <c r="Z966" s="135">
        <f t="shared" ref="Z966:Z1005" si="47">COUNTBLANK(A966:I966)+COUNTBLANK(K966:P966)+COUNTBLANK(S966:Y966)</f>
        <v>22</v>
      </c>
      <c r="AB966" s="133" t="str">
        <f>IFERROR(IF(DATEVALUE(TEXT(VLOOKUP(K966,Validation!F1001:I1024,3,FALSE)&amp;"/"&amp;RIGHT(L966+100,2)&amp;"/"&amp;M966,"MM/DD/YYYY"))&lt;=DATEVALUE(TEXT(VLOOKUP(N966,Validation!F1001:I1024,3,FALSE)&amp;"/"&amp;RIGHT(O966+100,2)&amp;"/"&amp;P966,"MM/DD/YYYY")),"",-1),"")</f>
        <v/>
      </c>
      <c r="AC966" s="133" t="str">
        <f>IFERROR(IF(DATEVALUE(TEXT(VLOOKUP(S966,Validation!F1001:I1024,3,FALSE)&amp;"/"&amp;RIGHT(T966+100,2)&amp;"/"&amp;U966,"MM/DD/YYYY"))&lt;=DATEVALUE(TEXT(VLOOKUP(V966,Validation!F1001:I1024,3,FALSE)&amp;"/"&amp;RIGHT(W966+100,2)&amp;"/"&amp;X966,"MM/DD/YYYY")),"",-1),"")</f>
        <v/>
      </c>
      <c r="AD966" s="92"/>
      <c r="AE966" s="92"/>
      <c r="AF966" s="1"/>
    </row>
    <row r="967" spans="1:32" ht="13.8">
      <c r="A967" s="110"/>
      <c r="B967" s="113"/>
      <c r="C967" s="113"/>
      <c r="D967" s="122"/>
      <c r="E967" s="113"/>
      <c r="F967" s="273"/>
      <c r="G967" s="67"/>
      <c r="H967" s="273"/>
      <c r="I967" s="274"/>
      <c r="J967" s="152">
        <f t="shared" si="45"/>
        <v>0</v>
      </c>
      <c r="K967" s="110"/>
      <c r="L967" s="110"/>
      <c r="M967" s="110"/>
      <c r="N967" s="110"/>
      <c r="O967" s="110"/>
      <c r="P967" s="110"/>
      <c r="Q967" s="138" t="str">
        <f ca="1">+IF(A967="","",IF(AND(TODAY()&lt;Validation!$C$141,OR(MONTH(TODAY())=10,MONTH(TODAY())=11,MONTH(TODAY())=12)),CONCATENATE(MONTH(TODAY()),"/01/",YEAR(TODAY())),IF(AND(TODAY()&lt;Validation!$C$141,MONTH(TODAY())&lt;=9),CONCATENATE("0",MONTH(TODAY()),"/01/",YEAR(TODAY())),IF(AND(TODAY()&gt;=Validation!$C$141,OR(MONTH(TODAY())=10,MONTH(TODAY())=11,MONTH(TODAY())=12)),CONCATENATE(MONTH(TODAY()+10),"/01/",YEAR(TODAY()+10)),IF(AND(TODAY()&gt;=Validation!$C$141,MONTH(TODAY())&lt;=9),CONCATENATE("0",MONTH(TODAY()+10),"/01/",YEAR(TODAY()+10)))))))</f>
        <v/>
      </c>
      <c r="R967" s="158">
        <f t="shared" si="46"/>
        <v>0</v>
      </c>
      <c r="S967" s="66"/>
      <c r="T967" s="66"/>
      <c r="U967" s="66"/>
      <c r="V967" s="66"/>
      <c r="W967" s="66"/>
      <c r="X967" s="66"/>
      <c r="Y967" s="92"/>
      <c r="Z967" s="135">
        <f t="shared" si="47"/>
        <v>22</v>
      </c>
      <c r="AB967" s="133" t="str">
        <f>IFERROR(IF(DATEVALUE(TEXT(VLOOKUP(K967,Validation!F1002:I1025,3,FALSE)&amp;"/"&amp;RIGHT(L967+100,2)&amp;"/"&amp;M967,"MM/DD/YYYY"))&lt;=DATEVALUE(TEXT(VLOOKUP(N967,Validation!F1002:I1025,3,FALSE)&amp;"/"&amp;RIGHT(O967+100,2)&amp;"/"&amp;P967,"MM/DD/YYYY")),"",-1),"")</f>
        <v/>
      </c>
      <c r="AC967" s="133" t="str">
        <f>IFERROR(IF(DATEVALUE(TEXT(VLOOKUP(S967,Validation!F1002:I1025,3,FALSE)&amp;"/"&amp;RIGHT(T967+100,2)&amp;"/"&amp;U967,"MM/DD/YYYY"))&lt;=DATEVALUE(TEXT(VLOOKUP(V967,Validation!F1002:I1025,3,FALSE)&amp;"/"&amp;RIGHT(W967+100,2)&amp;"/"&amp;X967,"MM/DD/YYYY")),"",-1),"")</f>
        <v/>
      </c>
      <c r="AD967" s="92"/>
      <c r="AE967" s="92"/>
      <c r="AF967" s="1"/>
    </row>
    <row r="968" spans="1:32" ht="13.8">
      <c r="A968" s="110"/>
      <c r="B968" s="113"/>
      <c r="C968" s="113"/>
      <c r="D968" s="122"/>
      <c r="E968" s="113"/>
      <c r="F968" s="273"/>
      <c r="G968" s="67"/>
      <c r="H968" s="273"/>
      <c r="I968" s="274"/>
      <c r="J968" s="152">
        <f t="shared" si="45"/>
        <v>0</v>
      </c>
      <c r="K968" s="110"/>
      <c r="L968" s="110"/>
      <c r="M968" s="110"/>
      <c r="N968" s="110"/>
      <c r="O968" s="110"/>
      <c r="P968" s="110"/>
      <c r="Q968" s="138" t="str">
        <f ca="1">+IF(A968="","",IF(AND(TODAY()&lt;Validation!$C$141,OR(MONTH(TODAY())=10,MONTH(TODAY())=11,MONTH(TODAY())=12)),CONCATENATE(MONTH(TODAY()),"/01/",YEAR(TODAY())),IF(AND(TODAY()&lt;Validation!$C$141,MONTH(TODAY())&lt;=9),CONCATENATE("0",MONTH(TODAY()),"/01/",YEAR(TODAY())),IF(AND(TODAY()&gt;=Validation!$C$141,OR(MONTH(TODAY())=10,MONTH(TODAY())=11,MONTH(TODAY())=12)),CONCATENATE(MONTH(TODAY()+10),"/01/",YEAR(TODAY()+10)),IF(AND(TODAY()&gt;=Validation!$C$141,MONTH(TODAY())&lt;=9),CONCATENATE("0",MONTH(TODAY()+10),"/01/",YEAR(TODAY()+10)))))))</f>
        <v/>
      </c>
      <c r="R968" s="158">
        <f t="shared" si="46"/>
        <v>0</v>
      </c>
      <c r="S968" s="66"/>
      <c r="T968" s="66"/>
      <c r="U968" s="66"/>
      <c r="V968" s="66"/>
      <c r="W968" s="66"/>
      <c r="X968" s="66"/>
      <c r="Y968" s="92"/>
      <c r="Z968" s="135">
        <f t="shared" si="47"/>
        <v>22</v>
      </c>
      <c r="AB968" s="133" t="str">
        <f>IFERROR(IF(DATEVALUE(TEXT(VLOOKUP(K968,Validation!F1003:I1026,3,FALSE)&amp;"/"&amp;RIGHT(L968+100,2)&amp;"/"&amp;M968,"MM/DD/YYYY"))&lt;=DATEVALUE(TEXT(VLOOKUP(N968,Validation!F1003:I1026,3,FALSE)&amp;"/"&amp;RIGHT(O968+100,2)&amp;"/"&amp;P968,"MM/DD/YYYY")),"",-1),"")</f>
        <v/>
      </c>
      <c r="AC968" s="133" t="str">
        <f>IFERROR(IF(DATEVALUE(TEXT(VLOOKUP(S968,Validation!F1003:I1026,3,FALSE)&amp;"/"&amp;RIGHT(T968+100,2)&amp;"/"&amp;U968,"MM/DD/YYYY"))&lt;=DATEVALUE(TEXT(VLOOKUP(V968,Validation!F1003:I1026,3,FALSE)&amp;"/"&amp;RIGHT(W968+100,2)&amp;"/"&amp;X968,"MM/DD/YYYY")),"",-1),"")</f>
        <v/>
      </c>
      <c r="AD968" s="92"/>
      <c r="AE968" s="92"/>
      <c r="AF968" s="1"/>
    </row>
    <row r="969" spans="1:32" ht="13.8">
      <c r="A969" s="110"/>
      <c r="B969" s="113"/>
      <c r="C969" s="113"/>
      <c r="D969" s="122"/>
      <c r="E969" s="113"/>
      <c r="F969" s="273"/>
      <c r="G969" s="67"/>
      <c r="H969" s="273"/>
      <c r="I969" s="274"/>
      <c r="J969" s="152">
        <f t="shared" si="45"/>
        <v>0</v>
      </c>
      <c r="K969" s="110"/>
      <c r="L969" s="110"/>
      <c r="M969" s="110"/>
      <c r="N969" s="110"/>
      <c r="O969" s="110"/>
      <c r="P969" s="110"/>
      <c r="Q969" s="138" t="str">
        <f ca="1">+IF(A969="","",IF(AND(TODAY()&lt;Validation!$C$141,OR(MONTH(TODAY())=10,MONTH(TODAY())=11,MONTH(TODAY())=12)),CONCATENATE(MONTH(TODAY()),"/01/",YEAR(TODAY())),IF(AND(TODAY()&lt;Validation!$C$141,MONTH(TODAY())&lt;=9),CONCATENATE("0",MONTH(TODAY()),"/01/",YEAR(TODAY())),IF(AND(TODAY()&gt;=Validation!$C$141,OR(MONTH(TODAY())=10,MONTH(TODAY())=11,MONTH(TODAY())=12)),CONCATENATE(MONTH(TODAY()+10),"/01/",YEAR(TODAY()+10)),IF(AND(TODAY()&gt;=Validation!$C$141,MONTH(TODAY())&lt;=9),CONCATENATE("0",MONTH(TODAY()+10),"/01/",YEAR(TODAY()+10)))))))</f>
        <v/>
      </c>
      <c r="R969" s="158">
        <f t="shared" si="46"/>
        <v>0</v>
      </c>
      <c r="S969" s="66"/>
      <c r="T969" s="66"/>
      <c r="U969" s="66"/>
      <c r="V969" s="66"/>
      <c r="W969" s="66"/>
      <c r="X969" s="66"/>
      <c r="Y969" s="92"/>
      <c r="Z969" s="135">
        <f t="shared" si="47"/>
        <v>22</v>
      </c>
      <c r="AB969" s="133" t="str">
        <f>IFERROR(IF(DATEVALUE(TEXT(VLOOKUP(K969,Validation!F1004:I1027,3,FALSE)&amp;"/"&amp;RIGHT(L969+100,2)&amp;"/"&amp;M969,"MM/DD/YYYY"))&lt;=DATEVALUE(TEXT(VLOOKUP(N969,Validation!F1004:I1027,3,FALSE)&amp;"/"&amp;RIGHT(O969+100,2)&amp;"/"&amp;P969,"MM/DD/YYYY")),"",-1),"")</f>
        <v/>
      </c>
      <c r="AC969" s="133" t="str">
        <f>IFERROR(IF(DATEVALUE(TEXT(VLOOKUP(S969,Validation!F1004:I1027,3,FALSE)&amp;"/"&amp;RIGHT(T969+100,2)&amp;"/"&amp;U969,"MM/DD/YYYY"))&lt;=DATEVALUE(TEXT(VLOOKUP(V969,Validation!F1004:I1027,3,FALSE)&amp;"/"&amp;RIGHT(W969+100,2)&amp;"/"&amp;X969,"MM/DD/YYYY")),"",-1),"")</f>
        <v/>
      </c>
      <c r="AD969" s="92"/>
      <c r="AE969" s="92"/>
      <c r="AF969" s="1"/>
    </row>
    <row r="970" spans="1:32" ht="13.8">
      <c r="A970" s="110"/>
      <c r="B970" s="113"/>
      <c r="C970" s="113"/>
      <c r="D970" s="122"/>
      <c r="E970" s="113"/>
      <c r="F970" s="273"/>
      <c r="G970" s="67"/>
      <c r="H970" s="273"/>
      <c r="I970" s="274"/>
      <c r="J970" s="152">
        <f t="shared" si="45"/>
        <v>0</v>
      </c>
      <c r="K970" s="110"/>
      <c r="L970" s="110"/>
      <c r="M970" s="110"/>
      <c r="N970" s="110"/>
      <c r="O970" s="110"/>
      <c r="P970" s="110"/>
      <c r="Q970" s="138" t="str">
        <f ca="1">+IF(A970="","",IF(AND(TODAY()&lt;Validation!$C$141,OR(MONTH(TODAY())=10,MONTH(TODAY())=11,MONTH(TODAY())=12)),CONCATENATE(MONTH(TODAY()),"/01/",YEAR(TODAY())),IF(AND(TODAY()&lt;Validation!$C$141,MONTH(TODAY())&lt;=9),CONCATENATE("0",MONTH(TODAY()),"/01/",YEAR(TODAY())),IF(AND(TODAY()&gt;=Validation!$C$141,OR(MONTH(TODAY())=10,MONTH(TODAY())=11,MONTH(TODAY())=12)),CONCATENATE(MONTH(TODAY()+10),"/01/",YEAR(TODAY()+10)),IF(AND(TODAY()&gt;=Validation!$C$141,MONTH(TODAY())&lt;=9),CONCATENATE("0",MONTH(TODAY()+10),"/01/",YEAR(TODAY()+10)))))))</f>
        <v/>
      </c>
      <c r="R970" s="158">
        <f t="shared" si="46"/>
        <v>0</v>
      </c>
      <c r="S970" s="66"/>
      <c r="T970" s="66"/>
      <c r="U970" s="66"/>
      <c r="V970" s="66"/>
      <c r="W970" s="66"/>
      <c r="X970" s="66"/>
      <c r="Y970" s="92"/>
      <c r="Z970" s="135">
        <f t="shared" si="47"/>
        <v>22</v>
      </c>
      <c r="AB970" s="133" t="str">
        <f>IFERROR(IF(DATEVALUE(TEXT(VLOOKUP(K970,Validation!F1005:I1028,3,FALSE)&amp;"/"&amp;RIGHT(L970+100,2)&amp;"/"&amp;M970,"MM/DD/YYYY"))&lt;=DATEVALUE(TEXT(VLOOKUP(N970,Validation!F1005:I1028,3,FALSE)&amp;"/"&amp;RIGHT(O970+100,2)&amp;"/"&amp;P970,"MM/DD/YYYY")),"",-1),"")</f>
        <v/>
      </c>
      <c r="AC970" s="133" t="str">
        <f>IFERROR(IF(DATEVALUE(TEXT(VLOOKUP(S970,Validation!F1005:I1028,3,FALSE)&amp;"/"&amp;RIGHT(T970+100,2)&amp;"/"&amp;U970,"MM/DD/YYYY"))&lt;=DATEVALUE(TEXT(VLOOKUP(V970,Validation!F1005:I1028,3,FALSE)&amp;"/"&amp;RIGHT(W970+100,2)&amp;"/"&amp;X970,"MM/DD/YYYY")),"",-1),"")</f>
        <v/>
      </c>
      <c r="AD970" s="92"/>
      <c r="AE970" s="92"/>
      <c r="AF970" s="1"/>
    </row>
    <row r="971" spans="1:32" ht="13.8">
      <c r="A971" s="110"/>
      <c r="B971" s="113"/>
      <c r="C971" s="113"/>
      <c r="D971" s="122"/>
      <c r="E971" s="113"/>
      <c r="F971" s="273"/>
      <c r="G971" s="67"/>
      <c r="H971" s="273"/>
      <c r="I971" s="274"/>
      <c r="J971" s="152">
        <f t="shared" si="45"/>
        <v>0</v>
      </c>
      <c r="K971" s="110"/>
      <c r="L971" s="110"/>
      <c r="M971" s="110"/>
      <c r="N971" s="110"/>
      <c r="O971" s="110"/>
      <c r="P971" s="110"/>
      <c r="Q971" s="138" t="str">
        <f ca="1">+IF(A971="","",IF(AND(TODAY()&lt;Validation!$C$141,OR(MONTH(TODAY())=10,MONTH(TODAY())=11,MONTH(TODAY())=12)),CONCATENATE(MONTH(TODAY()),"/01/",YEAR(TODAY())),IF(AND(TODAY()&lt;Validation!$C$141,MONTH(TODAY())&lt;=9),CONCATENATE("0",MONTH(TODAY()),"/01/",YEAR(TODAY())),IF(AND(TODAY()&gt;=Validation!$C$141,OR(MONTH(TODAY())=10,MONTH(TODAY())=11,MONTH(TODAY())=12)),CONCATENATE(MONTH(TODAY()+10),"/01/",YEAR(TODAY()+10)),IF(AND(TODAY()&gt;=Validation!$C$141,MONTH(TODAY())&lt;=9),CONCATENATE("0",MONTH(TODAY()+10),"/01/",YEAR(TODAY()+10)))))))</f>
        <v/>
      </c>
      <c r="R971" s="158">
        <f t="shared" si="46"/>
        <v>0</v>
      </c>
      <c r="S971" s="66"/>
      <c r="T971" s="66"/>
      <c r="U971" s="66"/>
      <c r="V971" s="66"/>
      <c r="W971" s="66"/>
      <c r="X971" s="66"/>
      <c r="Y971" s="92"/>
      <c r="Z971" s="135">
        <f t="shared" si="47"/>
        <v>22</v>
      </c>
      <c r="AB971" s="133" t="str">
        <f>IFERROR(IF(DATEVALUE(TEXT(VLOOKUP(K971,Validation!F1006:I1029,3,FALSE)&amp;"/"&amp;RIGHT(L971+100,2)&amp;"/"&amp;M971,"MM/DD/YYYY"))&lt;=DATEVALUE(TEXT(VLOOKUP(N971,Validation!F1006:I1029,3,FALSE)&amp;"/"&amp;RIGHT(O971+100,2)&amp;"/"&amp;P971,"MM/DD/YYYY")),"",-1),"")</f>
        <v/>
      </c>
      <c r="AC971" s="133" t="str">
        <f>IFERROR(IF(DATEVALUE(TEXT(VLOOKUP(S971,Validation!F1006:I1029,3,FALSE)&amp;"/"&amp;RIGHT(T971+100,2)&amp;"/"&amp;U971,"MM/DD/YYYY"))&lt;=DATEVALUE(TEXT(VLOOKUP(V971,Validation!F1006:I1029,3,FALSE)&amp;"/"&amp;RIGHT(W971+100,2)&amp;"/"&amp;X971,"MM/DD/YYYY")),"",-1),"")</f>
        <v/>
      </c>
      <c r="AD971" s="92"/>
      <c r="AE971" s="92"/>
      <c r="AF971" s="1"/>
    </row>
    <row r="972" spans="1:32" ht="13.8">
      <c r="A972" s="110"/>
      <c r="B972" s="113"/>
      <c r="C972" s="113"/>
      <c r="D972" s="122"/>
      <c r="E972" s="113"/>
      <c r="F972" s="273"/>
      <c r="G972" s="67"/>
      <c r="H972" s="273"/>
      <c r="I972" s="274"/>
      <c r="J972" s="152">
        <f t="shared" si="45"/>
        <v>0</v>
      </c>
      <c r="K972" s="110"/>
      <c r="L972" s="110"/>
      <c r="M972" s="110"/>
      <c r="N972" s="110"/>
      <c r="O972" s="110"/>
      <c r="P972" s="110"/>
      <c r="Q972" s="138" t="str">
        <f ca="1">+IF(A972="","",IF(AND(TODAY()&lt;Validation!$C$141,OR(MONTH(TODAY())=10,MONTH(TODAY())=11,MONTH(TODAY())=12)),CONCATENATE(MONTH(TODAY()),"/01/",YEAR(TODAY())),IF(AND(TODAY()&lt;Validation!$C$141,MONTH(TODAY())&lt;=9),CONCATENATE("0",MONTH(TODAY()),"/01/",YEAR(TODAY())),IF(AND(TODAY()&gt;=Validation!$C$141,OR(MONTH(TODAY())=10,MONTH(TODAY())=11,MONTH(TODAY())=12)),CONCATENATE(MONTH(TODAY()+10),"/01/",YEAR(TODAY()+10)),IF(AND(TODAY()&gt;=Validation!$C$141,MONTH(TODAY())&lt;=9),CONCATENATE("0",MONTH(TODAY()+10),"/01/",YEAR(TODAY()+10)))))))</f>
        <v/>
      </c>
      <c r="R972" s="158">
        <f t="shared" si="46"/>
        <v>0</v>
      </c>
      <c r="S972" s="66"/>
      <c r="T972" s="66"/>
      <c r="U972" s="66"/>
      <c r="V972" s="66"/>
      <c r="W972" s="66"/>
      <c r="X972" s="66"/>
      <c r="Y972" s="92"/>
      <c r="Z972" s="135">
        <f t="shared" si="47"/>
        <v>22</v>
      </c>
      <c r="AB972" s="133" t="str">
        <f>IFERROR(IF(DATEVALUE(TEXT(VLOOKUP(K972,Validation!F1007:I1030,3,FALSE)&amp;"/"&amp;RIGHT(L972+100,2)&amp;"/"&amp;M972,"MM/DD/YYYY"))&lt;=DATEVALUE(TEXT(VLOOKUP(N972,Validation!F1007:I1030,3,FALSE)&amp;"/"&amp;RIGHT(O972+100,2)&amp;"/"&amp;P972,"MM/DD/YYYY")),"",-1),"")</f>
        <v/>
      </c>
      <c r="AC972" s="133" t="str">
        <f>IFERROR(IF(DATEVALUE(TEXT(VLOOKUP(S972,Validation!F1007:I1030,3,FALSE)&amp;"/"&amp;RIGHT(T972+100,2)&amp;"/"&amp;U972,"MM/DD/YYYY"))&lt;=DATEVALUE(TEXT(VLOOKUP(V972,Validation!F1007:I1030,3,FALSE)&amp;"/"&amp;RIGHT(W972+100,2)&amp;"/"&amp;X972,"MM/DD/YYYY")),"",-1),"")</f>
        <v/>
      </c>
      <c r="AD972" s="92"/>
      <c r="AE972" s="92"/>
      <c r="AF972" s="1"/>
    </row>
    <row r="973" spans="1:32" ht="13.8">
      <c r="A973" s="110"/>
      <c r="B973" s="113"/>
      <c r="C973" s="113"/>
      <c r="D973" s="122"/>
      <c r="E973" s="113"/>
      <c r="F973" s="273"/>
      <c r="G973" s="67"/>
      <c r="H973" s="273"/>
      <c r="I973" s="274"/>
      <c r="J973" s="152">
        <f t="shared" si="45"/>
        <v>0</v>
      </c>
      <c r="K973" s="110"/>
      <c r="L973" s="110"/>
      <c r="M973" s="110"/>
      <c r="N973" s="110"/>
      <c r="O973" s="110"/>
      <c r="P973" s="110"/>
      <c r="Q973" s="138" t="str">
        <f ca="1">+IF(A973="","",IF(AND(TODAY()&lt;Validation!$C$141,OR(MONTH(TODAY())=10,MONTH(TODAY())=11,MONTH(TODAY())=12)),CONCATENATE(MONTH(TODAY()),"/01/",YEAR(TODAY())),IF(AND(TODAY()&lt;Validation!$C$141,MONTH(TODAY())&lt;=9),CONCATENATE("0",MONTH(TODAY()),"/01/",YEAR(TODAY())),IF(AND(TODAY()&gt;=Validation!$C$141,OR(MONTH(TODAY())=10,MONTH(TODAY())=11,MONTH(TODAY())=12)),CONCATENATE(MONTH(TODAY()+10),"/01/",YEAR(TODAY()+10)),IF(AND(TODAY()&gt;=Validation!$C$141,MONTH(TODAY())&lt;=9),CONCATENATE("0",MONTH(TODAY()+10),"/01/",YEAR(TODAY()+10)))))))</f>
        <v/>
      </c>
      <c r="R973" s="158">
        <f t="shared" si="46"/>
        <v>0</v>
      </c>
      <c r="S973" s="66"/>
      <c r="T973" s="66"/>
      <c r="U973" s="66"/>
      <c r="V973" s="66"/>
      <c r="W973" s="66"/>
      <c r="X973" s="66"/>
      <c r="Y973" s="92"/>
      <c r="Z973" s="135">
        <f t="shared" si="47"/>
        <v>22</v>
      </c>
      <c r="AB973" s="133" t="str">
        <f>IFERROR(IF(DATEVALUE(TEXT(VLOOKUP(K973,Validation!F1008:I1031,3,FALSE)&amp;"/"&amp;RIGHT(L973+100,2)&amp;"/"&amp;M973,"MM/DD/YYYY"))&lt;=DATEVALUE(TEXT(VLOOKUP(N973,Validation!F1008:I1031,3,FALSE)&amp;"/"&amp;RIGHT(O973+100,2)&amp;"/"&amp;P973,"MM/DD/YYYY")),"",-1),"")</f>
        <v/>
      </c>
      <c r="AC973" s="133" t="str">
        <f>IFERROR(IF(DATEVALUE(TEXT(VLOOKUP(S973,Validation!F1008:I1031,3,FALSE)&amp;"/"&amp;RIGHT(T973+100,2)&amp;"/"&amp;U973,"MM/DD/YYYY"))&lt;=DATEVALUE(TEXT(VLOOKUP(V973,Validation!F1008:I1031,3,FALSE)&amp;"/"&amp;RIGHT(W973+100,2)&amp;"/"&amp;X973,"MM/DD/YYYY")),"",-1),"")</f>
        <v/>
      </c>
      <c r="AD973" s="92"/>
      <c r="AE973" s="92"/>
      <c r="AF973" s="1"/>
    </row>
    <row r="974" spans="1:32" ht="13.8">
      <c r="A974" s="110"/>
      <c r="B974" s="113"/>
      <c r="C974" s="113"/>
      <c r="D974" s="122"/>
      <c r="E974" s="113"/>
      <c r="F974" s="273"/>
      <c r="G974" s="67"/>
      <c r="H974" s="273"/>
      <c r="I974" s="274"/>
      <c r="J974" s="152">
        <f t="shared" si="45"/>
        <v>0</v>
      </c>
      <c r="K974" s="110"/>
      <c r="L974" s="110"/>
      <c r="M974" s="110"/>
      <c r="N974" s="110"/>
      <c r="O974" s="110"/>
      <c r="P974" s="110"/>
      <c r="Q974" s="138" t="str">
        <f ca="1">+IF(A974="","",IF(AND(TODAY()&lt;Validation!$C$141,OR(MONTH(TODAY())=10,MONTH(TODAY())=11,MONTH(TODAY())=12)),CONCATENATE(MONTH(TODAY()),"/01/",YEAR(TODAY())),IF(AND(TODAY()&lt;Validation!$C$141,MONTH(TODAY())&lt;=9),CONCATENATE("0",MONTH(TODAY()),"/01/",YEAR(TODAY())),IF(AND(TODAY()&gt;=Validation!$C$141,OR(MONTH(TODAY())=10,MONTH(TODAY())=11,MONTH(TODAY())=12)),CONCATENATE(MONTH(TODAY()+10),"/01/",YEAR(TODAY()+10)),IF(AND(TODAY()&gt;=Validation!$C$141,MONTH(TODAY())&lt;=9),CONCATENATE("0",MONTH(TODAY()+10),"/01/",YEAR(TODAY()+10)))))))</f>
        <v/>
      </c>
      <c r="R974" s="158">
        <f t="shared" si="46"/>
        <v>0</v>
      </c>
      <c r="S974" s="66"/>
      <c r="T974" s="66"/>
      <c r="U974" s="66"/>
      <c r="V974" s="66"/>
      <c r="W974" s="66"/>
      <c r="X974" s="66"/>
      <c r="Y974" s="92"/>
      <c r="Z974" s="135">
        <f t="shared" si="47"/>
        <v>22</v>
      </c>
      <c r="AB974" s="133" t="str">
        <f>IFERROR(IF(DATEVALUE(TEXT(VLOOKUP(K974,Validation!F1009:I1032,3,FALSE)&amp;"/"&amp;RIGHT(L974+100,2)&amp;"/"&amp;M974,"MM/DD/YYYY"))&lt;=DATEVALUE(TEXT(VLOOKUP(N974,Validation!F1009:I1032,3,FALSE)&amp;"/"&amp;RIGHT(O974+100,2)&amp;"/"&amp;P974,"MM/DD/YYYY")),"",-1),"")</f>
        <v/>
      </c>
      <c r="AC974" s="133" t="str">
        <f>IFERROR(IF(DATEVALUE(TEXT(VLOOKUP(S974,Validation!F1009:I1032,3,FALSE)&amp;"/"&amp;RIGHT(T974+100,2)&amp;"/"&amp;U974,"MM/DD/YYYY"))&lt;=DATEVALUE(TEXT(VLOOKUP(V974,Validation!F1009:I1032,3,FALSE)&amp;"/"&amp;RIGHT(W974+100,2)&amp;"/"&amp;X974,"MM/DD/YYYY")),"",-1),"")</f>
        <v/>
      </c>
      <c r="AD974" s="92"/>
      <c r="AE974" s="92"/>
      <c r="AF974" s="1"/>
    </row>
    <row r="975" spans="1:32" ht="13.8">
      <c r="A975" s="110"/>
      <c r="B975" s="113"/>
      <c r="C975" s="113"/>
      <c r="D975" s="122"/>
      <c r="E975" s="113"/>
      <c r="F975" s="273"/>
      <c r="G975" s="67"/>
      <c r="H975" s="273"/>
      <c r="I975" s="274"/>
      <c r="J975" s="152">
        <f t="shared" si="45"/>
        <v>0</v>
      </c>
      <c r="K975" s="110"/>
      <c r="L975" s="110"/>
      <c r="M975" s="110"/>
      <c r="N975" s="110"/>
      <c r="O975" s="110"/>
      <c r="P975" s="110"/>
      <c r="Q975" s="138" t="str">
        <f ca="1">+IF(A975="","",IF(AND(TODAY()&lt;Validation!$C$141,OR(MONTH(TODAY())=10,MONTH(TODAY())=11,MONTH(TODAY())=12)),CONCATENATE(MONTH(TODAY()),"/01/",YEAR(TODAY())),IF(AND(TODAY()&lt;Validation!$C$141,MONTH(TODAY())&lt;=9),CONCATENATE("0",MONTH(TODAY()),"/01/",YEAR(TODAY())),IF(AND(TODAY()&gt;=Validation!$C$141,OR(MONTH(TODAY())=10,MONTH(TODAY())=11,MONTH(TODAY())=12)),CONCATENATE(MONTH(TODAY()+10),"/01/",YEAR(TODAY()+10)),IF(AND(TODAY()&gt;=Validation!$C$141,MONTH(TODAY())&lt;=9),CONCATENATE("0",MONTH(TODAY()+10),"/01/",YEAR(TODAY()+10)))))))</f>
        <v/>
      </c>
      <c r="R975" s="158">
        <f t="shared" si="46"/>
        <v>0</v>
      </c>
      <c r="S975" s="66"/>
      <c r="T975" s="66"/>
      <c r="U975" s="66"/>
      <c r="V975" s="66"/>
      <c r="W975" s="66"/>
      <c r="X975" s="66"/>
      <c r="Y975" s="92"/>
      <c r="Z975" s="135">
        <f t="shared" si="47"/>
        <v>22</v>
      </c>
      <c r="AB975" s="133" t="str">
        <f>IFERROR(IF(DATEVALUE(TEXT(VLOOKUP(K975,Validation!F1010:I1033,3,FALSE)&amp;"/"&amp;RIGHT(L975+100,2)&amp;"/"&amp;M975,"MM/DD/YYYY"))&lt;=DATEVALUE(TEXT(VLOOKUP(N975,Validation!F1010:I1033,3,FALSE)&amp;"/"&amp;RIGHT(O975+100,2)&amp;"/"&amp;P975,"MM/DD/YYYY")),"",-1),"")</f>
        <v/>
      </c>
      <c r="AC975" s="133" t="str">
        <f>IFERROR(IF(DATEVALUE(TEXT(VLOOKUP(S975,Validation!F1010:I1033,3,FALSE)&amp;"/"&amp;RIGHT(T975+100,2)&amp;"/"&amp;U975,"MM/DD/YYYY"))&lt;=DATEVALUE(TEXT(VLOOKUP(V975,Validation!F1010:I1033,3,FALSE)&amp;"/"&amp;RIGHT(W975+100,2)&amp;"/"&amp;X975,"MM/DD/YYYY")),"",-1),"")</f>
        <v/>
      </c>
      <c r="AD975" s="92"/>
      <c r="AE975" s="92"/>
      <c r="AF975" s="1"/>
    </row>
    <row r="976" spans="1:32" ht="13.8">
      <c r="A976" s="110"/>
      <c r="B976" s="113"/>
      <c r="C976" s="113"/>
      <c r="D976" s="122"/>
      <c r="E976" s="113"/>
      <c r="F976" s="273"/>
      <c r="G976" s="67"/>
      <c r="H976" s="273"/>
      <c r="I976" s="274"/>
      <c r="J976" s="152">
        <f t="shared" si="45"/>
        <v>0</v>
      </c>
      <c r="K976" s="110"/>
      <c r="L976" s="110"/>
      <c r="M976" s="110"/>
      <c r="N976" s="110"/>
      <c r="O976" s="110"/>
      <c r="P976" s="110"/>
      <c r="Q976" s="138" t="str">
        <f ca="1">+IF(A976="","",IF(AND(TODAY()&lt;Validation!$C$141,OR(MONTH(TODAY())=10,MONTH(TODAY())=11,MONTH(TODAY())=12)),CONCATENATE(MONTH(TODAY()),"/01/",YEAR(TODAY())),IF(AND(TODAY()&lt;Validation!$C$141,MONTH(TODAY())&lt;=9),CONCATENATE("0",MONTH(TODAY()),"/01/",YEAR(TODAY())),IF(AND(TODAY()&gt;=Validation!$C$141,OR(MONTH(TODAY())=10,MONTH(TODAY())=11,MONTH(TODAY())=12)),CONCATENATE(MONTH(TODAY()+10),"/01/",YEAR(TODAY()+10)),IF(AND(TODAY()&gt;=Validation!$C$141,MONTH(TODAY())&lt;=9),CONCATENATE("0",MONTH(TODAY()+10),"/01/",YEAR(TODAY()+10)))))))</f>
        <v/>
      </c>
      <c r="R976" s="158">
        <f t="shared" si="46"/>
        <v>0</v>
      </c>
      <c r="S976" s="66"/>
      <c r="T976" s="66"/>
      <c r="U976" s="66"/>
      <c r="V976" s="66"/>
      <c r="W976" s="66"/>
      <c r="X976" s="66"/>
      <c r="Y976" s="92"/>
      <c r="Z976" s="135">
        <f t="shared" si="47"/>
        <v>22</v>
      </c>
      <c r="AB976" s="133" t="str">
        <f>IFERROR(IF(DATEVALUE(TEXT(VLOOKUP(K976,Validation!F1011:I1034,3,FALSE)&amp;"/"&amp;RIGHT(L976+100,2)&amp;"/"&amp;M976,"MM/DD/YYYY"))&lt;=DATEVALUE(TEXT(VLOOKUP(N976,Validation!F1011:I1034,3,FALSE)&amp;"/"&amp;RIGHT(O976+100,2)&amp;"/"&amp;P976,"MM/DD/YYYY")),"",-1),"")</f>
        <v/>
      </c>
      <c r="AC976" s="133" t="str">
        <f>IFERROR(IF(DATEVALUE(TEXT(VLOOKUP(S976,Validation!F1011:I1034,3,FALSE)&amp;"/"&amp;RIGHT(T976+100,2)&amp;"/"&amp;U976,"MM/DD/YYYY"))&lt;=DATEVALUE(TEXT(VLOOKUP(V976,Validation!F1011:I1034,3,FALSE)&amp;"/"&amp;RIGHT(W976+100,2)&amp;"/"&amp;X976,"MM/DD/YYYY")),"",-1),"")</f>
        <v/>
      </c>
      <c r="AD976" s="92"/>
      <c r="AE976" s="92"/>
      <c r="AF976" s="1"/>
    </row>
    <row r="977" spans="1:32" ht="13.8">
      <c r="A977" s="110"/>
      <c r="B977" s="113"/>
      <c r="C977" s="113"/>
      <c r="D977" s="122"/>
      <c r="E977" s="113"/>
      <c r="F977" s="273"/>
      <c r="G977" s="67"/>
      <c r="H977" s="273"/>
      <c r="I977" s="274"/>
      <c r="J977" s="152">
        <f t="shared" si="45"/>
        <v>0</v>
      </c>
      <c r="K977" s="110"/>
      <c r="L977" s="110"/>
      <c r="M977" s="110"/>
      <c r="N977" s="110"/>
      <c r="O977" s="110"/>
      <c r="P977" s="110"/>
      <c r="Q977" s="138" t="str">
        <f ca="1">+IF(A977="","",IF(AND(TODAY()&lt;Validation!$C$141,OR(MONTH(TODAY())=10,MONTH(TODAY())=11,MONTH(TODAY())=12)),CONCATENATE(MONTH(TODAY()),"/01/",YEAR(TODAY())),IF(AND(TODAY()&lt;Validation!$C$141,MONTH(TODAY())&lt;=9),CONCATENATE("0",MONTH(TODAY()),"/01/",YEAR(TODAY())),IF(AND(TODAY()&gt;=Validation!$C$141,OR(MONTH(TODAY())=10,MONTH(TODAY())=11,MONTH(TODAY())=12)),CONCATENATE(MONTH(TODAY()+10),"/01/",YEAR(TODAY()+10)),IF(AND(TODAY()&gt;=Validation!$C$141,MONTH(TODAY())&lt;=9),CONCATENATE("0",MONTH(TODAY()+10),"/01/",YEAR(TODAY()+10)))))))</f>
        <v/>
      </c>
      <c r="R977" s="158">
        <f t="shared" si="46"/>
        <v>0</v>
      </c>
      <c r="S977" s="66"/>
      <c r="T977" s="66"/>
      <c r="U977" s="66"/>
      <c r="V977" s="66"/>
      <c r="W977" s="66"/>
      <c r="X977" s="66"/>
      <c r="Y977" s="92"/>
      <c r="Z977" s="135">
        <f t="shared" si="47"/>
        <v>22</v>
      </c>
      <c r="AB977" s="133" t="str">
        <f>IFERROR(IF(DATEVALUE(TEXT(VLOOKUP(K977,Validation!F1012:I1035,3,FALSE)&amp;"/"&amp;RIGHT(L977+100,2)&amp;"/"&amp;M977,"MM/DD/YYYY"))&lt;=DATEVALUE(TEXT(VLOOKUP(N977,Validation!F1012:I1035,3,FALSE)&amp;"/"&amp;RIGHT(O977+100,2)&amp;"/"&amp;P977,"MM/DD/YYYY")),"",-1),"")</f>
        <v/>
      </c>
      <c r="AC977" s="133" t="str">
        <f>IFERROR(IF(DATEVALUE(TEXT(VLOOKUP(S977,Validation!F1012:I1035,3,FALSE)&amp;"/"&amp;RIGHT(T977+100,2)&amp;"/"&amp;U977,"MM/DD/YYYY"))&lt;=DATEVALUE(TEXT(VLOOKUP(V977,Validation!F1012:I1035,3,FALSE)&amp;"/"&amp;RIGHT(W977+100,2)&amp;"/"&amp;X977,"MM/DD/YYYY")),"",-1),"")</f>
        <v/>
      </c>
      <c r="AD977" s="92"/>
      <c r="AE977" s="92"/>
      <c r="AF977" s="1"/>
    </row>
    <row r="978" spans="1:32" ht="13.8">
      <c r="A978" s="110"/>
      <c r="B978" s="113"/>
      <c r="C978" s="113"/>
      <c r="D978" s="122"/>
      <c r="E978" s="113"/>
      <c r="F978" s="273"/>
      <c r="G978" s="67"/>
      <c r="H978" s="273"/>
      <c r="I978" s="274"/>
      <c r="J978" s="152">
        <f t="shared" si="45"/>
        <v>0</v>
      </c>
      <c r="K978" s="110"/>
      <c r="L978" s="110"/>
      <c r="M978" s="110"/>
      <c r="N978" s="110"/>
      <c r="O978" s="110"/>
      <c r="P978" s="110"/>
      <c r="Q978" s="138" t="str">
        <f ca="1">+IF(A978="","",IF(AND(TODAY()&lt;Validation!$C$141,OR(MONTH(TODAY())=10,MONTH(TODAY())=11,MONTH(TODAY())=12)),CONCATENATE(MONTH(TODAY()),"/01/",YEAR(TODAY())),IF(AND(TODAY()&lt;Validation!$C$141,MONTH(TODAY())&lt;=9),CONCATENATE("0",MONTH(TODAY()),"/01/",YEAR(TODAY())),IF(AND(TODAY()&gt;=Validation!$C$141,OR(MONTH(TODAY())=10,MONTH(TODAY())=11,MONTH(TODAY())=12)),CONCATENATE(MONTH(TODAY()+10),"/01/",YEAR(TODAY()+10)),IF(AND(TODAY()&gt;=Validation!$C$141,MONTH(TODAY())&lt;=9),CONCATENATE("0",MONTH(TODAY()+10),"/01/",YEAR(TODAY()+10)))))))</f>
        <v/>
      </c>
      <c r="R978" s="158">
        <f t="shared" si="46"/>
        <v>0</v>
      </c>
      <c r="S978" s="66"/>
      <c r="T978" s="66"/>
      <c r="U978" s="66"/>
      <c r="V978" s="66"/>
      <c r="W978" s="66"/>
      <c r="X978" s="66"/>
      <c r="Y978" s="92"/>
      <c r="Z978" s="135">
        <f t="shared" si="47"/>
        <v>22</v>
      </c>
      <c r="AB978" s="133" t="str">
        <f>IFERROR(IF(DATEVALUE(TEXT(VLOOKUP(K978,Validation!F1013:I1036,3,FALSE)&amp;"/"&amp;RIGHT(L978+100,2)&amp;"/"&amp;M978,"MM/DD/YYYY"))&lt;=DATEVALUE(TEXT(VLOOKUP(N978,Validation!F1013:I1036,3,FALSE)&amp;"/"&amp;RIGHT(O978+100,2)&amp;"/"&amp;P978,"MM/DD/YYYY")),"",-1),"")</f>
        <v/>
      </c>
      <c r="AC978" s="133" t="str">
        <f>IFERROR(IF(DATEVALUE(TEXT(VLOOKUP(S978,Validation!F1013:I1036,3,FALSE)&amp;"/"&amp;RIGHT(T978+100,2)&amp;"/"&amp;U978,"MM/DD/YYYY"))&lt;=DATEVALUE(TEXT(VLOOKUP(V978,Validation!F1013:I1036,3,FALSE)&amp;"/"&amp;RIGHT(W978+100,2)&amp;"/"&amp;X978,"MM/DD/YYYY")),"",-1),"")</f>
        <v/>
      </c>
      <c r="AD978" s="92"/>
      <c r="AE978" s="92"/>
      <c r="AF978" s="1"/>
    </row>
    <row r="979" spans="1:32" ht="13.8">
      <c r="A979" s="110"/>
      <c r="B979" s="113"/>
      <c r="C979" s="113"/>
      <c r="D979" s="122"/>
      <c r="E979" s="113"/>
      <c r="F979" s="273"/>
      <c r="G979" s="67"/>
      <c r="H979" s="273"/>
      <c r="I979" s="274"/>
      <c r="J979" s="152">
        <f t="shared" si="45"/>
        <v>0</v>
      </c>
      <c r="K979" s="110"/>
      <c r="L979" s="110"/>
      <c r="M979" s="110"/>
      <c r="N979" s="110"/>
      <c r="O979" s="110"/>
      <c r="P979" s="110"/>
      <c r="Q979" s="138" t="str">
        <f ca="1">+IF(A979="","",IF(AND(TODAY()&lt;Validation!$C$141,OR(MONTH(TODAY())=10,MONTH(TODAY())=11,MONTH(TODAY())=12)),CONCATENATE(MONTH(TODAY()),"/01/",YEAR(TODAY())),IF(AND(TODAY()&lt;Validation!$C$141,MONTH(TODAY())&lt;=9),CONCATENATE("0",MONTH(TODAY()),"/01/",YEAR(TODAY())),IF(AND(TODAY()&gt;=Validation!$C$141,OR(MONTH(TODAY())=10,MONTH(TODAY())=11,MONTH(TODAY())=12)),CONCATENATE(MONTH(TODAY()+10),"/01/",YEAR(TODAY()+10)),IF(AND(TODAY()&gt;=Validation!$C$141,MONTH(TODAY())&lt;=9),CONCATENATE("0",MONTH(TODAY()+10),"/01/",YEAR(TODAY()+10)))))))</f>
        <v/>
      </c>
      <c r="R979" s="158">
        <f t="shared" si="46"/>
        <v>0</v>
      </c>
      <c r="S979" s="66"/>
      <c r="T979" s="66"/>
      <c r="U979" s="66"/>
      <c r="V979" s="66"/>
      <c r="W979" s="66"/>
      <c r="X979" s="66"/>
      <c r="Y979" s="92"/>
      <c r="Z979" s="135">
        <f t="shared" si="47"/>
        <v>22</v>
      </c>
      <c r="AB979" s="133" t="str">
        <f>IFERROR(IF(DATEVALUE(TEXT(VLOOKUP(K979,Validation!F1014:I1037,3,FALSE)&amp;"/"&amp;RIGHT(L979+100,2)&amp;"/"&amp;M979,"MM/DD/YYYY"))&lt;=DATEVALUE(TEXT(VLOOKUP(N979,Validation!F1014:I1037,3,FALSE)&amp;"/"&amp;RIGHT(O979+100,2)&amp;"/"&amp;P979,"MM/DD/YYYY")),"",-1),"")</f>
        <v/>
      </c>
      <c r="AC979" s="133" t="str">
        <f>IFERROR(IF(DATEVALUE(TEXT(VLOOKUP(S979,Validation!F1014:I1037,3,FALSE)&amp;"/"&amp;RIGHT(T979+100,2)&amp;"/"&amp;U979,"MM/DD/YYYY"))&lt;=DATEVALUE(TEXT(VLOOKUP(V979,Validation!F1014:I1037,3,FALSE)&amp;"/"&amp;RIGHT(W979+100,2)&amp;"/"&amp;X979,"MM/DD/YYYY")),"",-1),"")</f>
        <v/>
      </c>
      <c r="AD979" s="92"/>
      <c r="AE979" s="92"/>
      <c r="AF979" s="1"/>
    </row>
    <row r="980" spans="1:32" ht="13.8">
      <c r="A980" s="110"/>
      <c r="B980" s="113"/>
      <c r="C980" s="113"/>
      <c r="D980" s="122"/>
      <c r="E980" s="113"/>
      <c r="F980" s="273"/>
      <c r="G980" s="67"/>
      <c r="H980" s="273"/>
      <c r="I980" s="274"/>
      <c r="J980" s="152">
        <f t="shared" si="45"/>
        <v>0</v>
      </c>
      <c r="K980" s="110"/>
      <c r="L980" s="110"/>
      <c r="M980" s="110"/>
      <c r="N980" s="110"/>
      <c r="O980" s="110"/>
      <c r="P980" s="110"/>
      <c r="Q980" s="138" t="str">
        <f ca="1">+IF(A980="","",IF(AND(TODAY()&lt;Validation!$C$141,OR(MONTH(TODAY())=10,MONTH(TODAY())=11,MONTH(TODAY())=12)),CONCATENATE(MONTH(TODAY()),"/01/",YEAR(TODAY())),IF(AND(TODAY()&lt;Validation!$C$141,MONTH(TODAY())&lt;=9),CONCATENATE("0",MONTH(TODAY()),"/01/",YEAR(TODAY())),IF(AND(TODAY()&gt;=Validation!$C$141,OR(MONTH(TODAY())=10,MONTH(TODAY())=11,MONTH(TODAY())=12)),CONCATENATE(MONTH(TODAY()+10),"/01/",YEAR(TODAY()+10)),IF(AND(TODAY()&gt;=Validation!$C$141,MONTH(TODAY())&lt;=9),CONCATENATE("0",MONTH(TODAY()+10),"/01/",YEAR(TODAY()+10)))))))</f>
        <v/>
      </c>
      <c r="R980" s="158">
        <f t="shared" si="46"/>
        <v>0</v>
      </c>
      <c r="S980" s="66"/>
      <c r="T980" s="66"/>
      <c r="U980" s="66"/>
      <c r="V980" s="66"/>
      <c r="W980" s="66"/>
      <c r="X980" s="66"/>
      <c r="Y980" s="92"/>
      <c r="Z980" s="135">
        <f t="shared" si="47"/>
        <v>22</v>
      </c>
      <c r="AB980" s="133" t="str">
        <f>IFERROR(IF(DATEVALUE(TEXT(VLOOKUP(K980,Validation!F1015:I1038,3,FALSE)&amp;"/"&amp;RIGHT(L980+100,2)&amp;"/"&amp;M980,"MM/DD/YYYY"))&lt;=DATEVALUE(TEXT(VLOOKUP(N980,Validation!F1015:I1038,3,FALSE)&amp;"/"&amp;RIGHT(O980+100,2)&amp;"/"&amp;P980,"MM/DD/YYYY")),"",-1),"")</f>
        <v/>
      </c>
      <c r="AC980" s="133" t="str">
        <f>IFERROR(IF(DATEVALUE(TEXT(VLOOKUP(S980,Validation!F1015:I1038,3,FALSE)&amp;"/"&amp;RIGHT(T980+100,2)&amp;"/"&amp;U980,"MM/DD/YYYY"))&lt;=DATEVALUE(TEXT(VLOOKUP(V980,Validation!F1015:I1038,3,FALSE)&amp;"/"&amp;RIGHT(W980+100,2)&amp;"/"&amp;X980,"MM/DD/YYYY")),"",-1),"")</f>
        <v/>
      </c>
      <c r="AD980" s="92"/>
      <c r="AE980" s="92"/>
      <c r="AF980" s="1"/>
    </row>
    <row r="981" spans="1:32" ht="13.8">
      <c r="A981" s="110"/>
      <c r="B981" s="113"/>
      <c r="C981" s="113"/>
      <c r="D981" s="122"/>
      <c r="E981" s="113"/>
      <c r="F981" s="273"/>
      <c r="G981" s="67"/>
      <c r="H981" s="273"/>
      <c r="I981" s="274"/>
      <c r="J981" s="152">
        <f t="shared" si="45"/>
        <v>0</v>
      </c>
      <c r="K981" s="110"/>
      <c r="L981" s="110"/>
      <c r="M981" s="110"/>
      <c r="N981" s="110"/>
      <c r="O981" s="110"/>
      <c r="P981" s="110"/>
      <c r="Q981" s="138" t="str">
        <f ca="1">+IF(A981="","",IF(AND(TODAY()&lt;Validation!$C$141,OR(MONTH(TODAY())=10,MONTH(TODAY())=11,MONTH(TODAY())=12)),CONCATENATE(MONTH(TODAY()),"/01/",YEAR(TODAY())),IF(AND(TODAY()&lt;Validation!$C$141,MONTH(TODAY())&lt;=9),CONCATENATE("0",MONTH(TODAY()),"/01/",YEAR(TODAY())),IF(AND(TODAY()&gt;=Validation!$C$141,OR(MONTH(TODAY())=10,MONTH(TODAY())=11,MONTH(TODAY())=12)),CONCATENATE(MONTH(TODAY()+10),"/01/",YEAR(TODAY()+10)),IF(AND(TODAY()&gt;=Validation!$C$141,MONTH(TODAY())&lt;=9),CONCATENATE("0",MONTH(TODAY()+10),"/01/",YEAR(TODAY()+10)))))))</f>
        <v/>
      </c>
      <c r="R981" s="158">
        <f t="shared" si="46"/>
        <v>0</v>
      </c>
      <c r="S981" s="66"/>
      <c r="T981" s="66"/>
      <c r="U981" s="66"/>
      <c r="V981" s="66"/>
      <c r="W981" s="66"/>
      <c r="X981" s="66"/>
      <c r="Y981" s="92"/>
      <c r="Z981" s="135">
        <f t="shared" si="47"/>
        <v>22</v>
      </c>
      <c r="AB981" s="133" t="str">
        <f>IFERROR(IF(DATEVALUE(TEXT(VLOOKUP(K981,Validation!F1016:I1039,3,FALSE)&amp;"/"&amp;RIGHT(L981+100,2)&amp;"/"&amp;M981,"MM/DD/YYYY"))&lt;=DATEVALUE(TEXT(VLOOKUP(N981,Validation!F1016:I1039,3,FALSE)&amp;"/"&amp;RIGHT(O981+100,2)&amp;"/"&amp;P981,"MM/DD/YYYY")),"",-1),"")</f>
        <v/>
      </c>
      <c r="AC981" s="133" t="str">
        <f>IFERROR(IF(DATEVALUE(TEXT(VLOOKUP(S981,Validation!F1016:I1039,3,FALSE)&amp;"/"&amp;RIGHT(T981+100,2)&amp;"/"&amp;U981,"MM/DD/YYYY"))&lt;=DATEVALUE(TEXT(VLOOKUP(V981,Validation!F1016:I1039,3,FALSE)&amp;"/"&amp;RIGHT(W981+100,2)&amp;"/"&amp;X981,"MM/DD/YYYY")),"",-1),"")</f>
        <v/>
      </c>
      <c r="AD981" s="92"/>
      <c r="AE981" s="92"/>
      <c r="AF981" s="1"/>
    </row>
    <row r="982" spans="1:32" ht="13.8">
      <c r="A982" s="110"/>
      <c r="B982" s="113"/>
      <c r="C982" s="113"/>
      <c r="D982" s="122"/>
      <c r="E982" s="113"/>
      <c r="F982" s="273"/>
      <c r="G982" s="67"/>
      <c r="H982" s="273"/>
      <c r="I982" s="274"/>
      <c r="J982" s="152">
        <f t="shared" si="45"/>
        <v>0</v>
      </c>
      <c r="K982" s="110"/>
      <c r="L982" s="110"/>
      <c r="M982" s="110"/>
      <c r="N982" s="110"/>
      <c r="O982" s="110"/>
      <c r="P982" s="110"/>
      <c r="Q982" s="138" t="str">
        <f ca="1">+IF(A982="","",IF(AND(TODAY()&lt;Validation!$C$141,OR(MONTH(TODAY())=10,MONTH(TODAY())=11,MONTH(TODAY())=12)),CONCATENATE(MONTH(TODAY()),"/01/",YEAR(TODAY())),IF(AND(TODAY()&lt;Validation!$C$141,MONTH(TODAY())&lt;=9),CONCATENATE("0",MONTH(TODAY()),"/01/",YEAR(TODAY())),IF(AND(TODAY()&gt;=Validation!$C$141,OR(MONTH(TODAY())=10,MONTH(TODAY())=11,MONTH(TODAY())=12)),CONCATENATE(MONTH(TODAY()+10),"/01/",YEAR(TODAY()+10)),IF(AND(TODAY()&gt;=Validation!$C$141,MONTH(TODAY())&lt;=9),CONCATENATE("0",MONTH(TODAY()+10),"/01/",YEAR(TODAY()+10)))))))</f>
        <v/>
      </c>
      <c r="R982" s="158">
        <f t="shared" si="46"/>
        <v>0</v>
      </c>
      <c r="S982" s="66"/>
      <c r="T982" s="66"/>
      <c r="U982" s="66"/>
      <c r="V982" s="66"/>
      <c r="W982" s="66"/>
      <c r="X982" s="66"/>
      <c r="Y982" s="92"/>
      <c r="Z982" s="135">
        <f t="shared" si="47"/>
        <v>22</v>
      </c>
      <c r="AB982" s="133" t="str">
        <f>IFERROR(IF(DATEVALUE(TEXT(VLOOKUP(K982,Validation!F1017:I1040,3,FALSE)&amp;"/"&amp;RIGHT(L982+100,2)&amp;"/"&amp;M982,"MM/DD/YYYY"))&lt;=DATEVALUE(TEXT(VLOOKUP(N982,Validation!F1017:I1040,3,FALSE)&amp;"/"&amp;RIGHT(O982+100,2)&amp;"/"&amp;P982,"MM/DD/YYYY")),"",-1),"")</f>
        <v/>
      </c>
      <c r="AC982" s="133" t="str">
        <f>IFERROR(IF(DATEVALUE(TEXT(VLOOKUP(S982,Validation!F1017:I1040,3,FALSE)&amp;"/"&amp;RIGHT(T982+100,2)&amp;"/"&amp;U982,"MM/DD/YYYY"))&lt;=DATEVALUE(TEXT(VLOOKUP(V982,Validation!F1017:I1040,3,FALSE)&amp;"/"&amp;RIGHT(W982+100,2)&amp;"/"&amp;X982,"MM/DD/YYYY")),"",-1),"")</f>
        <v/>
      </c>
      <c r="AD982" s="92"/>
      <c r="AE982" s="92"/>
      <c r="AF982" s="1"/>
    </row>
    <row r="983" spans="1:32" ht="13.8">
      <c r="A983" s="110"/>
      <c r="B983" s="113"/>
      <c r="C983" s="113"/>
      <c r="D983" s="122"/>
      <c r="E983" s="113"/>
      <c r="F983" s="273"/>
      <c r="G983" s="67"/>
      <c r="H983" s="273"/>
      <c r="I983" s="274"/>
      <c r="J983" s="152">
        <f t="shared" si="45"/>
        <v>0</v>
      </c>
      <c r="K983" s="110"/>
      <c r="L983" s="110"/>
      <c r="M983" s="110"/>
      <c r="N983" s="110"/>
      <c r="O983" s="110"/>
      <c r="P983" s="110"/>
      <c r="Q983" s="138" t="str">
        <f ca="1">+IF(A983="","",IF(AND(TODAY()&lt;Validation!$C$141,OR(MONTH(TODAY())=10,MONTH(TODAY())=11,MONTH(TODAY())=12)),CONCATENATE(MONTH(TODAY()),"/01/",YEAR(TODAY())),IF(AND(TODAY()&lt;Validation!$C$141,MONTH(TODAY())&lt;=9),CONCATENATE("0",MONTH(TODAY()),"/01/",YEAR(TODAY())),IF(AND(TODAY()&gt;=Validation!$C$141,OR(MONTH(TODAY())=10,MONTH(TODAY())=11,MONTH(TODAY())=12)),CONCATENATE(MONTH(TODAY()+10),"/01/",YEAR(TODAY()+10)),IF(AND(TODAY()&gt;=Validation!$C$141,MONTH(TODAY())&lt;=9),CONCATENATE("0",MONTH(TODAY()+10),"/01/",YEAR(TODAY()+10)))))))</f>
        <v/>
      </c>
      <c r="R983" s="158">
        <f t="shared" si="46"/>
        <v>0</v>
      </c>
      <c r="S983" s="66"/>
      <c r="T983" s="66"/>
      <c r="U983" s="66"/>
      <c r="V983" s="66"/>
      <c r="W983" s="66"/>
      <c r="X983" s="66"/>
      <c r="Y983" s="92"/>
      <c r="Z983" s="135">
        <f t="shared" si="47"/>
        <v>22</v>
      </c>
      <c r="AB983" s="133" t="str">
        <f>IFERROR(IF(DATEVALUE(TEXT(VLOOKUP(K983,Validation!F1018:I1041,3,FALSE)&amp;"/"&amp;RIGHT(L983+100,2)&amp;"/"&amp;M983,"MM/DD/YYYY"))&lt;=DATEVALUE(TEXT(VLOOKUP(N983,Validation!F1018:I1041,3,FALSE)&amp;"/"&amp;RIGHT(O983+100,2)&amp;"/"&amp;P983,"MM/DD/YYYY")),"",-1),"")</f>
        <v/>
      </c>
      <c r="AC983" s="133" t="str">
        <f>IFERROR(IF(DATEVALUE(TEXT(VLOOKUP(S983,Validation!F1018:I1041,3,FALSE)&amp;"/"&amp;RIGHT(T983+100,2)&amp;"/"&amp;U983,"MM/DD/YYYY"))&lt;=DATEVALUE(TEXT(VLOOKUP(V983,Validation!F1018:I1041,3,FALSE)&amp;"/"&amp;RIGHT(W983+100,2)&amp;"/"&amp;X983,"MM/DD/YYYY")),"",-1),"")</f>
        <v/>
      </c>
      <c r="AD983" s="92"/>
      <c r="AE983" s="92"/>
      <c r="AF983" s="1"/>
    </row>
    <row r="984" spans="1:32" ht="13.8">
      <c r="A984" s="110"/>
      <c r="B984" s="113"/>
      <c r="C984" s="113"/>
      <c r="D984" s="122"/>
      <c r="E984" s="113"/>
      <c r="F984" s="273"/>
      <c r="G984" s="67"/>
      <c r="H984" s="273"/>
      <c r="I984" s="274"/>
      <c r="J984" s="152">
        <f t="shared" si="45"/>
        <v>0</v>
      </c>
      <c r="K984" s="110"/>
      <c r="L984" s="110"/>
      <c r="M984" s="110"/>
      <c r="N984" s="110"/>
      <c r="O984" s="110"/>
      <c r="P984" s="110"/>
      <c r="Q984" s="138" t="str">
        <f ca="1">+IF(A984="","",IF(AND(TODAY()&lt;Validation!$C$141,OR(MONTH(TODAY())=10,MONTH(TODAY())=11,MONTH(TODAY())=12)),CONCATENATE(MONTH(TODAY()),"/01/",YEAR(TODAY())),IF(AND(TODAY()&lt;Validation!$C$141,MONTH(TODAY())&lt;=9),CONCATENATE("0",MONTH(TODAY()),"/01/",YEAR(TODAY())),IF(AND(TODAY()&gt;=Validation!$C$141,OR(MONTH(TODAY())=10,MONTH(TODAY())=11,MONTH(TODAY())=12)),CONCATENATE(MONTH(TODAY()+10),"/01/",YEAR(TODAY()+10)),IF(AND(TODAY()&gt;=Validation!$C$141,MONTH(TODAY())&lt;=9),CONCATENATE("0",MONTH(TODAY()+10),"/01/",YEAR(TODAY()+10)))))))</f>
        <v/>
      </c>
      <c r="R984" s="158">
        <f t="shared" si="46"/>
        <v>0</v>
      </c>
      <c r="S984" s="66"/>
      <c r="T984" s="66"/>
      <c r="U984" s="66"/>
      <c r="V984" s="66"/>
      <c r="W984" s="66"/>
      <c r="X984" s="66"/>
      <c r="Y984" s="92"/>
      <c r="Z984" s="135">
        <f t="shared" si="47"/>
        <v>22</v>
      </c>
      <c r="AB984" s="133" t="str">
        <f>IFERROR(IF(DATEVALUE(TEXT(VLOOKUP(K984,Validation!F1019:I1042,3,FALSE)&amp;"/"&amp;RIGHT(L984+100,2)&amp;"/"&amp;M984,"MM/DD/YYYY"))&lt;=DATEVALUE(TEXT(VLOOKUP(N984,Validation!F1019:I1042,3,FALSE)&amp;"/"&amp;RIGHT(O984+100,2)&amp;"/"&amp;P984,"MM/DD/YYYY")),"",-1),"")</f>
        <v/>
      </c>
      <c r="AC984" s="133" t="str">
        <f>IFERROR(IF(DATEVALUE(TEXT(VLOOKUP(S984,Validation!F1019:I1042,3,FALSE)&amp;"/"&amp;RIGHT(T984+100,2)&amp;"/"&amp;U984,"MM/DD/YYYY"))&lt;=DATEVALUE(TEXT(VLOOKUP(V984,Validation!F1019:I1042,3,FALSE)&amp;"/"&amp;RIGHT(W984+100,2)&amp;"/"&amp;X984,"MM/DD/YYYY")),"",-1),"")</f>
        <v/>
      </c>
      <c r="AD984" s="92"/>
      <c r="AE984" s="92"/>
      <c r="AF984" s="1"/>
    </row>
    <row r="985" spans="1:32" ht="13.8">
      <c r="A985" s="110"/>
      <c r="B985" s="113"/>
      <c r="C985" s="113"/>
      <c r="D985" s="122"/>
      <c r="E985" s="113"/>
      <c r="F985" s="273"/>
      <c r="G985" s="67"/>
      <c r="H985" s="273"/>
      <c r="I985" s="274"/>
      <c r="J985" s="152">
        <f t="shared" si="45"/>
        <v>0</v>
      </c>
      <c r="K985" s="110"/>
      <c r="L985" s="110"/>
      <c r="M985" s="110"/>
      <c r="N985" s="110"/>
      <c r="O985" s="110"/>
      <c r="P985" s="110"/>
      <c r="Q985" s="138" t="str">
        <f ca="1">+IF(A985="","",IF(AND(TODAY()&lt;Validation!$C$141,OR(MONTH(TODAY())=10,MONTH(TODAY())=11,MONTH(TODAY())=12)),CONCATENATE(MONTH(TODAY()),"/01/",YEAR(TODAY())),IF(AND(TODAY()&lt;Validation!$C$141,MONTH(TODAY())&lt;=9),CONCATENATE("0",MONTH(TODAY()),"/01/",YEAR(TODAY())),IF(AND(TODAY()&gt;=Validation!$C$141,OR(MONTH(TODAY())=10,MONTH(TODAY())=11,MONTH(TODAY())=12)),CONCATENATE(MONTH(TODAY()+10),"/01/",YEAR(TODAY()+10)),IF(AND(TODAY()&gt;=Validation!$C$141,MONTH(TODAY())&lt;=9),CONCATENATE("0",MONTH(TODAY()+10),"/01/",YEAR(TODAY()+10)))))))</f>
        <v/>
      </c>
      <c r="R985" s="158">
        <f t="shared" si="46"/>
        <v>0</v>
      </c>
      <c r="S985" s="66"/>
      <c r="T985" s="66"/>
      <c r="U985" s="66"/>
      <c r="V985" s="66"/>
      <c r="W985" s="66"/>
      <c r="X985" s="66"/>
      <c r="Y985" s="92"/>
      <c r="Z985" s="135">
        <f t="shared" si="47"/>
        <v>22</v>
      </c>
      <c r="AB985" s="133" t="str">
        <f>IFERROR(IF(DATEVALUE(TEXT(VLOOKUP(K985,Validation!F1020:I1043,3,FALSE)&amp;"/"&amp;RIGHT(L985+100,2)&amp;"/"&amp;M985,"MM/DD/YYYY"))&lt;=DATEVALUE(TEXT(VLOOKUP(N985,Validation!F1020:I1043,3,FALSE)&amp;"/"&amp;RIGHT(O985+100,2)&amp;"/"&amp;P985,"MM/DD/YYYY")),"",-1),"")</f>
        <v/>
      </c>
      <c r="AC985" s="133" t="str">
        <f>IFERROR(IF(DATEVALUE(TEXT(VLOOKUP(S985,Validation!F1020:I1043,3,FALSE)&amp;"/"&amp;RIGHT(T985+100,2)&amp;"/"&amp;U985,"MM/DD/YYYY"))&lt;=DATEVALUE(TEXT(VLOOKUP(V985,Validation!F1020:I1043,3,FALSE)&amp;"/"&amp;RIGHT(W985+100,2)&amp;"/"&amp;X985,"MM/DD/YYYY")),"",-1),"")</f>
        <v/>
      </c>
      <c r="AD985" s="92"/>
      <c r="AE985" s="92"/>
      <c r="AF985" s="1"/>
    </row>
    <row r="986" spans="1:32" ht="13.8">
      <c r="A986" s="110"/>
      <c r="B986" s="113"/>
      <c r="C986" s="113"/>
      <c r="D986" s="122"/>
      <c r="E986" s="113"/>
      <c r="F986" s="273"/>
      <c r="G986" s="67"/>
      <c r="H986" s="273"/>
      <c r="I986" s="274"/>
      <c r="J986" s="152">
        <f t="shared" si="45"/>
        <v>0</v>
      </c>
      <c r="K986" s="110"/>
      <c r="L986" s="110"/>
      <c r="M986" s="110"/>
      <c r="N986" s="110"/>
      <c r="O986" s="110"/>
      <c r="P986" s="110"/>
      <c r="Q986" s="138" t="str">
        <f ca="1">+IF(A986="","",IF(AND(TODAY()&lt;Validation!$C$141,OR(MONTH(TODAY())=10,MONTH(TODAY())=11,MONTH(TODAY())=12)),CONCATENATE(MONTH(TODAY()),"/01/",YEAR(TODAY())),IF(AND(TODAY()&lt;Validation!$C$141,MONTH(TODAY())&lt;=9),CONCATENATE("0",MONTH(TODAY()),"/01/",YEAR(TODAY())),IF(AND(TODAY()&gt;=Validation!$C$141,OR(MONTH(TODAY())=10,MONTH(TODAY())=11,MONTH(TODAY())=12)),CONCATENATE(MONTH(TODAY()+10),"/01/",YEAR(TODAY()+10)),IF(AND(TODAY()&gt;=Validation!$C$141,MONTH(TODAY())&lt;=9),CONCATENATE("0",MONTH(TODAY()+10),"/01/",YEAR(TODAY()+10)))))))</f>
        <v/>
      </c>
      <c r="R986" s="158">
        <f t="shared" si="46"/>
        <v>0</v>
      </c>
      <c r="S986" s="66"/>
      <c r="T986" s="66"/>
      <c r="U986" s="66"/>
      <c r="V986" s="66"/>
      <c r="W986" s="66"/>
      <c r="X986" s="66"/>
      <c r="Y986" s="92"/>
      <c r="Z986" s="135">
        <f t="shared" si="47"/>
        <v>22</v>
      </c>
      <c r="AB986" s="133" t="str">
        <f>IFERROR(IF(DATEVALUE(TEXT(VLOOKUP(K986,Validation!F1021:I1044,3,FALSE)&amp;"/"&amp;RIGHT(L986+100,2)&amp;"/"&amp;M986,"MM/DD/YYYY"))&lt;=DATEVALUE(TEXT(VLOOKUP(N986,Validation!F1021:I1044,3,FALSE)&amp;"/"&amp;RIGHT(O986+100,2)&amp;"/"&amp;P986,"MM/DD/YYYY")),"",-1),"")</f>
        <v/>
      </c>
      <c r="AC986" s="133" t="str">
        <f>IFERROR(IF(DATEVALUE(TEXT(VLOOKUP(S986,Validation!F1021:I1044,3,FALSE)&amp;"/"&amp;RIGHT(T986+100,2)&amp;"/"&amp;U986,"MM/DD/YYYY"))&lt;=DATEVALUE(TEXT(VLOOKUP(V986,Validation!F1021:I1044,3,FALSE)&amp;"/"&amp;RIGHT(W986+100,2)&amp;"/"&amp;X986,"MM/DD/YYYY")),"",-1),"")</f>
        <v/>
      </c>
      <c r="AD986" s="92"/>
      <c r="AE986" s="92"/>
      <c r="AF986" s="1"/>
    </row>
    <row r="987" spans="1:32" ht="13.8">
      <c r="A987" s="110"/>
      <c r="B987" s="113"/>
      <c r="C987" s="113"/>
      <c r="D987" s="122"/>
      <c r="E987" s="113"/>
      <c r="F987" s="273"/>
      <c r="G987" s="67"/>
      <c r="H987" s="273"/>
      <c r="I987" s="274"/>
      <c r="J987" s="152">
        <f t="shared" si="45"/>
        <v>0</v>
      </c>
      <c r="K987" s="110"/>
      <c r="L987" s="110"/>
      <c r="M987" s="110"/>
      <c r="N987" s="110"/>
      <c r="O987" s="110"/>
      <c r="P987" s="110"/>
      <c r="Q987" s="138" t="str">
        <f ca="1">+IF(A987="","",IF(AND(TODAY()&lt;Validation!$C$141,OR(MONTH(TODAY())=10,MONTH(TODAY())=11,MONTH(TODAY())=12)),CONCATENATE(MONTH(TODAY()),"/01/",YEAR(TODAY())),IF(AND(TODAY()&lt;Validation!$C$141,MONTH(TODAY())&lt;=9),CONCATENATE("0",MONTH(TODAY()),"/01/",YEAR(TODAY())),IF(AND(TODAY()&gt;=Validation!$C$141,OR(MONTH(TODAY())=10,MONTH(TODAY())=11,MONTH(TODAY())=12)),CONCATENATE(MONTH(TODAY()+10),"/01/",YEAR(TODAY()+10)),IF(AND(TODAY()&gt;=Validation!$C$141,MONTH(TODAY())&lt;=9),CONCATENATE("0",MONTH(TODAY()+10),"/01/",YEAR(TODAY()+10)))))))</f>
        <v/>
      </c>
      <c r="R987" s="158">
        <f t="shared" si="46"/>
        <v>0</v>
      </c>
      <c r="S987" s="66"/>
      <c r="T987" s="66"/>
      <c r="U987" s="66"/>
      <c r="V987" s="66"/>
      <c r="W987" s="66"/>
      <c r="X987" s="66"/>
      <c r="Y987" s="92"/>
      <c r="Z987" s="135">
        <f t="shared" si="47"/>
        <v>22</v>
      </c>
      <c r="AB987" s="133" t="str">
        <f>IFERROR(IF(DATEVALUE(TEXT(VLOOKUP(K987,Validation!F1022:I1045,3,FALSE)&amp;"/"&amp;RIGHT(L987+100,2)&amp;"/"&amp;M987,"MM/DD/YYYY"))&lt;=DATEVALUE(TEXT(VLOOKUP(N987,Validation!F1022:I1045,3,FALSE)&amp;"/"&amp;RIGHT(O987+100,2)&amp;"/"&amp;P987,"MM/DD/YYYY")),"",-1),"")</f>
        <v/>
      </c>
      <c r="AC987" s="133" t="str">
        <f>IFERROR(IF(DATEVALUE(TEXT(VLOOKUP(S987,Validation!F1022:I1045,3,FALSE)&amp;"/"&amp;RIGHT(T987+100,2)&amp;"/"&amp;U987,"MM/DD/YYYY"))&lt;=DATEVALUE(TEXT(VLOOKUP(V987,Validation!F1022:I1045,3,FALSE)&amp;"/"&amp;RIGHT(W987+100,2)&amp;"/"&amp;X987,"MM/DD/YYYY")),"",-1),"")</f>
        <v/>
      </c>
      <c r="AD987" s="92"/>
      <c r="AE987" s="92"/>
      <c r="AF987" s="1"/>
    </row>
    <row r="988" spans="1:32" ht="13.8">
      <c r="A988" s="110"/>
      <c r="B988" s="113"/>
      <c r="C988" s="113"/>
      <c r="D988" s="122"/>
      <c r="E988" s="113"/>
      <c r="F988" s="273"/>
      <c r="G988" s="67"/>
      <c r="H988" s="273"/>
      <c r="I988" s="274"/>
      <c r="J988" s="152">
        <f t="shared" si="45"/>
        <v>0</v>
      </c>
      <c r="K988" s="110"/>
      <c r="L988" s="110"/>
      <c r="M988" s="110"/>
      <c r="N988" s="110"/>
      <c r="O988" s="110"/>
      <c r="P988" s="110"/>
      <c r="Q988" s="138" t="str">
        <f ca="1">+IF(A988="","",IF(AND(TODAY()&lt;Validation!$C$141,OR(MONTH(TODAY())=10,MONTH(TODAY())=11,MONTH(TODAY())=12)),CONCATENATE(MONTH(TODAY()),"/01/",YEAR(TODAY())),IF(AND(TODAY()&lt;Validation!$C$141,MONTH(TODAY())&lt;=9),CONCATENATE("0",MONTH(TODAY()),"/01/",YEAR(TODAY())),IF(AND(TODAY()&gt;=Validation!$C$141,OR(MONTH(TODAY())=10,MONTH(TODAY())=11,MONTH(TODAY())=12)),CONCATENATE(MONTH(TODAY()+10),"/01/",YEAR(TODAY()+10)),IF(AND(TODAY()&gt;=Validation!$C$141,MONTH(TODAY())&lt;=9),CONCATENATE("0",MONTH(TODAY()+10),"/01/",YEAR(TODAY()+10)))))))</f>
        <v/>
      </c>
      <c r="R988" s="158">
        <f t="shared" si="46"/>
        <v>0</v>
      </c>
      <c r="S988" s="66"/>
      <c r="T988" s="66"/>
      <c r="U988" s="66"/>
      <c r="V988" s="66"/>
      <c r="W988" s="66"/>
      <c r="X988" s="66"/>
      <c r="Y988" s="92"/>
      <c r="Z988" s="135">
        <f t="shared" si="47"/>
        <v>22</v>
      </c>
      <c r="AB988" s="133" t="str">
        <f>IFERROR(IF(DATEVALUE(TEXT(VLOOKUP(K988,Validation!F1023:I1046,3,FALSE)&amp;"/"&amp;RIGHT(L988+100,2)&amp;"/"&amp;M988,"MM/DD/YYYY"))&lt;=DATEVALUE(TEXT(VLOOKUP(N988,Validation!F1023:I1046,3,FALSE)&amp;"/"&amp;RIGHT(O988+100,2)&amp;"/"&amp;P988,"MM/DD/YYYY")),"",-1),"")</f>
        <v/>
      </c>
      <c r="AC988" s="133" t="str">
        <f>IFERROR(IF(DATEVALUE(TEXT(VLOOKUP(S988,Validation!F1023:I1046,3,FALSE)&amp;"/"&amp;RIGHT(T988+100,2)&amp;"/"&amp;U988,"MM/DD/YYYY"))&lt;=DATEVALUE(TEXT(VLOOKUP(V988,Validation!F1023:I1046,3,FALSE)&amp;"/"&amp;RIGHT(W988+100,2)&amp;"/"&amp;X988,"MM/DD/YYYY")),"",-1),"")</f>
        <v/>
      </c>
      <c r="AD988" s="92"/>
      <c r="AE988" s="92"/>
      <c r="AF988" s="1"/>
    </row>
    <row r="989" spans="1:32" ht="13.8">
      <c r="A989" s="110"/>
      <c r="B989" s="113"/>
      <c r="C989" s="113"/>
      <c r="D989" s="122"/>
      <c r="E989" s="113"/>
      <c r="F989" s="273"/>
      <c r="G989" s="67"/>
      <c r="H989" s="273"/>
      <c r="I989" s="274"/>
      <c r="J989" s="152">
        <f t="shared" si="45"/>
        <v>0</v>
      </c>
      <c r="K989" s="110"/>
      <c r="L989" s="110"/>
      <c r="M989" s="110"/>
      <c r="N989" s="110"/>
      <c r="O989" s="110"/>
      <c r="P989" s="110"/>
      <c r="Q989" s="138" t="str">
        <f ca="1">+IF(A989="","",IF(AND(TODAY()&lt;Validation!$C$141,OR(MONTH(TODAY())=10,MONTH(TODAY())=11,MONTH(TODAY())=12)),CONCATENATE(MONTH(TODAY()),"/01/",YEAR(TODAY())),IF(AND(TODAY()&lt;Validation!$C$141,MONTH(TODAY())&lt;=9),CONCATENATE("0",MONTH(TODAY()),"/01/",YEAR(TODAY())),IF(AND(TODAY()&gt;=Validation!$C$141,OR(MONTH(TODAY())=10,MONTH(TODAY())=11,MONTH(TODAY())=12)),CONCATENATE(MONTH(TODAY()+10),"/01/",YEAR(TODAY()+10)),IF(AND(TODAY()&gt;=Validation!$C$141,MONTH(TODAY())&lt;=9),CONCATENATE("0",MONTH(TODAY()+10),"/01/",YEAR(TODAY()+10)))))))</f>
        <v/>
      </c>
      <c r="R989" s="158">
        <f t="shared" si="46"/>
        <v>0</v>
      </c>
      <c r="S989" s="66"/>
      <c r="T989" s="66"/>
      <c r="U989" s="66"/>
      <c r="V989" s="66"/>
      <c r="W989" s="66"/>
      <c r="X989" s="66"/>
      <c r="Y989" s="92"/>
      <c r="Z989" s="135">
        <f t="shared" si="47"/>
        <v>22</v>
      </c>
      <c r="AB989" s="133" t="str">
        <f>IFERROR(IF(DATEVALUE(TEXT(VLOOKUP(K989,Validation!F1024:I1047,3,FALSE)&amp;"/"&amp;RIGHT(L989+100,2)&amp;"/"&amp;M989,"MM/DD/YYYY"))&lt;=DATEVALUE(TEXT(VLOOKUP(N989,Validation!F1024:I1047,3,FALSE)&amp;"/"&amp;RIGHT(O989+100,2)&amp;"/"&amp;P989,"MM/DD/YYYY")),"",-1),"")</f>
        <v/>
      </c>
      <c r="AC989" s="133" t="str">
        <f>IFERROR(IF(DATEVALUE(TEXT(VLOOKUP(S989,Validation!F1024:I1047,3,FALSE)&amp;"/"&amp;RIGHT(T989+100,2)&amp;"/"&amp;U989,"MM/DD/YYYY"))&lt;=DATEVALUE(TEXT(VLOOKUP(V989,Validation!F1024:I1047,3,FALSE)&amp;"/"&amp;RIGHT(W989+100,2)&amp;"/"&amp;X989,"MM/DD/YYYY")),"",-1),"")</f>
        <v/>
      </c>
      <c r="AD989" s="92"/>
      <c r="AE989" s="92"/>
      <c r="AF989" s="1"/>
    </row>
    <row r="990" spans="1:32" ht="13.8">
      <c r="A990" s="110"/>
      <c r="B990" s="113"/>
      <c r="C990" s="113"/>
      <c r="D990" s="122"/>
      <c r="E990" s="113"/>
      <c r="F990" s="273"/>
      <c r="G990" s="67"/>
      <c r="H990" s="273"/>
      <c r="I990" s="274"/>
      <c r="J990" s="152">
        <f t="shared" si="45"/>
        <v>0</v>
      </c>
      <c r="K990" s="110"/>
      <c r="L990" s="110"/>
      <c r="M990" s="110"/>
      <c r="N990" s="110"/>
      <c r="O990" s="110"/>
      <c r="P990" s="110"/>
      <c r="Q990" s="138" t="str">
        <f ca="1">+IF(A990="","",IF(AND(TODAY()&lt;Validation!$C$141,OR(MONTH(TODAY())=10,MONTH(TODAY())=11,MONTH(TODAY())=12)),CONCATENATE(MONTH(TODAY()),"/01/",YEAR(TODAY())),IF(AND(TODAY()&lt;Validation!$C$141,MONTH(TODAY())&lt;=9),CONCATENATE("0",MONTH(TODAY()),"/01/",YEAR(TODAY())),IF(AND(TODAY()&gt;=Validation!$C$141,OR(MONTH(TODAY())=10,MONTH(TODAY())=11,MONTH(TODAY())=12)),CONCATENATE(MONTH(TODAY()+10),"/01/",YEAR(TODAY()+10)),IF(AND(TODAY()&gt;=Validation!$C$141,MONTH(TODAY())&lt;=9),CONCATENATE("0",MONTH(TODAY()+10),"/01/",YEAR(TODAY()+10)))))))</f>
        <v/>
      </c>
      <c r="R990" s="158">
        <f t="shared" si="46"/>
        <v>0</v>
      </c>
      <c r="S990" s="66"/>
      <c r="T990" s="66"/>
      <c r="U990" s="66"/>
      <c r="V990" s="66"/>
      <c r="W990" s="66"/>
      <c r="X990" s="66"/>
      <c r="Y990" s="92"/>
      <c r="Z990" s="135">
        <f t="shared" si="47"/>
        <v>22</v>
      </c>
      <c r="AB990" s="133" t="str">
        <f>IFERROR(IF(DATEVALUE(TEXT(VLOOKUP(K990,Validation!F1025:I1048,3,FALSE)&amp;"/"&amp;RIGHT(L990+100,2)&amp;"/"&amp;M990,"MM/DD/YYYY"))&lt;=DATEVALUE(TEXT(VLOOKUP(N990,Validation!F1025:I1048,3,FALSE)&amp;"/"&amp;RIGHT(O990+100,2)&amp;"/"&amp;P990,"MM/DD/YYYY")),"",-1),"")</f>
        <v/>
      </c>
      <c r="AC990" s="133" t="str">
        <f>IFERROR(IF(DATEVALUE(TEXT(VLOOKUP(S990,Validation!F1025:I1048,3,FALSE)&amp;"/"&amp;RIGHT(T990+100,2)&amp;"/"&amp;U990,"MM/DD/YYYY"))&lt;=DATEVALUE(TEXT(VLOOKUP(V990,Validation!F1025:I1048,3,FALSE)&amp;"/"&amp;RIGHT(W990+100,2)&amp;"/"&amp;X990,"MM/DD/YYYY")),"",-1),"")</f>
        <v/>
      </c>
      <c r="AD990" s="92"/>
      <c r="AE990" s="92"/>
      <c r="AF990" s="1"/>
    </row>
    <row r="991" spans="1:32" ht="13.8">
      <c r="A991" s="110"/>
      <c r="B991" s="113"/>
      <c r="C991" s="113"/>
      <c r="D991" s="122"/>
      <c r="E991" s="113"/>
      <c r="F991" s="273"/>
      <c r="G991" s="67"/>
      <c r="H991" s="273"/>
      <c r="I991" s="274"/>
      <c r="J991" s="152">
        <f t="shared" si="45"/>
        <v>0</v>
      </c>
      <c r="K991" s="110"/>
      <c r="L991" s="110"/>
      <c r="M991" s="110"/>
      <c r="N991" s="110"/>
      <c r="O991" s="110"/>
      <c r="P991" s="110"/>
      <c r="Q991" s="138" t="str">
        <f ca="1">+IF(A991="","",IF(AND(TODAY()&lt;Validation!$C$141,OR(MONTH(TODAY())=10,MONTH(TODAY())=11,MONTH(TODAY())=12)),CONCATENATE(MONTH(TODAY()),"/01/",YEAR(TODAY())),IF(AND(TODAY()&lt;Validation!$C$141,MONTH(TODAY())&lt;=9),CONCATENATE("0",MONTH(TODAY()),"/01/",YEAR(TODAY())),IF(AND(TODAY()&gt;=Validation!$C$141,OR(MONTH(TODAY())=10,MONTH(TODAY())=11,MONTH(TODAY())=12)),CONCATENATE(MONTH(TODAY()+10),"/01/",YEAR(TODAY()+10)),IF(AND(TODAY()&gt;=Validation!$C$141,MONTH(TODAY())&lt;=9),CONCATENATE("0",MONTH(TODAY()+10),"/01/",YEAR(TODAY()+10)))))))</f>
        <v/>
      </c>
      <c r="R991" s="158">
        <f t="shared" si="46"/>
        <v>0</v>
      </c>
      <c r="S991" s="66"/>
      <c r="T991" s="66"/>
      <c r="U991" s="66"/>
      <c r="V991" s="66"/>
      <c r="W991" s="66"/>
      <c r="X991" s="66"/>
      <c r="Y991" s="92"/>
      <c r="Z991" s="135">
        <f t="shared" si="47"/>
        <v>22</v>
      </c>
      <c r="AB991" s="133" t="str">
        <f>IFERROR(IF(DATEVALUE(TEXT(VLOOKUP(K991,Validation!F1026:I1049,3,FALSE)&amp;"/"&amp;RIGHT(L991+100,2)&amp;"/"&amp;M991,"MM/DD/YYYY"))&lt;=DATEVALUE(TEXT(VLOOKUP(N991,Validation!F1026:I1049,3,FALSE)&amp;"/"&amp;RIGHT(O991+100,2)&amp;"/"&amp;P991,"MM/DD/YYYY")),"",-1),"")</f>
        <v/>
      </c>
      <c r="AC991" s="133" t="str">
        <f>IFERROR(IF(DATEVALUE(TEXT(VLOOKUP(S991,Validation!F1026:I1049,3,FALSE)&amp;"/"&amp;RIGHT(T991+100,2)&amp;"/"&amp;U991,"MM/DD/YYYY"))&lt;=DATEVALUE(TEXT(VLOOKUP(V991,Validation!F1026:I1049,3,FALSE)&amp;"/"&amp;RIGHT(W991+100,2)&amp;"/"&amp;X991,"MM/DD/YYYY")),"",-1),"")</f>
        <v/>
      </c>
      <c r="AD991" s="92"/>
      <c r="AE991" s="92"/>
      <c r="AF991" s="1"/>
    </row>
    <row r="992" spans="1:32" ht="13.8">
      <c r="A992" s="110"/>
      <c r="B992" s="113"/>
      <c r="C992" s="113"/>
      <c r="D992" s="122"/>
      <c r="E992" s="113"/>
      <c r="F992" s="273"/>
      <c r="G992" s="67"/>
      <c r="H992" s="273"/>
      <c r="I992" s="274"/>
      <c r="J992" s="152">
        <f t="shared" si="45"/>
        <v>0</v>
      </c>
      <c r="K992" s="110"/>
      <c r="L992" s="110"/>
      <c r="M992" s="110"/>
      <c r="N992" s="110"/>
      <c r="O992" s="110"/>
      <c r="P992" s="110"/>
      <c r="Q992" s="138" t="str">
        <f ca="1">+IF(A992="","",IF(AND(TODAY()&lt;Validation!$C$141,OR(MONTH(TODAY())=10,MONTH(TODAY())=11,MONTH(TODAY())=12)),CONCATENATE(MONTH(TODAY()),"/01/",YEAR(TODAY())),IF(AND(TODAY()&lt;Validation!$C$141,MONTH(TODAY())&lt;=9),CONCATENATE("0",MONTH(TODAY()),"/01/",YEAR(TODAY())),IF(AND(TODAY()&gt;=Validation!$C$141,OR(MONTH(TODAY())=10,MONTH(TODAY())=11,MONTH(TODAY())=12)),CONCATENATE(MONTH(TODAY()+10),"/01/",YEAR(TODAY()+10)),IF(AND(TODAY()&gt;=Validation!$C$141,MONTH(TODAY())&lt;=9),CONCATENATE("0",MONTH(TODAY()+10),"/01/",YEAR(TODAY()+10)))))))</f>
        <v/>
      </c>
      <c r="R992" s="158">
        <f t="shared" si="46"/>
        <v>0</v>
      </c>
      <c r="S992" s="66"/>
      <c r="T992" s="66"/>
      <c r="U992" s="66"/>
      <c r="V992" s="66"/>
      <c r="W992" s="66"/>
      <c r="X992" s="66"/>
      <c r="Y992" s="92"/>
      <c r="Z992" s="135">
        <f t="shared" si="47"/>
        <v>22</v>
      </c>
      <c r="AB992" s="133" t="str">
        <f>IFERROR(IF(DATEVALUE(TEXT(VLOOKUP(K992,Validation!F1027:I1050,3,FALSE)&amp;"/"&amp;RIGHT(L992+100,2)&amp;"/"&amp;M992,"MM/DD/YYYY"))&lt;=DATEVALUE(TEXT(VLOOKUP(N992,Validation!F1027:I1050,3,FALSE)&amp;"/"&amp;RIGHT(O992+100,2)&amp;"/"&amp;P992,"MM/DD/YYYY")),"",-1),"")</f>
        <v/>
      </c>
      <c r="AC992" s="133" t="str">
        <f>IFERROR(IF(DATEVALUE(TEXT(VLOOKUP(S992,Validation!F1027:I1050,3,FALSE)&amp;"/"&amp;RIGHT(T992+100,2)&amp;"/"&amp;U992,"MM/DD/YYYY"))&lt;=DATEVALUE(TEXT(VLOOKUP(V992,Validation!F1027:I1050,3,FALSE)&amp;"/"&amp;RIGHT(W992+100,2)&amp;"/"&amp;X992,"MM/DD/YYYY")),"",-1),"")</f>
        <v/>
      </c>
      <c r="AD992" s="92"/>
      <c r="AE992" s="92"/>
      <c r="AF992" s="1"/>
    </row>
    <row r="993" spans="1:32" ht="13.8">
      <c r="A993" s="110"/>
      <c r="B993" s="113"/>
      <c r="C993" s="113"/>
      <c r="D993" s="122"/>
      <c r="E993" s="113"/>
      <c r="F993" s="273"/>
      <c r="G993" s="67"/>
      <c r="H993" s="273"/>
      <c r="I993" s="274"/>
      <c r="J993" s="152">
        <f t="shared" si="45"/>
        <v>0</v>
      </c>
      <c r="K993" s="110"/>
      <c r="L993" s="110"/>
      <c r="M993" s="110"/>
      <c r="N993" s="110"/>
      <c r="O993" s="110"/>
      <c r="P993" s="110"/>
      <c r="Q993" s="138" t="str">
        <f ca="1">+IF(A993="","",IF(AND(TODAY()&lt;Validation!$C$141,OR(MONTH(TODAY())=10,MONTH(TODAY())=11,MONTH(TODAY())=12)),CONCATENATE(MONTH(TODAY()),"/01/",YEAR(TODAY())),IF(AND(TODAY()&lt;Validation!$C$141,MONTH(TODAY())&lt;=9),CONCATENATE("0",MONTH(TODAY()),"/01/",YEAR(TODAY())),IF(AND(TODAY()&gt;=Validation!$C$141,OR(MONTH(TODAY())=10,MONTH(TODAY())=11,MONTH(TODAY())=12)),CONCATENATE(MONTH(TODAY()+10),"/01/",YEAR(TODAY()+10)),IF(AND(TODAY()&gt;=Validation!$C$141,MONTH(TODAY())&lt;=9),CONCATENATE("0",MONTH(TODAY()+10),"/01/",YEAR(TODAY()+10)))))))</f>
        <v/>
      </c>
      <c r="R993" s="158">
        <f t="shared" si="46"/>
        <v>0</v>
      </c>
      <c r="S993" s="66"/>
      <c r="T993" s="66"/>
      <c r="U993" s="66"/>
      <c r="V993" s="66"/>
      <c r="W993" s="66"/>
      <c r="X993" s="66"/>
      <c r="Y993" s="92"/>
      <c r="Z993" s="135">
        <f t="shared" si="47"/>
        <v>22</v>
      </c>
      <c r="AB993" s="133" t="str">
        <f>IFERROR(IF(DATEVALUE(TEXT(VLOOKUP(K993,Validation!F1028:I1051,3,FALSE)&amp;"/"&amp;RIGHT(L993+100,2)&amp;"/"&amp;M993,"MM/DD/YYYY"))&lt;=DATEVALUE(TEXT(VLOOKUP(N993,Validation!F1028:I1051,3,FALSE)&amp;"/"&amp;RIGHT(O993+100,2)&amp;"/"&amp;P993,"MM/DD/YYYY")),"",-1),"")</f>
        <v/>
      </c>
      <c r="AC993" s="133" t="str">
        <f>IFERROR(IF(DATEVALUE(TEXT(VLOOKUP(S993,Validation!F1028:I1051,3,FALSE)&amp;"/"&amp;RIGHT(T993+100,2)&amp;"/"&amp;U993,"MM/DD/YYYY"))&lt;=DATEVALUE(TEXT(VLOOKUP(V993,Validation!F1028:I1051,3,FALSE)&amp;"/"&amp;RIGHT(W993+100,2)&amp;"/"&amp;X993,"MM/DD/YYYY")),"",-1),"")</f>
        <v/>
      </c>
      <c r="AD993" s="92"/>
      <c r="AE993" s="92"/>
      <c r="AF993" s="1"/>
    </row>
    <row r="994" spans="1:32" ht="13.8">
      <c r="A994" s="110"/>
      <c r="B994" s="113"/>
      <c r="C994" s="113"/>
      <c r="D994" s="122"/>
      <c r="E994" s="113"/>
      <c r="F994" s="273"/>
      <c r="G994" s="67"/>
      <c r="H994" s="273"/>
      <c r="I994" s="274"/>
      <c r="J994" s="152">
        <f t="shared" si="45"/>
        <v>0</v>
      </c>
      <c r="K994" s="110"/>
      <c r="L994" s="110"/>
      <c r="M994" s="110"/>
      <c r="N994" s="110"/>
      <c r="O994" s="110"/>
      <c r="P994" s="110"/>
      <c r="Q994" s="138" t="str">
        <f ca="1">+IF(A994="","",IF(AND(TODAY()&lt;Validation!$C$141,OR(MONTH(TODAY())=10,MONTH(TODAY())=11,MONTH(TODAY())=12)),CONCATENATE(MONTH(TODAY()),"/01/",YEAR(TODAY())),IF(AND(TODAY()&lt;Validation!$C$141,MONTH(TODAY())&lt;=9),CONCATENATE("0",MONTH(TODAY()),"/01/",YEAR(TODAY())),IF(AND(TODAY()&gt;=Validation!$C$141,OR(MONTH(TODAY())=10,MONTH(TODAY())=11,MONTH(TODAY())=12)),CONCATENATE(MONTH(TODAY()+10),"/01/",YEAR(TODAY()+10)),IF(AND(TODAY()&gt;=Validation!$C$141,MONTH(TODAY())&lt;=9),CONCATENATE("0",MONTH(TODAY()+10),"/01/",YEAR(TODAY()+10)))))))</f>
        <v/>
      </c>
      <c r="R994" s="158">
        <f t="shared" si="46"/>
        <v>0</v>
      </c>
      <c r="S994" s="66"/>
      <c r="T994" s="66"/>
      <c r="U994" s="66"/>
      <c r="V994" s="66"/>
      <c r="W994" s="66"/>
      <c r="X994" s="66"/>
      <c r="Y994" s="92"/>
      <c r="Z994" s="135">
        <f t="shared" si="47"/>
        <v>22</v>
      </c>
      <c r="AB994" s="133" t="str">
        <f>IFERROR(IF(DATEVALUE(TEXT(VLOOKUP(K994,Validation!F1029:I1052,3,FALSE)&amp;"/"&amp;RIGHT(L994+100,2)&amp;"/"&amp;M994,"MM/DD/YYYY"))&lt;=DATEVALUE(TEXT(VLOOKUP(N994,Validation!F1029:I1052,3,FALSE)&amp;"/"&amp;RIGHT(O994+100,2)&amp;"/"&amp;P994,"MM/DD/YYYY")),"",-1),"")</f>
        <v/>
      </c>
      <c r="AC994" s="133" t="str">
        <f>IFERROR(IF(DATEVALUE(TEXT(VLOOKUP(S994,Validation!F1029:I1052,3,FALSE)&amp;"/"&amp;RIGHT(T994+100,2)&amp;"/"&amp;U994,"MM/DD/YYYY"))&lt;=DATEVALUE(TEXT(VLOOKUP(V994,Validation!F1029:I1052,3,FALSE)&amp;"/"&amp;RIGHT(W994+100,2)&amp;"/"&amp;X994,"MM/DD/YYYY")),"",-1),"")</f>
        <v/>
      </c>
      <c r="AD994" s="92"/>
      <c r="AE994" s="92"/>
      <c r="AF994" s="1"/>
    </row>
    <row r="995" spans="1:32" ht="13.8">
      <c r="A995" s="110"/>
      <c r="B995" s="113"/>
      <c r="C995" s="113"/>
      <c r="D995" s="122"/>
      <c r="E995" s="113"/>
      <c r="F995" s="273"/>
      <c r="G995" s="67"/>
      <c r="H995" s="273"/>
      <c r="I995" s="274"/>
      <c r="J995" s="152">
        <f t="shared" si="45"/>
        <v>0</v>
      </c>
      <c r="K995" s="110"/>
      <c r="L995" s="110"/>
      <c r="M995" s="110"/>
      <c r="N995" s="110"/>
      <c r="O995" s="110"/>
      <c r="P995" s="110"/>
      <c r="Q995" s="138" t="str">
        <f ca="1">+IF(A995="","",IF(AND(TODAY()&lt;Validation!$C$141,OR(MONTH(TODAY())=10,MONTH(TODAY())=11,MONTH(TODAY())=12)),CONCATENATE(MONTH(TODAY()),"/01/",YEAR(TODAY())),IF(AND(TODAY()&lt;Validation!$C$141,MONTH(TODAY())&lt;=9),CONCATENATE("0",MONTH(TODAY()),"/01/",YEAR(TODAY())),IF(AND(TODAY()&gt;=Validation!$C$141,OR(MONTH(TODAY())=10,MONTH(TODAY())=11,MONTH(TODAY())=12)),CONCATENATE(MONTH(TODAY()+10),"/01/",YEAR(TODAY()+10)),IF(AND(TODAY()&gt;=Validation!$C$141,MONTH(TODAY())&lt;=9),CONCATENATE("0",MONTH(TODAY()+10),"/01/",YEAR(TODAY()+10)))))))</f>
        <v/>
      </c>
      <c r="R995" s="158">
        <f t="shared" si="46"/>
        <v>0</v>
      </c>
      <c r="S995" s="66"/>
      <c r="T995" s="66"/>
      <c r="U995" s="66"/>
      <c r="V995" s="66"/>
      <c r="W995" s="66"/>
      <c r="X995" s="66"/>
      <c r="Y995" s="92"/>
      <c r="Z995" s="135">
        <f t="shared" si="47"/>
        <v>22</v>
      </c>
      <c r="AB995" s="133" t="str">
        <f>IFERROR(IF(DATEVALUE(TEXT(VLOOKUP(K995,Validation!F1030:I1053,3,FALSE)&amp;"/"&amp;RIGHT(L995+100,2)&amp;"/"&amp;M995,"MM/DD/YYYY"))&lt;=DATEVALUE(TEXT(VLOOKUP(N995,Validation!F1030:I1053,3,FALSE)&amp;"/"&amp;RIGHT(O995+100,2)&amp;"/"&amp;P995,"MM/DD/YYYY")),"",-1),"")</f>
        <v/>
      </c>
      <c r="AC995" s="133" t="str">
        <f>IFERROR(IF(DATEVALUE(TEXT(VLOOKUP(S995,Validation!F1030:I1053,3,FALSE)&amp;"/"&amp;RIGHT(T995+100,2)&amp;"/"&amp;U995,"MM/DD/YYYY"))&lt;=DATEVALUE(TEXT(VLOOKUP(V995,Validation!F1030:I1053,3,FALSE)&amp;"/"&amp;RIGHT(W995+100,2)&amp;"/"&amp;X995,"MM/DD/YYYY")),"",-1),"")</f>
        <v/>
      </c>
      <c r="AD995" s="92"/>
      <c r="AE995" s="92"/>
      <c r="AF995" s="1"/>
    </row>
    <row r="996" spans="1:32" ht="13.8">
      <c r="A996" s="110"/>
      <c r="B996" s="113"/>
      <c r="C996" s="113"/>
      <c r="D996" s="122"/>
      <c r="E996" s="113"/>
      <c r="F996" s="273"/>
      <c r="G996" s="67"/>
      <c r="H996" s="273"/>
      <c r="I996" s="274"/>
      <c r="J996" s="152">
        <f t="shared" si="45"/>
        <v>0</v>
      </c>
      <c r="K996" s="110"/>
      <c r="L996" s="110"/>
      <c r="M996" s="110"/>
      <c r="N996" s="110"/>
      <c r="O996" s="110"/>
      <c r="P996" s="110"/>
      <c r="Q996" s="138" t="str">
        <f ca="1">+IF(A996="","",IF(AND(TODAY()&lt;Validation!$C$141,OR(MONTH(TODAY())=10,MONTH(TODAY())=11,MONTH(TODAY())=12)),CONCATENATE(MONTH(TODAY()),"/01/",YEAR(TODAY())),IF(AND(TODAY()&lt;Validation!$C$141,MONTH(TODAY())&lt;=9),CONCATENATE("0",MONTH(TODAY()),"/01/",YEAR(TODAY())),IF(AND(TODAY()&gt;=Validation!$C$141,OR(MONTH(TODAY())=10,MONTH(TODAY())=11,MONTH(TODAY())=12)),CONCATENATE(MONTH(TODAY()+10),"/01/",YEAR(TODAY()+10)),IF(AND(TODAY()&gt;=Validation!$C$141,MONTH(TODAY())&lt;=9),CONCATENATE("0",MONTH(TODAY()+10),"/01/",YEAR(TODAY()+10)))))))</f>
        <v/>
      </c>
      <c r="R996" s="158">
        <f t="shared" si="46"/>
        <v>0</v>
      </c>
      <c r="S996" s="66"/>
      <c r="T996" s="66"/>
      <c r="U996" s="66"/>
      <c r="V996" s="66"/>
      <c r="W996" s="66"/>
      <c r="X996" s="66"/>
      <c r="Y996" s="92"/>
      <c r="Z996" s="135">
        <f t="shared" si="47"/>
        <v>22</v>
      </c>
      <c r="AB996" s="133" t="str">
        <f>IFERROR(IF(DATEVALUE(TEXT(VLOOKUP(K996,Validation!F1031:I1054,3,FALSE)&amp;"/"&amp;RIGHT(L996+100,2)&amp;"/"&amp;M996,"MM/DD/YYYY"))&lt;=DATEVALUE(TEXT(VLOOKUP(N996,Validation!F1031:I1054,3,FALSE)&amp;"/"&amp;RIGHT(O996+100,2)&amp;"/"&amp;P996,"MM/DD/YYYY")),"",-1),"")</f>
        <v/>
      </c>
      <c r="AC996" s="133" t="str">
        <f>IFERROR(IF(DATEVALUE(TEXT(VLOOKUP(S996,Validation!F1031:I1054,3,FALSE)&amp;"/"&amp;RIGHT(T996+100,2)&amp;"/"&amp;U996,"MM/DD/YYYY"))&lt;=DATEVALUE(TEXT(VLOOKUP(V996,Validation!F1031:I1054,3,FALSE)&amp;"/"&amp;RIGHT(W996+100,2)&amp;"/"&amp;X996,"MM/DD/YYYY")),"",-1),"")</f>
        <v/>
      </c>
      <c r="AD996" s="92"/>
      <c r="AE996" s="92"/>
      <c r="AF996" s="1"/>
    </row>
    <row r="997" spans="1:32" ht="13.8">
      <c r="A997" s="110"/>
      <c r="B997" s="113"/>
      <c r="C997" s="113"/>
      <c r="D997" s="122"/>
      <c r="E997" s="113"/>
      <c r="F997" s="273"/>
      <c r="G997" s="67"/>
      <c r="H997" s="273"/>
      <c r="I997" s="274"/>
      <c r="J997" s="152">
        <f t="shared" si="45"/>
        <v>0</v>
      </c>
      <c r="K997" s="110"/>
      <c r="L997" s="110"/>
      <c r="M997" s="110"/>
      <c r="N997" s="110"/>
      <c r="O997" s="110"/>
      <c r="P997" s="110"/>
      <c r="Q997" s="138" t="str">
        <f ca="1">+IF(A997="","",IF(AND(TODAY()&lt;Validation!$C$141,OR(MONTH(TODAY())=10,MONTH(TODAY())=11,MONTH(TODAY())=12)),CONCATENATE(MONTH(TODAY()),"/01/",YEAR(TODAY())),IF(AND(TODAY()&lt;Validation!$C$141,MONTH(TODAY())&lt;=9),CONCATENATE("0",MONTH(TODAY()),"/01/",YEAR(TODAY())),IF(AND(TODAY()&gt;=Validation!$C$141,OR(MONTH(TODAY())=10,MONTH(TODAY())=11,MONTH(TODAY())=12)),CONCATENATE(MONTH(TODAY()+10),"/01/",YEAR(TODAY()+10)),IF(AND(TODAY()&gt;=Validation!$C$141,MONTH(TODAY())&lt;=9),CONCATENATE("0",MONTH(TODAY()+10),"/01/",YEAR(TODAY()+10)))))))</f>
        <v/>
      </c>
      <c r="R997" s="158">
        <f t="shared" si="46"/>
        <v>0</v>
      </c>
      <c r="S997" s="66"/>
      <c r="T997" s="66"/>
      <c r="U997" s="66"/>
      <c r="V997" s="66"/>
      <c r="W997" s="66"/>
      <c r="X997" s="66"/>
      <c r="Y997" s="92"/>
      <c r="Z997" s="135">
        <f t="shared" si="47"/>
        <v>22</v>
      </c>
      <c r="AB997" s="133" t="str">
        <f>IFERROR(IF(DATEVALUE(TEXT(VLOOKUP(K997,Validation!F1032:I1055,3,FALSE)&amp;"/"&amp;RIGHT(L997+100,2)&amp;"/"&amp;M997,"MM/DD/YYYY"))&lt;=DATEVALUE(TEXT(VLOOKUP(N997,Validation!F1032:I1055,3,FALSE)&amp;"/"&amp;RIGHT(O997+100,2)&amp;"/"&amp;P997,"MM/DD/YYYY")),"",-1),"")</f>
        <v/>
      </c>
      <c r="AC997" s="133" t="str">
        <f>IFERROR(IF(DATEVALUE(TEXT(VLOOKUP(S997,Validation!F1032:I1055,3,FALSE)&amp;"/"&amp;RIGHT(T997+100,2)&amp;"/"&amp;U997,"MM/DD/YYYY"))&lt;=DATEVALUE(TEXT(VLOOKUP(V997,Validation!F1032:I1055,3,FALSE)&amp;"/"&amp;RIGHT(W997+100,2)&amp;"/"&amp;X997,"MM/DD/YYYY")),"",-1),"")</f>
        <v/>
      </c>
      <c r="AD997" s="92"/>
      <c r="AE997" s="92"/>
      <c r="AF997" s="1"/>
    </row>
    <row r="998" spans="1:32" ht="13.8">
      <c r="A998" s="110"/>
      <c r="B998" s="113"/>
      <c r="C998" s="113"/>
      <c r="D998" s="122"/>
      <c r="E998" s="113"/>
      <c r="F998" s="273"/>
      <c r="G998" s="67"/>
      <c r="H998" s="273"/>
      <c r="I998" s="274"/>
      <c r="J998" s="152">
        <f t="shared" si="45"/>
        <v>0</v>
      </c>
      <c r="K998" s="110"/>
      <c r="L998" s="110"/>
      <c r="M998" s="110"/>
      <c r="N998" s="110"/>
      <c r="O998" s="110"/>
      <c r="P998" s="110"/>
      <c r="Q998" s="138" t="str">
        <f ca="1">+IF(A998="","",IF(AND(TODAY()&lt;Validation!$C$141,OR(MONTH(TODAY())=10,MONTH(TODAY())=11,MONTH(TODAY())=12)),CONCATENATE(MONTH(TODAY()),"/01/",YEAR(TODAY())),IF(AND(TODAY()&lt;Validation!$C$141,MONTH(TODAY())&lt;=9),CONCATENATE("0",MONTH(TODAY()),"/01/",YEAR(TODAY())),IF(AND(TODAY()&gt;=Validation!$C$141,OR(MONTH(TODAY())=10,MONTH(TODAY())=11,MONTH(TODAY())=12)),CONCATENATE(MONTH(TODAY()+10),"/01/",YEAR(TODAY()+10)),IF(AND(TODAY()&gt;=Validation!$C$141,MONTH(TODAY())&lt;=9),CONCATENATE("0",MONTH(TODAY()+10),"/01/",YEAR(TODAY()+10)))))))</f>
        <v/>
      </c>
      <c r="R998" s="158">
        <f t="shared" si="46"/>
        <v>0</v>
      </c>
      <c r="S998" s="66"/>
      <c r="T998" s="66"/>
      <c r="U998" s="66"/>
      <c r="V998" s="66"/>
      <c r="W998" s="66"/>
      <c r="X998" s="66"/>
      <c r="Y998" s="92"/>
      <c r="Z998" s="135">
        <f t="shared" si="47"/>
        <v>22</v>
      </c>
      <c r="AB998" s="133" t="str">
        <f>IFERROR(IF(DATEVALUE(TEXT(VLOOKUP(K998,Validation!F1033:I1056,3,FALSE)&amp;"/"&amp;RIGHT(L998+100,2)&amp;"/"&amp;M998,"MM/DD/YYYY"))&lt;=DATEVALUE(TEXT(VLOOKUP(N998,Validation!F1033:I1056,3,FALSE)&amp;"/"&amp;RIGHT(O998+100,2)&amp;"/"&amp;P998,"MM/DD/YYYY")),"",-1),"")</f>
        <v/>
      </c>
      <c r="AC998" s="133" t="str">
        <f>IFERROR(IF(DATEVALUE(TEXT(VLOOKUP(S998,Validation!F1033:I1056,3,FALSE)&amp;"/"&amp;RIGHT(T998+100,2)&amp;"/"&amp;U998,"MM/DD/YYYY"))&lt;=DATEVALUE(TEXT(VLOOKUP(V998,Validation!F1033:I1056,3,FALSE)&amp;"/"&amp;RIGHT(W998+100,2)&amp;"/"&amp;X998,"MM/DD/YYYY")),"",-1),"")</f>
        <v/>
      </c>
      <c r="AD998" s="92"/>
      <c r="AE998" s="92"/>
      <c r="AF998" s="1"/>
    </row>
    <row r="999" spans="1:32" ht="13.8">
      <c r="A999" s="110"/>
      <c r="B999" s="113"/>
      <c r="C999" s="113"/>
      <c r="D999" s="122"/>
      <c r="E999" s="113"/>
      <c r="F999" s="273"/>
      <c r="G999" s="67"/>
      <c r="H999" s="273"/>
      <c r="I999" s="274"/>
      <c r="J999" s="152">
        <f t="shared" si="45"/>
        <v>0</v>
      </c>
      <c r="K999" s="110"/>
      <c r="L999" s="110"/>
      <c r="M999" s="110"/>
      <c r="N999" s="110"/>
      <c r="O999" s="110"/>
      <c r="P999" s="110"/>
      <c r="Q999" s="138" t="str">
        <f ca="1">+IF(A999="","",IF(AND(TODAY()&lt;Validation!$C$141,OR(MONTH(TODAY())=10,MONTH(TODAY())=11,MONTH(TODAY())=12)),CONCATENATE(MONTH(TODAY()),"/01/",YEAR(TODAY())),IF(AND(TODAY()&lt;Validation!$C$141,MONTH(TODAY())&lt;=9),CONCATENATE("0",MONTH(TODAY()),"/01/",YEAR(TODAY())),IF(AND(TODAY()&gt;=Validation!$C$141,OR(MONTH(TODAY())=10,MONTH(TODAY())=11,MONTH(TODAY())=12)),CONCATENATE(MONTH(TODAY()+10),"/01/",YEAR(TODAY()+10)),IF(AND(TODAY()&gt;=Validation!$C$141,MONTH(TODAY())&lt;=9),CONCATENATE("0",MONTH(TODAY()+10),"/01/",YEAR(TODAY()+10)))))))</f>
        <v/>
      </c>
      <c r="R999" s="158">
        <f t="shared" si="46"/>
        <v>0</v>
      </c>
      <c r="S999" s="66"/>
      <c r="T999" s="66"/>
      <c r="U999" s="66"/>
      <c r="V999" s="66"/>
      <c r="W999" s="66"/>
      <c r="X999" s="66"/>
      <c r="Y999" s="92"/>
      <c r="Z999" s="135">
        <f t="shared" si="47"/>
        <v>22</v>
      </c>
      <c r="AB999" s="133" t="str">
        <f>IFERROR(IF(DATEVALUE(TEXT(VLOOKUP(K999,Validation!F1034:I1057,3,FALSE)&amp;"/"&amp;RIGHT(L999+100,2)&amp;"/"&amp;M999,"MM/DD/YYYY"))&lt;=DATEVALUE(TEXT(VLOOKUP(N999,Validation!F1034:I1057,3,FALSE)&amp;"/"&amp;RIGHT(O999+100,2)&amp;"/"&amp;P999,"MM/DD/YYYY")),"",-1),"")</f>
        <v/>
      </c>
      <c r="AC999" s="133" t="str">
        <f>IFERROR(IF(DATEVALUE(TEXT(VLOOKUP(S999,Validation!F1034:I1057,3,FALSE)&amp;"/"&amp;RIGHT(T999+100,2)&amp;"/"&amp;U999,"MM/DD/YYYY"))&lt;=DATEVALUE(TEXT(VLOOKUP(V999,Validation!F1034:I1057,3,FALSE)&amp;"/"&amp;RIGHT(W999+100,2)&amp;"/"&amp;X999,"MM/DD/YYYY")),"",-1),"")</f>
        <v/>
      </c>
      <c r="AD999" s="92"/>
      <c r="AE999" s="92"/>
      <c r="AF999" s="1"/>
    </row>
    <row r="1000" spans="1:32" ht="13.8">
      <c r="A1000" s="110"/>
      <c r="B1000" s="113"/>
      <c r="C1000" s="113"/>
      <c r="D1000" s="122"/>
      <c r="E1000" s="113"/>
      <c r="F1000" s="273"/>
      <c r="G1000" s="67"/>
      <c r="H1000" s="273"/>
      <c r="I1000" s="274"/>
      <c r="J1000" s="152">
        <f t="shared" si="45"/>
        <v>0</v>
      </c>
      <c r="K1000" s="110"/>
      <c r="L1000" s="110"/>
      <c r="M1000" s="110"/>
      <c r="N1000" s="110"/>
      <c r="O1000" s="110"/>
      <c r="P1000" s="110"/>
      <c r="Q1000" s="138" t="str">
        <f ca="1">+IF(A1000="","",IF(AND(TODAY()&lt;Validation!$C$141,OR(MONTH(TODAY())=10,MONTH(TODAY())=11,MONTH(TODAY())=12)),CONCATENATE(MONTH(TODAY()),"/01/",YEAR(TODAY())),IF(AND(TODAY()&lt;Validation!$C$141,MONTH(TODAY())&lt;=9),CONCATENATE("0",MONTH(TODAY()),"/01/",YEAR(TODAY())),IF(AND(TODAY()&gt;=Validation!$C$141,OR(MONTH(TODAY())=10,MONTH(TODAY())=11,MONTH(TODAY())=12)),CONCATENATE(MONTH(TODAY()+10),"/01/",YEAR(TODAY()+10)),IF(AND(TODAY()&gt;=Validation!$C$141,MONTH(TODAY())&lt;=9),CONCATENATE("0",MONTH(TODAY()+10),"/01/",YEAR(TODAY()+10)))))))</f>
        <v/>
      </c>
      <c r="R1000" s="158">
        <f t="shared" si="46"/>
        <v>0</v>
      </c>
      <c r="S1000" s="66"/>
      <c r="T1000" s="66"/>
      <c r="U1000" s="66"/>
      <c r="V1000" s="66"/>
      <c r="W1000" s="66"/>
      <c r="X1000" s="66"/>
      <c r="Y1000" s="92"/>
      <c r="Z1000" s="135">
        <f t="shared" si="47"/>
        <v>22</v>
      </c>
      <c r="AB1000" s="133" t="str">
        <f>IFERROR(IF(DATEVALUE(TEXT(VLOOKUP(K1000,Validation!F1035:I1058,3,FALSE)&amp;"/"&amp;RIGHT(L1000+100,2)&amp;"/"&amp;M1000,"MM/DD/YYYY"))&lt;=DATEVALUE(TEXT(VLOOKUP(N1000,Validation!F1035:I1058,3,FALSE)&amp;"/"&amp;RIGHT(O1000+100,2)&amp;"/"&amp;P1000,"MM/DD/YYYY")),"",-1),"")</f>
        <v/>
      </c>
      <c r="AC1000" s="133" t="str">
        <f>IFERROR(IF(DATEVALUE(TEXT(VLOOKUP(S1000,Validation!F1035:I1058,3,FALSE)&amp;"/"&amp;RIGHT(T1000+100,2)&amp;"/"&amp;U1000,"MM/DD/YYYY"))&lt;=DATEVALUE(TEXT(VLOOKUP(V1000,Validation!F1035:I1058,3,FALSE)&amp;"/"&amp;RIGHT(W1000+100,2)&amp;"/"&amp;X1000,"MM/DD/YYYY")),"",-1),"")</f>
        <v/>
      </c>
      <c r="AD1000" s="92"/>
      <c r="AE1000" s="92"/>
      <c r="AF1000" s="1"/>
    </row>
    <row r="1001" spans="1:32" ht="13.8">
      <c r="A1001" s="110"/>
      <c r="B1001" s="113"/>
      <c r="C1001" s="113"/>
      <c r="D1001" s="122"/>
      <c r="E1001" s="113"/>
      <c r="F1001" s="273"/>
      <c r="G1001" s="67"/>
      <c r="H1001" s="273"/>
      <c r="I1001" s="274"/>
      <c r="J1001" s="152">
        <f t="shared" si="45"/>
        <v>0</v>
      </c>
      <c r="K1001" s="110"/>
      <c r="L1001" s="110"/>
      <c r="M1001" s="110"/>
      <c r="N1001" s="110"/>
      <c r="O1001" s="110"/>
      <c r="P1001" s="110"/>
      <c r="Q1001" s="138" t="str">
        <f ca="1">+IF(A1001="","",IF(AND(TODAY()&lt;Validation!$C$141,OR(MONTH(TODAY())=10,MONTH(TODAY())=11,MONTH(TODAY())=12)),CONCATENATE(MONTH(TODAY()),"/01/",YEAR(TODAY())),IF(AND(TODAY()&lt;Validation!$C$141,MONTH(TODAY())&lt;=9),CONCATENATE("0",MONTH(TODAY()),"/01/",YEAR(TODAY())),IF(AND(TODAY()&gt;=Validation!$C$141,OR(MONTH(TODAY())=10,MONTH(TODAY())=11,MONTH(TODAY())=12)),CONCATENATE(MONTH(TODAY()+10),"/01/",YEAR(TODAY()+10)),IF(AND(TODAY()&gt;=Validation!$C$141,MONTH(TODAY())&lt;=9),CONCATENATE("0",MONTH(TODAY()+10),"/01/",YEAR(TODAY()+10)))))))</f>
        <v/>
      </c>
      <c r="R1001" s="158">
        <f t="shared" si="46"/>
        <v>0</v>
      </c>
      <c r="S1001" s="66"/>
      <c r="T1001" s="66"/>
      <c r="U1001" s="66"/>
      <c r="V1001" s="66"/>
      <c r="W1001" s="66"/>
      <c r="X1001" s="66"/>
      <c r="Y1001" s="92"/>
      <c r="Z1001" s="135">
        <f t="shared" si="47"/>
        <v>22</v>
      </c>
      <c r="AB1001" s="133" t="str">
        <f>IFERROR(IF(DATEVALUE(TEXT(VLOOKUP(K1001,Validation!F1036:I1059,3,FALSE)&amp;"/"&amp;RIGHT(L1001+100,2)&amp;"/"&amp;M1001,"MM/DD/YYYY"))&lt;=DATEVALUE(TEXT(VLOOKUP(N1001,Validation!F1036:I1059,3,FALSE)&amp;"/"&amp;RIGHT(O1001+100,2)&amp;"/"&amp;P1001,"MM/DD/YYYY")),"",-1),"")</f>
        <v/>
      </c>
      <c r="AC1001" s="133" t="str">
        <f>IFERROR(IF(DATEVALUE(TEXT(VLOOKUP(S1001,Validation!F1036:I1059,3,FALSE)&amp;"/"&amp;RIGHT(T1001+100,2)&amp;"/"&amp;U1001,"MM/DD/YYYY"))&lt;=DATEVALUE(TEXT(VLOOKUP(V1001,Validation!F1036:I1059,3,FALSE)&amp;"/"&amp;RIGHT(W1001+100,2)&amp;"/"&amp;X1001,"MM/DD/YYYY")),"",-1),"")</f>
        <v/>
      </c>
      <c r="AD1001" s="92"/>
      <c r="AE1001" s="92"/>
      <c r="AF1001" s="1"/>
    </row>
    <row r="1002" spans="1:32" ht="13.8">
      <c r="A1002" s="110"/>
      <c r="B1002" s="113"/>
      <c r="C1002" s="113"/>
      <c r="D1002" s="122"/>
      <c r="E1002" s="113"/>
      <c r="F1002" s="273"/>
      <c r="G1002" s="67"/>
      <c r="H1002" s="273"/>
      <c r="I1002" s="274"/>
      <c r="J1002" s="152">
        <f t="shared" si="45"/>
        <v>0</v>
      </c>
      <c r="K1002" s="110"/>
      <c r="L1002" s="110"/>
      <c r="M1002" s="110"/>
      <c r="N1002" s="110"/>
      <c r="O1002" s="110"/>
      <c r="P1002" s="110"/>
      <c r="Q1002" s="138" t="str">
        <f ca="1">+IF(A1002="","",IF(AND(TODAY()&lt;Validation!$C$141,OR(MONTH(TODAY())=10,MONTH(TODAY())=11,MONTH(TODAY())=12)),CONCATENATE(MONTH(TODAY()),"/01/",YEAR(TODAY())),IF(AND(TODAY()&lt;Validation!$C$141,MONTH(TODAY())&lt;=9),CONCATENATE("0",MONTH(TODAY()),"/01/",YEAR(TODAY())),IF(AND(TODAY()&gt;=Validation!$C$141,OR(MONTH(TODAY())=10,MONTH(TODAY())=11,MONTH(TODAY())=12)),CONCATENATE(MONTH(TODAY()+10),"/01/",YEAR(TODAY()+10)),IF(AND(TODAY()&gt;=Validation!$C$141,MONTH(TODAY())&lt;=9),CONCATENATE("0",MONTH(TODAY()+10),"/01/",YEAR(TODAY()+10)))))))</f>
        <v/>
      </c>
      <c r="R1002" s="158">
        <f t="shared" si="46"/>
        <v>0</v>
      </c>
      <c r="S1002" s="66"/>
      <c r="T1002" s="66"/>
      <c r="U1002" s="66"/>
      <c r="V1002" s="66"/>
      <c r="W1002" s="66"/>
      <c r="X1002" s="66"/>
      <c r="Y1002" s="92"/>
      <c r="Z1002" s="135">
        <f t="shared" si="47"/>
        <v>22</v>
      </c>
      <c r="AB1002" s="133" t="str">
        <f>IFERROR(IF(DATEVALUE(TEXT(VLOOKUP(K1002,Validation!F1037:I1060,3,FALSE)&amp;"/"&amp;RIGHT(L1002+100,2)&amp;"/"&amp;M1002,"MM/DD/YYYY"))&lt;=DATEVALUE(TEXT(VLOOKUP(N1002,Validation!F1037:I1060,3,FALSE)&amp;"/"&amp;RIGHT(O1002+100,2)&amp;"/"&amp;P1002,"MM/DD/YYYY")),"",-1),"")</f>
        <v/>
      </c>
      <c r="AC1002" s="133" t="str">
        <f>IFERROR(IF(DATEVALUE(TEXT(VLOOKUP(S1002,Validation!F1037:I1060,3,FALSE)&amp;"/"&amp;RIGHT(T1002+100,2)&amp;"/"&amp;U1002,"MM/DD/YYYY"))&lt;=DATEVALUE(TEXT(VLOOKUP(V1002,Validation!F1037:I1060,3,FALSE)&amp;"/"&amp;RIGHT(W1002+100,2)&amp;"/"&amp;X1002,"MM/DD/YYYY")),"",-1),"")</f>
        <v/>
      </c>
      <c r="AD1002" s="92"/>
      <c r="AE1002" s="92"/>
      <c r="AF1002" s="1"/>
    </row>
    <row r="1003" spans="1:32" ht="13.8">
      <c r="A1003" s="110"/>
      <c r="B1003" s="113"/>
      <c r="C1003" s="113"/>
      <c r="D1003" s="122"/>
      <c r="E1003" s="113"/>
      <c r="F1003" s="273"/>
      <c r="G1003" s="67"/>
      <c r="H1003" s="273"/>
      <c r="I1003" s="274"/>
      <c r="J1003" s="152">
        <f t="shared" si="45"/>
        <v>0</v>
      </c>
      <c r="K1003" s="110"/>
      <c r="L1003" s="110"/>
      <c r="M1003" s="110"/>
      <c r="N1003" s="110"/>
      <c r="O1003" s="110"/>
      <c r="P1003" s="110"/>
      <c r="Q1003" s="138" t="str">
        <f ca="1">+IF(A1003="","",IF(AND(TODAY()&lt;Validation!$C$141,OR(MONTH(TODAY())=10,MONTH(TODAY())=11,MONTH(TODAY())=12)),CONCATENATE(MONTH(TODAY()),"/01/",YEAR(TODAY())),IF(AND(TODAY()&lt;Validation!$C$141,MONTH(TODAY())&lt;=9),CONCATENATE("0",MONTH(TODAY()),"/01/",YEAR(TODAY())),IF(AND(TODAY()&gt;=Validation!$C$141,OR(MONTH(TODAY())=10,MONTH(TODAY())=11,MONTH(TODAY())=12)),CONCATENATE(MONTH(TODAY()+10),"/01/",YEAR(TODAY()+10)),IF(AND(TODAY()&gt;=Validation!$C$141,MONTH(TODAY())&lt;=9),CONCATENATE("0",MONTH(TODAY()+10),"/01/",YEAR(TODAY()+10)))))))</f>
        <v/>
      </c>
      <c r="R1003" s="158">
        <f t="shared" si="46"/>
        <v>0</v>
      </c>
      <c r="S1003" s="66"/>
      <c r="T1003" s="66"/>
      <c r="U1003" s="66"/>
      <c r="V1003" s="66"/>
      <c r="W1003" s="66"/>
      <c r="X1003" s="66"/>
      <c r="Y1003" s="92"/>
      <c r="Z1003" s="135">
        <f t="shared" si="47"/>
        <v>22</v>
      </c>
      <c r="AB1003" s="133" t="str">
        <f>IFERROR(IF(DATEVALUE(TEXT(VLOOKUP(K1003,Validation!F1038:I1061,3,FALSE)&amp;"/"&amp;RIGHT(L1003+100,2)&amp;"/"&amp;M1003,"MM/DD/YYYY"))&lt;=DATEVALUE(TEXT(VLOOKUP(N1003,Validation!F1038:I1061,3,FALSE)&amp;"/"&amp;RIGHT(O1003+100,2)&amp;"/"&amp;P1003,"MM/DD/YYYY")),"",-1),"")</f>
        <v/>
      </c>
      <c r="AC1003" s="133" t="str">
        <f>IFERROR(IF(DATEVALUE(TEXT(VLOOKUP(S1003,Validation!F1038:I1061,3,FALSE)&amp;"/"&amp;RIGHT(T1003+100,2)&amp;"/"&amp;U1003,"MM/DD/YYYY"))&lt;=DATEVALUE(TEXT(VLOOKUP(V1003,Validation!F1038:I1061,3,FALSE)&amp;"/"&amp;RIGHT(W1003+100,2)&amp;"/"&amp;X1003,"MM/DD/YYYY")),"",-1),"")</f>
        <v/>
      </c>
      <c r="AD1003" s="92"/>
      <c r="AE1003" s="92"/>
      <c r="AF1003" s="1"/>
    </row>
    <row r="1004" spans="1:32" ht="13.8">
      <c r="A1004" s="110"/>
      <c r="B1004" s="113"/>
      <c r="C1004" s="113"/>
      <c r="D1004" s="122"/>
      <c r="E1004" s="113"/>
      <c r="F1004" s="273"/>
      <c r="G1004" s="67"/>
      <c r="H1004" s="273"/>
      <c r="I1004" s="274"/>
      <c r="J1004" s="152">
        <f t="shared" si="45"/>
        <v>0</v>
      </c>
      <c r="K1004" s="110"/>
      <c r="L1004" s="110"/>
      <c r="M1004" s="110"/>
      <c r="N1004" s="110"/>
      <c r="O1004" s="110"/>
      <c r="P1004" s="110"/>
      <c r="Q1004" s="138" t="str">
        <f ca="1">+IF(A1004="","",IF(AND(TODAY()&lt;Validation!$C$141,OR(MONTH(TODAY())=10,MONTH(TODAY())=11,MONTH(TODAY())=12)),CONCATENATE(MONTH(TODAY()),"/01/",YEAR(TODAY())),IF(AND(TODAY()&lt;Validation!$C$141,MONTH(TODAY())&lt;=9),CONCATENATE("0",MONTH(TODAY()),"/01/",YEAR(TODAY())),IF(AND(TODAY()&gt;=Validation!$C$141,OR(MONTH(TODAY())=10,MONTH(TODAY())=11,MONTH(TODAY())=12)),CONCATENATE(MONTH(TODAY()+10),"/01/",YEAR(TODAY()+10)),IF(AND(TODAY()&gt;=Validation!$C$141,MONTH(TODAY())&lt;=9),CONCATENATE("0",MONTH(TODAY()+10),"/01/",YEAR(TODAY()+10)))))))</f>
        <v/>
      </c>
      <c r="R1004" s="158">
        <f t="shared" si="46"/>
        <v>0</v>
      </c>
      <c r="S1004" s="66"/>
      <c r="T1004" s="66"/>
      <c r="U1004" s="66"/>
      <c r="V1004" s="66"/>
      <c r="W1004" s="66"/>
      <c r="X1004" s="66"/>
      <c r="Y1004" s="92"/>
      <c r="Z1004" s="135">
        <f t="shared" si="47"/>
        <v>22</v>
      </c>
      <c r="AB1004" s="133" t="str">
        <f>IFERROR(IF(DATEVALUE(TEXT(VLOOKUP(K1004,Validation!F1039:I1062,3,FALSE)&amp;"/"&amp;RIGHT(L1004+100,2)&amp;"/"&amp;M1004,"MM/DD/YYYY"))&lt;=DATEVALUE(TEXT(VLOOKUP(N1004,Validation!F1039:I1062,3,FALSE)&amp;"/"&amp;RIGHT(O1004+100,2)&amp;"/"&amp;P1004,"MM/DD/YYYY")),"",-1),"")</f>
        <v/>
      </c>
      <c r="AC1004" s="133" t="str">
        <f>IFERROR(IF(DATEVALUE(TEXT(VLOOKUP(S1004,Validation!F1039:I1062,3,FALSE)&amp;"/"&amp;RIGHT(T1004+100,2)&amp;"/"&amp;U1004,"MM/DD/YYYY"))&lt;=DATEVALUE(TEXT(VLOOKUP(V1004,Validation!F1039:I1062,3,FALSE)&amp;"/"&amp;RIGHT(W1004+100,2)&amp;"/"&amp;X1004,"MM/DD/YYYY")),"",-1),"")</f>
        <v/>
      </c>
      <c r="AD1004" s="92"/>
      <c r="AE1004" s="92"/>
      <c r="AF1004" s="1"/>
    </row>
    <row r="1005" spans="1:32" ht="13.8">
      <c r="A1005" s="110"/>
      <c r="B1005" s="113"/>
      <c r="C1005" s="113"/>
      <c r="D1005" s="122"/>
      <c r="E1005" s="113"/>
      <c r="F1005" s="273"/>
      <c r="G1005" s="67"/>
      <c r="H1005" s="273"/>
      <c r="I1005" s="274"/>
      <c r="J1005" s="152">
        <f t="shared" si="45"/>
        <v>0</v>
      </c>
      <c r="K1005" s="110"/>
      <c r="L1005" s="110"/>
      <c r="M1005" s="110"/>
      <c r="N1005" s="110"/>
      <c r="O1005" s="110"/>
      <c r="P1005" s="110"/>
      <c r="Q1005" s="138" t="str">
        <f ca="1">+IF(A1005="","",IF(AND(TODAY()&lt;Validation!$C$141,OR(MONTH(TODAY())=10,MONTH(TODAY())=11,MONTH(TODAY())=12)),CONCATENATE(MONTH(TODAY()),"/01/",YEAR(TODAY())),IF(AND(TODAY()&lt;Validation!$C$141,MONTH(TODAY())&lt;=9),CONCATENATE("0",MONTH(TODAY()),"/01/",YEAR(TODAY())),IF(AND(TODAY()&gt;=Validation!$C$141,OR(MONTH(TODAY())=10,MONTH(TODAY())=11,MONTH(TODAY())=12)),CONCATENATE(MONTH(TODAY()+10),"/01/",YEAR(TODAY()+10)),IF(AND(TODAY()&gt;=Validation!$C$141,MONTH(TODAY())&lt;=9),CONCATENATE("0",MONTH(TODAY()+10),"/01/",YEAR(TODAY()+10)))))))</f>
        <v/>
      </c>
      <c r="R1005" s="158">
        <f t="shared" si="46"/>
        <v>0</v>
      </c>
      <c r="S1005" s="66"/>
      <c r="T1005" s="66"/>
      <c r="U1005" s="66"/>
      <c r="V1005" s="66"/>
      <c r="W1005" s="66"/>
      <c r="X1005" s="66"/>
      <c r="Y1005" s="92"/>
      <c r="Z1005" s="135">
        <f t="shared" si="47"/>
        <v>22</v>
      </c>
      <c r="AB1005" s="133" t="str">
        <f>IFERROR(IF(DATEVALUE(TEXT(VLOOKUP(K1005,Validation!F1040:I1063,3,FALSE)&amp;"/"&amp;RIGHT(L1005+100,2)&amp;"/"&amp;M1005,"MM/DD/YYYY"))&lt;=DATEVALUE(TEXT(VLOOKUP(N1005,Validation!F1040:I1063,3,FALSE)&amp;"/"&amp;RIGHT(O1005+100,2)&amp;"/"&amp;P1005,"MM/DD/YYYY")),"",-1),"")</f>
        <v/>
      </c>
      <c r="AC1005" s="133" t="str">
        <f>IFERROR(IF(DATEVALUE(TEXT(VLOOKUP(S1005,Validation!F1040:I1063,3,FALSE)&amp;"/"&amp;RIGHT(T1005+100,2)&amp;"/"&amp;U1005,"MM/DD/YYYY"))&lt;=DATEVALUE(TEXT(VLOOKUP(V1005,Validation!F1040:I1063,3,FALSE)&amp;"/"&amp;RIGHT(W1005+100,2)&amp;"/"&amp;X1005,"MM/DD/YYYY")),"",-1),"")</f>
        <v/>
      </c>
      <c r="AD1005" s="92"/>
      <c r="AE1005" s="92"/>
      <c r="AF1005" s="1"/>
    </row>
  </sheetData>
  <sheetProtection password="C5F9" sheet="1" objects="1" scenarios="1" formatColumns="0" formatRows="0" selectLockedCells="1" sort="0" autoFilter="0"/>
  <protectedRanges>
    <protectedRange password="C997" sqref="E4:K4 P4:Q4 C4 M4:N4" name="Plage1"/>
  </protectedRanges>
  <autoFilter ref="A4:Z1005" xr:uid="{00000000-0009-0000-0000-000007000000}">
    <filterColumn colId="10" showButton="0"/>
    <filterColumn colId="11" showButton="0"/>
    <filterColumn colId="13" showButton="0"/>
    <filterColumn colId="14" showButton="0"/>
  </autoFilter>
  <dataConsolidate function="var">
    <dataRefs count="1">
      <dataRef ref="M3:O3" sheet="Billing and Revenue"/>
    </dataRefs>
  </dataConsolidate>
  <mergeCells count="9">
    <mergeCell ref="H1:J1"/>
    <mergeCell ref="D3:P3"/>
    <mergeCell ref="A3:C3"/>
    <mergeCell ref="S4:U4"/>
    <mergeCell ref="V4:X4"/>
    <mergeCell ref="K4:M4"/>
    <mergeCell ref="N4:P4"/>
    <mergeCell ref="AD3:AE3"/>
    <mergeCell ref="Q3:Y3"/>
  </mergeCells>
  <phoneticPr fontId="1" type="noConversion"/>
  <dataValidations count="7">
    <dataValidation type="list" allowBlank="1" showInputMessage="1" showErrorMessage="1" sqref="O5:O1005 L5:L1005 T5:T1005 W5:W1005" xr:uid="{00000000-0002-0000-0700-000000000000}">
      <formula1>INDIRECT(K5)</formula1>
    </dataValidation>
    <dataValidation showInputMessage="1" showErrorMessage="1" error="Please check if you have entered a quantity and a UOM._x000a__x000a_Please note that only numbers are allowed in unit price cell" sqref="H8:H1005" xr:uid="{00000000-0002-0000-0700-000001000000}"/>
    <dataValidation type="list" allowBlank="1" showInputMessage="1" showErrorMessage="1" sqref="K5:K1005 N5:N1005 S5:S1005 V5:V1005" xr:uid="{00000000-0002-0000-0700-000002000000}">
      <formula1>Months</formula1>
    </dataValidation>
    <dataValidation type="list" allowBlank="1" showInputMessage="1" showErrorMessage="1" sqref="M5:M1005 P5:P1005 U5:U1005 X5:X1005" xr:uid="{00000000-0002-0000-0700-000003000000}">
      <formula1>Years</formula1>
    </dataValidation>
    <dataValidation type="list" allowBlank="1" showInputMessage="1" showErrorMessage="1" sqref="G5:G1005" xr:uid="{00000000-0002-0000-0700-000004000000}">
      <formula1>UOM</formula1>
    </dataValidation>
    <dataValidation type="custom" showInputMessage="1" showErrorMessage="1" error="Please check if you have entered a quantity and a UOM._x000a__x000a_Please note that only numbers are allowed in unit price cell" sqref="H5:H7" xr:uid="{00000000-0002-0000-0700-000005000000}">
      <formula1>AND(F5&lt;&gt;"",G5&lt;&gt;"",ISNUMBER(H5))</formula1>
    </dataValidation>
    <dataValidation type="custom" showInputMessage="1" showErrorMessage="1" error="Please note that you are  allowed to fill in Qty, UOM, Unit price, or an amount._x000a_In the quantity field only numbers are allowed." sqref="F5:F7" xr:uid="{00000000-0002-0000-0700-000006000000}">
      <formula1>AND(ISNUMBER(F5),I5="")</formula1>
    </dataValidation>
  </dataValidations>
  <pageMargins left="0.27559055118110237" right="3.937007874015748E-2" top="0.62992125984251968" bottom="0.27559055118110237" header="0.15748031496062992" footer="0.15748031496062992"/>
  <pageSetup paperSize="5" fitToHeight="0" orientation="landscape" cellComments="atEnd" r:id="rId1"/>
  <headerFooter alignWithMargins="0">
    <oddHeader>&amp;R&amp;G</oddHeader>
    <oddFooter>&amp;C_x000D_&amp;1#&amp;"Arial"&amp;9&amp;K000000 Interne</oddFooter>
  </headerFooter>
  <drawing r:id="rId2"/>
  <legacyDrawingHF r:id="rId3"/>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800-000000000000}">
  <sheetPr codeName="Feuil13">
    <pageSetUpPr autoPageBreaks="0"/>
  </sheetPr>
  <dimension ref="A1:AE1005"/>
  <sheetViews>
    <sheetView showGridLines="0" zoomScaleNormal="100" workbookViewId="0">
      <pane ySplit="4" topLeftCell="A5" activePane="bottomLeft" state="frozenSplit"/>
      <selection activeCell="A5" sqref="A5"/>
      <selection pane="bottomLeft" activeCell="A5" sqref="A5"/>
    </sheetView>
  </sheetViews>
  <sheetFormatPr baseColWidth="10" defaultColWidth="11.44140625" defaultRowHeight="13.2"/>
  <cols>
    <col min="1" max="1" width="16.5546875" customWidth="1"/>
    <col min="2" max="2" width="24.5546875" customWidth="1"/>
    <col min="3" max="3" width="20.109375" customWidth="1"/>
    <col min="4" max="4" width="20.109375" style="137" hidden="1" customWidth="1"/>
    <col min="5" max="5" width="17.44140625" style="137" hidden="1" customWidth="1"/>
    <col min="6" max="6" width="24.109375" style="137" hidden="1" customWidth="1"/>
    <col min="7" max="7" width="21" style="137" hidden="1" customWidth="1"/>
    <col min="8" max="8" width="15.33203125" style="137" hidden="1" customWidth="1"/>
    <col min="9" max="9" width="20.109375" bestFit="1" customWidth="1"/>
    <col min="10" max="10" width="24" hidden="1" customWidth="1"/>
    <col min="11" max="11" width="8.44140625" hidden="1" customWidth="1"/>
    <col min="12" max="12" width="5.5546875" hidden="1" customWidth="1"/>
    <col min="13" max="13" width="6.88671875" hidden="1" customWidth="1"/>
    <col min="14" max="14" width="7.109375" hidden="1" customWidth="1"/>
    <col min="15" max="15" width="5.5546875" hidden="1" customWidth="1"/>
    <col min="16" max="16" width="7.5546875" hidden="1" customWidth="1"/>
    <col min="17" max="17" width="18.33203125" bestFit="1" customWidth="1"/>
    <col min="18" max="18" width="18.6640625" bestFit="1" customWidth="1"/>
    <col min="19" max="19" width="8.44140625" customWidth="1"/>
    <col min="20" max="20" width="5.5546875" customWidth="1"/>
    <col min="21" max="21" width="6.88671875" customWidth="1"/>
    <col min="22" max="22" width="8.44140625" customWidth="1"/>
    <col min="23" max="23" width="5.5546875" customWidth="1"/>
    <col min="24" max="24" width="6.88671875" customWidth="1"/>
    <col min="25" max="25" width="33.33203125" customWidth="1"/>
    <col min="26" max="29" width="33.33203125" style="133" hidden="1" customWidth="1"/>
    <col min="30" max="30" width="33.33203125" style="133" customWidth="1"/>
    <col min="31" max="31" width="33.33203125" customWidth="1"/>
    <col min="32" max="32" width="5.44140625" customWidth="1"/>
  </cols>
  <sheetData>
    <row r="1" spans="1:31" ht="48" customHeight="1">
      <c r="A1" s="236"/>
      <c r="B1" s="236"/>
      <c r="C1" s="236"/>
      <c r="D1" s="133"/>
      <c r="E1" s="133"/>
      <c r="F1" s="133"/>
      <c r="G1" s="133"/>
      <c r="H1" s="133"/>
      <c r="I1" s="270"/>
      <c r="J1" s="270"/>
      <c r="K1" s="236"/>
      <c r="L1" s="236"/>
      <c r="M1" s="236"/>
      <c r="N1" s="236"/>
      <c r="O1" s="236"/>
      <c r="P1" s="236"/>
      <c r="Q1" s="132"/>
      <c r="R1" s="132"/>
      <c r="S1" s="132"/>
      <c r="T1" s="132"/>
      <c r="U1" s="132"/>
      <c r="V1" s="132"/>
      <c r="W1" s="132"/>
      <c r="X1" s="132"/>
      <c r="Y1" s="132"/>
    </row>
    <row r="2" spans="1:31" ht="11.4" customHeight="1" thickBot="1">
      <c r="A2" s="237"/>
      <c r="B2" s="237"/>
      <c r="C2" s="237"/>
      <c r="D2" s="133"/>
      <c r="E2" s="133"/>
      <c r="F2" s="133"/>
      <c r="G2" s="133"/>
      <c r="H2" s="133"/>
      <c r="I2" s="255"/>
      <c r="J2" s="261"/>
      <c r="K2" s="237"/>
      <c r="L2" s="237"/>
      <c r="M2" s="237"/>
      <c r="N2" s="237"/>
      <c r="O2" s="237"/>
      <c r="P2" s="237"/>
      <c r="Q2" s="134"/>
      <c r="R2" s="134"/>
      <c r="S2" s="134"/>
      <c r="T2" s="134"/>
      <c r="U2" s="134"/>
      <c r="V2" s="134"/>
      <c r="W2" s="134"/>
      <c r="X2" s="134"/>
      <c r="Y2" s="134"/>
    </row>
    <row r="3" spans="1:31" ht="22.35" customHeight="1" thickTop="1" thickBot="1">
      <c r="A3" s="343" t="s">
        <v>753</v>
      </c>
      <c r="B3" s="345"/>
      <c r="C3" s="345"/>
      <c r="D3" s="345"/>
      <c r="E3" s="345"/>
      <c r="F3" s="345"/>
      <c r="G3" s="345"/>
      <c r="H3" s="345"/>
      <c r="I3" s="345"/>
      <c r="J3" s="247"/>
      <c r="K3" s="248"/>
      <c r="L3" s="248"/>
      <c r="M3" s="248"/>
      <c r="N3" s="248"/>
      <c r="O3" s="248"/>
      <c r="P3" s="248"/>
      <c r="Q3" s="343" t="s">
        <v>583</v>
      </c>
      <c r="R3" s="350"/>
      <c r="S3" s="222"/>
      <c r="T3" s="222"/>
      <c r="U3" s="222"/>
      <c r="V3" s="222"/>
      <c r="W3" s="222"/>
      <c r="X3" s="222"/>
      <c r="Y3" s="222"/>
    </row>
    <row r="4" spans="1:31" ht="111" customHeight="1" thickTop="1" thickBot="1">
      <c r="A4" s="268" t="s">
        <v>596</v>
      </c>
      <c r="B4" s="269" t="s">
        <v>634</v>
      </c>
      <c r="C4" s="269" t="s">
        <v>635</v>
      </c>
      <c r="D4"/>
      <c r="E4"/>
      <c r="F4"/>
      <c r="G4"/>
      <c r="H4"/>
      <c r="I4" s="264" t="s">
        <v>756</v>
      </c>
      <c r="J4" s="243" t="s">
        <v>641</v>
      </c>
      <c r="K4" s="338"/>
      <c r="L4" s="339"/>
      <c r="M4" s="340"/>
      <c r="N4" s="339"/>
      <c r="O4" s="339"/>
      <c r="P4" s="342"/>
      <c r="Q4" s="260" t="s">
        <v>646</v>
      </c>
      <c r="R4" s="246" t="s">
        <v>647</v>
      </c>
      <c r="S4" s="335" t="s">
        <v>1054</v>
      </c>
      <c r="T4" s="336"/>
      <c r="U4" s="337"/>
      <c r="V4" s="335" t="s">
        <v>1055</v>
      </c>
      <c r="W4" s="336"/>
      <c r="X4" s="337"/>
      <c r="Y4" s="246" t="s">
        <v>1056</v>
      </c>
    </row>
    <row r="5" spans="1:31" ht="13.8">
      <c r="A5" s="110"/>
      <c r="B5" s="113"/>
      <c r="C5" s="113"/>
      <c r="I5" s="275"/>
      <c r="J5" s="91" t="str">
        <f>+IF(A5="","",I5)</f>
        <v/>
      </c>
      <c r="K5" s="66"/>
      <c r="L5" s="90"/>
      <c r="M5" s="72"/>
      <c r="N5" s="66"/>
      <c r="O5" s="90"/>
      <c r="P5" s="72"/>
      <c r="Q5" s="138" t="str">
        <f ca="1">+IF(A5="","",IF(AND(TODAY()&lt;Validation!$C$141,OR(MONTH(TODAY())=10,MONTH(TODAY())=11,MONTH(TODAY())=12)),CONCATENATE(MONTH(TODAY()),"/01/",YEAR(TODAY())),IF(AND(TODAY()&lt;Validation!$C$141,MONTH(TODAY())&lt;=9),CONCATENATE("0",MONTH(TODAY()),"/01/",YEAR(TODAY())),IF(AND(TODAY()&gt;=Validation!$C$141,OR(MONTH(TODAY())=10,MONTH(TODAY())=11,MONTH(TODAY())=12)),CONCATENATE(MONTH(TODAY()+10),"/01/",YEAR(TODAY()+10)),IF(AND(TODAY()&gt;=Validation!$C$141,MONTH(TODAY())&lt;=9),CONCATENATE("0",MONTH(TODAY()+10),"/01/",YEAR(TODAY()+10)))))))</f>
        <v/>
      </c>
      <c r="R5" s="138" t="str">
        <f>+IF(A5="","",I5)</f>
        <v/>
      </c>
      <c r="S5" s="66"/>
      <c r="T5" s="66"/>
      <c r="U5" s="66"/>
      <c r="V5" s="66"/>
      <c r="W5" s="66"/>
      <c r="X5" s="66"/>
      <c r="Y5" s="278"/>
      <c r="Z5" s="135">
        <f t="shared" ref="Z5:Z69" si="0">COUNTBLANK(A5:I5)+COUNTBLANK(K5:P5)+COUNTBLANK(S5:Y5)</f>
        <v>22</v>
      </c>
      <c r="AC5" s="133" t="str">
        <f>IFERROR(IF(DATEVALUE(TEXT(VLOOKUP(S5,Validation!F40:I63,3,FALSE)&amp;"/"&amp;RIGHT(T5+100,2)&amp;"/"&amp;U5,"MM/DD/YYYY"))&lt;=DATEVALUE(TEXT(VLOOKUP(V5,Validation!F40:I63,3,FALSE)&amp;"/"&amp;RIGHT(W5+100,2)&amp;"/"&amp;X5,"MM/DD/YYYY")),"",-1),"")</f>
        <v/>
      </c>
      <c r="AD5" s="146" t="str">
        <f>+IFERROR(CONCATENATE(VLOOKUP(K:K,Validation!$F$39:$H$51,3,0),"/",VLOOKUP(L:L,Validation!$G$40:$H$70,2,0),"/",M5),"")</f>
        <v/>
      </c>
      <c r="AE5" s="1" t="str">
        <f>+IFERROR(CONCATENATE(VLOOKUP(N:N,Validation!$F$39:$H$51,3,0),"/",VLOOKUP(O:O,Validation!$G$40:$H$70,2,0),"/",P5),"")</f>
        <v/>
      </c>
    </row>
    <row r="6" spans="1:31" ht="13.8">
      <c r="A6" s="110"/>
      <c r="B6" s="113"/>
      <c r="C6" s="113"/>
      <c r="I6" s="275"/>
      <c r="J6" s="91" t="str">
        <f t="shared" ref="J6:J69" si="1">+IF(A6="","",I6)</f>
        <v/>
      </c>
      <c r="K6" s="66"/>
      <c r="L6" s="90"/>
      <c r="M6" s="72"/>
      <c r="N6" s="66"/>
      <c r="O6" s="90"/>
      <c r="P6" s="72"/>
      <c r="Q6" s="138" t="str">
        <f ca="1">+IF(A6="","",IF(AND(TODAY()&lt;Validation!$C$141,OR(MONTH(TODAY())=10,MONTH(TODAY())=11,MONTH(TODAY())=12)),CONCATENATE(MONTH(TODAY()),"/01/",YEAR(TODAY())),IF(AND(TODAY()&lt;Validation!$C$141,MONTH(TODAY())&lt;=9),CONCATENATE("0",MONTH(TODAY()),"/01/",YEAR(TODAY())),IF(AND(TODAY()&gt;=Validation!$C$141,OR(MONTH(TODAY())=10,MONTH(TODAY())=11,MONTH(TODAY())=12)),CONCATENATE(MONTH(TODAY()+10),"/01/",YEAR(TODAY()+10)),IF(AND(TODAY()&gt;=Validation!$C$141,MONTH(TODAY())&lt;=9),CONCATENATE("0",MONTH(TODAY()+10),"/01/",YEAR(TODAY()+10)))))))</f>
        <v/>
      </c>
      <c r="R6" s="138" t="str">
        <f t="shared" ref="R6:R69" si="2">+IF(A6="","",I6)</f>
        <v/>
      </c>
      <c r="S6" s="66"/>
      <c r="T6" s="66"/>
      <c r="U6" s="66"/>
      <c r="V6" s="66"/>
      <c r="W6" s="66"/>
      <c r="X6" s="66"/>
      <c r="Y6" s="278"/>
      <c r="Z6" s="135">
        <f t="shared" si="0"/>
        <v>22</v>
      </c>
      <c r="AC6" s="133" t="str">
        <f>IFERROR(IF(DATEVALUE(TEXT(VLOOKUP(S6,Validation!F41:I64,3,FALSE)&amp;"/"&amp;RIGHT(T6+100,2)&amp;"/"&amp;U6,"MM/DD/YYYY"))&lt;=DATEVALUE(TEXT(VLOOKUP(V6,Validation!F41:I64,3,FALSE)&amp;"/"&amp;RIGHT(W6+100,2)&amp;"/"&amp;X6,"MM/DD/YYYY")),"",-1),"")</f>
        <v/>
      </c>
      <c r="AD6" s="146" t="str">
        <f>+IFERROR(CONCATENATE(VLOOKUP(K:K,Validation!$F$39:$H$51,3,0),"/",VLOOKUP(L:L,Validation!$G$40:$H$70,2,0),"/",M6),"")</f>
        <v/>
      </c>
      <c r="AE6" s="1" t="str">
        <f>+IFERROR(CONCATENATE(VLOOKUP(N:N,Validation!$F$39:$H$51,3,0),"/",VLOOKUP(O:O,Validation!$G$40:$H$70,2,0),"/",P6),"")</f>
        <v/>
      </c>
    </row>
    <row r="7" spans="1:31" ht="13.8">
      <c r="A7" s="110"/>
      <c r="B7" s="113"/>
      <c r="C7" s="113"/>
      <c r="I7" s="275"/>
      <c r="J7" s="91" t="str">
        <f t="shared" si="1"/>
        <v/>
      </c>
      <c r="K7" s="66"/>
      <c r="L7" s="90"/>
      <c r="M7" s="72"/>
      <c r="N7" s="66"/>
      <c r="O7" s="90"/>
      <c r="P7" s="72"/>
      <c r="Q7" s="138" t="str">
        <f ca="1">+IF(A7="","",IF(AND(TODAY()&lt;Validation!$C$141,OR(MONTH(TODAY())=10,MONTH(TODAY())=11,MONTH(TODAY())=12)),CONCATENATE(MONTH(TODAY()),"/01/",YEAR(TODAY())),IF(AND(TODAY()&lt;Validation!$C$141,MONTH(TODAY())&lt;=9),CONCATENATE("0",MONTH(TODAY()),"/01/",YEAR(TODAY())),IF(AND(TODAY()&gt;=Validation!$C$141,OR(MONTH(TODAY())=10,MONTH(TODAY())=11,MONTH(TODAY())=12)),CONCATENATE(MONTH(TODAY()+10),"/01/",YEAR(TODAY()+10)),IF(AND(TODAY()&gt;=Validation!$C$141,MONTH(TODAY())&lt;=9),CONCATENATE("0",MONTH(TODAY()+10),"/01/",YEAR(TODAY()+10)))))))</f>
        <v/>
      </c>
      <c r="R7" s="138" t="str">
        <f t="shared" si="2"/>
        <v/>
      </c>
      <c r="S7" s="66"/>
      <c r="T7" s="66"/>
      <c r="U7" s="66"/>
      <c r="V7" s="66"/>
      <c r="W7" s="66"/>
      <c r="X7" s="66"/>
      <c r="Y7" s="278"/>
      <c r="Z7" s="135">
        <f t="shared" si="0"/>
        <v>22</v>
      </c>
      <c r="AC7" s="133" t="str">
        <f>IFERROR(IF(DATEVALUE(TEXT(VLOOKUP(S7,Validation!F42:I65,3,FALSE)&amp;"/"&amp;RIGHT(T7+100,2)&amp;"/"&amp;U7,"MM/DD/YYYY"))&lt;=DATEVALUE(TEXT(VLOOKUP(V7,Validation!F42:I65,3,FALSE)&amp;"/"&amp;RIGHT(W7+100,2)&amp;"/"&amp;X7,"MM/DD/YYYY")),"",-1),"")</f>
        <v/>
      </c>
      <c r="AD7" s="146" t="str">
        <f>+IFERROR(CONCATENATE(VLOOKUP(K:K,Validation!$F$39:$H$51,3,0),"/",VLOOKUP(L:L,Validation!$G$40:$H$70,2,0),"/",M7),"")</f>
        <v/>
      </c>
      <c r="AE7" s="1" t="str">
        <f>+IFERROR(CONCATENATE(VLOOKUP(N:N,Validation!$F$39:$H$51,3,0),"/",VLOOKUP(O:O,Validation!$G$40:$H$70,2,0),"/",P7),"")</f>
        <v/>
      </c>
    </row>
    <row r="8" spans="1:31" ht="13.8">
      <c r="A8" s="110"/>
      <c r="B8" s="113"/>
      <c r="C8" s="113"/>
      <c r="I8" s="275"/>
      <c r="J8" s="91" t="str">
        <f t="shared" si="1"/>
        <v/>
      </c>
      <c r="K8" s="66"/>
      <c r="L8" s="90"/>
      <c r="M8" s="72"/>
      <c r="N8" s="66"/>
      <c r="O8" s="90"/>
      <c r="P8" s="72"/>
      <c r="Q8" s="138" t="str">
        <f ca="1">+IF(A8="","",IF(AND(TODAY()&lt;Validation!$C$141,OR(MONTH(TODAY())=10,MONTH(TODAY())=11,MONTH(TODAY())=12)),CONCATENATE(MONTH(TODAY()),"/01/",YEAR(TODAY())),IF(AND(TODAY()&lt;Validation!$C$141,MONTH(TODAY())&lt;=9),CONCATENATE("0",MONTH(TODAY()),"/01/",YEAR(TODAY())),IF(AND(TODAY()&gt;=Validation!$C$141,OR(MONTH(TODAY())=10,MONTH(TODAY())=11,MONTH(TODAY())=12)),CONCATENATE(MONTH(TODAY()+10),"/01/",YEAR(TODAY()+10)),IF(AND(TODAY()&gt;=Validation!$C$141,MONTH(TODAY())&lt;=9),CONCATENATE("0",MONTH(TODAY()+10),"/01/",YEAR(TODAY()+10)))))))</f>
        <v/>
      </c>
      <c r="R8" s="138" t="str">
        <f t="shared" si="2"/>
        <v/>
      </c>
      <c r="S8" s="66"/>
      <c r="T8" s="66"/>
      <c r="U8" s="66"/>
      <c r="V8" s="66"/>
      <c r="W8" s="66"/>
      <c r="X8" s="66"/>
      <c r="Y8" s="278"/>
      <c r="Z8" s="135">
        <f t="shared" si="0"/>
        <v>22</v>
      </c>
      <c r="AC8" s="133" t="str">
        <f>IFERROR(IF(DATEVALUE(TEXT(VLOOKUP(S8,Validation!F43:I66,3,FALSE)&amp;"/"&amp;RIGHT(T8+100,2)&amp;"/"&amp;U8,"MM/DD/YYYY"))&lt;=DATEVALUE(TEXT(VLOOKUP(V8,Validation!F43:I66,3,FALSE)&amp;"/"&amp;RIGHT(W8+100,2)&amp;"/"&amp;X8,"MM/DD/YYYY")),"",-1),"")</f>
        <v/>
      </c>
      <c r="AD8" s="146" t="str">
        <f>+IFERROR(CONCATENATE(VLOOKUP(K:K,Validation!$F$39:$H$51,3,0),"/",VLOOKUP(L:L,Validation!$G$40:$H$70,2,0),"/",M8),"")</f>
        <v/>
      </c>
      <c r="AE8" s="1" t="str">
        <f>+IFERROR(CONCATENATE(VLOOKUP(N:N,Validation!$F$39:$H$51,3,0),"/",VLOOKUP(O:O,Validation!$G$40:$H$70,2,0),"/",P8),"")</f>
        <v/>
      </c>
    </row>
    <row r="9" spans="1:31" ht="13.8">
      <c r="A9" s="110"/>
      <c r="B9" s="113"/>
      <c r="C9" s="113"/>
      <c r="I9" s="275"/>
      <c r="J9" s="91" t="str">
        <f t="shared" si="1"/>
        <v/>
      </c>
      <c r="K9" s="66"/>
      <c r="L9" s="90"/>
      <c r="M9" s="72"/>
      <c r="N9" s="66"/>
      <c r="O9" s="90"/>
      <c r="P9" s="72"/>
      <c r="Q9" s="138" t="str">
        <f ca="1">+IF(A9="","",IF(AND(TODAY()&lt;Validation!$C$141,OR(MONTH(TODAY())=10,MONTH(TODAY())=11,MONTH(TODAY())=12)),CONCATENATE(MONTH(TODAY()),"/01/",YEAR(TODAY())),IF(AND(TODAY()&lt;Validation!$C$141,MONTH(TODAY())&lt;=9),CONCATENATE("0",MONTH(TODAY()),"/01/",YEAR(TODAY())),IF(AND(TODAY()&gt;=Validation!$C$141,OR(MONTH(TODAY())=10,MONTH(TODAY())=11,MONTH(TODAY())=12)),CONCATENATE(MONTH(TODAY()+10),"/01/",YEAR(TODAY()+10)),IF(AND(TODAY()&gt;=Validation!$C$141,MONTH(TODAY())&lt;=9),CONCATENATE("0",MONTH(TODAY()+10),"/01/",YEAR(TODAY()+10)))))))</f>
        <v/>
      </c>
      <c r="R9" s="138" t="str">
        <f t="shared" si="2"/>
        <v/>
      </c>
      <c r="S9" s="66"/>
      <c r="T9" s="66"/>
      <c r="U9" s="66"/>
      <c r="V9" s="66"/>
      <c r="W9" s="66"/>
      <c r="X9" s="66"/>
      <c r="Y9" s="278"/>
      <c r="Z9" s="135">
        <f t="shared" si="0"/>
        <v>22</v>
      </c>
      <c r="AC9" s="133" t="str">
        <f>IFERROR(IF(DATEVALUE(TEXT(VLOOKUP(S9,Validation!F44:I67,3,FALSE)&amp;"/"&amp;RIGHT(T9+100,2)&amp;"/"&amp;U9,"MM/DD/YYYY"))&lt;=DATEVALUE(TEXT(VLOOKUP(V9,Validation!F44:I67,3,FALSE)&amp;"/"&amp;RIGHT(W9+100,2)&amp;"/"&amp;X9,"MM/DD/YYYY")),"",-1),"")</f>
        <v/>
      </c>
      <c r="AD9" s="146" t="str">
        <f>+IFERROR(CONCATENATE(VLOOKUP(K:K,Validation!$F$39:$H$51,3,0),"/",VLOOKUP(L:L,Validation!$G$40:$H$70,2,0),"/",M9),"")</f>
        <v/>
      </c>
      <c r="AE9" s="1" t="str">
        <f>+IFERROR(CONCATENATE(VLOOKUP(N:N,Validation!$F$39:$H$51,3,0),"/",VLOOKUP(O:O,Validation!$G$40:$H$70,2,0),"/",P9),"")</f>
        <v/>
      </c>
    </row>
    <row r="10" spans="1:31" ht="13.8">
      <c r="A10" s="110"/>
      <c r="B10" s="113"/>
      <c r="C10" s="113"/>
      <c r="I10" s="275"/>
      <c r="J10" s="91" t="str">
        <f t="shared" si="1"/>
        <v/>
      </c>
      <c r="K10" s="66"/>
      <c r="L10" s="90"/>
      <c r="M10" s="72"/>
      <c r="N10" s="66"/>
      <c r="O10" s="90"/>
      <c r="P10" s="72"/>
      <c r="Q10" s="138" t="str">
        <f ca="1">+IF(A10="","",IF(AND(TODAY()&lt;Validation!$C$141,OR(MONTH(TODAY())=10,MONTH(TODAY())=11,MONTH(TODAY())=12)),CONCATENATE(MONTH(TODAY()),"/01/",YEAR(TODAY())),IF(AND(TODAY()&lt;Validation!$C$141,MONTH(TODAY())&lt;=9),CONCATENATE("0",MONTH(TODAY()),"/01/",YEAR(TODAY())),IF(AND(TODAY()&gt;=Validation!$C$141,OR(MONTH(TODAY())=10,MONTH(TODAY())=11,MONTH(TODAY())=12)),CONCATENATE(MONTH(TODAY()+10),"/01/",YEAR(TODAY()+10)),IF(AND(TODAY()&gt;=Validation!$C$141,MONTH(TODAY())&lt;=9),CONCATENATE("0",MONTH(TODAY()+10),"/01/",YEAR(TODAY()+10)))))))</f>
        <v/>
      </c>
      <c r="R10" s="138" t="str">
        <f t="shared" si="2"/>
        <v/>
      </c>
      <c r="S10" s="66"/>
      <c r="T10" s="66"/>
      <c r="U10" s="66"/>
      <c r="V10" s="66"/>
      <c r="W10" s="66"/>
      <c r="X10" s="66"/>
      <c r="Y10" s="278"/>
      <c r="Z10" s="135">
        <f t="shared" si="0"/>
        <v>22</v>
      </c>
      <c r="AC10" s="133" t="str">
        <f>IFERROR(IF(DATEVALUE(TEXT(VLOOKUP(S10,Validation!F45:I68,3,FALSE)&amp;"/"&amp;RIGHT(T10+100,2)&amp;"/"&amp;U10,"MM/DD/YYYY"))&lt;=DATEVALUE(TEXT(VLOOKUP(V10,Validation!F45:I68,3,FALSE)&amp;"/"&amp;RIGHT(W10+100,2)&amp;"/"&amp;X10,"MM/DD/YYYY")),"",-1),"")</f>
        <v/>
      </c>
      <c r="AD10" s="146" t="str">
        <f>+IFERROR(CONCATENATE(VLOOKUP(K:K,Validation!$F$39:$H$51,3,0),"/",VLOOKUP(L:L,Validation!$G$40:$H$70,2,0),"/",M10),"")</f>
        <v/>
      </c>
      <c r="AE10" s="1" t="str">
        <f>+IFERROR(CONCATENATE(VLOOKUP(N:N,Validation!$F$39:$H$51,3,0),"/",VLOOKUP(O:O,Validation!$G$40:$H$70,2,0),"/",P10),"")</f>
        <v/>
      </c>
    </row>
    <row r="11" spans="1:31" ht="13.8">
      <c r="A11" s="110"/>
      <c r="B11" s="113"/>
      <c r="C11" s="113"/>
      <c r="I11" s="275"/>
      <c r="J11" s="91" t="str">
        <f t="shared" si="1"/>
        <v/>
      </c>
      <c r="K11" s="66"/>
      <c r="L11" s="90"/>
      <c r="M11" s="72"/>
      <c r="N11" s="66"/>
      <c r="O11" s="90"/>
      <c r="P11" s="72"/>
      <c r="Q11" s="138" t="str">
        <f ca="1">+IF(A11="","",IF(AND(TODAY()&lt;Validation!$C$141,OR(MONTH(TODAY())=10,MONTH(TODAY())=11,MONTH(TODAY())=12)),CONCATENATE(MONTH(TODAY()),"/01/",YEAR(TODAY())),IF(AND(TODAY()&lt;Validation!$C$141,MONTH(TODAY())&lt;=9),CONCATENATE("0",MONTH(TODAY()),"/01/",YEAR(TODAY())),IF(AND(TODAY()&gt;=Validation!$C$141,OR(MONTH(TODAY())=10,MONTH(TODAY())=11,MONTH(TODAY())=12)),CONCATENATE(MONTH(TODAY()+10),"/01/",YEAR(TODAY()+10)),IF(AND(TODAY()&gt;=Validation!$C$141,MONTH(TODAY())&lt;=9),CONCATENATE("0",MONTH(TODAY()+10),"/01/",YEAR(TODAY()+10)))))))</f>
        <v/>
      </c>
      <c r="R11" s="138" t="str">
        <f t="shared" si="2"/>
        <v/>
      </c>
      <c r="S11" s="66"/>
      <c r="T11" s="66"/>
      <c r="U11" s="66"/>
      <c r="V11" s="66"/>
      <c r="W11" s="66"/>
      <c r="X11" s="66"/>
      <c r="Y11" s="278"/>
      <c r="Z11" s="135">
        <f t="shared" si="0"/>
        <v>22</v>
      </c>
      <c r="AC11" s="133" t="str">
        <f>IFERROR(IF(DATEVALUE(TEXT(VLOOKUP(S11,Validation!F46:I69,3,FALSE)&amp;"/"&amp;RIGHT(T11+100,2)&amp;"/"&amp;U11,"MM/DD/YYYY"))&lt;=DATEVALUE(TEXT(VLOOKUP(V11,Validation!F46:I69,3,FALSE)&amp;"/"&amp;RIGHT(W11+100,2)&amp;"/"&amp;X11,"MM/DD/YYYY")),"",-1),"")</f>
        <v/>
      </c>
      <c r="AD11" s="146" t="str">
        <f>+IFERROR(CONCATENATE(VLOOKUP(K:K,Validation!$F$39:$H$51,3,0),"/",VLOOKUP(L:L,Validation!$G$40:$H$70,2,0),"/",M11),"")</f>
        <v/>
      </c>
      <c r="AE11" s="1" t="str">
        <f>+IFERROR(CONCATENATE(VLOOKUP(N:N,Validation!$F$39:$H$51,3,0),"/",VLOOKUP(O:O,Validation!$G$40:$H$70,2,0),"/",P11),"")</f>
        <v/>
      </c>
    </row>
    <row r="12" spans="1:31" ht="13.8">
      <c r="A12" s="110"/>
      <c r="B12" s="113"/>
      <c r="C12" s="113"/>
      <c r="I12" s="275"/>
      <c r="J12" s="91" t="str">
        <f t="shared" si="1"/>
        <v/>
      </c>
      <c r="K12" s="66"/>
      <c r="L12" s="90"/>
      <c r="M12" s="72"/>
      <c r="N12" s="66"/>
      <c r="O12" s="90"/>
      <c r="P12" s="72"/>
      <c r="Q12" s="138" t="str">
        <f ca="1">+IF(A12="","",IF(AND(TODAY()&lt;Validation!$C$141,OR(MONTH(TODAY())=10,MONTH(TODAY())=11,MONTH(TODAY())=12)),CONCATENATE(MONTH(TODAY()),"/01/",YEAR(TODAY())),IF(AND(TODAY()&lt;Validation!$C$141,MONTH(TODAY())&lt;=9),CONCATENATE("0",MONTH(TODAY()),"/01/",YEAR(TODAY())),IF(AND(TODAY()&gt;=Validation!$C$141,OR(MONTH(TODAY())=10,MONTH(TODAY())=11,MONTH(TODAY())=12)),CONCATENATE(MONTH(TODAY()+10),"/01/",YEAR(TODAY()+10)),IF(AND(TODAY()&gt;=Validation!$C$141,MONTH(TODAY())&lt;=9),CONCATENATE("0",MONTH(TODAY()+10),"/01/",YEAR(TODAY()+10)))))))</f>
        <v/>
      </c>
      <c r="R12" s="138" t="str">
        <f t="shared" si="2"/>
        <v/>
      </c>
      <c r="S12" s="66"/>
      <c r="T12" s="66"/>
      <c r="U12" s="66"/>
      <c r="V12" s="66"/>
      <c r="W12" s="66"/>
      <c r="X12" s="66"/>
      <c r="Y12" s="278"/>
      <c r="Z12" s="135">
        <f t="shared" si="0"/>
        <v>22</v>
      </c>
      <c r="AC12" s="133" t="str">
        <f>IFERROR(IF(DATEVALUE(TEXT(VLOOKUP(S12,Validation!F47:I70,3,FALSE)&amp;"/"&amp;RIGHT(T12+100,2)&amp;"/"&amp;U12,"MM/DD/YYYY"))&lt;=DATEVALUE(TEXT(VLOOKUP(V12,Validation!F47:I70,3,FALSE)&amp;"/"&amp;RIGHT(W12+100,2)&amp;"/"&amp;X12,"MM/DD/YYYY")),"",-1),"")</f>
        <v/>
      </c>
      <c r="AD12" s="146" t="str">
        <f>+IFERROR(CONCATENATE(VLOOKUP(K:K,Validation!$F$39:$H$51,3,0),"/",VLOOKUP(L:L,Validation!$G$40:$H$70,2,0),"/",M12),"")</f>
        <v/>
      </c>
      <c r="AE12" s="1" t="str">
        <f>+IFERROR(CONCATENATE(VLOOKUP(N:N,Validation!$F$39:$H$51,3,0),"/",VLOOKUP(O:O,Validation!$G$40:$H$70,2,0),"/",P12),"")</f>
        <v/>
      </c>
    </row>
    <row r="13" spans="1:31" ht="13.8">
      <c r="A13" s="110"/>
      <c r="B13" s="113"/>
      <c r="C13" s="113"/>
      <c r="I13" s="275"/>
      <c r="J13" s="91" t="str">
        <f t="shared" si="1"/>
        <v/>
      </c>
      <c r="K13" s="66"/>
      <c r="L13" s="90"/>
      <c r="M13" s="72"/>
      <c r="N13" s="66"/>
      <c r="O13" s="90"/>
      <c r="P13" s="72"/>
      <c r="Q13" s="138" t="str">
        <f ca="1">+IF(A13="","",IF(AND(TODAY()&lt;Validation!$C$141,OR(MONTH(TODAY())=10,MONTH(TODAY())=11,MONTH(TODAY())=12)),CONCATENATE(MONTH(TODAY()),"/01/",YEAR(TODAY())),IF(AND(TODAY()&lt;Validation!$C$141,MONTH(TODAY())&lt;=9),CONCATENATE("0",MONTH(TODAY()),"/01/",YEAR(TODAY())),IF(AND(TODAY()&gt;=Validation!$C$141,OR(MONTH(TODAY())=10,MONTH(TODAY())=11,MONTH(TODAY())=12)),CONCATENATE(MONTH(TODAY()+10),"/01/",YEAR(TODAY()+10)),IF(AND(TODAY()&gt;=Validation!$C$141,MONTH(TODAY())&lt;=9),CONCATENATE("0",MONTH(TODAY()+10),"/01/",YEAR(TODAY()+10)))))))</f>
        <v/>
      </c>
      <c r="R13" s="138" t="str">
        <f t="shared" si="2"/>
        <v/>
      </c>
      <c r="S13" s="66"/>
      <c r="T13" s="66"/>
      <c r="U13" s="66"/>
      <c r="V13" s="66"/>
      <c r="W13" s="66"/>
      <c r="X13" s="66"/>
      <c r="Y13" s="278"/>
      <c r="Z13" s="135">
        <f t="shared" si="0"/>
        <v>22</v>
      </c>
      <c r="AC13" s="133" t="str">
        <f>IFERROR(IF(DATEVALUE(TEXT(VLOOKUP(S13,Validation!F48:I71,3,FALSE)&amp;"/"&amp;RIGHT(T13+100,2)&amp;"/"&amp;U13,"MM/DD/YYYY"))&lt;=DATEVALUE(TEXT(VLOOKUP(V13,Validation!F48:I71,3,FALSE)&amp;"/"&amp;RIGHT(W13+100,2)&amp;"/"&amp;X13,"MM/DD/YYYY")),"",-1),"")</f>
        <v/>
      </c>
      <c r="AD13" s="146" t="str">
        <f>+IFERROR(CONCATENATE(VLOOKUP(K:K,Validation!$F$39:$H$51,3,0),"/",VLOOKUP(L:L,Validation!$G$40:$H$70,2,0),"/",M13),"")</f>
        <v/>
      </c>
      <c r="AE13" s="1" t="str">
        <f>+IFERROR(CONCATENATE(VLOOKUP(N:N,Validation!$F$39:$H$51,3,0),"/",VLOOKUP(O:O,Validation!$G$40:$H$70,2,0),"/",P13),"")</f>
        <v/>
      </c>
    </row>
    <row r="14" spans="1:31" ht="13.8">
      <c r="A14" s="110"/>
      <c r="B14" s="113"/>
      <c r="C14" s="113"/>
      <c r="I14" s="275"/>
      <c r="J14" s="91" t="str">
        <f t="shared" si="1"/>
        <v/>
      </c>
      <c r="K14" s="66"/>
      <c r="L14" s="90"/>
      <c r="M14" s="72"/>
      <c r="N14" s="66"/>
      <c r="O14" s="90"/>
      <c r="P14" s="72"/>
      <c r="Q14" s="138" t="str">
        <f ca="1">+IF(A14="","",IF(AND(TODAY()&lt;Validation!$C$141,OR(MONTH(TODAY())=10,MONTH(TODAY())=11,MONTH(TODAY())=12)),CONCATENATE(MONTH(TODAY()),"/01/",YEAR(TODAY())),IF(AND(TODAY()&lt;Validation!$C$141,MONTH(TODAY())&lt;=9),CONCATENATE("0",MONTH(TODAY()),"/01/",YEAR(TODAY())),IF(AND(TODAY()&gt;=Validation!$C$141,OR(MONTH(TODAY())=10,MONTH(TODAY())=11,MONTH(TODAY())=12)),CONCATENATE(MONTH(TODAY()+10),"/01/",YEAR(TODAY()+10)),IF(AND(TODAY()&gt;=Validation!$C$141,MONTH(TODAY())&lt;=9),CONCATENATE("0",MONTH(TODAY()+10),"/01/",YEAR(TODAY()+10)))))))</f>
        <v/>
      </c>
      <c r="R14" s="138" t="str">
        <f t="shared" si="2"/>
        <v/>
      </c>
      <c r="S14" s="66"/>
      <c r="T14" s="66"/>
      <c r="U14" s="66"/>
      <c r="V14" s="66"/>
      <c r="W14" s="66"/>
      <c r="X14" s="66"/>
      <c r="Y14" s="278"/>
      <c r="Z14" s="135">
        <f t="shared" si="0"/>
        <v>22</v>
      </c>
      <c r="AC14" s="133" t="str">
        <f>IFERROR(IF(DATEVALUE(TEXT(VLOOKUP(S14,Validation!F49:I72,3,FALSE)&amp;"/"&amp;RIGHT(T14+100,2)&amp;"/"&amp;U14,"MM/DD/YYYY"))&lt;=DATEVALUE(TEXT(VLOOKUP(V14,Validation!F49:I72,3,FALSE)&amp;"/"&amp;RIGHT(W14+100,2)&amp;"/"&amp;X14,"MM/DD/YYYY")),"",-1),"")</f>
        <v/>
      </c>
      <c r="AD14" s="146" t="str">
        <f>+IFERROR(CONCATENATE(VLOOKUP(K:K,Validation!$F$39:$H$51,3,0),"/",VLOOKUP(L:L,Validation!$G$40:$H$70,2,0),"/",M14),"")</f>
        <v/>
      </c>
      <c r="AE14" s="1" t="str">
        <f>+IFERROR(CONCATENATE(VLOOKUP(N:N,Validation!$F$39:$H$51,3,0),"/",VLOOKUP(O:O,Validation!$G$40:$H$70,2,0),"/",P14),"")</f>
        <v/>
      </c>
    </row>
    <row r="15" spans="1:31" ht="13.8">
      <c r="A15" s="110"/>
      <c r="B15" s="113"/>
      <c r="C15" s="113"/>
      <c r="I15" s="275"/>
      <c r="J15" s="91" t="str">
        <f t="shared" si="1"/>
        <v/>
      </c>
      <c r="K15" s="66"/>
      <c r="L15" s="90"/>
      <c r="M15" s="72"/>
      <c r="N15" s="66"/>
      <c r="O15" s="90"/>
      <c r="P15" s="72"/>
      <c r="Q15" s="138" t="str">
        <f ca="1">+IF(A15="","",IF(AND(TODAY()&lt;Validation!$C$141,OR(MONTH(TODAY())=10,MONTH(TODAY())=11,MONTH(TODAY())=12)),CONCATENATE(MONTH(TODAY()),"/01/",YEAR(TODAY())),IF(AND(TODAY()&lt;Validation!$C$141,MONTH(TODAY())&lt;=9),CONCATENATE("0",MONTH(TODAY()),"/01/",YEAR(TODAY())),IF(AND(TODAY()&gt;=Validation!$C$141,OR(MONTH(TODAY())=10,MONTH(TODAY())=11,MONTH(TODAY())=12)),CONCATENATE(MONTH(TODAY()+10),"/01/",YEAR(TODAY()+10)),IF(AND(TODAY()&gt;=Validation!$C$141,MONTH(TODAY())&lt;=9),CONCATENATE("0",MONTH(TODAY()+10),"/01/",YEAR(TODAY()+10)))))))</f>
        <v/>
      </c>
      <c r="R15" s="138" t="str">
        <f t="shared" si="2"/>
        <v/>
      </c>
      <c r="S15" s="66"/>
      <c r="T15" s="66"/>
      <c r="U15" s="66"/>
      <c r="V15" s="66"/>
      <c r="W15" s="66"/>
      <c r="X15" s="66"/>
      <c r="Y15" s="278"/>
      <c r="Z15" s="135">
        <f t="shared" si="0"/>
        <v>22</v>
      </c>
      <c r="AC15" s="133" t="str">
        <f>IFERROR(IF(DATEVALUE(TEXT(VLOOKUP(S15,Validation!F50:I73,3,FALSE)&amp;"/"&amp;RIGHT(T15+100,2)&amp;"/"&amp;U15,"MM/DD/YYYY"))&lt;=DATEVALUE(TEXT(VLOOKUP(V15,Validation!F50:I73,3,FALSE)&amp;"/"&amp;RIGHT(W15+100,2)&amp;"/"&amp;X15,"MM/DD/YYYY")),"",-1),"")</f>
        <v/>
      </c>
      <c r="AD15" s="146" t="str">
        <f>+IFERROR(CONCATENATE(VLOOKUP(K:K,Validation!$F$39:$H$51,3,0),"/",VLOOKUP(L:L,Validation!$G$40:$H$70,2,0),"/",M15),"")</f>
        <v/>
      </c>
      <c r="AE15" s="1" t="str">
        <f>+IFERROR(CONCATENATE(VLOOKUP(N:N,Validation!$F$39:$H$51,3,0),"/",VLOOKUP(O:O,Validation!$G$40:$H$70,2,0),"/",P15),"")</f>
        <v/>
      </c>
    </row>
    <row r="16" spans="1:31" ht="13.8">
      <c r="A16" s="110"/>
      <c r="B16" s="113"/>
      <c r="C16" s="113"/>
      <c r="I16" s="275"/>
      <c r="J16" s="91" t="str">
        <f t="shared" si="1"/>
        <v/>
      </c>
      <c r="K16" s="66"/>
      <c r="L16" s="90"/>
      <c r="M16" s="72"/>
      <c r="N16" s="66"/>
      <c r="O16" s="90"/>
      <c r="P16" s="72"/>
      <c r="Q16" s="138" t="str">
        <f ca="1">+IF(A16="","",IF(AND(TODAY()&lt;Validation!$C$141,OR(MONTH(TODAY())=10,MONTH(TODAY())=11,MONTH(TODAY())=12)),CONCATENATE(MONTH(TODAY()),"/01/",YEAR(TODAY())),IF(AND(TODAY()&lt;Validation!$C$141,MONTH(TODAY())&lt;=9),CONCATENATE("0",MONTH(TODAY()),"/01/",YEAR(TODAY())),IF(AND(TODAY()&gt;=Validation!$C$141,OR(MONTH(TODAY())=10,MONTH(TODAY())=11,MONTH(TODAY())=12)),CONCATENATE(MONTH(TODAY()+10),"/01/",YEAR(TODAY()+10)),IF(AND(TODAY()&gt;=Validation!$C$141,MONTH(TODAY())&lt;=9),CONCATENATE("0",MONTH(TODAY()+10),"/01/",YEAR(TODAY()+10)))))))</f>
        <v/>
      </c>
      <c r="R16" s="138" t="str">
        <f t="shared" si="2"/>
        <v/>
      </c>
      <c r="S16" s="66"/>
      <c r="T16" s="66"/>
      <c r="U16" s="66"/>
      <c r="V16" s="66"/>
      <c r="W16" s="66"/>
      <c r="X16" s="66"/>
      <c r="Y16" s="278"/>
      <c r="Z16" s="135">
        <f t="shared" si="0"/>
        <v>22</v>
      </c>
      <c r="AC16" s="133" t="str">
        <f>IFERROR(IF(DATEVALUE(TEXT(VLOOKUP(S16,Validation!F51:I74,3,FALSE)&amp;"/"&amp;RIGHT(T16+100,2)&amp;"/"&amp;U16,"MM/DD/YYYY"))&lt;=DATEVALUE(TEXT(VLOOKUP(V16,Validation!F51:I74,3,FALSE)&amp;"/"&amp;RIGHT(W16+100,2)&amp;"/"&amp;X16,"MM/DD/YYYY")),"",-1),"")</f>
        <v/>
      </c>
      <c r="AD16" s="146" t="str">
        <f>+IFERROR(CONCATENATE(VLOOKUP(K:K,Validation!$F$39:$H$51,3,0),"/",VLOOKUP(L:L,Validation!$G$40:$H$70,2,0),"/",M16),"")</f>
        <v/>
      </c>
      <c r="AE16" s="1" t="str">
        <f>+IFERROR(CONCATENATE(VLOOKUP(N:N,Validation!$F$39:$H$51,3,0),"/",VLOOKUP(O:O,Validation!$G$40:$H$70,2,0),"/",P16),"")</f>
        <v/>
      </c>
    </row>
    <row r="17" spans="1:31" ht="13.8">
      <c r="A17" s="110"/>
      <c r="B17" s="113"/>
      <c r="C17" s="113"/>
      <c r="I17" s="275"/>
      <c r="J17" s="91" t="str">
        <f t="shared" si="1"/>
        <v/>
      </c>
      <c r="K17" s="66"/>
      <c r="L17" s="90"/>
      <c r="M17" s="72"/>
      <c r="N17" s="66"/>
      <c r="O17" s="90"/>
      <c r="P17" s="72"/>
      <c r="Q17" s="138" t="str">
        <f ca="1">+IF(A17="","",IF(AND(TODAY()&lt;Validation!$C$141,OR(MONTH(TODAY())=10,MONTH(TODAY())=11,MONTH(TODAY())=12)),CONCATENATE(MONTH(TODAY()),"/01/",YEAR(TODAY())),IF(AND(TODAY()&lt;Validation!$C$141,MONTH(TODAY())&lt;=9),CONCATENATE("0",MONTH(TODAY()),"/01/",YEAR(TODAY())),IF(AND(TODAY()&gt;=Validation!$C$141,OR(MONTH(TODAY())=10,MONTH(TODAY())=11,MONTH(TODAY())=12)),CONCATENATE(MONTH(TODAY()+10),"/01/",YEAR(TODAY()+10)),IF(AND(TODAY()&gt;=Validation!$C$141,MONTH(TODAY())&lt;=9),CONCATENATE("0",MONTH(TODAY()+10),"/01/",YEAR(TODAY()+10)))))))</f>
        <v/>
      </c>
      <c r="R17" s="138" t="str">
        <f t="shared" si="2"/>
        <v/>
      </c>
      <c r="S17" s="66"/>
      <c r="T17" s="66"/>
      <c r="U17" s="66"/>
      <c r="V17" s="66"/>
      <c r="W17" s="66"/>
      <c r="X17" s="66"/>
      <c r="Y17" s="278"/>
      <c r="Z17" s="135">
        <f t="shared" si="0"/>
        <v>22</v>
      </c>
      <c r="AC17" s="133" t="str">
        <f>IFERROR(IF(DATEVALUE(TEXT(VLOOKUP(S17,Validation!F52:I75,3,FALSE)&amp;"/"&amp;RIGHT(T17+100,2)&amp;"/"&amp;U17,"MM/DD/YYYY"))&lt;=DATEVALUE(TEXT(VLOOKUP(V17,Validation!F52:I75,3,FALSE)&amp;"/"&amp;RIGHT(W17+100,2)&amp;"/"&amp;X17,"MM/DD/YYYY")),"",-1),"")</f>
        <v/>
      </c>
      <c r="AD17" s="146" t="str">
        <f>+IFERROR(CONCATENATE(VLOOKUP(K:K,Validation!$F$39:$H$51,3,0),"/",VLOOKUP(L:L,Validation!$G$40:$H$70,2,0),"/",M17),"")</f>
        <v/>
      </c>
      <c r="AE17" s="1" t="str">
        <f>+IFERROR(CONCATENATE(VLOOKUP(N:N,Validation!$F$39:$H$51,3,0),"/",VLOOKUP(O:O,Validation!$G$40:$H$70,2,0),"/",P17),"")</f>
        <v/>
      </c>
    </row>
    <row r="18" spans="1:31" ht="13.8">
      <c r="A18" s="110"/>
      <c r="B18" s="113"/>
      <c r="C18" s="113"/>
      <c r="I18" s="275"/>
      <c r="J18" s="91" t="str">
        <f t="shared" si="1"/>
        <v/>
      </c>
      <c r="K18" s="66"/>
      <c r="L18" s="90"/>
      <c r="M18" s="72"/>
      <c r="N18" s="66"/>
      <c r="O18" s="90"/>
      <c r="P18" s="72"/>
      <c r="Q18" s="138" t="str">
        <f ca="1">+IF(A18="","",IF(AND(TODAY()&lt;Validation!$C$141,OR(MONTH(TODAY())=10,MONTH(TODAY())=11,MONTH(TODAY())=12)),CONCATENATE(MONTH(TODAY()),"/01/",YEAR(TODAY())),IF(AND(TODAY()&lt;Validation!$C$141,MONTH(TODAY())&lt;=9),CONCATENATE("0",MONTH(TODAY()),"/01/",YEAR(TODAY())),IF(AND(TODAY()&gt;=Validation!$C$141,OR(MONTH(TODAY())=10,MONTH(TODAY())=11,MONTH(TODAY())=12)),CONCATENATE(MONTH(TODAY()+10),"/01/",YEAR(TODAY()+10)),IF(AND(TODAY()&gt;=Validation!$C$141,MONTH(TODAY())&lt;=9),CONCATENATE("0",MONTH(TODAY()+10),"/01/",YEAR(TODAY()+10)))))))</f>
        <v/>
      </c>
      <c r="R18" s="138" t="str">
        <f t="shared" si="2"/>
        <v/>
      </c>
      <c r="S18" s="66"/>
      <c r="T18" s="66"/>
      <c r="U18" s="66"/>
      <c r="V18" s="66"/>
      <c r="W18" s="66"/>
      <c r="X18" s="66"/>
      <c r="Y18" s="278"/>
      <c r="Z18" s="135">
        <f t="shared" si="0"/>
        <v>22</v>
      </c>
      <c r="AC18" s="133" t="str">
        <f>IFERROR(IF(DATEVALUE(TEXT(VLOOKUP(S18,Validation!F53:I76,3,FALSE)&amp;"/"&amp;RIGHT(T18+100,2)&amp;"/"&amp;U18,"MM/DD/YYYY"))&lt;=DATEVALUE(TEXT(VLOOKUP(V18,Validation!F53:I76,3,FALSE)&amp;"/"&amp;RIGHT(W18+100,2)&amp;"/"&amp;X18,"MM/DD/YYYY")),"",-1),"")</f>
        <v/>
      </c>
      <c r="AD18" s="146" t="str">
        <f>+IFERROR(CONCATENATE(VLOOKUP(K:K,Validation!$F$39:$H$51,3,0),"/",VLOOKUP(L:L,Validation!$G$40:$H$70,2,0),"/",M18),"")</f>
        <v/>
      </c>
      <c r="AE18" s="1" t="str">
        <f>+IFERROR(CONCATENATE(VLOOKUP(N:N,Validation!$F$39:$H$51,3,0),"/",VLOOKUP(O:O,Validation!$G$40:$H$70,2,0),"/",P18),"")</f>
        <v/>
      </c>
    </row>
    <row r="19" spans="1:31" ht="13.8">
      <c r="A19" s="110"/>
      <c r="B19" s="113"/>
      <c r="C19" s="113"/>
      <c r="I19" s="275"/>
      <c r="J19" s="91" t="str">
        <f t="shared" si="1"/>
        <v/>
      </c>
      <c r="K19" s="66"/>
      <c r="L19" s="90"/>
      <c r="M19" s="72"/>
      <c r="N19" s="66"/>
      <c r="O19" s="90"/>
      <c r="P19" s="72"/>
      <c r="Q19" s="138" t="str">
        <f ca="1">+IF(A19="","",IF(AND(TODAY()&lt;Validation!$C$141,OR(MONTH(TODAY())=10,MONTH(TODAY())=11,MONTH(TODAY())=12)),CONCATENATE(MONTH(TODAY()),"/01/",YEAR(TODAY())),IF(AND(TODAY()&lt;Validation!$C$141,MONTH(TODAY())&lt;=9),CONCATENATE("0",MONTH(TODAY()),"/01/",YEAR(TODAY())),IF(AND(TODAY()&gt;=Validation!$C$141,OR(MONTH(TODAY())=10,MONTH(TODAY())=11,MONTH(TODAY())=12)),CONCATENATE(MONTH(TODAY()+10),"/01/",YEAR(TODAY()+10)),IF(AND(TODAY()&gt;=Validation!$C$141,MONTH(TODAY())&lt;=9),CONCATENATE("0",MONTH(TODAY()+10),"/01/",YEAR(TODAY()+10)))))))</f>
        <v/>
      </c>
      <c r="R19" s="138" t="str">
        <f t="shared" si="2"/>
        <v/>
      </c>
      <c r="S19" s="66"/>
      <c r="T19" s="66"/>
      <c r="U19" s="66"/>
      <c r="V19" s="66"/>
      <c r="W19" s="66"/>
      <c r="X19" s="66"/>
      <c r="Y19" s="278"/>
      <c r="Z19" s="135">
        <f t="shared" si="0"/>
        <v>22</v>
      </c>
      <c r="AC19" s="133" t="str">
        <f>IFERROR(IF(DATEVALUE(TEXT(VLOOKUP(S19,Validation!F54:I77,3,FALSE)&amp;"/"&amp;RIGHT(T19+100,2)&amp;"/"&amp;U19,"MM/DD/YYYY"))&lt;=DATEVALUE(TEXT(VLOOKUP(V19,Validation!F54:I77,3,FALSE)&amp;"/"&amp;RIGHT(W19+100,2)&amp;"/"&amp;X19,"MM/DD/YYYY")),"",-1),"")</f>
        <v/>
      </c>
      <c r="AD19" s="146" t="str">
        <f>+IFERROR(CONCATENATE(VLOOKUP(K:K,Validation!$F$39:$H$51,3,0),"/",VLOOKUP(L:L,Validation!$G$40:$H$70,2,0),"/",M19),"")</f>
        <v/>
      </c>
      <c r="AE19" s="1" t="str">
        <f>+IFERROR(CONCATENATE(VLOOKUP(N:N,Validation!$F$39:$H$51,3,0),"/",VLOOKUP(O:O,Validation!$G$40:$H$70,2,0),"/",P19),"")</f>
        <v/>
      </c>
    </row>
    <row r="20" spans="1:31" ht="13.8">
      <c r="A20" s="110"/>
      <c r="B20" s="113"/>
      <c r="C20" s="113"/>
      <c r="I20" s="275"/>
      <c r="J20" s="91" t="str">
        <f t="shared" si="1"/>
        <v/>
      </c>
      <c r="K20" s="66"/>
      <c r="L20" s="90"/>
      <c r="M20" s="72"/>
      <c r="N20" s="66"/>
      <c r="O20" s="90"/>
      <c r="P20" s="72"/>
      <c r="Q20" s="138" t="str">
        <f ca="1">+IF(A20="","",IF(AND(TODAY()&lt;Validation!$C$141,OR(MONTH(TODAY())=10,MONTH(TODAY())=11,MONTH(TODAY())=12)),CONCATENATE(MONTH(TODAY()),"/01/",YEAR(TODAY())),IF(AND(TODAY()&lt;Validation!$C$141,MONTH(TODAY())&lt;=9),CONCATENATE("0",MONTH(TODAY()),"/01/",YEAR(TODAY())),IF(AND(TODAY()&gt;=Validation!$C$141,OR(MONTH(TODAY())=10,MONTH(TODAY())=11,MONTH(TODAY())=12)),CONCATENATE(MONTH(TODAY()+10),"/01/",YEAR(TODAY()+10)),IF(AND(TODAY()&gt;=Validation!$C$141,MONTH(TODAY())&lt;=9),CONCATENATE("0",MONTH(TODAY()+10),"/01/",YEAR(TODAY()+10)))))))</f>
        <v/>
      </c>
      <c r="R20" s="138" t="str">
        <f t="shared" si="2"/>
        <v/>
      </c>
      <c r="S20" s="66"/>
      <c r="T20" s="66"/>
      <c r="U20" s="66"/>
      <c r="V20" s="66"/>
      <c r="W20" s="66"/>
      <c r="X20" s="66"/>
      <c r="Y20" s="278"/>
      <c r="Z20" s="135">
        <f t="shared" si="0"/>
        <v>22</v>
      </c>
      <c r="AC20" s="133" t="str">
        <f>IFERROR(IF(DATEVALUE(TEXT(VLOOKUP(S20,Validation!F55:I78,3,FALSE)&amp;"/"&amp;RIGHT(T20+100,2)&amp;"/"&amp;U20,"MM/DD/YYYY"))&lt;=DATEVALUE(TEXT(VLOOKUP(V20,Validation!F55:I78,3,FALSE)&amp;"/"&amp;RIGHT(W20+100,2)&amp;"/"&amp;X20,"MM/DD/YYYY")),"",-1),"")</f>
        <v/>
      </c>
      <c r="AD20" s="146" t="str">
        <f>+IFERROR(CONCATENATE(VLOOKUP(K:K,Validation!$F$39:$H$51,3,0),"/",VLOOKUP(L:L,Validation!$G$40:$H$70,2,0),"/",M20),"")</f>
        <v/>
      </c>
      <c r="AE20" s="1" t="str">
        <f>+IFERROR(CONCATENATE(VLOOKUP(N:N,Validation!$F$39:$H$51,3,0),"/",VLOOKUP(O:O,Validation!$G$40:$H$70,2,0),"/",P20),"")</f>
        <v/>
      </c>
    </row>
    <row r="21" spans="1:31" ht="13.8">
      <c r="A21" s="110"/>
      <c r="B21" s="113"/>
      <c r="C21" s="113"/>
      <c r="I21" s="275"/>
      <c r="J21" s="91" t="str">
        <f t="shared" si="1"/>
        <v/>
      </c>
      <c r="K21" s="66"/>
      <c r="L21" s="90"/>
      <c r="M21" s="72"/>
      <c r="N21" s="66"/>
      <c r="O21" s="90"/>
      <c r="P21" s="72"/>
      <c r="Q21" s="138" t="str">
        <f ca="1">+IF(A21="","",IF(AND(TODAY()&lt;Validation!$C$141,OR(MONTH(TODAY())=10,MONTH(TODAY())=11,MONTH(TODAY())=12)),CONCATENATE(MONTH(TODAY()),"/01/",YEAR(TODAY())),IF(AND(TODAY()&lt;Validation!$C$141,MONTH(TODAY())&lt;=9),CONCATENATE("0",MONTH(TODAY()),"/01/",YEAR(TODAY())),IF(AND(TODAY()&gt;=Validation!$C$141,OR(MONTH(TODAY())=10,MONTH(TODAY())=11,MONTH(TODAY())=12)),CONCATENATE(MONTH(TODAY()+10),"/01/",YEAR(TODAY()+10)),IF(AND(TODAY()&gt;=Validation!$C$141,MONTH(TODAY())&lt;=9),CONCATENATE("0",MONTH(TODAY()+10),"/01/",YEAR(TODAY()+10)))))))</f>
        <v/>
      </c>
      <c r="R21" s="138" t="str">
        <f t="shared" si="2"/>
        <v/>
      </c>
      <c r="S21" s="66"/>
      <c r="T21" s="66"/>
      <c r="U21" s="66"/>
      <c r="V21" s="66"/>
      <c r="W21" s="66"/>
      <c r="X21" s="66"/>
      <c r="Y21" s="278"/>
      <c r="Z21" s="135">
        <f t="shared" si="0"/>
        <v>22</v>
      </c>
      <c r="AC21" s="133" t="str">
        <f>IFERROR(IF(DATEVALUE(TEXT(VLOOKUP(S21,Validation!F56:I79,3,FALSE)&amp;"/"&amp;RIGHT(T21+100,2)&amp;"/"&amp;U21,"MM/DD/YYYY"))&lt;=DATEVALUE(TEXT(VLOOKUP(V21,Validation!F56:I79,3,FALSE)&amp;"/"&amp;RIGHT(W21+100,2)&amp;"/"&amp;X21,"MM/DD/YYYY")),"",-1),"")</f>
        <v/>
      </c>
      <c r="AD21" s="146" t="str">
        <f>+IFERROR(CONCATENATE(VLOOKUP(K:K,Validation!$F$39:$H$51,3,0),"/",VLOOKUP(L:L,Validation!$G$40:$H$70,2,0),"/",M21),"")</f>
        <v/>
      </c>
      <c r="AE21" s="1" t="str">
        <f>+IFERROR(CONCATENATE(VLOOKUP(N:N,Validation!$F$39:$H$51,3,0),"/",VLOOKUP(O:O,Validation!$G$40:$H$70,2,0),"/",P21),"")</f>
        <v/>
      </c>
    </row>
    <row r="22" spans="1:31" ht="13.8">
      <c r="A22" s="110"/>
      <c r="B22" s="113"/>
      <c r="C22" s="113"/>
      <c r="I22" s="275"/>
      <c r="J22" s="91" t="str">
        <f t="shared" si="1"/>
        <v/>
      </c>
      <c r="K22" s="66"/>
      <c r="L22" s="90"/>
      <c r="M22" s="72"/>
      <c r="N22" s="66"/>
      <c r="O22" s="90"/>
      <c r="P22" s="72"/>
      <c r="Q22" s="138" t="str">
        <f ca="1">+IF(A22="","",IF(AND(TODAY()&lt;Validation!$C$141,OR(MONTH(TODAY())=10,MONTH(TODAY())=11,MONTH(TODAY())=12)),CONCATENATE(MONTH(TODAY()),"/01/",YEAR(TODAY())),IF(AND(TODAY()&lt;Validation!$C$141,MONTH(TODAY())&lt;=9),CONCATENATE("0",MONTH(TODAY()),"/01/",YEAR(TODAY())),IF(AND(TODAY()&gt;=Validation!$C$141,OR(MONTH(TODAY())=10,MONTH(TODAY())=11,MONTH(TODAY())=12)),CONCATENATE(MONTH(TODAY()+10),"/01/",YEAR(TODAY()+10)),IF(AND(TODAY()&gt;=Validation!$C$141,MONTH(TODAY())&lt;=9),CONCATENATE("0",MONTH(TODAY()+10),"/01/",YEAR(TODAY()+10)))))))</f>
        <v/>
      </c>
      <c r="R22" s="138" t="str">
        <f t="shared" si="2"/>
        <v/>
      </c>
      <c r="S22" s="66"/>
      <c r="T22" s="66"/>
      <c r="U22" s="66"/>
      <c r="V22" s="66"/>
      <c r="W22" s="66"/>
      <c r="X22" s="66"/>
      <c r="Y22" s="278"/>
      <c r="Z22" s="135">
        <f t="shared" si="0"/>
        <v>22</v>
      </c>
      <c r="AC22" s="133" t="str">
        <f>IFERROR(IF(DATEVALUE(TEXT(VLOOKUP(S22,Validation!F57:I80,3,FALSE)&amp;"/"&amp;RIGHT(T22+100,2)&amp;"/"&amp;U22,"MM/DD/YYYY"))&lt;=DATEVALUE(TEXT(VLOOKUP(V22,Validation!F57:I80,3,FALSE)&amp;"/"&amp;RIGHT(W22+100,2)&amp;"/"&amp;X22,"MM/DD/YYYY")),"",-1),"")</f>
        <v/>
      </c>
      <c r="AD22" s="146" t="str">
        <f>+IFERROR(CONCATENATE(VLOOKUP(K:K,Validation!$F$39:$H$51,3,0),"/",VLOOKUP(L:L,Validation!$G$40:$H$70,2,0),"/",M22),"")</f>
        <v/>
      </c>
      <c r="AE22" s="1" t="str">
        <f>+IFERROR(CONCATENATE(VLOOKUP(N:N,Validation!$F$39:$H$51,3,0),"/",VLOOKUP(O:O,Validation!$G$40:$H$70,2,0),"/",P22),"")</f>
        <v/>
      </c>
    </row>
    <row r="23" spans="1:31" ht="13.8">
      <c r="A23" s="110"/>
      <c r="B23" s="113"/>
      <c r="C23" s="113"/>
      <c r="I23" s="275"/>
      <c r="J23" s="91" t="str">
        <f t="shared" si="1"/>
        <v/>
      </c>
      <c r="K23" s="66"/>
      <c r="L23" s="90"/>
      <c r="M23" s="72"/>
      <c r="N23" s="66"/>
      <c r="O23" s="90"/>
      <c r="P23" s="72"/>
      <c r="Q23" s="138" t="str">
        <f ca="1">+IF(A23="","",IF(AND(TODAY()&lt;Validation!$C$141,OR(MONTH(TODAY())=10,MONTH(TODAY())=11,MONTH(TODAY())=12)),CONCATENATE(MONTH(TODAY()),"/01/",YEAR(TODAY())),IF(AND(TODAY()&lt;Validation!$C$141,MONTH(TODAY())&lt;=9),CONCATENATE("0",MONTH(TODAY()),"/01/",YEAR(TODAY())),IF(AND(TODAY()&gt;=Validation!$C$141,OR(MONTH(TODAY())=10,MONTH(TODAY())=11,MONTH(TODAY())=12)),CONCATENATE(MONTH(TODAY()+10),"/01/",YEAR(TODAY()+10)),IF(AND(TODAY()&gt;=Validation!$C$141,MONTH(TODAY())&lt;=9),CONCATENATE("0",MONTH(TODAY()+10),"/01/",YEAR(TODAY()+10)))))))</f>
        <v/>
      </c>
      <c r="R23" s="138" t="str">
        <f t="shared" si="2"/>
        <v/>
      </c>
      <c r="S23" s="66"/>
      <c r="T23" s="66"/>
      <c r="U23" s="66"/>
      <c r="V23" s="66"/>
      <c r="W23" s="66"/>
      <c r="X23" s="66"/>
      <c r="Y23" s="278"/>
      <c r="Z23" s="135">
        <f t="shared" si="0"/>
        <v>22</v>
      </c>
      <c r="AC23" s="133" t="str">
        <f>IFERROR(IF(DATEVALUE(TEXT(VLOOKUP(S23,Validation!F58:I81,3,FALSE)&amp;"/"&amp;RIGHT(T23+100,2)&amp;"/"&amp;U23,"MM/DD/YYYY"))&lt;=DATEVALUE(TEXT(VLOOKUP(V23,Validation!F58:I81,3,FALSE)&amp;"/"&amp;RIGHT(W23+100,2)&amp;"/"&amp;X23,"MM/DD/YYYY")),"",-1),"")</f>
        <v/>
      </c>
      <c r="AD23" s="146" t="str">
        <f>+IFERROR(CONCATENATE(VLOOKUP(K:K,Validation!$F$39:$H$51,3,0),"/",VLOOKUP(L:L,Validation!$G$40:$H$70,2,0),"/",M23),"")</f>
        <v/>
      </c>
      <c r="AE23" s="1" t="str">
        <f>+IFERROR(CONCATENATE(VLOOKUP(N:N,Validation!$F$39:$H$51,3,0),"/",VLOOKUP(O:O,Validation!$G$40:$H$70,2,0),"/",P23),"")</f>
        <v/>
      </c>
    </row>
    <row r="24" spans="1:31" ht="13.8">
      <c r="A24" s="110"/>
      <c r="B24" s="113"/>
      <c r="C24" s="113"/>
      <c r="I24" s="275"/>
      <c r="J24" s="91" t="str">
        <f t="shared" si="1"/>
        <v/>
      </c>
      <c r="K24" s="66"/>
      <c r="L24" s="90"/>
      <c r="M24" s="72"/>
      <c r="N24" s="66"/>
      <c r="O24" s="90"/>
      <c r="P24" s="72"/>
      <c r="Q24" s="138" t="str">
        <f ca="1">+IF(A24="","",IF(AND(TODAY()&lt;Validation!$C$141,OR(MONTH(TODAY())=10,MONTH(TODAY())=11,MONTH(TODAY())=12)),CONCATENATE(MONTH(TODAY()),"/01/",YEAR(TODAY())),IF(AND(TODAY()&lt;Validation!$C$141,MONTH(TODAY())&lt;=9),CONCATENATE("0",MONTH(TODAY()),"/01/",YEAR(TODAY())),IF(AND(TODAY()&gt;=Validation!$C$141,OR(MONTH(TODAY())=10,MONTH(TODAY())=11,MONTH(TODAY())=12)),CONCATENATE(MONTH(TODAY()+10),"/01/",YEAR(TODAY()+10)),IF(AND(TODAY()&gt;=Validation!$C$141,MONTH(TODAY())&lt;=9),CONCATENATE("0",MONTH(TODAY()+10),"/01/",YEAR(TODAY()+10)))))))</f>
        <v/>
      </c>
      <c r="R24" s="138" t="str">
        <f t="shared" si="2"/>
        <v/>
      </c>
      <c r="S24" s="66"/>
      <c r="T24" s="66"/>
      <c r="U24" s="66"/>
      <c r="V24" s="66"/>
      <c r="W24" s="66"/>
      <c r="X24" s="66"/>
      <c r="Y24" s="278"/>
      <c r="Z24" s="135">
        <f t="shared" si="0"/>
        <v>22</v>
      </c>
      <c r="AC24" s="133" t="str">
        <f>IFERROR(IF(DATEVALUE(TEXT(VLOOKUP(S24,Validation!F59:I82,3,FALSE)&amp;"/"&amp;RIGHT(T24+100,2)&amp;"/"&amp;U24,"MM/DD/YYYY"))&lt;=DATEVALUE(TEXT(VLOOKUP(V24,Validation!F59:I82,3,FALSE)&amp;"/"&amp;RIGHT(W24+100,2)&amp;"/"&amp;X24,"MM/DD/YYYY")),"",-1),"")</f>
        <v/>
      </c>
      <c r="AD24" s="146" t="str">
        <f>+IFERROR(CONCATENATE(VLOOKUP(K:K,Validation!$F$39:$H$51,3,0),"/",VLOOKUP(L:L,Validation!$G$40:$H$70,2,0),"/",M24),"")</f>
        <v/>
      </c>
      <c r="AE24" s="1" t="str">
        <f>+IFERROR(CONCATENATE(VLOOKUP(N:N,Validation!$F$39:$H$51,3,0),"/",VLOOKUP(O:O,Validation!$G$40:$H$70,2,0),"/",P24),"")</f>
        <v/>
      </c>
    </row>
    <row r="25" spans="1:31" ht="13.8">
      <c r="A25" s="110"/>
      <c r="B25" s="113"/>
      <c r="C25" s="113"/>
      <c r="I25" s="275"/>
      <c r="J25" s="91" t="str">
        <f t="shared" si="1"/>
        <v/>
      </c>
      <c r="K25" s="66"/>
      <c r="L25" s="90"/>
      <c r="M25" s="72"/>
      <c r="N25" s="66"/>
      <c r="O25" s="90"/>
      <c r="P25" s="72"/>
      <c r="Q25" s="138" t="str">
        <f ca="1">+IF(A25="","",IF(AND(TODAY()&lt;Validation!$C$141,OR(MONTH(TODAY())=10,MONTH(TODAY())=11,MONTH(TODAY())=12)),CONCATENATE(MONTH(TODAY()),"/01/",YEAR(TODAY())),IF(AND(TODAY()&lt;Validation!$C$141,MONTH(TODAY())&lt;=9),CONCATENATE("0",MONTH(TODAY()),"/01/",YEAR(TODAY())),IF(AND(TODAY()&gt;=Validation!$C$141,OR(MONTH(TODAY())=10,MONTH(TODAY())=11,MONTH(TODAY())=12)),CONCATENATE(MONTH(TODAY()+10),"/01/",YEAR(TODAY()+10)),IF(AND(TODAY()&gt;=Validation!$C$141,MONTH(TODAY())&lt;=9),CONCATENATE("0",MONTH(TODAY()+10),"/01/",YEAR(TODAY()+10)))))))</f>
        <v/>
      </c>
      <c r="R25" s="138" t="str">
        <f t="shared" si="2"/>
        <v/>
      </c>
      <c r="S25" s="66"/>
      <c r="T25" s="66"/>
      <c r="U25" s="66"/>
      <c r="V25" s="66"/>
      <c r="W25" s="66"/>
      <c r="X25" s="66"/>
      <c r="Y25" s="278"/>
      <c r="Z25" s="135">
        <f t="shared" si="0"/>
        <v>22</v>
      </c>
      <c r="AC25" s="133" t="str">
        <f>IFERROR(IF(DATEVALUE(TEXT(VLOOKUP(S25,Validation!F60:I83,3,FALSE)&amp;"/"&amp;RIGHT(T25+100,2)&amp;"/"&amp;U25,"MM/DD/YYYY"))&lt;=DATEVALUE(TEXT(VLOOKUP(V25,Validation!F60:I83,3,FALSE)&amp;"/"&amp;RIGHT(W25+100,2)&amp;"/"&amp;X25,"MM/DD/YYYY")),"",-1),"")</f>
        <v/>
      </c>
      <c r="AD25" s="146" t="str">
        <f>+IFERROR(CONCATENATE(VLOOKUP(K:K,Validation!$F$39:$H$51,3,0),"/",VLOOKUP(L:L,Validation!$G$40:$H$70,2,0),"/",M25),"")</f>
        <v/>
      </c>
      <c r="AE25" s="1" t="str">
        <f>+IFERROR(CONCATENATE(VLOOKUP(N:N,Validation!$F$39:$H$51,3,0),"/",VLOOKUP(O:O,Validation!$G$40:$H$70,2,0),"/",P25),"")</f>
        <v/>
      </c>
    </row>
    <row r="26" spans="1:31" ht="13.8">
      <c r="A26" s="110"/>
      <c r="B26" s="113"/>
      <c r="C26" s="113"/>
      <c r="I26" s="275"/>
      <c r="J26" s="91" t="str">
        <f t="shared" si="1"/>
        <v/>
      </c>
      <c r="K26" s="66"/>
      <c r="L26" s="90"/>
      <c r="M26" s="72"/>
      <c r="N26" s="66"/>
      <c r="O26" s="90"/>
      <c r="P26" s="72"/>
      <c r="Q26" s="138" t="str">
        <f ca="1">+IF(A26="","",IF(AND(TODAY()&lt;Validation!$C$141,OR(MONTH(TODAY())=10,MONTH(TODAY())=11,MONTH(TODAY())=12)),CONCATENATE(MONTH(TODAY()),"/01/",YEAR(TODAY())),IF(AND(TODAY()&lt;Validation!$C$141,MONTH(TODAY())&lt;=9),CONCATENATE("0",MONTH(TODAY()),"/01/",YEAR(TODAY())),IF(AND(TODAY()&gt;=Validation!$C$141,OR(MONTH(TODAY())=10,MONTH(TODAY())=11,MONTH(TODAY())=12)),CONCATENATE(MONTH(TODAY()+10),"/01/",YEAR(TODAY()+10)),IF(AND(TODAY()&gt;=Validation!$C$141,MONTH(TODAY())&lt;=9),CONCATENATE("0",MONTH(TODAY()+10),"/01/",YEAR(TODAY()+10)))))))</f>
        <v/>
      </c>
      <c r="R26" s="138" t="str">
        <f t="shared" si="2"/>
        <v/>
      </c>
      <c r="S26" s="66"/>
      <c r="T26" s="66"/>
      <c r="U26" s="66"/>
      <c r="V26" s="66"/>
      <c r="W26" s="66"/>
      <c r="X26" s="66"/>
      <c r="Y26" s="278"/>
      <c r="Z26" s="135">
        <f t="shared" si="0"/>
        <v>22</v>
      </c>
      <c r="AC26" s="133" t="str">
        <f>IFERROR(IF(DATEVALUE(TEXT(VLOOKUP(S26,Validation!F61:I84,3,FALSE)&amp;"/"&amp;RIGHT(T26+100,2)&amp;"/"&amp;U26,"MM/DD/YYYY"))&lt;=DATEVALUE(TEXT(VLOOKUP(V26,Validation!F61:I84,3,FALSE)&amp;"/"&amp;RIGHT(W26+100,2)&amp;"/"&amp;X26,"MM/DD/YYYY")),"",-1),"")</f>
        <v/>
      </c>
      <c r="AD26" s="146" t="str">
        <f>+IFERROR(CONCATENATE(VLOOKUP(K:K,Validation!$F$39:$H$51,3,0),"/",VLOOKUP(L:L,Validation!$G$40:$H$70,2,0),"/",M26),"")</f>
        <v/>
      </c>
      <c r="AE26" s="1" t="str">
        <f>+IFERROR(CONCATENATE(VLOOKUP(N:N,Validation!$F$39:$H$51,3,0),"/",VLOOKUP(O:O,Validation!$G$40:$H$70,2,0),"/",P26),"")</f>
        <v/>
      </c>
    </row>
    <row r="27" spans="1:31" ht="13.8">
      <c r="A27" s="110"/>
      <c r="B27" s="113"/>
      <c r="C27" s="113"/>
      <c r="I27" s="275"/>
      <c r="J27" s="91" t="str">
        <f t="shared" si="1"/>
        <v/>
      </c>
      <c r="K27" s="66"/>
      <c r="L27" s="90"/>
      <c r="M27" s="72"/>
      <c r="N27" s="66"/>
      <c r="O27" s="90"/>
      <c r="P27" s="72"/>
      <c r="Q27" s="138" t="str">
        <f ca="1">+IF(A27="","",IF(AND(TODAY()&lt;Validation!$C$141,OR(MONTH(TODAY())=10,MONTH(TODAY())=11,MONTH(TODAY())=12)),CONCATENATE(MONTH(TODAY()),"/01/",YEAR(TODAY())),IF(AND(TODAY()&lt;Validation!$C$141,MONTH(TODAY())&lt;=9),CONCATENATE("0",MONTH(TODAY()),"/01/",YEAR(TODAY())),IF(AND(TODAY()&gt;=Validation!$C$141,OR(MONTH(TODAY())=10,MONTH(TODAY())=11,MONTH(TODAY())=12)),CONCATENATE(MONTH(TODAY()+10),"/01/",YEAR(TODAY()+10)),IF(AND(TODAY()&gt;=Validation!$C$141,MONTH(TODAY())&lt;=9),CONCATENATE("0",MONTH(TODAY()+10),"/01/",YEAR(TODAY()+10)))))))</f>
        <v/>
      </c>
      <c r="R27" s="138" t="str">
        <f t="shared" si="2"/>
        <v/>
      </c>
      <c r="S27" s="66"/>
      <c r="T27" s="66"/>
      <c r="U27" s="66"/>
      <c r="V27" s="66"/>
      <c r="W27" s="66"/>
      <c r="X27" s="66"/>
      <c r="Y27" s="278"/>
      <c r="Z27" s="135">
        <f t="shared" si="0"/>
        <v>22</v>
      </c>
      <c r="AC27" s="133" t="str">
        <f>IFERROR(IF(DATEVALUE(TEXT(VLOOKUP(S27,Validation!F62:I85,3,FALSE)&amp;"/"&amp;RIGHT(T27+100,2)&amp;"/"&amp;U27,"MM/DD/YYYY"))&lt;=DATEVALUE(TEXT(VLOOKUP(V27,Validation!F62:I85,3,FALSE)&amp;"/"&amp;RIGHT(W27+100,2)&amp;"/"&amp;X27,"MM/DD/YYYY")),"",-1),"")</f>
        <v/>
      </c>
      <c r="AD27" s="146" t="str">
        <f>+IFERROR(CONCATENATE(VLOOKUP(K:K,Validation!$F$39:$H$51,3,0),"/",VLOOKUP(L:L,Validation!$G$40:$H$70,2,0),"/",M27),"")</f>
        <v/>
      </c>
      <c r="AE27" s="1" t="str">
        <f>+IFERROR(CONCATENATE(VLOOKUP(N:N,Validation!$F$39:$H$51,3,0),"/",VLOOKUP(O:O,Validation!$G$40:$H$70,2,0),"/",P27),"")</f>
        <v/>
      </c>
    </row>
    <row r="28" spans="1:31" ht="13.8">
      <c r="A28" s="110"/>
      <c r="B28" s="113"/>
      <c r="C28" s="113"/>
      <c r="I28" s="275"/>
      <c r="J28" s="91" t="str">
        <f t="shared" si="1"/>
        <v/>
      </c>
      <c r="K28" s="66"/>
      <c r="L28" s="90"/>
      <c r="M28" s="72"/>
      <c r="N28" s="66"/>
      <c r="O28" s="90"/>
      <c r="P28" s="72"/>
      <c r="Q28" s="138" t="str">
        <f ca="1">+IF(A28="","",IF(AND(TODAY()&lt;Validation!$C$141,OR(MONTH(TODAY())=10,MONTH(TODAY())=11,MONTH(TODAY())=12)),CONCATENATE(MONTH(TODAY()),"/01/",YEAR(TODAY())),IF(AND(TODAY()&lt;Validation!$C$141,MONTH(TODAY())&lt;=9),CONCATENATE("0",MONTH(TODAY()),"/01/",YEAR(TODAY())),IF(AND(TODAY()&gt;=Validation!$C$141,OR(MONTH(TODAY())=10,MONTH(TODAY())=11,MONTH(TODAY())=12)),CONCATENATE(MONTH(TODAY()+10),"/01/",YEAR(TODAY()+10)),IF(AND(TODAY()&gt;=Validation!$C$141,MONTH(TODAY())&lt;=9),CONCATENATE("0",MONTH(TODAY()+10),"/01/",YEAR(TODAY()+10)))))))</f>
        <v/>
      </c>
      <c r="R28" s="138" t="str">
        <f t="shared" si="2"/>
        <v/>
      </c>
      <c r="S28" s="66"/>
      <c r="T28" s="66"/>
      <c r="U28" s="66"/>
      <c r="V28" s="66"/>
      <c r="W28" s="66"/>
      <c r="X28" s="66"/>
      <c r="Y28" s="278"/>
      <c r="Z28" s="135">
        <f t="shared" si="0"/>
        <v>22</v>
      </c>
      <c r="AC28" s="133" t="str">
        <f>IFERROR(IF(DATEVALUE(TEXT(VLOOKUP(S28,Validation!F63:I86,3,FALSE)&amp;"/"&amp;RIGHT(T28+100,2)&amp;"/"&amp;U28,"MM/DD/YYYY"))&lt;=DATEVALUE(TEXT(VLOOKUP(V28,Validation!F63:I86,3,FALSE)&amp;"/"&amp;RIGHT(W28+100,2)&amp;"/"&amp;X28,"MM/DD/YYYY")),"",-1),"")</f>
        <v/>
      </c>
      <c r="AD28" s="146" t="str">
        <f>+IFERROR(CONCATENATE(VLOOKUP(K:K,Validation!$F$39:$H$51,3,0),"/",VLOOKUP(L:L,Validation!$G$40:$H$70,2,0),"/",M28),"")</f>
        <v/>
      </c>
      <c r="AE28" s="1" t="str">
        <f>+IFERROR(CONCATENATE(VLOOKUP(N:N,Validation!$F$39:$H$51,3,0),"/",VLOOKUP(O:O,Validation!$G$40:$H$70,2,0),"/",P28),"")</f>
        <v/>
      </c>
    </row>
    <row r="29" spans="1:31" ht="13.8">
      <c r="A29" s="110"/>
      <c r="B29" s="113"/>
      <c r="C29" s="113"/>
      <c r="I29" s="275"/>
      <c r="J29" s="91" t="str">
        <f t="shared" si="1"/>
        <v/>
      </c>
      <c r="K29" s="66"/>
      <c r="L29" s="90"/>
      <c r="M29" s="72"/>
      <c r="N29" s="66"/>
      <c r="O29" s="90"/>
      <c r="P29" s="72"/>
      <c r="Q29" s="138" t="str">
        <f ca="1">+IF(A29="","",IF(AND(TODAY()&lt;Validation!$C$141,OR(MONTH(TODAY())=10,MONTH(TODAY())=11,MONTH(TODAY())=12)),CONCATENATE(MONTH(TODAY()),"/01/",YEAR(TODAY())),IF(AND(TODAY()&lt;Validation!$C$141,MONTH(TODAY())&lt;=9),CONCATENATE("0",MONTH(TODAY()),"/01/",YEAR(TODAY())),IF(AND(TODAY()&gt;=Validation!$C$141,OR(MONTH(TODAY())=10,MONTH(TODAY())=11,MONTH(TODAY())=12)),CONCATENATE(MONTH(TODAY()+10),"/01/",YEAR(TODAY()+10)),IF(AND(TODAY()&gt;=Validation!$C$141,MONTH(TODAY())&lt;=9),CONCATENATE("0",MONTH(TODAY()+10),"/01/",YEAR(TODAY()+10)))))))</f>
        <v/>
      </c>
      <c r="R29" s="138" t="str">
        <f t="shared" si="2"/>
        <v/>
      </c>
      <c r="S29" s="66"/>
      <c r="T29" s="66"/>
      <c r="U29" s="66"/>
      <c r="V29" s="66"/>
      <c r="W29" s="66"/>
      <c r="X29" s="66"/>
      <c r="Y29" s="278"/>
      <c r="Z29" s="135">
        <f t="shared" si="0"/>
        <v>22</v>
      </c>
      <c r="AC29" s="133" t="str">
        <f>IFERROR(IF(DATEVALUE(TEXT(VLOOKUP(S29,Validation!F64:I87,3,FALSE)&amp;"/"&amp;RIGHT(T29+100,2)&amp;"/"&amp;U29,"MM/DD/YYYY"))&lt;=DATEVALUE(TEXT(VLOOKUP(V29,Validation!F64:I87,3,FALSE)&amp;"/"&amp;RIGHT(W29+100,2)&amp;"/"&amp;X29,"MM/DD/YYYY")),"",-1),"")</f>
        <v/>
      </c>
      <c r="AD29" s="146" t="str">
        <f>+IFERROR(CONCATENATE(VLOOKUP(K:K,Validation!$F$39:$H$51,3,0),"/",VLOOKUP(L:L,Validation!$G$40:$H$70,2,0),"/",M29),"")</f>
        <v/>
      </c>
      <c r="AE29" s="1" t="str">
        <f>+IFERROR(CONCATENATE(VLOOKUP(N:N,Validation!$F$39:$H$51,3,0),"/",VLOOKUP(O:O,Validation!$G$40:$H$70,2,0),"/",P29),"")</f>
        <v/>
      </c>
    </row>
    <row r="30" spans="1:31" ht="13.8">
      <c r="A30" s="110"/>
      <c r="B30" s="113"/>
      <c r="C30" s="113"/>
      <c r="I30" s="275"/>
      <c r="J30" s="91" t="str">
        <f t="shared" si="1"/>
        <v/>
      </c>
      <c r="K30" s="66"/>
      <c r="L30" s="90"/>
      <c r="M30" s="72"/>
      <c r="N30" s="66"/>
      <c r="O30" s="90"/>
      <c r="P30" s="72"/>
      <c r="Q30" s="138" t="str">
        <f ca="1">+IF(A30="","",IF(AND(TODAY()&lt;Validation!$C$141,OR(MONTH(TODAY())=10,MONTH(TODAY())=11,MONTH(TODAY())=12)),CONCATENATE(MONTH(TODAY()),"/01/",YEAR(TODAY())),IF(AND(TODAY()&lt;Validation!$C$141,MONTH(TODAY())&lt;=9),CONCATENATE("0",MONTH(TODAY()),"/01/",YEAR(TODAY())),IF(AND(TODAY()&gt;=Validation!$C$141,OR(MONTH(TODAY())=10,MONTH(TODAY())=11,MONTH(TODAY())=12)),CONCATENATE(MONTH(TODAY()+10),"/01/",YEAR(TODAY()+10)),IF(AND(TODAY()&gt;=Validation!$C$141,MONTH(TODAY())&lt;=9),CONCATENATE("0",MONTH(TODAY()+10),"/01/",YEAR(TODAY()+10)))))))</f>
        <v/>
      </c>
      <c r="R30" s="138" t="str">
        <f t="shared" si="2"/>
        <v/>
      </c>
      <c r="S30" s="66"/>
      <c r="T30" s="66"/>
      <c r="U30" s="66"/>
      <c r="V30" s="66"/>
      <c r="W30" s="66"/>
      <c r="X30" s="66"/>
      <c r="Y30" s="278"/>
      <c r="Z30" s="135">
        <f t="shared" si="0"/>
        <v>22</v>
      </c>
      <c r="AC30" s="133" t="str">
        <f>IFERROR(IF(DATEVALUE(TEXT(VLOOKUP(S30,Validation!F65:I88,3,FALSE)&amp;"/"&amp;RIGHT(T30+100,2)&amp;"/"&amp;U30,"MM/DD/YYYY"))&lt;=DATEVALUE(TEXT(VLOOKUP(V30,Validation!F65:I88,3,FALSE)&amp;"/"&amp;RIGHT(W30+100,2)&amp;"/"&amp;X30,"MM/DD/YYYY")),"",-1),"")</f>
        <v/>
      </c>
      <c r="AD30" s="146" t="str">
        <f>+IFERROR(CONCATENATE(VLOOKUP(K:K,Validation!$F$39:$H$51,3,0),"/",VLOOKUP(L:L,Validation!$G$40:$H$70,2,0),"/",M30),"")</f>
        <v/>
      </c>
      <c r="AE30" s="1" t="str">
        <f>+IFERROR(CONCATENATE(VLOOKUP(N:N,Validation!$F$39:$H$51,3,0),"/",VLOOKUP(O:O,Validation!$G$40:$H$70,2,0),"/",P30),"")</f>
        <v/>
      </c>
    </row>
    <row r="31" spans="1:31" ht="13.8">
      <c r="A31" s="110"/>
      <c r="B31" s="113"/>
      <c r="C31" s="113"/>
      <c r="I31" s="275"/>
      <c r="J31" s="91" t="str">
        <f t="shared" si="1"/>
        <v/>
      </c>
      <c r="K31" s="66"/>
      <c r="L31" s="90"/>
      <c r="M31" s="72"/>
      <c r="N31" s="66"/>
      <c r="O31" s="90"/>
      <c r="P31" s="72"/>
      <c r="Q31" s="138" t="str">
        <f ca="1">+IF(A31="","",IF(AND(TODAY()&lt;Validation!$C$141,OR(MONTH(TODAY())=10,MONTH(TODAY())=11,MONTH(TODAY())=12)),CONCATENATE(MONTH(TODAY()),"/01/",YEAR(TODAY())),IF(AND(TODAY()&lt;Validation!$C$141,MONTH(TODAY())&lt;=9),CONCATENATE("0",MONTH(TODAY()),"/01/",YEAR(TODAY())),IF(AND(TODAY()&gt;=Validation!$C$141,OR(MONTH(TODAY())=10,MONTH(TODAY())=11,MONTH(TODAY())=12)),CONCATENATE(MONTH(TODAY()+10),"/01/",YEAR(TODAY()+10)),IF(AND(TODAY()&gt;=Validation!$C$141,MONTH(TODAY())&lt;=9),CONCATENATE("0",MONTH(TODAY()+10),"/01/",YEAR(TODAY()+10)))))))</f>
        <v/>
      </c>
      <c r="R31" s="138" t="str">
        <f t="shared" si="2"/>
        <v/>
      </c>
      <c r="S31" s="66"/>
      <c r="T31" s="66"/>
      <c r="U31" s="66"/>
      <c r="V31" s="66"/>
      <c r="W31" s="66"/>
      <c r="X31" s="66"/>
      <c r="Y31" s="278"/>
      <c r="Z31" s="135">
        <f t="shared" si="0"/>
        <v>22</v>
      </c>
      <c r="AC31" s="133" t="str">
        <f>IFERROR(IF(DATEVALUE(TEXT(VLOOKUP(S31,Validation!F66:I89,3,FALSE)&amp;"/"&amp;RIGHT(T31+100,2)&amp;"/"&amp;U31,"MM/DD/YYYY"))&lt;=DATEVALUE(TEXT(VLOOKUP(V31,Validation!F66:I89,3,FALSE)&amp;"/"&amp;RIGHT(W31+100,2)&amp;"/"&amp;X31,"MM/DD/YYYY")),"",-1),"")</f>
        <v/>
      </c>
      <c r="AD31" s="146" t="str">
        <f>+IFERROR(CONCATENATE(VLOOKUP(K:K,Validation!$F$39:$H$51,3,0),"/",VLOOKUP(L:L,Validation!$G$40:$H$70,2,0),"/",M31),"")</f>
        <v/>
      </c>
      <c r="AE31" s="1" t="str">
        <f>+IFERROR(CONCATENATE(VLOOKUP(N:N,Validation!$F$39:$H$51,3,0),"/",VLOOKUP(O:O,Validation!$G$40:$H$70,2,0),"/",P31),"")</f>
        <v/>
      </c>
    </row>
    <row r="32" spans="1:31" ht="13.8">
      <c r="A32" s="110"/>
      <c r="B32" s="113"/>
      <c r="C32" s="113"/>
      <c r="I32" s="275"/>
      <c r="J32" s="91" t="str">
        <f t="shared" si="1"/>
        <v/>
      </c>
      <c r="K32" s="66"/>
      <c r="L32" s="90"/>
      <c r="M32" s="72"/>
      <c r="N32" s="66"/>
      <c r="O32" s="90"/>
      <c r="P32" s="72"/>
      <c r="Q32" s="138" t="str">
        <f ca="1">+IF(A32="","",IF(AND(TODAY()&lt;Validation!$C$141,OR(MONTH(TODAY())=10,MONTH(TODAY())=11,MONTH(TODAY())=12)),CONCATENATE(MONTH(TODAY()),"/01/",YEAR(TODAY())),IF(AND(TODAY()&lt;Validation!$C$141,MONTH(TODAY())&lt;=9),CONCATENATE("0",MONTH(TODAY()),"/01/",YEAR(TODAY())),IF(AND(TODAY()&gt;=Validation!$C$141,OR(MONTH(TODAY())=10,MONTH(TODAY())=11,MONTH(TODAY())=12)),CONCATENATE(MONTH(TODAY()+10),"/01/",YEAR(TODAY()+10)),IF(AND(TODAY()&gt;=Validation!$C$141,MONTH(TODAY())&lt;=9),CONCATENATE("0",MONTH(TODAY()+10),"/01/",YEAR(TODAY()+10)))))))</f>
        <v/>
      </c>
      <c r="R32" s="138" t="str">
        <f t="shared" si="2"/>
        <v/>
      </c>
      <c r="S32" s="66"/>
      <c r="T32" s="66"/>
      <c r="U32" s="66"/>
      <c r="V32" s="66"/>
      <c r="W32" s="66"/>
      <c r="X32" s="66"/>
      <c r="Y32" s="278"/>
      <c r="Z32" s="135">
        <f t="shared" si="0"/>
        <v>22</v>
      </c>
      <c r="AC32" s="133" t="str">
        <f>IFERROR(IF(DATEVALUE(TEXT(VLOOKUP(S32,Validation!F67:I90,3,FALSE)&amp;"/"&amp;RIGHT(T32+100,2)&amp;"/"&amp;U32,"MM/DD/YYYY"))&lt;=DATEVALUE(TEXT(VLOOKUP(V32,Validation!F67:I90,3,FALSE)&amp;"/"&amp;RIGHT(W32+100,2)&amp;"/"&amp;X32,"MM/DD/YYYY")),"",-1),"")</f>
        <v/>
      </c>
      <c r="AD32" s="146" t="str">
        <f>+IFERROR(CONCATENATE(VLOOKUP(K:K,Validation!$F$39:$H$51,3,0),"/",VLOOKUP(L:L,Validation!$G$40:$H$70,2,0),"/",M32),"")</f>
        <v/>
      </c>
      <c r="AE32" s="1" t="str">
        <f>+IFERROR(CONCATENATE(VLOOKUP(N:N,Validation!$F$39:$H$51,3,0),"/",VLOOKUP(O:O,Validation!$G$40:$H$70,2,0),"/",P32),"")</f>
        <v/>
      </c>
    </row>
    <row r="33" spans="1:31" ht="13.8">
      <c r="A33" s="110"/>
      <c r="B33" s="113"/>
      <c r="C33" s="113"/>
      <c r="I33" s="275"/>
      <c r="J33" s="91" t="str">
        <f t="shared" si="1"/>
        <v/>
      </c>
      <c r="K33" s="66"/>
      <c r="L33" s="90"/>
      <c r="M33" s="72"/>
      <c r="N33" s="66"/>
      <c r="O33" s="90"/>
      <c r="P33" s="72"/>
      <c r="Q33" s="138" t="str">
        <f ca="1">+IF(A33="","",IF(AND(TODAY()&lt;Validation!$C$141,OR(MONTH(TODAY())=10,MONTH(TODAY())=11,MONTH(TODAY())=12)),CONCATENATE(MONTH(TODAY()),"/01/",YEAR(TODAY())),IF(AND(TODAY()&lt;Validation!$C$141,MONTH(TODAY())&lt;=9),CONCATENATE("0",MONTH(TODAY()),"/01/",YEAR(TODAY())),IF(AND(TODAY()&gt;=Validation!$C$141,OR(MONTH(TODAY())=10,MONTH(TODAY())=11,MONTH(TODAY())=12)),CONCATENATE(MONTH(TODAY()+10),"/01/",YEAR(TODAY()+10)),IF(AND(TODAY()&gt;=Validation!$C$141,MONTH(TODAY())&lt;=9),CONCATENATE("0",MONTH(TODAY()+10),"/01/",YEAR(TODAY()+10)))))))</f>
        <v/>
      </c>
      <c r="R33" s="138" t="str">
        <f t="shared" si="2"/>
        <v/>
      </c>
      <c r="S33" s="66"/>
      <c r="T33" s="66"/>
      <c r="U33" s="66"/>
      <c r="V33" s="66"/>
      <c r="W33" s="66"/>
      <c r="X33" s="66"/>
      <c r="Y33" s="278"/>
      <c r="Z33" s="135">
        <f t="shared" si="0"/>
        <v>22</v>
      </c>
      <c r="AC33" s="133" t="str">
        <f>IFERROR(IF(DATEVALUE(TEXT(VLOOKUP(S33,Validation!F68:I91,3,FALSE)&amp;"/"&amp;RIGHT(T33+100,2)&amp;"/"&amp;U33,"MM/DD/YYYY"))&lt;=DATEVALUE(TEXT(VLOOKUP(V33,Validation!F68:I91,3,FALSE)&amp;"/"&amp;RIGHT(W33+100,2)&amp;"/"&amp;X33,"MM/DD/YYYY")),"",-1),"")</f>
        <v/>
      </c>
      <c r="AD33" s="146" t="str">
        <f>+IFERROR(CONCATENATE(VLOOKUP(K:K,Validation!$F$39:$H$51,3,0),"/",VLOOKUP(L:L,Validation!$G$40:$H$70,2,0),"/",M33),"")</f>
        <v/>
      </c>
      <c r="AE33" s="1" t="str">
        <f>+IFERROR(CONCATENATE(VLOOKUP(N:N,Validation!$F$39:$H$51,3,0),"/",VLOOKUP(O:O,Validation!$G$40:$H$70,2,0),"/",P33),"")</f>
        <v/>
      </c>
    </row>
    <row r="34" spans="1:31" ht="13.8">
      <c r="A34" s="110"/>
      <c r="B34" s="113"/>
      <c r="C34" s="113"/>
      <c r="I34" s="275"/>
      <c r="J34" s="91" t="str">
        <f t="shared" si="1"/>
        <v/>
      </c>
      <c r="K34" s="66"/>
      <c r="L34" s="90"/>
      <c r="M34" s="72"/>
      <c r="N34" s="66"/>
      <c r="O34" s="90"/>
      <c r="P34" s="72"/>
      <c r="Q34" s="138" t="str">
        <f ca="1">+IF(A34="","",IF(AND(TODAY()&lt;Validation!$C$141,OR(MONTH(TODAY())=10,MONTH(TODAY())=11,MONTH(TODAY())=12)),CONCATENATE(MONTH(TODAY()),"/01/",YEAR(TODAY())),IF(AND(TODAY()&lt;Validation!$C$141,MONTH(TODAY())&lt;=9),CONCATENATE("0",MONTH(TODAY()),"/01/",YEAR(TODAY())),IF(AND(TODAY()&gt;=Validation!$C$141,OR(MONTH(TODAY())=10,MONTH(TODAY())=11,MONTH(TODAY())=12)),CONCATENATE(MONTH(TODAY()+10),"/01/",YEAR(TODAY()+10)),IF(AND(TODAY()&gt;=Validation!$C$141,MONTH(TODAY())&lt;=9),CONCATENATE("0",MONTH(TODAY()+10),"/01/",YEAR(TODAY()+10)))))))</f>
        <v/>
      </c>
      <c r="R34" s="138" t="str">
        <f t="shared" si="2"/>
        <v/>
      </c>
      <c r="S34" s="66"/>
      <c r="T34" s="66"/>
      <c r="U34" s="66"/>
      <c r="V34" s="66"/>
      <c r="W34" s="66"/>
      <c r="X34" s="66"/>
      <c r="Y34" s="278"/>
      <c r="Z34" s="135">
        <f t="shared" si="0"/>
        <v>22</v>
      </c>
      <c r="AC34" s="133" t="str">
        <f>IFERROR(IF(DATEVALUE(TEXT(VLOOKUP(S34,Validation!F69:I92,3,FALSE)&amp;"/"&amp;RIGHT(T34+100,2)&amp;"/"&amp;U34,"MM/DD/YYYY"))&lt;=DATEVALUE(TEXT(VLOOKUP(V34,Validation!F69:I92,3,FALSE)&amp;"/"&amp;RIGHT(W34+100,2)&amp;"/"&amp;X34,"MM/DD/YYYY")),"",-1),"")</f>
        <v/>
      </c>
      <c r="AD34" s="146" t="str">
        <f>+IFERROR(CONCATENATE(VLOOKUP(K:K,Validation!$F$39:$H$51,3,0),"/",VLOOKUP(L:L,Validation!$G$40:$H$70,2,0),"/",M34),"")</f>
        <v/>
      </c>
      <c r="AE34" s="1" t="str">
        <f>+IFERROR(CONCATENATE(VLOOKUP(N:N,Validation!$F$39:$H$51,3,0),"/",VLOOKUP(O:O,Validation!$G$40:$H$70,2,0),"/",P34),"")</f>
        <v/>
      </c>
    </row>
    <row r="35" spans="1:31" ht="13.8">
      <c r="A35" s="110"/>
      <c r="B35" s="113"/>
      <c r="C35" s="113"/>
      <c r="I35" s="275"/>
      <c r="J35" s="91" t="str">
        <f t="shared" si="1"/>
        <v/>
      </c>
      <c r="K35" s="66"/>
      <c r="L35" s="90"/>
      <c r="M35" s="72"/>
      <c r="N35" s="66"/>
      <c r="O35" s="90"/>
      <c r="P35" s="72"/>
      <c r="Q35" s="138" t="str">
        <f ca="1">+IF(A35="","",IF(AND(TODAY()&lt;Validation!$C$141,OR(MONTH(TODAY())=10,MONTH(TODAY())=11,MONTH(TODAY())=12)),CONCATENATE(MONTH(TODAY()),"/01/",YEAR(TODAY())),IF(AND(TODAY()&lt;Validation!$C$141,MONTH(TODAY())&lt;=9),CONCATENATE("0",MONTH(TODAY()),"/01/",YEAR(TODAY())),IF(AND(TODAY()&gt;=Validation!$C$141,OR(MONTH(TODAY())=10,MONTH(TODAY())=11,MONTH(TODAY())=12)),CONCATENATE(MONTH(TODAY()+10),"/01/",YEAR(TODAY()+10)),IF(AND(TODAY()&gt;=Validation!$C$141,MONTH(TODAY())&lt;=9),CONCATENATE("0",MONTH(TODAY()+10),"/01/",YEAR(TODAY()+10)))))))</f>
        <v/>
      </c>
      <c r="R35" s="138" t="str">
        <f t="shared" si="2"/>
        <v/>
      </c>
      <c r="S35" s="66"/>
      <c r="T35" s="66"/>
      <c r="U35" s="66"/>
      <c r="V35" s="66"/>
      <c r="W35" s="66"/>
      <c r="X35" s="66"/>
      <c r="Y35" s="278"/>
      <c r="Z35" s="135">
        <f t="shared" si="0"/>
        <v>22</v>
      </c>
      <c r="AC35" s="133" t="str">
        <f>IFERROR(IF(DATEVALUE(TEXT(VLOOKUP(S35,Validation!F70:I93,3,FALSE)&amp;"/"&amp;RIGHT(T35+100,2)&amp;"/"&amp;U35,"MM/DD/YYYY"))&lt;=DATEVALUE(TEXT(VLOOKUP(V35,Validation!F70:I93,3,FALSE)&amp;"/"&amp;RIGHT(W35+100,2)&amp;"/"&amp;X35,"MM/DD/YYYY")),"",-1),"")</f>
        <v/>
      </c>
      <c r="AD35" s="146" t="str">
        <f>+IFERROR(CONCATENATE(VLOOKUP(K:K,Validation!$F$39:$H$51,3,0),"/",VLOOKUP(L:L,Validation!$G$40:$H$70,2,0),"/",M35),"")</f>
        <v/>
      </c>
      <c r="AE35" s="1" t="str">
        <f>+IFERROR(CONCATENATE(VLOOKUP(N:N,Validation!$F$39:$H$51,3,0),"/",VLOOKUP(O:O,Validation!$G$40:$H$70,2,0),"/",P35),"")</f>
        <v/>
      </c>
    </row>
    <row r="36" spans="1:31" ht="13.8">
      <c r="A36" s="110"/>
      <c r="B36" s="113"/>
      <c r="C36" s="113"/>
      <c r="I36" s="275"/>
      <c r="J36" s="91" t="str">
        <f t="shared" si="1"/>
        <v/>
      </c>
      <c r="K36" s="66"/>
      <c r="L36" s="90"/>
      <c r="M36" s="72"/>
      <c r="N36" s="66"/>
      <c r="O36" s="90"/>
      <c r="P36" s="72"/>
      <c r="Q36" s="138" t="str">
        <f ca="1">+IF(A36="","",IF(AND(TODAY()&lt;Validation!$C$141,OR(MONTH(TODAY())=10,MONTH(TODAY())=11,MONTH(TODAY())=12)),CONCATENATE(MONTH(TODAY()),"/01/",YEAR(TODAY())),IF(AND(TODAY()&lt;Validation!$C$141,MONTH(TODAY())&lt;=9),CONCATENATE("0",MONTH(TODAY()),"/01/",YEAR(TODAY())),IF(AND(TODAY()&gt;=Validation!$C$141,OR(MONTH(TODAY())=10,MONTH(TODAY())=11,MONTH(TODAY())=12)),CONCATENATE(MONTH(TODAY()+10),"/01/",YEAR(TODAY()+10)),IF(AND(TODAY()&gt;=Validation!$C$141,MONTH(TODAY())&lt;=9),CONCATENATE("0",MONTH(TODAY()+10),"/01/",YEAR(TODAY()+10)))))))</f>
        <v/>
      </c>
      <c r="R36" s="138" t="str">
        <f t="shared" si="2"/>
        <v/>
      </c>
      <c r="S36" s="66"/>
      <c r="T36" s="66"/>
      <c r="U36" s="66"/>
      <c r="V36" s="66"/>
      <c r="W36" s="66"/>
      <c r="X36" s="66"/>
      <c r="Y36" s="278"/>
      <c r="Z36" s="135">
        <f t="shared" si="0"/>
        <v>22</v>
      </c>
      <c r="AC36" s="133" t="str">
        <f>IFERROR(IF(DATEVALUE(TEXT(VLOOKUP(S36,Validation!F71:I94,3,FALSE)&amp;"/"&amp;RIGHT(T36+100,2)&amp;"/"&amp;U36,"MM/DD/YYYY"))&lt;=DATEVALUE(TEXT(VLOOKUP(V36,Validation!F71:I94,3,FALSE)&amp;"/"&amp;RIGHT(W36+100,2)&amp;"/"&amp;X36,"MM/DD/YYYY")),"",-1),"")</f>
        <v/>
      </c>
      <c r="AD36" s="146" t="str">
        <f>+IFERROR(CONCATENATE(VLOOKUP(K:K,Validation!$F$39:$H$51,3,0),"/",VLOOKUP(L:L,Validation!$G$40:$H$70,2,0),"/",M36),"")</f>
        <v/>
      </c>
      <c r="AE36" s="1" t="str">
        <f>+IFERROR(CONCATENATE(VLOOKUP(N:N,Validation!$F$39:$H$51,3,0),"/",VLOOKUP(O:O,Validation!$G$40:$H$70,2,0),"/",P36),"")</f>
        <v/>
      </c>
    </row>
    <row r="37" spans="1:31" ht="13.8">
      <c r="A37" s="110"/>
      <c r="B37" s="113"/>
      <c r="C37" s="113"/>
      <c r="I37" s="275"/>
      <c r="J37" s="91" t="str">
        <f t="shared" si="1"/>
        <v/>
      </c>
      <c r="K37" s="66"/>
      <c r="L37" s="90"/>
      <c r="M37" s="72"/>
      <c r="N37" s="66"/>
      <c r="O37" s="90"/>
      <c r="P37" s="72"/>
      <c r="Q37" s="138" t="str">
        <f ca="1">+IF(A37="","",IF(AND(TODAY()&lt;Validation!$C$141,OR(MONTH(TODAY())=10,MONTH(TODAY())=11,MONTH(TODAY())=12)),CONCATENATE(MONTH(TODAY()),"/01/",YEAR(TODAY())),IF(AND(TODAY()&lt;Validation!$C$141,MONTH(TODAY())&lt;=9),CONCATENATE("0",MONTH(TODAY()),"/01/",YEAR(TODAY())),IF(AND(TODAY()&gt;=Validation!$C$141,OR(MONTH(TODAY())=10,MONTH(TODAY())=11,MONTH(TODAY())=12)),CONCATENATE(MONTH(TODAY()+10),"/01/",YEAR(TODAY()+10)),IF(AND(TODAY()&gt;=Validation!$C$141,MONTH(TODAY())&lt;=9),CONCATENATE("0",MONTH(TODAY()+10),"/01/",YEAR(TODAY()+10)))))))</f>
        <v/>
      </c>
      <c r="R37" s="138" t="str">
        <f t="shared" si="2"/>
        <v/>
      </c>
      <c r="S37" s="66"/>
      <c r="T37" s="66"/>
      <c r="U37" s="66"/>
      <c r="V37" s="66"/>
      <c r="W37" s="66"/>
      <c r="X37" s="66"/>
      <c r="Y37" s="278"/>
      <c r="Z37" s="135">
        <f t="shared" si="0"/>
        <v>22</v>
      </c>
      <c r="AC37" s="133" t="str">
        <f>IFERROR(IF(DATEVALUE(TEXT(VLOOKUP(S37,Validation!F72:I95,3,FALSE)&amp;"/"&amp;RIGHT(T37+100,2)&amp;"/"&amp;U37,"MM/DD/YYYY"))&lt;=DATEVALUE(TEXT(VLOOKUP(V37,Validation!F72:I95,3,FALSE)&amp;"/"&amp;RIGHT(W37+100,2)&amp;"/"&amp;X37,"MM/DD/YYYY")),"",-1),"")</f>
        <v/>
      </c>
      <c r="AD37" s="146" t="str">
        <f>+IFERROR(CONCATENATE(VLOOKUP(K:K,Validation!$F$39:$H$51,3,0),"/",VLOOKUP(L:L,Validation!$G$40:$H$70,2,0),"/",M37),"")</f>
        <v/>
      </c>
      <c r="AE37" s="1" t="str">
        <f>+IFERROR(CONCATENATE(VLOOKUP(N:N,Validation!$F$39:$H$51,3,0),"/",VLOOKUP(O:O,Validation!$G$40:$H$70,2,0),"/",P37),"")</f>
        <v/>
      </c>
    </row>
    <row r="38" spans="1:31" ht="13.8">
      <c r="A38" s="110"/>
      <c r="B38" s="113"/>
      <c r="C38" s="113"/>
      <c r="I38" s="275"/>
      <c r="J38" s="91" t="str">
        <f t="shared" si="1"/>
        <v/>
      </c>
      <c r="K38" s="66"/>
      <c r="L38" s="90"/>
      <c r="M38" s="72"/>
      <c r="N38" s="66"/>
      <c r="O38" s="90"/>
      <c r="P38" s="72"/>
      <c r="Q38" s="138" t="str">
        <f ca="1">+IF(A38="","",IF(AND(TODAY()&lt;Validation!$C$141,OR(MONTH(TODAY())=10,MONTH(TODAY())=11,MONTH(TODAY())=12)),CONCATENATE(MONTH(TODAY()),"/01/",YEAR(TODAY())),IF(AND(TODAY()&lt;Validation!$C$141,MONTH(TODAY())&lt;=9),CONCATENATE("0",MONTH(TODAY()),"/01/",YEAR(TODAY())),IF(AND(TODAY()&gt;=Validation!$C$141,OR(MONTH(TODAY())=10,MONTH(TODAY())=11,MONTH(TODAY())=12)),CONCATENATE(MONTH(TODAY()+10),"/01/",YEAR(TODAY()+10)),IF(AND(TODAY()&gt;=Validation!$C$141,MONTH(TODAY())&lt;=9),CONCATENATE("0",MONTH(TODAY()+10),"/01/",YEAR(TODAY()+10)))))))</f>
        <v/>
      </c>
      <c r="R38" s="138" t="str">
        <f t="shared" si="2"/>
        <v/>
      </c>
      <c r="S38" s="66"/>
      <c r="T38" s="66"/>
      <c r="U38" s="66"/>
      <c r="V38" s="66"/>
      <c r="W38" s="66"/>
      <c r="X38" s="66"/>
      <c r="Y38" s="278"/>
      <c r="Z38" s="135">
        <f t="shared" si="0"/>
        <v>22</v>
      </c>
      <c r="AC38" s="133" t="str">
        <f>IFERROR(IF(DATEVALUE(TEXT(VLOOKUP(S38,Validation!F73:I96,3,FALSE)&amp;"/"&amp;RIGHT(T38+100,2)&amp;"/"&amp;U38,"MM/DD/YYYY"))&lt;=DATEVALUE(TEXT(VLOOKUP(V38,Validation!F73:I96,3,FALSE)&amp;"/"&amp;RIGHT(W38+100,2)&amp;"/"&amp;X38,"MM/DD/YYYY")),"",-1),"")</f>
        <v/>
      </c>
      <c r="AD38" s="146" t="str">
        <f>+IFERROR(CONCATENATE(VLOOKUP(K:K,Validation!$F$39:$H$51,3,0),"/",VLOOKUP(L:L,Validation!$G$40:$H$70,2,0),"/",M38),"")</f>
        <v/>
      </c>
      <c r="AE38" s="1" t="str">
        <f>+IFERROR(CONCATENATE(VLOOKUP(N:N,Validation!$F$39:$H$51,3,0),"/",VLOOKUP(O:O,Validation!$G$40:$H$70,2,0),"/",P38),"")</f>
        <v/>
      </c>
    </row>
    <row r="39" spans="1:31" ht="13.8">
      <c r="A39" s="110"/>
      <c r="B39" s="113"/>
      <c r="C39" s="113"/>
      <c r="I39" s="275"/>
      <c r="J39" s="91" t="str">
        <f t="shared" si="1"/>
        <v/>
      </c>
      <c r="K39" s="66"/>
      <c r="L39" s="90"/>
      <c r="M39" s="72"/>
      <c r="N39" s="66"/>
      <c r="O39" s="90"/>
      <c r="P39" s="72"/>
      <c r="Q39" s="138" t="str">
        <f ca="1">+IF(A39="","",IF(AND(TODAY()&lt;Validation!$C$141,OR(MONTH(TODAY())=10,MONTH(TODAY())=11,MONTH(TODAY())=12)),CONCATENATE(MONTH(TODAY()),"/01/",YEAR(TODAY())),IF(AND(TODAY()&lt;Validation!$C$141,MONTH(TODAY())&lt;=9),CONCATENATE("0",MONTH(TODAY()),"/01/",YEAR(TODAY())),IF(AND(TODAY()&gt;=Validation!$C$141,OR(MONTH(TODAY())=10,MONTH(TODAY())=11,MONTH(TODAY())=12)),CONCATENATE(MONTH(TODAY()+10),"/01/",YEAR(TODAY()+10)),IF(AND(TODAY()&gt;=Validation!$C$141,MONTH(TODAY())&lt;=9),CONCATENATE("0",MONTH(TODAY()+10),"/01/",YEAR(TODAY()+10)))))))</f>
        <v/>
      </c>
      <c r="R39" s="138" t="str">
        <f t="shared" si="2"/>
        <v/>
      </c>
      <c r="S39" s="66"/>
      <c r="T39" s="66"/>
      <c r="U39" s="66"/>
      <c r="V39" s="66"/>
      <c r="W39" s="66"/>
      <c r="X39" s="66"/>
      <c r="Y39" s="278"/>
      <c r="Z39" s="135">
        <f t="shared" si="0"/>
        <v>22</v>
      </c>
      <c r="AC39" s="133" t="str">
        <f>IFERROR(IF(DATEVALUE(TEXT(VLOOKUP(S39,Validation!F74:I97,3,FALSE)&amp;"/"&amp;RIGHT(T39+100,2)&amp;"/"&amp;U39,"MM/DD/YYYY"))&lt;=DATEVALUE(TEXT(VLOOKUP(V39,Validation!F74:I97,3,FALSE)&amp;"/"&amp;RIGHT(W39+100,2)&amp;"/"&amp;X39,"MM/DD/YYYY")),"",-1),"")</f>
        <v/>
      </c>
      <c r="AD39" s="146" t="str">
        <f>+IFERROR(CONCATENATE(VLOOKUP(K:K,Validation!$F$39:$H$51,3,0),"/",VLOOKUP(L:L,Validation!$G$40:$H$70,2,0),"/",M39),"")</f>
        <v/>
      </c>
      <c r="AE39" s="1" t="str">
        <f>+IFERROR(CONCATENATE(VLOOKUP(N:N,Validation!$F$39:$H$51,3,0),"/",VLOOKUP(O:O,Validation!$G$40:$H$70,2,0),"/",P39),"")</f>
        <v/>
      </c>
    </row>
    <row r="40" spans="1:31" ht="13.8">
      <c r="A40" s="110"/>
      <c r="B40" s="113"/>
      <c r="C40" s="113"/>
      <c r="I40" s="275"/>
      <c r="J40" s="91" t="str">
        <f t="shared" si="1"/>
        <v/>
      </c>
      <c r="K40" s="66"/>
      <c r="L40" s="90"/>
      <c r="M40" s="72"/>
      <c r="N40" s="66"/>
      <c r="O40" s="90"/>
      <c r="P40" s="72"/>
      <c r="Q40" s="138" t="str">
        <f ca="1">+IF(A40="","",IF(AND(TODAY()&lt;Validation!$C$141,OR(MONTH(TODAY())=10,MONTH(TODAY())=11,MONTH(TODAY())=12)),CONCATENATE(MONTH(TODAY()),"/01/",YEAR(TODAY())),IF(AND(TODAY()&lt;Validation!$C$141,MONTH(TODAY())&lt;=9),CONCATENATE("0",MONTH(TODAY()),"/01/",YEAR(TODAY())),IF(AND(TODAY()&gt;=Validation!$C$141,OR(MONTH(TODAY())=10,MONTH(TODAY())=11,MONTH(TODAY())=12)),CONCATENATE(MONTH(TODAY()+10),"/01/",YEAR(TODAY()+10)),IF(AND(TODAY()&gt;=Validation!$C$141,MONTH(TODAY())&lt;=9),CONCATENATE("0",MONTH(TODAY()+10),"/01/",YEAR(TODAY()+10)))))))</f>
        <v/>
      </c>
      <c r="R40" s="138" t="str">
        <f t="shared" si="2"/>
        <v/>
      </c>
      <c r="S40" s="66"/>
      <c r="T40" s="66"/>
      <c r="U40" s="66"/>
      <c r="V40" s="66"/>
      <c r="W40" s="66"/>
      <c r="X40" s="66"/>
      <c r="Y40" s="278"/>
      <c r="Z40" s="135">
        <f t="shared" si="0"/>
        <v>22</v>
      </c>
      <c r="AC40" s="133" t="str">
        <f>IFERROR(IF(DATEVALUE(TEXT(VLOOKUP(S40,Validation!F75:I98,3,FALSE)&amp;"/"&amp;RIGHT(T40+100,2)&amp;"/"&amp;U40,"MM/DD/YYYY"))&lt;=DATEVALUE(TEXT(VLOOKUP(V40,Validation!F75:I98,3,FALSE)&amp;"/"&amp;RIGHT(W40+100,2)&amp;"/"&amp;X40,"MM/DD/YYYY")),"",-1),"")</f>
        <v/>
      </c>
      <c r="AD40" s="146" t="str">
        <f>+IFERROR(CONCATENATE(VLOOKUP(K:K,Validation!$F$39:$H$51,3,0),"/",VLOOKUP(L:L,Validation!$G$40:$H$70,2,0),"/",M40),"")</f>
        <v/>
      </c>
      <c r="AE40" s="1" t="str">
        <f>+IFERROR(CONCATENATE(VLOOKUP(N:N,Validation!$F$39:$H$51,3,0),"/",VLOOKUP(O:O,Validation!$G$40:$H$70,2,0),"/",P40),"")</f>
        <v/>
      </c>
    </row>
    <row r="41" spans="1:31" ht="13.8">
      <c r="A41" s="110"/>
      <c r="B41" s="113"/>
      <c r="C41" s="113"/>
      <c r="I41" s="275"/>
      <c r="J41" s="91" t="str">
        <f t="shared" si="1"/>
        <v/>
      </c>
      <c r="K41" s="66"/>
      <c r="L41" s="90"/>
      <c r="M41" s="72"/>
      <c r="N41" s="66"/>
      <c r="O41" s="90"/>
      <c r="P41" s="72"/>
      <c r="Q41" s="138" t="str">
        <f ca="1">+IF(A41="","",IF(AND(TODAY()&lt;Validation!$C$141,OR(MONTH(TODAY())=10,MONTH(TODAY())=11,MONTH(TODAY())=12)),CONCATENATE(MONTH(TODAY()),"/01/",YEAR(TODAY())),IF(AND(TODAY()&lt;Validation!$C$141,MONTH(TODAY())&lt;=9),CONCATENATE("0",MONTH(TODAY()),"/01/",YEAR(TODAY())),IF(AND(TODAY()&gt;=Validation!$C$141,OR(MONTH(TODAY())=10,MONTH(TODAY())=11,MONTH(TODAY())=12)),CONCATENATE(MONTH(TODAY()+10),"/01/",YEAR(TODAY()+10)),IF(AND(TODAY()&gt;=Validation!$C$141,MONTH(TODAY())&lt;=9),CONCATENATE("0",MONTH(TODAY()+10),"/01/",YEAR(TODAY()+10)))))))</f>
        <v/>
      </c>
      <c r="R41" s="138" t="str">
        <f t="shared" si="2"/>
        <v/>
      </c>
      <c r="S41" s="66"/>
      <c r="T41" s="66"/>
      <c r="U41" s="66"/>
      <c r="V41" s="66"/>
      <c r="W41" s="66"/>
      <c r="X41" s="66"/>
      <c r="Y41" s="278"/>
      <c r="Z41" s="135">
        <f t="shared" si="0"/>
        <v>22</v>
      </c>
      <c r="AC41" s="133" t="str">
        <f>IFERROR(IF(DATEVALUE(TEXT(VLOOKUP(S41,Validation!F76:I99,3,FALSE)&amp;"/"&amp;RIGHT(T41+100,2)&amp;"/"&amp;U41,"MM/DD/YYYY"))&lt;=DATEVALUE(TEXT(VLOOKUP(V41,Validation!F76:I99,3,FALSE)&amp;"/"&amp;RIGHT(W41+100,2)&amp;"/"&amp;X41,"MM/DD/YYYY")),"",-1),"")</f>
        <v/>
      </c>
      <c r="AD41" s="146" t="str">
        <f>+IFERROR(CONCATENATE(VLOOKUP(K:K,Validation!$F$39:$H$51,3,0),"/",VLOOKUP(L:L,Validation!$G$40:$H$70,2,0),"/",M41),"")</f>
        <v/>
      </c>
      <c r="AE41" s="1" t="str">
        <f>+IFERROR(CONCATENATE(VLOOKUP(N:N,Validation!$F$39:$H$51,3,0),"/",VLOOKUP(O:O,Validation!$G$40:$H$70,2,0),"/",P41),"")</f>
        <v/>
      </c>
    </row>
    <row r="42" spans="1:31" ht="13.8">
      <c r="A42" s="110"/>
      <c r="B42" s="113"/>
      <c r="C42" s="113"/>
      <c r="I42" s="275"/>
      <c r="J42" s="91" t="str">
        <f t="shared" si="1"/>
        <v/>
      </c>
      <c r="K42" s="66"/>
      <c r="L42" s="90"/>
      <c r="M42" s="72"/>
      <c r="N42" s="66"/>
      <c r="O42" s="90"/>
      <c r="P42" s="72"/>
      <c r="Q42" s="138" t="str">
        <f ca="1">+IF(A42="","",IF(AND(TODAY()&lt;Validation!$C$141,OR(MONTH(TODAY())=10,MONTH(TODAY())=11,MONTH(TODAY())=12)),CONCATENATE(MONTH(TODAY()),"/01/",YEAR(TODAY())),IF(AND(TODAY()&lt;Validation!$C$141,MONTH(TODAY())&lt;=9),CONCATENATE("0",MONTH(TODAY()),"/01/",YEAR(TODAY())),IF(AND(TODAY()&gt;=Validation!$C$141,OR(MONTH(TODAY())=10,MONTH(TODAY())=11,MONTH(TODAY())=12)),CONCATENATE(MONTH(TODAY()+10),"/01/",YEAR(TODAY()+10)),IF(AND(TODAY()&gt;=Validation!$C$141,MONTH(TODAY())&lt;=9),CONCATENATE("0",MONTH(TODAY()+10),"/01/",YEAR(TODAY()+10)))))))</f>
        <v/>
      </c>
      <c r="R42" s="138" t="str">
        <f t="shared" si="2"/>
        <v/>
      </c>
      <c r="S42" s="66"/>
      <c r="T42" s="66"/>
      <c r="U42" s="66"/>
      <c r="V42" s="66"/>
      <c r="W42" s="66"/>
      <c r="X42" s="66"/>
      <c r="Y42" s="278"/>
      <c r="Z42" s="135">
        <f t="shared" si="0"/>
        <v>22</v>
      </c>
      <c r="AC42" s="133" t="str">
        <f>IFERROR(IF(DATEVALUE(TEXT(VLOOKUP(S42,Validation!F77:I100,3,FALSE)&amp;"/"&amp;RIGHT(T42+100,2)&amp;"/"&amp;U42,"MM/DD/YYYY"))&lt;=DATEVALUE(TEXT(VLOOKUP(V42,Validation!F77:I100,3,FALSE)&amp;"/"&amp;RIGHT(W42+100,2)&amp;"/"&amp;X42,"MM/DD/YYYY")),"",-1),"")</f>
        <v/>
      </c>
      <c r="AD42" s="146" t="str">
        <f>+IFERROR(CONCATENATE(VLOOKUP(K:K,Validation!$F$39:$H$51,3,0),"/",VLOOKUP(L:L,Validation!$G$40:$H$70,2,0),"/",M42),"")</f>
        <v/>
      </c>
      <c r="AE42" s="1" t="str">
        <f>+IFERROR(CONCATENATE(VLOOKUP(N:N,Validation!$F$39:$H$51,3,0),"/",VLOOKUP(O:O,Validation!$G$40:$H$70,2,0),"/",P42),"")</f>
        <v/>
      </c>
    </row>
    <row r="43" spans="1:31" ht="13.8">
      <c r="A43" s="110"/>
      <c r="B43" s="113"/>
      <c r="C43" s="113"/>
      <c r="I43" s="275"/>
      <c r="J43" s="91" t="str">
        <f t="shared" si="1"/>
        <v/>
      </c>
      <c r="K43" s="66"/>
      <c r="L43" s="90"/>
      <c r="M43" s="72"/>
      <c r="N43" s="66"/>
      <c r="O43" s="90"/>
      <c r="P43" s="72"/>
      <c r="Q43" s="138" t="str">
        <f ca="1">+IF(A43="","",IF(AND(TODAY()&lt;Validation!$C$141,OR(MONTH(TODAY())=10,MONTH(TODAY())=11,MONTH(TODAY())=12)),CONCATENATE(MONTH(TODAY()),"/01/",YEAR(TODAY())),IF(AND(TODAY()&lt;Validation!$C$141,MONTH(TODAY())&lt;=9),CONCATENATE("0",MONTH(TODAY()),"/01/",YEAR(TODAY())),IF(AND(TODAY()&gt;=Validation!$C$141,OR(MONTH(TODAY())=10,MONTH(TODAY())=11,MONTH(TODAY())=12)),CONCATENATE(MONTH(TODAY()+10),"/01/",YEAR(TODAY()+10)),IF(AND(TODAY()&gt;=Validation!$C$141,MONTH(TODAY())&lt;=9),CONCATENATE("0",MONTH(TODAY()+10),"/01/",YEAR(TODAY()+10)))))))</f>
        <v/>
      </c>
      <c r="R43" s="138" t="str">
        <f t="shared" si="2"/>
        <v/>
      </c>
      <c r="S43" s="66"/>
      <c r="T43" s="66"/>
      <c r="U43" s="66"/>
      <c r="V43" s="66"/>
      <c r="W43" s="66"/>
      <c r="X43" s="66"/>
      <c r="Y43" s="278"/>
      <c r="Z43" s="135">
        <f t="shared" si="0"/>
        <v>22</v>
      </c>
      <c r="AC43" s="133" t="str">
        <f>IFERROR(IF(DATEVALUE(TEXT(VLOOKUP(S43,Validation!F78:I101,3,FALSE)&amp;"/"&amp;RIGHT(T43+100,2)&amp;"/"&amp;U43,"MM/DD/YYYY"))&lt;=DATEVALUE(TEXT(VLOOKUP(V43,Validation!F78:I101,3,FALSE)&amp;"/"&amp;RIGHT(W43+100,2)&amp;"/"&amp;X43,"MM/DD/YYYY")),"",-1),"")</f>
        <v/>
      </c>
      <c r="AD43" s="146" t="str">
        <f>+IFERROR(CONCATENATE(VLOOKUP(K:K,Validation!$F$39:$H$51,3,0),"/",VLOOKUP(L:L,Validation!$G$40:$H$70,2,0),"/",M43),"")</f>
        <v/>
      </c>
      <c r="AE43" s="1" t="str">
        <f>+IFERROR(CONCATENATE(VLOOKUP(N:N,Validation!$F$39:$H$51,3,0),"/",VLOOKUP(O:O,Validation!$G$40:$H$70,2,0),"/",P43),"")</f>
        <v/>
      </c>
    </row>
    <row r="44" spans="1:31" ht="13.8">
      <c r="A44" s="110"/>
      <c r="B44" s="113"/>
      <c r="C44" s="113"/>
      <c r="I44" s="275"/>
      <c r="J44" s="91" t="str">
        <f t="shared" si="1"/>
        <v/>
      </c>
      <c r="K44" s="66"/>
      <c r="L44" s="90"/>
      <c r="M44" s="72"/>
      <c r="N44" s="66"/>
      <c r="O44" s="90"/>
      <c r="P44" s="72"/>
      <c r="Q44" s="138" t="str">
        <f ca="1">+IF(A44="","",IF(AND(TODAY()&lt;Validation!$C$141,OR(MONTH(TODAY())=10,MONTH(TODAY())=11,MONTH(TODAY())=12)),CONCATENATE(MONTH(TODAY()),"/01/",YEAR(TODAY())),IF(AND(TODAY()&lt;Validation!$C$141,MONTH(TODAY())&lt;=9),CONCATENATE("0",MONTH(TODAY()),"/01/",YEAR(TODAY())),IF(AND(TODAY()&gt;=Validation!$C$141,OR(MONTH(TODAY())=10,MONTH(TODAY())=11,MONTH(TODAY())=12)),CONCATENATE(MONTH(TODAY()+10),"/01/",YEAR(TODAY()+10)),IF(AND(TODAY()&gt;=Validation!$C$141,MONTH(TODAY())&lt;=9),CONCATENATE("0",MONTH(TODAY()+10),"/01/",YEAR(TODAY()+10)))))))</f>
        <v/>
      </c>
      <c r="R44" s="138" t="str">
        <f t="shared" si="2"/>
        <v/>
      </c>
      <c r="S44" s="66"/>
      <c r="T44" s="66"/>
      <c r="U44" s="66"/>
      <c r="V44" s="66"/>
      <c r="W44" s="66"/>
      <c r="X44" s="66"/>
      <c r="Y44" s="278"/>
      <c r="Z44" s="135">
        <f t="shared" si="0"/>
        <v>22</v>
      </c>
      <c r="AC44" s="133" t="str">
        <f>IFERROR(IF(DATEVALUE(TEXT(VLOOKUP(S44,Validation!F79:I102,3,FALSE)&amp;"/"&amp;RIGHT(T44+100,2)&amp;"/"&amp;U44,"MM/DD/YYYY"))&lt;=DATEVALUE(TEXT(VLOOKUP(V44,Validation!F79:I102,3,FALSE)&amp;"/"&amp;RIGHT(W44+100,2)&amp;"/"&amp;X44,"MM/DD/YYYY")),"",-1),"")</f>
        <v/>
      </c>
      <c r="AD44" s="146" t="str">
        <f>+IFERROR(CONCATENATE(VLOOKUP(K:K,Validation!$F$39:$H$51,3,0),"/",VLOOKUP(L:L,Validation!$G$40:$H$70,2,0),"/",M44),"")</f>
        <v/>
      </c>
      <c r="AE44" s="1" t="str">
        <f>+IFERROR(CONCATENATE(VLOOKUP(N:N,Validation!$F$39:$H$51,3,0),"/",VLOOKUP(O:O,Validation!$G$40:$H$70,2,0),"/",P44),"")</f>
        <v/>
      </c>
    </row>
    <row r="45" spans="1:31" ht="13.8">
      <c r="A45" s="110"/>
      <c r="B45" s="113"/>
      <c r="C45" s="113"/>
      <c r="I45" s="275"/>
      <c r="J45" s="91" t="str">
        <f t="shared" si="1"/>
        <v/>
      </c>
      <c r="K45" s="66"/>
      <c r="L45" s="90"/>
      <c r="M45" s="72"/>
      <c r="N45" s="66"/>
      <c r="O45" s="90"/>
      <c r="P45" s="72"/>
      <c r="Q45" s="138" t="str">
        <f ca="1">+IF(A45="","",IF(AND(TODAY()&lt;Validation!$C$141,OR(MONTH(TODAY())=10,MONTH(TODAY())=11,MONTH(TODAY())=12)),CONCATENATE(MONTH(TODAY()),"/01/",YEAR(TODAY())),IF(AND(TODAY()&lt;Validation!$C$141,MONTH(TODAY())&lt;=9),CONCATENATE("0",MONTH(TODAY()),"/01/",YEAR(TODAY())),IF(AND(TODAY()&gt;=Validation!$C$141,OR(MONTH(TODAY())=10,MONTH(TODAY())=11,MONTH(TODAY())=12)),CONCATENATE(MONTH(TODAY()+10),"/01/",YEAR(TODAY()+10)),IF(AND(TODAY()&gt;=Validation!$C$141,MONTH(TODAY())&lt;=9),CONCATENATE("0",MONTH(TODAY()+10),"/01/",YEAR(TODAY()+10)))))))</f>
        <v/>
      </c>
      <c r="R45" s="138" t="str">
        <f t="shared" si="2"/>
        <v/>
      </c>
      <c r="S45" s="66"/>
      <c r="T45" s="66"/>
      <c r="U45" s="66"/>
      <c r="V45" s="66"/>
      <c r="W45" s="66"/>
      <c r="X45" s="66"/>
      <c r="Y45" s="278"/>
      <c r="Z45" s="135">
        <f t="shared" si="0"/>
        <v>22</v>
      </c>
      <c r="AC45" s="133" t="str">
        <f>IFERROR(IF(DATEVALUE(TEXT(VLOOKUP(S45,Validation!F80:I103,3,FALSE)&amp;"/"&amp;RIGHT(T45+100,2)&amp;"/"&amp;U45,"MM/DD/YYYY"))&lt;=DATEVALUE(TEXT(VLOOKUP(V45,Validation!F80:I103,3,FALSE)&amp;"/"&amp;RIGHT(W45+100,2)&amp;"/"&amp;X45,"MM/DD/YYYY")),"",-1),"")</f>
        <v/>
      </c>
      <c r="AD45" s="146" t="str">
        <f>+IFERROR(CONCATENATE(VLOOKUP(K:K,Validation!$F$39:$H$51,3,0),"/",VLOOKUP(L:L,Validation!$G$40:$H$70,2,0),"/",M45),"")</f>
        <v/>
      </c>
      <c r="AE45" s="1" t="str">
        <f>+IFERROR(CONCATENATE(VLOOKUP(N:N,Validation!$F$39:$H$51,3,0),"/",VLOOKUP(O:O,Validation!$G$40:$H$70,2,0),"/",P45),"")</f>
        <v/>
      </c>
    </row>
    <row r="46" spans="1:31" ht="13.8">
      <c r="A46" s="110"/>
      <c r="B46" s="113"/>
      <c r="C46" s="113"/>
      <c r="I46" s="275"/>
      <c r="J46" s="91" t="str">
        <f t="shared" si="1"/>
        <v/>
      </c>
      <c r="K46" s="66"/>
      <c r="L46" s="90"/>
      <c r="M46" s="72"/>
      <c r="N46" s="66"/>
      <c r="O46" s="90"/>
      <c r="P46" s="72"/>
      <c r="Q46" s="138" t="str">
        <f ca="1">+IF(A46="","",IF(AND(TODAY()&lt;Validation!$C$141,OR(MONTH(TODAY())=10,MONTH(TODAY())=11,MONTH(TODAY())=12)),CONCATENATE(MONTH(TODAY()),"/01/",YEAR(TODAY())),IF(AND(TODAY()&lt;Validation!$C$141,MONTH(TODAY())&lt;=9),CONCATENATE("0",MONTH(TODAY()),"/01/",YEAR(TODAY())),IF(AND(TODAY()&gt;=Validation!$C$141,OR(MONTH(TODAY())=10,MONTH(TODAY())=11,MONTH(TODAY())=12)),CONCATENATE(MONTH(TODAY()+10),"/01/",YEAR(TODAY()+10)),IF(AND(TODAY()&gt;=Validation!$C$141,MONTH(TODAY())&lt;=9),CONCATENATE("0",MONTH(TODAY()+10),"/01/",YEAR(TODAY()+10)))))))</f>
        <v/>
      </c>
      <c r="R46" s="138" t="str">
        <f t="shared" si="2"/>
        <v/>
      </c>
      <c r="S46" s="66"/>
      <c r="T46" s="66"/>
      <c r="U46" s="66"/>
      <c r="V46" s="66"/>
      <c r="W46" s="66"/>
      <c r="X46" s="66"/>
      <c r="Y46" s="278"/>
      <c r="Z46" s="135">
        <f t="shared" si="0"/>
        <v>22</v>
      </c>
      <c r="AC46" s="133" t="str">
        <f>IFERROR(IF(DATEVALUE(TEXT(VLOOKUP(S46,Validation!F81:I104,3,FALSE)&amp;"/"&amp;RIGHT(T46+100,2)&amp;"/"&amp;U46,"MM/DD/YYYY"))&lt;=DATEVALUE(TEXT(VLOOKUP(V46,Validation!F81:I104,3,FALSE)&amp;"/"&amp;RIGHT(W46+100,2)&amp;"/"&amp;X46,"MM/DD/YYYY")),"",-1),"")</f>
        <v/>
      </c>
      <c r="AD46" s="146" t="str">
        <f>+IFERROR(CONCATENATE(VLOOKUP(K:K,Validation!$F$39:$H$51,3,0),"/",VLOOKUP(L:L,Validation!$G$40:$H$70,2,0),"/",M46),"")</f>
        <v/>
      </c>
      <c r="AE46" s="1" t="str">
        <f>+IFERROR(CONCATENATE(VLOOKUP(N:N,Validation!$F$39:$H$51,3,0),"/",VLOOKUP(O:O,Validation!$G$40:$H$70,2,0),"/",P46),"")</f>
        <v/>
      </c>
    </row>
    <row r="47" spans="1:31" ht="13.8">
      <c r="A47" s="110"/>
      <c r="B47" s="113"/>
      <c r="C47" s="113"/>
      <c r="I47" s="275"/>
      <c r="J47" s="91" t="str">
        <f t="shared" si="1"/>
        <v/>
      </c>
      <c r="K47" s="66"/>
      <c r="L47" s="90"/>
      <c r="M47" s="72"/>
      <c r="N47" s="66"/>
      <c r="O47" s="90"/>
      <c r="P47" s="72"/>
      <c r="Q47" s="138" t="str">
        <f ca="1">+IF(A47="","",IF(AND(TODAY()&lt;Validation!$C$141,OR(MONTH(TODAY())=10,MONTH(TODAY())=11,MONTH(TODAY())=12)),CONCATENATE(MONTH(TODAY()),"/01/",YEAR(TODAY())),IF(AND(TODAY()&lt;Validation!$C$141,MONTH(TODAY())&lt;=9),CONCATENATE("0",MONTH(TODAY()),"/01/",YEAR(TODAY())),IF(AND(TODAY()&gt;=Validation!$C$141,OR(MONTH(TODAY())=10,MONTH(TODAY())=11,MONTH(TODAY())=12)),CONCATENATE(MONTH(TODAY()+10),"/01/",YEAR(TODAY()+10)),IF(AND(TODAY()&gt;=Validation!$C$141,MONTH(TODAY())&lt;=9),CONCATENATE("0",MONTH(TODAY()+10),"/01/",YEAR(TODAY()+10)))))))</f>
        <v/>
      </c>
      <c r="R47" s="138" t="str">
        <f t="shared" si="2"/>
        <v/>
      </c>
      <c r="S47" s="66"/>
      <c r="T47" s="66"/>
      <c r="U47" s="66"/>
      <c r="V47" s="66"/>
      <c r="W47" s="66"/>
      <c r="X47" s="66"/>
      <c r="Y47" s="278"/>
      <c r="Z47" s="135">
        <f t="shared" si="0"/>
        <v>22</v>
      </c>
      <c r="AC47" s="133" t="str">
        <f>IFERROR(IF(DATEVALUE(TEXT(VLOOKUP(S47,Validation!F82:I105,3,FALSE)&amp;"/"&amp;RIGHT(T47+100,2)&amp;"/"&amp;U47,"MM/DD/YYYY"))&lt;=DATEVALUE(TEXT(VLOOKUP(V47,Validation!F82:I105,3,FALSE)&amp;"/"&amp;RIGHT(W47+100,2)&amp;"/"&amp;X47,"MM/DD/YYYY")),"",-1),"")</f>
        <v/>
      </c>
      <c r="AD47" s="146" t="str">
        <f>+IFERROR(CONCATENATE(VLOOKUP(K:K,Validation!$F$39:$H$51,3,0),"/",VLOOKUP(L:L,Validation!$G$40:$H$70,2,0),"/",M47),"")</f>
        <v/>
      </c>
      <c r="AE47" s="1" t="str">
        <f>+IFERROR(CONCATENATE(VLOOKUP(N:N,Validation!$F$39:$H$51,3,0),"/",VLOOKUP(O:O,Validation!$G$40:$H$70,2,0),"/",P47),"")</f>
        <v/>
      </c>
    </row>
    <row r="48" spans="1:31" ht="13.8">
      <c r="A48" s="110"/>
      <c r="B48" s="113"/>
      <c r="C48" s="113"/>
      <c r="I48" s="275"/>
      <c r="J48" s="91" t="str">
        <f t="shared" si="1"/>
        <v/>
      </c>
      <c r="K48" s="66"/>
      <c r="L48" s="90"/>
      <c r="M48" s="72"/>
      <c r="N48" s="66"/>
      <c r="O48" s="90"/>
      <c r="P48" s="72"/>
      <c r="Q48" s="138" t="str">
        <f ca="1">+IF(A48="","",IF(AND(TODAY()&lt;Validation!$C$141,OR(MONTH(TODAY())=10,MONTH(TODAY())=11,MONTH(TODAY())=12)),CONCATENATE(MONTH(TODAY()),"/01/",YEAR(TODAY())),IF(AND(TODAY()&lt;Validation!$C$141,MONTH(TODAY())&lt;=9),CONCATENATE("0",MONTH(TODAY()),"/01/",YEAR(TODAY())),IF(AND(TODAY()&gt;=Validation!$C$141,OR(MONTH(TODAY())=10,MONTH(TODAY())=11,MONTH(TODAY())=12)),CONCATENATE(MONTH(TODAY()+10),"/01/",YEAR(TODAY()+10)),IF(AND(TODAY()&gt;=Validation!$C$141,MONTH(TODAY())&lt;=9),CONCATENATE("0",MONTH(TODAY()+10),"/01/",YEAR(TODAY()+10)))))))</f>
        <v/>
      </c>
      <c r="R48" s="138" t="str">
        <f t="shared" si="2"/>
        <v/>
      </c>
      <c r="S48" s="66"/>
      <c r="T48" s="66"/>
      <c r="U48" s="66"/>
      <c r="V48" s="66"/>
      <c r="W48" s="66"/>
      <c r="X48" s="66"/>
      <c r="Y48" s="278"/>
      <c r="Z48" s="135">
        <f t="shared" si="0"/>
        <v>22</v>
      </c>
      <c r="AC48" s="133" t="str">
        <f>IFERROR(IF(DATEVALUE(TEXT(VLOOKUP(S48,Validation!F83:I106,3,FALSE)&amp;"/"&amp;RIGHT(T48+100,2)&amp;"/"&amp;U48,"MM/DD/YYYY"))&lt;=DATEVALUE(TEXT(VLOOKUP(V48,Validation!F83:I106,3,FALSE)&amp;"/"&amp;RIGHT(W48+100,2)&amp;"/"&amp;X48,"MM/DD/YYYY")),"",-1),"")</f>
        <v/>
      </c>
      <c r="AD48" s="146" t="str">
        <f>+IFERROR(CONCATENATE(VLOOKUP(K:K,Validation!$F$39:$H$51,3,0),"/",VLOOKUP(L:L,Validation!$G$40:$H$70,2,0),"/",M48),"")</f>
        <v/>
      </c>
      <c r="AE48" s="1" t="str">
        <f>+IFERROR(CONCATENATE(VLOOKUP(N:N,Validation!$F$39:$H$51,3,0),"/",VLOOKUP(O:O,Validation!$G$40:$H$70,2,0),"/",P48),"")</f>
        <v/>
      </c>
    </row>
    <row r="49" spans="1:31" ht="13.8">
      <c r="A49" s="110"/>
      <c r="B49" s="113"/>
      <c r="C49" s="113"/>
      <c r="I49" s="275"/>
      <c r="J49" s="91" t="str">
        <f t="shared" si="1"/>
        <v/>
      </c>
      <c r="K49" s="66"/>
      <c r="L49" s="90"/>
      <c r="M49" s="72"/>
      <c r="N49" s="66"/>
      <c r="O49" s="90"/>
      <c r="P49" s="72"/>
      <c r="Q49" s="138" t="str">
        <f ca="1">+IF(A49="","",IF(AND(TODAY()&lt;Validation!$C$141,OR(MONTH(TODAY())=10,MONTH(TODAY())=11,MONTH(TODAY())=12)),CONCATENATE(MONTH(TODAY()),"/01/",YEAR(TODAY())),IF(AND(TODAY()&lt;Validation!$C$141,MONTH(TODAY())&lt;=9),CONCATENATE("0",MONTH(TODAY()),"/01/",YEAR(TODAY())),IF(AND(TODAY()&gt;=Validation!$C$141,OR(MONTH(TODAY())=10,MONTH(TODAY())=11,MONTH(TODAY())=12)),CONCATENATE(MONTH(TODAY()+10),"/01/",YEAR(TODAY()+10)),IF(AND(TODAY()&gt;=Validation!$C$141,MONTH(TODAY())&lt;=9),CONCATENATE("0",MONTH(TODAY()+10),"/01/",YEAR(TODAY()+10)))))))</f>
        <v/>
      </c>
      <c r="R49" s="138" t="str">
        <f t="shared" si="2"/>
        <v/>
      </c>
      <c r="S49" s="66"/>
      <c r="T49" s="66"/>
      <c r="U49" s="66"/>
      <c r="V49" s="66"/>
      <c r="W49" s="66"/>
      <c r="X49" s="66"/>
      <c r="Y49" s="278"/>
      <c r="Z49" s="135">
        <f t="shared" si="0"/>
        <v>22</v>
      </c>
      <c r="AC49" s="133" t="str">
        <f>IFERROR(IF(DATEVALUE(TEXT(VLOOKUP(S49,Validation!F84:I107,3,FALSE)&amp;"/"&amp;RIGHT(T49+100,2)&amp;"/"&amp;U49,"MM/DD/YYYY"))&lt;=DATEVALUE(TEXT(VLOOKUP(V49,Validation!F84:I107,3,FALSE)&amp;"/"&amp;RIGHT(W49+100,2)&amp;"/"&amp;X49,"MM/DD/YYYY")),"",-1),"")</f>
        <v/>
      </c>
      <c r="AD49" s="146" t="str">
        <f>+IFERROR(CONCATENATE(VLOOKUP(K:K,Validation!$F$39:$H$51,3,0),"/",VLOOKUP(L:L,Validation!$G$40:$H$70,2,0),"/",M49),"")</f>
        <v/>
      </c>
      <c r="AE49" s="1" t="str">
        <f>+IFERROR(CONCATENATE(VLOOKUP(N:N,Validation!$F$39:$H$51,3,0),"/",VLOOKUP(O:O,Validation!$G$40:$H$70,2,0),"/",P49),"")</f>
        <v/>
      </c>
    </row>
    <row r="50" spans="1:31" ht="13.8">
      <c r="A50" s="110"/>
      <c r="B50" s="113"/>
      <c r="C50" s="113"/>
      <c r="I50" s="275"/>
      <c r="J50" s="91" t="str">
        <f t="shared" si="1"/>
        <v/>
      </c>
      <c r="K50" s="66"/>
      <c r="L50" s="90"/>
      <c r="M50" s="72"/>
      <c r="N50" s="66"/>
      <c r="O50" s="90"/>
      <c r="P50" s="72"/>
      <c r="Q50" s="138" t="str">
        <f ca="1">+IF(A50="","",IF(AND(TODAY()&lt;Validation!$C$141,OR(MONTH(TODAY())=10,MONTH(TODAY())=11,MONTH(TODAY())=12)),CONCATENATE(MONTH(TODAY()),"/01/",YEAR(TODAY())),IF(AND(TODAY()&lt;Validation!$C$141,MONTH(TODAY())&lt;=9),CONCATENATE("0",MONTH(TODAY()),"/01/",YEAR(TODAY())),IF(AND(TODAY()&gt;=Validation!$C$141,OR(MONTH(TODAY())=10,MONTH(TODAY())=11,MONTH(TODAY())=12)),CONCATENATE(MONTH(TODAY()+10),"/01/",YEAR(TODAY()+10)),IF(AND(TODAY()&gt;=Validation!$C$141,MONTH(TODAY())&lt;=9),CONCATENATE("0",MONTH(TODAY()+10),"/01/",YEAR(TODAY()+10)))))))</f>
        <v/>
      </c>
      <c r="R50" s="138" t="str">
        <f t="shared" si="2"/>
        <v/>
      </c>
      <c r="S50" s="66"/>
      <c r="T50" s="66"/>
      <c r="U50" s="66"/>
      <c r="V50" s="66"/>
      <c r="W50" s="66"/>
      <c r="X50" s="66"/>
      <c r="Y50" s="278"/>
      <c r="Z50" s="135">
        <f t="shared" si="0"/>
        <v>22</v>
      </c>
      <c r="AC50" s="133" t="str">
        <f>IFERROR(IF(DATEVALUE(TEXT(VLOOKUP(S50,Validation!F85:I108,3,FALSE)&amp;"/"&amp;RIGHT(T50+100,2)&amp;"/"&amp;U50,"MM/DD/YYYY"))&lt;=DATEVALUE(TEXT(VLOOKUP(V50,Validation!F85:I108,3,FALSE)&amp;"/"&amp;RIGHT(W50+100,2)&amp;"/"&amp;X50,"MM/DD/YYYY")),"",-1),"")</f>
        <v/>
      </c>
      <c r="AD50" s="146" t="str">
        <f>+IFERROR(CONCATENATE(VLOOKUP(K:K,Validation!$F$39:$H$51,3,0),"/",VLOOKUP(L:L,Validation!$G$40:$H$70,2,0),"/",M50),"")</f>
        <v/>
      </c>
      <c r="AE50" s="1" t="str">
        <f>+IFERROR(CONCATENATE(VLOOKUP(N:N,Validation!$F$39:$H$51,3,0),"/",VLOOKUP(O:O,Validation!$G$40:$H$70,2,0),"/",P50),"")</f>
        <v/>
      </c>
    </row>
    <row r="51" spans="1:31" ht="13.8">
      <c r="A51" s="110"/>
      <c r="B51" s="113"/>
      <c r="C51" s="113"/>
      <c r="I51" s="275"/>
      <c r="J51" s="91" t="str">
        <f t="shared" si="1"/>
        <v/>
      </c>
      <c r="K51" s="66"/>
      <c r="L51" s="90"/>
      <c r="M51" s="72"/>
      <c r="N51" s="66"/>
      <c r="O51" s="90"/>
      <c r="P51" s="72"/>
      <c r="Q51" s="138" t="str">
        <f ca="1">+IF(A51="","",IF(AND(TODAY()&lt;Validation!$C$141,OR(MONTH(TODAY())=10,MONTH(TODAY())=11,MONTH(TODAY())=12)),CONCATENATE(MONTH(TODAY()),"/01/",YEAR(TODAY())),IF(AND(TODAY()&lt;Validation!$C$141,MONTH(TODAY())&lt;=9),CONCATENATE("0",MONTH(TODAY()),"/01/",YEAR(TODAY())),IF(AND(TODAY()&gt;=Validation!$C$141,OR(MONTH(TODAY())=10,MONTH(TODAY())=11,MONTH(TODAY())=12)),CONCATENATE(MONTH(TODAY()+10),"/01/",YEAR(TODAY()+10)),IF(AND(TODAY()&gt;=Validation!$C$141,MONTH(TODAY())&lt;=9),CONCATENATE("0",MONTH(TODAY()+10),"/01/",YEAR(TODAY()+10)))))))</f>
        <v/>
      </c>
      <c r="R51" s="138" t="str">
        <f t="shared" si="2"/>
        <v/>
      </c>
      <c r="S51" s="66"/>
      <c r="T51" s="66"/>
      <c r="U51" s="66"/>
      <c r="V51" s="66"/>
      <c r="W51" s="66"/>
      <c r="X51" s="66"/>
      <c r="Y51" s="278"/>
      <c r="Z51" s="135">
        <f t="shared" si="0"/>
        <v>22</v>
      </c>
      <c r="AC51" s="133" t="str">
        <f>IFERROR(IF(DATEVALUE(TEXT(VLOOKUP(S51,Validation!F86:I109,3,FALSE)&amp;"/"&amp;RIGHT(T51+100,2)&amp;"/"&amp;U51,"MM/DD/YYYY"))&lt;=DATEVALUE(TEXT(VLOOKUP(V51,Validation!F86:I109,3,FALSE)&amp;"/"&amp;RIGHT(W51+100,2)&amp;"/"&amp;X51,"MM/DD/YYYY")),"",-1),"")</f>
        <v/>
      </c>
      <c r="AD51" s="146" t="str">
        <f>+IFERROR(CONCATENATE(VLOOKUP(K:K,Validation!$F$39:$H$51,3,0),"/",VLOOKUP(L:L,Validation!$G$40:$H$70,2,0),"/",M51),"")</f>
        <v/>
      </c>
      <c r="AE51" s="1" t="str">
        <f>+IFERROR(CONCATENATE(VLOOKUP(N:N,Validation!$F$39:$H$51,3,0),"/",VLOOKUP(O:O,Validation!$G$40:$H$70,2,0),"/",P51),"")</f>
        <v/>
      </c>
    </row>
    <row r="52" spans="1:31" ht="13.8">
      <c r="A52" s="110"/>
      <c r="B52" s="113"/>
      <c r="C52" s="113"/>
      <c r="I52" s="275"/>
      <c r="J52" s="91" t="str">
        <f t="shared" si="1"/>
        <v/>
      </c>
      <c r="K52" s="66"/>
      <c r="L52" s="90"/>
      <c r="M52" s="72"/>
      <c r="N52" s="66"/>
      <c r="O52" s="90"/>
      <c r="P52" s="72"/>
      <c r="Q52" s="138" t="str">
        <f ca="1">+IF(A52="","",IF(AND(TODAY()&lt;Validation!$C$141,OR(MONTH(TODAY())=10,MONTH(TODAY())=11,MONTH(TODAY())=12)),CONCATENATE(MONTH(TODAY()),"/01/",YEAR(TODAY())),IF(AND(TODAY()&lt;Validation!$C$141,MONTH(TODAY())&lt;=9),CONCATENATE("0",MONTH(TODAY()),"/01/",YEAR(TODAY())),IF(AND(TODAY()&gt;=Validation!$C$141,OR(MONTH(TODAY())=10,MONTH(TODAY())=11,MONTH(TODAY())=12)),CONCATENATE(MONTH(TODAY()+10),"/01/",YEAR(TODAY()+10)),IF(AND(TODAY()&gt;=Validation!$C$141,MONTH(TODAY())&lt;=9),CONCATENATE("0",MONTH(TODAY()+10),"/01/",YEAR(TODAY()+10)))))))</f>
        <v/>
      </c>
      <c r="R52" s="138" t="str">
        <f t="shared" si="2"/>
        <v/>
      </c>
      <c r="S52" s="66"/>
      <c r="T52" s="66"/>
      <c r="U52" s="66"/>
      <c r="V52" s="66"/>
      <c r="W52" s="66"/>
      <c r="X52" s="66"/>
      <c r="Y52" s="278"/>
      <c r="Z52" s="135">
        <f t="shared" si="0"/>
        <v>22</v>
      </c>
      <c r="AC52" s="133" t="str">
        <f>IFERROR(IF(DATEVALUE(TEXT(VLOOKUP(S52,Validation!F87:I110,3,FALSE)&amp;"/"&amp;RIGHT(T52+100,2)&amp;"/"&amp;U52,"MM/DD/YYYY"))&lt;=DATEVALUE(TEXT(VLOOKUP(V52,Validation!F87:I110,3,FALSE)&amp;"/"&amp;RIGHT(W52+100,2)&amp;"/"&amp;X52,"MM/DD/YYYY")),"",-1),"")</f>
        <v/>
      </c>
      <c r="AD52" s="146" t="str">
        <f>+IFERROR(CONCATENATE(VLOOKUP(K:K,Validation!$F$39:$H$51,3,0),"/",VLOOKUP(L:L,Validation!$G$40:$H$70,2,0),"/",M52),"")</f>
        <v/>
      </c>
      <c r="AE52" s="1" t="str">
        <f>+IFERROR(CONCATENATE(VLOOKUP(N:N,Validation!$F$39:$H$51,3,0),"/",VLOOKUP(O:O,Validation!$G$40:$H$70,2,0),"/",P52),"")</f>
        <v/>
      </c>
    </row>
    <row r="53" spans="1:31" ht="13.8">
      <c r="A53" s="110"/>
      <c r="B53" s="113"/>
      <c r="C53" s="113"/>
      <c r="I53" s="275"/>
      <c r="J53" s="91" t="str">
        <f t="shared" si="1"/>
        <v/>
      </c>
      <c r="K53" s="66"/>
      <c r="L53" s="90"/>
      <c r="M53" s="72"/>
      <c r="N53" s="66"/>
      <c r="O53" s="90"/>
      <c r="P53" s="72"/>
      <c r="Q53" s="138" t="str">
        <f ca="1">+IF(A53="","",IF(AND(TODAY()&lt;Validation!$C$141,OR(MONTH(TODAY())=10,MONTH(TODAY())=11,MONTH(TODAY())=12)),CONCATENATE(MONTH(TODAY()),"/01/",YEAR(TODAY())),IF(AND(TODAY()&lt;Validation!$C$141,MONTH(TODAY())&lt;=9),CONCATENATE("0",MONTH(TODAY()),"/01/",YEAR(TODAY())),IF(AND(TODAY()&gt;=Validation!$C$141,OR(MONTH(TODAY())=10,MONTH(TODAY())=11,MONTH(TODAY())=12)),CONCATENATE(MONTH(TODAY()+10),"/01/",YEAR(TODAY()+10)),IF(AND(TODAY()&gt;=Validation!$C$141,MONTH(TODAY())&lt;=9),CONCATENATE("0",MONTH(TODAY()+10),"/01/",YEAR(TODAY()+10)))))))</f>
        <v/>
      </c>
      <c r="R53" s="138" t="str">
        <f t="shared" si="2"/>
        <v/>
      </c>
      <c r="S53" s="66"/>
      <c r="T53" s="66"/>
      <c r="U53" s="66"/>
      <c r="V53" s="66"/>
      <c r="W53" s="66"/>
      <c r="X53" s="66"/>
      <c r="Y53" s="278"/>
      <c r="Z53" s="135">
        <f t="shared" si="0"/>
        <v>22</v>
      </c>
      <c r="AC53" s="133" t="str">
        <f>IFERROR(IF(DATEVALUE(TEXT(VLOOKUP(S53,Validation!F88:I111,3,FALSE)&amp;"/"&amp;RIGHT(T53+100,2)&amp;"/"&amp;U53,"MM/DD/YYYY"))&lt;=DATEVALUE(TEXT(VLOOKUP(V53,Validation!F88:I111,3,FALSE)&amp;"/"&amp;RIGHT(W53+100,2)&amp;"/"&amp;X53,"MM/DD/YYYY")),"",-1),"")</f>
        <v/>
      </c>
      <c r="AD53" s="146" t="str">
        <f>+IFERROR(CONCATENATE(VLOOKUP(K:K,Validation!$F$39:$H$51,3,0),"/",VLOOKUP(L:L,Validation!$G$40:$H$70,2,0),"/",M53),"")</f>
        <v/>
      </c>
      <c r="AE53" s="1" t="str">
        <f>+IFERROR(CONCATENATE(VLOOKUP(N:N,Validation!$F$39:$H$51,3,0),"/",VLOOKUP(O:O,Validation!$G$40:$H$70,2,0),"/",P53),"")</f>
        <v/>
      </c>
    </row>
    <row r="54" spans="1:31" ht="13.8">
      <c r="A54" s="110"/>
      <c r="B54" s="113"/>
      <c r="C54" s="113"/>
      <c r="I54" s="275"/>
      <c r="J54" s="91" t="str">
        <f t="shared" si="1"/>
        <v/>
      </c>
      <c r="K54" s="66"/>
      <c r="L54" s="90"/>
      <c r="M54" s="72"/>
      <c r="N54" s="66"/>
      <c r="O54" s="90"/>
      <c r="P54" s="72"/>
      <c r="Q54" s="138" t="str">
        <f ca="1">+IF(A54="","",IF(AND(TODAY()&lt;Validation!$C$141,OR(MONTH(TODAY())=10,MONTH(TODAY())=11,MONTH(TODAY())=12)),CONCATENATE(MONTH(TODAY()),"/01/",YEAR(TODAY())),IF(AND(TODAY()&lt;Validation!$C$141,MONTH(TODAY())&lt;=9),CONCATENATE("0",MONTH(TODAY()),"/01/",YEAR(TODAY())),IF(AND(TODAY()&gt;=Validation!$C$141,OR(MONTH(TODAY())=10,MONTH(TODAY())=11,MONTH(TODAY())=12)),CONCATENATE(MONTH(TODAY()+10),"/01/",YEAR(TODAY()+10)),IF(AND(TODAY()&gt;=Validation!$C$141,MONTH(TODAY())&lt;=9),CONCATENATE("0",MONTH(TODAY()+10),"/01/",YEAR(TODAY()+10)))))))</f>
        <v/>
      </c>
      <c r="R54" s="138" t="str">
        <f t="shared" si="2"/>
        <v/>
      </c>
      <c r="S54" s="66"/>
      <c r="T54" s="66"/>
      <c r="U54" s="66"/>
      <c r="V54" s="66"/>
      <c r="W54" s="66"/>
      <c r="X54" s="66"/>
      <c r="Y54" s="278"/>
      <c r="Z54" s="135">
        <f t="shared" si="0"/>
        <v>22</v>
      </c>
      <c r="AC54" s="133" t="str">
        <f>IFERROR(IF(DATEVALUE(TEXT(VLOOKUP(S54,Validation!F89:I112,3,FALSE)&amp;"/"&amp;RIGHT(T54+100,2)&amp;"/"&amp;U54,"MM/DD/YYYY"))&lt;=DATEVALUE(TEXT(VLOOKUP(V54,Validation!F89:I112,3,FALSE)&amp;"/"&amp;RIGHT(W54+100,2)&amp;"/"&amp;X54,"MM/DD/YYYY")),"",-1),"")</f>
        <v/>
      </c>
      <c r="AD54" s="146" t="str">
        <f>+IFERROR(CONCATENATE(VLOOKUP(K:K,Validation!$F$39:$H$51,3,0),"/",VLOOKUP(L:L,Validation!$G$40:$H$70,2,0),"/",M54),"")</f>
        <v/>
      </c>
      <c r="AE54" s="1" t="str">
        <f>+IFERROR(CONCATENATE(VLOOKUP(N:N,Validation!$F$39:$H$51,3,0),"/",VLOOKUP(O:O,Validation!$G$40:$H$70,2,0),"/",P54),"")</f>
        <v/>
      </c>
    </row>
    <row r="55" spans="1:31" ht="13.8">
      <c r="A55" s="110"/>
      <c r="B55" s="113"/>
      <c r="C55" s="113"/>
      <c r="I55" s="275"/>
      <c r="J55" s="91" t="str">
        <f t="shared" si="1"/>
        <v/>
      </c>
      <c r="K55" s="66"/>
      <c r="L55" s="90"/>
      <c r="M55" s="72"/>
      <c r="N55" s="66"/>
      <c r="O55" s="90"/>
      <c r="P55" s="72"/>
      <c r="Q55" s="138" t="str">
        <f ca="1">+IF(A55="","",IF(AND(TODAY()&lt;Validation!$C$141,OR(MONTH(TODAY())=10,MONTH(TODAY())=11,MONTH(TODAY())=12)),CONCATENATE(MONTH(TODAY()),"/01/",YEAR(TODAY())),IF(AND(TODAY()&lt;Validation!$C$141,MONTH(TODAY())&lt;=9),CONCATENATE("0",MONTH(TODAY()),"/01/",YEAR(TODAY())),IF(AND(TODAY()&gt;=Validation!$C$141,OR(MONTH(TODAY())=10,MONTH(TODAY())=11,MONTH(TODAY())=12)),CONCATENATE(MONTH(TODAY()+10),"/01/",YEAR(TODAY()+10)),IF(AND(TODAY()&gt;=Validation!$C$141,MONTH(TODAY())&lt;=9),CONCATENATE("0",MONTH(TODAY()+10),"/01/",YEAR(TODAY()+10)))))))</f>
        <v/>
      </c>
      <c r="R55" s="138" t="str">
        <f t="shared" si="2"/>
        <v/>
      </c>
      <c r="S55" s="66"/>
      <c r="T55" s="66"/>
      <c r="U55" s="66"/>
      <c r="V55" s="66"/>
      <c r="W55" s="66"/>
      <c r="X55" s="66"/>
      <c r="Y55" s="278"/>
      <c r="Z55" s="135">
        <f t="shared" si="0"/>
        <v>22</v>
      </c>
      <c r="AC55" s="133" t="str">
        <f>IFERROR(IF(DATEVALUE(TEXT(VLOOKUP(S55,Validation!F90:I113,3,FALSE)&amp;"/"&amp;RIGHT(T55+100,2)&amp;"/"&amp;U55,"MM/DD/YYYY"))&lt;=DATEVALUE(TEXT(VLOOKUP(V55,Validation!F90:I113,3,FALSE)&amp;"/"&amp;RIGHT(W55+100,2)&amp;"/"&amp;X55,"MM/DD/YYYY")),"",-1),"")</f>
        <v/>
      </c>
      <c r="AD55" s="146" t="str">
        <f>+IFERROR(CONCATENATE(VLOOKUP(K:K,Validation!$F$39:$H$51,3,0),"/",VLOOKUP(L:L,Validation!$G$40:$H$70,2,0),"/",M55),"")</f>
        <v/>
      </c>
      <c r="AE55" s="1" t="str">
        <f>+IFERROR(CONCATENATE(VLOOKUP(N:N,Validation!$F$39:$H$51,3,0),"/",VLOOKUP(O:O,Validation!$G$40:$H$70,2,0),"/",P55),"")</f>
        <v/>
      </c>
    </row>
    <row r="56" spans="1:31" ht="13.8">
      <c r="A56" s="110"/>
      <c r="B56" s="113"/>
      <c r="C56" s="113"/>
      <c r="I56" s="275"/>
      <c r="J56" s="91" t="str">
        <f t="shared" si="1"/>
        <v/>
      </c>
      <c r="K56" s="66"/>
      <c r="L56" s="90"/>
      <c r="M56" s="72"/>
      <c r="N56" s="66"/>
      <c r="O56" s="90"/>
      <c r="P56" s="72"/>
      <c r="Q56" s="138" t="str">
        <f ca="1">+IF(A56="","",IF(AND(TODAY()&lt;Validation!$C$141,OR(MONTH(TODAY())=10,MONTH(TODAY())=11,MONTH(TODAY())=12)),CONCATENATE(MONTH(TODAY()),"/01/",YEAR(TODAY())),IF(AND(TODAY()&lt;Validation!$C$141,MONTH(TODAY())&lt;=9),CONCATENATE("0",MONTH(TODAY()),"/01/",YEAR(TODAY())),IF(AND(TODAY()&gt;=Validation!$C$141,OR(MONTH(TODAY())=10,MONTH(TODAY())=11,MONTH(TODAY())=12)),CONCATENATE(MONTH(TODAY()+10),"/01/",YEAR(TODAY()+10)),IF(AND(TODAY()&gt;=Validation!$C$141,MONTH(TODAY())&lt;=9),CONCATENATE("0",MONTH(TODAY()+10),"/01/",YEAR(TODAY()+10)))))))</f>
        <v/>
      </c>
      <c r="R56" s="138" t="str">
        <f t="shared" si="2"/>
        <v/>
      </c>
      <c r="S56" s="66"/>
      <c r="T56" s="66"/>
      <c r="U56" s="66"/>
      <c r="V56" s="66"/>
      <c r="W56" s="66"/>
      <c r="X56" s="66"/>
      <c r="Y56" s="278"/>
      <c r="Z56" s="135">
        <f t="shared" si="0"/>
        <v>22</v>
      </c>
      <c r="AC56" s="133" t="str">
        <f>IFERROR(IF(DATEVALUE(TEXT(VLOOKUP(S56,Validation!F91:I114,3,FALSE)&amp;"/"&amp;RIGHT(T56+100,2)&amp;"/"&amp;U56,"MM/DD/YYYY"))&lt;=DATEVALUE(TEXT(VLOOKUP(V56,Validation!F91:I114,3,FALSE)&amp;"/"&amp;RIGHT(W56+100,2)&amp;"/"&amp;X56,"MM/DD/YYYY")),"",-1),"")</f>
        <v/>
      </c>
      <c r="AD56" s="146" t="str">
        <f>+IFERROR(CONCATENATE(VLOOKUP(K:K,Validation!$F$39:$H$51,3,0),"/",VLOOKUP(L:L,Validation!$G$40:$H$70,2,0),"/",M56),"")</f>
        <v/>
      </c>
      <c r="AE56" s="1" t="str">
        <f>+IFERROR(CONCATENATE(VLOOKUP(N:N,Validation!$F$39:$H$51,3,0),"/",VLOOKUP(O:O,Validation!$G$40:$H$70,2,0),"/",P56),"")</f>
        <v/>
      </c>
    </row>
    <row r="57" spans="1:31" ht="13.8">
      <c r="A57" s="110"/>
      <c r="B57" s="113"/>
      <c r="C57" s="113"/>
      <c r="I57" s="275"/>
      <c r="J57" s="91" t="str">
        <f t="shared" si="1"/>
        <v/>
      </c>
      <c r="K57" s="66"/>
      <c r="L57" s="90"/>
      <c r="M57" s="72"/>
      <c r="N57" s="66"/>
      <c r="O57" s="90"/>
      <c r="P57" s="72"/>
      <c r="Q57" s="138" t="str">
        <f ca="1">+IF(A57="","",IF(AND(TODAY()&lt;Validation!$C$141,OR(MONTH(TODAY())=10,MONTH(TODAY())=11,MONTH(TODAY())=12)),CONCATENATE(MONTH(TODAY()),"/01/",YEAR(TODAY())),IF(AND(TODAY()&lt;Validation!$C$141,MONTH(TODAY())&lt;=9),CONCATENATE("0",MONTH(TODAY()),"/01/",YEAR(TODAY())),IF(AND(TODAY()&gt;=Validation!$C$141,OR(MONTH(TODAY())=10,MONTH(TODAY())=11,MONTH(TODAY())=12)),CONCATENATE(MONTH(TODAY()+10),"/01/",YEAR(TODAY()+10)),IF(AND(TODAY()&gt;=Validation!$C$141,MONTH(TODAY())&lt;=9),CONCATENATE("0",MONTH(TODAY()+10),"/01/",YEAR(TODAY()+10)))))))</f>
        <v/>
      </c>
      <c r="R57" s="138" t="str">
        <f t="shared" si="2"/>
        <v/>
      </c>
      <c r="S57" s="66"/>
      <c r="T57" s="66"/>
      <c r="U57" s="66"/>
      <c r="V57" s="66"/>
      <c r="W57" s="66"/>
      <c r="X57" s="66"/>
      <c r="Y57" s="278"/>
      <c r="Z57" s="135">
        <f t="shared" si="0"/>
        <v>22</v>
      </c>
      <c r="AC57" s="133" t="str">
        <f>IFERROR(IF(DATEVALUE(TEXT(VLOOKUP(S57,Validation!F92:I115,3,FALSE)&amp;"/"&amp;RIGHT(T57+100,2)&amp;"/"&amp;U57,"MM/DD/YYYY"))&lt;=DATEVALUE(TEXT(VLOOKUP(V57,Validation!F92:I115,3,FALSE)&amp;"/"&amp;RIGHT(W57+100,2)&amp;"/"&amp;X57,"MM/DD/YYYY")),"",-1),"")</f>
        <v/>
      </c>
      <c r="AD57" s="146" t="str">
        <f>+IFERROR(CONCATENATE(VLOOKUP(K:K,Validation!$F$39:$H$51,3,0),"/",VLOOKUP(L:L,Validation!$G$40:$H$70,2,0),"/",M57),"")</f>
        <v/>
      </c>
      <c r="AE57" s="1" t="str">
        <f>+IFERROR(CONCATENATE(VLOOKUP(N:N,Validation!$F$39:$H$51,3,0),"/",VLOOKUP(O:O,Validation!$G$40:$H$70,2,0),"/",P57),"")</f>
        <v/>
      </c>
    </row>
    <row r="58" spans="1:31" ht="13.8">
      <c r="A58" s="110"/>
      <c r="B58" s="113"/>
      <c r="C58" s="113"/>
      <c r="I58" s="275"/>
      <c r="J58" s="91" t="str">
        <f t="shared" si="1"/>
        <v/>
      </c>
      <c r="K58" s="66"/>
      <c r="L58" s="90"/>
      <c r="M58" s="72"/>
      <c r="N58" s="66"/>
      <c r="O58" s="90"/>
      <c r="P58" s="72"/>
      <c r="Q58" s="138" t="str">
        <f ca="1">+IF(A58="","",IF(AND(TODAY()&lt;Validation!$C$141,OR(MONTH(TODAY())=10,MONTH(TODAY())=11,MONTH(TODAY())=12)),CONCATENATE(MONTH(TODAY()),"/01/",YEAR(TODAY())),IF(AND(TODAY()&lt;Validation!$C$141,MONTH(TODAY())&lt;=9),CONCATENATE("0",MONTH(TODAY()),"/01/",YEAR(TODAY())),IF(AND(TODAY()&gt;=Validation!$C$141,OR(MONTH(TODAY())=10,MONTH(TODAY())=11,MONTH(TODAY())=12)),CONCATENATE(MONTH(TODAY()+10),"/01/",YEAR(TODAY()+10)),IF(AND(TODAY()&gt;=Validation!$C$141,MONTH(TODAY())&lt;=9),CONCATENATE("0",MONTH(TODAY()+10),"/01/",YEAR(TODAY()+10)))))))</f>
        <v/>
      </c>
      <c r="R58" s="138" t="str">
        <f t="shared" si="2"/>
        <v/>
      </c>
      <c r="S58" s="66"/>
      <c r="T58" s="66"/>
      <c r="U58" s="66"/>
      <c r="V58" s="66"/>
      <c r="W58" s="66"/>
      <c r="X58" s="66"/>
      <c r="Y58" s="278"/>
      <c r="Z58" s="135">
        <f t="shared" si="0"/>
        <v>22</v>
      </c>
      <c r="AC58" s="133" t="str">
        <f>IFERROR(IF(DATEVALUE(TEXT(VLOOKUP(S58,Validation!F93:I116,3,FALSE)&amp;"/"&amp;RIGHT(T58+100,2)&amp;"/"&amp;U58,"MM/DD/YYYY"))&lt;=DATEVALUE(TEXT(VLOOKUP(V58,Validation!F93:I116,3,FALSE)&amp;"/"&amp;RIGHT(W58+100,2)&amp;"/"&amp;X58,"MM/DD/YYYY")),"",-1),"")</f>
        <v/>
      </c>
      <c r="AD58" s="146" t="str">
        <f>+IFERROR(CONCATENATE(VLOOKUP(K:K,Validation!$F$39:$H$51,3,0),"/",VLOOKUP(L:L,Validation!$G$40:$H$70,2,0),"/",M58),"")</f>
        <v/>
      </c>
      <c r="AE58" s="1" t="str">
        <f>+IFERROR(CONCATENATE(VLOOKUP(N:N,Validation!$F$39:$H$51,3,0),"/",VLOOKUP(O:O,Validation!$G$40:$H$70,2,0),"/",P58),"")</f>
        <v/>
      </c>
    </row>
    <row r="59" spans="1:31" ht="13.8">
      <c r="A59" s="110"/>
      <c r="B59" s="113"/>
      <c r="C59" s="113"/>
      <c r="I59" s="275"/>
      <c r="J59" s="91" t="str">
        <f t="shared" si="1"/>
        <v/>
      </c>
      <c r="K59" s="66"/>
      <c r="L59" s="90"/>
      <c r="M59" s="72"/>
      <c r="N59" s="66"/>
      <c r="O59" s="90"/>
      <c r="P59" s="72"/>
      <c r="Q59" s="138" t="str">
        <f ca="1">+IF(A59="","",IF(AND(TODAY()&lt;Validation!$C$141,OR(MONTH(TODAY())=10,MONTH(TODAY())=11,MONTH(TODAY())=12)),CONCATENATE(MONTH(TODAY()),"/01/",YEAR(TODAY())),IF(AND(TODAY()&lt;Validation!$C$141,MONTH(TODAY())&lt;=9),CONCATENATE("0",MONTH(TODAY()),"/01/",YEAR(TODAY())),IF(AND(TODAY()&gt;=Validation!$C$141,OR(MONTH(TODAY())=10,MONTH(TODAY())=11,MONTH(TODAY())=12)),CONCATENATE(MONTH(TODAY()+10),"/01/",YEAR(TODAY()+10)),IF(AND(TODAY()&gt;=Validation!$C$141,MONTH(TODAY())&lt;=9),CONCATENATE("0",MONTH(TODAY()+10),"/01/",YEAR(TODAY()+10)))))))</f>
        <v/>
      </c>
      <c r="R59" s="138" t="str">
        <f t="shared" si="2"/>
        <v/>
      </c>
      <c r="S59" s="66"/>
      <c r="T59" s="66"/>
      <c r="U59" s="66"/>
      <c r="V59" s="66"/>
      <c r="W59" s="66"/>
      <c r="X59" s="66"/>
      <c r="Y59" s="278"/>
      <c r="Z59" s="135">
        <f t="shared" si="0"/>
        <v>22</v>
      </c>
      <c r="AC59" s="133" t="str">
        <f>IFERROR(IF(DATEVALUE(TEXT(VLOOKUP(S59,Validation!F94:I117,3,FALSE)&amp;"/"&amp;RIGHT(T59+100,2)&amp;"/"&amp;U59,"MM/DD/YYYY"))&lt;=DATEVALUE(TEXT(VLOOKUP(V59,Validation!F94:I117,3,FALSE)&amp;"/"&amp;RIGHT(W59+100,2)&amp;"/"&amp;X59,"MM/DD/YYYY")),"",-1),"")</f>
        <v/>
      </c>
      <c r="AD59" s="146" t="str">
        <f>+IFERROR(CONCATENATE(VLOOKUP(K:K,Validation!$F$39:$H$51,3,0),"/",VLOOKUP(L:L,Validation!$G$40:$H$70,2,0),"/",M59),"")</f>
        <v/>
      </c>
      <c r="AE59" s="1" t="str">
        <f>+IFERROR(CONCATENATE(VLOOKUP(N:N,Validation!$F$39:$H$51,3,0),"/",VLOOKUP(O:O,Validation!$G$40:$H$70,2,0),"/",P59),"")</f>
        <v/>
      </c>
    </row>
    <row r="60" spans="1:31" ht="13.8">
      <c r="A60" s="110"/>
      <c r="B60" s="113"/>
      <c r="C60" s="113"/>
      <c r="I60" s="275"/>
      <c r="J60" s="91" t="str">
        <f t="shared" si="1"/>
        <v/>
      </c>
      <c r="K60" s="66"/>
      <c r="L60" s="90"/>
      <c r="M60" s="72"/>
      <c r="N60" s="66"/>
      <c r="O60" s="90"/>
      <c r="P60" s="72"/>
      <c r="Q60" s="138" t="str">
        <f ca="1">+IF(A60="","",IF(AND(TODAY()&lt;Validation!$C$141,OR(MONTH(TODAY())=10,MONTH(TODAY())=11,MONTH(TODAY())=12)),CONCATENATE(MONTH(TODAY()),"/01/",YEAR(TODAY())),IF(AND(TODAY()&lt;Validation!$C$141,MONTH(TODAY())&lt;=9),CONCATENATE("0",MONTH(TODAY()),"/01/",YEAR(TODAY())),IF(AND(TODAY()&gt;=Validation!$C$141,OR(MONTH(TODAY())=10,MONTH(TODAY())=11,MONTH(TODAY())=12)),CONCATENATE(MONTH(TODAY()+10),"/01/",YEAR(TODAY()+10)),IF(AND(TODAY()&gt;=Validation!$C$141,MONTH(TODAY())&lt;=9),CONCATENATE("0",MONTH(TODAY()+10),"/01/",YEAR(TODAY()+10)))))))</f>
        <v/>
      </c>
      <c r="R60" s="138" t="str">
        <f t="shared" si="2"/>
        <v/>
      </c>
      <c r="S60" s="66"/>
      <c r="T60" s="66"/>
      <c r="U60" s="66"/>
      <c r="V60" s="66"/>
      <c r="W60" s="66"/>
      <c r="X60" s="66"/>
      <c r="Y60" s="278"/>
      <c r="Z60" s="135">
        <f t="shared" si="0"/>
        <v>22</v>
      </c>
      <c r="AC60" s="133" t="str">
        <f>IFERROR(IF(DATEVALUE(TEXT(VLOOKUP(S60,Validation!F95:I118,3,FALSE)&amp;"/"&amp;RIGHT(T60+100,2)&amp;"/"&amp;U60,"MM/DD/YYYY"))&lt;=DATEVALUE(TEXT(VLOOKUP(V60,Validation!F95:I118,3,FALSE)&amp;"/"&amp;RIGHT(W60+100,2)&amp;"/"&amp;X60,"MM/DD/YYYY")),"",-1),"")</f>
        <v/>
      </c>
      <c r="AD60" s="146" t="str">
        <f>+IFERROR(CONCATENATE(VLOOKUP(K:K,Validation!$F$39:$H$51,3,0),"/",VLOOKUP(L:L,Validation!$G$40:$H$70,2,0),"/",M60),"")</f>
        <v/>
      </c>
      <c r="AE60" s="1" t="str">
        <f>+IFERROR(CONCATENATE(VLOOKUP(N:N,Validation!$F$39:$H$51,3,0),"/",VLOOKUP(O:O,Validation!$G$40:$H$70,2,0),"/",P60),"")</f>
        <v/>
      </c>
    </row>
    <row r="61" spans="1:31" ht="13.8">
      <c r="A61" s="110"/>
      <c r="B61" s="113"/>
      <c r="C61" s="113"/>
      <c r="I61" s="275"/>
      <c r="J61" s="91" t="str">
        <f t="shared" si="1"/>
        <v/>
      </c>
      <c r="K61" s="66"/>
      <c r="L61" s="90"/>
      <c r="M61" s="72"/>
      <c r="N61" s="66"/>
      <c r="O61" s="90"/>
      <c r="P61" s="72"/>
      <c r="Q61" s="138" t="str">
        <f ca="1">+IF(A61="","",IF(AND(TODAY()&lt;Validation!$C$141,OR(MONTH(TODAY())=10,MONTH(TODAY())=11,MONTH(TODAY())=12)),CONCATENATE(MONTH(TODAY()),"/01/",YEAR(TODAY())),IF(AND(TODAY()&lt;Validation!$C$141,MONTH(TODAY())&lt;=9),CONCATENATE("0",MONTH(TODAY()),"/01/",YEAR(TODAY())),IF(AND(TODAY()&gt;=Validation!$C$141,OR(MONTH(TODAY())=10,MONTH(TODAY())=11,MONTH(TODAY())=12)),CONCATENATE(MONTH(TODAY()+10),"/01/",YEAR(TODAY()+10)),IF(AND(TODAY()&gt;=Validation!$C$141,MONTH(TODAY())&lt;=9),CONCATENATE("0",MONTH(TODAY()+10),"/01/",YEAR(TODAY()+10)))))))</f>
        <v/>
      </c>
      <c r="R61" s="138" t="str">
        <f t="shared" si="2"/>
        <v/>
      </c>
      <c r="S61" s="66"/>
      <c r="T61" s="66"/>
      <c r="U61" s="66"/>
      <c r="V61" s="66"/>
      <c r="W61" s="66"/>
      <c r="X61" s="66"/>
      <c r="Y61" s="278"/>
      <c r="Z61" s="135">
        <f t="shared" si="0"/>
        <v>22</v>
      </c>
      <c r="AC61" s="133" t="str">
        <f>IFERROR(IF(DATEVALUE(TEXT(VLOOKUP(S61,Validation!F96:I119,3,FALSE)&amp;"/"&amp;RIGHT(T61+100,2)&amp;"/"&amp;U61,"MM/DD/YYYY"))&lt;=DATEVALUE(TEXT(VLOOKUP(V61,Validation!F96:I119,3,FALSE)&amp;"/"&amp;RIGHT(W61+100,2)&amp;"/"&amp;X61,"MM/DD/YYYY")),"",-1),"")</f>
        <v/>
      </c>
      <c r="AD61" s="146" t="str">
        <f>+IFERROR(CONCATENATE(VLOOKUP(K:K,Validation!$F$39:$H$51,3,0),"/",VLOOKUP(L:L,Validation!$G$40:$H$70,2,0),"/",M61),"")</f>
        <v/>
      </c>
      <c r="AE61" s="1" t="str">
        <f>+IFERROR(CONCATENATE(VLOOKUP(N:N,Validation!$F$39:$H$51,3,0),"/",VLOOKUP(O:O,Validation!$G$40:$H$70,2,0),"/",P61),"")</f>
        <v/>
      </c>
    </row>
    <row r="62" spans="1:31" ht="13.8">
      <c r="A62" s="110"/>
      <c r="B62" s="113"/>
      <c r="C62" s="113"/>
      <c r="I62" s="275"/>
      <c r="J62" s="91" t="str">
        <f t="shared" si="1"/>
        <v/>
      </c>
      <c r="K62" s="66"/>
      <c r="L62" s="90"/>
      <c r="M62" s="72"/>
      <c r="N62" s="66"/>
      <c r="O62" s="90"/>
      <c r="P62" s="72"/>
      <c r="Q62" s="138" t="str">
        <f ca="1">+IF(A62="","",IF(AND(TODAY()&lt;Validation!$C$141,OR(MONTH(TODAY())=10,MONTH(TODAY())=11,MONTH(TODAY())=12)),CONCATENATE(MONTH(TODAY()),"/01/",YEAR(TODAY())),IF(AND(TODAY()&lt;Validation!$C$141,MONTH(TODAY())&lt;=9),CONCATENATE("0",MONTH(TODAY()),"/01/",YEAR(TODAY())),IF(AND(TODAY()&gt;=Validation!$C$141,OR(MONTH(TODAY())=10,MONTH(TODAY())=11,MONTH(TODAY())=12)),CONCATENATE(MONTH(TODAY()+10),"/01/",YEAR(TODAY()+10)),IF(AND(TODAY()&gt;=Validation!$C$141,MONTH(TODAY())&lt;=9),CONCATENATE("0",MONTH(TODAY()+10),"/01/",YEAR(TODAY()+10)))))))</f>
        <v/>
      </c>
      <c r="R62" s="138" t="str">
        <f t="shared" si="2"/>
        <v/>
      </c>
      <c r="S62" s="66"/>
      <c r="T62" s="66"/>
      <c r="U62" s="66"/>
      <c r="V62" s="66"/>
      <c r="W62" s="66"/>
      <c r="X62" s="66"/>
      <c r="Y62" s="278"/>
      <c r="Z62" s="135">
        <f t="shared" si="0"/>
        <v>22</v>
      </c>
      <c r="AC62" s="133" t="str">
        <f>IFERROR(IF(DATEVALUE(TEXT(VLOOKUP(S62,Validation!F97:I120,3,FALSE)&amp;"/"&amp;RIGHT(T62+100,2)&amp;"/"&amp;U62,"MM/DD/YYYY"))&lt;=DATEVALUE(TEXT(VLOOKUP(V62,Validation!F97:I120,3,FALSE)&amp;"/"&amp;RIGHT(W62+100,2)&amp;"/"&amp;X62,"MM/DD/YYYY")),"",-1),"")</f>
        <v/>
      </c>
      <c r="AD62" s="146" t="str">
        <f>+IFERROR(CONCATENATE(VLOOKUP(K:K,Validation!$F$39:$H$51,3,0),"/",VLOOKUP(L:L,Validation!$G$40:$H$70,2,0),"/",M62),"")</f>
        <v/>
      </c>
      <c r="AE62" s="1" t="str">
        <f>+IFERROR(CONCATENATE(VLOOKUP(N:N,Validation!$F$39:$H$51,3,0),"/",VLOOKUP(O:O,Validation!$G$40:$H$70,2,0),"/",P62),"")</f>
        <v/>
      </c>
    </row>
    <row r="63" spans="1:31" ht="13.8">
      <c r="A63" s="110"/>
      <c r="B63" s="113"/>
      <c r="C63" s="113"/>
      <c r="I63" s="275"/>
      <c r="J63" s="91" t="str">
        <f t="shared" si="1"/>
        <v/>
      </c>
      <c r="K63" s="66"/>
      <c r="L63" s="90"/>
      <c r="M63" s="72"/>
      <c r="N63" s="66"/>
      <c r="O63" s="90"/>
      <c r="P63" s="72"/>
      <c r="Q63" s="138" t="str">
        <f ca="1">+IF(A63="","",IF(AND(TODAY()&lt;Validation!$C$141,OR(MONTH(TODAY())=10,MONTH(TODAY())=11,MONTH(TODAY())=12)),CONCATENATE(MONTH(TODAY()),"/01/",YEAR(TODAY())),IF(AND(TODAY()&lt;Validation!$C$141,MONTH(TODAY())&lt;=9),CONCATENATE("0",MONTH(TODAY()),"/01/",YEAR(TODAY())),IF(AND(TODAY()&gt;=Validation!$C$141,OR(MONTH(TODAY())=10,MONTH(TODAY())=11,MONTH(TODAY())=12)),CONCATENATE(MONTH(TODAY()+10),"/01/",YEAR(TODAY()+10)),IF(AND(TODAY()&gt;=Validation!$C$141,MONTH(TODAY())&lt;=9),CONCATENATE("0",MONTH(TODAY()+10),"/01/",YEAR(TODAY()+10)))))))</f>
        <v/>
      </c>
      <c r="R63" s="138" t="str">
        <f t="shared" si="2"/>
        <v/>
      </c>
      <c r="S63" s="66"/>
      <c r="T63" s="66"/>
      <c r="U63" s="66"/>
      <c r="V63" s="66"/>
      <c r="W63" s="66"/>
      <c r="X63" s="66"/>
      <c r="Y63" s="278"/>
      <c r="Z63" s="135">
        <f t="shared" si="0"/>
        <v>22</v>
      </c>
      <c r="AC63" s="133" t="str">
        <f>IFERROR(IF(DATEVALUE(TEXT(VLOOKUP(S63,Validation!F98:I121,3,FALSE)&amp;"/"&amp;RIGHT(T63+100,2)&amp;"/"&amp;U63,"MM/DD/YYYY"))&lt;=DATEVALUE(TEXT(VLOOKUP(V63,Validation!F98:I121,3,FALSE)&amp;"/"&amp;RIGHT(W63+100,2)&amp;"/"&amp;X63,"MM/DD/YYYY")),"",-1),"")</f>
        <v/>
      </c>
      <c r="AD63" s="146" t="str">
        <f>+IFERROR(CONCATENATE(VLOOKUP(K:K,Validation!$F$39:$H$51,3,0),"/",VLOOKUP(L:L,Validation!$G$40:$H$70,2,0),"/",M63),"")</f>
        <v/>
      </c>
      <c r="AE63" s="1" t="str">
        <f>+IFERROR(CONCATENATE(VLOOKUP(N:N,Validation!$F$39:$H$51,3,0),"/",VLOOKUP(O:O,Validation!$G$40:$H$70,2,0),"/",P63),"")</f>
        <v/>
      </c>
    </row>
    <row r="64" spans="1:31" ht="13.8">
      <c r="A64" s="110"/>
      <c r="B64" s="113"/>
      <c r="C64" s="113"/>
      <c r="I64" s="275"/>
      <c r="J64" s="91" t="str">
        <f t="shared" si="1"/>
        <v/>
      </c>
      <c r="K64" s="66"/>
      <c r="L64" s="90"/>
      <c r="M64" s="72"/>
      <c r="N64" s="66"/>
      <c r="O64" s="90"/>
      <c r="P64" s="72"/>
      <c r="Q64" s="138" t="str">
        <f ca="1">+IF(A64="","",IF(AND(TODAY()&lt;Validation!$C$141,OR(MONTH(TODAY())=10,MONTH(TODAY())=11,MONTH(TODAY())=12)),CONCATENATE(MONTH(TODAY()),"/01/",YEAR(TODAY())),IF(AND(TODAY()&lt;Validation!$C$141,MONTH(TODAY())&lt;=9),CONCATENATE("0",MONTH(TODAY()),"/01/",YEAR(TODAY())),IF(AND(TODAY()&gt;=Validation!$C$141,OR(MONTH(TODAY())=10,MONTH(TODAY())=11,MONTH(TODAY())=12)),CONCATENATE(MONTH(TODAY()+10),"/01/",YEAR(TODAY()+10)),IF(AND(TODAY()&gt;=Validation!$C$141,MONTH(TODAY())&lt;=9),CONCATENATE("0",MONTH(TODAY()+10),"/01/",YEAR(TODAY()+10)))))))</f>
        <v/>
      </c>
      <c r="R64" s="138" t="str">
        <f t="shared" si="2"/>
        <v/>
      </c>
      <c r="S64" s="66"/>
      <c r="T64" s="66"/>
      <c r="U64" s="66"/>
      <c r="V64" s="66"/>
      <c r="W64" s="66"/>
      <c r="X64" s="66"/>
      <c r="Y64" s="278"/>
      <c r="Z64" s="135">
        <f t="shared" si="0"/>
        <v>22</v>
      </c>
      <c r="AC64" s="133" t="str">
        <f>IFERROR(IF(DATEVALUE(TEXT(VLOOKUP(S64,Validation!F99:I122,3,FALSE)&amp;"/"&amp;RIGHT(T64+100,2)&amp;"/"&amp;U64,"MM/DD/YYYY"))&lt;=DATEVALUE(TEXT(VLOOKUP(V64,Validation!F99:I122,3,FALSE)&amp;"/"&amp;RIGHT(W64+100,2)&amp;"/"&amp;X64,"MM/DD/YYYY")),"",-1),"")</f>
        <v/>
      </c>
      <c r="AD64" s="146" t="str">
        <f>+IFERROR(CONCATENATE(VLOOKUP(K:K,Validation!$F$39:$H$51,3,0),"/",VLOOKUP(L:L,Validation!$G$40:$H$70,2,0),"/",M64),"")</f>
        <v/>
      </c>
      <c r="AE64" s="1" t="str">
        <f>+IFERROR(CONCATENATE(VLOOKUP(N:N,Validation!$F$39:$H$51,3,0),"/",VLOOKUP(O:O,Validation!$G$40:$H$70,2,0),"/",P64),"")</f>
        <v/>
      </c>
    </row>
    <row r="65" spans="1:31" ht="13.8">
      <c r="A65" s="110"/>
      <c r="B65" s="113"/>
      <c r="C65" s="113"/>
      <c r="I65" s="275"/>
      <c r="J65" s="91" t="str">
        <f t="shared" si="1"/>
        <v/>
      </c>
      <c r="K65" s="66"/>
      <c r="L65" s="90"/>
      <c r="M65" s="72"/>
      <c r="N65" s="66"/>
      <c r="O65" s="90"/>
      <c r="P65" s="72"/>
      <c r="Q65" s="138" t="str">
        <f ca="1">+IF(A65="","",IF(AND(TODAY()&lt;Validation!$C$141,OR(MONTH(TODAY())=10,MONTH(TODAY())=11,MONTH(TODAY())=12)),CONCATENATE(MONTH(TODAY()),"/01/",YEAR(TODAY())),IF(AND(TODAY()&lt;Validation!$C$141,MONTH(TODAY())&lt;=9),CONCATENATE("0",MONTH(TODAY()),"/01/",YEAR(TODAY())),IF(AND(TODAY()&gt;=Validation!$C$141,OR(MONTH(TODAY())=10,MONTH(TODAY())=11,MONTH(TODAY())=12)),CONCATENATE(MONTH(TODAY()+10),"/01/",YEAR(TODAY()+10)),IF(AND(TODAY()&gt;=Validation!$C$141,MONTH(TODAY())&lt;=9),CONCATENATE("0",MONTH(TODAY()+10),"/01/",YEAR(TODAY()+10)))))))</f>
        <v/>
      </c>
      <c r="R65" s="138" t="str">
        <f t="shared" si="2"/>
        <v/>
      </c>
      <c r="S65" s="66"/>
      <c r="T65" s="66"/>
      <c r="U65" s="66"/>
      <c r="V65" s="66"/>
      <c r="W65" s="66"/>
      <c r="X65" s="66"/>
      <c r="Y65" s="278"/>
      <c r="Z65" s="135">
        <f t="shared" si="0"/>
        <v>22</v>
      </c>
      <c r="AC65" s="133" t="str">
        <f>IFERROR(IF(DATEVALUE(TEXT(VLOOKUP(S65,Validation!F100:I123,3,FALSE)&amp;"/"&amp;RIGHT(T65+100,2)&amp;"/"&amp;U65,"MM/DD/YYYY"))&lt;=DATEVALUE(TEXT(VLOOKUP(V65,Validation!F100:I123,3,FALSE)&amp;"/"&amp;RIGHT(W65+100,2)&amp;"/"&amp;X65,"MM/DD/YYYY")),"",-1),"")</f>
        <v/>
      </c>
      <c r="AD65" s="146" t="str">
        <f>+IFERROR(CONCATENATE(VLOOKUP(K:K,Validation!$F$39:$H$51,3,0),"/",VLOOKUP(L:L,Validation!$G$40:$H$70,2,0),"/",M65),"")</f>
        <v/>
      </c>
      <c r="AE65" s="1" t="str">
        <f>+IFERROR(CONCATENATE(VLOOKUP(N:N,Validation!$F$39:$H$51,3,0),"/",VLOOKUP(O:O,Validation!$G$40:$H$70,2,0),"/",P65),"")</f>
        <v/>
      </c>
    </row>
    <row r="66" spans="1:31" ht="13.8">
      <c r="A66" s="110"/>
      <c r="B66" s="113"/>
      <c r="C66" s="113"/>
      <c r="I66" s="275"/>
      <c r="J66" s="91" t="str">
        <f t="shared" si="1"/>
        <v/>
      </c>
      <c r="K66" s="66"/>
      <c r="L66" s="90"/>
      <c r="M66" s="72"/>
      <c r="N66" s="66"/>
      <c r="O66" s="90"/>
      <c r="P66" s="72"/>
      <c r="Q66" s="138" t="str">
        <f ca="1">+IF(A66="","",IF(AND(TODAY()&lt;Validation!$C$141,OR(MONTH(TODAY())=10,MONTH(TODAY())=11,MONTH(TODAY())=12)),CONCATENATE(MONTH(TODAY()),"/01/",YEAR(TODAY())),IF(AND(TODAY()&lt;Validation!$C$141,MONTH(TODAY())&lt;=9),CONCATENATE("0",MONTH(TODAY()),"/01/",YEAR(TODAY())),IF(AND(TODAY()&gt;=Validation!$C$141,OR(MONTH(TODAY())=10,MONTH(TODAY())=11,MONTH(TODAY())=12)),CONCATENATE(MONTH(TODAY()+10),"/01/",YEAR(TODAY()+10)),IF(AND(TODAY()&gt;=Validation!$C$141,MONTH(TODAY())&lt;=9),CONCATENATE("0",MONTH(TODAY()+10),"/01/",YEAR(TODAY()+10)))))))</f>
        <v/>
      </c>
      <c r="R66" s="138" t="str">
        <f t="shared" si="2"/>
        <v/>
      </c>
      <c r="S66" s="66"/>
      <c r="T66" s="66"/>
      <c r="U66" s="66"/>
      <c r="V66" s="66"/>
      <c r="W66" s="66"/>
      <c r="X66" s="66"/>
      <c r="Y66" s="278"/>
      <c r="Z66" s="135">
        <f t="shared" si="0"/>
        <v>22</v>
      </c>
      <c r="AC66" s="133" t="str">
        <f>IFERROR(IF(DATEVALUE(TEXT(VLOOKUP(S66,Validation!F101:I124,3,FALSE)&amp;"/"&amp;RIGHT(T66+100,2)&amp;"/"&amp;U66,"MM/DD/YYYY"))&lt;=DATEVALUE(TEXT(VLOOKUP(V66,Validation!F101:I124,3,FALSE)&amp;"/"&amp;RIGHT(W66+100,2)&amp;"/"&amp;X66,"MM/DD/YYYY")),"",-1),"")</f>
        <v/>
      </c>
      <c r="AD66" s="146" t="str">
        <f>+IFERROR(CONCATENATE(VLOOKUP(K:K,Validation!$F$39:$H$51,3,0),"/",VLOOKUP(L:L,Validation!$G$40:$H$70,2,0),"/",M66),"")</f>
        <v/>
      </c>
      <c r="AE66" s="1" t="str">
        <f>+IFERROR(CONCATENATE(VLOOKUP(N:N,Validation!$F$39:$H$51,3,0),"/",VLOOKUP(O:O,Validation!$G$40:$H$70,2,0),"/",P66),"")</f>
        <v/>
      </c>
    </row>
    <row r="67" spans="1:31" ht="13.8">
      <c r="A67" s="110"/>
      <c r="B67" s="113"/>
      <c r="C67" s="113"/>
      <c r="I67" s="275"/>
      <c r="J67" s="91" t="str">
        <f t="shared" si="1"/>
        <v/>
      </c>
      <c r="K67" s="66"/>
      <c r="L67" s="90"/>
      <c r="M67" s="72"/>
      <c r="N67" s="66"/>
      <c r="O67" s="90"/>
      <c r="P67" s="72"/>
      <c r="Q67" s="138" t="str">
        <f ca="1">+IF(A67="","",IF(AND(TODAY()&lt;Validation!$C$141,OR(MONTH(TODAY())=10,MONTH(TODAY())=11,MONTH(TODAY())=12)),CONCATENATE(MONTH(TODAY()),"/01/",YEAR(TODAY())),IF(AND(TODAY()&lt;Validation!$C$141,MONTH(TODAY())&lt;=9),CONCATENATE("0",MONTH(TODAY()),"/01/",YEAR(TODAY())),IF(AND(TODAY()&gt;=Validation!$C$141,OR(MONTH(TODAY())=10,MONTH(TODAY())=11,MONTH(TODAY())=12)),CONCATENATE(MONTH(TODAY()+10),"/01/",YEAR(TODAY()+10)),IF(AND(TODAY()&gt;=Validation!$C$141,MONTH(TODAY())&lt;=9),CONCATENATE("0",MONTH(TODAY()+10),"/01/",YEAR(TODAY()+10)))))))</f>
        <v/>
      </c>
      <c r="R67" s="138" t="str">
        <f t="shared" si="2"/>
        <v/>
      </c>
      <c r="S67" s="66"/>
      <c r="T67" s="66"/>
      <c r="U67" s="66"/>
      <c r="V67" s="66"/>
      <c r="W67" s="66"/>
      <c r="X67" s="66"/>
      <c r="Y67" s="278"/>
      <c r="Z67" s="135">
        <f t="shared" si="0"/>
        <v>22</v>
      </c>
      <c r="AC67" s="133" t="str">
        <f>IFERROR(IF(DATEVALUE(TEXT(VLOOKUP(S67,Validation!F102:I125,3,FALSE)&amp;"/"&amp;RIGHT(T67+100,2)&amp;"/"&amp;U67,"MM/DD/YYYY"))&lt;=DATEVALUE(TEXT(VLOOKUP(V67,Validation!F102:I125,3,FALSE)&amp;"/"&amp;RIGHT(W67+100,2)&amp;"/"&amp;X67,"MM/DD/YYYY")),"",-1),"")</f>
        <v/>
      </c>
      <c r="AD67" s="146" t="str">
        <f>+IFERROR(CONCATENATE(VLOOKUP(K:K,Validation!$F$39:$H$51,3,0),"/",VLOOKUP(L:L,Validation!$G$40:$H$70,2,0),"/",M67),"")</f>
        <v/>
      </c>
      <c r="AE67" s="1" t="str">
        <f>+IFERROR(CONCATENATE(VLOOKUP(N:N,Validation!$F$39:$H$51,3,0),"/",VLOOKUP(O:O,Validation!$G$40:$H$70,2,0),"/",P67),"")</f>
        <v/>
      </c>
    </row>
    <row r="68" spans="1:31" ht="13.8">
      <c r="A68" s="110"/>
      <c r="B68" s="113"/>
      <c r="C68" s="113"/>
      <c r="I68" s="275"/>
      <c r="J68" s="91" t="str">
        <f t="shared" si="1"/>
        <v/>
      </c>
      <c r="K68" s="66"/>
      <c r="L68" s="90"/>
      <c r="M68" s="72"/>
      <c r="N68" s="66"/>
      <c r="O68" s="90"/>
      <c r="P68" s="72"/>
      <c r="Q68" s="138" t="str">
        <f ca="1">+IF(A68="","",IF(AND(TODAY()&lt;Validation!$C$141,OR(MONTH(TODAY())=10,MONTH(TODAY())=11,MONTH(TODAY())=12)),CONCATENATE(MONTH(TODAY()),"/01/",YEAR(TODAY())),IF(AND(TODAY()&lt;Validation!$C$141,MONTH(TODAY())&lt;=9),CONCATENATE("0",MONTH(TODAY()),"/01/",YEAR(TODAY())),IF(AND(TODAY()&gt;=Validation!$C$141,OR(MONTH(TODAY())=10,MONTH(TODAY())=11,MONTH(TODAY())=12)),CONCATENATE(MONTH(TODAY()+10),"/01/",YEAR(TODAY()+10)),IF(AND(TODAY()&gt;=Validation!$C$141,MONTH(TODAY())&lt;=9),CONCATENATE("0",MONTH(TODAY()+10),"/01/",YEAR(TODAY()+10)))))))</f>
        <v/>
      </c>
      <c r="R68" s="138" t="str">
        <f t="shared" si="2"/>
        <v/>
      </c>
      <c r="S68" s="66"/>
      <c r="T68" s="66"/>
      <c r="U68" s="66"/>
      <c r="V68" s="66"/>
      <c r="W68" s="66"/>
      <c r="X68" s="66"/>
      <c r="Y68" s="278"/>
      <c r="Z68" s="135">
        <f t="shared" si="0"/>
        <v>22</v>
      </c>
      <c r="AC68" s="133" t="str">
        <f>IFERROR(IF(DATEVALUE(TEXT(VLOOKUP(S68,Validation!F103:I126,3,FALSE)&amp;"/"&amp;RIGHT(T68+100,2)&amp;"/"&amp;U68,"MM/DD/YYYY"))&lt;=DATEVALUE(TEXT(VLOOKUP(V68,Validation!F103:I126,3,FALSE)&amp;"/"&amp;RIGHT(W68+100,2)&amp;"/"&amp;X68,"MM/DD/YYYY")),"",-1),"")</f>
        <v/>
      </c>
      <c r="AD68" s="146" t="str">
        <f>+IFERROR(CONCATENATE(VLOOKUP(K:K,Validation!$F$39:$H$51,3,0),"/",VLOOKUP(L:L,Validation!$G$40:$H$70,2,0),"/",M68),"")</f>
        <v/>
      </c>
      <c r="AE68" s="1" t="str">
        <f>+IFERROR(CONCATENATE(VLOOKUP(N:N,Validation!$F$39:$H$51,3,0),"/",VLOOKUP(O:O,Validation!$G$40:$H$70,2,0),"/",P68),"")</f>
        <v/>
      </c>
    </row>
    <row r="69" spans="1:31" ht="13.8">
      <c r="A69" s="110"/>
      <c r="B69" s="113"/>
      <c r="C69" s="113"/>
      <c r="I69" s="275"/>
      <c r="J69" s="91" t="str">
        <f t="shared" si="1"/>
        <v/>
      </c>
      <c r="K69" s="66"/>
      <c r="L69" s="90"/>
      <c r="M69" s="72"/>
      <c r="N69" s="66"/>
      <c r="O69" s="90"/>
      <c r="P69" s="72"/>
      <c r="Q69" s="138" t="str">
        <f ca="1">+IF(A69="","",IF(AND(TODAY()&lt;Validation!$C$141,OR(MONTH(TODAY())=10,MONTH(TODAY())=11,MONTH(TODAY())=12)),CONCATENATE(MONTH(TODAY()),"/01/",YEAR(TODAY())),IF(AND(TODAY()&lt;Validation!$C$141,MONTH(TODAY())&lt;=9),CONCATENATE("0",MONTH(TODAY()),"/01/",YEAR(TODAY())),IF(AND(TODAY()&gt;=Validation!$C$141,OR(MONTH(TODAY())=10,MONTH(TODAY())=11,MONTH(TODAY())=12)),CONCATENATE(MONTH(TODAY()+10),"/01/",YEAR(TODAY()+10)),IF(AND(TODAY()&gt;=Validation!$C$141,MONTH(TODAY())&lt;=9),CONCATENATE("0",MONTH(TODAY()+10),"/01/",YEAR(TODAY()+10)))))))</f>
        <v/>
      </c>
      <c r="R69" s="138" t="str">
        <f t="shared" si="2"/>
        <v/>
      </c>
      <c r="S69" s="66"/>
      <c r="T69" s="66"/>
      <c r="U69" s="66"/>
      <c r="V69" s="66"/>
      <c r="W69" s="66"/>
      <c r="X69" s="66"/>
      <c r="Y69" s="278"/>
      <c r="Z69" s="135">
        <f t="shared" si="0"/>
        <v>22</v>
      </c>
      <c r="AC69" s="133" t="str">
        <f>IFERROR(IF(DATEVALUE(TEXT(VLOOKUP(S69,Validation!F104:I127,3,FALSE)&amp;"/"&amp;RIGHT(T69+100,2)&amp;"/"&amp;U69,"MM/DD/YYYY"))&lt;=DATEVALUE(TEXT(VLOOKUP(V69,Validation!F104:I127,3,FALSE)&amp;"/"&amp;RIGHT(W69+100,2)&amp;"/"&amp;X69,"MM/DD/YYYY")),"",-1),"")</f>
        <v/>
      </c>
      <c r="AD69" s="146" t="str">
        <f>+IFERROR(CONCATENATE(VLOOKUP(K:K,Validation!$F$39:$H$51,3,0),"/",VLOOKUP(L:L,Validation!$G$40:$H$70,2,0),"/",M69),"")</f>
        <v/>
      </c>
      <c r="AE69" s="1" t="str">
        <f>+IFERROR(CONCATENATE(VLOOKUP(N:N,Validation!$F$39:$H$51,3,0),"/",VLOOKUP(O:O,Validation!$G$40:$H$70,2,0),"/",P69),"")</f>
        <v/>
      </c>
    </row>
    <row r="70" spans="1:31" ht="13.8">
      <c r="A70" s="110"/>
      <c r="B70" s="113"/>
      <c r="C70" s="113"/>
      <c r="I70" s="275"/>
      <c r="J70" s="91" t="str">
        <f t="shared" ref="J70:J133" si="3">+IF(A70="","",I70)</f>
        <v/>
      </c>
      <c r="K70" s="66"/>
      <c r="L70" s="90"/>
      <c r="M70" s="72"/>
      <c r="N70" s="66"/>
      <c r="O70" s="90"/>
      <c r="P70" s="72"/>
      <c r="Q70" s="138" t="str">
        <f ca="1">+IF(A70="","",IF(AND(TODAY()&lt;Validation!$C$141,OR(MONTH(TODAY())=10,MONTH(TODAY())=11,MONTH(TODAY())=12)),CONCATENATE(MONTH(TODAY()),"/01/",YEAR(TODAY())),IF(AND(TODAY()&lt;Validation!$C$141,MONTH(TODAY())&lt;=9),CONCATENATE("0",MONTH(TODAY()),"/01/",YEAR(TODAY())),IF(AND(TODAY()&gt;=Validation!$C$141,OR(MONTH(TODAY())=10,MONTH(TODAY())=11,MONTH(TODAY())=12)),CONCATENATE(MONTH(TODAY()+10),"/01/",YEAR(TODAY()+10)),IF(AND(TODAY()&gt;=Validation!$C$141,MONTH(TODAY())&lt;=9),CONCATENATE("0",MONTH(TODAY()+10),"/01/",YEAR(TODAY()+10)))))))</f>
        <v/>
      </c>
      <c r="R70" s="138" t="str">
        <f t="shared" ref="R70:R133" si="4">+IF(A70="","",I70)</f>
        <v/>
      </c>
      <c r="S70" s="66"/>
      <c r="T70" s="66"/>
      <c r="U70" s="66"/>
      <c r="V70" s="66"/>
      <c r="W70" s="66"/>
      <c r="X70" s="66"/>
      <c r="Y70" s="278"/>
      <c r="Z70" s="135">
        <f t="shared" ref="Z70:Z133" si="5">COUNTBLANK(A70:I70)+COUNTBLANK(K70:P70)+COUNTBLANK(S70:Y70)</f>
        <v>22</v>
      </c>
      <c r="AC70" s="133" t="str">
        <f>IFERROR(IF(DATEVALUE(TEXT(VLOOKUP(S70,Validation!F105:I128,3,FALSE)&amp;"/"&amp;RIGHT(T70+100,2)&amp;"/"&amp;U70,"MM/DD/YYYY"))&lt;=DATEVALUE(TEXT(VLOOKUP(V70,Validation!F105:I128,3,FALSE)&amp;"/"&amp;RIGHT(W70+100,2)&amp;"/"&amp;X70,"MM/DD/YYYY")),"",-1),"")</f>
        <v/>
      </c>
      <c r="AD70" s="146" t="str">
        <f>+IFERROR(CONCATENATE(VLOOKUP(K:K,Validation!$F$39:$H$51,3,0),"/",VLOOKUP(L:L,Validation!$G$40:$H$70,2,0),"/",M70),"")</f>
        <v/>
      </c>
      <c r="AE70" s="1" t="str">
        <f>+IFERROR(CONCATENATE(VLOOKUP(N:N,Validation!$F$39:$H$51,3,0),"/",VLOOKUP(O:O,Validation!$G$40:$H$70,2,0),"/",P70),"")</f>
        <v/>
      </c>
    </row>
    <row r="71" spans="1:31" ht="13.8">
      <c r="A71" s="110"/>
      <c r="B71" s="113"/>
      <c r="C71" s="113"/>
      <c r="I71" s="275"/>
      <c r="J71" s="91" t="str">
        <f t="shared" si="3"/>
        <v/>
      </c>
      <c r="K71" s="66"/>
      <c r="L71" s="90"/>
      <c r="M71" s="72"/>
      <c r="N71" s="66"/>
      <c r="O71" s="90"/>
      <c r="P71" s="72"/>
      <c r="Q71" s="138" t="str">
        <f ca="1">+IF(A71="","",IF(AND(TODAY()&lt;Validation!$C$141,OR(MONTH(TODAY())=10,MONTH(TODAY())=11,MONTH(TODAY())=12)),CONCATENATE(MONTH(TODAY()),"/01/",YEAR(TODAY())),IF(AND(TODAY()&lt;Validation!$C$141,MONTH(TODAY())&lt;=9),CONCATENATE("0",MONTH(TODAY()),"/01/",YEAR(TODAY())),IF(AND(TODAY()&gt;=Validation!$C$141,OR(MONTH(TODAY())=10,MONTH(TODAY())=11,MONTH(TODAY())=12)),CONCATENATE(MONTH(TODAY()+10),"/01/",YEAR(TODAY()+10)),IF(AND(TODAY()&gt;=Validation!$C$141,MONTH(TODAY())&lt;=9),CONCATENATE("0",MONTH(TODAY()+10),"/01/",YEAR(TODAY()+10)))))))</f>
        <v/>
      </c>
      <c r="R71" s="138" t="str">
        <f t="shared" si="4"/>
        <v/>
      </c>
      <c r="S71" s="66"/>
      <c r="T71" s="66"/>
      <c r="U71" s="66"/>
      <c r="V71" s="66"/>
      <c r="W71" s="66"/>
      <c r="X71" s="66"/>
      <c r="Y71" s="278"/>
      <c r="Z71" s="135">
        <f t="shared" si="5"/>
        <v>22</v>
      </c>
      <c r="AC71" s="133" t="str">
        <f>IFERROR(IF(DATEVALUE(TEXT(VLOOKUP(S71,Validation!F106:I129,3,FALSE)&amp;"/"&amp;RIGHT(T71+100,2)&amp;"/"&amp;U71,"MM/DD/YYYY"))&lt;=DATEVALUE(TEXT(VLOOKUP(V71,Validation!F106:I129,3,FALSE)&amp;"/"&amp;RIGHT(W71+100,2)&amp;"/"&amp;X71,"MM/DD/YYYY")),"",-1),"")</f>
        <v/>
      </c>
      <c r="AD71" s="146" t="str">
        <f>+IFERROR(CONCATENATE(VLOOKUP(K:K,Validation!$F$39:$H$51,3,0),"/",VLOOKUP(L:L,Validation!$G$40:$H$70,2,0),"/",M71),"")</f>
        <v/>
      </c>
      <c r="AE71" s="1" t="str">
        <f>+IFERROR(CONCATENATE(VLOOKUP(N:N,Validation!$F$39:$H$51,3,0),"/",VLOOKUP(O:O,Validation!$G$40:$H$70,2,0),"/",P71),"")</f>
        <v/>
      </c>
    </row>
    <row r="72" spans="1:31" ht="13.8">
      <c r="A72" s="110"/>
      <c r="B72" s="113"/>
      <c r="C72" s="113"/>
      <c r="I72" s="275"/>
      <c r="J72" s="91" t="str">
        <f t="shared" si="3"/>
        <v/>
      </c>
      <c r="K72" s="66"/>
      <c r="L72" s="90"/>
      <c r="M72" s="72"/>
      <c r="N72" s="66"/>
      <c r="O72" s="90"/>
      <c r="P72" s="72"/>
      <c r="Q72" s="138" t="str">
        <f ca="1">+IF(A72="","",IF(AND(TODAY()&lt;Validation!$C$141,OR(MONTH(TODAY())=10,MONTH(TODAY())=11,MONTH(TODAY())=12)),CONCATENATE(MONTH(TODAY()),"/01/",YEAR(TODAY())),IF(AND(TODAY()&lt;Validation!$C$141,MONTH(TODAY())&lt;=9),CONCATENATE("0",MONTH(TODAY()),"/01/",YEAR(TODAY())),IF(AND(TODAY()&gt;=Validation!$C$141,OR(MONTH(TODAY())=10,MONTH(TODAY())=11,MONTH(TODAY())=12)),CONCATENATE(MONTH(TODAY()+10),"/01/",YEAR(TODAY()+10)),IF(AND(TODAY()&gt;=Validation!$C$141,MONTH(TODAY())&lt;=9),CONCATENATE("0",MONTH(TODAY()+10),"/01/",YEAR(TODAY()+10)))))))</f>
        <v/>
      </c>
      <c r="R72" s="138" t="str">
        <f t="shared" si="4"/>
        <v/>
      </c>
      <c r="S72" s="66"/>
      <c r="T72" s="66"/>
      <c r="U72" s="66"/>
      <c r="V72" s="66"/>
      <c r="W72" s="66"/>
      <c r="X72" s="66"/>
      <c r="Y72" s="278"/>
      <c r="Z72" s="135">
        <f t="shared" si="5"/>
        <v>22</v>
      </c>
      <c r="AC72" s="133" t="str">
        <f>IFERROR(IF(DATEVALUE(TEXT(VLOOKUP(S72,Validation!F107:I130,3,FALSE)&amp;"/"&amp;RIGHT(T72+100,2)&amp;"/"&amp;U72,"MM/DD/YYYY"))&lt;=DATEVALUE(TEXT(VLOOKUP(V72,Validation!F107:I130,3,FALSE)&amp;"/"&amp;RIGHT(W72+100,2)&amp;"/"&amp;X72,"MM/DD/YYYY")),"",-1),"")</f>
        <v/>
      </c>
      <c r="AD72" s="146" t="str">
        <f>+IFERROR(CONCATENATE(VLOOKUP(K:K,Validation!$F$39:$H$51,3,0),"/",VLOOKUP(L:L,Validation!$G$40:$H$70,2,0),"/",M72),"")</f>
        <v/>
      </c>
      <c r="AE72" s="1" t="str">
        <f>+IFERROR(CONCATENATE(VLOOKUP(N:N,Validation!$F$39:$H$51,3,0),"/",VLOOKUP(O:O,Validation!$G$40:$H$70,2,0),"/",P72),"")</f>
        <v/>
      </c>
    </row>
    <row r="73" spans="1:31" ht="13.8">
      <c r="A73" s="110"/>
      <c r="B73" s="113"/>
      <c r="C73" s="113"/>
      <c r="I73" s="275"/>
      <c r="J73" s="91" t="str">
        <f t="shared" si="3"/>
        <v/>
      </c>
      <c r="K73" s="66"/>
      <c r="L73" s="90"/>
      <c r="M73" s="72"/>
      <c r="N73" s="66"/>
      <c r="O73" s="90"/>
      <c r="P73" s="72"/>
      <c r="Q73" s="138" t="str">
        <f ca="1">+IF(A73="","",IF(AND(TODAY()&lt;Validation!$C$141,OR(MONTH(TODAY())=10,MONTH(TODAY())=11,MONTH(TODAY())=12)),CONCATENATE(MONTH(TODAY()),"/01/",YEAR(TODAY())),IF(AND(TODAY()&lt;Validation!$C$141,MONTH(TODAY())&lt;=9),CONCATENATE("0",MONTH(TODAY()),"/01/",YEAR(TODAY())),IF(AND(TODAY()&gt;=Validation!$C$141,OR(MONTH(TODAY())=10,MONTH(TODAY())=11,MONTH(TODAY())=12)),CONCATENATE(MONTH(TODAY()+10),"/01/",YEAR(TODAY()+10)),IF(AND(TODAY()&gt;=Validation!$C$141,MONTH(TODAY())&lt;=9),CONCATENATE("0",MONTH(TODAY()+10),"/01/",YEAR(TODAY()+10)))))))</f>
        <v/>
      </c>
      <c r="R73" s="138" t="str">
        <f t="shared" si="4"/>
        <v/>
      </c>
      <c r="S73" s="66"/>
      <c r="T73" s="66"/>
      <c r="U73" s="66"/>
      <c r="V73" s="66"/>
      <c r="W73" s="66"/>
      <c r="X73" s="66"/>
      <c r="Y73" s="278"/>
      <c r="Z73" s="135">
        <f t="shared" si="5"/>
        <v>22</v>
      </c>
      <c r="AC73" s="133" t="str">
        <f>IFERROR(IF(DATEVALUE(TEXT(VLOOKUP(S73,Validation!F108:I131,3,FALSE)&amp;"/"&amp;RIGHT(T73+100,2)&amp;"/"&amp;U73,"MM/DD/YYYY"))&lt;=DATEVALUE(TEXT(VLOOKUP(V73,Validation!F108:I131,3,FALSE)&amp;"/"&amp;RIGHT(W73+100,2)&amp;"/"&amp;X73,"MM/DD/YYYY")),"",-1),"")</f>
        <v/>
      </c>
      <c r="AD73" s="146" t="str">
        <f>+IFERROR(CONCATENATE(VLOOKUP(K:K,Validation!$F$39:$H$51,3,0),"/",VLOOKUP(L:L,Validation!$G$40:$H$70,2,0),"/",M73),"")</f>
        <v/>
      </c>
      <c r="AE73" s="1" t="str">
        <f>+IFERROR(CONCATENATE(VLOOKUP(N:N,Validation!$F$39:$H$51,3,0),"/",VLOOKUP(O:O,Validation!$G$40:$H$70,2,0),"/",P73),"")</f>
        <v/>
      </c>
    </row>
    <row r="74" spans="1:31" ht="13.8">
      <c r="A74" s="110"/>
      <c r="B74" s="113"/>
      <c r="C74" s="113"/>
      <c r="I74" s="275"/>
      <c r="J74" s="91" t="str">
        <f t="shared" si="3"/>
        <v/>
      </c>
      <c r="K74" s="66"/>
      <c r="L74" s="90"/>
      <c r="M74" s="72"/>
      <c r="N74" s="66"/>
      <c r="O74" s="90"/>
      <c r="P74" s="72"/>
      <c r="Q74" s="138" t="str">
        <f ca="1">+IF(A74="","",IF(AND(TODAY()&lt;Validation!$C$141,OR(MONTH(TODAY())=10,MONTH(TODAY())=11,MONTH(TODAY())=12)),CONCATENATE(MONTH(TODAY()),"/01/",YEAR(TODAY())),IF(AND(TODAY()&lt;Validation!$C$141,MONTH(TODAY())&lt;=9),CONCATENATE("0",MONTH(TODAY()),"/01/",YEAR(TODAY())),IF(AND(TODAY()&gt;=Validation!$C$141,OR(MONTH(TODAY())=10,MONTH(TODAY())=11,MONTH(TODAY())=12)),CONCATENATE(MONTH(TODAY()+10),"/01/",YEAR(TODAY()+10)),IF(AND(TODAY()&gt;=Validation!$C$141,MONTH(TODAY())&lt;=9),CONCATENATE("0",MONTH(TODAY()+10),"/01/",YEAR(TODAY()+10)))))))</f>
        <v/>
      </c>
      <c r="R74" s="138" t="str">
        <f t="shared" si="4"/>
        <v/>
      </c>
      <c r="S74" s="66"/>
      <c r="T74" s="66"/>
      <c r="U74" s="66"/>
      <c r="V74" s="66"/>
      <c r="W74" s="66"/>
      <c r="X74" s="66"/>
      <c r="Y74" s="278"/>
      <c r="Z74" s="135">
        <f t="shared" si="5"/>
        <v>22</v>
      </c>
      <c r="AC74" s="133" t="str">
        <f>IFERROR(IF(DATEVALUE(TEXT(VLOOKUP(S74,Validation!F109:I132,3,FALSE)&amp;"/"&amp;RIGHT(T74+100,2)&amp;"/"&amp;U74,"MM/DD/YYYY"))&lt;=DATEVALUE(TEXT(VLOOKUP(V74,Validation!F109:I132,3,FALSE)&amp;"/"&amp;RIGHT(W74+100,2)&amp;"/"&amp;X74,"MM/DD/YYYY")),"",-1),"")</f>
        <v/>
      </c>
      <c r="AD74" s="146" t="str">
        <f>+IFERROR(CONCATENATE(VLOOKUP(K:K,Validation!$F$39:$H$51,3,0),"/",VLOOKUP(L:L,Validation!$G$40:$H$70,2,0),"/",M74),"")</f>
        <v/>
      </c>
      <c r="AE74" s="1" t="str">
        <f>+IFERROR(CONCATENATE(VLOOKUP(N:N,Validation!$F$39:$H$51,3,0),"/",VLOOKUP(O:O,Validation!$G$40:$H$70,2,0),"/",P74),"")</f>
        <v/>
      </c>
    </row>
    <row r="75" spans="1:31" ht="13.8">
      <c r="A75" s="110"/>
      <c r="B75" s="113"/>
      <c r="C75" s="113"/>
      <c r="I75" s="275"/>
      <c r="J75" s="91" t="str">
        <f t="shared" si="3"/>
        <v/>
      </c>
      <c r="K75" s="66"/>
      <c r="L75" s="90"/>
      <c r="M75" s="72"/>
      <c r="N75" s="66"/>
      <c r="O75" s="90"/>
      <c r="P75" s="72"/>
      <c r="Q75" s="138" t="str">
        <f ca="1">+IF(A75="","",IF(AND(TODAY()&lt;Validation!$C$141,OR(MONTH(TODAY())=10,MONTH(TODAY())=11,MONTH(TODAY())=12)),CONCATENATE(MONTH(TODAY()),"/01/",YEAR(TODAY())),IF(AND(TODAY()&lt;Validation!$C$141,MONTH(TODAY())&lt;=9),CONCATENATE("0",MONTH(TODAY()),"/01/",YEAR(TODAY())),IF(AND(TODAY()&gt;=Validation!$C$141,OR(MONTH(TODAY())=10,MONTH(TODAY())=11,MONTH(TODAY())=12)),CONCATENATE(MONTH(TODAY()+10),"/01/",YEAR(TODAY()+10)),IF(AND(TODAY()&gt;=Validation!$C$141,MONTH(TODAY())&lt;=9),CONCATENATE("0",MONTH(TODAY()+10),"/01/",YEAR(TODAY()+10)))))))</f>
        <v/>
      </c>
      <c r="R75" s="138" t="str">
        <f t="shared" si="4"/>
        <v/>
      </c>
      <c r="S75" s="66"/>
      <c r="T75" s="66"/>
      <c r="U75" s="66"/>
      <c r="V75" s="66"/>
      <c r="W75" s="66"/>
      <c r="X75" s="66"/>
      <c r="Y75" s="278"/>
      <c r="Z75" s="135">
        <f t="shared" si="5"/>
        <v>22</v>
      </c>
      <c r="AC75" s="133" t="str">
        <f>IFERROR(IF(DATEVALUE(TEXT(VLOOKUP(S75,Validation!F110:I133,3,FALSE)&amp;"/"&amp;RIGHT(T75+100,2)&amp;"/"&amp;U75,"MM/DD/YYYY"))&lt;=DATEVALUE(TEXT(VLOOKUP(V75,Validation!F110:I133,3,FALSE)&amp;"/"&amp;RIGHT(W75+100,2)&amp;"/"&amp;X75,"MM/DD/YYYY")),"",-1),"")</f>
        <v/>
      </c>
      <c r="AD75" s="146" t="str">
        <f>+IFERROR(CONCATENATE(VLOOKUP(K:K,Validation!$F$39:$H$51,3,0),"/",VLOOKUP(L:L,Validation!$G$40:$H$70,2,0),"/",M75),"")</f>
        <v/>
      </c>
      <c r="AE75" s="1" t="str">
        <f>+IFERROR(CONCATENATE(VLOOKUP(N:N,Validation!$F$39:$H$51,3,0),"/",VLOOKUP(O:O,Validation!$G$40:$H$70,2,0),"/",P75),"")</f>
        <v/>
      </c>
    </row>
    <row r="76" spans="1:31" ht="13.8">
      <c r="A76" s="110"/>
      <c r="B76" s="113"/>
      <c r="C76" s="113"/>
      <c r="I76" s="275"/>
      <c r="J76" s="91" t="str">
        <f t="shared" si="3"/>
        <v/>
      </c>
      <c r="K76" s="66"/>
      <c r="L76" s="90"/>
      <c r="M76" s="72"/>
      <c r="N76" s="66"/>
      <c r="O76" s="90"/>
      <c r="P76" s="72"/>
      <c r="Q76" s="138" t="str">
        <f ca="1">+IF(A76="","",IF(AND(TODAY()&lt;Validation!$C$141,OR(MONTH(TODAY())=10,MONTH(TODAY())=11,MONTH(TODAY())=12)),CONCATENATE(MONTH(TODAY()),"/01/",YEAR(TODAY())),IF(AND(TODAY()&lt;Validation!$C$141,MONTH(TODAY())&lt;=9),CONCATENATE("0",MONTH(TODAY()),"/01/",YEAR(TODAY())),IF(AND(TODAY()&gt;=Validation!$C$141,OR(MONTH(TODAY())=10,MONTH(TODAY())=11,MONTH(TODAY())=12)),CONCATENATE(MONTH(TODAY()+10),"/01/",YEAR(TODAY()+10)),IF(AND(TODAY()&gt;=Validation!$C$141,MONTH(TODAY())&lt;=9),CONCATENATE("0",MONTH(TODAY()+10),"/01/",YEAR(TODAY()+10)))))))</f>
        <v/>
      </c>
      <c r="R76" s="138" t="str">
        <f t="shared" si="4"/>
        <v/>
      </c>
      <c r="S76" s="66"/>
      <c r="T76" s="66"/>
      <c r="U76" s="66"/>
      <c r="V76" s="66"/>
      <c r="W76" s="66"/>
      <c r="X76" s="66"/>
      <c r="Y76" s="278"/>
      <c r="Z76" s="135">
        <f t="shared" si="5"/>
        <v>22</v>
      </c>
      <c r="AC76" s="133" t="str">
        <f>IFERROR(IF(DATEVALUE(TEXT(VLOOKUP(S76,Validation!F111:I134,3,FALSE)&amp;"/"&amp;RIGHT(T76+100,2)&amp;"/"&amp;U76,"MM/DD/YYYY"))&lt;=DATEVALUE(TEXT(VLOOKUP(V76,Validation!F111:I134,3,FALSE)&amp;"/"&amp;RIGHT(W76+100,2)&amp;"/"&amp;X76,"MM/DD/YYYY")),"",-1),"")</f>
        <v/>
      </c>
      <c r="AD76" s="146" t="str">
        <f>+IFERROR(CONCATENATE(VLOOKUP(K:K,Validation!$F$39:$H$51,3,0),"/",VLOOKUP(L:L,Validation!$G$40:$H$70,2,0),"/",M76),"")</f>
        <v/>
      </c>
      <c r="AE76" s="1" t="str">
        <f>+IFERROR(CONCATENATE(VLOOKUP(N:N,Validation!$F$39:$H$51,3,0),"/",VLOOKUP(O:O,Validation!$G$40:$H$70,2,0),"/",P76),"")</f>
        <v/>
      </c>
    </row>
    <row r="77" spans="1:31" ht="13.8">
      <c r="A77" s="110"/>
      <c r="B77" s="113"/>
      <c r="C77" s="113"/>
      <c r="I77" s="275"/>
      <c r="J77" s="91" t="str">
        <f t="shared" si="3"/>
        <v/>
      </c>
      <c r="K77" s="66"/>
      <c r="L77" s="90"/>
      <c r="M77" s="72"/>
      <c r="N77" s="66"/>
      <c r="O77" s="90"/>
      <c r="P77" s="72"/>
      <c r="Q77" s="138" t="str">
        <f ca="1">+IF(A77="","",IF(AND(TODAY()&lt;Validation!$C$141,OR(MONTH(TODAY())=10,MONTH(TODAY())=11,MONTH(TODAY())=12)),CONCATENATE(MONTH(TODAY()),"/01/",YEAR(TODAY())),IF(AND(TODAY()&lt;Validation!$C$141,MONTH(TODAY())&lt;=9),CONCATENATE("0",MONTH(TODAY()),"/01/",YEAR(TODAY())),IF(AND(TODAY()&gt;=Validation!$C$141,OR(MONTH(TODAY())=10,MONTH(TODAY())=11,MONTH(TODAY())=12)),CONCATENATE(MONTH(TODAY()+10),"/01/",YEAR(TODAY()+10)),IF(AND(TODAY()&gt;=Validation!$C$141,MONTH(TODAY())&lt;=9),CONCATENATE("0",MONTH(TODAY()+10),"/01/",YEAR(TODAY()+10)))))))</f>
        <v/>
      </c>
      <c r="R77" s="138" t="str">
        <f t="shared" si="4"/>
        <v/>
      </c>
      <c r="S77" s="66"/>
      <c r="T77" s="66"/>
      <c r="U77" s="66"/>
      <c r="V77" s="66"/>
      <c r="W77" s="66"/>
      <c r="X77" s="66"/>
      <c r="Y77" s="278"/>
      <c r="Z77" s="135">
        <f t="shared" si="5"/>
        <v>22</v>
      </c>
      <c r="AC77" s="133" t="str">
        <f>IFERROR(IF(DATEVALUE(TEXT(VLOOKUP(S77,Validation!F112:I135,3,FALSE)&amp;"/"&amp;RIGHT(T77+100,2)&amp;"/"&amp;U77,"MM/DD/YYYY"))&lt;=DATEVALUE(TEXT(VLOOKUP(V77,Validation!F112:I135,3,FALSE)&amp;"/"&amp;RIGHT(W77+100,2)&amp;"/"&amp;X77,"MM/DD/YYYY")),"",-1),"")</f>
        <v/>
      </c>
      <c r="AD77" s="146" t="str">
        <f>+IFERROR(CONCATENATE(VLOOKUP(K:K,Validation!$F$39:$H$51,3,0),"/",VLOOKUP(L:L,Validation!$G$40:$H$70,2,0),"/",M77),"")</f>
        <v/>
      </c>
      <c r="AE77" s="1" t="str">
        <f>+IFERROR(CONCATENATE(VLOOKUP(N:N,Validation!$F$39:$H$51,3,0),"/",VLOOKUP(O:O,Validation!$G$40:$H$70,2,0),"/",P77),"")</f>
        <v/>
      </c>
    </row>
    <row r="78" spans="1:31" ht="13.8">
      <c r="A78" s="110"/>
      <c r="B78" s="113"/>
      <c r="C78" s="113"/>
      <c r="I78" s="275"/>
      <c r="J78" s="91" t="str">
        <f t="shared" si="3"/>
        <v/>
      </c>
      <c r="K78" s="66"/>
      <c r="L78" s="90"/>
      <c r="M78" s="72"/>
      <c r="N78" s="66"/>
      <c r="O78" s="90"/>
      <c r="P78" s="72"/>
      <c r="Q78" s="138" t="str">
        <f ca="1">+IF(A78="","",IF(AND(TODAY()&lt;Validation!$C$141,OR(MONTH(TODAY())=10,MONTH(TODAY())=11,MONTH(TODAY())=12)),CONCATENATE(MONTH(TODAY()),"/01/",YEAR(TODAY())),IF(AND(TODAY()&lt;Validation!$C$141,MONTH(TODAY())&lt;=9),CONCATENATE("0",MONTH(TODAY()),"/01/",YEAR(TODAY())),IF(AND(TODAY()&gt;=Validation!$C$141,OR(MONTH(TODAY())=10,MONTH(TODAY())=11,MONTH(TODAY())=12)),CONCATENATE(MONTH(TODAY()+10),"/01/",YEAR(TODAY()+10)),IF(AND(TODAY()&gt;=Validation!$C$141,MONTH(TODAY())&lt;=9),CONCATENATE("0",MONTH(TODAY()+10),"/01/",YEAR(TODAY()+10)))))))</f>
        <v/>
      </c>
      <c r="R78" s="138" t="str">
        <f t="shared" si="4"/>
        <v/>
      </c>
      <c r="S78" s="66"/>
      <c r="T78" s="66"/>
      <c r="U78" s="66"/>
      <c r="V78" s="66"/>
      <c r="W78" s="66"/>
      <c r="X78" s="66"/>
      <c r="Y78" s="278"/>
      <c r="Z78" s="135">
        <f t="shared" si="5"/>
        <v>22</v>
      </c>
      <c r="AC78" s="133" t="str">
        <f>IFERROR(IF(DATEVALUE(TEXT(VLOOKUP(S78,Validation!F113:I136,3,FALSE)&amp;"/"&amp;RIGHT(T78+100,2)&amp;"/"&amp;U78,"MM/DD/YYYY"))&lt;=DATEVALUE(TEXT(VLOOKUP(V78,Validation!F113:I136,3,FALSE)&amp;"/"&amp;RIGHT(W78+100,2)&amp;"/"&amp;X78,"MM/DD/YYYY")),"",-1),"")</f>
        <v/>
      </c>
      <c r="AD78" s="146" t="str">
        <f>+IFERROR(CONCATENATE(VLOOKUP(K:K,Validation!$F$39:$H$51,3,0),"/",VLOOKUP(L:L,Validation!$G$40:$H$70,2,0),"/",M78),"")</f>
        <v/>
      </c>
      <c r="AE78" s="1" t="str">
        <f>+IFERROR(CONCATENATE(VLOOKUP(N:N,Validation!$F$39:$H$51,3,0),"/",VLOOKUP(O:O,Validation!$G$40:$H$70,2,0),"/",P78),"")</f>
        <v/>
      </c>
    </row>
    <row r="79" spans="1:31" ht="13.8">
      <c r="A79" s="110"/>
      <c r="B79" s="113"/>
      <c r="C79" s="113"/>
      <c r="I79" s="275"/>
      <c r="J79" s="91" t="str">
        <f t="shared" si="3"/>
        <v/>
      </c>
      <c r="K79" s="66"/>
      <c r="L79" s="90"/>
      <c r="M79" s="72"/>
      <c r="N79" s="66"/>
      <c r="O79" s="90"/>
      <c r="P79" s="72"/>
      <c r="Q79" s="138" t="str">
        <f ca="1">+IF(A79="","",IF(AND(TODAY()&lt;Validation!$C$141,OR(MONTH(TODAY())=10,MONTH(TODAY())=11,MONTH(TODAY())=12)),CONCATENATE(MONTH(TODAY()),"/01/",YEAR(TODAY())),IF(AND(TODAY()&lt;Validation!$C$141,MONTH(TODAY())&lt;=9),CONCATENATE("0",MONTH(TODAY()),"/01/",YEAR(TODAY())),IF(AND(TODAY()&gt;=Validation!$C$141,OR(MONTH(TODAY())=10,MONTH(TODAY())=11,MONTH(TODAY())=12)),CONCATENATE(MONTH(TODAY()+10),"/01/",YEAR(TODAY()+10)),IF(AND(TODAY()&gt;=Validation!$C$141,MONTH(TODAY())&lt;=9),CONCATENATE("0",MONTH(TODAY()+10),"/01/",YEAR(TODAY()+10)))))))</f>
        <v/>
      </c>
      <c r="R79" s="138" t="str">
        <f t="shared" si="4"/>
        <v/>
      </c>
      <c r="S79" s="66"/>
      <c r="T79" s="66"/>
      <c r="U79" s="66"/>
      <c r="V79" s="66"/>
      <c r="W79" s="66"/>
      <c r="X79" s="66"/>
      <c r="Y79" s="278"/>
      <c r="Z79" s="135">
        <f t="shared" si="5"/>
        <v>22</v>
      </c>
      <c r="AC79" s="133" t="str">
        <f>IFERROR(IF(DATEVALUE(TEXT(VLOOKUP(S79,Validation!F114:I137,3,FALSE)&amp;"/"&amp;RIGHT(T79+100,2)&amp;"/"&amp;U79,"MM/DD/YYYY"))&lt;=DATEVALUE(TEXT(VLOOKUP(V79,Validation!F114:I137,3,FALSE)&amp;"/"&amp;RIGHT(W79+100,2)&amp;"/"&amp;X79,"MM/DD/YYYY")),"",-1),"")</f>
        <v/>
      </c>
      <c r="AD79" s="146" t="str">
        <f>+IFERROR(CONCATENATE(VLOOKUP(K:K,Validation!$F$39:$H$51,3,0),"/",VLOOKUP(L:L,Validation!$G$40:$H$70,2,0),"/",M79),"")</f>
        <v/>
      </c>
      <c r="AE79" s="1" t="str">
        <f>+IFERROR(CONCATENATE(VLOOKUP(N:N,Validation!$F$39:$H$51,3,0),"/",VLOOKUP(O:O,Validation!$G$40:$H$70,2,0),"/",P79),"")</f>
        <v/>
      </c>
    </row>
    <row r="80" spans="1:31" ht="13.8">
      <c r="A80" s="110"/>
      <c r="B80" s="113"/>
      <c r="C80" s="113"/>
      <c r="I80" s="275"/>
      <c r="J80" s="91" t="str">
        <f t="shared" si="3"/>
        <v/>
      </c>
      <c r="K80" s="66"/>
      <c r="L80" s="90"/>
      <c r="M80" s="72"/>
      <c r="N80" s="66"/>
      <c r="O80" s="90"/>
      <c r="P80" s="72"/>
      <c r="Q80" s="138" t="str">
        <f ca="1">+IF(A80="","",IF(AND(TODAY()&lt;Validation!$C$141,OR(MONTH(TODAY())=10,MONTH(TODAY())=11,MONTH(TODAY())=12)),CONCATENATE(MONTH(TODAY()),"/01/",YEAR(TODAY())),IF(AND(TODAY()&lt;Validation!$C$141,MONTH(TODAY())&lt;=9),CONCATENATE("0",MONTH(TODAY()),"/01/",YEAR(TODAY())),IF(AND(TODAY()&gt;=Validation!$C$141,OR(MONTH(TODAY())=10,MONTH(TODAY())=11,MONTH(TODAY())=12)),CONCATENATE(MONTH(TODAY()+10),"/01/",YEAR(TODAY()+10)),IF(AND(TODAY()&gt;=Validation!$C$141,MONTH(TODAY())&lt;=9),CONCATENATE("0",MONTH(TODAY()+10),"/01/",YEAR(TODAY()+10)))))))</f>
        <v/>
      </c>
      <c r="R80" s="138" t="str">
        <f t="shared" si="4"/>
        <v/>
      </c>
      <c r="S80" s="66"/>
      <c r="T80" s="66"/>
      <c r="U80" s="66"/>
      <c r="V80" s="66"/>
      <c r="W80" s="66"/>
      <c r="X80" s="66"/>
      <c r="Y80" s="278"/>
      <c r="Z80" s="135">
        <f t="shared" si="5"/>
        <v>22</v>
      </c>
      <c r="AC80" s="133" t="str">
        <f>IFERROR(IF(DATEVALUE(TEXT(VLOOKUP(S80,Validation!F115:I138,3,FALSE)&amp;"/"&amp;RIGHT(T80+100,2)&amp;"/"&amp;U80,"MM/DD/YYYY"))&lt;=DATEVALUE(TEXT(VLOOKUP(V80,Validation!F115:I138,3,FALSE)&amp;"/"&amp;RIGHT(W80+100,2)&amp;"/"&amp;X80,"MM/DD/YYYY")),"",-1),"")</f>
        <v/>
      </c>
      <c r="AD80" s="146" t="str">
        <f>+IFERROR(CONCATENATE(VLOOKUP(K:K,Validation!$F$39:$H$51,3,0),"/",VLOOKUP(L:L,Validation!$G$40:$H$70,2,0),"/",M80),"")</f>
        <v/>
      </c>
      <c r="AE80" s="1" t="str">
        <f>+IFERROR(CONCATENATE(VLOOKUP(N:N,Validation!$F$39:$H$51,3,0),"/",VLOOKUP(O:O,Validation!$G$40:$H$70,2,0),"/",P80),"")</f>
        <v/>
      </c>
    </row>
    <row r="81" spans="1:31" ht="13.8">
      <c r="A81" s="110"/>
      <c r="B81" s="113"/>
      <c r="C81" s="113"/>
      <c r="I81" s="275"/>
      <c r="J81" s="91" t="str">
        <f t="shared" si="3"/>
        <v/>
      </c>
      <c r="K81" s="66"/>
      <c r="L81" s="90"/>
      <c r="M81" s="72"/>
      <c r="N81" s="66"/>
      <c r="O81" s="90"/>
      <c r="P81" s="72"/>
      <c r="Q81" s="138" t="str">
        <f ca="1">+IF(A81="","",IF(AND(TODAY()&lt;Validation!$C$141,OR(MONTH(TODAY())=10,MONTH(TODAY())=11,MONTH(TODAY())=12)),CONCATENATE(MONTH(TODAY()),"/01/",YEAR(TODAY())),IF(AND(TODAY()&lt;Validation!$C$141,MONTH(TODAY())&lt;=9),CONCATENATE("0",MONTH(TODAY()),"/01/",YEAR(TODAY())),IF(AND(TODAY()&gt;=Validation!$C$141,OR(MONTH(TODAY())=10,MONTH(TODAY())=11,MONTH(TODAY())=12)),CONCATENATE(MONTH(TODAY()+10),"/01/",YEAR(TODAY()+10)),IF(AND(TODAY()&gt;=Validation!$C$141,MONTH(TODAY())&lt;=9),CONCATENATE("0",MONTH(TODAY()+10),"/01/",YEAR(TODAY()+10)))))))</f>
        <v/>
      </c>
      <c r="R81" s="138" t="str">
        <f t="shared" si="4"/>
        <v/>
      </c>
      <c r="S81" s="66"/>
      <c r="T81" s="66"/>
      <c r="U81" s="66"/>
      <c r="V81" s="66"/>
      <c r="W81" s="66"/>
      <c r="X81" s="66"/>
      <c r="Y81" s="278"/>
      <c r="Z81" s="135">
        <f t="shared" si="5"/>
        <v>22</v>
      </c>
      <c r="AC81" s="133" t="str">
        <f>IFERROR(IF(DATEVALUE(TEXT(VLOOKUP(S81,Validation!F116:I139,3,FALSE)&amp;"/"&amp;RIGHT(T81+100,2)&amp;"/"&amp;U81,"MM/DD/YYYY"))&lt;=DATEVALUE(TEXT(VLOOKUP(V81,Validation!F116:I139,3,FALSE)&amp;"/"&amp;RIGHT(W81+100,2)&amp;"/"&amp;X81,"MM/DD/YYYY")),"",-1),"")</f>
        <v/>
      </c>
      <c r="AD81" s="146" t="str">
        <f>+IFERROR(CONCATENATE(VLOOKUP(K:K,Validation!$F$39:$H$51,3,0),"/",VLOOKUP(L:L,Validation!$G$40:$H$70,2,0),"/",M81),"")</f>
        <v/>
      </c>
      <c r="AE81" s="1" t="str">
        <f>+IFERROR(CONCATENATE(VLOOKUP(N:N,Validation!$F$39:$H$51,3,0),"/",VLOOKUP(O:O,Validation!$G$40:$H$70,2,0),"/",P81),"")</f>
        <v/>
      </c>
    </row>
    <row r="82" spans="1:31" ht="13.8">
      <c r="A82" s="110"/>
      <c r="B82" s="113"/>
      <c r="C82" s="113"/>
      <c r="I82" s="275"/>
      <c r="J82" s="91" t="str">
        <f t="shared" si="3"/>
        <v/>
      </c>
      <c r="K82" s="66"/>
      <c r="L82" s="90"/>
      <c r="M82" s="72"/>
      <c r="N82" s="66"/>
      <c r="O82" s="90"/>
      <c r="P82" s="72"/>
      <c r="Q82" s="138" t="str">
        <f ca="1">+IF(A82="","",IF(AND(TODAY()&lt;Validation!$C$141,OR(MONTH(TODAY())=10,MONTH(TODAY())=11,MONTH(TODAY())=12)),CONCATENATE(MONTH(TODAY()),"/01/",YEAR(TODAY())),IF(AND(TODAY()&lt;Validation!$C$141,MONTH(TODAY())&lt;=9),CONCATENATE("0",MONTH(TODAY()),"/01/",YEAR(TODAY())),IF(AND(TODAY()&gt;=Validation!$C$141,OR(MONTH(TODAY())=10,MONTH(TODAY())=11,MONTH(TODAY())=12)),CONCATENATE(MONTH(TODAY()+10),"/01/",YEAR(TODAY()+10)),IF(AND(TODAY()&gt;=Validation!$C$141,MONTH(TODAY())&lt;=9),CONCATENATE("0",MONTH(TODAY()+10),"/01/",YEAR(TODAY()+10)))))))</f>
        <v/>
      </c>
      <c r="R82" s="138" t="str">
        <f t="shared" si="4"/>
        <v/>
      </c>
      <c r="S82" s="66"/>
      <c r="T82" s="66"/>
      <c r="U82" s="66"/>
      <c r="V82" s="66"/>
      <c r="W82" s="66"/>
      <c r="X82" s="66"/>
      <c r="Y82" s="278"/>
      <c r="Z82" s="135">
        <f t="shared" si="5"/>
        <v>22</v>
      </c>
      <c r="AC82" s="133" t="str">
        <f>IFERROR(IF(DATEVALUE(TEXT(VLOOKUP(S82,Validation!F117:I140,3,FALSE)&amp;"/"&amp;RIGHT(T82+100,2)&amp;"/"&amp;U82,"MM/DD/YYYY"))&lt;=DATEVALUE(TEXT(VLOOKUP(V82,Validation!F117:I140,3,FALSE)&amp;"/"&amp;RIGHT(W82+100,2)&amp;"/"&amp;X82,"MM/DD/YYYY")),"",-1),"")</f>
        <v/>
      </c>
      <c r="AD82" s="146" t="str">
        <f>+IFERROR(CONCATENATE(VLOOKUP(K:K,Validation!$F$39:$H$51,3,0),"/",VLOOKUP(L:L,Validation!$G$40:$H$70,2,0),"/",M82),"")</f>
        <v/>
      </c>
      <c r="AE82" s="1" t="str">
        <f>+IFERROR(CONCATENATE(VLOOKUP(N:N,Validation!$F$39:$H$51,3,0),"/",VLOOKUP(O:O,Validation!$G$40:$H$70,2,0),"/",P82),"")</f>
        <v/>
      </c>
    </row>
    <row r="83" spans="1:31" ht="13.8">
      <c r="A83" s="110"/>
      <c r="B83" s="113"/>
      <c r="C83" s="113"/>
      <c r="I83" s="275"/>
      <c r="J83" s="91" t="str">
        <f t="shared" si="3"/>
        <v/>
      </c>
      <c r="K83" s="66"/>
      <c r="L83" s="90"/>
      <c r="M83" s="72"/>
      <c r="N83" s="66"/>
      <c r="O83" s="90"/>
      <c r="P83" s="72"/>
      <c r="Q83" s="138" t="str">
        <f ca="1">+IF(A83="","",IF(AND(TODAY()&lt;Validation!$C$141,OR(MONTH(TODAY())=10,MONTH(TODAY())=11,MONTH(TODAY())=12)),CONCATENATE(MONTH(TODAY()),"/01/",YEAR(TODAY())),IF(AND(TODAY()&lt;Validation!$C$141,MONTH(TODAY())&lt;=9),CONCATENATE("0",MONTH(TODAY()),"/01/",YEAR(TODAY())),IF(AND(TODAY()&gt;=Validation!$C$141,OR(MONTH(TODAY())=10,MONTH(TODAY())=11,MONTH(TODAY())=12)),CONCATENATE(MONTH(TODAY()+10),"/01/",YEAR(TODAY()+10)),IF(AND(TODAY()&gt;=Validation!$C$141,MONTH(TODAY())&lt;=9),CONCATENATE("0",MONTH(TODAY()+10),"/01/",YEAR(TODAY()+10)))))))</f>
        <v/>
      </c>
      <c r="R83" s="138" t="str">
        <f t="shared" si="4"/>
        <v/>
      </c>
      <c r="S83" s="66"/>
      <c r="T83" s="66"/>
      <c r="U83" s="66"/>
      <c r="V83" s="66"/>
      <c r="W83" s="66"/>
      <c r="X83" s="66"/>
      <c r="Y83" s="278"/>
      <c r="Z83" s="135">
        <f t="shared" si="5"/>
        <v>22</v>
      </c>
      <c r="AC83" s="133" t="str">
        <f>IFERROR(IF(DATEVALUE(TEXT(VLOOKUP(S83,Validation!F118:I141,3,FALSE)&amp;"/"&amp;RIGHT(T83+100,2)&amp;"/"&amp;U83,"MM/DD/YYYY"))&lt;=DATEVALUE(TEXT(VLOOKUP(V83,Validation!F118:I141,3,FALSE)&amp;"/"&amp;RIGHT(W83+100,2)&amp;"/"&amp;X83,"MM/DD/YYYY")),"",-1),"")</f>
        <v/>
      </c>
      <c r="AD83" s="146" t="str">
        <f>+IFERROR(CONCATENATE(VLOOKUP(K:K,Validation!$F$39:$H$51,3,0),"/",VLOOKUP(L:L,Validation!$G$40:$H$70,2,0),"/",M83),"")</f>
        <v/>
      </c>
      <c r="AE83" s="1" t="str">
        <f>+IFERROR(CONCATENATE(VLOOKUP(N:N,Validation!$F$39:$H$51,3,0),"/",VLOOKUP(O:O,Validation!$G$40:$H$70,2,0),"/",P83),"")</f>
        <v/>
      </c>
    </row>
    <row r="84" spans="1:31" ht="13.8">
      <c r="A84" s="110"/>
      <c r="B84" s="113"/>
      <c r="C84" s="113"/>
      <c r="I84" s="275"/>
      <c r="J84" s="91" t="str">
        <f t="shared" si="3"/>
        <v/>
      </c>
      <c r="K84" s="66"/>
      <c r="L84" s="90"/>
      <c r="M84" s="72"/>
      <c r="N84" s="66"/>
      <c r="O84" s="90"/>
      <c r="P84" s="72"/>
      <c r="Q84" s="138" t="str">
        <f ca="1">+IF(A84="","",IF(AND(TODAY()&lt;Validation!$C$141,OR(MONTH(TODAY())=10,MONTH(TODAY())=11,MONTH(TODAY())=12)),CONCATENATE(MONTH(TODAY()),"/01/",YEAR(TODAY())),IF(AND(TODAY()&lt;Validation!$C$141,MONTH(TODAY())&lt;=9),CONCATENATE("0",MONTH(TODAY()),"/01/",YEAR(TODAY())),IF(AND(TODAY()&gt;=Validation!$C$141,OR(MONTH(TODAY())=10,MONTH(TODAY())=11,MONTH(TODAY())=12)),CONCATENATE(MONTH(TODAY()+10),"/01/",YEAR(TODAY()+10)),IF(AND(TODAY()&gt;=Validation!$C$141,MONTH(TODAY())&lt;=9),CONCATENATE("0",MONTH(TODAY()+10),"/01/",YEAR(TODAY()+10)))))))</f>
        <v/>
      </c>
      <c r="R84" s="138" t="str">
        <f t="shared" si="4"/>
        <v/>
      </c>
      <c r="S84" s="66"/>
      <c r="T84" s="66"/>
      <c r="U84" s="66"/>
      <c r="V84" s="66"/>
      <c r="W84" s="66"/>
      <c r="X84" s="66"/>
      <c r="Y84" s="278"/>
      <c r="Z84" s="135">
        <f t="shared" si="5"/>
        <v>22</v>
      </c>
      <c r="AC84" s="133" t="str">
        <f>IFERROR(IF(DATEVALUE(TEXT(VLOOKUP(S84,Validation!F119:I142,3,FALSE)&amp;"/"&amp;RIGHT(T84+100,2)&amp;"/"&amp;U84,"MM/DD/YYYY"))&lt;=DATEVALUE(TEXT(VLOOKUP(V84,Validation!F119:I142,3,FALSE)&amp;"/"&amp;RIGHT(W84+100,2)&amp;"/"&amp;X84,"MM/DD/YYYY")),"",-1),"")</f>
        <v/>
      </c>
      <c r="AD84" s="146" t="str">
        <f>+IFERROR(CONCATENATE(VLOOKUP(K:K,Validation!$F$39:$H$51,3,0),"/",VLOOKUP(L:L,Validation!$G$40:$H$70,2,0),"/",M84),"")</f>
        <v/>
      </c>
      <c r="AE84" s="1" t="str">
        <f>+IFERROR(CONCATENATE(VLOOKUP(N:N,Validation!$F$39:$H$51,3,0),"/",VLOOKUP(O:O,Validation!$G$40:$H$70,2,0),"/",P84),"")</f>
        <v/>
      </c>
    </row>
    <row r="85" spans="1:31" ht="13.8">
      <c r="A85" s="110"/>
      <c r="B85" s="113"/>
      <c r="C85" s="113"/>
      <c r="I85" s="275"/>
      <c r="J85" s="91" t="str">
        <f t="shared" si="3"/>
        <v/>
      </c>
      <c r="K85" s="66"/>
      <c r="L85" s="90"/>
      <c r="M85" s="72"/>
      <c r="N85" s="66"/>
      <c r="O85" s="90"/>
      <c r="P85" s="72"/>
      <c r="Q85" s="138" t="str">
        <f ca="1">+IF(A85="","",IF(AND(TODAY()&lt;Validation!$C$141,OR(MONTH(TODAY())=10,MONTH(TODAY())=11,MONTH(TODAY())=12)),CONCATENATE(MONTH(TODAY()),"/01/",YEAR(TODAY())),IF(AND(TODAY()&lt;Validation!$C$141,MONTH(TODAY())&lt;=9),CONCATENATE("0",MONTH(TODAY()),"/01/",YEAR(TODAY())),IF(AND(TODAY()&gt;=Validation!$C$141,OR(MONTH(TODAY())=10,MONTH(TODAY())=11,MONTH(TODAY())=12)),CONCATENATE(MONTH(TODAY()+10),"/01/",YEAR(TODAY()+10)),IF(AND(TODAY()&gt;=Validation!$C$141,MONTH(TODAY())&lt;=9),CONCATENATE("0",MONTH(TODAY()+10),"/01/",YEAR(TODAY()+10)))))))</f>
        <v/>
      </c>
      <c r="R85" s="138" t="str">
        <f t="shared" si="4"/>
        <v/>
      </c>
      <c r="S85" s="66"/>
      <c r="T85" s="66"/>
      <c r="U85" s="66"/>
      <c r="V85" s="66"/>
      <c r="W85" s="66"/>
      <c r="X85" s="66"/>
      <c r="Y85" s="278"/>
      <c r="Z85" s="135">
        <f t="shared" si="5"/>
        <v>22</v>
      </c>
      <c r="AC85" s="133" t="str">
        <f>IFERROR(IF(DATEVALUE(TEXT(VLOOKUP(S85,Validation!F120:I143,3,FALSE)&amp;"/"&amp;RIGHT(T85+100,2)&amp;"/"&amp;U85,"MM/DD/YYYY"))&lt;=DATEVALUE(TEXT(VLOOKUP(V85,Validation!F120:I143,3,FALSE)&amp;"/"&amp;RIGHT(W85+100,2)&amp;"/"&amp;X85,"MM/DD/YYYY")),"",-1),"")</f>
        <v/>
      </c>
      <c r="AD85" s="146" t="str">
        <f>+IFERROR(CONCATENATE(VLOOKUP(K:K,Validation!$F$39:$H$51,3,0),"/",VLOOKUP(L:L,Validation!$G$40:$H$70,2,0),"/",M85),"")</f>
        <v/>
      </c>
      <c r="AE85" s="1" t="str">
        <f>+IFERROR(CONCATENATE(VLOOKUP(N:N,Validation!$F$39:$H$51,3,0),"/",VLOOKUP(O:O,Validation!$G$40:$H$70,2,0),"/",P85),"")</f>
        <v/>
      </c>
    </row>
    <row r="86" spans="1:31" ht="13.8">
      <c r="A86" s="110"/>
      <c r="B86" s="113"/>
      <c r="C86" s="113"/>
      <c r="I86" s="275"/>
      <c r="J86" s="91" t="str">
        <f t="shared" si="3"/>
        <v/>
      </c>
      <c r="K86" s="66"/>
      <c r="L86" s="90"/>
      <c r="M86" s="72"/>
      <c r="N86" s="66"/>
      <c r="O86" s="90"/>
      <c r="P86" s="72"/>
      <c r="Q86" s="138" t="str">
        <f ca="1">+IF(A86="","",IF(AND(TODAY()&lt;Validation!$C$141,OR(MONTH(TODAY())=10,MONTH(TODAY())=11,MONTH(TODAY())=12)),CONCATENATE(MONTH(TODAY()),"/01/",YEAR(TODAY())),IF(AND(TODAY()&lt;Validation!$C$141,MONTH(TODAY())&lt;=9),CONCATENATE("0",MONTH(TODAY()),"/01/",YEAR(TODAY())),IF(AND(TODAY()&gt;=Validation!$C$141,OR(MONTH(TODAY())=10,MONTH(TODAY())=11,MONTH(TODAY())=12)),CONCATENATE(MONTH(TODAY()+10),"/01/",YEAR(TODAY()+10)),IF(AND(TODAY()&gt;=Validation!$C$141,MONTH(TODAY())&lt;=9),CONCATENATE("0",MONTH(TODAY()+10),"/01/",YEAR(TODAY()+10)))))))</f>
        <v/>
      </c>
      <c r="R86" s="138" t="str">
        <f t="shared" si="4"/>
        <v/>
      </c>
      <c r="S86" s="66"/>
      <c r="T86" s="66"/>
      <c r="U86" s="66"/>
      <c r="V86" s="66"/>
      <c r="W86" s="66"/>
      <c r="X86" s="66"/>
      <c r="Y86" s="278"/>
      <c r="Z86" s="135">
        <f t="shared" si="5"/>
        <v>22</v>
      </c>
      <c r="AC86" s="133" t="str">
        <f>IFERROR(IF(DATEVALUE(TEXT(VLOOKUP(S86,Validation!F121:I144,3,FALSE)&amp;"/"&amp;RIGHT(T86+100,2)&amp;"/"&amp;U86,"MM/DD/YYYY"))&lt;=DATEVALUE(TEXT(VLOOKUP(V86,Validation!F121:I144,3,FALSE)&amp;"/"&amp;RIGHT(W86+100,2)&amp;"/"&amp;X86,"MM/DD/YYYY")),"",-1),"")</f>
        <v/>
      </c>
      <c r="AD86" s="146" t="str">
        <f>+IFERROR(CONCATENATE(VLOOKUP(K:K,Validation!$F$39:$H$51,3,0),"/",VLOOKUP(L:L,Validation!$G$40:$H$70,2,0),"/",M86),"")</f>
        <v/>
      </c>
      <c r="AE86" s="1" t="str">
        <f>+IFERROR(CONCATENATE(VLOOKUP(N:N,Validation!$F$39:$H$51,3,0),"/",VLOOKUP(O:O,Validation!$G$40:$H$70,2,0),"/",P86),"")</f>
        <v/>
      </c>
    </row>
    <row r="87" spans="1:31" ht="13.8">
      <c r="A87" s="110"/>
      <c r="B87" s="113"/>
      <c r="C87" s="113"/>
      <c r="I87" s="275"/>
      <c r="J87" s="91" t="str">
        <f t="shared" si="3"/>
        <v/>
      </c>
      <c r="K87" s="66"/>
      <c r="L87" s="90"/>
      <c r="M87" s="72"/>
      <c r="N87" s="66"/>
      <c r="O87" s="90"/>
      <c r="P87" s="72"/>
      <c r="Q87" s="138" t="str">
        <f ca="1">+IF(A87="","",IF(AND(TODAY()&lt;Validation!$C$141,OR(MONTH(TODAY())=10,MONTH(TODAY())=11,MONTH(TODAY())=12)),CONCATENATE(MONTH(TODAY()),"/01/",YEAR(TODAY())),IF(AND(TODAY()&lt;Validation!$C$141,MONTH(TODAY())&lt;=9),CONCATENATE("0",MONTH(TODAY()),"/01/",YEAR(TODAY())),IF(AND(TODAY()&gt;=Validation!$C$141,OR(MONTH(TODAY())=10,MONTH(TODAY())=11,MONTH(TODAY())=12)),CONCATENATE(MONTH(TODAY()+10),"/01/",YEAR(TODAY()+10)),IF(AND(TODAY()&gt;=Validation!$C$141,MONTH(TODAY())&lt;=9),CONCATENATE("0",MONTH(TODAY()+10),"/01/",YEAR(TODAY()+10)))))))</f>
        <v/>
      </c>
      <c r="R87" s="138" t="str">
        <f t="shared" si="4"/>
        <v/>
      </c>
      <c r="S87" s="66"/>
      <c r="T87" s="66"/>
      <c r="U87" s="66"/>
      <c r="V87" s="66"/>
      <c r="W87" s="66"/>
      <c r="X87" s="66"/>
      <c r="Y87" s="278"/>
      <c r="Z87" s="135">
        <f t="shared" si="5"/>
        <v>22</v>
      </c>
      <c r="AC87" s="133" t="str">
        <f>IFERROR(IF(DATEVALUE(TEXT(VLOOKUP(S87,Validation!F122:I145,3,FALSE)&amp;"/"&amp;RIGHT(T87+100,2)&amp;"/"&amp;U87,"MM/DD/YYYY"))&lt;=DATEVALUE(TEXT(VLOOKUP(V87,Validation!F122:I145,3,FALSE)&amp;"/"&amp;RIGHT(W87+100,2)&amp;"/"&amp;X87,"MM/DD/YYYY")),"",-1),"")</f>
        <v/>
      </c>
      <c r="AD87" s="146" t="str">
        <f>+IFERROR(CONCATENATE(VLOOKUP(K:K,Validation!$F$39:$H$51,3,0),"/",VLOOKUP(L:L,Validation!$G$40:$H$70,2,0),"/",M87),"")</f>
        <v/>
      </c>
      <c r="AE87" s="1" t="str">
        <f>+IFERROR(CONCATENATE(VLOOKUP(N:N,Validation!$F$39:$H$51,3,0),"/",VLOOKUP(O:O,Validation!$G$40:$H$70,2,0),"/",P87),"")</f>
        <v/>
      </c>
    </row>
    <row r="88" spans="1:31" ht="13.8">
      <c r="A88" s="110"/>
      <c r="B88" s="113"/>
      <c r="C88" s="113"/>
      <c r="I88" s="275"/>
      <c r="J88" s="91" t="str">
        <f t="shared" si="3"/>
        <v/>
      </c>
      <c r="K88" s="66"/>
      <c r="L88" s="90"/>
      <c r="M88" s="72"/>
      <c r="N88" s="66"/>
      <c r="O88" s="90"/>
      <c r="P88" s="72"/>
      <c r="Q88" s="138" t="str">
        <f ca="1">+IF(A88="","",IF(AND(TODAY()&lt;Validation!$C$141,OR(MONTH(TODAY())=10,MONTH(TODAY())=11,MONTH(TODAY())=12)),CONCATENATE(MONTH(TODAY()),"/01/",YEAR(TODAY())),IF(AND(TODAY()&lt;Validation!$C$141,MONTH(TODAY())&lt;=9),CONCATENATE("0",MONTH(TODAY()),"/01/",YEAR(TODAY())),IF(AND(TODAY()&gt;=Validation!$C$141,OR(MONTH(TODAY())=10,MONTH(TODAY())=11,MONTH(TODAY())=12)),CONCATENATE(MONTH(TODAY()+10),"/01/",YEAR(TODAY()+10)),IF(AND(TODAY()&gt;=Validation!$C$141,MONTH(TODAY())&lt;=9),CONCATENATE("0",MONTH(TODAY()+10),"/01/",YEAR(TODAY()+10)))))))</f>
        <v/>
      </c>
      <c r="R88" s="138" t="str">
        <f t="shared" si="4"/>
        <v/>
      </c>
      <c r="S88" s="66"/>
      <c r="T88" s="66"/>
      <c r="U88" s="66"/>
      <c r="V88" s="66"/>
      <c r="W88" s="66"/>
      <c r="X88" s="66"/>
      <c r="Y88" s="278"/>
      <c r="Z88" s="135">
        <f t="shared" si="5"/>
        <v>22</v>
      </c>
      <c r="AC88" s="133" t="str">
        <f>IFERROR(IF(DATEVALUE(TEXT(VLOOKUP(S88,Validation!F123:I146,3,FALSE)&amp;"/"&amp;RIGHT(T88+100,2)&amp;"/"&amp;U88,"MM/DD/YYYY"))&lt;=DATEVALUE(TEXT(VLOOKUP(V88,Validation!F123:I146,3,FALSE)&amp;"/"&amp;RIGHT(W88+100,2)&amp;"/"&amp;X88,"MM/DD/YYYY")),"",-1),"")</f>
        <v/>
      </c>
      <c r="AD88" s="146" t="str">
        <f>+IFERROR(CONCATENATE(VLOOKUP(K:K,Validation!$F$39:$H$51,3,0),"/",VLOOKUP(L:L,Validation!$G$40:$H$70,2,0),"/",M88),"")</f>
        <v/>
      </c>
      <c r="AE88" s="1" t="str">
        <f>+IFERROR(CONCATENATE(VLOOKUP(N:N,Validation!$F$39:$H$51,3,0),"/",VLOOKUP(O:O,Validation!$G$40:$H$70,2,0),"/",P88),"")</f>
        <v/>
      </c>
    </row>
    <row r="89" spans="1:31" ht="13.8">
      <c r="A89" s="110"/>
      <c r="B89" s="113"/>
      <c r="C89" s="113"/>
      <c r="I89" s="275"/>
      <c r="J89" s="91" t="str">
        <f t="shared" si="3"/>
        <v/>
      </c>
      <c r="K89" s="66"/>
      <c r="L89" s="90"/>
      <c r="M89" s="72"/>
      <c r="N89" s="66"/>
      <c r="O89" s="90"/>
      <c r="P89" s="72"/>
      <c r="Q89" s="138" t="str">
        <f ca="1">+IF(A89="","",IF(AND(TODAY()&lt;Validation!$C$141,OR(MONTH(TODAY())=10,MONTH(TODAY())=11,MONTH(TODAY())=12)),CONCATENATE(MONTH(TODAY()),"/01/",YEAR(TODAY())),IF(AND(TODAY()&lt;Validation!$C$141,MONTH(TODAY())&lt;=9),CONCATENATE("0",MONTH(TODAY()),"/01/",YEAR(TODAY())),IF(AND(TODAY()&gt;=Validation!$C$141,OR(MONTH(TODAY())=10,MONTH(TODAY())=11,MONTH(TODAY())=12)),CONCATENATE(MONTH(TODAY()+10),"/01/",YEAR(TODAY()+10)),IF(AND(TODAY()&gt;=Validation!$C$141,MONTH(TODAY())&lt;=9),CONCATENATE("0",MONTH(TODAY()+10),"/01/",YEAR(TODAY()+10)))))))</f>
        <v/>
      </c>
      <c r="R89" s="138" t="str">
        <f t="shared" si="4"/>
        <v/>
      </c>
      <c r="S89" s="66"/>
      <c r="T89" s="66"/>
      <c r="U89" s="66"/>
      <c r="V89" s="66"/>
      <c r="W89" s="66"/>
      <c r="X89" s="66"/>
      <c r="Y89" s="278"/>
      <c r="Z89" s="135">
        <f t="shared" si="5"/>
        <v>22</v>
      </c>
      <c r="AC89" s="133" t="str">
        <f>IFERROR(IF(DATEVALUE(TEXT(VLOOKUP(S89,Validation!F124:I147,3,FALSE)&amp;"/"&amp;RIGHT(T89+100,2)&amp;"/"&amp;U89,"MM/DD/YYYY"))&lt;=DATEVALUE(TEXT(VLOOKUP(V89,Validation!F124:I147,3,FALSE)&amp;"/"&amp;RIGHT(W89+100,2)&amp;"/"&amp;X89,"MM/DD/YYYY")),"",-1),"")</f>
        <v/>
      </c>
      <c r="AD89" s="146" t="str">
        <f>+IFERROR(CONCATENATE(VLOOKUP(K:K,Validation!$F$39:$H$51,3,0),"/",VLOOKUP(L:L,Validation!$G$40:$H$70,2,0),"/",M89),"")</f>
        <v/>
      </c>
      <c r="AE89" s="1" t="str">
        <f>+IFERROR(CONCATENATE(VLOOKUP(N:N,Validation!$F$39:$H$51,3,0),"/",VLOOKUP(O:O,Validation!$G$40:$H$70,2,0),"/",P89),"")</f>
        <v/>
      </c>
    </row>
    <row r="90" spans="1:31" ht="13.8">
      <c r="A90" s="110"/>
      <c r="B90" s="113"/>
      <c r="C90" s="113"/>
      <c r="I90" s="275"/>
      <c r="J90" s="91" t="str">
        <f t="shared" si="3"/>
        <v/>
      </c>
      <c r="K90" s="66"/>
      <c r="L90" s="90"/>
      <c r="M90" s="72"/>
      <c r="N90" s="66"/>
      <c r="O90" s="90"/>
      <c r="P90" s="72"/>
      <c r="Q90" s="138" t="str">
        <f ca="1">+IF(A90="","",IF(AND(TODAY()&lt;Validation!$C$141,OR(MONTH(TODAY())=10,MONTH(TODAY())=11,MONTH(TODAY())=12)),CONCATENATE(MONTH(TODAY()),"/01/",YEAR(TODAY())),IF(AND(TODAY()&lt;Validation!$C$141,MONTH(TODAY())&lt;=9),CONCATENATE("0",MONTH(TODAY()),"/01/",YEAR(TODAY())),IF(AND(TODAY()&gt;=Validation!$C$141,OR(MONTH(TODAY())=10,MONTH(TODAY())=11,MONTH(TODAY())=12)),CONCATENATE(MONTH(TODAY()+10),"/01/",YEAR(TODAY()+10)),IF(AND(TODAY()&gt;=Validation!$C$141,MONTH(TODAY())&lt;=9),CONCATENATE("0",MONTH(TODAY()+10),"/01/",YEAR(TODAY()+10)))))))</f>
        <v/>
      </c>
      <c r="R90" s="138" t="str">
        <f t="shared" si="4"/>
        <v/>
      </c>
      <c r="S90" s="66"/>
      <c r="T90" s="66"/>
      <c r="U90" s="66"/>
      <c r="V90" s="66"/>
      <c r="W90" s="66"/>
      <c r="X90" s="66"/>
      <c r="Y90" s="278"/>
      <c r="Z90" s="135">
        <f t="shared" si="5"/>
        <v>22</v>
      </c>
      <c r="AC90" s="133" t="str">
        <f>IFERROR(IF(DATEVALUE(TEXT(VLOOKUP(S90,Validation!F125:I148,3,FALSE)&amp;"/"&amp;RIGHT(T90+100,2)&amp;"/"&amp;U90,"MM/DD/YYYY"))&lt;=DATEVALUE(TEXT(VLOOKUP(V90,Validation!F125:I148,3,FALSE)&amp;"/"&amp;RIGHT(W90+100,2)&amp;"/"&amp;X90,"MM/DD/YYYY")),"",-1),"")</f>
        <v/>
      </c>
      <c r="AD90" s="146" t="str">
        <f>+IFERROR(CONCATENATE(VLOOKUP(K:K,Validation!$F$39:$H$51,3,0),"/",VLOOKUP(L:L,Validation!$G$40:$H$70,2,0),"/",M90),"")</f>
        <v/>
      </c>
      <c r="AE90" s="1" t="str">
        <f>+IFERROR(CONCATENATE(VLOOKUP(N:N,Validation!$F$39:$H$51,3,0),"/",VLOOKUP(O:O,Validation!$G$40:$H$70,2,0),"/",P90),"")</f>
        <v/>
      </c>
    </row>
    <row r="91" spans="1:31" ht="13.8">
      <c r="A91" s="110"/>
      <c r="B91" s="113"/>
      <c r="C91" s="113"/>
      <c r="I91" s="275"/>
      <c r="J91" s="91" t="str">
        <f t="shared" si="3"/>
        <v/>
      </c>
      <c r="K91" s="66"/>
      <c r="L91" s="90"/>
      <c r="M91" s="72"/>
      <c r="N91" s="66"/>
      <c r="O91" s="90"/>
      <c r="P91" s="72"/>
      <c r="Q91" s="138" t="str">
        <f ca="1">+IF(A91="","",IF(AND(TODAY()&lt;Validation!$C$141,OR(MONTH(TODAY())=10,MONTH(TODAY())=11,MONTH(TODAY())=12)),CONCATENATE(MONTH(TODAY()),"/01/",YEAR(TODAY())),IF(AND(TODAY()&lt;Validation!$C$141,MONTH(TODAY())&lt;=9),CONCATENATE("0",MONTH(TODAY()),"/01/",YEAR(TODAY())),IF(AND(TODAY()&gt;=Validation!$C$141,OR(MONTH(TODAY())=10,MONTH(TODAY())=11,MONTH(TODAY())=12)),CONCATENATE(MONTH(TODAY()+10),"/01/",YEAR(TODAY()+10)),IF(AND(TODAY()&gt;=Validation!$C$141,MONTH(TODAY())&lt;=9),CONCATENATE("0",MONTH(TODAY()+10),"/01/",YEAR(TODAY()+10)))))))</f>
        <v/>
      </c>
      <c r="R91" s="138" t="str">
        <f t="shared" si="4"/>
        <v/>
      </c>
      <c r="S91" s="66"/>
      <c r="T91" s="66"/>
      <c r="U91" s="66"/>
      <c r="V91" s="66"/>
      <c r="W91" s="66"/>
      <c r="X91" s="66"/>
      <c r="Y91" s="278"/>
      <c r="Z91" s="135">
        <f t="shared" si="5"/>
        <v>22</v>
      </c>
      <c r="AC91" s="133" t="str">
        <f>IFERROR(IF(DATEVALUE(TEXT(VLOOKUP(S91,Validation!F126:I149,3,FALSE)&amp;"/"&amp;RIGHT(T91+100,2)&amp;"/"&amp;U91,"MM/DD/YYYY"))&lt;=DATEVALUE(TEXT(VLOOKUP(V91,Validation!F126:I149,3,FALSE)&amp;"/"&amp;RIGHT(W91+100,2)&amp;"/"&amp;X91,"MM/DD/YYYY")),"",-1),"")</f>
        <v/>
      </c>
      <c r="AD91" s="146" t="str">
        <f>+IFERROR(CONCATENATE(VLOOKUP(K:K,Validation!$F$39:$H$51,3,0),"/",VLOOKUP(L:L,Validation!$G$40:$H$70,2,0),"/",M91),"")</f>
        <v/>
      </c>
      <c r="AE91" s="1" t="str">
        <f>+IFERROR(CONCATENATE(VLOOKUP(N:N,Validation!$F$39:$H$51,3,0),"/",VLOOKUP(O:O,Validation!$G$40:$H$70,2,0),"/",P91),"")</f>
        <v/>
      </c>
    </row>
    <row r="92" spans="1:31" ht="13.8">
      <c r="A92" s="110"/>
      <c r="B92" s="113"/>
      <c r="C92" s="113"/>
      <c r="I92" s="275"/>
      <c r="J92" s="91" t="str">
        <f t="shared" si="3"/>
        <v/>
      </c>
      <c r="K92" s="66"/>
      <c r="L92" s="90"/>
      <c r="M92" s="72"/>
      <c r="N92" s="66"/>
      <c r="O92" s="90"/>
      <c r="P92" s="72"/>
      <c r="Q92" s="138" t="str">
        <f ca="1">+IF(A92="","",IF(AND(TODAY()&lt;Validation!$C$141,OR(MONTH(TODAY())=10,MONTH(TODAY())=11,MONTH(TODAY())=12)),CONCATENATE(MONTH(TODAY()),"/01/",YEAR(TODAY())),IF(AND(TODAY()&lt;Validation!$C$141,MONTH(TODAY())&lt;=9),CONCATENATE("0",MONTH(TODAY()),"/01/",YEAR(TODAY())),IF(AND(TODAY()&gt;=Validation!$C$141,OR(MONTH(TODAY())=10,MONTH(TODAY())=11,MONTH(TODAY())=12)),CONCATENATE(MONTH(TODAY()+10),"/01/",YEAR(TODAY()+10)),IF(AND(TODAY()&gt;=Validation!$C$141,MONTH(TODAY())&lt;=9),CONCATENATE("0",MONTH(TODAY()+10),"/01/",YEAR(TODAY()+10)))))))</f>
        <v/>
      </c>
      <c r="R92" s="138" t="str">
        <f t="shared" si="4"/>
        <v/>
      </c>
      <c r="S92" s="66"/>
      <c r="T92" s="66"/>
      <c r="U92" s="66"/>
      <c r="V92" s="66"/>
      <c r="W92" s="66"/>
      <c r="X92" s="66"/>
      <c r="Y92" s="278"/>
      <c r="Z92" s="135">
        <f t="shared" si="5"/>
        <v>22</v>
      </c>
      <c r="AC92" s="133" t="str">
        <f>IFERROR(IF(DATEVALUE(TEXT(VLOOKUP(S92,Validation!F127:I150,3,FALSE)&amp;"/"&amp;RIGHT(T92+100,2)&amp;"/"&amp;U92,"MM/DD/YYYY"))&lt;=DATEVALUE(TEXT(VLOOKUP(V92,Validation!F127:I150,3,FALSE)&amp;"/"&amp;RIGHT(W92+100,2)&amp;"/"&amp;X92,"MM/DD/YYYY")),"",-1),"")</f>
        <v/>
      </c>
      <c r="AD92" s="146" t="str">
        <f>+IFERROR(CONCATENATE(VLOOKUP(K:K,Validation!$F$39:$H$51,3,0),"/",VLOOKUP(L:L,Validation!$G$40:$H$70,2,0),"/",M92),"")</f>
        <v/>
      </c>
      <c r="AE92" s="1" t="str">
        <f>+IFERROR(CONCATENATE(VLOOKUP(N:N,Validation!$F$39:$H$51,3,0),"/",VLOOKUP(O:O,Validation!$G$40:$H$70,2,0),"/",P92),"")</f>
        <v/>
      </c>
    </row>
    <row r="93" spans="1:31" ht="13.8">
      <c r="A93" s="110"/>
      <c r="B93" s="113"/>
      <c r="C93" s="113"/>
      <c r="I93" s="275"/>
      <c r="J93" s="91" t="str">
        <f t="shared" si="3"/>
        <v/>
      </c>
      <c r="K93" s="66"/>
      <c r="L93" s="90"/>
      <c r="M93" s="72"/>
      <c r="N93" s="66"/>
      <c r="O93" s="90"/>
      <c r="P93" s="72"/>
      <c r="Q93" s="138" t="str">
        <f ca="1">+IF(A93="","",IF(AND(TODAY()&lt;Validation!$C$141,OR(MONTH(TODAY())=10,MONTH(TODAY())=11,MONTH(TODAY())=12)),CONCATENATE(MONTH(TODAY()),"/01/",YEAR(TODAY())),IF(AND(TODAY()&lt;Validation!$C$141,MONTH(TODAY())&lt;=9),CONCATENATE("0",MONTH(TODAY()),"/01/",YEAR(TODAY())),IF(AND(TODAY()&gt;=Validation!$C$141,OR(MONTH(TODAY())=10,MONTH(TODAY())=11,MONTH(TODAY())=12)),CONCATENATE(MONTH(TODAY()+10),"/01/",YEAR(TODAY()+10)),IF(AND(TODAY()&gt;=Validation!$C$141,MONTH(TODAY())&lt;=9),CONCATENATE("0",MONTH(TODAY()+10),"/01/",YEAR(TODAY()+10)))))))</f>
        <v/>
      </c>
      <c r="R93" s="138" t="str">
        <f t="shared" si="4"/>
        <v/>
      </c>
      <c r="S93" s="66"/>
      <c r="T93" s="66"/>
      <c r="U93" s="66"/>
      <c r="V93" s="66"/>
      <c r="W93" s="66"/>
      <c r="X93" s="66"/>
      <c r="Y93" s="278"/>
      <c r="Z93" s="135">
        <f t="shared" si="5"/>
        <v>22</v>
      </c>
      <c r="AC93" s="133" t="str">
        <f>IFERROR(IF(DATEVALUE(TEXT(VLOOKUP(S93,Validation!F128:I151,3,FALSE)&amp;"/"&amp;RIGHT(T93+100,2)&amp;"/"&amp;U93,"MM/DD/YYYY"))&lt;=DATEVALUE(TEXT(VLOOKUP(V93,Validation!F128:I151,3,FALSE)&amp;"/"&amp;RIGHT(W93+100,2)&amp;"/"&amp;X93,"MM/DD/YYYY")),"",-1),"")</f>
        <v/>
      </c>
      <c r="AD93" s="146" t="str">
        <f>+IFERROR(CONCATENATE(VLOOKUP(K:K,Validation!$F$39:$H$51,3,0),"/",VLOOKUP(L:L,Validation!$G$40:$H$70,2,0),"/",M93),"")</f>
        <v/>
      </c>
      <c r="AE93" s="1" t="str">
        <f>+IFERROR(CONCATENATE(VLOOKUP(N:N,Validation!$F$39:$H$51,3,0),"/",VLOOKUP(O:O,Validation!$G$40:$H$70,2,0),"/",P93),"")</f>
        <v/>
      </c>
    </row>
    <row r="94" spans="1:31" ht="13.8">
      <c r="A94" s="110"/>
      <c r="B94" s="113"/>
      <c r="C94" s="113"/>
      <c r="I94" s="275"/>
      <c r="J94" s="91" t="str">
        <f t="shared" si="3"/>
        <v/>
      </c>
      <c r="K94" s="66"/>
      <c r="L94" s="90"/>
      <c r="M94" s="72"/>
      <c r="N94" s="66"/>
      <c r="O94" s="90"/>
      <c r="P94" s="72"/>
      <c r="Q94" s="138" t="str">
        <f ca="1">+IF(A94="","",IF(AND(TODAY()&lt;Validation!$C$141,OR(MONTH(TODAY())=10,MONTH(TODAY())=11,MONTH(TODAY())=12)),CONCATENATE(MONTH(TODAY()),"/01/",YEAR(TODAY())),IF(AND(TODAY()&lt;Validation!$C$141,MONTH(TODAY())&lt;=9),CONCATENATE("0",MONTH(TODAY()),"/01/",YEAR(TODAY())),IF(AND(TODAY()&gt;=Validation!$C$141,OR(MONTH(TODAY())=10,MONTH(TODAY())=11,MONTH(TODAY())=12)),CONCATENATE(MONTH(TODAY()+10),"/01/",YEAR(TODAY()+10)),IF(AND(TODAY()&gt;=Validation!$C$141,MONTH(TODAY())&lt;=9),CONCATENATE("0",MONTH(TODAY()+10),"/01/",YEAR(TODAY()+10)))))))</f>
        <v/>
      </c>
      <c r="R94" s="138" t="str">
        <f t="shared" si="4"/>
        <v/>
      </c>
      <c r="S94" s="66"/>
      <c r="T94" s="66"/>
      <c r="U94" s="66"/>
      <c r="V94" s="66"/>
      <c r="W94" s="66"/>
      <c r="X94" s="66"/>
      <c r="Y94" s="278"/>
      <c r="Z94" s="135">
        <f t="shared" si="5"/>
        <v>22</v>
      </c>
      <c r="AC94" s="133" t="str">
        <f>IFERROR(IF(DATEVALUE(TEXT(VLOOKUP(S94,Validation!F129:I152,3,FALSE)&amp;"/"&amp;RIGHT(T94+100,2)&amp;"/"&amp;U94,"MM/DD/YYYY"))&lt;=DATEVALUE(TEXT(VLOOKUP(V94,Validation!F129:I152,3,FALSE)&amp;"/"&amp;RIGHT(W94+100,2)&amp;"/"&amp;X94,"MM/DD/YYYY")),"",-1),"")</f>
        <v/>
      </c>
      <c r="AD94" s="146" t="str">
        <f>+IFERROR(CONCATENATE(VLOOKUP(K:K,Validation!$F$39:$H$51,3,0),"/",VLOOKUP(L:L,Validation!$G$40:$H$70,2,0),"/",M94),"")</f>
        <v/>
      </c>
      <c r="AE94" s="1" t="str">
        <f>+IFERROR(CONCATENATE(VLOOKUP(N:N,Validation!$F$39:$H$51,3,0),"/",VLOOKUP(O:O,Validation!$G$40:$H$70,2,0),"/",P94),"")</f>
        <v/>
      </c>
    </row>
    <row r="95" spans="1:31" ht="13.8">
      <c r="A95" s="110"/>
      <c r="B95" s="113"/>
      <c r="C95" s="113"/>
      <c r="I95" s="275"/>
      <c r="J95" s="91" t="str">
        <f t="shared" si="3"/>
        <v/>
      </c>
      <c r="K95" s="66"/>
      <c r="L95" s="90"/>
      <c r="M95" s="72"/>
      <c r="N95" s="66"/>
      <c r="O95" s="90"/>
      <c r="P95" s="72"/>
      <c r="Q95" s="138" t="str">
        <f ca="1">+IF(A95="","",IF(AND(TODAY()&lt;Validation!$C$141,OR(MONTH(TODAY())=10,MONTH(TODAY())=11,MONTH(TODAY())=12)),CONCATENATE(MONTH(TODAY()),"/01/",YEAR(TODAY())),IF(AND(TODAY()&lt;Validation!$C$141,MONTH(TODAY())&lt;=9),CONCATENATE("0",MONTH(TODAY()),"/01/",YEAR(TODAY())),IF(AND(TODAY()&gt;=Validation!$C$141,OR(MONTH(TODAY())=10,MONTH(TODAY())=11,MONTH(TODAY())=12)),CONCATENATE(MONTH(TODAY()+10),"/01/",YEAR(TODAY()+10)),IF(AND(TODAY()&gt;=Validation!$C$141,MONTH(TODAY())&lt;=9),CONCATENATE("0",MONTH(TODAY()+10),"/01/",YEAR(TODAY()+10)))))))</f>
        <v/>
      </c>
      <c r="R95" s="138" t="str">
        <f t="shared" si="4"/>
        <v/>
      </c>
      <c r="S95" s="66"/>
      <c r="T95" s="66"/>
      <c r="U95" s="66"/>
      <c r="V95" s="66"/>
      <c r="W95" s="66"/>
      <c r="X95" s="66"/>
      <c r="Y95" s="278"/>
      <c r="Z95" s="135">
        <f t="shared" si="5"/>
        <v>22</v>
      </c>
      <c r="AC95" s="133" t="str">
        <f>IFERROR(IF(DATEVALUE(TEXT(VLOOKUP(S95,Validation!F130:I153,3,FALSE)&amp;"/"&amp;RIGHT(T95+100,2)&amp;"/"&amp;U95,"MM/DD/YYYY"))&lt;=DATEVALUE(TEXT(VLOOKUP(V95,Validation!F130:I153,3,FALSE)&amp;"/"&amp;RIGHT(W95+100,2)&amp;"/"&amp;X95,"MM/DD/YYYY")),"",-1),"")</f>
        <v/>
      </c>
      <c r="AD95" s="146" t="str">
        <f>+IFERROR(CONCATENATE(VLOOKUP(K:K,Validation!$F$39:$H$51,3,0),"/",VLOOKUP(L:L,Validation!$G$40:$H$70,2,0),"/",M95),"")</f>
        <v/>
      </c>
      <c r="AE95" s="1" t="str">
        <f>+IFERROR(CONCATENATE(VLOOKUP(N:N,Validation!$F$39:$H$51,3,0),"/",VLOOKUP(O:O,Validation!$G$40:$H$70,2,0),"/",P95),"")</f>
        <v/>
      </c>
    </row>
    <row r="96" spans="1:31" ht="13.8">
      <c r="A96" s="110"/>
      <c r="B96" s="113"/>
      <c r="C96" s="113"/>
      <c r="I96" s="275"/>
      <c r="J96" s="91" t="str">
        <f t="shared" si="3"/>
        <v/>
      </c>
      <c r="K96" s="66"/>
      <c r="L96" s="90"/>
      <c r="M96" s="72"/>
      <c r="N96" s="66"/>
      <c r="O96" s="90"/>
      <c r="P96" s="72"/>
      <c r="Q96" s="138" t="str">
        <f ca="1">+IF(A96="","",IF(AND(TODAY()&lt;Validation!$C$141,OR(MONTH(TODAY())=10,MONTH(TODAY())=11,MONTH(TODAY())=12)),CONCATENATE(MONTH(TODAY()),"/01/",YEAR(TODAY())),IF(AND(TODAY()&lt;Validation!$C$141,MONTH(TODAY())&lt;=9),CONCATENATE("0",MONTH(TODAY()),"/01/",YEAR(TODAY())),IF(AND(TODAY()&gt;=Validation!$C$141,OR(MONTH(TODAY())=10,MONTH(TODAY())=11,MONTH(TODAY())=12)),CONCATENATE(MONTH(TODAY()+10),"/01/",YEAR(TODAY()+10)),IF(AND(TODAY()&gt;=Validation!$C$141,MONTH(TODAY())&lt;=9),CONCATENATE("0",MONTH(TODAY()+10),"/01/",YEAR(TODAY()+10)))))))</f>
        <v/>
      </c>
      <c r="R96" s="138" t="str">
        <f t="shared" si="4"/>
        <v/>
      </c>
      <c r="S96" s="66"/>
      <c r="T96" s="66"/>
      <c r="U96" s="66"/>
      <c r="V96" s="66"/>
      <c r="W96" s="66"/>
      <c r="X96" s="66"/>
      <c r="Y96" s="278"/>
      <c r="Z96" s="135">
        <f t="shared" si="5"/>
        <v>22</v>
      </c>
      <c r="AC96" s="133" t="str">
        <f>IFERROR(IF(DATEVALUE(TEXT(VLOOKUP(S96,Validation!F131:I154,3,FALSE)&amp;"/"&amp;RIGHT(T96+100,2)&amp;"/"&amp;U96,"MM/DD/YYYY"))&lt;=DATEVALUE(TEXT(VLOOKUP(V96,Validation!F131:I154,3,FALSE)&amp;"/"&amp;RIGHT(W96+100,2)&amp;"/"&amp;X96,"MM/DD/YYYY")),"",-1),"")</f>
        <v/>
      </c>
      <c r="AD96" s="146" t="str">
        <f>+IFERROR(CONCATENATE(VLOOKUP(K:K,Validation!$F$39:$H$51,3,0),"/",VLOOKUP(L:L,Validation!$G$40:$H$70,2,0),"/",M96),"")</f>
        <v/>
      </c>
      <c r="AE96" s="1" t="str">
        <f>+IFERROR(CONCATENATE(VLOOKUP(N:N,Validation!$F$39:$H$51,3,0),"/",VLOOKUP(O:O,Validation!$G$40:$H$70,2,0),"/",P96),"")</f>
        <v/>
      </c>
    </row>
    <row r="97" spans="1:31" ht="13.8">
      <c r="A97" s="110"/>
      <c r="B97" s="113"/>
      <c r="C97" s="113"/>
      <c r="I97" s="275"/>
      <c r="J97" s="91" t="str">
        <f t="shared" si="3"/>
        <v/>
      </c>
      <c r="K97" s="66"/>
      <c r="L97" s="90"/>
      <c r="M97" s="72"/>
      <c r="N97" s="66"/>
      <c r="O97" s="90"/>
      <c r="P97" s="72"/>
      <c r="Q97" s="138" t="str">
        <f ca="1">+IF(A97="","",IF(AND(TODAY()&lt;Validation!$C$141,OR(MONTH(TODAY())=10,MONTH(TODAY())=11,MONTH(TODAY())=12)),CONCATENATE(MONTH(TODAY()),"/01/",YEAR(TODAY())),IF(AND(TODAY()&lt;Validation!$C$141,MONTH(TODAY())&lt;=9),CONCATENATE("0",MONTH(TODAY()),"/01/",YEAR(TODAY())),IF(AND(TODAY()&gt;=Validation!$C$141,OR(MONTH(TODAY())=10,MONTH(TODAY())=11,MONTH(TODAY())=12)),CONCATENATE(MONTH(TODAY()+10),"/01/",YEAR(TODAY()+10)),IF(AND(TODAY()&gt;=Validation!$C$141,MONTH(TODAY())&lt;=9),CONCATENATE("0",MONTH(TODAY()+10),"/01/",YEAR(TODAY()+10)))))))</f>
        <v/>
      </c>
      <c r="R97" s="138" t="str">
        <f t="shared" si="4"/>
        <v/>
      </c>
      <c r="S97" s="66"/>
      <c r="T97" s="66"/>
      <c r="U97" s="66"/>
      <c r="V97" s="66"/>
      <c r="W97" s="66"/>
      <c r="X97" s="66"/>
      <c r="Y97" s="278"/>
      <c r="Z97" s="135">
        <f t="shared" si="5"/>
        <v>22</v>
      </c>
      <c r="AC97" s="133" t="str">
        <f>IFERROR(IF(DATEVALUE(TEXT(VLOOKUP(S97,Validation!F132:I155,3,FALSE)&amp;"/"&amp;RIGHT(T97+100,2)&amp;"/"&amp;U97,"MM/DD/YYYY"))&lt;=DATEVALUE(TEXT(VLOOKUP(V97,Validation!F132:I155,3,FALSE)&amp;"/"&amp;RIGHT(W97+100,2)&amp;"/"&amp;X97,"MM/DD/YYYY")),"",-1),"")</f>
        <v/>
      </c>
      <c r="AD97" s="146" t="str">
        <f>+IFERROR(CONCATENATE(VLOOKUP(K:K,Validation!$F$39:$H$51,3,0),"/",VLOOKUP(L:L,Validation!$G$40:$H$70,2,0),"/",M97),"")</f>
        <v/>
      </c>
      <c r="AE97" s="1" t="str">
        <f>+IFERROR(CONCATENATE(VLOOKUP(N:N,Validation!$F$39:$H$51,3,0),"/",VLOOKUP(O:O,Validation!$G$40:$H$70,2,0),"/",P97),"")</f>
        <v/>
      </c>
    </row>
    <row r="98" spans="1:31" ht="13.8">
      <c r="A98" s="110"/>
      <c r="B98" s="113"/>
      <c r="C98" s="113"/>
      <c r="I98" s="275"/>
      <c r="J98" s="91" t="str">
        <f t="shared" si="3"/>
        <v/>
      </c>
      <c r="K98" s="66"/>
      <c r="L98" s="90"/>
      <c r="M98" s="72"/>
      <c r="N98" s="66"/>
      <c r="O98" s="90"/>
      <c r="P98" s="72"/>
      <c r="Q98" s="138" t="str">
        <f ca="1">+IF(A98="","",IF(AND(TODAY()&lt;Validation!$C$141,OR(MONTH(TODAY())=10,MONTH(TODAY())=11,MONTH(TODAY())=12)),CONCATENATE(MONTH(TODAY()),"/01/",YEAR(TODAY())),IF(AND(TODAY()&lt;Validation!$C$141,MONTH(TODAY())&lt;=9),CONCATENATE("0",MONTH(TODAY()),"/01/",YEAR(TODAY())),IF(AND(TODAY()&gt;=Validation!$C$141,OR(MONTH(TODAY())=10,MONTH(TODAY())=11,MONTH(TODAY())=12)),CONCATENATE(MONTH(TODAY()+10),"/01/",YEAR(TODAY()+10)),IF(AND(TODAY()&gt;=Validation!$C$141,MONTH(TODAY())&lt;=9),CONCATENATE("0",MONTH(TODAY()+10),"/01/",YEAR(TODAY()+10)))))))</f>
        <v/>
      </c>
      <c r="R98" s="138" t="str">
        <f t="shared" si="4"/>
        <v/>
      </c>
      <c r="S98" s="66"/>
      <c r="T98" s="66"/>
      <c r="U98" s="66"/>
      <c r="V98" s="66"/>
      <c r="W98" s="66"/>
      <c r="X98" s="66"/>
      <c r="Y98" s="278"/>
      <c r="Z98" s="135">
        <f t="shared" si="5"/>
        <v>22</v>
      </c>
      <c r="AC98" s="133" t="str">
        <f>IFERROR(IF(DATEVALUE(TEXT(VLOOKUP(S98,Validation!F133:I156,3,FALSE)&amp;"/"&amp;RIGHT(T98+100,2)&amp;"/"&amp;U98,"MM/DD/YYYY"))&lt;=DATEVALUE(TEXT(VLOOKUP(V98,Validation!F133:I156,3,FALSE)&amp;"/"&amp;RIGHT(W98+100,2)&amp;"/"&amp;X98,"MM/DD/YYYY")),"",-1),"")</f>
        <v/>
      </c>
      <c r="AD98" s="146" t="str">
        <f>+IFERROR(CONCATENATE(VLOOKUP(K:K,Validation!$F$39:$H$51,3,0),"/",VLOOKUP(L:L,Validation!$G$40:$H$70,2,0),"/",M98),"")</f>
        <v/>
      </c>
      <c r="AE98" s="1" t="str">
        <f>+IFERROR(CONCATENATE(VLOOKUP(N:N,Validation!$F$39:$H$51,3,0),"/",VLOOKUP(O:O,Validation!$G$40:$H$70,2,0),"/",P98),"")</f>
        <v/>
      </c>
    </row>
    <row r="99" spans="1:31" ht="13.8">
      <c r="A99" s="110"/>
      <c r="B99" s="113"/>
      <c r="C99" s="113"/>
      <c r="I99" s="275"/>
      <c r="J99" s="91" t="str">
        <f t="shared" si="3"/>
        <v/>
      </c>
      <c r="K99" s="66"/>
      <c r="L99" s="90"/>
      <c r="M99" s="72"/>
      <c r="N99" s="66"/>
      <c r="O99" s="90"/>
      <c r="P99" s="72"/>
      <c r="Q99" s="138" t="str">
        <f ca="1">+IF(A99="","",IF(AND(TODAY()&lt;Validation!$C$141,OR(MONTH(TODAY())=10,MONTH(TODAY())=11,MONTH(TODAY())=12)),CONCATENATE(MONTH(TODAY()),"/01/",YEAR(TODAY())),IF(AND(TODAY()&lt;Validation!$C$141,MONTH(TODAY())&lt;=9),CONCATENATE("0",MONTH(TODAY()),"/01/",YEAR(TODAY())),IF(AND(TODAY()&gt;=Validation!$C$141,OR(MONTH(TODAY())=10,MONTH(TODAY())=11,MONTH(TODAY())=12)),CONCATENATE(MONTH(TODAY()+10),"/01/",YEAR(TODAY()+10)),IF(AND(TODAY()&gt;=Validation!$C$141,MONTH(TODAY())&lt;=9),CONCATENATE("0",MONTH(TODAY()+10),"/01/",YEAR(TODAY()+10)))))))</f>
        <v/>
      </c>
      <c r="R99" s="138" t="str">
        <f t="shared" si="4"/>
        <v/>
      </c>
      <c r="S99" s="66"/>
      <c r="T99" s="66"/>
      <c r="U99" s="66"/>
      <c r="V99" s="66"/>
      <c r="W99" s="66"/>
      <c r="X99" s="66"/>
      <c r="Y99" s="278"/>
      <c r="Z99" s="135">
        <f t="shared" si="5"/>
        <v>22</v>
      </c>
      <c r="AC99" s="133" t="str">
        <f>IFERROR(IF(DATEVALUE(TEXT(VLOOKUP(S99,Validation!F134:I157,3,FALSE)&amp;"/"&amp;RIGHT(T99+100,2)&amp;"/"&amp;U99,"MM/DD/YYYY"))&lt;=DATEVALUE(TEXT(VLOOKUP(V99,Validation!F134:I157,3,FALSE)&amp;"/"&amp;RIGHT(W99+100,2)&amp;"/"&amp;X99,"MM/DD/YYYY")),"",-1),"")</f>
        <v/>
      </c>
      <c r="AD99" s="146" t="str">
        <f>+IFERROR(CONCATENATE(VLOOKUP(K:K,Validation!$F$39:$H$51,3,0),"/",VLOOKUP(L:L,Validation!$G$40:$H$70,2,0),"/",M99),"")</f>
        <v/>
      </c>
      <c r="AE99" s="1" t="str">
        <f>+IFERROR(CONCATENATE(VLOOKUP(N:N,Validation!$F$39:$H$51,3,0),"/",VLOOKUP(O:O,Validation!$G$40:$H$70,2,0),"/",P99),"")</f>
        <v/>
      </c>
    </row>
    <row r="100" spans="1:31" ht="13.8">
      <c r="A100" s="110"/>
      <c r="B100" s="113"/>
      <c r="C100" s="113"/>
      <c r="I100" s="275"/>
      <c r="J100" s="91" t="str">
        <f t="shared" si="3"/>
        <v/>
      </c>
      <c r="K100" s="66"/>
      <c r="L100" s="90"/>
      <c r="M100" s="72"/>
      <c r="N100" s="66"/>
      <c r="O100" s="90"/>
      <c r="P100" s="72"/>
      <c r="Q100" s="138" t="str">
        <f ca="1">+IF(A100="","",IF(AND(TODAY()&lt;Validation!$C$141,OR(MONTH(TODAY())=10,MONTH(TODAY())=11,MONTH(TODAY())=12)),CONCATENATE(MONTH(TODAY()),"/01/",YEAR(TODAY())),IF(AND(TODAY()&lt;Validation!$C$141,MONTH(TODAY())&lt;=9),CONCATENATE("0",MONTH(TODAY()),"/01/",YEAR(TODAY())),IF(AND(TODAY()&gt;=Validation!$C$141,OR(MONTH(TODAY())=10,MONTH(TODAY())=11,MONTH(TODAY())=12)),CONCATENATE(MONTH(TODAY()+10),"/01/",YEAR(TODAY()+10)),IF(AND(TODAY()&gt;=Validation!$C$141,MONTH(TODAY())&lt;=9),CONCATENATE("0",MONTH(TODAY()+10),"/01/",YEAR(TODAY()+10)))))))</f>
        <v/>
      </c>
      <c r="R100" s="138" t="str">
        <f t="shared" si="4"/>
        <v/>
      </c>
      <c r="S100" s="66"/>
      <c r="T100" s="66"/>
      <c r="U100" s="66"/>
      <c r="V100" s="66"/>
      <c r="W100" s="66"/>
      <c r="X100" s="66"/>
      <c r="Y100" s="278"/>
      <c r="Z100" s="135">
        <f t="shared" si="5"/>
        <v>22</v>
      </c>
      <c r="AC100" s="133" t="str">
        <f>IFERROR(IF(DATEVALUE(TEXT(VLOOKUP(S100,Validation!F135:I158,3,FALSE)&amp;"/"&amp;RIGHT(T100+100,2)&amp;"/"&amp;U100,"MM/DD/YYYY"))&lt;=DATEVALUE(TEXT(VLOOKUP(V100,Validation!F135:I158,3,FALSE)&amp;"/"&amp;RIGHT(W100+100,2)&amp;"/"&amp;X100,"MM/DD/YYYY")),"",-1),"")</f>
        <v/>
      </c>
      <c r="AD100" s="146" t="str">
        <f>+IFERROR(CONCATENATE(VLOOKUP(K:K,Validation!$F$39:$H$51,3,0),"/",VLOOKUP(L:L,Validation!$G$40:$H$70,2,0),"/",M100),"")</f>
        <v/>
      </c>
      <c r="AE100" s="1" t="str">
        <f>+IFERROR(CONCATENATE(VLOOKUP(N:N,Validation!$F$39:$H$51,3,0),"/",VLOOKUP(O:O,Validation!$G$40:$H$70,2,0),"/",P100),"")</f>
        <v/>
      </c>
    </row>
    <row r="101" spans="1:31" ht="13.8">
      <c r="A101" s="110"/>
      <c r="B101" s="113"/>
      <c r="C101" s="113"/>
      <c r="I101" s="275"/>
      <c r="J101" s="91" t="str">
        <f t="shared" si="3"/>
        <v/>
      </c>
      <c r="K101" s="66"/>
      <c r="L101" s="90"/>
      <c r="M101" s="72"/>
      <c r="N101" s="66"/>
      <c r="O101" s="90"/>
      <c r="P101" s="72"/>
      <c r="Q101" s="138" t="str">
        <f ca="1">+IF(A101="","",IF(AND(TODAY()&lt;Validation!$C$141,OR(MONTH(TODAY())=10,MONTH(TODAY())=11,MONTH(TODAY())=12)),CONCATENATE(MONTH(TODAY()),"/01/",YEAR(TODAY())),IF(AND(TODAY()&lt;Validation!$C$141,MONTH(TODAY())&lt;=9),CONCATENATE("0",MONTH(TODAY()),"/01/",YEAR(TODAY())),IF(AND(TODAY()&gt;=Validation!$C$141,OR(MONTH(TODAY())=10,MONTH(TODAY())=11,MONTH(TODAY())=12)),CONCATENATE(MONTH(TODAY()+10),"/01/",YEAR(TODAY()+10)),IF(AND(TODAY()&gt;=Validation!$C$141,MONTH(TODAY())&lt;=9),CONCATENATE("0",MONTH(TODAY()+10),"/01/",YEAR(TODAY()+10)))))))</f>
        <v/>
      </c>
      <c r="R101" s="138" t="str">
        <f t="shared" si="4"/>
        <v/>
      </c>
      <c r="S101" s="66"/>
      <c r="T101" s="66"/>
      <c r="U101" s="66"/>
      <c r="V101" s="66"/>
      <c r="W101" s="66"/>
      <c r="X101" s="66"/>
      <c r="Y101" s="278"/>
      <c r="Z101" s="135">
        <f t="shared" si="5"/>
        <v>22</v>
      </c>
      <c r="AC101" s="133" t="str">
        <f>IFERROR(IF(DATEVALUE(TEXT(VLOOKUP(S101,Validation!F136:I159,3,FALSE)&amp;"/"&amp;RIGHT(T101+100,2)&amp;"/"&amp;U101,"MM/DD/YYYY"))&lt;=DATEVALUE(TEXT(VLOOKUP(V101,Validation!F136:I159,3,FALSE)&amp;"/"&amp;RIGHT(W101+100,2)&amp;"/"&amp;X101,"MM/DD/YYYY")),"",-1),"")</f>
        <v/>
      </c>
      <c r="AD101" s="146" t="str">
        <f>+IFERROR(CONCATENATE(VLOOKUP(K:K,Validation!$F$39:$H$51,3,0),"/",VLOOKUP(L:L,Validation!$G$40:$H$70,2,0),"/",M101),"")</f>
        <v/>
      </c>
      <c r="AE101" s="1" t="str">
        <f>+IFERROR(CONCATENATE(VLOOKUP(N:N,Validation!$F$39:$H$51,3,0),"/",VLOOKUP(O:O,Validation!$G$40:$H$70,2,0),"/",P101),"")</f>
        <v/>
      </c>
    </row>
    <row r="102" spans="1:31" ht="13.8">
      <c r="A102" s="110"/>
      <c r="B102" s="113"/>
      <c r="C102" s="113"/>
      <c r="I102" s="275"/>
      <c r="J102" s="91" t="str">
        <f t="shared" si="3"/>
        <v/>
      </c>
      <c r="K102" s="66"/>
      <c r="L102" s="90"/>
      <c r="M102" s="72"/>
      <c r="N102" s="66"/>
      <c r="O102" s="90"/>
      <c r="P102" s="72"/>
      <c r="Q102" s="138" t="str">
        <f ca="1">+IF(A102="","",IF(AND(TODAY()&lt;Validation!$C$141,OR(MONTH(TODAY())=10,MONTH(TODAY())=11,MONTH(TODAY())=12)),CONCATENATE(MONTH(TODAY()),"/01/",YEAR(TODAY())),IF(AND(TODAY()&lt;Validation!$C$141,MONTH(TODAY())&lt;=9),CONCATENATE("0",MONTH(TODAY()),"/01/",YEAR(TODAY())),IF(AND(TODAY()&gt;=Validation!$C$141,OR(MONTH(TODAY())=10,MONTH(TODAY())=11,MONTH(TODAY())=12)),CONCATENATE(MONTH(TODAY()+10),"/01/",YEAR(TODAY()+10)),IF(AND(TODAY()&gt;=Validation!$C$141,MONTH(TODAY())&lt;=9),CONCATENATE("0",MONTH(TODAY()+10),"/01/",YEAR(TODAY()+10)))))))</f>
        <v/>
      </c>
      <c r="R102" s="138" t="str">
        <f t="shared" si="4"/>
        <v/>
      </c>
      <c r="S102" s="66"/>
      <c r="T102" s="66"/>
      <c r="U102" s="66"/>
      <c r="V102" s="66"/>
      <c r="W102" s="66"/>
      <c r="X102" s="66"/>
      <c r="Y102" s="278"/>
      <c r="Z102" s="135">
        <f t="shared" si="5"/>
        <v>22</v>
      </c>
      <c r="AC102" s="133" t="str">
        <f>IFERROR(IF(DATEVALUE(TEXT(VLOOKUP(S102,Validation!F137:I160,3,FALSE)&amp;"/"&amp;RIGHT(T102+100,2)&amp;"/"&amp;U102,"MM/DD/YYYY"))&lt;=DATEVALUE(TEXT(VLOOKUP(V102,Validation!F137:I160,3,FALSE)&amp;"/"&amp;RIGHT(W102+100,2)&amp;"/"&amp;X102,"MM/DD/YYYY")),"",-1),"")</f>
        <v/>
      </c>
      <c r="AD102" s="146" t="str">
        <f>+IFERROR(CONCATENATE(VLOOKUP(K:K,Validation!$F$39:$H$51,3,0),"/",VLOOKUP(L:L,Validation!$G$40:$H$70,2,0),"/",M102),"")</f>
        <v/>
      </c>
      <c r="AE102" s="1" t="str">
        <f>+IFERROR(CONCATENATE(VLOOKUP(N:N,Validation!$F$39:$H$51,3,0),"/",VLOOKUP(O:O,Validation!$G$40:$H$70,2,0),"/",P102),"")</f>
        <v/>
      </c>
    </row>
    <row r="103" spans="1:31" ht="13.8">
      <c r="A103" s="110"/>
      <c r="B103" s="113"/>
      <c r="C103" s="113"/>
      <c r="I103" s="275"/>
      <c r="J103" s="91" t="str">
        <f t="shared" si="3"/>
        <v/>
      </c>
      <c r="K103" s="66"/>
      <c r="L103" s="90"/>
      <c r="M103" s="72"/>
      <c r="N103" s="66"/>
      <c r="O103" s="90"/>
      <c r="P103" s="72"/>
      <c r="Q103" s="138" t="str">
        <f ca="1">+IF(A103="","",IF(AND(TODAY()&lt;Validation!$C$141,OR(MONTH(TODAY())=10,MONTH(TODAY())=11,MONTH(TODAY())=12)),CONCATENATE(MONTH(TODAY()),"/01/",YEAR(TODAY())),IF(AND(TODAY()&lt;Validation!$C$141,MONTH(TODAY())&lt;=9),CONCATENATE("0",MONTH(TODAY()),"/01/",YEAR(TODAY())),IF(AND(TODAY()&gt;=Validation!$C$141,OR(MONTH(TODAY())=10,MONTH(TODAY())=11,MONTH(TODAY())=12)),CONCATENATE(MONTH(TODAY()+10),"/01/",YEAR(TODAY()+10)),IF(AND(TODAY()&gt;=Validation!$C$141,MONTH(TODAY())&lt;=9),CONCATENATE("0",MONTH(TODAY()+10),"/01/",YEAR(TODAY()+10)))))))</f>
        <v/>
      </c>
      <c r="R103" s="138" t="str">
        <f t="shared" si="4"/>
        <v/>
      </c>
      <c r="S103" s="66"/>
      <c r="T103" s="66"/>
      <c r="U103" s="66"/>
      <c r="V103" s="66"/>
      <c r="W103" s="66"/>
      <c r="X103" s="66"/>
      <c r="Y103" s="278"/>
      <c r="Z103" s="135">
        <f t="shared" si="5"/>
        <v>22</v>
      </c>
      <c r="AC103" s="133" t="str">
        <f>IFERROR(IF(DATEVALUE(TEXT(VLOOKUP(S103,Validation!F138:I161,3,FALSE)&amp;"/"&amp;RIGHT(T103+100,2)&amp;"/"&amp;U103,"MM/DD/YYYY"))&lt;=DATEVALUE(TEXT(VLOOKUP(V103,Validation!F138:I161,3,FALSE)&amp;"/"&amp;RIGHT(W103+100,2)&amp;"/"&amp;X103,"MM/DD/YYYY")),"",-1),"")</f>
        <v/>
      </c>
      <c r="AD103" s="146" t="str">
        <f>+IFERROR(CONCATENATE(VLOOKUP(K:K,Validation!$F$39:$H$51,3,0),"/",VLOOKUP(L:L,Validation!$G$40:$H$70,2,0),"/",M103),"")</f>
        <v/>
      </c>
      <c r="AE103" s="1" t="str">
        <f>+IFERROR(CONCATENATE(VLOOKUP(N:N,Validation!$F$39:$H$51,3,0),"/",VLOOKUP(O:O,Validation!$G$40:$H$70,2,0),"/",P103),"")</f>
        <v/>
      </c>
    </row>
    <row r="104" spans="1:31" ht="13.8">
      <c r="A104" s="110"/>
      <c r="B104" s="113"/>
      <c r="C104" s="113"/>
      <c r="I104" s="275"/>
      <c r="J104" s="91" t="str">
        <f t="shared" si="3"/>
        <v/>
      </c>
      <c r="K104" s="66"/>
      <c r="L104" s="90"/>
      <c r="M104" s="72"/>
      <c r="N104" s="66"/>
      <c r="O104" s="90"/>
      <c r="P104" s="72"/>
      <c r="Q104" s="138" t="str">
        <f ca="1">+IF(A104="","",IF(AND(TODAY()&lt;Validation!$C$141,OR(MONTH(TODAY())=10,MONTH(TODAY())=11,MONTH(TODAY())=12)),CONCATENATE(MONTH(TODAY()),"/01/",YEAR(TODAY())),IF(AND(TODAY()&lt;Validation!$C$141,MONTH(TODAY())&lt;=9),CONCATENATE("0",MONTH(TODAY()),"/01/",YEAR(TODAY())),IF(AND(TODAY()&gt;=Validation!$C$141,OR(MONTH(TODAY())=10,MONTH(TODAY())=11,MONTH(TODAY())=12)),CONCATENATE(MONTH(TODAY()+10),"/01/",YEAR(TODAY()+10)),IF(AND(TODAY()&gt;=Validation!$C$141,MONTH(TODAY())&lt;=9),CONCATENATE("0",MONTH(TODAY()+10),"/01/",YEAR(TODAY()+10)))))))</f>
        <v/>
      </c>
      <c r="R104" s="138" t="str">
        <f t="shared" si="4"/>
        <v/>
      </c>
      <c r="S104" s="66"/>
      <c r="T104" s="66"/>
      <c r="U104" s="66"/>
      <c r="V104" s="66"/>
      <c r="W104" s="66"/>
      <c r="X104" s="66"/>
      <c r="Y104" s="278"/>
      <c r="Z104" s="135">
        <f t="shared" si="5"/>
        <v>22</v>
      </c>
      <c r="AC104" s="133" t="str">
        <f>IFERROR(IF(DATEVALUE(TEXT(VLOOKUP(S104,Validation!F139:I162,3,FALSE)&amp;"/"&amp;RIGHT(T104+100,2)&amp;"/"&amp;U104,"MM/DD/YYYY"))&lt;=DATEVALUE(TEXT(VLOOKUP(V104,Validation!F139:I162,3,FALSE)&amp;"/"&amp;RIGHT(W104+100,2)&amp;"/"&amp;X104,"MM/DD/YYYY")),"",-1),"")</f>
        <v/>
      </c>
      <c r="AD104" s="146" t="str">
        <f>+IFERROR(CONCATENATE(VLOOKUP(K:K,Validation!$F$39:$H$51,3,0),"/",VLOOKUP(L:L,Validation!$G$40:$H$70,2,0),"/",M104),"")</f>
        <v/>
      </c>
      <c r="AE104" s="1" t="str">
        <f>+IFERROR(CONCATENATE(VLOOKUP(N:N,Validation!$F$39:$H$51,3,0),"/",VLOOKUP(O:O,Validation!$G$40:$H$70,2,0),"/",P104),"")</f>
        <v/>
      </c>
    </row>
    <row r="105" spans="1:31" ht="13.8">
      <c r="A105" s="110"/>
      <c r="B105" s="113"/>
      <c r="C105" s="113"/>
      <c r="I105" s="275"/>
      <c r="J105" s="91" t="str">
        <f t="shared" si="3"/>
        <v/>
      </c>
      <c r="K105" s="66"/>
      <c r="L105" s="90"/>
      <c r="M105" s="72"/>
      <c r="N105" s="66"/>
      <c r="O105" s="90"/>
      <c r="P105" s="72"/>
      <c r="Q105" s="138" t="str">
        <f ca="1">+IF(A105="","",IF(AND(TODAY()&lt;Validation!$C$141,OR(MONTH(TODAY())=10,MONTH(TODAY())=11,MONTH(TODAY())=12)),CONCATENATE(MONTH(TODAY()),"/01/",YEAR(TODAY())),IF(AND(TODAY()&lt;Validation!$C$141,MONTH(TODAY())&lt;=9),CONCATENATE("0",MONTH(TODAY()),"/01/",YEAR(TODAY())),IF(AND(TODAY()&gt;=Validation!$C$141,OR(MONTH(TODAY())=10,MONTH(TODAY())=11,MONTH(TODAY())=12)),CONCATENATE(MONTH(TODAY()+10),"/01/",YEAR(TODAY()+10)),IF(AND(TODAY()&gt;=Validation!$C$141,MONTH(TODAY())&lt;=9),CONCATENATE("0",MONTH(TODAY()+10),"/01/",YEAR(TODAY()+10)))))))</f>
        <v/>
      </c>
      <c r="R105" s="138" t="str">
        <f t="shared" si="4"/>
        <v/>
      </c>
      <c r="S105" s="66"/>
      <c r="T105" s="66"/>
      <c r="U105" s="66"/>
      <c r="V105" s="66"/>
      <c r="W105" s="66"/>
      <c r="X105" s="66"/>
      <c r="Y105" s="278"/>
      <c r="Z105" s="135">
        <f t="shared" si="5"/>
        <v>22</v>
      </c>
      <c r="AC105" s="133" t="str">
        <f>IFERROR(IF(DATEVALUE(TEXT(VLOOKUP(S105,Validation!F140:I163,3,FALSE)&amp;"/"&amp;RIGHT(T105+100,2)&amp;"/"&amp;U105,"MM/DD/YYYY"))&lt;=DATEVALUE(TEXT(VLOOKUP(V105,Validation!F140:I163,3,FALSE)&amp;"/"&amp;RIGHT(W105+100,2)&amp;"/"&amp;X105,"MM/DD/YYYY")),"",-1),"")</f>
        <v/>
      </c>
      <c r="AD105" s="146" t="str">
        <f>+IFERROR(CONCATENATE(VLOOKUP(K:K,Validation!$F$39:$H$51,3,0),"/",VLOOKUP(L:L,Validation!$G$40:$H$70,2,0),"/",M105),"")</f>
        <v/>
      </c>
      <c r="AE105" s="1" t="str">
        <f>+IFERROR(CONCATENATE(VLOOKUP(N:N,Validation!$F$39:$H$51,3,0),"/",VLOOKUP(O:O,Validation!$G$40:$H$70,2,0),"/",P105),"")</f>
        <v/>
      </c>
    </row>
    <row r="106" spans="1:31" ht="13.8">
      <c r="A106" s="110"/>
      <c r="B106" s="113"/>
      <c r="C106" s="113"/>
      <c r="I106" s="275"/>
      <c r="J106" s="91" t="str">
        <f t="shared" si="3"/>
        <v/>
      </c>
      <c r="K106" s="66"/>
      <c r="L106" s="90"/>
      <c r="M106" s="72"/>
      <c r="N106" s="66"/>
      <c r="O106" s="90"/>
      <c r="P106" s="72"/>
      <c r="Q106" s="138" t="str">
        <f ca="1">+IF(A106="","",IF(AND(TODAY()&lt;Validation!$C$141,OR(MONTH(TODAY())=10,MONTH(TODAY())=11,MONTH(TODAY())=12)),CONCATENATE(MONTH(TODAY()),"/01/",YEAR(TODAY())),IF(AND(TODAY()&lt;Validation!$C$141,MONTH(TODAY())&lt;=9),CONCATENATE("0",MONTH(TODAY()),"/01/",YEAR(TODAY())),IF(AND(TODAY()&gt;=Validation!$C$141,OR(MONTH(TODAY())=10,MONTH(TODAY())=11,MONTH(TODAY())=12)),CONCATENATE(MONTH(TODAY()+10),"/01/",YEAR(TODAY()+10)),IF(AND(TODAY()&gt;=Validation!$C$141,MONTH(TODAY())&lt;=9),CONCATENATE("0",MONTH(TODAY()+10),"/01/",YEAR(TODAY()+10)))))))</f>
        <v/>
      </c>
      <c r="R106" s="138" t="str">
        <f t="shared" si="4"/>
        <v/>
      </c>
      <c r="S106" s="66"/>
      <c r="T106" s="66"/>
      <c r="U106" s="66"/>
      <c r="V106" s="66"/>
      <c r="W106" s="66"/>
      <c r="X106" s="66"/>
      <c r="Y106" s="278"/>
      <c r="Z106" s="135">
        <f t="shared" si="5"/>
        <v>22</v>
      </c>
      <c r="AC106" s="133" t="str">
        <f>IFERROR(IF(DATEVALUE(TEXT(VLOOKUP(S106,Validation!F141:I164,3,FALSE)&amp;"/"&amp;RIGHT(T106+100,2)&amp;"/"&amp;U106,"MM/DD/YYYY"))&lt;=DATEVALUE(TEXT(VLOOKUP(V106,Validation!F141:I164,3,FALSE)&amp;"/"&amp;RIGHT(W106+100,2)&amp;"/"&amp;X106,"MM/DD/YYYY")),"",-1),"")</f>
        <v/>
      </c>
      <c r="AD106" s="146" t="str">
        <f>+IFERROR(CONCATENATE(VLOOKUP(K:K,Validation!$F$39:$H$51,3,0),"/",VLOOKUP(L:L,Validation!$G$40:$H$70,2,0),"/",M106),"")</f>
        <v/>
      </c>
      <c r="AE106" s="1" t="str">
        <f>+IFERROR(CONCATENATE(VLOOKUP(N:N,Validation!$F$39:$H$51,3,0),"/",VLOOKUP(O:O,Validation!$G$40:$H$70,2,0),"/",P106),"")</f>
        <v/>
      </c>
    </row>
    <row r="107" spans="1:31" ht="13.8">
      <c r="A107" s="110"/>
      <c r="B107" s="113"/>
      <c r="C107" s="113"/>
      <c r="I107" s="275"/>
      <c r="J107" s="91" t="str">
        <f t="shared" si="3"/>
        <v/>
      </c>
      <c r="K107" s="66"/>
      <c r="L107" s="90"/>
      <c r="M107" s="72"/>
      <c r="N107" s="66"/>
      <c r="O107" s="90"/>
      <c r="P107" s="72"/>
      <c r="Q107" s="138" t="str">
        <f ca="1">+IF(A107="","",IF(AND(TODAY()&lt;Validation!$C$141,OR(MONTH(TODAY())=10,MONTH(TODAY())=11,MONTH(TODAY())=12)),CONCATENATE(MONTH(TODAY()),"/01/",YEAR(TODAY())),IF(AND(TODAY()&lt;Validation!$C$141,MONTH(TODAY())&lt;=9),CONCATENATE("0",MONTH(TODAY()),"/01/",YEAR(TODAY())),IF(AND(TODAY()&gt;=Validation!$C$141,OR(MONTH(TODAY())=10,MONTH(TODAY())=11,MONTH(TODAY())=12)),CONCATENATE(MONTH(TODAY()+10),"/01/",YEAR(TODAY()+10)),IF(AND(TODAY()&gt;=Validation!$C$141,MONTH(TODAY())&lt;=9),CONCATENATE("0",MONTH(TODAY()+10),"/01/",YEAR(TODAY()+10)))))))</f>
        <v/>
      </c>
      <c r="R107" s="138" t="str">
        <f t="shared" si="4"/>
        <v/>
      </c>
      <c r="S107" s="66"/>
      <c r="T107" s="66"/>
      <c r="U107" s="66"/>
      <c r="V107" s="66"/>
      <c r="W107" s="66"/>
      <c r="X107" s="66"/>
      <c r="Y107" s="278"/>
      <c r="Z107" s="135">
        <f t="shared" si="5"/>
        <v>22</v>
      </c>
      <c r="AC107" s="133" t="str">
        <f>IFERROR(IF(DATEVALUE(TEXT(VLOOKUP(S107,Validation!F142:I165,3,FALSE)&amp;"/"&amp;RIGHT(T107+100,2)&amp;"/"&amp;U107,"MM/DD/YYYY"))&lt;=DATEVALUE(TEXT(VLOOKUP(V107,Validation!F142:I165,3,FALSE)&amp;"/"&amp;RIGHT(W107+100,2)&amp;"/"&amp;X107,"MM/DD/YYYY")),"",-1),"")</f>
        <v/>
      </c>
      <c r="AD107" s="146" t="str">
        <f>+IFERROR(CONCATENATE(VLOOKUP(K:K,Validation!$F$39:$H$51,3,0),"/",VLOOKUP(L:L,Validation!$G$40:$H$70,2,0),"/",M107),"")</f>
        <v/>
      </c>
      <c r="AE107" s="1" t="str">
        <f>+IFERROR(CONCATENATE(VLOOKUP(N:N,Validation!$F$39:$H$51,3,0),"/",VLOOKUP(O:O,Validation!$G$40:$H$70,2,0),"/",P107),"")</f>
        <v/>
      </c>
    </row>
    <row r="108" spans="1:31" ht="13.8">
      <c r="A108" s="110"/>
      <c r="B108" s="113"/>
      <c r="C108" s="113"/>
      <c r="I108" s="275"/>
      <c r="J108" s="91" t="str">
        <f t="shared" si="3"/>
        <v/>
      </c>
      <c r="K108" s="66"/>
      <c r="L108" s="90"/>
      <c r="M108" s="72"/>
      <c r="N108" s="66"/>
      <c r="O108" s="90"/>
      <c r="P108" s="72"/>
      <c r="Q108" s="138" t="str">
        <f ca="1">+IF(A108="","",IF(AND(TODAY()&lt;Validation!$C$141,OR(MONTH(TODAY())=10,MONTH(TODAY())=11,MONTH(TODAY())=12)),CONCATENATE(MONTH(TODAY()),"/01/",YEAR(TODAY())),IF(AND(TODAY()&lt;Validation!$C$141,MONTH(TODAY())&lt;=9),CONCATENATE("0",MONTH(TODAY()),"/01/",YEAR(TODAY())),IF(AND(TODAY()&gt;=Validation!$C$141,OR(MONTH(TODAY())=10,MONTH(TODAY())=11,MONTH(TODAY())=12)),CONCATENATE(MONTH(TODAY()+10),"/01/",YEAR(TODAY()+10)),IF(AND(TODAY()&gt;=Validation!$C$141,MONTH(TODAY())&lt;=9),CONCATENATE("0",MONTH(TODAY()+10),"/01/",YEAR(TODAY()+10)))))))</f>
        <v/>
      </c>
      <c r="R108" s="138" t="str">
        <f t="shared" si="4"/>
        <v/>
      </c>
      <c r="S108" s="66"/>
      <c r="T108" s="66"/>
      <c r="U108" s="66"/>
      <c r="V108" s="66"/>
      <c r="W108" s="66"/>
      <c r="X108" s="66"/>
      <c r="Y108" s="278"/>
      <c r="Z108" s="135">
        <f t="shared" si="5"/>
        <v>22</v>
      </c>
      <c r="AC108" s="133" t="str">
        <f>IFERROR(IF(DATEVALUE(TEXT(VLOOKUP(S108,Validation!F143:I166,3,FALSE)&amp;"/"&amp;RIGHT(T108+100,2)&amp;"/"&amp;U108,"MM/DD/YYYY"))&lt;=DATEVALUE(TEXT(VLOOKUP(V108,Validation!F143:I166,3,FALSE)&amp;"/"&amp;RIGHT(W108+100,2)&amp;"/"&amp;X108,"MM/DD/YYYY")),"",-1),"")</f>
        <v/>
      </c>
      <c r="AD108" s="146" t="str">
        <f>+IFERROR(CONCATENATE(VLOOKUP(K:K,Validation!$F$39:$H$51,3,0),"/",VLOOKUP(L:L,Validation!$G$40:$H$70,2,0),"/",M108),"")</f>
        <v/>
      </c>
      <c r="AE108" s="1" t="str">
        <f>+IFERROR(CONCATENATE(VLOOKUP(N:N,Validation!$F$39:$H$51,3,0),"/",VLOOKUP(O:O,Validation!$G$40:$H$70,2,0),"/",P108),"")</f>
        <v/>
      </c>
    </row>
    <row r="109" spans="1:31" ht="13.8">
      <c r="A109" s="110"/>
      <c r="B109" s="113"/>
      <c r="C109" s="113"/>
      <c r="I109" s="275"/>
      <c r="J109" s="91" t="str">
        <f t="shared" si="3"/>
        <v/>
      </c>
      <c r="K109" s="66"/>
      <c r="L109" s="90"/>
      <c r="M109" s="72"/>
      <c r="N109" s="66"/>
      <c r="O109" s="90"/>
      <c r="P109" s="72"/>
      <c r="Q109" s="138" t="str">
        <f ca="1">+IF(A109="","",IF(AND(TODAY()&lt;Validation!$C$141,OR(MONTH(TODAY())=10,MONTH(TODAY())=11,MONTH(TODAY())=12)),CONCATENATE(MONTH(TODAY()),"/01/",YEAR(TODAY())),IF(AND(TODAY()&lt;Validation!$C$141,MONTH(TODAY())&lt;=9),CONCATENATE("0",MONTH(TODAY()),"/01/",YEAR(TODAY())),IF(AND(TODAY()&gt;=Validation!$C$141,OR(MONTH(TODAY())=10,MONTH(TODAY())=11,MONTH(TODAY())=12)),CONCATENATE(MONTH(TODAY()+10),"/01/",YEAR(TODAY()+10)),IF(AND(TODAY()&gt;=Validation!$C$141,MONTH(TODAY())&lt;=9),CONCATENATE("0",MONTH(TODAY()+10),"/01/",YEAR(TODAY()+10)))))))</f>
        <v/>
      </c>
      <c r="R109" s="138" t="str">
        <f t="shared" si="4"/>
        <v/>
      </c>
      <c r="S109" s="66"/>
      <c r="T109" s="66"/>
      <c r="U109" s="66"/>
      <c r="V109" s="66"/>
      <c r="W109" s="66"/>
      <c r="X109" s="66"/>
      <c r="Y109" s="278"/>
      <c r="Z109" s="135">
        <f t="shared" si="5"/>
        <v>22</v>
      </c>
      <c r="AC109" s="133" t="str">
        <f>IFERROR(IF(DATEVALUE(TEXT(VLOOKUP(S109,Validation!F144:I167,3,FALSE)&amp;"/"&amp;RIGHT(T109+100,2)&amp;"/"&amp;U109,"MM/DD/YYYY"))&lt;=DATEVALUE(TEXT(VLOOKUP(V109,Validation!F144:I167,3,FALSE)&amp;"/"&amp;RIGHT(W109+100,2)&amp;"/"&amp;X109,"MM/DD/YYYY")),"",-1),"")</f>
        <v/>
      </c>
      <c r="AD109" s="146" t="str">
        <f>+IFERROR(CONCATENATE(VLOOKUP(K:K,Validation!$F$39:$H$51,3,0),"/",VLOOKUP(L:L,Validation!$G$40:$H$70,2,0),"/",M109),"")</f>
        <v/>
      </c>
      <c r="AE109" s="1" t="str">
        <f>+IFERROR(CONCATENATE(VLOOKUP(N:N,Validation!$F$39:$H$51,3,0),"/",VLOOKUP(O:O,Validation!$G$40:$H$70,2,0),"/",P109),"")</f>
        <v/>
      </c>
    </row>
    <row r="110" spans="1:31" ht="13.8">
      <c r="A110" s="110"/>
      <c r="B110" s="113"/>
      <c r="C110" s="113"/>
      <c r="I110" s="275"/>
      <c r="J110" s="91" t="str">
        <f t="shared" si="3"/>
        <v/>
      </c>
      <c r="K110" s="66"/>
      <c r="L110" s="90"/>
      <c r="M110" s="72"/>
      <c r="N110" s="66"/>
      <c r="O110" s="90"/>
      <c r="P110" s="72"/>
      <c r="Q110" s="138" t="str">
        <f ca="1">+IF(A110="","",IF(AND(TODAY()&lt;Validation!$C$141,OR(MONTH(TODAY())=10,MONTH(TODAY())=11,MONTH(TODAY())=12)),CONCATENATE(MONTH(TODAY()),"/01/",YEAR(TODAY())),IF(AND(TODAY()&lt;Validation!$C$141,MONTH(TODAY())&lt;=9),CONCATENATE("0",MONTH(TODAY()),"/01/",YEAR(TODAY())),IF(AND(TODAY()&gt;=Validation!$C$141,OR(MONTH(TODAY())=10,MONTH(TODAY())=11,MONTH(TODAY())=12)),CONCATENATE(MONTH(TODAY()+10),"/01/",YEAR(TODAY()+10)),IF(AND(TODAY()&gt;=Validation!$C$141,MONTH(TODAY())&lt;=9),CONCATENATE("0",MONTH(TODAY()+10),"/01/",YEAR(TODAY()+10)))))))</f>
        <v/>
      </c>
      <c r="R110" s="138" t="str">
        <f t="shared" si="4"/>
        <v/>
      </c>
      <c r="S110" s="66"/>
      <c r="T110" s="66"/>
      <c r="U110" s="66"/>
      <c r="V110" s="66"/>
      <c r="W110" s="66"/>
      <c r="X110" s="66"/>
      <c r="Y110" s="278"/>
      <c r="Z110" s="135">
        <f t="shared" si="5"/>
        <v>22</v>
      </c>
      <c r="AC110" s="133" t="str">
        <f>IFERROR(IF(DATEVALUE(TEXT(VLOOKUP(S110,Validation!F145:I168,3,FALSE)&amp;"/"&amp;RIGHT(T110+100,2)&amp;"/"&amp;U110,"MM/DD/YYYY"))&lt;=DATEVALUE(TEXT(VLOOKUP(V110,Validation!F145:I168,3,FALSE)&amp;"/"&amp;RIGHT(W110+100,2)&amp;"/"&amp;X110,"MM/DD/YYYY")),"",-1),"")</f>
        <v/>
      </c>
      <c r="AD110" s="146" t="str">
        <f>+IFERROR(CONCATENATE(VLOOKUP(K:K,Validation!$F$39:$H$51,3,0),"/",VLOOKUP(L:L,Validation!$G$40:$H$70,2,0),"/",M110),"")</f>
        <v/>
      </c>
      <c r="AE110" s="1" t="str">
        <f>+IFERROR(CONCATENATE(VLOOKUP(N:N,Validation!$F$39:$H$51,3,0),"/",VLOOKUP(O:O,Validation!$G$40:$H$70,2,0),"/",P110),"")</f>
        <v/>
      </c>
    </row>
    <row r="111" spans="1:31" ht="13.8">
      <c r="A111" s="110"/>
      <c r="B111" s="113"/>
      <c r="C111" s="113"/>
      <c r="I111" s="275"/>
      <c r="J111" s="91" t="str">
        <f t="shared" si="3"/>
        <v/>
      </c>
      <c r="K111" s="66"/>
      <c r="L111" s="90"/>
      <c r="M111" s="72"/>
      <c r="N111" s="66"/>
      <c r="O111" s="90"/>
      <c r="P111" s="72"/>
      <c r="Q111" s="138" t="str">
        <f ca="1">+IF(A111="","",IF(AND(TODAY()&lt;Validation!$C$141,OR(MONTH(TODAY())=10,MONTH(TODAY())=11,MONTH(TODAY())=12)),CONCATENATE(MONTH(TODAY()),"/01/",YEAR(TODAY())),IF(AND(TODAY()&lt;Validation!$C$141,MONTH(TODAY())&lt;=9),CONCATENATE("0",MONTH(TODAY()),"/01/",YEAR(TODAY())),IF(AND(TODAY()&gt;=Validation!$C$141,OR(MONTH(TODAY())=10,MONTH(TODAY())=11,MONTH(TODAY())=12)),CONCATENATE(MONTH(TODAY()+10),"/01/",YEAR(TODAY()+10)),IF(AND(TODAY()&gt;=Validation!$C$141,MONTH(TODAY())&lt;=9),CONCATENATE("0",MONTH(TODAY()+10),"/01/",YEAR(TODAY()+10)))))))</f>
        <v/>
      </c>
      <c r="R111" s="138" t="str">
        <f t="shared" si="4"/>
        <v/>
      </c>
      <c r="S111" s="66"/>
      <c r="T111" s="66"/>
      <c r="U111" s="66"/>
      <c r="V111" s="66"/>
      <c r="W111" s="66"/>
      <c r="X111" s="66"/>
      <c r="Y111" s="278"/>
      <c r="Z111" s="135">
        <f t="shared" si="5"/>
        <v>22</v>
      </c>
      <c r="AC111" s="133" t="str">
        <f>IFERROR(IF(DATEVALUE(TEXT(VLOOKUP(S111,Validation!F146:I169,3,FALSE)&amp;"/"&amp;RIGHT(T111+100,2)&amp;"/"&amp;U111,"MM/DD/YYYY"))&lt;=DATEVALUE(TEXT(VLOOKUP(V111,Validation!F146:I169,3,FALSE)&amp;"/"&amp;RIGHT(W111+100,2)&amp;"/"&amp;X111,"MM/DD/YYYY")),"",-1),"")</f>
        <v/>
      </c>
      <c r="AD111" s="146" t="str">
        <f>+IFERROR(CONCATENATE(VLOOKUP(K:K,Validation!$F$39:$H$51,3,0),"/",VLOOKUP(L:L,Validation!$G$40:$H$70,2,0),"/",M111),"")</f>
        <v/>
      </c>
      <c r="AE111" s="1" t="str">
        <f>+IFERROR(CONCATENATE(VLOOKUP(N:N,Validation!$F$39:$H$51,3,0),"/",VLOOKUP(O:O,Validation!$G$40:$H$70,2,0),"/",P111),"")</f>
        <v/>
      </c>
    </row>
    <row r="112" spans="1:31" ht="13.8">
      <c r="A112" s="110"/>
      <c r="B112" s="113"/>
      <c r="C112" s="113"/>
      <c r="I112" s="275"/>
      <c r="J112" s="91" t="str">
        <f t="shared" si="3"/>
        <v/>
      </c>
      <c r="K112" s="66"/>
      <c r="L112" s="90"/>
      <c r="M112" s="72"/>
      <c r="N112" s="66"/>
      <c r="O112" s="90"/>
      <c r="P112" s="72"/>
      <c r="Q112" s="138" t="str">
        <f ca="1">+IF(A112="","",IF(AND(TODAY()&lt;Validation!$C$141,OR(MONTH(TODAY())=10,MONTH(TODAY())=11,MONTH(TODAY())=12)),CONCATENATE(MONTH(TODAY()),"/01/",YEAR(TODAY())),IF(AND(TODAY()&lt;Validation!$C$141,MONTH(TODAY())&lt;=9),CONCATENATE("0",MONTH(TODAY()),"/01/",YEAR(TODAY())),IF(AND(TODAY()&gt;=Validation!$C$141,OR(MONTH(TODAY())=10,MONTH(TODAY())=11,MONTH(TODAY())=12)),CONCATENATE(MONTH(TODAY()+10),"/01/",YEAR(TODAY()+10)),IF(AND(TODAY()&gt;=Validation!$C$141,MONTH(TODAY())&lt;=9),CONCATENATE("0",MONTH(TODAY()+10),"/01/",YEAR(TODAY()+10)))))))</f>
        <v/>
      </c>
      <c r="R112" s="138" t="str">
        <f t="shared" si="4"/>
        <v/>
      </c>
      <c r="S112" s="66"/>
      <c r="T112" s="66"/>
      <c r="U112" s="66"/>
      <c r="V112" s="66"/>
      <c r="W112" s="66"/>
      <c r="X112" s="66"/>
      <c r="Y112" s="278"/>
      <c r="Z112" s="135">
        <f t="shared" si="5"/>
        <v>22</v>
      </c>
      <c r="AC112" s="133" t="str">
        <f>IFERROR(IF(DATEVALUE(TEXT(VLOOKUP(S112,Validation!F147:I170,3,FALSE)&amp;"/"&amp;RIGHT(T112+100,2)&amp;"/"&amp;U112,"MM/DD/YYYY"))&lt;=DATEVALUE(TEXT(VLOOKUP(V112,Validation!F147:I170,3,FALSE)&amp;"/"&amp;RIGHT(W112+100,2)&amp;"/"&amp;X112,"MM/DD/YYYY")),"",-1),"")</f>
        <v/>
      </c>
      <c r="AD112" s="146" t="str">
        <f>+IFERROR(CONCATENATE(VLOOKUP(K:K,Validation!$F$39:$H$51,3,0),"/",VLOOKUP(L:L,Validation!$G$40:$H$70,2,0),"/",M112),"")</f>
        <v/>
      </c>
      <c r="AE112" s="1" t="str">
        <f>+IFERROR(CONCATENATE(VLOOKUP(N:N,Validation!$F$39:$H$51,3,0),"/",VLOOKUP(O:O,Validation!$G$40:$H$70,2,0),"/",P112),"")</f>
        <v/>
      </c>
    </row>
    <row r="113" spans="1:31" ht="13.8">
      <c r="A113" s="110"/>
      <c r="B113" s="113"/>
      <c r="C113" s="113"/>
      <c r="I113" s="275"/>
      <c r="J113" s="91" t="str">
        <f t="shared" si="3"/>
        <v/>
      </c>
      <c r="K113" s="66"/>
      <c r="L113" s="90"/>
      <c r="M113" s="72"/>
      <c r="N113" s="66"/>
      <c r="O113" s="90"/>
      <c r="P113" s="72"/>
      <c r="Q113" s="138" t="str">
        <f ca="1">+IF(A113="","",IF(AND(TODAY()&lt;Validation!$C$141,OR(MONTH(TODAY())=10,MONTH(TODAY())=11,MONTH(TODAY())=12)),CONCATENATE(MONTH(TODAY()),"/01/",YEAR(TODAY())),IF(AND(TODAY()&lt;Validation!$C$141,MONTH(TODAY())&lt;=9),CONCATENATE("0",MONTH(TODAY()),"/01/",YEAR(TODAY())),IF(AND(TODAY()&gt;=Validation!$C$141,OR(MONTH(TODAY())=10,MONTH(TODAY())=11,MONTH(TODAY())=12)),CONCATENATE(MONTH(TODAY()+10),"/01/",YEAR(TODAY()+10)),IF(AND(TODAY()&gt;=Validation!$C$141,MONTH(TODAY())&lt;=9),CONCATENATE("0",MONTH(TODAY()+10),"/01/",YEAR(TODAY()+10)))))))</f>
        <v/>
      </c>
      <c r="R113" s="138" t="str">
        <f t="shared" si="4"/>
        <v/>
      </c>
      <c r="S113" s="66"/>
      <c r="T113" s="66"/>
      <c r="U113" s="66"/>
      <c r="V113" s="66"/>
      <c r="W113" s="66"/>
      <c r="X113" s="66"/>
      <c r="Y113" s="278"/>
      <c r="Z113" s="135">
        <f t="shared" si="5"/>
        <v>22</v>
      </c>
      <c r="AC113" s="133" t="str">
        <f>IFERROR(IF(DATEVALUE(TEXT(VLOOKUP(S113,Validation!F148:I171,3,FALSE)&amp;"/"&amp;RIGHT(T113+100,2)&amp;"/"&amp;U113,"MM/DD/YYYY"))&lt;=DATEVALUE(TEXT(VLOOKUP(V113,Validation!F148:I171,3,FALSE)&amp;"/"&amp;RIGHT(W113+100,2)&amp;"/"&amp;X113,"MM/DD/YYYY")),"",-1),"")</f>
        <v/>
      </c>
      <c r="AD113" s="146" t="str">
        <f>+IFERROR(CONCATENATE(VLOOKUP(K:K,Validation!$F$39:$H$51,3,0),"/",VLOOKUP(L:L,Validation!$G$40:$H$70,2,0),"/",M113),"")</f>
        <v/>
      </c>
      <c r="AE113" s="1" t="str">
        <f>+IFERROR(CONCATENATE(VLOOKUP(N:N,Validation!$F$39:$H$51,3,0),"/",VLOOKUP(O:O,Validation!$G$40:$H$70,2,0),"/",P113),"")</f>
        <v/>
      </c>
    </row>
    <row r="114" spans="1:31" ht="13.8">
      <c r="A114" s="110"/>
      <c r="B114" s="113"/>
      <c r="C114" s="113"/>
      <c r="I114" s="275"/>
      <c r="J114" s="91" t="str">
        <f t="shared" si="3"/>
        <v/>
      </c>
      <c r="K114" s="66"/>
      <c r="L114" s="90"/>
      <c r="M114" s="72"/>
      <c r="N114" s="66"/>
      <c r="O114" s="90"/>
      <c r="P114" s="72"/>
      <c r="Q114" s="138" t="str">
        <f ca="1">+IF(A114="","",IF(AND(TODAY()&lt;Validation!$C$141,OR(MONTH(TODAY())=10,MONTH(TODAY())=11,MONTH(TODAY())=12)),CONCATENATE(MONTH(TODAY()),"/01/",YEAR(TODAY())),IF(AND(TODAY()&lt;Validation!$C$141,MONTH(TODAY())&lt;=9),CONCATENATE("0",MONTH(TODAY()),"/01/",YEAR(TODAY())),IF(AND(TODAY()&gt;=Validation!$C$141,OR(MONTH(TODAY())=10,MONTH(TODAY())=11,MONTH(TODAY())=12)),CONCATENATE(MONTH(TODAY()+10),"/01/",YEAR(TODAY()+10)),IF(AND(TODAY()&gt;=Validation!$C$141,MONTH(TODAY())&lt;=9),CONCATENATE("0",MONTH(TODAY()+10),"/01/",YEAR(TODAY()+10)))))))</f>
        <v/>
      </c>
      <c r="R114" s="138" t="str">
        <f t="shared" si="4"/>
        <v/>
      </c>
      <c r="S114" s="66"/>
      <c r="T114" s="66"/>
      <c r="U114" s="66"/>
      <c r="V114" s="66"/>
      <c r="W114" s="66"/>
      <c r="X114" s="66"/>
      <c r="Y114" s="278"/>
      <c r="Z114" s="135">
        <f t="shared" si="5"/>
        <v>22</v>
      </c>
      <c r="AC114" s="133" t="str">
        <f>IFERROR(IF(DATEVALUE(TEXT(VLOOKUP(S114,Validation!F149:I172,3,FALSE)&amp;"/"&amp;RIGHT(T114+100,2)&amp;"/"&amp;U114,"MM/DD/YYYY"))&lt;=DATEVALUE(TEXT(VLOOKUP(V114,Validation!F149:I172,3,FALSE)&amp;"/"&amp;RIGHT(W114+100,2)&amp;"/"&amp;X114,"MM/DD/YYYY")),"",-1),"")</f>
        <v/>
      </c>
      <c r="AD114" s="146" t="str">
        <f>+IFERROR(CONCATENATE(VLOOKUP(K:K,Validation!$F$39:$H$51,3,0),"/",VLOOKUP(L:L,Validation!$G$40:$H$70,2,0),"/",M114),"")</f>
        <v/>
      </c>
      <c r="AE114" s="1" t="str">
        <f>+IFERROR(CONCATENATE(VLOOKUP(N:N,Validation!$F$39:$H$51,3,0),"/",VLOOKUP(O:O,Validation!$G$40:$H$70,2,0),"/",P114),"")</f>
        <v/>
      </c>
    </row>
    <row r="115" spans="1:31" ht="13.8">
      <c r="A115" s="110"/>
      <c r="B115" s="113"/>
      <c r="C115" s="113"/>
      <c r="I115" s="275"/>
      <c r="J115" s="91" t="str">
        <f t="shared" si="3"/>
        <v/>
      </c>
      <c r="K115" s="66"/>
      <c r="L115" s="90"/>
      <c r="M115" s="72"/>
      <c r="N115" s="66"/>
      <c r="O115" s="90"/>
      <c r="P115" s="72"/>
      <c r="Q115" s="138" t="str">
        <f ca="1">+IF(A115="","",IF(AND(TODAY()&lt;Validation!$C$141,OR(MONTH(TODAY())=10,MONTH(TODAY())=11,MONTH(TODAY())=12)),CONCATENATE(MONTH(TODAY()),"/01/",YEAR(TODAY())),IF(AND(TODAY()&lt;Validation!$C$141,MONTH(TODAY())&lt;=9),CONCATENATE("0",MONTH(TODAY()),"/01/",YEAR(TODAY())),IF(AND(TODAY()&gt;=Validation!$C$141,OR(MONTH(TODAY())=10,MONTH(TODAY())=11,MONTH(TODAY())=12)),CONCATENATE(MONTH(TODAY()+10),"/01/",YEAR(TODAY()+10)),IF(AND(TODAY()&gt;=Validation!$C$141,MONTH(TODAY())&lt;=9),CONCATENATE("0",MONTH(TODAY()+10),"/01/",YEAR(TODAY()+10)))))))</f>
        <v/>
      </c>
      <c r="R115" s="138" t="str">
        <f t="shared" si="4"/>
        <v/>
      </c>
      <c r="S115" s="66"/>
      <c r="T115" s="66"/>
      <c r="U115" s="66"/>
      <c r="V115" s="66"/>
      <c r="W115" s="66"/>
      <c r="X115" s="66"/>
      <c r="Y115" s="278"/>
      <c r="Z115" s="135">
        <f t="shared" si="5"/>
        <v>22</v>
      </c>
      <c r="AC115" s="133" t="str">
        <f>IFERROR(IF(DATEVALUE(TEXT(VLOOKUP(S115,Validation!F150:I173,3,FALSE)&amp;"/"&amp;RIGHT(T115+100,2)&amp;"/"&amp;U115,"MM/DD/YYYY"))&lt;=DATEVALUE(TEXT(VLOOKUP(V115,Validation!F150:I173,3,FALSE)&amp;"/"&amp;RIGHT(W115+100,2)&amp;"/"&amp;X115,"MM/DD/YYYY")),"",-1),"")</f>
        <v/>
      </c>
      <c r="AD115" s="146" t="str">
        <f>+IFERROR(CONCATENATE(VLOOKUP(K:K,Validation!$F$39:$H$51,3,0),"/",VLOOKUP(L:L,Validation!$G$40:$H$70,2,0),"/",M115),"")</f>
        <v/>
      </c>
      <c r="AE115" s="1" t="str">
        <f>+IFERROR(CONCATENATE(VLOOKUP(N:N,Validation!$F$39:$H$51,3,0),"/",VLOOKUP(O:O,Validation!$G$40:$H$70,2,0),"/",P115),"")</f>
        <v/>
      </c>
    </row>
    <row r="116" spans="1:31" ht="13.8">
      <c r="A116" s="110"/>
      <c r="B116" s="113"/>
      <c r="C116" s="113"/>
      <c r="I116" s="275"/>
      <c r="J116" s="91" t="str">
        <f t="shared" si="3"/>
        <v/>
      </c>
      <c r="K116" s="66"/>
      <c r="L116" s="90"/>
      <c r="M116" s="72"/>
      <c r="N116" s="66"/>
      <c r="O116" s="90"/>
      <c r="P116" s="72"/>
      <c r="Q116" s="138" t="str">
        <f ca="1">+IF(A116="","",IF(AND(TODAY()&lt;Validation!$C$141,OR(MONTH(TODAY())=10,MONTH(TODAY())=11,MONTH(TODAY())=12)),CONCATENATE(MONTH(TODAY()),"/01/",YEAR(TODAY())),IF(AND(TODAY()&lt;Validation!$C$141,MONTH(TODAY())&lt;=9),CONCATENATE("0",MONTH(TODAY()),"/01/",YEAR(TODAY())),IF(AND(TODAY()&gt;=Validation!$C$141,OR(MONTH(TODAY())=10,MONTH(TODAY())=11,MONTH(TODAY())=12)),CONCATENATE(MONTH(TODAY()+10),"/01/",YEAR(TODAY()+10)),IF(AND(TODAY()&gt;=Validation!$C$141,MONTH(TODAY())&lt;=9),CONCATENATE("0",MONTH(TODAY()+10),"/01/",YEAR(TODAY()+10)))))))</f>
        <v/>
      </c>
      <c r="R116" s="138" t="str">
        <f t="shared" si="4"/>
        <v/>
      </c>
      <c r="S116" s="66"/>
      <c r="T116" s="66"/>
      <c r="U116" s="66"/>
      <c r="V116" s="66"/>
      <c r="W116" s="66"/>
      <c r="X116" s="66"/>
      <c r="Y116" s="278"/>
      <c r="Z116" s="135">
        <f t="shared" si="5"/>
        <v>22</v>
      </c>
      <c r="AC116" s="133" t="str">
        <f>IFERROR(IF(DATEVALUE(TEXT(VLOOKUP(S116,Validation!F151:I174,3,FALSE)&amp;"/"&amp;RIGHT(T116+100,2)&amp;"/"&amp;U116,"MM/DD/YYYY"))&lt;=DATEVALUE(TEXT(VLOOKUP(V116,Validation!F151:I174,3,FALSE)&amp;"/"&amp;RIGHT(W116+100,2)&amp;"/"&amp;X116,"MM/DD/YYYY")),"",-1),"")</f>
        <v/>
      </c>
      <c r="AD116" s="146" t="str">
        <f>+IFERROR(CONCATENATE(VLOOKUP(K:K,Validation!$F$39:$H$51,3,0),"/",VLOOKUP(L:L,Validation!$G$40:$H$70,2,0),"/",M116),"")</f>
        <v/>
      </c>
      <c r="AE116" s="1" t="str">
        <f>+IFERROR(CONCATENATE(VLOOKUP(N:N,Validation!$F$39:$H$51,3,0),"/",VLOOKUP(O:O,Validation!$G$40:$H$70,2,0),"/",P116),"")</f>
        <v/>
      </c>
    </row>
    <row r="117" spans="1:31" ht="13.8">
      <c r="A117" s="110"/>
      <c r="B117" s="113"/>
      <c r="C117" s="113"/>
      <c r="I117" s="275"/>
      <c r="J117" s="91" t="str">
        <f t="shared" si="3"/>
        <v/>
      </c>
      <c r="K117" s="66"/>
      <c r="L117" s="90"/>
      <c r="M117" s="72"/>
      <c r="N117" s="66"/>
      <c r="O117" s="90"/>
      <c r="P117" s="72"/>
      <c r="Q117" s="138" t="str">
        <f ca="1">+IF(A117="","",IF(AND(TODAY()&lt;Validation!$C$141,OR(MONTH(TODAY())=10,MONTH(TODAY())=11,MONTH(TODAY())=12)),CONCATENATE(MONTH(TODAY()),"/01/",YEAR(TODAY())),IF(AND(TODAY()&lt;Validation!$C$141,MONTH(TODAY())&lt;=9),CONCATENATE("0",MONTH(TODAY()),"/01/",YEAR(TODAY())),IF(AND(TODAY()&gt;=Validation!$C$141,OR(MONTH(TODAY())=10,MONTH(TODAY())=11,MONTH(TODAY())=12)),CONCATENATE(MONTH(TODAY()+10),"/01/",YEAR(TODAY()+10)),IF(AND(TODAY()&gt;=Validation!$C$141,MONTH(TODAY())&lt;=9),CONCATENATE("0",MONTH(TODAY()+10),"/01/",YEAR(TODAY()+10)))))))</f>
        <v/>
      </c>
      <c r="R117" s="138" t="str">
        <f t="shared" si="4"/>
        <v/>
      </c>
      <c r="S117" s="66"/>
      <c r="T117" s="66"/>
      <c r="U117" s="66"/>
      <c r="V117" s="66"/>
      <c r="W117" s="66"/>
      <c r="X117" s="66"/>
      <c r="Y117" s="278"/>
      <c r="Z117" s="135">
        <f t="shared" si="5"/>
        <v>22</v>
      </c>
      <c r="AC117" s="133" t="str">
        <f>IFERROR(IF(DATEVALUE(TEXT(VLOOKUP(S117,Validation!F152:I175,3,FALSE)&amp;"/"&amp;RIGHT(T117+100,2)&amp;"/"&amp;U117,"MM/DD/YYYY"))&lt;=DATEVALUE(TEXT(VLOOKUP(V117,Validation!F152:I175,3,FALSE)&amp;"/"&amp;RIGHT(W117+100,2)&amp;"/"&amp;X117,"MM/DD/YYYY")),"",-1),"")</f>
        <v/>
      </c>
      <c r="AD117" s="146" t="str">
        <f>+IFERROR(CONCATENATE(VLOOKUP(K:K,Validation!$F$39:$H$51,3,0),"/",VLOOKUP(L:L,Validation!$G$40:$H$70,2,0),"/",M117),"")</f>
        <v/>
      </c>
      <c r="AE117" s="1" t="str">
        <f>+IFERROR(CONCATENATE(VLOOKUP(N:N,Validation!$F$39:$H$51,3,0),"/",VLOOKUP(O:O,Validation!$G$40:$H$70,2,0),"/",P117),"")</f>
        <v/>
      </c>
    </row>
    <row r="118" spans="1:31" ht="13.8">
      <c r="A118" s="110"/>
      <c r="B118" s="113"/>
      <c r="C118" s="113"/>
      <c r="I118" s="275"/>
      <c r="J118" s="91" t="str">
        <f t="shared" si="3"/>
        <v/>
      </c>
      <c r="K118" s="66"/>
      <c r="L118" s="90"/>
      <c r="M118" s="72"/>
      <c r="N118" s="66"/>
      <c r="O118" s="90"/>
      <c r="P118" s="72"/>
      <c r="Q118" s="138" t="str">
        <f ca="1">+IF(A118="","",IF(AND(TODAY()&lt;Validation!$C$141,OR(MONTH(TODAY())=10,MONTH(TODAY())=11,MONTH(TODAY())=12)),CONCATENATE(MONTH(TODAY()),"/01/",YEAR(TODAY())),IF(AND(TODAY()&lt;Validation!$C$141,MONTH(TODAY())&lt;=9),CONCATENATE("0",MONTH(TODAY()),"/01/",YEAR(TODAY())),IF(AND(TODAY()&gt;=Validation!$C$141,OR(MONTH(TODAY())=10,MONTH(TODAY())=11,MONTH(TODAY())=12)),CONCATENATE(MONTH(TODAY()+10),"/01/",YEAR(TODAY()+10)),IF(AND(TODAY()&gt;=Validation!$C$141,MONTH(TODAY())&lt;=9),CONCATENATE("0",MONTH(TODAY()+10),"/01/",YEAR(TODAY()+10)))))))</f>
        <v/>
      </c>
      <c r="R118" s="138" t="str">
        <f t="shared" si="4"/>
        <v/>
      </c>
      <c r="S118" s="66"/>
      <c r="T118" s="66"/>
      <c r="U118" s="66"/>
      <c r="V118" s="66"/>
      <c r="W118" s="66"/>
      <c r="X118" s="66"/>
      <c r="Y118" s="278"/>
      <c r="Z118" s="135">
        <f t="shared" si="5"/>
        <v>22</v>
      </c>
      <c r="AC118" s="133" t="str">
        <f>IFERROR(IF(DATEVALUE(TEXT(VLOOKUP(S118,Validation!F153:I176,3,FALSE)&amp;"/"&amp;RIGHT(T118+100,2)&amp;"/"&amp;U118,"MM/DD/YYYY"))&lt;=DATEVALUE(TEXT(VLOOKUP(V118,Validation!F153:I176,3,FALSE)&amp;"/"&amp;RIGHT(W118+100,2)&amp;"/"&amp;X118,"MM/DD/YYYY")),"",-1),"")</f>
        <v/>
      </c>
      <c r="AD118" s="146" t="str">
        <f>+IFERROR(CONCATENATE(VLOOKUP(K:K,Validation!$F$39:$H$51,3,0),"/",VLOOKUP(L:L,Validation!$G$40:$H$70,2,0),"/",M118),"")</f>
        <v/>
      </c>
      <c r="AE118" s="1" t="str">
        <f>+IFERROR(CONCATENATE(VLOOKUP(N:N,Validation!$F$39:$H$51,3,0),"/",VLOOKUP(O:O,Validation!$G$40:$H$70,2,0),"/",P118),"")</f>
        <v/>
      </c>
    </row>
    <row r="119" spans="1:31" ht="13.8">
      <c r="A119" s="110"/>
      <c r="B119" s="113"/>
      <c r="C119" s="113"/>
      <c r="I119" s="275"/>
      <c r="J119" s="91" t="str">
        <f t="shared" si="3"/>
        <v/>
      </c>
      <c r="K119" s="66"/>
      <c r="L119" s="90"/>
      <c r="M119" s="72"/>
      <c r="N119" s="66"/>
      <c r="O119" s="90"/>
      <c r="P119" s="72"/>
      <c r="Q119" s="138" t="str">
        <f ca="1">+IF(A119="","",IF(AND(TODAY()&lt;Validation!$C$141,OR(MONTH(TODAY())=10,MONTH(TODAY())=11,MONTH(TODAY())=12)),CONCATENATE(MONTH(TODAY()),"/01/",YEAR(TODAY())),IF(AND(TODAY()&lt;Validation!$C$141,MONTH(TODAY())&lt;=9),CONCATENATE("0",MONTH(TODAY()),"/01/",YEAR(TODAY())),IF(AND(TODAY()&gt;=Validation!$C$141,OR(MONTH(TODAY())=10,MONTH(TODAY())=11,MONTH(TODAY())=12)),CONCATENATE(MONTH(TODAY()+10),"/01/",YEAR(TODAY()+10)),IF(AND(TODAY()&gt;=Validation!$C$141,MONTH(TODAY())&lt;=9),CONCATENATE("0",MONTH(TODAY()+10),"/01/",YEAR(TODAY()+10)))))))</f>
        <v/>
      </c>
      <c r="R119" s="138" t="str">
        <f t="shared" si="4"/>
        <v/>
      </c>
      <c r="S119" s="66"/>
      <c r="T119" s="66"/>
      <c r="U119" s="66"/>
      <c r="V119" s="66"/>
      <c r="W119" s="66"/>
      <c r="X119" s="66"/>
      <c r="Y119" s="278"/>
      <c r="Z119" s="135">
        <f t="shared" si="5"/>
        <v>22</v>
      </c>
      <c r="AC119" s="133" t="str">
        <f>IFERROR(IF(DATEVALUE(TEXT(VLOOKUP(S119,Validation!F154:I177,3,FALSE)&amp;"/"&amp;RIGHT(T119+100,2)&amp;"/"&amp;U119,"MM/DD/YYYY"))&lt;=DATEVALUE(TEXT(VLOOKUP(V119,Validation!F154:I177,3,FALSE)&amp;"/"&amp;RIGHT(W119+100,2)&amp;"/"&amp;X119,"MM/DD/YYYY")),"",-1),"")</f>
        <v/>
      </c>
      <c r="AD119" s="146" t="str">
        <f>+IFERROR(CONCATENATE(VLOOKUP(K:K,Validation!$F$39:$H$51,3,0),"/",VLOOKUP(L:L,Validation!$G$40:$H$70,2,0),"/",M119),"")</f>
        <v/>
      </c>
      <c r="AE119" s="1" t="str">
        <f>+IFERROR(CONCATENATE(VLOOKUP(N:N,Validation!$F$39:$H$51,3,0),"/",VLOOKUP(O:O,Validation!$G$40:$H$70,2,0),"/",P119),"")</f>
        <v/>
      </c>
    </row>
    <row r="120" spans="1:31" ht="13.8">
      <c r="A120" s="110"/>
      <c r="B120" s="113"/>
      <c r="C120" s="113"/>
      <c r="I120" s="275"/>
      <c r="J120" s="91" t="str">
        <f t="shared" si="3"/>
        <v/>
      </c>
      <c r="K120" s="66"/>
      <c r="L120" s="90"/>
      <c r="M120" s="72"/>
      <c r="N120" s="66"/>
      <c r="O120" s="90"/>
      <c r="P120" s="72"/>
      <c r="Q120" s="138" t="str">
        <f ca="1">+IF(A120="","",IF(AND(TODAY()&lt;Validation!$C$141,OR(MONTH(TODAY())=10,MONTH(TODAY())=11,MONTH(TODAY())=12)),CONCATENATE(MONTH(TODAY()),"/01/",YEAR(TODAY())),IF(AND(TODAY()&lt;Validation!$C$141,MONTH(TODAY())&lt;=9),CONCATENATE("0",MONTH(TODAY()),"/01/",YEAR(TODAY())),IF(AND(TODAY()&gt;=Validation!$C$141,OR(MONTH(TODAY())=10,MONTH(TODAY())=11,MONTH(TODAY())=12)),CONCATENATE(MONTH(TODAY()+10),"/01/",YEAR(TODAY()+10)),IF(AND(TODAY()&gt;=Validation!$C$141,MONTH(TODAY())&lt;=9),CONCATENATE("0",MONTH(TODAY()+10),"/01/",YEAR(TODAY()+10)))))))</f>
        <v/>
      </c>
      <c r="R120" s="138" t="str">
        <f t="shared" si="4"/>
        <v/>
      </c>
      <c r="S120" s="66"/>
      <c r="T120" s="66"/>
      <c r="U120" s="66"/>
      <c r="V120" s="66"/>
      <c r="W120" s="66"/>
      <c r="X120" s="66"/>
      <c r="Y120" s="278"/>
      <c r="Z120" s="135">
        <f t="shared" si="5"/>
        <v>22</v>
      </c>
      <c r="AC120" s="133" t="str">
        <f>IFERROR(IF(DATEVALUE(TEXT(VLOOKUP(S120,Validation!F155:I178,3,FALSE)&amp;"/"&amp;RIGHT(T120+100,2)&amp;"/"&amp;U120,"MM/DD/YYYY"))&lt;=DATEVALUE(TEXT(VLOOKUP(V120,Validation!F155:I178,3,FALSE)&amp;"/"&amp;RIGHT(W120+100,2)&amp;"/"&amp;X120,"MM/DD/YYYY")),"",-1),"")</f>
        <v/>
      </c>
      <c r="AD120" s="146" t="str">
        <f>+IFERROR(CONCATENATE(VLOOKUP(K:K,Validation!$F$39:$H$51,3,0),"/",VLOOKUP(L:L,Validation!$G$40:$H$70,2,0),"/",M120),"")</f>
        <v/>
      </c>
      <c r="AE120" s="1" t="str">
        <f>+IFERROR(CONCATENATE(VLOOKUP(N:N,Validation!$F$39:$H$51,3,0),"/",VLOOKUP(O:O,Validation!$G$40:$H$70,2,0),"/",P120),"")</f>
        <v/>
      </c>
    </row>
    <row r="121" spans="1:31" ht="13.8">
      <c r="A121" s="110"/>
      <c r="B121" s="113"/>
      <c r="C121" s="113"/>
      <c r="I121" s="275"/>
      <c r="J121" s="91" t="str">
        <f t="shared" si="3"/>
        <v/>
      </c>
      <c r="K121" s="66"/>
      <c r="L121" s="90"/>
      <c r="M121" s="72"/>
      <c r="N121" s="66"/>
      <c r="O121" s="90"/>
      <c r="P121" s="72"/>
      <c r="Q121" s="138" t="str">
        <f ca="1">+IF(A121="","",IF(AND(TODAY()&lt;Validation!$C$141,OR(MONTH(TODAY())=10,MONTH(TODAY())=11,MONTH(TODAY())=12)),CONCATENATE(MONTH(TODAY()),"/01/",YEAR(TODAY())),IF(AND(TODAY()&lt;Validation!$C$141,MONTH(TODAY())&lt;=9),CONCATENATE("0",MONTH(TODAY()),"/01/",YEAR(TODAY())),IF(AND(TODAY()&gt;=Validation!$C$141,OR(MONTH(TODAY())=10,MONTH(TODAY())=11,MONTH(TODAY())=12)),CONCATENATE(MONTH(TODAY()+10),"/01/",YEAR(TODAY()+10)),IF(AND(TODAY()&gt;=Validation!$C$141,MONTH(TODAY())&lt;=9),CONCATENATE("0",MONTH(TODAY()+10),"/01/",YEAR(TODAY()+10)))))))</f>
        <v/>
      </c>
      <c r="R121" s="138" t="str">
        <f t="shared" si="4"/>
        <v/>
      </c>
      <c r="S121" s="66"/>
      <c r="T121" s="66"/>
      <c r="U121" s="66"/>
      <c r="V121" s="66"/>
      <c r="W121" s="66"/>
      <c r="X121" s="66"/>
      <c r="Y121" s="278"/>
      <c r="Z121" s="135">
        <f t="shared" si="5"/>
        <v>22</v>
      </c>
      <c r="AC121" s="133" t="str">
        <f>IFERROR(IF(DATEVALUE(TEXT(VLOOKUP(S121,Validation!F156:I179,3,FALSE)&amp;"/"&amp;RIGHT(T121+100,2)&amp;"/"&amp;U121,"MM/DD/YYYY"))&lt;=DATEVALUE(TEXT(VLOOKUP(V121,Validation!F156:I179,3,FALSE)&amp;"/"&amp;RIGHT(W121+100,2)&amp;"/"&amp;X121,"MM/DD/YYYY")),"",-1),"")</f>
        <v/>
      </c>
      <c r="AD121" s="146" t="str">
        <f>+IFERROR(CONCATENATE(VLOOKUP(K:K,Validation!$F$39:$H$51,3,0),"/",VLOOKUP(L:L,Validation!$G$40:$H$70,2,0),"/",M121),"")</f>
        <v/>
      </c>
      <c r="AE121" s="1" t="str">
        <f>+IFERROR(CONCATENATE(VLOOKUP(N:N,Validation!$F$39:$H$51,3,0),"/",VLOOKUP(O:O,Validation!$G$40:$H$70,2,0),"/",P121),"")</f>
        <v/>
      </c>
    </row>
    <row r="122" spans="1:31" ht="13.8">
      <c r="A122" s="110"/>
      <c r="B122" s="113"/>
      <c r="C122" s="113"/>
      <c r="I122" s="275"/>
      <c r="J122" s="91" t="str">
        <f t="shared" si="3"/>
        <v/>
      </c>
      <c r="K122" s="66"/>
      <c r="L122" s="90"/>
      <c r="M122" s="72"/>
      <c r="N122" s="66"/>
      <c r="O122" s="90"/>
      <c r="P122" s="72"/>
      <c r="Q122" s="138" t="str">
        <f ca="1">+IF(A122="","",IF(AND(TODAY()&lt;Validation!$C$141,OR(MONTH(TODAY())=10,MONTH(TODAY())=11,MONTH(TODAY())=12)),CONCATENATE(MONTH(TODAY()),"/01/",YEAR(TODAY())),IF(AND(TODAY()&lt;Validation!$C$141,MONTH(TODAY())&lt;=9),CONCATENATE("0",MONTH(TODAY()),"/01/",YEAR(TODAY())),IF(AND(TODAY()&gt;=Validation!$C$141,OR(MONTH(TODAY())=10,MONTH(TODAY())=11,MONTH(TODAY())=12)),CONCATENATE(MONTH(TODAY()+10),"/01/",YEAR(TODAY()+10)),IF(AND(TODAY()&gt;=Validation!$C$141,MONTH(TODAY())&lt;=9),CONCATENATE("0",MONTH(TODAY()+10),"/01/",YEAR(TODAY()+10)))))))</f>
        <v/>
      </c>
      <c r="R122" s="138" t="str">
        <f t="shared" si="4"/>
        <v/>
      </c>
      <c r="S122" s="66"/>
      <c r="T122" s="66"/>
      <c r="U122" s="66"/>
      <c r="V122" s="66"/>
      <c r="W122" s="66"/>
      <c r="X122" s="66"/>
      <c r="Y122" s="278"/>
      <c r="Z122" s="135">
        <f t="shared" si="5"/>
        <v>22</v>
      </c>
      <c r="AC122" s="133" t="str">
        <f>IFERROR(IF(DATEVALUE(TEXT(VLOOKUP(S122,Validation!F157:I180,3,FALSE)&amp;"/"&amp;RIGHT(T122+100,2)&amp;"/"&amp;U122,"MM/DD/YYYY"))&lt;=DATEVALUE(TEXT(VLOOKUP(V122,Validation!F157:I180,3,FALSE)&amp;"/"&amp;RIGHT(W122+100,2)&amp;"/"&amp;X122,"MM/DD/YYYY")),"",-1),"")</f>
        <v/>
      </c>
      <c r="AD122" s="146" t="str">
        <f>+IFERROR(CONCATENATE(VLOOKUP(K:K,Validation!$F$39:$H$51,3,0),"/",VLOOKUP(L:L,Validation!$G$40:$H$70,2,0),"/",M122),"")</f>
        <v/>
      </c>
      <c r="AE122" s="1" t="str">
        <f>+IFERROR(CONCATENATE(VLOOKUP(N:N,Validation!$F$39:$H$51,3,0),"/",VLOOKUP(O:O,Validation!$G$40:$H$70,2,0),"/",P122),"")</f>
        <v/>
      </c>
    </row>
    <row r="123" spans="1:31" ht="13.8">
      <c r="A123" s="110"/>
      <c r="B123" s="113"/>
      <c r="C123" s="113"/>
      <c r="I123" s="275"/>
      <c r="J123" s="91" t="str">
        <f t="shared" si="3"/>
        <v/>
      </c>
      <c r="K123" s="66"/>
      <c r="L123" s="90"/>
      <c r="M123" s="72"/>
      <c r="N123" s="66"/>
      <c r="O123" s="90"/>
      <c r="P123" s="72"/>
      <c r="Q123" s="138" t="str">
        <f ca="1">+IF(A123="","",IF(AND(TODAY()&lt;Validation!$C$141,OR(MONTH(TODAY())=10,MONTH(TODAY())=11,MONTH(TODAY())=12)),CONCATENATE(MONTH(TODAY()),"/01/",YEAR(TODAY())),IF(AND(TODAY()&lt;Validation!$C$141,MONTH(TODAY())&lt;=9),CONCATENATE("0",MONTH(TODAY()),"/01/",YEAR(TODAY())),IF(AND(TODAY()&gt;=Validation!$C$141,OR(MONTH(TODAY())=10,MONTH(TODAY())=11,MONTH(TODAY())=12)),CONCATENATE(MONTH(TODAY()+10),"/01/",YEAR(TODAY()+10)),IF(AND(TODAY()&gt;=Validation!$C$141,MONTH(TODAY())&lt;=9),CONCATENATE("0",MONTH(TODAY()+10),"/01/",YEAR(TODAY()+10)))))))</f>
        <v/>
      </c>
      <c r="R123" s="138" t="str">
        <f t="shared" si="4"/>
        <v/>
      </c>
      <c r="S123" s="66"/>
      <c r="T123" s="66"/>
      <c r="U123" s="66"/>
      <c r="V123" s="66"/>
      <c r="W123" s="66"/>
      <c r="X123" s="66"/>
      <c r="Y123" s="278"/>
      <c r="Z123" s="135">
        <f t="shared" si="5"/>
        <v>22</v>
      </c>
      <c r="AC123" s="133" t="str">
        <f>IFERROR(IF(DATEVALUE(TEXT(VLOOKUP(S123,Validation!F158:I181,3,FALSE)&amp;"/"&amp;RIGHT(T123+100,2)&amp;"/"&amp;U123,"MM/DD/YYYY"))&lt;=DATEVALUE(TEXT(VLOOKUP(V123,Validation!F158:I181,3,FALSE)&amp;"/"&amp;RIGHT(W123+100,2)&amp;"/"&amp;X123,"MM/DD/YYYY")),"",-1),"")</f>
        <v/>
      </c>
      <c r="AD123" s="146" t="str">
        <f>+IFERROR(CONCATENATE(VLOOKUP(K:K,Validation!$F$39:$H$51,3,0),"/",VLOOKUP(L:L,Validation!$G$40:$H$70,2,0),"/",M123),"")</f>
        <v/>
      </c>
      <c r="AE123" s="1" t="str">
        <f>+IFERROR(CONCATENATE(VLOOKUP(N:N,Validation!$F$39:$H$51,3,0),"/",VLOOKUP(O:O,Validation!$G$40:$H$70,2,0),"/",P123),"")</f>
        <v/>
      </c>
    </row>
    <row r="124" spans="1:31" ht="13.8">
      <c r="A124" s="110"/>
      <c r="B124" s="113"/>
      <c r="C124" s="113"/>
      <c r="I124" s="275"/>
      <c r="J124" s="91" t="str">
        <f t="shared" si="3"/>
        <v/>
      </c>
      <c r="K124" s="66"/>
      <c r="L124" s="90"/>
      <c r="M124" s="72"/>
      <c r="N124" s="66"/>
      <c r="O124" s="90"/>
      <c r="P124" s="72"/>
      <c r="Q124" s="138" t="str">
        <f ca="1">+IF(A124="","",IF(AND(TODAY()&lt;Validation!$C$141,OR(MONTH(TODAY())=10,MONTH(TODAY())=11,MONTH(TODAY())=12)),CONCATENATE(MONTH(TODAY()),"/01/",YEAR(TODAY())),IF(AND(TODAY()&lt;Validation!$C$141,MONTH(TODAY())&lt;=9),CONCATENATE("0",MONTH(TODAY()),"/01/",YEAR(TODAY())),IF(AND(TODAY()&gt;=Validation!$C$141,OR(MONTH(TODAY())=10,MONTH(TODAY())=11,MONTH(TODAY())=12)),CONCATENATE(MONTH(TODAY()+10),"/01/",YEAR(TODAY()+10)),IF(AND(TODAY()&gt;=Validation!$C$141,MONTH(TODAY())&lt;=9),CONCATENATE("0",MONTH(TODAY()+10),"/01/",YEAR(TODAY()+10)))))))</f>
        <v/>
      </c>
      <c r="R124" s="138" t="str">
        <f t="shared" si="4"/>
        <v/>
      </c>
      <c r="S124" s="66"/>
      <c r="T124" s="66"/>
      <c r="U124" s="66"/>
      <c r="V124" s="66"/>
      <c r="W124" s="66"/>
      <c r="X124" s="66"/>
      <c r="Y124" s="278"/>
      <c r="Z124" s="135">
        <f t="shared" si="5"/>
        <v>22</v>
      </c>
      <c r="AC124" s="133" t="str">
        <f>IFERROR(IF(DATEVALUE(TEXT(VLOOKUP(S124,Validation!F159:I182,3,FALSE)&amp;"/"&amp;RIGHT(T124+100,2)&amp;"/"&amp;U124,"MM/DD/YYYY"))&lt;=DATEVALUE(TEXT(VLOOKUP(V124,Validation!F159:I182,3,FALSE)&amp;"/"&amp;RIGHT(W124+100,2)&amp;"/"&amp;X124,"MM/DD/YYYY")),"",-1),"")</f>
        <v/>
      </c>
      <c r="AD124" s="146" t="str">
        <f>+IFERROR(CONCATENATE(VLOOKUP(K:K,Validation!$F$39:$H$51,3,0),"/",VLOOKUP(L:L,Validation!$G$40:$H$70,2,0),"/",M124),"")</f>
        <v/>
      </c>
      <c r="AE124" s="1" t="str">
        <f>+IFERROR(CONCATENATE(VLOOKUP(N:N,Validation!$F$39:$H$51,3,0),"/",VLOOKUP(O:O,Validation!$G$40:$H$70,2,0),"/",P124),"")</f>
        <v/>
      </c>
    </row>
    <row r="125" spans="1:31" ht="13.8">
      <c r="A125" s="110"/>
      <c r="B125" s="113"/>
      <c r="C125" s="113"/>
      <c r="I125" s="275"/>
      <c r="J125" s="91" t="str">
        <f t="shared" si="3"/>
        <v/>
      </c>
      <c r="K125" s="66"/>
      <c r="L125" s="90"/>
      <c r="M125" s="72"/>
      <c r="N125" s="66"/>
      <c r="O125" s="90"/>
      <c r="P125" s="72"/>
      <c r="Q125" s="138" t="str">
        <f ca="1">+IF(A125="","",IF(AND(TODAY()&lt;Validation!$C$141,OR(MONTH(TODAY())=10,MONTH(TODAY())=11,MONTH(TODAY())=12)),CONCATENATE(MONTH(TODAY()),"/01/",YEAR(TODAY())),IF(AND(TODAY()&lt;Validation!$C$141,MONTH(TODAY())&lt;=9),CONCATENATE("0",MONTH(TODAY()),"/01/",YEAR(TODAY())),IF(AND(TODAY()&gt;=Validation!$C$141,OR(MONTH(TODAY())=10,MONTH(TODAY())=11,MONTH(TODAY())=12)),CONCATENATE(MONTH(TODAY()+10),"/01/",YEAR(TODAY()+10)),IF(AND(TODAY()&gt;=Validation!$C$141,MONTH(TODAY())&lt;=9),CONCATENATE("0",MONTH(TODAY()+10),"/01/",YEAR(TODAY()+10)))))))</f>
        <v/>
      </c>
      <c r="R125" s="138" t="str">
        <f t="shared" si="4"/>
        <v/>
      </c>
      <c r="S125" s="66"/>
      <c r="T125" s="66"/>
      <c r="U125" s="66"/>
      <c r="V125" s="66"/>
      <c r="W125" s="66"/>
      <c r="X125" s="66"/>
      <c r="Y125" s="278"/>
      <c r="Z125" s="135">
        <f t="shared" si="5"/>
        <v>22</v>
      </c>
      <c r="AC125" s="133" t="str">
        <f>IFERROR(IF(DATEVALUE(TEXT(VLOOKUP(S125,Validation!F160:I183,3,FALSE)&amp;"/"&amp;RIGHT(T125+100,2)&amp;"/"&amp;U125,"MM/DD/YYYY"))&lt;=DATEVALUE(TEXT(VLOOKUP(V125,Validation!F160:I183,3,FALSE)&amp;"/"&amp;RIGHT(W125+100,2)&amp;"/"&amp;X125,"MM/DD/YYYY")),"",-1),"")</f>
        <v/>
      </c>
      <c r="AD125" s="146" t="str">
        <f>+IFERROR(CONCATENATE(VLOOKUP(K:K,Validation!$F$39:$H$51,3,0),"/",VLOOKUP(L:L,Validation!$G$40:$H$70,2,0),"/",M125),"")</f>
        <v/>
      </c>
      <c r="AE125" s="1" t="str">
        <f>+IFERROR(CONCATENATE(VLOOKUP(N:N,Validation!$F$39:$H$51,3,0),"/",VLOOKUP(O:O,Validation!$G$40:$H$70,2,0),"/",P125),"")</f>
        <v/>
      </c>
    </row>
    <row r="126" spans="1:31" ht="13.8">
      <c r="A126" s="110"/>
      <c r="B126" s="113"/>
      <c r="C126" s="113"/>
      <c r="I126" s="275"/>
      <c r="J126" s="91" t="str">
        <f t="shared" si="3"/>
        <v/>
      </c>
      <c r="K126" s="66"/>
      <c r="L126" s="90"/>
      <c r="M126" s="72"/>
      <c r="N126" s="66"/>
      <c r="O126" s="90"/>
      <c r="P126" s="72"/>
      <c r="Q126" s="138" t="str">
        <f ca="1">+IF(A126="","",IF(AND(TODAY()&lt;Validation!$C$141,OR(MONTH(TODAY())=10,MONTH(TODAY())=11,MONTH(TODAY())=12)),CONCATENATE(MONTH(TODAY()),"/01/",YEAR(TODAY())),IF(AND(TODAY()&lt;Validation!$C$141,MONTH(TODAY())&lt;=9),CONCATENATE("0",MONTH(TODAY()),"/01/",YEAR(TODAY())),IF(AND(TODAY()&gt;=Validation!$C$141,OR(MONTH(TODAY())=10,MONTH(TODAY())=11,MONTH(TODAY())=12)),CONCATENATE(MONTH(TODAY()+10),"/01/",YEAR(TODAY()+10)),IF(AND(TODAY()&gt;=Validation!$C$141,MONTH(TODAY())&lt;=9),CONCATENATE("0",MONTH(TODAY()+10),"/01/",YEAR(TODAY()+10)))))))</f>
        <v/>
      </c>
      <c r="R126" s="138" t="str">
        <f t="shared" si="4"/>
        <v/>
      </c>
      <c r="S126" s="66"/>
      <c r="T126" s="66"/>
      <c r="U126" s="66"/>
      <c r="V126" s="66"/>
      <c r="W126" s="66"/>
      <c r="X126" s="66"/>
      <c r="Y126" s="278"/>
      <c r="Z126" s="135">
        <f t="shared" si="5"/>
        <v>22</v>
      </c>
      <c r="AC126" s="133" t="str">
        <f>IFERROR(IF(DATEVALUE(TEXT(VLOOKUP(S126,Validation!F161:I184,3,FALSE)&amp;"/"&amp;RIGHT(T126+100,2)&amp;"/"&amp;U126,"MM/DD/YYYY"))&lt;=DATEVALUE(TEXT(VLOOKUP(V126,Validation!F161:I184,3,FALSE)&amp;"/"&amp;RIGHT(W126+100,2)&amp;"/"&amp;X126,"MM/DD/YYYY")),"",-1),"")</f>
        <v/>
      </c>
      <c r="AD126" s="146" t="str">
        <f>+IFERROR(CONCATENATE(VLOOKUP(K:K,Validation!$F$39:$H$51,3,0),"/",VLOOKUP(L:L,Validation!$G$40:$H$70,2,0),"/",M126),"")</f>
        <v/>
      </c>
      <c r="AE126" s="1" t="str">
        <f>+IFERROR(CONCATENATE(VLOOKUP(N:N,Validation!$F$39:$H$51,3,0),"/",VLOOKUP(O:O,Validation!$G$40:$H$70,2,0),"/",P126),"")</f>
        <v/>
      </c>
    </row>
    <row r="127" spans="1:31" ht="13.8">
      <c r="A127" s="110"/>
      <c r="B127" s="113"/>
      <c r="C127" s="113"/>
      <c r="I127" s="275"/>
      <c r="J127" s="91" t="str">
        <f t="shared" si="3"/>
        <v/>
      </c>
      <c r="K127" s="66"/>
      <c r="L127" s="90"/>
      <c r="M127" s="72"/>
      <c r="N127" s="66"/>
      <c r="O127" s="90"/>
      <c r="P127" s="72"/>
      <c r="Q127" s="138" t="str">
        <f ca="1">+IF(A127="","",IF(AND(TODAY()&lt;Validation!$C$141,OR(MONTH(TODAY())=10,MONTH(TODAY())=11,MONTH(TODAY())=12)),CONCATENATE(MONTH(TODAY()),"/01/",YEAR(TODAY())),IF(AND(TODAY()&lt;Validation!$C$141,MONTH(TODAY())&lt;=9),CONCATENATE("0",MONTH(TODAY()),"/01/",YEAR(TODAY())),IF(AND(TODAY()&gt;=Validation!$C$141,OR(MONTH(TODAY())=10,MONTH(TODAY())=11,MONTH(TODAY())=12)),CONCATENATE(MONTH(TODAY()+10),"/01/",YEAR(TODAY()+10)),IF(AND(TODAY()&gt;=Validation!$C$141,MONTH(TODAY())&lt;=9),CONCATENATE("0",MONTH(TODAY()+10),"/01/",YEAR(TODAY()+10)))))))</f>
        <v/>
      </c>
      <c r="R127" s="138" t="str">
        <f t="shared" si="4"/>
        <v/>
      </c>
      <c r="S127" s="66"/>
      <c r="T127" s="66"/>
      <c r="U127" s="66"/>
      <c r="V127" s="66"/>
      <c r="W127" s="66"/>
      <c r="X127" s="66"/>
      <c r="Y127" s="278"/>
      <c r="Z127" s="135">
        <f t="shared" si="5"/>
        <v>22</v>
      </c>
      <c r="AC127" s="133" t="str">
        <f>IFERROR(IF(DATEVALUE(TEXT(VLOOKUP(S127,Validation!F162:I185,3,FALSE)&amp;"/"&amp;RIGHT(T127+100,2)&amp;"/"&amp;U127,"MM/DD/YYYY"))&lt;=DATEVALUE(TEXT(VLOOKUP(V127,Validation!F162:I185,3,FALSE)&amp;"/"&amp;RIGHT(W127+100,2)&amp;"/"&amp;X127,"MM/DD/YYYY")),"",-1),"")</f>
        <v/>
      </c>
      <c r="AD127" s="146" t="str">
        <f>+IFERROR(CONCATENATE(VLOOKUP(K:K,Validation!$F$39:$H$51,3,0),"/",VLOOKUP(L:L,Validation!$G$40:$H$70,2,0),"/",M127),"")</f>
        <v/>
      </c>
      <c r="AE127" s="1" t="str">
        <f>+IFERROR(CONCATENATE(VLOOKUP(N:N,Validation!$F$39:$H$51,3,0),"/",VLOOKUP(O:O,Validation!$G$40:$H$70,2,0),"/",P127),"")</f>
        <v/>
      </c>
    </row>
    <row r="128" spans="1:31" ht="13.8">
      <c r="A128" s="110"/>
      <c r="B128" s="113"/>
      <c r="C128" s="113"/>
      <c r="I128" s="275"/>
      <c r="J128" s="91" t="str">
        <f t="shared" si="3"/>
        <v/>
      </c>
      <c r="K128" s="66"/>
      <c r="L128" s="90"/>
      <c r="M128" s="72"/>
      <c r="N128" s="66"/>
      <c r="O128" s="90"/>
      <c r="P128" s="72"/>
      <c r="Q128" s="138" t="str">
        <f ca="1">+IF(A128="","",IF(AND(TODAY()&lt;Validation!$C$141,OR(MONTH(TODAY())=10,MONTH(TODAY())=11,MONTH(TODAY())=12)),CONCATENATE(MONTH(TODAY()),"/01/",YEAR(TODAY())),IF(AND(TODAY()&lt;Validation!$C$141,MONTH(TODAY())&lt;=9),CONCATENATE("0",MONTH(TODAY()),"/01/",YEAR(TODAY())),IF(AND(TODAY()&gt;=Validation!$C$141,OR(MONTH(TODAY())=10,MONTH(TODAY())=11,MONTH(TODAY())=12)),CONCATENATE(MONTH(TODAY()+10),"/01/",YEAR(TODAY()+10)),IF(AND(TODAY()&gt;=Validation!$C$141,MONTH(TODAY())&lt;=9),CONCATENATE("0",MONTH(TODAY()+10),"/01/",YEAR(TODAY()+10)))))))</f>
        <v/>
      </c>
      <c r="R128" s="138" t="str">
        <f t="shared" si="4"/>
        <v/>
      </c>
      <c r="S128" s="66"/>
      <c r="T128" s="66"/>
      <c r="U128" s="66"/>
      <c r="V128" s="66"/>
      <c r="W128" s="66"/>
      <c r="X128" s="66"/>
      <c r="Y128" s="278"/>
      <c r="Z128" s="135">
        <f t="shared" si="5"/>
        <v>22</v>
      </c>
      <c r="AC128" s="133" t="str">
        <f>IFERROR(IF(DATEVALUE(TEXT(VLOOKUP(S128,Validation!F163:I186,3,FALSE)&amp;"/"&amp;RIGHT(T128+100,2)&amp;"/"&amp;U128,"MM/DD/YYYY"))&lt;=DATEVALUE(TEXT(VLOOKUP(V128,Validation!F163:I186,3,FALSE)&amp;"/"&amp;RIGHT(W128+100,2)&amp;"/"&amp;X128,"MM/DD/YYYY")),"",-1),"")</f>
        <v/>
      </c>
      <c r="AD128" s="146" t="str">
        <f>+IFERROR(CONCATENATE(VLOOKUP(K:K,Validation!$F$39:$H$51,3,0),"/",VLOOKUP(L:L,Validation!$G$40:$H$70,2,0),"/",M128),"")</f>
        <v/>
      </c>
      <c r="AE128" s="1" t="str">
        <f>+IFERROR(CONCATENATE(VLOOKUP(N:N,Validation!$F$39:$H$51,3,0),"/",VLOOKUP(O:O,Validation!$G$40:$H$70,2,0),"/",P128),"")</f>
        <v/>
      </c>
    </row>
    <row r="129" spans="1:31" ht="13.8">
      <c r="A129" s="110"/>
      <c r="B129" s="113"/>
      <c r="C129" s="113"/>
      <c r="I129" s="275"/>
      <c r="J129" s="91" t="str">
        <f t="shared" si="3"/>
        <v/>
      </c>
      <c r="K129" s="66"/>
      <c r="L129" s="90"/>
      <c r="M129" s="72"/>
      <c r="N129" s="66"/>
      <c r="O129" s="90"/>
      <c r="P129" s="72"/>
      <c r="Q129" s="138" t="str">
        <f ca="1">+IF(A129="","",IF(AND(TODAY()&lt;Validation!$C$141,OR(MONTH(TODAY())=10,MONTH(TODAY())=11,MONTH(TODAY())=12)),CONCATENATE(MONTH(TODAY()),"/01/",YEAR(TODAY())),IF(AND(TODAY()&lt;Validation!$C$141,MONTH(TODAY())&lt;=9),CONCATENATE("0",MONTH(TODAY()),"/01/",YEAR(TODAY())),IF(AND(TODAY()&gt;=Validation!$C$141,OR(MONTH(TODAY())=10,MONTH(TODAY())=11,MONTH(TODAY())=12)),CONCATENATE(MONTH(TODAY()+10),"/01/",YEAR(TODAY()+10)),IF(AND(TODAY()&gt;=Validation!$C$141,MONTH(TODAY())&lt;=9),CONCATENATE("0",MONTH(TODAY()+10),"/01/",YEAR(TODAY()+10)))))))</f>
        <v/>
      </c>
      <c r="R129" s="138" t="str">
        <f t="shared" si="4"/>
        <v/>
      </c>
      <c r="S129" s="66"/>
      <c r="T129" s="66"/>
      <c r="U129" s="66"/>
      <c r="V129" s="66"/>
      <c r="W129" s="66"/>
      <c r="X129" s="66"/>
      <c r="Y129" s="278"/>
      <c r="Z129" s="135">
        <f t="shared" si="5"/>
        <v>22</v>
      </c>
      <c r="AC129" s="133" t="str">
        <f>IFERROR(IF(DATEVALUE(TEXT(VLOOKUP(S129,Validation!F164:I187,3,FALSE)&amp;"/"&amp;RIGHT(T129+100,2)&amp;"/"&amp;U129,"MM/DD/YYYY"))&lt;=DATEVALUE(TEXT(VLOOKUP(V129,Validation!F164:I187,3,FALSE)&amp;"/"&amp;RIGHT(W129+100,2)&amp;"/"&amp;X129,"MM/DD/YYYY")),"",-1),"")</f>
        <v/>
      </c>
      <c r="AD129" s="146" t="str">
        <f>+IFERROR(CONCATENATE(VLOOKUP(K:K,Validation!$F$39:$H$51,3,0),"/",VLOOKUP(L:L,Validation!$G$40:$H$70,2,0),"/",M129),"")</f>
        <v/>
      </c>
      <c r="AE129" s="1" t="str">
        <f>+IFERROR(CONCATENATE(VLOOKUP(N:N,Validation!$F$39:$H$51,3,0),"/",VLOOKUP(O:O,Validation!$G$40:$H$70,2,0),"/",P129),"")</f>
        <v/>
      </c>
    </row>
    <row r="130" spans="1:31" ht="13.8">
      <c r="A130" s="110"/>
      <c r="B130" s="113"/>
      <c r="C130" s="113"/>
      <c r="I130" s="275"/>
      <c r="J130" s="91" t="str">
        <f t="shared" si="3"/>
        <v/>
      </c>
      <c r="K130" s="66"/>
      <c r="L130" s="90"/>
      <c r="M130" s="72"/>
      <c r="N130" s="66"/>
      <c r="O130" s="90"/>
      <c r="P130" s="72"/>
      <c r="Q130" s="138" t="str">
        <f ca="1">+IF(A130="","",IF(AND(TODAY()&lt;Validation!$C$141,OR(MONTH(TODAY())=10,MONTH(TODAY())=11,MONTH(TODAY())=12)),CONCATENATE(MONTH(TODAY()),"/01/",YEAR(TODAY())),IF(AND(TODAY()&lt;Validation!$C$141,MONTH(TODAY())&lt;=9),CONCATENATE("0",MONTH(TODAY()),"/01/",YEAR(TODAY())),IF(AND(TODAY()&gt;=Validation!$C$141,OR(MONTH(TODAY())=10,MONTH(TODAY())=11,MONTH(TODAY())=12)),CONCATENATE(MONTH(TODAY()+10),"/01/",YEAR(TODAY()+10)),IF(AND(TODAY()&gt;=Validation!$C$141,MONTH(TODAY())&lt;=9),CONCATENATE("0",MONTH(TODAY()+10),"/01/",YEAR(TODAY()+10)))))))</f>
        <v/>
      </c>
      <c r="R130" s="138" t="str">
        <f t="shared" si="4"/>
        <v/>
      </c>
      <c r="S130" s="66"/>
      <c r="T130" s="66"/>
      <c r="U130" s="66"/>
      <c r="V130" s="66"/>
      <c r="W130" s="66"/>
      <c r="X130" s="66"/>
      <c r="Y130" s="278"/>
      <c r="Z130" s="135">
        <f t="shared" si="5"/>
        <v>22</v>
      </c>
      <c r="AC130" s="133" t="str">
        <f>IFERROR(IF(DATEVALUE(TEXT(VLOOKUP(S130,Validation!F165:I188,3,FALSE)&amp;"/"&amp;RIGHT(T130+100,2)&amp;"/"&amp;U130,"MM/DD/YYYY"))&lt;=DATEVALUE(TEXT(VLOOKUP(V130,Validation!F165:I188,3,FALSE)&amp;"/"&amp;RIGHT(W130+100,2)&amp;"/"&amp;X130,"MM/DD/YYYY")),"",-1),"")</f>
        <v/>
      </c>
      <c r="AD130" s="146" t="str">
        <f>+IFERROR(CONCATENATE(VLOOKUP(K:K,Validation!$F$39:$H$51,3,0),"/",VLOOKUP(L:L,Validation!$G$40:$H$70,2,0),"/",M130),"")</f>
        <v/>
      </c>
      <c r="AE130" s="1" t="str">
        <f>+IFERROR(CONCATENATE(VLOOKUP(N:N,Validation!$F$39:$H$51,3,0),"/",VLOOKUP(O:O,Validation!$G$40:$H$70,2,0),"/",P130),"")</f>
        <v/>
      </c>
    </row>
    <row r="131" spans="1:31" ht="13.8">
      <c r="A131" s="110"/>
      <c r="B131" s="113"/>
      <c r="C131" s="113"/>
      <c r="I131" s="275"/>
      <c r="J131" s="91" t="str">
        <f t="shared" si="3"/>
        <v/>
      </c>
      <c r="K131" s="66"/>
      <c r="L131" s="90"/>
      <c r="M131" s="72"/>
      <c r="N131" s="66"/>
      <c r="O131" s="90"/>
      <c r="P131" s="72"/>
      <c r="Q131" s="138" t="str">
        <f ca="1">+IF(A131="","",IF(AND(TODAY()&lt;Validation!$C$141,OR(MONTH(TODAY())=10,MONTH(TODAY())=11,MONTH(TODAY())=12)),CONCATENATE(MONTH(TODAY()),"/01/",YEAR(TODAY())),IF(AND(TODAY()&lt;Validation!$C$141,MONTH(TODAY())&lt;=9),CONCATENATE("0",MONTH(TODAY()),"/01/",YEAR(TODAY())),IF(AND(TODAY()&gt;=Validation!$C$141,OR(MONTH(TODAY())=10,MONTH(TODAY())=11,MONTH(TODAY())=12)),CONCATENATE(MONTH(TODAY()+10),"/01/",YEAR(TODAY()+10)),IF(AND(TODAY()&gt;=Validation!$C$141,MONTH(TODAY())&lt;=9),CONCATENATE("0",MONTH(TODAY()+10),"/01/",YEAR(TODAY()+10)))))))</f>
        <v/>
      </c>
      <c r="R131" s="138" t="str">
        <f t="shared" si="4"/>
        <v/>
      </c>
      <c r="S131" s="66"/>
      <c r="T131" s="66"/>
      <c r="U131" s="66"/>
      <c r="V131" s="66"/>
      <c r="W131" s="66"/>
      <c r="X131" s="66"/>
      <c r="Y131" s="278"/>
      <c r="Z131" s="135">
        <f t="shared" si="5"/>
        <v>22</v>
      </c>
      <c r="AC131" s="133" t="str">
        <f>IFERROR(IF(DATEVALUE(TEXT(VLOOKUP(S131,Validation!F166:I189,3,FALSE)&amp;"/"&amp;RIGHT(T131+100,2)&amp;"/"&amp;U131,"MM/DD/YYYY"))&lt;=DATEVALUE(TEXT(VLOOKUP(V131,Validation!F166:I189,3,FALSE)&amp;"/"&amp;RIGHT(W131+100,2)&amp;"/"&amp;X131,"MM/DD/YYYY")),"",-1),"")</f>
        <v/>
      </c>
      <c r="AD131" s="146" t="str">
        <f>+IFERROR(CONCATENATE(VLOOKUP(K:K,Validation!$F$39:$H$51,3,0),"/",VLOOKUP(L:L,Validation!$G$40:$H$70,2,0),"/",M131),"")</f>
        <v/>
      </c>
      <c r="AE131" s="1" t="str">
        <f>+IFERROR(CONCATENATE(VLOOKUP(N:N,Validation!$F$39:$H$51,3,0),"/",VLOOKUP(O:O,Validation!$G$40:$H$70,2,0),"/",P131),"")</f>
        <v/>
      </c>
    </row>
    <row r="132" spans="1:31" ht="13.8">
      <c r="A132" s="110"/>
      <c r="B132" s="113"/>
      <c r="C132" s="113"/>
      <c r="I132" s="275"/>
      <c r="J132" s="91" t="str">
        <f t="shared" si="3"/>
        <v/>
      </c>
      <c r="K132" s="66"/>
      <c r="L132" s="90"/>
      <c r="M132" s="72"/>
      <c r="N132" s="66"/>
      <c r="O132" s="90"/>
      <c r="P132" s="72"/>
      <c r="Q132" s="138" t="str">
        <f ca="1">+IF(A132="","",IF(AND(TODAY()&lt;Validation!$C$141,OR(MONTH(TODAY())=10,MONTH(TODAY())=11,MONTH(TODAY())=12)),CONCATENATE(MONTH(TODAY()),"/01/",YEAR(TODAY())),IF(AND(TODAY()&lt;Validation!$C$141,MONTH(TODAY())&lt;=9),CONCATENATE("0",MONTH(TODAY()),"/01/",YEAR(TODAY())),IF(AND(TODAY()&gt;=Validation!$C$141,OR(MONTH(TODAY())=10,MONTH(TODAY())=11,MONTH(TODAY())=12)),CONCATENATE(MONTH(TODAY()+10),"/01/",YEAR(TODAY()+10)),IF(AND(TODAY()&gt;=Validation!$C$141,MONTH(TODAY())&lt;=9),CONCATENATE("0",MONTH(TODAY()+10),"/01/",YEAR(TODAY()+10)))))))</f>
        <v/>
      </c>
      <c r="R132" s="138" t="str">
        <f t="shared" si="4"/>
        <v/>
      </c>
      <c r="S132" s="66"/>
      <c r="T132" s="66"/>
      <c r="U132" s="66"/>
      <c r="V132" s="66"/>
      <c r="W132" s="66"/>
      <c r="X132" s="66"/>
      <c r="Y132" s="278"/>
      <c r="Z132" s="135">
        <f t="shared" si="5"/>
        <v>22</v>
      </c>
      <c r="AC132" s="133" t="str">
        <f>IFERROR(IF(DATEVALUE(TEXT(VLOOKUP(S132,Validation!F167:I190,3,FALSE)&amp;"/"&amp;RIGHT(T132+100,2)&amp;"/"&amp;U132,"MM/DD/YYYY"))&lt;=DATEVALUE(TEXT(VLOOKUP(V132,Validation!F167:I190,3,FALSE)&amp;"/"&amp;RIGHT(W132+100,2)&amp;"/"&amp;X132,"MM/DD/YYYY")),"",-1),"")</f>
        <v/>
      </c>
      <c r="AD132" s="146" t="str">
        <f>+IFERROR(CONCATENATE(VLOOKUP(K:K,Validation!$F$39:$H$51,3,0),"/",VLOOKUP(L:L,Validation!$G$40:$H$70,2,0),"/",M132),"")</f>
        <v/>
      </c>
      <c r="AE132" s="1" t="str">
        <f>+IFERROR(CONCATENATE(VLOOKUP(N:N,Validation!$F$39:$H$51,3,0),"/",VLOOKUP(O:O,Validation!$G$40:$H$70,2,0),"/",P132),"")</f>
        <v/>
      </c>
    </row>
    <row r="133" spans="1:31" ht="13.8">
      <c r="A133" s="110"/>
      <c r="B133" s="113"/>
      <c r="C133" s="113"/>
      <c r="I133" s="275"/>
      <c r="J133" s="91" t="str">
        <f t="shared" si="3"/>
        <v/>
      </c>
      <c r="K133" s="66"/>
      <c r="L133" s="90"/>
      <c r="M133" s="72"/>
      <c r="N133" s="66"/>
      <c r="O133" s="90"/>
      <c r="P133" s="72"/>
      <c r="Q133" s="138" t="str">
        <f ca="1">+IF(A133="","",IF(AND(TODAY()&lt;Validation!$C$141,OR(MONTH(TODAY())=10,MONTH(TODAY())=11,MONTH(TODAY())=12)),CONCATENATE(MONTH(TODAY()),"/01/",YEAR(TODAY())),IF(AND(TODAY()&lt;Validation!$C$141,MONTH(TODAY())&lt;=9),CONCATENATE("0",MONTH(TODAY()),"/01/",YEAR(TODAY())),IF(AND(TODAY()&gt;=Validation!$C$141,OR(MONTH(TODAY())=10,MONTH(TODAY())=11,MONTH(TODAY())=12)),CONCATENATE(MONTH(TODAY()+10),"/01/",YEAR(TODAY()+10)),IF(AND(TODAY()&gt;=Validation!$C$141,MONTH(TODAY())&lt;=9),CONCATENATE("0",MONTH(TODAY()+10),"/01/",YEAR(TODAY()+10)))))))</f>
        <v/>
      </c>
      <c r="R133" s="138" t="str">
        <f t="shared" si="4"/>
        <v/>
      </c>
      <c r="S133" s="66"/>
      <c r="T133" s="66"/>
      <c r="U133" s="66"/>
      <c r="V133" s="66"/>
      <c r="W133" s="66"/>
      <c r="X133" s="66"/>
      <c r="Y133" s="278"/>
      <c r="Z133" s="135">
        <f t="shared" si="5"/>
        <v>22</v>
      </c>
      <c r="AC133" s="133" t="str">
        <f>IFERROR(IF(DATEVALUE(TEXT(VLOOKUP(S133,Validation!F168:I191,3,FALSE)&amp;"/"&amp;RIGHT(T133+100,2)&amp;"/"&amp;U133,"MM/DD/YYYY"))&lt;=DATEVALUE(TEXT(VLOOKUP(V133,Validation!F168:I191,3,FALSE)&amp;"/"&amp;RIGHT(W133+100,2)&amp;"/"&amp;X133,"MM/DD/YYYY")),"",-1),"")</f>
        <v/>
      </c>
      <c r="AD133" s="146" t="str">
        <f>+IFERROR(CONCATENATE(VLOOKUP(K:K,Validation!$F$39:$H$51,3,0),"/",VLOOKUP(L:L,Validation!$G$40:$H$70,2,0),"/",M133),"")</f>
        <v/>
      </c>
      <c r="AE133" s="1" t="str">
        <f>+IFERROR(CONCATENATE(VLOOKUP(N:N,Validation!$F$39:$H$51,3,0),"/",VLOOKUP(O:O,Validation!$G$40:$H$70,2,0),"/",P133),"")</f>
        <v/>
      </c>
    </row>
    <row r="134" spans="1:31" ht="13.8">
      <c r="A134" s="110"/>
      <c r="B134" s="113"/>
      <c r="C134" s="113"/>
      <c r="I134" s="275"/>
      <c r="J134" s="91" t="str">
        <f t="shared" ref="J134:J197" si="6">+IF(A134="","",I134)</f>
        <v/>
      </c>
      <c r="K134" s="66"/>
      <c r="L134" s="90"/>
      <c r="M134" s="72"/>
      <c r="N134" s="66"/>
      <c r="O134" s="90"/>
      <c r="P134" s="72"/>
      <c r="Q134" s="138" t="str">
        <f ca="1">+IF(A134="","",IF(AND(TODAY()&lt;Validation!$C$141,OR(MONTH(TODAY())=10,MONTH(TODAY())=11,MONTH(TODAY())=12)),CONCATENATE(MONTH(TODAY()),"/01/",YEAR(TODAY())),IF(AND(TODAY()&lt;Validation!$C$141,MONTH(TODAY())&lt;=9),CONCATENATE("0",MONTH(TODAY()),"/01/",YEAR(TODAY())),IF(AND(TODAY()&gt;=Validation!$C$141,OR(MONTH(TODAY())=10,MONTH(TODAY())=11,MONTH(TODAY())=12)),CONCATENATE(MONTH(TODAY()+10),"/01/",YEAR(TODAY()+10)),IF(AND(TODAY()&gt;=Validation!$C$141,MONTH(TODAY())&lt;=9),CONCATENATE("0",MONTH(TODAY()+10),"/01/",YEAR(TODAY()+10)))))))</f>
        <v/>
      </c>
      <c r="R134" s="138" t="str">
        <f t="shared" ref="R134:R197" si="7">+IF(A134="","",I134)</f>
        <v/>
      </c>
      <c r="S134" s="66"/>
      <c r="T134" s="66"/>
      <c r="U134" s="66"/>
      <c r="V134" s="66"/>
      <c r="W134" s="66"/>
      <c r="X134" s="66"/>
      <c r="Y134" s="278"/>
      <c r="Z134" s="135">
        <f t="shared" ref="Z134:Z197" si="8">COUNTBLANK(A134:I134)+COUNTBLANK(K134:P134)+COUNTBLANK(S134:Y134)</f>
        <v>22</v>
      </c>
      <c r="AC134" s="133" t="str">
        <f>IFERROR(IF(DATEVALUE(TEXT(VLOOKUP(S134,Validation!F169:I192,3,FALSE)&amp;"/"&amp;RIGHT(T134+100,2)&amp;"/"&amp;U134,"MM/DD/YYYY"))&lt;=DATEVALUE(TEXT(VLOOKUP(V134,Validation!F169:I192,3,FALSE)&amp;"/"&amp;RIGHT(W134+100,2)&amp;"/"&amp;X134,"MM/DD/YYYY")),"",-1),"")</f>
        <v/>
      </c>
      <c r="AD134" s="146" t="str">
        <f>+IFERROR(CONCATENATE(VLOOKUP(K:K,Validation!$F$39:$H$51,3,0),"/",VLOOKUP(L:L,Validation!$G$40:$H$70,2,0),"/",M134),"")</f>
        <v/>
      </c>
      <c r="AE134" s="1" t="str">
        <f>+IFERROR(CONCATENATE(VLOOKUP(N:N,Validation!$F$39:$H$51,3,0),"/",VLOOKUP(O:O,Validation!$G$40:$H$70,2,0),"/",P134),"")</f>
        <v/>
      </c>
    </row>
    <row r="135" spans="1:31" ht="13.8">
      <c r="A135" s="110"/>
      <c r="B135" s="113"/>
      <c r="C135" s="113"/>
      <c r="I135" s="275"/>
      <c r="J135" s="91" t="str">
        <f t="shared" si="6"/>
        <v/>
      </c>
      <c r="K135" s="66"/>
      <c r="L135" s="90"/>
      <c r="M135" s="72"/>
      <c r="N135" s="66"/>
      <c r="O135" s="90"/>
      <c r="P135" s="72"/>
      <c r="Q135" s="138" t="str">
        <f ca="1">+IF(A135="","",IF(AND(TODAY()&lt;Validation!$C$141,OR(MONTH(TODAY())=10,MONTH(TODAY())=11,MONTH(TODAY())=12)),CONCATENATE(MONTH(TODAY()),"/01/",YEAR(TODAY())),IF(AND(TODAY()&lt;Validation!$C$141,MONTH(TODAY())&lt;=9),CONCATENATE("0",MONTH(TODAY()),"/01/",YEAR(TODAY())),IF(AND(TODAY()&gt;=Validation!$C$141,OR(MONTH(TODAY())=10,MONTH(TODAY())=11,MONTH(TODAY())=12)),CONCATENATE(MONTH(TODAY()+10),"/01/",YEAR(TODAY()+10)),IF(AND(TODAY()&gt;=Validation!$C$141,MONTH(TODAY())&lt;=9),CONCATENATE("0",MONTH(TODAY()+10),"/01/",YEAR(TODAY()+10)))))))</f>
        <v/>
      </c>
      <c r="R135" s="138" t="str">
        <f t="shared" si="7"/>
        <v/>
      </c>
      <c r="S135" s="66"/>
      <c r="T135" s="66"/>
      <c r="U135" s="66"/>
      <c r="V135" s="66"/>
      <c r="W135" s="66"/>
      <c r="X135" s="66"/>
      <c r="Y135" s="278"/>
      <c r="Z135" s="135">
        <f t="shared" si="8"/>
        <v>22</v>
      </c>
      <c r="AC135" s="133" t="str">
        <f>IFERROR(IF(DATEVALUE(TEXT(VLOOKUP(S135,Validation!F170:I193,3,FALSE)&amp;"/"&amp;RIGHT(T135+100,2)&amp;"/"&amp;U135,"MM/DD/YYYY"))&lt;=DATEVALUE(TEXT(VLOOKUP(V135,Validation!F170:I193,3,FALSE)&amp;"/"&amp;RIGHT(W135+100,2)&amp;"/"&amp;X135,"MM/DD/YYYY")),"",-1),"")</f>
        <v/>
      </c>
      <c r="AD135" s="146" t="str">
        <f>+IFERROR(CONCATENATE(VLOOKUP(K:K,Validation!$F$39:$H$51,3,0),"/",VLOOKUP(L:L,Validation!$G$40:$H$70,2,0),"/",M135),"")</f>
        <v/>
      </c>
      <c r="AE135" s="1" t="str">
        <f>+IFERROR(CONCATENATE(VLOOKUP(N:N,Validation!$F$39:$H$51,3,0),"/",VLOOKUP(O:O,Validation!$G$40:$H$70,2,0),"/",P135),"")</f>
        <v/>
      </c>
    </row>
    <row r="136" spans="1:31" ht="13.8">
      <c r="A136" s="110"/>
      <c r="B136" s="113"/>
      <c r="C136" s="113"/>
      <c r="I136" s="275"/>
      <c r="J136" s="91" t="str">
        <f t="shared" si="6"/>
        <v/>
      </c>
      <c r="K136" s="66"/>
      <c r="L136" s="90"/>
      <c r="M136" s="72"/>
      <c r="N136" s="66"/>
      <c r="O136" s="90"/>
      <c r="P136" s="72"/>
      <c r="Q136" s="138" t="str">
        <f ca="1">+IF(A136="","",IF(AND(TODAY()&lt;Validation!$C$141,OR(MONTH(TODAY())=10,MONTH(TODAY())=11,MONTH(TODAY())=12)),CONCATENATE(MONTH(TODAY()),"/01/",YEAR(TODAY())),IF(AND(TODAY()&lt;Validation!$C$141,MONTH(TODAY())&lt;=9),CONCATENATE("0",MONTH(TODAY()),"/01/",YEAR(TODAY())),IF(AND(TODAY()&gt;=Validation!$C$141,OR(MONTH(TODAY())=10,MONTH(TODAY())=11,MONTH(TODAY())=12)),CONCATENATE(MONTH(TODAY()+10),"/01/",YEAR(TODAY()+10)),IF(AND(TODAY()&gt;=Validation!$C$141,MONTH(TODAY())&lt;=9),CONCATENATE("0",MONTH(TODAY()+10),"/01/",YEAR(TODAY()+10)))))))</f>
        <v/>
      </c>
      <c r="R136" s="138" t="str">
        <f t="shared" si="7"/>
        <v/>
      </c>
      <c r="S136" s="66"/>
      <c r="T136" s="66"/>
      <c r="U136" s="66"/>
      <c r="V136" s="66"/>
      <c r="W136" s="66"/>
      <c r="X136" s="66"/>
      <c r="Y136" s="278"/>
      <c r="Z136" s="135">
        <f t="shared" si="8"/>
        <v>22</v>
      </c>
      <c r="AC136" s="133" t="str">
        <f>IFERROR(IF(DATEVALUE(TEXT(VLOOKUP(S136,Validation!F171:I194,3,FALSE)&amp;"/"&amp;RIGHT(T136+100,2)&amp;"/"&amp;U136,"MM/DD/YYYY"))&lt;=DATEVALUE(TEXT(VLOOKUP(V136,Validation!F171:I194,3,FALSE)&amp;"/"&amp;RIGHT(W136+100,2)&amp;"/"&amp;X136,"MM/DD/YYYY")),"",-1),"")</f>
        <v/>
      </c>
      <c r="AD136" s="146" t="str">
        <f>+IFERROR(CONCATENATE(VLOOKUP(K:K,Validation!$F$39:$H$51,3,0),"/",VLOOKUP(L:L,Validation!$G$40:$H$70,2,0),"/",M136),"")</f>
        <v/>
      </c>
      <c r="AE136" s="1" t="str">
        <f>+IFERROR(CONCATENATE(VLOOKUP(N:N,Validation!$F$39:$H$51,3,0),"/",VLOOKUP(O:O,Validation!$G$40:$H$70,2,0),"/",P136),"")</f>
        <v/>
      </c>
    </row>
    <row r="137" spans="1:31" ht="13.8">
      <c r="A137" s="110"/>
      <c r="B137" s="113"/>
      <c r="C137" s="113"/>
      <c r="I137" s="275"/>
      <c r="J137" s="91" t="str">
        <f t="shared" si="6"/>
        <v/>
      </c>
      <c r="K137" s="66"/>
      <c r="L137" s="90"/>
      <c r="M137" s="72"/>
      <c r="N137" s="66"/>
      <c r="O137" s="90"/>
      <c r="P137" s="72"/>
      <c r="Q137" s="138" t="str">
        <f ca="1">+IF(A137="","",IF(AND(TODAY()&lt;Validation!$C$141,OR(MONTH(TODAY())=10,MONTH(TODAY())=11,MONTH(TODAY())=12)),CONCATENATE(MONTH(TODAY()),"/01/",YEAR(TODAY())),IF(AND(TODAY()&lt;Validation!$C$141,MONTH(TODAY())&lt;=9),CONCATENATE("0",MONTH(TODAY()),"/01/",YEAR(TODAY())),IF(AND(TODAY()&gt;=Validation!$C$141,OR(MONTH(TODAY())=10,MONTH(TODAY())=11,MONTH(TODAY())=12)),CONCATENATE(MONTH(TODAY()+10),"/01/",YEAR(TODAY()+10)),IF(AND(TODAY()&gt;=Validation!$C$141,MONTH(TODAY())&lt;=9),CONCATENATE("0",MONTH(TODAY()+10),"/01/",YEAR(TODAY()+10)))))))</f>
        <v/>
      </c>
      <c r="R137" s="138" t="str">
        <f t="shared" si="7"/>
        <v/>
      </c>
      <c r="S137" s="66"/>
      <c r="T137" s="66"/>
      <c r="U137" s="66"/>
      <c r="V137" s="66"/>
      <c r="W137" s="66"/>
      <c r="X137" s="66"/>
      <c r="Y137" s="278"/>
      <c r="Z137" s="135">
        <f t="shared" si="8"/>
        <v>22</v>
      </c>
      <c r="AC137" s="133" t="str">
        <f>IFERROR(IF(DATEVALUE(TEXT(VLOOKUP(S137,Validation!F172:I195,3,FALSE)&amp;"/"&amp;RIGHT(T137+100,2)&amp;"/"&amp;U137,"MM/DD/YYYY"))&lt;=DATEVALUE(TEXT(VLOOKUP(V137,Validation!F172:I195,3,FALSE)&amp;"/"&amp;RIGHT(W137+100,2)&amp;"/"&amp;X137,"MM/DD/YYYY")),"",-1),"")</f>
        <v/>
      </c>
      <c r="AD137" s="146" t="str">
        <f>+IFERROR(CONCATENATE(VLOOKUP(K:K,Validation!$F$39:$H$51,3,0),"/",VLOOKUP(L:L,Validation!$G$40:$H$70,2,0),"/",M137),"")</f>
        <v/>
      </c>
      <c r="AE137" s="1" t="str">
        <f>+IFERROR(CONCATENATE(VLOOKUP(N:N,Validation!$F$39:$H$51,3,0),"/",VLOOKUP(O:O,Validation!$G$40:$H$70,2,0),"/",P137),"")</f>
        <v/>
      </c>
    </row>
    <row r="138" spans="1:31" ht="13.8">
      <c r="A138" s="110"/>
      <c r="B138" s="113"/>
      <c r="C138" s="113"/>
      <c r="I138" s="275"/>
      <c r="J138" s="91" t="str">
        <f t="shared" si="6"/>
        <v/>
      </c>
      <c r="K138" s="66"/>
      <c r="L138" s="90"/>
      <c r="M138" s="72"/>
      <c r="N138" s="66"/>
      <c r="O138" s="90"/>
      <c r="P138" s="72"/>
      <c r="Q138" s="138" t="str">
        <f ca="1">+IF(A138="","",IF(AND(TODAY()&lt;Validation!$C$141,OR(MONTH(TODAY())=10,MONTH(TODAY())=11,MONTH(TODAY())=12)),CONCATENATE(MONTH(TODAY()),"/01/",YEAR(TODAY())),IF(AND(TODAY()&lt;Validation!$C$141,MONTH(TODAY())&lt;=9),CONCATENATE("0",MONTH(TODAY()),"/01/",YEAR(TODAY())),IF(AND(TODAY()&gt;=Validation!$C$141,OR(MONTH(TODAY())=10,MONTH(TODAY())=11,MONTH(TODAY())=12)),CONCATENATE(MONTH(TODAY()+10),"/01/",YEAR(TODAY()+10)),IF(AND(TODAY()&gt;=Validation!$C$141,MONTH(TODAY())&lt;=9),CONCATENATE("0",MONTH(TODAY()+10),"/01/",YEAR(TODAY()+10)))))))</f>
        <v/>
      </c>
      <c r="R138" s="138" t="str">
        <f t="shared" si="7"/>
        <v/>
      </c>
      <c r="S138" s="66"/>
      <c r="T138" s="66"/>
      <c r="U138" s="66"/>
      <c r="V138" s="66"/>
      <c r="W138" s="66"/>
      <c r="X138" s="66"/>
      <c r="Y138" s="278"/>
      <c r="Z138" s="135">
        <f t="shared" si="8"/>
        <v>22</v>
      </c>
      <c r="AC138" s="133" t="str">
        <f>IFERROR(IF(DATEVALUE(TEXT(VLOOKUP(S138,Validation!F173:I196,3,FALSE)&amp;"/"&amp;RIGHT(T138+100,2)&amp;"/"&amp;U138,"MM/DD/YYYY"))&lt;=DATEVALUE(TEXT(VLOOKUP(V138,Validation!F173:I196,3,FALSE)&amp;"/"&amp;RIGHT(W138+100,2)&amp;"/"&amp;X138,"MM/DD/YYYY")),"",-1),"")</f>
        <v/>
      </c>
      <c r="AD138" s="146" t="str">
        <f>+IFERROR(CONCATENATE(VLOOKUP(K:K,Validation!$F$39:$H$51,3,0),"/",VLOOKUP(L:L,Validation!$G$40:$H$70,2,0),"/",M138),"")</f>
        <v/>
      </c>
      <c r="AE138" s="1" t="str">
        <f>+IFERROR(CONCATENATE(VLOOKUP(N:N,Validation!$F$39:$H$51,3,0),"/",VLOOKUP(O:O,Validation!$G$40:$H$70,2,0),"/",P138),"")</f>
        <v/>
      </c>
    </row>
    <row r="139" spans="1:31" ht="13.8">
      <c r="A139" s="110"/>
      <c r="B139" s="113"/>
      <c r="C139" s="113"/>
      <c r="I139" s="275"/>
      <c r="J139" s="91" t="str">
        <f t="shared" si="6"/>
        <v/>
      </c>
      <c r="K139" s="66"/>
      <c r="L139" s="90"/>
      <c r="M139" s="72"/>
      <c r="N139" s="66"/>
      <c r="O139" s="90"/>
      <c r="P139" s="72"/>
      <c r="Q139" s="138" t="str">
        <f ca="1">+IF(A139="","",IF(AND(TODAY()&lt;Validation!$C$141,OR(MONTH(TODAY())=10,MONTH(TODAY())=11,MONTH(TODAY())=12)),CONCATENATE(MONTH(TODAY()),"/01/",YEAR(TODAY())),IF(AND(TODAY()&lt;Validation!$C$141,MONTH(TODAY())&lt;=9),CONCATENATE("0",MONTH(TODAY()),"/01/",YEAR(TODAY())),IF(AND(TODAY()&gt;=Validation!$C$141,OR(MONTH(TODAY())=10,MONTH(TODAY())=11,MONTH(TODAY())=12)),CONCATENATE(MONTH(TODAY()+10),"/01/",YEAR(TODAY()+10)),IF(AND(TODAY()&gt;=Validation!$C$141,MONTH(TODAY())&lt;=9),CONCATENATE("0",MONTH(TODAY()+10),"/01/",YEAR(TODAY()+10)))))))</f>
        <v/>
      </c>
      <c r="R139" s="138" t="str">
        <f t="shared" si="7"/>
        <v/>
      </c>
      <c r="S139" s="66"/>
      <c r="T139" s="66"/>
      <c r="U139" s="66"/>
      <c r="V139" s="66"/>
      <c r="W139" s="66"/>
      <c r="X139" s="66"/>
      <c r="Y139" s="278"/>
      <c r="Z139" s="135">
        <f t="shared" si="8"/>
        <v>22</v>
      </c>
      <c r="AC139" s="133" t="str">
        <f>IFERROR(IF(DATEVALUE(TEXT(VLOOKUP(S139,Validation!F174:I197,3,FALSE)&amp;"/"&amp;RIGHT(T139+100,2)&amp;"/"&amp;U139,"MM/DD/YYYY"))&lt;=DATEVALUE(TEXT(VLOOKUP(V139,Validation!F174:I197,3,FALSE)&amp;"/"&amp;RIGHT(W139+100,2)&amp;"/"&amp;X139,"MM/DD/YYYY")),"",-1),"")</f>
        <v/>
      </c>
      <c r="AD139" s="146" t="str">
        <f>+IFERROR(CONCATENATE(VLOOKUP(K:K,Validation!$F$39:$H$51,3,0),"/",VLOOKUP(L:L,Validation!$G$40:$H$70,2,0),"/",M139),"")</f>
        <v/>
      </c>
      <c r="AE139" s="1" t="str">
        <f>+IFERROR(CONCATENATE(VLOOKUP(N:N,Validation!$F$39:$H$51,3,0),"/",VLOOKUP(O:O,Validation!$G$40:$H$70,2,0),"/",P139),"")</f>
        <v/>
      </c>
    </row>
    <row r="140" spans="1:31" ht="13.8">
      <c r="A140" s="110"/>
      <c r="B140" s="113"/>
      <c r="C140" s="113"/>
      <c r="I140" s="275"/>
      <c r="J140" s="91" t="str">
        <f t="shared" si="6"/>
        <v/>
      </c>
      <c r="K140" s="66"/>
      <c r="L140" s="90"/>
      <c r="M140" s="72"/>
      <c r="N140" s="66"/>
      <c r="O140" s="90"/>
      <c r="P140" s="72"/>
      <c r="Q140" s="138" t="str">
        <f ca="1">+IF(A140="","",IF(AND(TODAY()&lt;Validation!$C$141,OR(MONTH(TODAY())=10,MONTH(TODAY())=11,MONTH(TODAY())=12)),CONCATENATE(MONTH(TODAY()),"/01/",YEAR(TODAY())),IF(AND(TODAY()&lt;Validation!$C$141,MONTH(TODAY())&lt;=9),CONCATENATE("0",MONTH(TODAY()),"/01/",YEAR(TODAY())),IF(AND(TODAY()&gt;=Validation!$C$141,OR(MONTH(TODAY())=10,MONTH(TODAY())=11,MONTH(TODAY())=12)),CONCATENATE(MONTH(TODAY()+10),"/01/",YEAR(TODAY()+10)),IF(AND(TODAY()&gt;=Validation!$C$141,MONTH(TODAY())&lt;=9),CONCATENATE("0",MONTH(TODAY()+10),"/01/",YEAR(TODAY()+10)))))))</f>
        <v/>
      </c>
      <c r="R140" s="138" t="str">
        <f t="shared" si="7"/>
        <v/>
      </c>
      <c r="S140" s="66"/>
      <c r="T140" s="66"/>
      <c r="U140" s="66"/>
      <c r="V140" s="66"/>
      <c r="W140" s="66"/>
      <c r="X140" s="66"/>
      <c r="Y140" s="278"/>
      <c r="Z140" s="135">
        <f t="shared" si="8"/>
        <v>22</v>
      </c>
      <c r="AC140" s="133" t="str">
        <f>IFERROR(IF(DATEVALUE(TEXT(VLOOKUP(S140,Validation!F175:I198,3,FALSE)&amp;"/"&amp;RIGHT(T140+100,2)&amp;"/"&amp;U140,"MM/DD/YYYY"))&lt;=DATEVALUE(TEXT(VLOOKUP(V140,Validation!F175:I198,3,FALSE)&amp;"/"&amp;RIGHT(W140+100,2)&amp;"/"&amp;X140,"MM/DD/YYYY")),"",-1),"")</f>
        <v/>
      </c>
      <c r="AD140" s="146" t="str">
        <f>+IFERROR(CONCATENATE(VLOOKUP(K:K,Validation!$F$39:$H$51,3,0),"/",VLOOKUP(L:L,Validation!$G$40:$H$70,2,0),"/",M140),"")</f>
        <v/>
      </c>
      <c r="AE140" s="1" t="str">
        <f>+IFERROR(CONCATENATE(VLOOKUP(N:N,Validation!$F$39:$H$51,3,0),"/",VLOOKUP(O:O,Validation!$G$40:$H$70,2,0),"/",P140),"")</f>
        <v/>
      </c>
    </row>
    <row r="141" spans="1:31" ht="13.8">
      <c r="A141" s="110"/>
      <c r="B141" s="113"/>
      <c r="C141" s="113"/>
      <c r="I141" s="275"/>
      <c r="J141" s="91" t="str">
        <f t="shared" si="6"/>
        <v/>
      </c>
      <c r="K141" s="66"/>
      <c r="L141" s="90"/>
      <c r="M141" s="72"/>
      <c r="N141" s="66"/>
      <c r="O141" s="90"/>
      <c r="P141" s="72"/>
      <c r="Q141" s="138" t="str">
        <f ca="1">+IF(A141="","",IF(AND(TODAY()&lt;Validation!$C$141,OR(MONTH(TODAY())=10,MONTH(TODAY())=11,MONTH(TODAY())=12)),CONCATENATE(MONTH(TODAY()),"/01/",YEAR(TODAY())),IF(AND(TODAY()&lt;Validation!$C$141,MONTH(TODAY())&lt;=9),CONCATENATE("0",MONTH(TODAY()),"/01/",YEAR(TODAY())),IF(AND(TODAY()&gt;=Validation!$C$141,OR(MONTH(TODAY())=10,MONTH(TODAY())=11,MONTH(TODAY())=12)),CONCATENATE(MONTH(TODAY()+10),"/01/",YEAR(TODAY()+10)),IF(AND(TODAY()&gt;=Validation!$C$141,MONTH(TODAY())&lt;=9),CONCATENATE("0",MONTH(TODAY()+10),"/01/",YEAR(TODAY()+10)))))))</f>
        <v/>
      </c>
      <c r="R141" s="138" t="str">
        <f t="shared" si="7"/>
        <v/>
      </c>
      <c r="S141" s="66"/>
      <c r="T141" s="66"/>
      <c r="U141" s="66"/>
      <c r="V141" s="66"/>
      <c r="W141" s="66"/>
      <c r="X141" s="66"/>
      <c r="Y141" s="278"/>
      <c r="Z141" s="135">
        <f t="shared" si="8"/>
        <v>22</v>
      </c>
      <c r="AC141" s="133" t="str">
        <f>IFERROR(IF(DATEVALUE(TEXT(VLOOKUP(S141,Validation!F176:I199,3,FALSE)&amp;"/"&amp;RIGHT(T141+100,2)&amp;"/"&amp;U141,"MM/DD/YYYY"))&lt;=DATEVALUE(TEXT(VLOOKUP(V141,Validation!F176:I199,3,FALSE)&amp;"/"&amp;RIGHT(W141+100,2)&amp;"/"&amp;X141,"MM/DD/YYYY")),"",-1),"")</f>
        <v/>
      </c>
      <c r="AD141" s="146" t="str">
        <f>+IFERROR(CONCATENATE(VLOOKUP(K:K,Validation!$F$39:$H$51,3,0),"/",VLOOKUP(L:L,Validation!$G$40:$H$70,2,0),"/",M141),"")</f>
        <v/>
      </c>
      <c r="AE141" s="1" t="str">
        <f>+IFERROR(CONCATENATE(VLOOKUP(N:N,Validation!$F$39:$H$51,3,0),"/",VLOOKUP(O:O,Validation!$G$40:$H$70,2,0),"/",P141),"")</f>
        <v/>
      </c>
    </row>
    <row r="142" spans="1:31" ht="13.8">
      <c r="A142" s="110"/>
      <c r="B142" s="113"/>
      <c r="C142" s="113"/>
      <c r="I142" s="275"/>
      <c r="J142" s="91" t="str">
        <f t="shared" si="6"/>
        <v/>
      </c>
      <c r="K142" s="66"/>
      <c r="L142" s="90"/>
      <c r="M142" s="72"/>
      <c r="N142" s="66"/>
      <c r="O142" s="90"/>
      <c r="P142" s="72"/>
      <c r="Q142" s="138" t="str">
        <f ca="1">+IF(A142="","",IF(AND(TODAY()&lt;Validation!$C$141,OR(MONTH(TODAY())=10,MONTH(TODAY())=11,MONTH(TODAY())=12)),CONCATENATE(MONTH(TODAY()),"/01/",YEAR(TODAY())),IF(AND(TODAY()&lt;Validation!$C$141,MONTH(TODAY())&lt;=9),CONCATENATE("0",MONTH(TODAY()),"/01/",YEAR(TODAY())),IF(AND(TODAY()&gt;=Validation!$C$141,OR(MONTH(TODAY())=10,MONTH(TODAY())=11,MONTH(TODAY())=12)),CONCATENATE(MONTH(TODAY()+10),"/01/",YEAR(TODAY()+10)),IF(AND(TODAY()&gt;=Validation!$C$141,MONTH(TODAY())&lt;=9),CONCATENATE("0",MONTH(TODAY()+10),"/01/",YEAR(TODAY()+10)))))))</f>
        <v/>
      </c>
      <c r="R142" s="138" t="str">
        <f t="shared" si="7"/>
        <v/>
      </c>
      <c r="S142" s="66"/>
      <c r="T142" s="66"/>
      <c r="U142" s="66"/>
      <c r="V142" s="66"/>
      <c r="W142" s="66"/>
      <c r="X142" s="66"/>
      <c r="Y142" s="278"/>
      <c r="Z142" s="135">
        <f t="shared" si="8"/>
        <v>22</v>
      </c>
      <c r="AC142" s="133" t="str">
        <f>IFERROR(IF(DATEVALUE(TEXT(VLOOKUP(S142,Validation!F177:I200,3,FALSE)&amp;"/"&amp;RIGHT(T142+100,2)&amp;"/"&amp;U142,"MM/DD/YYYY"))&lt;=DATEVALUE(TEXT(VLOOKUP(V142,Validation!F177:I200,3,FALSE)&amp;"/"&amp;RIGHT(W142+100,2)&amp;"/"&amp;X142,"MM/DD/YYYY")),"",-1),"")</f>
        <v/>
      </c>
      <c r="AD142" s="146" t="str">
        <f>+IFERROR(CONCATENATE(VLOOKUP(K:K,Validation!$F$39:$H$51,3,0),"/",VLOOKUP(L:L,Validation!$G$40:$H$70,2,0),"/",M142),"")</f>
        <v/>
      </c>
      <c r="AE142" s="1" t="str">
        <f>+IFERROR(CONCATENATE(VLOOKUP(N:N,Validation!$F$39:$H$51,3,0),"/",VLOOKUP(O:O,Validation!$G$40:$H$70,2,0),"/",P142),"")</f>
        <v/>
      </c>
    </row>
    <row r="143" spans="1:31" ht="13.8">
      <c r="A143" s="110"/>
      <c r="B143" s="113"/>
      <c r="C143" s="113"/>
      <c r="I143" s="275"/>
      <c r="J143" s="91" t="str">
        <f t="shared" si="6"/>
        <v/>
      </c>
      <c r="K143" s="66"/>
      <c r="L143" s="90"/>
      <c r="M143" s="72"/>
      <c r="N143" s="66"/>
      <c r="O143" s="90"/>
      <c r="P143" s="72"/>
      <c r="Q143" s="138" t="str">
        <f ca="1">+IF(A143="","",IF(AND(TODAY()&lt;Validation!$C$141,OR(MONTH(TODAY())=10,MONTH(TODAY())=11,MONTH(TODAY())=12)),CONCATENATE(MONTH(TODAY()),"/01/",YEAR(TODAY())),IF(AND(TODAY()&lt;Validation!$C$141,MONTH(TODAY())&lt;=9),CONCATENATE("0",MONTH(TODAY()),"/01/",YEAR(TODAY())),IF(AND(TODAY()&gt;=Validation!$C$141,OR(MONTH(TODAY())=10,MONTH(TODAY())=11,MONTH(TODAY())=12)),CONCATENATE(MONTH(TODAY()+10),"/01/",YEAR(TODAY()+10)),IF(AND(TODAY()&gt;=Validation!$C$141,MONTH(TODAY())&lt;=9),CONCATENATE("0",MONTH(TODAY()+10),"/01/",YEAR(TODAY()+10)))))))</f>
        <v/>
      </c>
      <c r="R143" s="138" t="str">
        <f t="shared" si="7"/>
        <v/>
      </c>
      <c r="S143" s="66"/>
      <c r="T143" s="66"/>
      <c r="U143" s="66"/>
      <c r="V143" s="66"/>
      <c r="W143" s="66"/>
      <c r="X143" s="66"/>
      <c r="Y143" s="278"/>
      <c r="Z143" s="135">
        <f t="shared" si="8"/>
        <v>22</v>
      </c>
      <c r="AC143" s="133" t="str">
        <f>IFERROR(IF(DATEVALUE(TEXT(VLOOKUP(S143,Validation!F178:I201,3,FALSE)&amp;"/"&amp;RIGHT(T143+100,2)&amp;"/"&amp;U143,"MM/DD/YYYY"))&lt;=DATEVALUE(TEXT(VLOOKUP(V143,Validation!F178:I201,3,FALSE)&amp;"/"&amp;RIGHT(W143+100,2)&amp;"/"&amp;X143,"MM/DD/YYYY")),"",-1),"")</f>
        <v/>
      </c>
      <c r="AD143" s="146" t="str">
        <f>+IFERROR(CONCATENATE(VLOOKUP(K:K,Validation!$F$39:$H$51,3,0),"/",VLOOKUP(L:L,Validation!$G$40:$H$70,2,0),"/",M143),"")</f>
        <v/>
      </c>
      <c r="AE143" s="1" t="str">
        <f>+IFERROR(CONCATENATE(VLOOKUP(N:N,Validation!$F$39:$H$51,3,0),"/",VLOOKUP(O:O,Validation!$G$40:$H$70,2,0),"/",P143),"")</f>
        <v/>
      </c>
    </row>
    <row r="144" spans="1:31" ht="13.8">
      <c r="A144" s="110"/>
      <c r="B144" s="113"/>
      <c r="C144" s="113"/>
      <c r="I144" s="275"/>
      <c r="J144" s="91" t="str">
        <f t="shared" si="6"/>
        <v/>
      </c>
      <c r="K144" s="66"/>
      <c r="L144" s="90"/>
      <c r="M144" s="72"/>
      <c r="N144" s="66"/>
      <c r="O144" s="90"/>
      <c r="P144" s="72"/>
      <c r="Q144" s="138" t="str">
        <f ca="1">+IF(A144="","",IF(AND(TODAY()&lt;Validation!$C$141,OR(MONTH(TODAY())=10,MONTH(TODAY())=11,MONTH(TODAY())=12)),CONCATENATE(MONTH(TODAY()),"/01/",YEAR(TODAY())),IF(AND(TODAY()&lt;Validation!$C$141,MONTH(TODAY())&lt;=9),CONCATENATE("0",MONTH(TODAY()),"/01/",YEAR(TODAY())),IF(AND(TODAY()&gt;=Validation!$C$141,OR(MONTH(TODAY())=10,MONTH(TODAY())=11,MONTH(TODAY())=12)),CONCATENATE(MONTH(TODAY()+10),"/01/",YEAR(TODAY()+10)),IF(AND(TODAY()&gt;=Validation!$C$141,MONTH(TODAY())&lt;=9),CONCATENATE("0",MONTH(TODAY()+10),"/01/",YEAR(TODAY()+10)))))))</f>
        <v/>
      </c>
      <c r="R144" s="138" t="str">
        <f t="shared" si="7"/>
        <v/>
      </c>
      <c r="S144" s="66"/>
      <c r="T144" s="66"/>
      <c r="U144" s="66"/>
      <c r="V144" s="66"/>
      <c r="W144" s="66"/>
      <c r="X144" s="66"/>
      <c r="Y144" s="278"/>
      <c r="Z144" s="135">
        <f t="shared" si="8"/>
        <v>22</v>
      </c>
      <c r="AC144" s="133" t="str">
        <f>IFERROR(IF(DATEVALUE(TEXT(VLOOKUP(S144,Validation!F179:I202,3,FALSE)&amp;"/"&amp;RIGHT(T144+100,2)&amp;"/"&amp;U144,"MM/DD/YYYY"))&lt;=DATEVALUE(TEXT(VLOOKUP(V144,Validation!F179:I202,3,FALSE)&amp;"/"&amp;RIGHT(W144+100,2)&amp;"/"&amp;X144,"MM/DD/YYYY")),"",-1),"")</f>
        <v/>
      </c>
      <c r="AD144" s="146" t="str">
        <f>+IFERROR(CONCATENATE(VLOOKUP(K:K,Validation!$F$39:$H$51,3,0),"/",VLOOKUP(L:L,Validation!$G$40:$H$70,2,0),"/",M144),"")</f>
        <v/>
      </c>
      <c r="AE144" s="1" t="str">
        <f>+IFERROR(CONCATENATE(VLOOKUP(N:N,Validation!$F$39:$H$51,3,0),"/",VLOOKUP(O:O,Validation!$G$40:$H$70,2,0),"/",P144),"")</f>
        <v/>
      </c>
    </row>
    <row r="145" spans="1:31" ht="13.8">
      <c r="A145" s="110"/>
      <c r="B145" s="113"/>
      <c r="C145" s="113"/>
      <c r="I145" s="275"/>
      <c r="J145" s="91" t="str">
        <f t="shared" si="6"/>
        <v/>
      </c>
      <c r="K145" s="66"/>
      <c r="L145" s="90"/>
      <c r="M145" s="72"/>
      <c r="N145" s="66"/>
      <c r="O145" s="90"/>
      <c r="P145" s="72"/>
      <c r="Q145" s="138" t="str">
        <f ca="1">+IF(A145="","",IF(AND(TODAY()&lt;Validation!$C$141,OR(MONTH(TODAY())=10,MONTH(TODAY())=11,MONTH(TODAY())=12)),CONCATENATE(MONTH(TODAY()),"/01/",YEAR(TODAY())),IF(AND(TODAY()&lt;Validation!$C$141,MONTH(TODAY())&lt;=9),CONCATENATE("0",MONTH(TODAY()),"/01/",YEAR(TODAY())),IF(AND(TODAY()&gt;=Validation!$C$141,OR(MONTH(TODAY())=10,MONTH(TODAY())=11,MONTH(TODAY())=12)),CONCATENATE(MONTH(TODAY()+10),"/01/",YEAR(TODAY()+10)),IF(AND(TODAY()&gt;=Validation!$C$141,MONTH(TODAY())&lt;=9),CONCATENATE("0",MONTH(TODAY()+10),"/01/",YEAR(TODAY()+10)))))))</f>
        <v/>
      </c>
      <c r="R145" s="138" t="str">
        <f t="shared" si="7"/>
        <v/>
      </c>
      <c r="S145" s="66"/>
      <c r="T145" s="66"/>
      <c r="U145" s="66"/>
      <c r="V145" s="66"/>
      <c r="W145" s="66"/>
      <c r="X145" s="66"/>
      <c r="Y145" s="278"/>
      <c r="Z145" s="135">
        <f t="shared" si="8"/>
        <v>22</v>
      </c>
      <c r="AC145" s="133" t="str">
        <f>IFERROR(IF(DATEVALUE(TEXT(VLOOKUP(S145,Validation!F180:I203,3,FALSE)&amp;"/"&amp;RIGHT(T145+100,2)&amp;"/"&amp;U145,"MM/DD/YYYY"))&lt;=DATEVALUE(TEXT(VLOOKUP(V145,Validation!F180:I203,3,FALSE)&amp;"/"&amp;RIGHT(W145+100,2)&amp;"/"&amp;X145,"MM/DD/YYYY")),"",-1),"")</f>
        <v/>
      </c>
      <c r="AD145" s="146" t="str">
        <f>+IFERROR(CONCATENATE(VLOOKUP(K:K,Validation!$F$39:$H$51,3,0),"/",VLOOKUP(L:L,Validation!$G$40:$H$70,2,0),"/",M145),"")</f>
        <v/>
      </c>
      <c r="AE145" s="1" t="str">
        <f>+IFERROR(CONCATENATE(VLOOKUP(N:N,Validation!$F$39:$H$51,3,0),"/",VLOOKUP(O:O,Validation!$G$40:$H$70,2,0),"/",P145),"")</f>
        <v/>
      </c>
    </row>
    <row r="146" spans="1:31" ht="13.8">
      <c r="A146" s="110"/>
      <c r="B146" s="113"/>
      <c r="C146" s="113"/>
      <c r="I146" s="275"/>
      <c r="J146" s="91" t="str">
        <f t="shared" si="6"/>
        <v/>
      </c>
      <c r="K146" s="66"/>
      <c r="L146" s="90"/>
      <c r="M146" s="72"/>
      <c r="N146" s="66"/>
      <c r="O146" s="90"/>
      <c r="P146" s="72"/>
      <c r="Q146" s="138" t="str">
        <f ca="1">+IF(A146="","",IF(AND(TODAY()&lt;Validation!$C$141,OR(MONTH(TODAY())=10,MONTH(TODAY())=11,MONTH(TODAY())=12)),CONCATENATE(MONTH(TODAY()),"/01/",YEAR(TODAY())),IF(AND(TODAY()&lt;Validation!$C$141,MONTH(TODAY())&lt;=9),CONCATENATE("0",MONTH(TODAY()),"/01/",YEAR(TODAY())),IF(AND(TODAY()&gt;=Validation!$C$141,OR(MONTH(TODAY())=10,MONTH(TODAY())=11,MONTH(TODAY())=12)),CONCATENATE(MONTH(TODAY()+10),"/01/",YEAR(TODAY()+10)),IF(AND(TODAY()&gt;=Validation!$C$141,MONTH(TODAY())&lt;=9),CONCATENATE("0",MONTH(TODAY()+10),"/01/",YEAR(TODAY()+10)))))))</f>
        <v/>
      </c>
      <c r="R146" s="138" t="str">
        <f t="shared" si="7"/>
        <v/>
      </c>
      <c r="S146" s="66"/>
      <c r="T146" s="66"/>
      <c r="U146" s="66"/>
      <c r="V146" s="66"/>
      <c r="W146" s="66"/>
      <c r="X146" s="66"/>
      <c r="Y146" s="278"/>
      <c r="Z146" s="135">
        <f t="shared" si="8"/>
        <v>22</v>
      </c>
      <c r="AC146" s="133" t="str">
        <f>IFERROR(IF(DATEVALUE(TEXT(VLOOKUP(S146,Validation!F181:I204,3,FALSE)&amp;"/"&amp;RIGHT(T146+100,2)&amp;"/"&amp;U146,"MM/DD/YYYY"))&lt;=DATEVALUE(TEXT(VLOOKUP(V146,Validation!F181:I204,3,FALSE)&amp;"/"&amp;RIGHT(W146+100,2)&amp;"/"&amp;X146,"MM/DD/YYYY")),"",-1),"")</f>
        <v/>
      </c>
      <c r="AD146" s="146" t="str">
        <f>+IFERROR(CONCATENATE(VLOOKUP(K:K,Validation!$F$39:$H$51,3,0),"/",VLOOKUP(L:L,Validation!$G$40:$H$70,2,0),"/",M146),"")</f>
        <v/>
      </c>
      <c r="AE146" s="1" t="str">
        <f>+IFERROR(CONCATENATE(VLOOKUP(N:N,Validation!$F$39:$H$51,3,0),"/",VLOOKUP(O:O,Validation!$G$40:$H$70,2,0),"/",P146),"")</f>
        <v/>
      </c>
    </row>
    <row r="147" spans="1:31" ht="13.8">
      <c r="A147" s="110"/>
      <c r="B147" s="113"/>
      <c r="C147" s="113"/>
      <c r="I147" s="275"/>
      <c r="J147" s="91" t="str">
        <f t="shared" si="6"/>
        <v/>
      </c>
      <c r="K147" s="66"/>
      <c r="L147" s="90"/>
      <c r="M147" s="72"/>
      <c r="N147" s="66"/>
      <c r="O147" s="90"/>
      <c r="P147" s="72"/>
      <c r="Q147" s="138" t="str">
        <f ca="1">+IF(A147="","",IF(AND(TODAY()&lt;Validation!$C$141,OR(MONTH(TODAY())=10,MONTH(TODAY())=11,MONTH(TODAY())=12)),CONCATENATE(MONTH(TODAY()),"/01/",YEAR(TODAY())),IF(AND(TODAY()&lt;Validation!$C$141,MONTH(TODAY())&lt;=9),CONCATENATE("0",MONTH(TODAY()),"/01/",YEAR(TODAY())),IF(AND(TODAY()&gt;=Validation!$C$141,OR(MONTH(TODAY())=10,MONTH(TODAY())=11,MONTH(TODAY())=12)),CONCATENATE(MONTH(TODAY()+10),"/01/",YEAR(TODAY()+10)),IF(AND(TODAY()&gt;=Validation!$C$141,MONTH(TODAY())&lt;=9),CONCATENATE("0",MONTH(TODAY()+10),"/01/",YEAR(TODAY()+10)))))))</f>
        <v/>
      </c>
      <c r="R147" s="138" t="str">
        <f t="shared" si="7"/>
        <v/>
      </c>
      <c r="S147" s="66"/>
      <c r="T147" s="66"/>
      <c r="U147" s="66"/>
      <c r="V147" s="66"/>
      <c r="W147" s="66"/>
      <c r="X147" s="66"/>
      <c r="Y147" s="278"/>
      <c r="Z147" s="135">
        <f t="shared" si="8"/>
        <v>22</v>
      </c>
      <c r="AC147" s="133" t="str">
        <f>IFERROR(IF(DATEVALUE(TEXT(VLOOKUP(S147,Validation!F182:I205,3,FALSE)&amp;"/"&amp;RIGHT(T147+100,2)&amp;"/"&amp;U147,"MM/DD/YYYY"))&lt;=DATEVALUE(TEXT(VLOOKUP(V147,Validation!F182:I205,3,FALSE)&amp;"/"&amp;RIGHT(W147+100,2)&amp;"/"&amp;X147,"MM/DD/YYYY")),"",-1),"")</f>
        <v/>
      </c>
      <c r="AD147" s="146" t="str">
        <f>+IFERROR(CONCATENATE(VLOOKUP(K:K,Validation!$F$39:$H$51,3,0),"/",VLOOKUP(L:L,Validation!$G$40:$H$70,2,0),"/",M147),"")</f>
        <v/>
      </c>
      <c r="AE147" s="1" t="str">
        <f>+IFERROR(CONCATENATE(VLOOKUP(N:N,Validation!$F$39:$H$51,3,0),"/",VLOOKUP(O:O,Validation!$G$40:$H$70,2,0),"/",P147),"")</f>
        <v/>
      </c>
    </row>
    <row r="148" spans="1:31" ht="13.8">
      <c r="A148" s="110"/>
      <c r="B148" s="113"/>
      <c r="C148" s="113"/>
      <c r="I148" s="275"/>
      <c r="J148" s="91" t="str">
        <f t="shared" si="6"/>
        <v/>
      </c>
      <c r="K148" s="66"/>
      <c r="L148" s="90"/>
      <c r="M148" s="72"/>
      <c r="N148" s="66"/>
      <c r="O148" s="90"/>
      <c r="P148" s="72"/>
      <c r="Q148" s="138" t="str">
        <f ca="1">+IF(A148="","",IF(AND(TODAY()&lt;Validation!$C$141,OR(MONTH(TODAY())=10,MONTH(TODAY())=11,MONTH(TODAY())=12)),CONCATENATE(MONTH(TODAY()),"/01/",YEAR(TODAY())),IF(AND(TODAY()&lt;Validation!$C$141,MONTH(TODAY())&lt;=9),CONCATENATE("0",MONTH(TODAY()),"/01/",YEAR(TODAY())),IF(AND(TODAY()&gt;=Validation!$C$141,OR(MONTH(TODAY())=10,MONTH(TODAY())=11,MONTH(TODAY())=12)),CONCATENATE(MONTH(TODAY()+10),"/01/",YEAR(TODAY()+10)),IF(AND(TODAY()&gt;=Validation!$C$141,MONTH(TODAY())&lt;=9),CONCATENATE("0",MONTH(TODAY()+10),"/01/",YEAR(TODAY()+10)))))))</f>
        <v/>
      </c>
      <c r="R148" s="138" t="str">
        <f t="shared" si="7"/>
        <v/>
      </c>
      <c r="S148" s="66"/>
      <c r="T148" s="66"/>
      <c r="U148" s="66"/>
      <c r="V148" s="66"/>
      <c r="W148" s="66"/>
      <c r="X148" s="66"/>
      <c r="Y148" s="278"/>
      <c r="Z148" s="135">
        <f t="shared" si="8"/>
        <v>22</v>
      </c>
      <c r="AC148" s="133" t="str">
        <f>IFERROR(IF(DATEVALUE(TEXT(VLOOKUP(S148,Validation!F183:I206,3,FALSE)&amp;"/"&amp;RIGHT(T148+100,2)&amp;"/"&amp;U148,"MM/DD/YYYY"))&lt;=DATEVALUE(TEXT(VLOOKUP(V148,Validation!F183:I206,3,FALSE)&amp;"/"&amp;RIGHT(W148+100,2)&amp;"/"&amp;X148,"MM/DD/YYYY")),"",-1),"")</f>
        <v/>
      </c>
      <c r="AD148" s="146" t="str">
        <f>+IFERROR(CONCATENATE(VLOOKUP(K:K,Validation!$F$39:$H$51,3,0),"/",VLOOKUP(L:L,Validation!$G$40:$H$70,2,0),"/",M148),"")</f>
        <v/>
      </c>
      <c r="AE148" s="1" t="str">
        <f>+IFERROR(CONCATENATE(VLOOKUP(N:N,Validation!$F$39:$H$51,3,0),"/",VLOOKUP(O:O,Validation!$G$40:$H$70,2,0),"/",P148),"")</f>
        <v/>
      </c>
    </row>
    <row r="149" spans="1:31" ht="13.8">
      <c r="A149" s="110"/>
      <c r="B149" s="113"/>
      <c r="C149" s="113"/>
      <c r="I149" s="275"/>
      <c r="J149" s="91" t="str">
        <f t="shared" si="6"/>
        <v/>
      </c>
      <c r="K149" s="66"/>
      <c r="L149" s="90"/>
      <c r="M149" s="72"/>
      <c r="N149" s="66"/>
      <c r="O149" s="90"/>
      <c r="P149" s="72"/>
      <c r="Q149" s="138" t="str">
        <f ca="1">+IF(A149="","",IF(AND(TODAY()&lt;Validation!$C$141,OR(MONTH(TODAY())=10,MONTH(TODAY())=11,MONTH(TODAY())=12)),CONCATENATE(MONTH(TODAY()),"/01/",YEAR(TODAY())),IF(AND(TODAY()&lt;Validation!$C$141,MONTH(TODAY())&lt;=9),CONCATENATE("0",MONTH(TODAY()),"/01/",YEAR(TODAY())),IF(AND(TODAY()&gt;=Validation!$C$141,OR(MONTH(TODAY())=10,MONTH(TODAY())=11,MONTH(TODAY())=12)),CONCATENATE(MONTH(TODAY()+10),"/01/",YEAR(TODAY()+10)),IF(AND(TODAY()&gt;=Validation!$C$141,MONTH(TODAY())&lt;=9),CONCATENATE("0",MONTH(TODAY()+10),"/01/",YEAR(TODAY()+10)))))))</f>
        <v/>
      </c>
      <c r="R149" s="138" t="str">
        <f t="shared" si="7"/>
        <v/>
      </c>
      <c r="S149" s="66"/>
      <c r="T149" s="66"/>
      <c r="U149" s="66"/>
      <c r="V149" s="66"/>
      <c r="W149" s="66"/>
      <c r="X149" s="66"/>
      <c r="Y149" s="278"/>
      <c r="Z149" s="135">
        <f t="shared" si="8"/>
        <v>22</v>
      </c>
      <c r="AC149" s="133" t="str">
        <f>IFERROR(IF(DATEVALUE(TEXT(VLOOKUP(S149,Validation!F184:I207,3,FALSE)&amp;"/"&amp;RIGHT(T149+100,2)&amp;"/"&amp;U149,"MM/DD/YYYY"))&lt;=DATEVALUE(TEXT(VLOOKUP(V149,Validation!F184:I207,3,FALSE)&amp;"/"&amp;RIGHT(W149+100,2)&amp;"/"&amp;X149,"MM/DD/YYYY")),"",-1),"")</f>
        <v/>
      </c>
      <c r="AD149" s="146" t="str">
        <f>+IFERROR(CONCATENATE(VLOOKUP(K:K,Validation!$F$39:$H$51,3,0),"/",VLOOKUP(L:L,Validation!$G$40:$H$70,2,0),"/",M149),"")</f>
        <v/>
      </c>
      <c r="AE149" s="1" t="str">
        <f>+IFERROR(CONCATENATE(VLOOKUP(N:N,Validation!$F$39:$H$51,3,0),"/",VLOOKUP(O:O,Validation!$G$40:$H$70,2,0),"/",P149),"")</f>
        <v/>
      </c>
    </row>
    <row r="150" spans="1:31" ht="13.8">
      <c r="A150" s="110"/>
      <c r="B150" s="113"/>
      <c r="C150" s="113"/>
      <c r="I150" s="275"/>
      <c r="J150" s="91" t="str">
        <f t="shared" si="6"/>
        <v/>
      </c>
      <c r="K150" s="66"/>
      <c r="L150" s="90"/>
      <c r="M150" s="72"/>
      <c r="N150" s="66"/>
      <c r="O150" s="90"/>
      <c r="P150" s="72"/>
      <c r="Q150" s="138" t="str">
        <f ca="1">+IF(A150="","",IF(AND(TODAY()&lt;Validation!$C$141,OR(MONTH(TODAY())=10,MONTH(TODAY())=11,MONTH(TODAY())=12)),CONCATENATE(MONTH(TODAY()),"/01/",YEAR(TODAY())),IF(AND(TODAY()&lt;Validation!$C$141,MONTH(TODAY())&lt;=9),CONCATENATE("0",MONTH(TODAY()),"/01/",YEAR(TODAY())),IF(AND(TODAY()&gt;=Validation!$C$141,OR(MONTH(TODAY())=10,MONTH(TODAY())=11,MONTH(TODAY())=12)),CONCATENATE(MONTH(TODAY()+10),"/01/",YEAR(TODAY()+10)),IF(AND(TODAY()&gt;=Validation!$C$141,MONTH(TODAY())&lt;=9),CONCATENATE("0",MONTH(TODAY()+10),"/01/",YEAR(TODAY()+10)))))))</f>
        <v/>
      </c>
      <c r="R150" s="138" t="str">
        <f t="shared" si="7"/>
        <v/>
      </c>
      <c r="S150" s="66"/>
      <c r="T150" s="66"/>
      <c r="U150" s="66"/>
      <c r="V150" s="66"/>
      <c r="W150" s="66"/>
      <c r="X150" s="66"/>
      <c r="Y150" s="278"/>
      <c r="Z150" s="135">
        <f t="shared" si="8"/>
        <v>22</v>
      </c>
      <c r="AC150" s="133" t="str">
        <f>IFERROR(IF(DATEVALUE(TEXT(VLOOKUP(S150,Validation!F185:I208,3,FALSE)&amp;"/"&amp;RIGHT(T150+100,2)&amp;"/"&amp;U150,"MM/DD/YYYY"))&lt;=DATEVALUE(TEXT(VLOOKUP(V150,Validation!F185:I208,3,FALSE)&amp;"/"&amp;RIGHT(W150+100,2)&amp;"/"&amp;X150,"MM/DD/YYYY")),"",-1),"")</f>
        <v/>
      </c>
      <c r="AD150" s="146" t="str">
        <f>+IFERROR(CONCATENATE(VLOOKUP(K:K,Validation!$F$39:$H$51,3,0),"/",VLOOKUP(L:L,Validation!$G$40:$H$70,2,0),"/",M150),"")</f>
        <v/>
      </c>
      <c r="AE150" s="1" t="str">
        <f>+IFERROR(CONCATENATE(VLOOKUP(N:N,Validation!$F$39:$H$51,3,0),"/",VLOOKUP(O:O,Validation!$G$40:$H$70,2,0),"/",P150),"")</f>
        <v/>
      </c>
    </row>
    <row r="151" spans="1:31" ht="13.8">
      <c r="A151" s="110"/>
      <c r="B151" s="113"/>
      <c r="C151" s="113"/>
      <c r="I151" s="275"/>
      <c r="J151" s="91" t="str">
        <f t="shared" si="6"/>
        <v/>
      </c>
      <c r="K151" s="66"/>
      <c r="L151" s="90"/>
      <c r="M151" s="72"/>
      <c r="N151" s="66"/>
      <c r="O151" s="90"/>
      <c r="P151" s="72"/>
      <c r="Q151" s="138" t="str">
        <f ca="1">+IF(A151="","",IF(AND(TODAY()&lt;Validation!$C$141,OR(MONTH(TODAY())=10,MONTH(TODAY())=11,MONTH(TODAY())=12)),CONCATENATE(MONTH(TODAY()),"/01/",YEAR(TODAY())),IF(AND(TODAY()&lt;Validation!$C$141,MONTH(TODAY())&lt;=9),CONCATENATE("0",MONTH(TODAY()),"/01/",YEAR(TODAY())),IF(AND(TODAY()&gt;=Validation!$C$141,OR(MONTH(TODAY())=10,MONTH(TODAY())=11,MONTH(TODAY())=12)),CONCATENATE(MONTH(TODAY()+10),"/01/",YEAR(TODAY()+10)),IF(AND(TODAY()&gt;=Validation!$C$141,MONTH(TODAY())&lt;=9),CONCATENATE("0",MONTH(TODAY()+10),"/01/",YEAR(TODAY()+10)))))))</f>
        <v/>
      </c>
      <c r="R151" s="138" t="str">
        <f t="shared" si="7"/>
        <v/>
      </c>
      <c r="S151" s="66"/>
      <c r="T151" s="66"/>
      <c r="U151" s="66"/>
      <c r="V151" s="66"/>
      <c r="W151" s="66"/>
      <c r="X151" s="66"/>
      <c r="Y151" s="278"/>
      <c r="Z151" s="135">
        <f t="shared" si="8"/>
        <v>22</v>
      </c>
      <c r="AC151" s="133" t="str">
        <f>IFERROR(IF(DATEVALUE(TEXT(VLOOKUP(S151,Validation!F186:I209,3,FALSE)&amp;"/"&amp;RIGHT(T151+100,2)&amp;"/"&amp;U151,"MM/DD/YYYY"))&lt;=DATEVALUE(TEXT(VLOOKUP(V151,Validation!F186:I209,3,FALSE)&amp;"/"&amp;RIGHT(W151+100,2)&amp;"/"&amp;X151,"MM/DD/YYYY")),"",-1),"")</f>
        <v/>
      </c>
      <c r="AD151" s="146" t="str">
        <f>+IFERROR(CONCATENATE(VLOOKUP(K:K,Validation!$F$39:$H$51,3,0),"/",VLOOKUP(L:L,Validation!$G$40:$H$70,2,0),"/",M151),"")</f>
        <v/>
      </c>
      <c r="AE151" s="1" t="str">
        <f>+IFERROR(CONCATENATE(VLOOKUP(N:N,Validation!$F$39:$H$51,3,0),"/",VLOOKUP(O:O,Validation!$G$40:$H$70,2,0),"/",P151),"")</f>
        <v/>
      </c>
    </row>
    <row r="152" spans="1:31" ht="13.8">
      <c r="A152" s="110"/>
      <c r="B152" s="113"/>
      <c r="C152" s="113"/>
      <c r="I152" s="275"/>
      <c r="J152" s="91" t="str">
        <f t="shared" si="6"/>
        <v/>
      </c>
      <c r="K152" s="66"/>
      <c r="L152" s="90"/>
      <c r="M152" s="72"/>
      <c r="N152" s="66"/>
      <c r="O152" s="90"/>
      <c r="P152" s="72"/>
      <c r="Q152" s="138" t="str">
        <f ca="1">+IF(A152="","",IF(AND(TODAY()&lt;Validation!$C$141,OR(MONTH(TODAY())=10,MONTH(TODAY())=11,MONTH(TODAY())=12)),CONCATENATE(MONTH(TODAY()),"/01/",YEAR(TODAY())),IF(AND(TODAY()&lt;Validation!$C$141,MONTH(TODAY())&lt;=9),CONCATENATE("0",MONTH(TODAY()),"/01/",YEAR(TODAY())),IF(AND(TODAY()&gt;=Validation!$C$141,OR(MONTH(TODAY())=10,MONTH(TODAY())=11,MONTH(TODAY())=12)),CONCATENATE(MONTH(TODAY()+10),"/01/",YEAR(TODAY()+10)),IF(AND(TODAY()&gt;=Validation!$C$141,MONTH(TODAY())&lt;=9),CONCATENATE("0",MONTH(TODAY()+10),"/01/",YEAR(TODAY()+10)))))))</f>
        <v/>
      </c>
      <c r="R152" s="138" t="str">
        <f t="shared" si="7"/>
        <v/>
      </c>
      <c r="S152" s="66"/>
      <c r="T152" s="66"/>
      <c r="U152" s="66"/>
      <c r="V152" s="66"/>
      <c r="W152" s="66"/>
      <c r="X152" s="66"/>
      <c r="Y152" s="278"/>
      <c r="Z152" s="135">
        <f t="shared" si="8"/>
        <v>22</v>
      </c>
      <c r="AC152" s="133" t="str">
        <f>IFERROR(IF(DATEVALUE(TEXT(VLOOKUP(S152,Validation!F187:I210,3,FALSE)&amp;"/"&amp;RIGHT(T152+100,2)&amp;"/"&amp;U152,"MM/DD/YYYY"))&lt;=DATEVALUE(TEXT(VLOOKUP(V152,Validation!F187:I210,3,FALSE)&amp;"/"&amp;RIGHT(W152+100,2)&amp;"/"&amp;X152,"MM/DD/YYYY")),"",-1),"")</f>
        <v/>
      </c>
      <c r="AD152" s="146" t="str">
        <f>+IFERROR(CONCATENATE(VLOOKUP(K:K,Validation!$F$39:$H$51,3,0),"/",VLOOKUP(L:L,Validation!$G$40:$H$70,2,0),"/",M152),"")</f>
        <v/>
      </c>
      <c r="AE152" s="1" t="str">
        <f>+IFERROR(CONCATENATE(VLOOKUP(N:N,Validation!$F$39:$H$51,3,0),"/",VLOOKUP(O:O,Validation!$G$40:$H$70,2,0),"/",P152),"")</f>
        <v/>
      </c>
    </row>
    <row r="153" spans="1:31" ht="13.8">
      <c r="A153" s="110"/>
      <c r="B153" s="113"/>
      <c r="C153" s="113"/>
      <c r="I153" s="275"/>
      <c r="J153" s="91" t="str">
        <f t="shared" si="6"/>
        <v/>
      </c>
      <c r="K153" s="66"/>
      <c r="L153" s="90"/>
      <c r="M153" s="72"/>
      <c r="N153" s="66"/>
      <c r="O153" s="90"/>
      <c r="P153" s="72"/>
      <c r="Q153" s="138" t="str">
        <f ca="1">+IF(A153="","",IF(AND(TODAY()&lt;Validation!$C$141,OR(MONTH(TODAY())=10,MONTH(TODAY())=11,MONTH(TODAY())=12)),CONCATENATE(MONTH(TODAY()),"/01/",YEAR(TODAY())),IF(AND(TODAY()&lt;Validation!$C$141,MONTH(TODAY())&lt;=9),CONCATENATE("0",MONTH(TODAY()),"/01/",YEAR(TODAY())),IF(AND(TODAY()&gt;=Validation!$C$141,OR(MONTH(TODAY())=10,MONTH(TODAY())=11,MONTH(TODAY())=12)),CONCATENATE(MONTH(TODAY()+10),"/01/",YEAR(TODAY()+10)),IF(AND(TODAY()&gt;=Validation!$C$141,MONTH(TODAY())&lt;=9),CONCATENATE("0",MONTH(TODAY()+10),"/01/",YEAR(TODAY()+10)))))))</f>
        <v/>
      </c>
      <c r="R153" s="138" t="str">
        <f t="shared" si="7"/>
        <v/>
      </c>
      <c r="S153" s="66"/>
      <c r="T153" s="66"/>
      <c r="U153" s="66"/>
      <c r="V153" s="66"/>
      <c r="W153" s="66"/>
      <c r="X153" s="66"/>
      <c r="Y153" s="278"/>
      <c r="Z153" s="135">
        <f t="shared" si="8"/>
        <v>22</v>
      </c>
      <c r="AC153" s="133" t="str">
        <f>IFERROR(IF(DATEVALUE(TEXT(VLOOKUP(S153,Validation!F188:I211,3,FALSE)&amp;"/"&amp;RIGHT(T153+100,2)&amp;"/"&amp;U153,"MM/DD/YYYY"))&lt;=DATEVALUE(TEXT(VLOOKUP(V153,Validation!F188:I211,3,FALSE)&amp;"/"&amp;RIGHT(W153+100,2)&amp;"/"&amp;X153,"MM/DD/YYYY")),"",-1),"")</f>
        <v/>
      </c>
      <c r="AD153" s="146" t="str">
        <f>+IFERROR(CONCATENATE(VLOOKUP(K:K,Validation!$F$39:$H$51,3,0),"/",VLOOKUP(L:L,Validation!$G$40:$H$70,2,0),"/",M153),"")</f>
        <v/>
      </c>
      <c r="AE153" s="1" t="str">
        <f>+IFERROR(CONCATENATE(VLOOKUP(N:N,Validation!$F$39:$H$51,3,0),"/",VLOOKUP(O:O,Validation!$G$40:$H$70,2,0),"/",P153),"")</f>
        <v/>
      </c>
    </row>
    <row r="154" spans="1:31" ht="13.8">
      <c r="A154" s="110"/>
      <c r="B154" s="113"/>
      <c r="C154" s="113"/>
      <c r="I154" s="275"/>
      <c r="J154" s="91" t="str">
        <f t="shared" si="6"/>
        <v/>
      </c>
      <c r="K154" s="66"/>
      <c r="L154" s="90"/>
      <c r="M154" s="72"/>
      <c r="N154" s="66"/>
      <c r="O154" s="90"/>
      <c r="P154" s="72"/>
      <c r="Q154" s="138" t="str">
        <f ca="1">+IF(A154="","",IF(AND(TODAY()&lt;Validation!$C$141,OR(MONTH(TODAY())=10,MONTH(TODAY())=11,MONTH(TODAY())=12)),CONCATENATE(MONTH(TODAY()),"/01/",YEAR(TODAY())),IF(AND(TODAY()&lt;Validation!$C$141,MONTH(TODAY())&lt;=9),CONCATENATE("0",MONTH(TODAY()),"/01/",YEAR(TODAY())),IF(AND(TODAY()&gt;=Validation!$C$141,OR(MONTH(TODAY())=10,MONTH(TODAY())=11,MONTH(TODAY())=12)),CONCATENATE(MONTH(TODAY()+10),"/01/",YEAR(TODAY()+10)),IF(AND(TODAY()&gt;=Validation!$C$141,MONTH(TODAY())&lt;=9),CONCATENATE("0",MONTH(TODAY()+10),"/01/",YEAR(TODAY()+10)))))))</f>
        <v/>
      </c>
      <c r="R154" s="138" t="str">
        <f t="shared" si="7"/>
        <v/>
      </c>
      <c r="S154" s="66"/>
      <c r="T154" s="66"/>
      <c r="U154" s="66"/>
      <c r="V154" s="66"/>
      <c r="W154" s="66"/>
      <c r="X154" s="66"/>
      <c r="Y154" s="278"/>
      <c r="Z154" s="135">
        <f t="shared" si="8"/>
        <v>22</v>
      </c>
      <c r="AC154" s="133" t="str">
        <f>IFERROR(IF(DATEVALUE(TEXT(VLOOKUP(S154,Validation!F189:I212,3,FALSE)&amp;"/"&amp;RIGHT(T154+100,2)&amp;"/"&amp;U154,"MM/DD/YYYY"))&lt;=DATEVALUE(TEXT(VLOOKUP(V154,Validation!F189:I212,3,FALSE)&amp;"/"&amp;RIGHT(W154+100,2)&amp;"/"&amp;X154,"MM/DD/YYYY")),"",-1),"")</f>
        <v/>
      </c>
      <c r="AD154" s="146" t="str">
        <f>+IFERROR(CONCATENATE(VLOOKUP(K:K,Validation!$F$39:$H$51,3,0),"/",VLOOKUP(L:L,Validation!$G$40:$H$70,2,0),"/",M154),"")</f>
        <v/>
      </c>
      <c r="AE154" s="1" t="str">
        <f>+IFERROR(CONCATENATE(VLOOKUP(N:N,Validation!$F$39:$H$51,3,0),"/",VLOOKUP(O:O,Validation!$G$40:$H$70,2,0),"/",P154),"")</f>
        <v/>
      </c>
    </row>
    <row r="155" spans="1:31" ht="13.8">
      <c r="A155" s="110"/>
      <c r="B155" s="113"/>
      <c r="C155" s="113"/>
      <c r="I155" s="275"/>
      <c r="J155" s="91" t="str">
        <f t="shared" si="6"/>
        <v/>
      </c>
      <c r="K155" s="66"/>
      <c r="L155" s="90"/>
      <c r="M155" s="72"/>
      <c r="N155" s="66"/>
      <c r="O155" s="90"/>
      <c r="P155" s="72"/>
      <c r="Q155" s="138" t="str">
        <f ca="1">+IF(A155="","",IF(AND(TODAY()&lt;Validation!$C$141,OR(MONTH(TODAY())=10,MONTH(TODAY())=11,MONTH(TODAY())=12)),CONCATENATE(MONTH(TODAY()),"/01/",YEAR(TODAY())),IF(AND(TODAY()&lt;Validation!$C$141,MONTH(TODAY())&lt;=9),CONCATENATE("0",MONTH(TODAY()),"/01/",YEAR(TODAY())),IF(AND(TODAY()&gt;=Validation!$C$141,OR(MONTH(TODAY())=10,MONTH(TODAY())=11,MONTH(TODAY())=12)),CONCATENATE(MONTH(TODAY()+10),"/01/",YEAR(TODAY()+10)),IF(AND(TODAY()&gt;=Validation!$C$141,MONTH(TODAY())&lt;=9),CONCATENATE("0",MONTH(TODAY()+10),"/01/",YEAR(TODAY()+10)))))))</f>
        <v/>
      </c>
      <c r="R155" s="138" t="str">
        <f t="shared" si="7"/>
        <v/>
      </c>
      <c r="S155" s="66"/>
      <c r="T155" s="66"/>
      <c r="U155" s="66"/>
      <c r="V155" s="66"/>
      <c r="W155" s="66"/>
      <c r="X155" s="66"/>
      <c r="Y155" s="278"/>
      <c r="Z155" s="135">
        <f t="shared" si="8"/>
        <v>22</v>
      </c>
      <c r="AC155" s="133" t="str">
        <f>IFERROR(IF(DATEVALUE(TEXT(VLOOKUP(S155,Validation!F190:I213,3,FALSE)&amp;"/"&amp;RIGHT(T155+100,2)&amp;"/"&amp;U155,"MM/DD/YYYY"))&lt;=DATEVALUE(TEXT(VLOOKUP(V155,Validation!F190:I213,3,FALSE)&amp;"/"&amp;RIGHT(W155+100,2)&amp;"/"&amp;X155,"MM/DD/YYYY")),"",-1),"")</f>
        <v/>
      </c>
      <c r="AD155" s="146" t="str">
        <f>+IFERROR(CONCATENATE(VLOOKUP(K:K,Validation!$F$39:$H$51,3,0),"/",VLOOKUP(L:L,Validation!$G$40:$H$70,2,0),"/",M155),"")</f>
        <v/>
      </c>
      <c r="AE155" s="1" t="str">
        <f>+IFERROR(CONCATENATE(VLOOKUP(N:N,Validation!$F$39:$H$51,3,0),"/",VLOOKUP(O:O,Validation!$G$40:$H$70,2,0),"/",P155),"")</f>
        <v/>
      </c>
    </row>
    <row r="156" spans="1:31" ht="13.8">
      <c r="A156" s="110"/>
      <c r="B156" s="113"/>
      <c r="C156" s="113"/>
      <c r="I156" s="275"/>
      <c r="J156" s="91" t="str">
        <f t="shared" si="6"/>
        <v/>
      </c>
      <c r="K156" s="66"/>
      <c r="L156" s="90"/>
      <c r="M156" s="72"/>
      <c r="N156" s="66"/>
      <c r="O156" s="90"/>
      <c r="P156" s="72"/>
      <c r="Q156" s="138" t="str">
        <f ca="1">+IF(A156="","",IF(AND(TODAY()&lt;Validation!$C$141,OR(MONTH(TODAY())=10,MONTH(TODAY())=11,MONTH(TODAY())=12)),CONCATENATE(MONTH(TODAY()),"/01/",YEAR(TODAY())),IF(AND(TODAY()&lt;Validation!$C$141,MONTH(TODAY())&lt;=9),CONCATENATE("0",MONTH(TODAY()),"/01/",YEAR(TODAY())),IF(AND(TODAY()&gt;=Validation!$C$141,OR(MONTH(TODAY())=10,MONTH(TODAY())=11,MONTH(TODAY())=12)),CONCATENATE(MONTH(TODAY()+10),"/01/",YEAR(TODAY()+10)),IF(AND(TODAY()&gt;=Validation!$C$141,MONTH(TODAY())&lt;=9),CONCATENATE("0",MONTH(TODAY()+10),"/01/",YEAR(TODAY()+10)))))))</f>
        <v/>
      </c>
      <c r="R156" s="138" t="str">
        <f t="shared" si="7"/>
        <v/>
      </c>
      <c r="S156" s="66"/>
      <c r="T156" s="66"/>
      <c r="U156" s="66"/>
      <c r="V156" s="66"/>
      <c r="W156" s="66"/>
      <c r="X156" s="66"/>
      <c r="Y156" s="278"/>
      <c r="Z156" s="135">
        <f t="shared" si="8"/>
        <v>22</v>
      </c>
      <c r="AC156" s="133" t="str">
        <f>IFERROR(IF(DATEVALUE(TEXT(VLOOKUP(S156,Validation!F191:I214,3,FALSE)&amp;"/"&amp;RIGHT(T156+100,2)&amp;"/"&amp;U156,"MM/DD/YYYY"))&lt;=DATEVALUE(TEXT(VLOOKUP(V156,Validation!F191:I214,3,FALSE)&amp;"/"&amp;RIGHT(W156+100,2)&amp;"/"&amp;X156,"MM/DD/YYYY")),"",-1),"")</f>
        <v/>
      </c>
      <c r="AD156" s="146" t="str">
        <f>+IFERROR(CONCATENATE(VLOOKUP(K:K,Validation!$F$39:$H$51,3,0),"/",VLOOKUP(L:L,Validation!$G$40:$H$70,2,0),"/",M156),"")</f>
        <v/>
      </c>
      <c r="AE156" s="1" t="str">
        <f>+IFERROR(CONCATENATE(VLOOKUP(N:N,Validation!$F$39:$H$51,3,0),"/",VLOOKUP(O:O,Validation!$G$40:$H$70,2,0),"/",P156),"")</f>
        <v/>
      </c>
    </row>
    <row r="157" spans="1:31" ht="13.8">
      <c r="A157" s="110"/>
      <c r="B157" s="113"/>
      <c r="C157" s="113"/>
      <c r="I157" s="275"/>
      <c r="J157" s="91" t="str">
        <f t="shared" si="6"/>
        <v/>
      </c>
      <c r="K157" s="66"/>
      <c r="L157" s="90"/>
      <c r="M157" s="72"/>
      <c r="N157" s="66"/>
      <c r="O157" s="90"/>
      <c r="P157" s="72"/>
      <c r="Q157" s="138" t="str">
        <f ca="1">+IF(A157="","",IF(AND(TODAY()&lt;Validation!$C$141,OR(MONTH(TODAY())=10,MONTH(TODAY())=11,MONTH(TODAY())=12)),CONCATENATE(MONTH(TODAY()),"/01/",YEAR(TODAY())),IF(AND(TODAY()&lt;Validation!$C$141,MONTH(TODAY())&lt;=9),CONCATENATE("0",MONTH(TODAY()),"/01/",YEAR(TODAY())),IF(AND(TODAY()&gt;=Validation!$C$141,OR(MONTH(TODAY())=10,MONTH(TODAY())=11,MONTH(TODAY())=12)),CONCATENATE(MONTH(TODAY()+10),"/01/",YEAR(TODAY()+10)),IF(AND(TODAY()&gt;=Validation!$C$141,MONTH(TODAY())&lt;=9),CONCATENATE("0",MONTH(TODAY()+10),"/01/",YEAR(TODAY()+10)))))))</f>
        <v/>
      </c>
      <c r="R157" s="138" t="str">
        <f t="shared" si="7"/>
        <v/>
      </c>
      <c r="S157" s="66"/>
      <c r="T157" s="66"/>
      <c r="U157" s="66"/>
      <c r="V157" s="66"/>
      <c r="W157" s="66"/>
      <c r="X157" s="66"/>
      <c r="Y157" s="278"/>
      <c r="Z157" s="135">
        <f t="shared" si="8"/>
        <v>22</v>
      </c>
      <c r="AC157" s="133" t="str">
        <f>IFERROR(IF(DATEVALUE(TEXT(VLOOKUP(S157,Validation!F192:I215,3,FALSE)&amp;"/"&amp;RIGHT(T157+100,2)&amp;"/"&amp;U157,"MM/DD/YYYY"))&lt;=DATEVALUE(TEXT(VLOOKUP(V157,Validation!F192:I215,3,FALSE)&amp;"/"&amp;RIGHT(W157+100,2)&amp;"/"&amp;X157,"MM/DD/YYYY")),"",-1),"")</f>
        <v/>
      </c>
      <c r="AD157" s="146" t="str">
        <f>+IFERROR(CONCATENATE(VLOOKUP(K:K,Validation!$F$39:$H$51,3,0),"/",VLOOKUP(L:L,Validation!$G$40:$H$70,2,0),"/",M157),"")</f>
        <v/>
      </c>
      <c r="AE157" s="1" t="str">
        <f>+IFERROR(CONCATENATE(VLOOKUP(N:N,Validation!$F$39:$H$51,3,0),"/",VLOOKUP(O:O,Validation!$G$40:$H$70,2,0),"/",P157),"")</f>
        <v/>
      </c>
    </row>
    <row r="158" spans="1:31" ht="13.8">
      <c r="A158" s="110"/>
      <c r="B158" s="113"/>
      <c r="C158" s="113"/>
      <c r="I158" s="275"/>
      <c r="J158" s="91" t="str">
        <f t="shared" si="6"/>
        <v/>
      </c>
      <c r="K158" s="66"/>
      <c r="L158" s="90"/>
      <c r="M158" s="72"/>
      <c r="N158" s="66"/>
      <c r="O158" s="90"/>
      <c r="P158" s="72"/>
      <c r="Q158" s="138" t="str">
        <f ca="1">+IF(A158="","",IF(AND(TODAY()&lt;Validation!$C$141,OR(MONTH(TODAY())=10,MONTH(TODAY())=11,MONTH(TODAY())=12)),CONCATENATE(MONTH(TODAY()),"/01/",YEAR(TODAY())),IF(AND(TODAY()&lt;Validation!$C$141,MONTH(TODAY())&lt;=9),CONCATENATE("0",MONTH(TODAY()),"/01/",YEAR(TODAY())),IF(AND(TODAY()&gt;=Validation!$C$141,OR(MONTH(TODAY())=10,MONTH(TODAY())=11,MONTH(TODAY())=12)),CONCATENATE(MONTH(TODAY()+10),"/01/",YEAR(TODAY()+10)),IF(AND(TODAY()&gt;=Validation!$C$141,MONTH(TODAY())&lt;=9),CONCATENATE("0",MONTH(TODAY()+10),"/01/",YEAR(TODAY()+10)))))))</f>
        <v/>
      </c>
      <c r="R158" s="138" t="str">
        <f t="shared" si="7"/>
        <v/>
      </c>
      <c r="S158" s="66"/>
      <c r="T158" s="66"/>
      <c r="U158" s="66"/>
      <c r="V158" s="66"/>
      <c r="W158" s="66"/>
      <c r="X158" s="66"/>
      <c r="Y158" s="278"/>
      <c r="Z158" s="135">
        <f t="shared" si="8"/>
        <v>22</v>
      </c>
      <c r="AC158" s="133" t="str">
        <f>IFERROR(IF(DATEVALUE(TEXT(VLOOKUP(S158,Validation!F193:I216,3,FALSE)&amp;"/"&amp;RIGHT(T158+100,2)&amp;"/"&amp;U158,"MM/DD/YYYY"))&lt;=DATEVALUE(TEXT(VLOOKUP(V158,Validation!F193:I216,3,FALSE)&amp;"/"&amp;RIGHT(W158+100,2)&amp;"/"&amp;X158,"MM/DD/YYYY")),"",-1),"")</f>
        <v/>
      </c>
      <c r="AD158" s="146" t="str">
        <f>+IFERROR(CONCATENATE(VLOOKUP(K:K,Validation!$F$39:$H$51,3,0),"/",VLOOKUP(L:L,Validation!$G$40:$H$70,2,0),"/",M158),"")</f>
        <v/>
      </c>
      <c r="AE158" s="1" t="str">
        <f>+IFERROR(CONCATENATE(VLOOKUP(N:N,Validation!$F$39:$H$51,3,0),"/",VLOOKUP(O:O,Validation!$G$40:$H$70,2,0),"/",P158),"")</f>
        <v/>
      </c>
    </row>
    <row r="159" spans="1:31" ht="13.8">
      <c r="A159" s="110"/>
      <c r="B159" s="113"/>
      <c r="C159" s="113"/>
      <c r="I159" s="275"/>
      <c r="J159" s="91" t="str">
        <f t="shared" si="6"/>
        <v/>
      </c>
      <c r="K159" s="66"/>
      <c r="L159" s="90"/>
      <c r="M159" s="72"/>
      <c r="N159" s="66"/>
      <c r="O159" s="90"/>
      <c r="P159" s="72"/>
      <c r="Q159" s="138" t="str">
        <f ca="1">+IF(A159="","",IF(AND(TODAY()&lt;Validation!$C$141,OR(MONTH(TODAY())=10,MONTH(TODAY())=11,MONTH(TODAY())=12)),CONCATENATE(MONTH(TODAY()),"/01/",YEAR(TODAY())),IF(AND(TODAY()&lt;Validation!$C$141,MONTH(TODAY())&lt;=9),CONCATENATE("0",MONTH(TODAY()),"/01/",YEAR(TODAY())),IF(AND(TODAY()&gt;=Validation!$C$141,OR(MONTH(TODAY())=10,MONTH(TODAY())=11,MONTH(TODAY())=12)),CONCATENATE(MONTH(TODAY()+10),"/01/",YEAR(TODAY()+10)),IF(AND(TODAY()&gt;=Validation!$C$141,MONTH(TODAY())&lt;=9),CONCATENATE("0",MONTH(TODAY()+10),"/01/",YEAR(TODAY()+10)))))))</f>
        <v/>
      </c>
      <c r="R159" s="138" t="str">
        <f t="shared" si="7"/>
        <v/>
      </c>
      <c r="S159" s="66"/>
      <c r="T159" s="66"/>
      <c r="U159" s="66"/>
      <c r="V159" s="66"/>
      <c r="W159" s="66"/>
      <c r="X159" s="66"/>
      <c r="Y159" s="278"/>
      <c r="Z159" s="135">
        <f t="shared" si="8"/>
        <v>22</v>
      </c>
      <c r="AC159" s="133" t="str">
        <f>IFERROR(IF(DATEVALUE(TEXT(VLOOKUP(S159,Validation!F194:I217,3,FALSE)&amp;"/"&amp;RIGHT(T159+100,2)&amp;"/"&amp;U159,"MM/DD/YYYY"))&lt;=DATEVALUE(TEXT(VLOOKUP(V159,Validation!F194:I217,3,FALSE)&amp;"/"&amp;RIGHT(W159+100,2)&amp;"/"&amp;X159,"MM/DD/YYYY")),"",-1),"")</f>
        <v/>
      </c>
      <c r="AD159" s="146" t="str">
        <f>+IFERROR(CONCATENATE(VLOOKUP(K:K,Validation!$F$39:$H$51,3,0),"/",VLOOKUP(L:L,Validation!$G$40:$H$70,2,0),"/",M159),"")</f>
        <v/>
      </c>
      <c r="AE159" s="1" t="str">
        <f>+IFERROR(CONCATENATE(VLOOKUP(N:N,Validation!$F$39:$H$51,3,0),"/",VLOOKUP(O:O,Validation!$G$40:$H$70,2,0),"/",P159),"")</f>
        <v/>
      </c>
    </row>
    <row r="160" spans="1:31" ht="13.8">
      <c r="A160" s="110"/>
      <c r="B160" s="113"/>
      <c r="C160" s="113"/>
      <c r="I160" s="275"/>
      <c r="J160" s="91" t="str">
        <f t="shared" si="6"/>
        <v/>
      </c>
      <c r="K160" s="66"/>
      <c r="L160" s="90"/>
      <c r="M160" s="72"/>
      <c r="N160" s="66"/>
      <c r="O160" s="90"/>
      <c r="P160" s="72"/>
      <c r="Q160" s="138" t="str">
        <f ca="1">+IF(A160="","",IF(AND(TODAY()&lt;Validation!$C$141,OR(MONTH(TODAY())=10,MONTH(TODAY())=11,MONTH(TODAY())=12)),CONCATENATE(MONTH(TODAY()),"/01/",YEAR(TODAY())),IF(AND(TODAY()&lt;Validation!$C$141,MONTH(TODAY())&lt;=9),CONCATENATE("0",MONTH(TODAY()),"/01/",YEAR(TODAY())),IF(AND(TODAY()&gt;=Validation!$C$141,OR(MONTH(TODAY())=10,MONTH(TODAY())=11,MONTH(TODAY())=12)),CONCATENATE(MONTH(TODAY()+10),"/01/",YEAR(TODAY()+10)),IF(AND(TODAY()&gt;=Validation!$C$141,MONTH(TODAY())&lt;=9),CONCATENATE("0",MONTH(TODAY()+10),"/01/",YEAR(TODAY()+10)))))))</f>
        <v/>
      </c>
      <c r="R160" s="138" t="str">
        <f t="shared" si="7"/>
        <v/>
      </c>
      <c r="S160" s="66"/>
      <c r="T160" s="66"/>
      <c r="U160" s="66"/>
      <c r="V160" s="66"/>
      <c r="W160" s="66"/>
      <c r="X160" s="66"/>
      <c r="Y160" s="278"/>
      <c r="Z160" s="135">
        <f t="shared" si="8"/>
        <v>22</v>
      </c>
      <c r="AC160" s="133" t="str">
        <f>IFERROR(IF(DATEVALUE(TEXT(VLOOKUP(S160,Validation!F195:I218,3,FALSE)&amp;"/"&amp;RIGHT(T160+100,2)&amp;"/"&amp;U160,"MM/DD/YYYY"))&lt;=DATEVALUE(TEXT(VLOOKUP(V160,Validation!F195:I218,3,FALSE)&amp;"/"&amp;RIGHT(W160+100,2)&amp;"/"&amp;X160,"MM/DD/YYYY")),"",-1),"")</f>
        <v/>
      </c>
      <c r="AD160" s="146" t="str">
        <f>+IFERROR(CONCATENATE(VLOOKUP(K:K,Validation!$F$39:$H$51,3,0),"/",VLOOKUP(L:L,Validation!$G$40:$H$70,2,0),"/",M160),"")</f>
        <v/>
      </c>
      <c r="AE160" s="1" t="str">
        <f>+IFERROR(CONCATENATE(VLOOKUP(N:N,Validation!$F$39:$H$51,3,0),"/",VLOOKUP(O:O,Validation!$G$40:$H$70,2,0),"/",P160),"")</f>
        <v/>
      </c>
    </row>
    <row r="161" spans="1:31" ht="13.8">
      <c r="A161" s="110"/>
      <c r="B161" s="113"/>
      <c r="C161" s="113"/>
      <c r="I161" s="275"/>
      <c r="J161" s="91" t="str">
        <f t="shared" si="6"/>
        <v/>
      </c>
      <c r="K161" s="66"/>
      <c r="L161" s="90"/>
      <c r="M161" s="72"/>
      <c r="N161" s="66"/>
      <c r="O161" s="90"/>
      <c r="P161" s="72"/>
      <c r="Q161" s="138" t="str">
        <f ca="1">+IF(A161="","",IF(AND(TODAY()&lt;Validation!$C$141,OR(MONTH(TODAY())=10,MONTH(TODAY())=11,MONTH(TODAY())=12)),CONCATENATE(MONTH(TODAY()),"/01/",YEAR(TODAY())),IF(AND(TODAY()&lt;Validation!$C$141,MONTH(TODAY())&lt;=9),CONCATENATE("0",MONTH(TODAY()),"/01/",YEAR(TODAY())),IF(AND(TODAY()&gt;=Validation!$C$141,OR(MONTH(TODAY())=10,MONTH(TODAY())=11,MONTH(TODAY())=12)),CONCATENATE(MONTH(TODAY()+10),"/01/",YEAR(TODAY()+10)),IF(AND(TODAY()&gt;=Validation!$C$141,MONTH(TODAY())&lt;=9),CONCATENATE("0",MONTH(TODAY()+10),"/01/",YEAR(TODAY()+10)))))))</f>
        <v/>
      </c>
      <c r="R161" s="138" t="str">
        <f t="shared" si="7"/>
        <v/>
      </c>
      <c r="S161" s="66"/>
      <c r="T161" s="66"/>
      <c r="U161" s="66"/>
      <c r="V161" s="66"/>
      <c r="W161" s="66"/>
      <c r="X161" s="66"/>
      <c r="Y161" s="278"/>
      <c r="Z161" s="135">
        <f t="shared" si="8"/>
        <v>22</v>
      </c>
      <c r="AC161" s="133" t="str">
        <f>IFERROR(IF(DATEVALUE(TEXT(VLOOKUP(S161,Validation!F196:I219,3,FALSE)&amp;"/"&amp;RIGHT(T161+100,2)&amp;"/"&amp;U161,"MM/DD/YYYY"))&lt;=DATEVALUE(TEXT(VLOOKUP(V161,Validation!F196:I219,3,FALSE)&amp;"/"&amp;RIGHT(W161+100,2)&amp;"/"&amp;X161,"MM/DD/YYYY")),"",-1),"")</f>
        <v/>
      </c>
      <c r="AD161" s="146" t="str">
        <f>+IFERROR(CONCATENATE(VLOOKUP(K:K,Validation!$F$39:$H$51,3,0),"/",VLOOKUP(L:L,Validation!$G$40:$H$70,2,0),"/",M161),"")</f>
        <v/>
      </c>
      <c r="AE161" s="1" t="str">
        <f>+IFERROR(CONCATENATE(VLOOKUP(N:N,Validation!$F$39:$H$51,3,0),"/",VLOOKUP(O:O,Validation!$G$40:$H$70,2,0),"/",P161),"")</f>
        <v/>
      </c>
    </row>
    <row r="162" spans="1:31" ht="13.8">
      <c r="A162" s="110"/>
      <c r="B162" s="113"/>
      <c r="C162" s="113"/>
      <c r="I162" s="275"/>
      <c r="J162" s="91" t="str">
        <f t="shared" si="6"/>
        <v/>
      </c>
      <c r="K162" s="66"/>
      <c r="L162" s="90"/>
      <c r="M162" s="72"/>
      <c r="N162" s="66"/>
      <c r="O162" s="90"/>
      <c r="P162" s="72"/>
      <c r="Q162" s="138" t="str">
        <f ca="1">+IF(A162="","",IF(AND(TODAY()&lt;Validation!$C$141,OR(MONTH(TODAY())=10,MONTH(TODAY())=11,MONTH(TODAY())=12)),CONCATENATE(MONTH(TODAY()),"/01/",YEAR(TODAY())),IF(AND(TODAY()&lt;Validation!$C$141,MONTH(TODAY())&lt;=9),CONCATENATE("0",MONTH(TODAY()),"/01/",YEAR(TODAY())),IF(AND(TODAY()&gt;=Validation!$C$141,OR(MONTH(TODAY())=10,MONTH(TODAY())=11,MONTH(TODAY())=12)),CONCATENATE(MONTH(TODAY()+10),"/01/",YEAR(TODAY()+10)),IF(AND(TODAY()&gt;=Validation!$C$141,MONTH(TODAY())&lt;=9),CONCATENATE("0",MONTH(TODAY()+10),"/01/",YEAR(TODAY()+10)))))))</f>
        <v/>
      </c>
      <c r="R162" s="138" t="str">
        <f t="shared" si="7"/>
        <v/>
      </c>
      <c r="S162" s="66"/>
      <c r="T162" s="66"/>
      <c r="U162" s="66"/>
      <c r="V162" s="66"/>
      <c r="W162" s="66"/>
      <c r="X162" s="66"/>
      <c r="Y162" s="278"/>
      <c r="Z162" s="135">
        <f t="shared" si="8"/>
        <v>22</v>
      </c>
      <c r="AC162" s="133" t="str">
        <f>IFERROR(IF(DATEVALUE(TEXT(VLOOKUP(S162,Validation!F197:I220,3,FALSE)&amp;"/"&amp;RIGHT(T162+100,2)&amp;"/"&amp;U162,"MM/DD/YYYY"))&lt;=DATEVALUE(TEXT(VLOOKUP(V162,Validation!F197:I220,3,FALSE)&amp;"/"&amp;RIGHT(W162+100,2)&amp;"/"&amp;X162,"MM/DD/YYYY")),"",-1),"")</f>
        <v/>
      </c>
      <c r="AD162" s="146" t="str">
        <f>+IFERROR(CONCATENATE(VLOOKUP(K:K,Validation!$F$39:$H$51,3,0),"/",VLOOKUP(L:L,Validation!$G$40:$H$70,2,0),"/",M162),"")</f>
        <v/>
      </c>
      <c r="AE162" s="1" t="str">
        <f>+IFERROR(CONCATENATE(VLOOKUP(N:N,Validation!$F$39:$H$51,3,0),"/",VLOOKUP(O:O,Validation!$G$40:$H$70,2,0),"/",P162),"")</f>
        <v/>
      </c>
    </row>
    <row r="163" spans="1:31" ht="13.8">
      <c r="A163" s="110"/>
      <c r="B163" s="113"/>
      <c r="C163" s="113"/>
      <c r="I163" s="275"/>
      <c r="J163" s="91" t="str">
        <f t="shared" si="6"/>
        <v/>
      </c>
      <c r="K163" s="66"/>
      <c r="L163" s="90"/>
      <c r="M163" s="72"/>
      <c r="N163" s="66"/>
      <c r="O163" s="90"/>
      <c r="P163" s="72"/>
      <c r="Q163" s="138" t="str">
        <f ca="1">+IF(A163="","",IF(AND(TODAY()&lt;Validation!$C$141,OR(MONTH(TODAY())=10,MONTH(TODAY())=11,MONTH(TODAY())=12)),CONCATENATE(MONTH(TODAY()),"/01/",YEAR(TODAY())),IF(AND(TODAY()&lt;Validation!$C$141,MONTH(TODAY())&lt;=9),CONCATENATE("0",MONTH(TODAY()),"/01/",YEAR(TODAY())),IF(AND(TODAY()&gt;=Validation!$C$141,OR(MONTH(TODAY())=10,MONTH(TODAY())=11,MONTH(TODAY())=12)),CONCATENATE(MONTH(TODAY()+10),"/01/",YEAR(TODAY()+10)),IF(AND(TODAY()&gt;=Validation!$C$141,MONTH(TODAY())&lt;=9),CONCATENATE("0",MONTH(TODAY()+10),"/01/",YEAR(TODAY()+10)))))))</f>
        <v/>
      </c>
      <c r="R163" s="138" t="str">
        <f t="shared" si="7"/>
        <v/>
      </c>
      <c r="S163" s="66"/>
      <c r="T163" s="66"/>
      <c r="U163" s="66"/>
      <c r="V163" s="66"/>
      <c r="W163" s="66"/>
      <c r="X163" s="66"/>
      <c r="Y163" s="278"/>
      <c r="Z163" s="135">
        <f t="shared" si="8"/>
        <v>22</v>
      </c>
      <c r="AC163" s="133" t="str">
        <f>IFERROR(IF(DATEVALUE(TEXT(VLOOKUP(S163,Validation!F198:I221,3,FALSE)&amp;"/"&amp;RIGHT(T163+100,2)&amp;"/"&amp;U163,"MM/DD/YYYY"))&lt;=DATEVALUE(TEXT(VLOOKUP(V163,Validation!F198:I221,3,FALSE)&amp;"/"&amp;RIGHT(W163+100,2)&amp;"/"&amp;X163,"MM/DD/YYYY")),"",-1),"")</f>
        <v/>
      </c>
      <c r="AD163" s="146" t="str">
        <f>+IFERROR(CONCATENATE(VLOOKUP(K:K,Validation!$F$39:$H$51,3,0),"/",VLOOKUP(L:L,Validation!$G$40:$H$70,2,0),"/",M163),"")</f>
        <v/>
      </c>
      <c r="AE163" s="1" t="str">
        <f>+IFERROR(CONCATENATE(VLOOKUP(N:N,Validation!$F$39:$H$51,3,0),"/",VLOOKUP(O:O,Validation!$G$40:$H$70,2,0),"/",P163),"")</f>
        <v/>
      </c>
    </row>
    <row r="164" spans="1:31" ht="13.8">
      <c r="A164" s="110"/>
      <c r="B164" s="113"/>
      <c r="C164" s="113"/>
      <c r="I164" s="275"/>
      <c r="J164" s="91" t="str">
        <f t="shared" si="6"/>
        <v/>
      </c>
      <c r="K164" s="66"/>
      <c r="L164" s="90"/>
      <c r="M164" s="72"/>
      <c r="N164" s="66"/>
      <c r="O164" s="90"/>
      <c r="P164" s="72"/>
      <c r="Q164" s="138" t="str">
        <f ca="1">+IF(A164="","",IF(AND(TODAY()&lt;Validation!$C$141,OR(MONTH(TODAY())=10,MONTH(TODAY())=11,MONTH(TODAY())=12)),CONCATENATE(MONTH(TODAY()),"/01/",YEAR(TODAY())),IF(AND(TODAY()&lt;Validation!$C$141,MONTH(TODAY())&lt;=9),CONCATENATE("0",MONTH(TODAY()),"/01/",YEAR(TODAY())),IF(AND(TODAY()&gt;=Validation!$C$141,OR(MONTH(TODAY())=10,MONTH(TODAY())=11,MONTH(TODAY())=12)),CONCATENATE(MONTH(TODAY()+10),"/01/",YEAR(TODAY()+10)),IF(AND(TODAY()&gt;=Validation!$C$141,MONTH(TODAY())&lt;=9),CONCATENATE("0",MONTH(TODAY()+10),"/01/",YEAR(TODAY()+10)))))))</f>
        <v/>
      </c>
      <c r="R164" s="138" t="str">
        <f t="shared" si="7"/>
        <v/>
      </c>
      <c r="S164" s="66"/>
      <c r="T164" s="66"/>
      <c r="U164" s="66"/>
      <c r="V164" s="66"/>
      <c r="W164" s="66"/>
      <c r="X164" s="66"/>
      <c r="Y164" s="278"/>
      <c r="Z164" s="135">
        <f t="shared" si="8"/>
        <v>22</v>
      </c>
      <c r="AC164" s="133" t="str">
        <f>IFERROR(IF(DATEVALUE(TEXT(VLOOKUP(S164,Validation!F199:I222,3,FALSE)&amp;"/"&amp;RIGHT(T164+100,2)&amp;"/"&amp;U164,"MM/DD/YYYY"))&lt;=DATEVALUE(TEXT(VLOOKUP(V164,Validation!F199:I222,3,FALSE)&amp;"/"&amp;RIGHT(W164+100,2)&amp;"/"&amp;X164,"MM/DD/YYYY")),"",-1),"")</f>
        <v/>
      </c>
      <c r="AD164" s="146" t="str">
        <f>+IFERROR(CONCATENATE(VLOOKUP(K:K,Validation!$F$39:$H$51,3,0),"/",VLOOKUP(L:L,Validation!$G$40:$H$70,2,0),"/",M164),"")</f>
        <v/>
      </c>
      <c r="AE164" s="1" t="str">
        <f>+IFERROR(CONCATENATE(VLOOKUP(N:N,Validation!$F$39:$H$51,3,0),"/",VLOOKUP(O:O,Validation!$G$40:$H$70,2,0),"/",P164),"")</f>
        <v/>
      </c>
    </row>
    <row r="165" spans="1:31" ht="13.8">
      <c r="A165" s="110"/>
      <c r="B165" s="113"/>
      <c r="C165" s="113"/>
      <c r="I165" s="275"/>
      <c r="J165" s="91" t="str">
        <f t="shared" si="6"/>
        <v/>
      </c>
      <c r="K165" s="66"/>
      <c r="L165" s="90"/>
      <c r="M165" s="72"/>
      <c r="N165" s="66"/>
      <c r="O165" s="90"/>
      <c r="P165" s="72"/>
      <c r="Q165" s="138" t="str">
        <f ca="1">+IF(A165="","",IF(AND(TODAY()&lt;Validation!$C$141,OR(MONTH(TODAY())=10,MONTH(TODAY())=11,MONTH(TODAY())=12)),CONCATENATE(MONTH(TODAY()),"/01/",YEAR(TODAY())),IF(AND(TODAY()&lt;Validation!$C$141,MONTH(TODAY())&lt;=9),CONCATENATE("0",MONTH(TODAY()),"/01/",YEAR(TODAY())),IF(AND(TODAY()&gt;=Validation!$C$141,OR(MONTH(TODAY())=10,MONTH(TODAY())=11,MONTH(TODAY())=12)),CONCATENATE(MONTH(TODAY()+10),"/01/",YEAR(TODAY()+10)),IF(AND(TODAY()&gt;=Validation!$C$141,MONTH(TODAY())&lt;=9),CONCATENATE("0",MONTH(TODAY()+10),"/01/",YEAR(TODAY()+10)))))))</f>
        <v/>
      </c>
      <c r="R165" s="138" t="str">
        <f t="shared" si="7"/>
        <v/>
      </c>
      <c r="S165" s="66"/>
      <c r="T165" s="66"/>
      <c r="U165" s="66"/>
      <c r="V165" s="66"/>
      <c r="W165" s="66"/>
      <c r="X165" s="66"/>
      <c r="Y165" s="278"/>
      <c r="Z165" s="135">
        <f t="shared" si="8"/>
        <v>22</v>
      </c>
      <c r="AC165" s="133" t="str">
        <f>IFERROR(IF(DATEVALUE(TEXT(VLOOKUP(S165,Validation!F200:I223,3,FALSE)&amp;"/"&amp;RIGHT(T165+100,2)&amp;"/"&amp;U165,"MM/DD/YYYY"))&lt;=DATEVALUE(TEXT(VLOOKUP(V165,Validation!F200:I223,3,FALSE)&amp;"/"&amp;RIGHT(W165+100,2)&amp;"/"&amp;X165,"MM/DD/YYYY")),"",-1),"")</f>
        <v/>
      </c>
      <c r="AD165" s="146" t="str">
        <f>+IFERROR(CONCATENATE(VLOOKUP(K:K,Validation!$F$39:$H$51,3,0),"/",VLOOKUP(L:L,Validation!$G$40:$H$70,2,0),"/",M165),"")</f>
        <v/>
      </c>
      <c r="AE165" s="1" t="str">
        <f>+IFERROR(CONCATENATE(VLOOKUP(N:N,Validation!$F$39:$H$51,3,0),"/",VLOOKUP(O:O,Validation!$G$40:$H$70,2,0),"/",P165),"")</f>
        <v/>
      </c>
    </row>
    <row r="166" spans="1:31" ht="13.8">
      <c r="A166" s="110"/>
      <c r="B166" s="113"/>
      <c r="C166" s="113"/>
      <c r="I166" s="275"/>
      <c r="J166" s="91" t="str">
        <f t="shared" si="6"/>
        <v/>
      </c>
      <c r="K166" s="66"/>
      <c r="L166" s="90"/>
      <c r="M166" s="72"/>
      <c r="N166" s="66"/>
      <c r="O166" s="90"/>
      <c r="P166" s="72"/>
      <c r="Q166" s="138" t="str">
        <f ca="1">+IF(A166="","",IF(AND(TODAY()&lt;Validation!$C$141,OR(MONTH(TODAY())=10,MONTH(TODAY())=11,MONTH(TODAY())=12)),CONCATENATE(MONTH(TODAY()),"/01/",YEAR(TODAY())),IF(AND(TODAY()&lt;Validation!$C$141,MONTH(TODAY())&lt;=9),CONCATENATE("0",MONTH(TODAY()),"/01/",YEAR(TODAY())),IF(AND(TODAY()&gt;=Validation!$C$141,OR(MONTH(TODAY())=10,MONTH(TODAY())=11,MONTH(TODAY())=12)),CONCATENATE(MONTH(TODAY()+10),"/01/",YEAR(TODAY()+10)),IF(AND(TODAY()&gt;=Validation!$C$141,MONTH(TODAY())&lt;=9),CONCATENATE("0",MONTH(TODAY()+10),"/01/",YEAR(TODAY()+10)))))))</f>
        <v/>
      </c>
      <c r="R166" s="138" t="str">
        <f t="shared" si="7"/>
        <v/>
      </c>
      <c r="S166" s="66"/>
      <c r="T166" s="66"/>
      <c r="U166" s="66"/>
      <c r="V166" s="66"/>
      <c r="W166" s="66"/>
      <c r="X166" s="66"/>
      <c r="Y166" s="278"/>
      <c r="Z166" s="135">
        <f t="shared" si="8"/>
        <v>22</v>
      </c>
      <c r="AC166" s="133" t="str">
        <f>IFERROR(IF(DATEVALUE(TEXT(VLOOKUP(S166,Validation!F201:I224,3,FALSE)&amp;"/"&amp;RIGHT(T166+100,2)&amp;"/"&amp;U166,"MM/DD/YYYY"))&lt;=DATEVALUE(TEXT(VLOOKUP(V166,Validation!F201:I224,3,FALSE)&amp;"/"&amp;RIGHT(W166+100,2)&amp;"/"&amp;X166,"MM/DD/YYYY")),"",-1),"")</f>
        <v/>
      </c>
      <c r="AD166" s="146" t="str">
        <f>+IFERROR(CONCATENATE(VLOOKUP(K:K,Validation!$F$39:$H$51,3,0),"/",VLOOKUP(L:L,Validation!$G$40:$H$70,2,0),"/",M166),"")</f>
        <v/>
      </c>
      <c r="AE166" s="1" t="str">
        <f>+IFERROR(CONCATENATE(VLOOKUP(N:N,Validation!$F$39:$H$51,3,0),"/",VLOOKUP(O:O,Validation!$G$40:$H$70,2,0),"/",P166),"")</f>
        <v/>
      </c>
    </row>
    <row r="167" spans="1:31" ht="13.8">
      <c r="A167" s="110"/>
      <c r="B167" s="113"/>
      <c r="C167" s="113"/>
      <c r="I167" s="275"/>
      <c r="J167" s="91" t="str">
        <f t="shared" si="6"/>
        <v/>
      </c>
      <c r="K167" s="66"/>
      <c r="L167" s="90"/>
      <c r="M167" s="72"/>
      <c r="N167" s="66"/>
      <c r="O167" s="90"/>
      <c r="P167" s="72"/>
      <c r="Q167" s="138" t="str">
        <f ca="1">+IF(A167="","",IF(AND(TODAY()&lt;Validation!$C$141,OR(MONTH(TODAY())=10,MONTH(TODAY())=11,MONTH(TODAY())=12)),CONCATENATE(MONTH(TODAY()),"/01/",YEAR(TODAY())),IF(AND(TODAY()&lt;Validation!$C$141,MONTH(TODAY())&lt;=9),CONCATENATE("0",MONTH(TODAY()),"/01/",YEAR(TODAY())),IF(AND(TODAY()&gt;=Validation!$C$141,OR(MONTH(TODAY())=10,MONTH(TODAY())=11,MONTH(TODAY())=12)),CONCATENATE(MONTH(TODAY()+10),"/01/",YEAR(TODAY()+10)),IF(AND(TODAY()&gt;=Validation!$C$141,MONTH(TODAY())&lt;=9),CONCATENATE("0",MONTH(TODAY()+10),"/01/",YEAR(TODAY()+10)))))))</f>
        <v/>
      </c>
      <c r="R167" s="138" t="str">
        <f t="shared" si="7"/>
        <v/>
      </c>
      <c r="S167" s="66"/>
      <c r="T167" s="66"/>
      <c r="U167" s="66"/>
      <c r="V167" s="66"/>
      <c r="W167" s="66"/>
      <c r="X167" s="66"/>
      <c r="Y167" s="278"/>
      <c r="Z167" s="135">
        <f t="shared" si="8"/>
        <v>22</v>
      </c>
      <c r="AC167" s="133" t="str">
        <f>IFERROR(IF(DATEVALUE(TEXT(VLOOKUP(S167,Validation!F202:I225,3,FALSE)&amp;"/"&amp;RIGHT(T167+100,2)&amp;"/"&amp;U167,"MM/DD/YYYY"))&lt;=DATEVALUE(TEXT(VLOOKUP(V167,Validation!F202:I225,3,FALSE)&amp;"/"&amp;RIGHT(W167+100,2)&amp;"/"&amp;X167,"MM/DD/YYYY")),"",-1),"")</f>
        <v/>
      </c>
      <c r="AD167" s="146" t="str">
        <f>+IFERROR(CONCATENATE(VLOOKUP(K:K,Validation!$F$39:$H$51,3,0),"/",VLOOKUP(L:L,Validation!$G$40:$H$70,2,0),"/",M167),"")</f>
        <v/>
      </c>
      <c r="AE167" s="1" t="str">
        <f>+IFERROR(CONCATENATE(VLOOKUP(N:N,Validation!$F$39:$H$51,3,0),"/",VLOOKUP(O:O,Validation!$G$40:$H$70,2,0),"/",P167),"")</f>
        <v/>
      </c>
    </row>
    <row r="168" spans="1:31" ht="13.8">
      <c r="A168" s="110"/>
      <c r="B168" s="113"/>
      <c r="C168" s="113"/>
      <c r="I168" s="275"/>
      <c r="J168" s="91" t="str">
        <f t="shared" si="6"/>
        <v/>
      </c>
      <c r="K168" s="66"/>
      <c r="L168" s="90"/>
      <c r="M168" s="72"/>
      <c r="N168" s="66"/>
      <c r="O168" s="90"/>
      <c r="P168" s="72"/>
      <c r="Q168" s="138" t="str">
        <f ca="1">+IF(A168="","",IF(AND(TODAY()&lt;Validation!$C$141,OR(MONTH(TODAY())=10,MONTH(TODAY())=11,MONTH(TODAY())=12)),CONCATENATE(MONTH(TODAY()),"/01/",YEAR(TODAY())),IF(AND(TODAY()&lt;Validation!$C$141,MONTH(TODAY())&lt;=9),CONCATENATE("0",MONTH(TODAY()),"/01/",YEAR(TODAY())),IF(AND(TODAY()&gt;=Validation!$C$141,OR(MONTH(TODAY())=10,MONTH(TODAY())=11,MONTH(TODAY())=12)),CONCATENATE(MONTH(TODAY()+10),"/01/",YEAR(TODAY()+10)),IF(AND(TODAY()&gt;=Validation!$C$141,MONTH(TODAY())&lt;=9),CONCATENATE("0",MONTH(TODAY()+10),"/01/",YEAR(TODAY()+10)))))))</f>
        <v/>
      </c>
      <c r="R168" s="138" t="str">
        <f t="shared" si="7"/>
        <v/>
      </c>
      <c r="S168" s="66"/>
      <c r="T168" s="66"/>
      <c r="U168" s="66"/>
      <c r="V168" s="66"/>
      <c r="W168" s="66"/>
      <c r="X168" s="66"/>
      <c r="Y168" s="278"/>
      <c r="Z168" s="135">
        <f t="shared" si="8"/>
        <v>22</v>
      </c>
      <c r="AC168" s="133" t="str">
        <f>IFERROR(IF(DATEVALUE(TEXT(VLOOKUP(S168,Validation!F203:I226,3,FALSE)&amp;"/"&amp;RIGHT(T168+100,2)&amp;"/"&amp;U168,"MM/DD/YYYY"))&lt;=DATEVALUE(TEXT(VLOOKUP(V168,Validation!F203:I226,3,FALSE)&amp;"/"&amp;RIGHT(W168+100,2)&amp;"/"&amp;X168,"MM/DD/YYYY")),"",-1),"")</f>
        <v/>
      </c>
      <c r="AD168" s="146" t="str">
        <f>+IFERROR(CONCATENATE(VLOOKUP(K:K,Validation!$F$39:$H$51,3,0),"/",VLOOKUP(L:L,Validation!$G$40:$H$70,2,0),"/",M168),"")</f>
        <v/>
      </c>
      <c r="AE168" s="1" t="str">
        <f>+IFERROR(CONCATENATE(VLOOKUP(N:N,Validation!$F$39:$H$51,3,0),"/",VLOOKUP(O:O,Validation!$G$40:$H$70,2,0),"/",P168),"")</f>
        <v/>
      </c>
    </row>
    <row r="169" spans="1:31" ht="13.8">
      <c r="A169" s="110"/>
      <c r="B169" s="113"/>
      <c r="C169" s="113"/>
      <c r="I169" s="275"/>
      <c r="J169" s="91" t="str">
        <f t="shared" si="6"/>
        <v/>
      </c>
      <c r="K169" s="66"/>
      <c r="L169" s="90"/>
      <c r="M169" s="72"/>
      <c r="N169" s="66"/>
      <c r="O169" s="90"/>
      <c r="P169" s="72"/>
      <c r="Q169" s="138" t="str">
        <f ca="1">+IF(A169="","",IF(AND(TODAY()&lt;Validation!$C$141,OR(MONTH(TODAY())=10,MONTH(TODAY())=11,MONTH(TODAY())=12)),CONCATENATE(MONTH(TODAY()),"/01/",YEAR(TODAY())),IF(AND(TODAY()&lt;Validation!$C$141,MONTH(TODAY())&lt;=9),CONCATENATE("0",MONTH(TODAY()),"/01/",YEAR(TODAY())),IF(AND(TODAY()&gt;=Validation!$C$141,OR(MONTH(TODAY())=10,MONTH(TODAY())=11,MONTH(TODAY())=12)),CONCATENATE(MONTH(TODAY()+10),"/01/",YEAR(TODAY()+10)),IF(AND(TODAY()&gt;=Validation!$C$141,MONTH(TODAY())&lt;=9),CONCATENATE("0",MONTH(TODAY()+10),"/01/",YEAR(TODAY()+10)))))))</f>
        <v/>
      </c>
      <c r="R169" s="138" t="str">
        <f t="shared" si="7"/>
        <v/>
      </c>
      <c r="S169" s="66"/>
      <c r="T169" s="66"/>
      <c r="U169" s="66"/>
      <c r="V169" s="66"/>
      <c r="W169" s="66"/>
      <c r="X169" s="66"/>
      <c r="Y169" s="278"/>
      <c r="Z169" s="135">
        <f t="shared" si="8"/>
        <v>22</v>
      </c>
      <c r="AC169" s="133" t="str">
        <f>IFERROR(IF(DATEVALUE(TEXT(VLOOKUP(S169,Validation!F204:I227,3,FALSE)&amp;"/"&amp;RIGHT(T169+100,2)&amp;"/"&amp;U169,"MM/DD/YYYY"))&lt;=DATEVALUE(TEXT(VLOOKUP(V169,Validation!F204:I227,3,FALSE)&amp;"/"&amp;RIGHT(W169+100,2)&amp;"/"&amp;X169,"MM/DD/YYYY")),"",-1),"")</f>
        <v/>
      </c>
      <c r="AD169" s="146" t="str">
        <f>+IFERROR(CONCATENATE(VLOOKUP(K:K,Validation!$F$39:$H$51,3,0),"/",VLOOKUP(L:L,Validation!$G$40:$H$70,2,0),"/",M169),"")</f>
        <v/>
      </c>
      <c r="AE169" s="1" t="str">
        <f>+IFERROR(CONCATENATE(VLOOKUP(N:N,Validation!$F$39:$H$51,3,0),"/",VLOOKUP(O:O,Validation!$G$40:$H$70,2,0),"/",P169),"")</f>
        <v/>
      </c>
    </row>
    <row r="170" spans="1:31" ht="13.8">
      <c r="A170" s="110"/>
      <c r="B170" s="113"/>
      <c r="C170" s="113"/>
      <c r="I170" s="275"/>
      <c r="J170" s="91" t="str">
        <f t="shared" si="6"/>
        <v/>
      </c>
      <c r="K170" s="66"/>
      <c r="L170" s="90"/>
      <c r="M170" s="72"/>
      <c r="N170" s="66"/>
      <c r="O170" s="90"/>
      <c r="P170" s="72"/>
      <c r="Q170" s="138" t="str">
        <f ca="1">+IF(A170="","",IF(AND(TODAY()&lt;Validation!$C$141,OR(MONTH(TODAY())=10,MONTH(TODAY())=11,MONTH(TODAY())=12)),CONCATENATE(MONTH(TODAY()),"/01/",YEAR(TODAY())),IF(AND(TODAY()&lt;Validation!$C$141,MONTH(TODAY())&lt;=9),CONCATENATE("0",MONTH(TODAY()),"/01/",YEAR(TODAY())),IF(AND(TODAY()&gt;=Validation!$C$141,OR(MONTH(TODAY())=10,MONTH(TODAY())=11,MONTH(TODAY())=12)),CONCATENATE(MONTH(TODAY()+10),"/01/",YEAR(TODAY()+10)),IF(AND(TODAY()&gt;=Validation!$C$141,MONTH(TODAY())&lt;=9),CONCATENATE("0",MONTH(TODAY()+10),"/01/",YEAR(TODAY()+10)))))))</f>
        <v/>
      </c>
      <c r="R170" s="138" t="str">
        <f t="shared" si="7"/>
        <v/>
      </c>
      <c r="S170" s="66"/>
      <c r="T170" s="66"/>
      <c r="U170" s="66"/>
      <c r="V170" s="66"/>
      <c r="W170" s="66"/>
      <c r="X170" s="66"/>
      <c r="Y170" s="278"/>
      <c r="Z170" s="135">
        <f t="shared" si="8"/>
        <v>22</v>
      </c>
      <c r="AC170" s="133" t="str">
        <f>IFERROR(IF(DATEVALUE(TEXT(VLOOKUP(S170,Validation!F205:I228,3,FALSE)&amp;"/"&amp;RIGHT(T170+100,2)&amp;"/"&amp;U170,"MM/DD/YYYY"))&lt;=DATEVALUE(TEXT(VLOOKUP(V170,Validation!F205:I228,3,FALSE)&amp;"/"&amp;RIGHT(W170+100,2)&amp;"/"&amp;X170,"MM/DD/YYYY")),"",-1),"")</f>
        <v/>
      </c>
      <c r="AD170" s="146" t="str">
        <f>+IFERROR(CONCATENATE(VLOOKUP(K:K,Validation!$F$39:$H$51,3,0),"/",VLOOKUP(L:L,Validation!$G$40:$H$70,2,0),"/",M170),"")</f>
        <v/>
      </c>
      <c r="AE170" s="1" t="str">
        <f>+IFERROR(CONCATENATE(VLOOKUP(N:N,Validation!$F$39:$H$51,3,0),"/",VLOOKUP(O:O,Validation!$G$40:$H$70,2,0),"/",P170),"")</f>
        <v/>
      </c>
    </row>
    <row r="171" spans="1:31" ht="13.8">
      <c r="A171" s="110"/>
      <c r="B171" s="113"/>
      <c r="C171" s="113"/>
      <c r="I171" s="275"/>
      <c r="J171" s="91" t="str">
        <f t="shared" si="6"/>
        <v/>
      </c>
      <c r="K171" s="66"/>
      <c r="L171" s="90"/>
      <c r="M171" s="72"/>
      <c r="N171" s="66"/>
      <c r="O171" s="90"/>
      <c r="P171" s="72"/>
      <c r="Q171" s="138" t="str">
        <f ca="1">+IF(A171="","",IF(AND(TODAY()&lt;Validation!$C$141,OR(MONTH(TODAY())=10,MONTH(TODAY())=11,MONTH(TODAY())=12)),CONCATENATE(MONTH(TODAY()),"/01/",YEAR(TODAY())),IF(AND(TODAY()&lt;Validation!$C$141,MONTH(TODAY())&lt;=9),CONCATENATE("0",MONTH(TODAY()),"/01/",YEAR(TODAY())),IF(AND(TODAY()&gt;=Validation!$C$141,OR(MONTH(TODAY())=10,MONTH(TODAY())=11,MONTH(TODAY())=12)),CONCATENATE(MONTH(TODAY()+10),"/01/",YEAR(TODAY()+10)),IF(AND(TODAY()&gt;=Validation!$C$141,MONTH(TODAY())&lt;=9),CONCATENATE("0",MONTH(TODAY()+10),"/01/",YEAR(TODAY()+10)))))))</f>
        <v/>
      </c>
      <c r="R171" s="138" t="str">
        <f t="shared" si="7"/>
        <v/>
      </c>
      <c r="S171" s="66"/>
      <c r="T171" s="66"/>
      <c r="U171" s="66"/>
      <c r="V171" s="66"/>
      <c r="W171" s="66"/>
      <c r="X171" s="66"/>
      <c r="Y171" s="278"/>
      <c r="Z171" s="135">
        <f t="shared" si="8"/>
        <v>22</v>
      </c>
      <c r="AC171" s="133" t="str">
        <f>IFERROR(IF(DATEVALUE(TEXT(VLOOKUP(S171,Validation!F206:I229,3,FALSE)&amp;"/"&amp;RIGHT(T171+100,2)&amp;"/"&amp;U171,"MM/DD/YYYY"))&lt;=DATEVALUE(TEXT(VLOOKUP(V171,Validation!F206:I229,3,FALSE)&amp;"/"&amp;RIGHT(W171+100,2)&amp;"/"&amp;X171,"MM/DD/YYYY")),"",-1),"")</f>
        <v/>
      </c>
      <c r="AD171" s="146" t="str">
        <f>+IFERROR(CONCATENATE(VLOOKUP(K:K,Validation!$F$39:$H$51,3,0),"/",VLOOKUP(L:L,Validation!$G$40:$H$70,2,0),"/",M171),"")</f>
        <v/>
      </c>
      <c r="AE171" s="1" t="str">
        <f>+IFERROR(CONCATENATE(VLOOKUP(N:N,Validation!$F$39:$H$51,3,0),"/",VLOOKUP(O:O,Validation!$G$40:$H$70,2,0),"/",P171),"")</f>
        <v/>
      </c>
    </row>
    <row r="172" spans="1:31" ht="13.8">
      <c r="A172" s="110"/>
      <c r="B172" s="113"/>
      <c r="C172" s="113"/>
      <c r="I172" s="275"/>
      <c r="J172" s="91" t="str">
        <f t="shared" si="6"/>
        <v/>
      </c>
      <c r="K172" s="66"/>
      <c r="L172" s="90"/>
      <c r="M172" s="72"/>
      <c r="N172" s="66"/>
      <c r="O172" s="90"/>
      <c r="P172" s="72"/>
      <c r="Q172" s="138" t="str">
        <f ca="1">+IF(A172="","",IF(AND(TODAY()&lt;Validation!$C$141,OR(MONTH(TODAY())=10,MONTH(TODAY())=11,MONTH(TODAY())=12)),CONCATENATE(MONTH(TODAY()),"/01/",YEAR(TODAY())),IF(AND(TODAY()&lt;Validation!$C$141,MONTH(TODAY())&lt;=9),CONCATENATE("0",MONTH(TODAY()),"/01/",YEAR(TODAY())),IF(AND(TODAY()&gt;=Validation!$C$141,OR(MONTH(TODAY())=10,MONTH(TODAY())=11,MONTH(TODAY())=12)),CONCATENATE(MONTH(TODAY()+10),"/01/",YEAR(TODAY()+10)),IF(AND(TODAY()&gt;=Validation!$C$141,MONTH(TODAY())&lt;=9),CONCATENATE("0",MONTH(TODAY()+10),"/01/",YEAR(TODAY()+10)))))))</f>
        <v/>
      </c>
      <c r="R172" s="138" t="str">
        <f t="shared" si="7"/>
        <v/>
      </c>
      <c r="S172" s="66"/>
      <c r="T172" s="66"/>
      <c r="U172" s="66"/>
      <c r="V172" s="66"/>
      <c r="W172" s="66"/>
      <c r="X172" s="66"/>
      <c r="Y172" s="278"/>
      <c r="Z172" s="135">
        <f t="shared" si="8"/>
        <v>22</v>
      </c>
      <c r="AC172" s="133" t="str">
        <f>IFERROR(IF(DATEVALUE(TEXT(VLOOKUP(S172,Validation!F207:I230,3,FALSE)&amp;"/"&amp;RIGHT(T172+100,2)&amp;"/"&amp;U172,"MM/DD/YYYY"))&lt;=DATEVALUE(TEXT(VLOOKUP(V172,Validation!F207:I230,3,FALSE)&amp;"/"&amp;RIGHT(W172+100,2)&amp;"/"&amp;X172,"MM/DD/YYYY")),"",-1),"")</f>
        <v/>
      </c>
      <c r="AD172" s="146" t="str">
        <f>+IFERROR(CONCATENATE(VLOOKUP(K:K,Validation!$F$39:$H$51,3,0),"/",VLOOKUP(L:L,Validation!$G$40:$H$70,2,0),"/",M172),"")</f>
        <v/>
      </c>
      <c r="AE172" s="1" t="str">
        <f>+IFERROR(CONCATENATE(VLOOKUP(N:N,Validation!$F$39:$H$51,3,0),"/",VLOOKUP(O:O,Validation!$G$40:$H$70,2,0),"/",P172),"")</f>
        <v/>
      </c>
    </row>
    <row r="173" spans="1:31" ht="13.8">
      <c r="A173" s="110"/>
      <c r="B173" s="113"/>
      <c r="C173" s="113"/>
      <c r="I173" s="275"/>
      <c r="J173" s="91" t="str">
        <f t="shared" si="6"/>
        <v/>
      </c>
      <c r="K173" s="66"/>
      <c r="L173" s="90"/>
      <c r="M173" s="72"/>
      <c r="N173" s="66"/>
      <c r="O173" s="90"/>
      <c r="P173" s="72"/>
      <c r="Q173" s="138" t="str">
        <f ca="1">+IF(A173="","",IF(AND(TODAY()&lt;Validation!$C$141,OR(MONTH(TODAY())=10,MONTH(TODAY())=11,MONTH(TODAY())=12)),CONCATENATE(MONTH(TODAY()),"/01/",YEAR(TODAY())),IF(AND(TODAY()&lt;Validation!$C$141,MONTH(TODAY())&lt;=9),CONCATENATE("0",MONTH(TODAY()),"/01/",YEAR(TODAY())),IF(AND(TODAY()&gt;=Validation!$C$141,OR(MONTH(TODAY())=10,MONTH(TODAY())=11,MONTH(TODAY())=12)),CONCATENATE(MONTH(TODAY()+10),"/01/",YEAR(TODAY()+10)),IF(AND(TODAY()&gt;=Validation!$C$141,MONTH(TODAY())&lt;=9),CONCATENATE("0",MONTH(TODAY()+10),"/01/",YEAR(TODAY()+10)))))))</f>
        <v/>
      </c>
      <c r="R173" s="138" t="str">
        <f t="shared" si="7"/>
        <v/>
      </c>
      <c r="S173" s="66"/>
      <c r="T173" s="66"/>
      <c r="U173" s="66"/>
      <c r="V173" s="66"/>
      <c r="W173" s="66"/>
      <c r="X173" s="66"/>
      <c r="Y173" s="278"/>
      <c r="Z173" s="135">
        <f t="shared" si="8"/>
        <v>22</v>
      </c>
      <c r="AC173" s="133" t="str">
        <f>IFERROR(IF(DATEVALUE(TEXT(VLOOKUP(S173,Validation!F208:I231,3,FALSE)&amp;"/"&amp;RIGHT(T173+100,2)&amp;"/"&amp;U173,"MM/DD/YYYY"))&lt;=DATEVALUE(TEXT(VLOOKUP(V173,Validation!F208:I231,3,FALSE)&amp;"/"&amp;RIGHT(W173+100,2)&amp;"/"&amp;X173,"MM/DD/YYYY")),"",-1),"")</f>
        <v/>
      </c>
      <c r="AD173" s="146" t="str">
        <f>+IFERROR(CONCATENATE(VLOOKUP(K:K,Validation!$F$39:$H$51,3,0),"/",VLOOKUP(L:L,Validation!$G$40:$H$70,2,0),"/",M173),"")</f>
        <v/>
      </c>
      <c r="AE173" s="1" t="str">
        <f>+IFERROR(CONCATENATE(VLOOKUP(N:N,Validation!$F$39:$H$51,3,0),"/",VLOOKUP(O:O,Validation!$G$40:$H$70,2,0),"/",P173),"")</f>
        <v/>
      </c>
    </row>
    <row r="174" spans="1:31" ht="13.8">
      <c r="A174" s="110"/>
      <c r="B174" s="113"/>
      <c r="C174" s="113"/>
      <c r="I174" s="275"/>
      <c r="J174" s="91" t="str">
        <f t="shared" si="6"/>
        <v/>
      </c>
      <c r="K174" s="66"/>
      <c r="L174" s="90"/>
      <c r="M174" s="72"/>
      <c r="N174" s="66"/>
      <c r="O174" s="90"/>
      <c r="P174" s="72"/>
      <c r="Q174" s="138" t="str">
        <f ca="1">+IF(A174="","",IF(AND(TODAY()&lt;Validation!$C$141,OR(MONTH(TODAY())=10,MONTH(TODAY())=11,MONTH(TODAY())=12)),CONCATENATE(MONTH(TODAY()),"/01/",YEAR(TODAY())),IF(AND(TODAY()&lt;Validation!$C$141,MONTH(TODAY())&lt;=9),CONCATENATE("0",MONTH(TODAY()),"/01/",YEAR(TODAY())),IF(AND(TODAY()&gt;=Validation!$C$141,OR(MONTH(TODAY())=10,MONTH(TODAY())=11,MONTH(TODAY())=12)),CONCATENATE(MONTH(TODAY()+10),"/01/",YEAR(TODAY()+10)),IF(AND(TODAY()&gt;=Validation!$C$141,MONTH(TODAY())&lt;=9),CONCATENATE("0",MONTH(TODAY()+10),"/01/",YEAR(TODAY()+10)))))))</f>
        <v/>
      </c>
      <c r="R174" s="138" t="str">
        <f t="shared" si="7"/>
        <v/>
      </c>
      <c r="S174" s="66"/>
      <c r="T174" s="66"/>
      <c r="U174" s="66"/>
      <c r="V174" s="66"/>
      <c r="W174" s="66"/>
      <c r="X174" s="66"/>
      <c r="Y174" s="278"/>
      <c r="Z174" s="135">
        <f t="shared" si="8"/>
        <v>22</v>
      </c>
      <c r="AC174" s="133" t="str">
        <f>IFERROR(IF(DATEVALUE(TEXT(VLOOKUP(S174,Validation!F209:I232,3,FALSE)&amp;"/"&amp;RIGHT(T174+100,2)&amp;"/"&amp;U174,"MM/DD/YYYY"))&lt;=DATEVALUE(TEXT(VLOOKUP(V174,Validation!F209:I232,3,FALSE)&amp;"/"&amp;RIGHT(W174+100,2)&amp;"/"&amp;X174,"MM/DD/YYYY")),"",-1),"")</f>
        <v/>
      </c>
      <c r="AD174" s="146" t="str">
        <f>+IFERROR(CONCATENATE(VLOOKUP(K:K,Validation!$F$39:$H$51,3,0),"/",VLOOKUP(L:L,Validation!$G$40:$H$70,2,0),"/",M174),"")</f>
        <v/>
      </c>
      <c r="AE174" s="1" t="str">
        <f>+IFERROR(CONCATENATE(VLOOKUP(N:N,Validation!$F$39:$H$51,3,0),"/",VLOOKUP(O:O,Validation!$G$40:$H$70,2,0),"/",P174),"")</f>
        <v/>
      </c>
    </row>
    <row r="175" spans="1:31" ht="13.8">
      <c r="A175" s="110"/>
      <c r="B175" s="113"/>
      <c r="C175" s="113"/>
      <c r="I175" s="275"/>
      <c r="J175" s="91" t="str">
        <f t="shared" si="6"/>
        <v/>
      </c>
      <c r="K175" s="66"/>
      <c r="L175" s="90"/>
      <c r="M175" s="72"/>
      <c r="N175" s="66"/>
      <c r="O175" s="90"/>
      <c r="P175" s="72"/>
      <c r="Q175" s="138" t="str">
        <f ca="1">+IF(A175="","",IF(AND(TODAY()&lt;Validation!$C$141,OR(MONTH(TODAY())=10,MONTH(TODAY())=11,MONTH(TODAY())=12)),CONCATENATE(MONTH(TODAY()),"/01/",YEAR(TODAY())),IF(AND(TODAY()&lt;Validation!$C$141,MONTH(TODAY())&lt;=9),CONCATENATE("0",MONTH(TODAY()),"/01/",YEAR(TODAY())),IF(AND(TODAY()&gt;=Validation!$C$141,OR(MONTH(TODAY())=10,MONTH(TODAY())=11,MONTH(TODAY())=12)),CONCATENATE(MONTH(TODAY()+10),"/01/",YEAR(TODAY()+10)),IF(AND(TODAY()&gt;=Validation!$C$141,MONTH(TODAY())&lt;=9),CONCATENATE("0",MONTH(TODAY()+10),"/01/",YEAR(TODAY()+10)))))))</f>
        <v/>
      </c>
      <c r="R175" s="138" t="str">
        <f t="shared" si="7"/>
        <v/>
      </c>
      <c r="S175" s="66"/>
      <c r="T175" s="66"/>
      <c r="U175" s="66"/>
      <c r="V175" s="66"/>
      <c r="W175" s="66"/>
      <c r="X175" s="66"/>
      <c r="Y175" s="278"/>
      <c r="Z175" s="135">
        <f t="shared" si="8"/>
        <v>22</v>
      </c>
      <c r="AC175" s="133" t="str">
        <f>IFERROR(IF(DATEVALUE(TEXT(VLOOKUP(S175,Validation!F210:I233,3,FALSE)&amp;"/"&amp;RIGHT(T175+100,2)&amp;"/"&amp;U175,"MM/DD/YYYY"))&lt;=DATEVALUE(TEXT(VLOOKUP(V175,Validation!F210:I233,3,FALSE)&amp;"/"&amp;RIGHT(W175+100,2)&amp;"/"&amp;X175,"MM/DD/YYYY")),"",-1),"")</f>
        <v/>
      </c>
      <c r="AD175" s="146" t="str">
        <f>+IFERROR(CONCATENATE(VLOOKUP(K:K,Validation!$F$39:$H$51,3,0),"/",VLOOKUP(L:L,Validation!$G$40:$H$70,2,0),"/",M175),"")</f>
        <v/>
      </c>
      <c r="AE175" s="1" t="str">
        <f>+IFERROR(CONCATENATE(VLOOKUP(N:N,Validation!$F$39:$H$51,3,0),"/",VLOOKUP(O:O,Validation!$G$40:$H$70,2,0),"/",P175),"")</f>
        <v/>
      </c>
    </row>
    <row r="176" spans="1:31" ht="13.8">
      <c r="A176" s="110"/>
      <c r="B176" s="113"/>
      <c r="C176" s="113"/>
      <c r="I176" s="275"/>
      <c r="J176" s="91" t="str">
        <f t="shared" si="6"/>
        <v/>
      </c>
      <c r="K176" s="66"/>
      <c r="L176" s="90"/>
      <c r="M176" s="72"/>
      <c r="N176" s="66"/>
      <c r="O176" s="90"/>
      <c r="P176" s="72"/>
      <c r="Q176" s="138" t="str">
        <f ca="1">+IF(A176="","",IF(AND(TODAY()&lt;Validation!$C$141,OR(MONTH(TODAY())=10,MONTH(TODAY())=11,MONTH(TODAY())=12)),CONCATENATE(MONTH(TODAY()),"/01/",YEAR(TODAY())),IF(AND(TODAY()&lt;Validation!$C$141,MONTH(TODAY())&lt;=9),CONCATENATE("0",MONTH(TODAY()),"/01/",YEAR(TODAY())),IF(AND(TODAY()&gt;=Validation!$C$141,OR(MONTH(TODAY())=10,MONTH(TODAY())=11,MONTH(TODAY())=12)),CONCATENATE(MONTH(TODAY()+10),"/01/",YEAR(TODAY()+10)),IF(AND(TODAY()&gt;=Validation!$C$141,MONTH(TODAY())&lt;=9),CONCATENATE("0",MONTH(TODAY()+10),"/01/",YEAR(TODAY()+10)))))))</f>
        <v/>
      </c>
      <c r="R176" s="138" t="str">
        <f t="shared" si="7"/>
        <v/>
      </c>
      <c r="S176" s="66"/>
      <c r="T176" s="66"/>
      <c r="U176" s="66"/>
      <c r="V176" s="66"/>
      <c r="W176" s="66"/>
      <c r="X176" s="66"/>
      <c r="Y176" s="278"/>
      <c r="Z176" s="135">
        <f t="shared" si="8"/>
        <v>22</v>
      </c>
      <c r="AC176" s="133" t="str">
        <f>IFERROR(IF(DATEVALUE(TEXT(VLOOKUP(S176,Validation!F211:I234,3,FALSE)&amp;"/"&amp;RIGHT(T176+100,2)&amp;"/"&amp;U176,"MM/DD/YYYY"))&lt;=DATEVALUE(TEXT(VLOOKUP(V176,Validation!F211:I234,3,FALSE)&amp;"/"&amp;RIGHT(W176+100,2)&amp;"/"&amp;X176,"MM/DD/YYYY")),"",-1),"")</f>
        <v/>
      </c>
      <c r="AD176" s="146" t="str">
        <f>+IFERROR(CONCATENATE(VLOOKUP(K:K,Validation!$F$39:$H$51,3,0),"/",VLOOKUP(L:L,Validation!$G$40:$H$70,2,0),"/",M176),"")</f>
        <v/>
      </c>
      <c r="AE176" s="1" t="str">
        <f>+IFERROR(CONCATENATE(VLOOKUP(N:N,Validation!$F$39:$H$51,3,0),"/",VLOOKUP(O:O,Validation!$G$40:$H$70,2,0),"/",P176),"")</f>
        <v/>
      </c>
    </row>
    <row r="177" spans="1:31" ht="13.8">
      <c r="A177" s="110"/>
      <c r="B177" s="113"/>
      <c r="C177" s="113"/>
      <c r="I177" s="275"/>
      <c r="J177" s="91" t="str">
        <f t="shared" si="6"/>
        <v/>
      </c>
      <c r="K177" s="66"/>
      <c r="L177" s="90"/>
      <c r="M177" s="72"/>
      <c r="N177" s="66"/>
      <c r="O177" s="90"/>
      <c r="P177" s="72"/>
      <c r="Q177" s="138" t="str">
        <f ca="1">+IF(A177="","",IF(AND(TODAY()&lt;Validation!$C$141,OR(MONTH(TODAY())=10,MONTH(TODAY())=11,MONTH(TODAY())=12)),CONCATENATE(MONTH(TODAY()),"/01/",YEAR(TODAY())),IF(AND(TODAY()&lt;Validation!$C$141,MONTH(TODAY())&lt;=9),CONCATENATE("0",MONTH(TODAY()),"/01/",YEAR(TODAY())),IF(AND(TODAY()&gt;=Validation!$C$141,OR(MONTH(TODAY())=10,MONTH(TODAY())=11,MONTH(TODAY())=12)),CONCATENATE(MONTH(TODAY()+10),"/01/",YEAR(TODAY()+10)),IF(AND(TODAY()&gt;=Validation!$C$141,MONTH(TODAY())&lt;=9),CONCATENATE("0",MONTH(TODAY()+10),"/01/",YEAR(TODAY()+10)))))))</f>
        <v/>
      </c>
      <c r="R177" s="138" t="str">
        <f t="shared" si="7"/>
        <v/>
      </c>
      <c r="S177" s="66"/>
      <c r="T177" s="66"/>
      <c r="U177" s="66"/>
      <c r="V177" s="66"/>
      <c r="W177" s="66"/>
      <c r="X177" s="66"/>
      <c r="Y177" s="278"/>
      <c r="Z177" s="135">
        <f t="shared" si="8"/>
        <v>22</v>
      </c>
      <c r="AC177" s="133" t="str">
        <f>IFERROR(IF(DATEVALUE(TEXT(VLOOKUP(S177,Validation!F212:I235,3,FALSE)&amp;"/"&amp;RIGHT(T177+100,2)&amp;"/"&amp;U177,"MM/DD/YYYY"))&lt;=DATEVALUE(TEXT(VLOOKUP(V177,Validation!F212:I235,3,FALSE)&amp;"/"&amp;RIGHT(W177+100,2)&amp;"/"&amp;X177,"MM/DD/YYYY")),"",-1),"")</f>
        <v/>
      </c>
      <c r="AD177" s="146" t="str">
        <f>+IFERROR(CONCATENATE(VLOOKUP(K:K,Validation!$F$39:$H$51,3,0),"/",VLOOKUP(L:L,Validation!$G$40:$H$70,2,0),"/",M177),"")</f>
        <v/>
      </c>
      <c r="AE177" s="1" t="str">
        <f>+IFERROR(CONCATENATE(VLOOKUP(N:N,Validation!$F$39:$H$51,3,0),"/",VLOOKUP(O:O,Validation!$G$40:$H$70,2,0),"/",P177),"")</f>
        <v/>
      </c>
    </row>
    <row r="178" spans="1:31" ht="13.8">
      <c r="A178" s="110"/>
      <c r="B178" s="113"/>
      <c r="C178" s="113"/>
      <c r="I178" s="275"/>
      <c r="J178" s="91" t="str">
        <f t="shared" si="6"/>
        <v/>
      </c>
      <c r="K178" s="66"/>
      <c r="L178" s="90"/>
      <c r="M178" s="72"/>
      <c r="N178" s="66"/>
      <c r="O178" s="90"/>
      <c r="P178" s="72"/>
      <c r="Q178" s="138" t="str">
        <f ca="1">+IF(A178="","",IF(AND(TODAY()&lt;Validation!$C$141,OR(MONTH(TODAY())=10,MONTH(TODAY())=11,MONTH(TODAY())=12)),CONCATENATE(MONTH(TODAY()),"/01/",YEAR(TODAY())),IF(AND(TODAY()&lt;Validation!$C$141,MONTH(TODAY())&lt;=9),CONCATENATE("0",MONTH(TODAY()),"/01/",YEAR(TODAY())),IF(AND(TODAY()&gt;=Validation!$C$141,OR(MONTH(TODAY())=10,MONTH(TODAY())=11,MONTH(TODAY())=12)),CONCATENATE(MONTH(TODAY()+10),"/01/",YEAR(TODAY()+10)),IF(AND(TODAY()&gt;=Validation!$C$141,MONTH(TODAY())&lt;=9),CONCATENATE("0",MONTH(TODAY()+10),"/01/",YEAR(TODAY()+10)))))))</f>
        <v/>
      </c>
      <c r="R178" s="138" t="str">
        <f t="shared" si="7"/>
        <v/>
      </c>
      <c r="S178" s="66"/>
      <c r="T178" s="66"/>
      <c r="U178" s="66"/>
      <c r="V178" s="66"/>
      <c r="W178" s="66"/>
      <c r="X178" s="66"/>
      <c r="Y178" s="278"/>
      <c r="Z178" s="135">
        <f t="shared" si="8"/>
        <v>22</v>
      </c>
      <c r="AC178" s="133" t="str">
        <f>IFERROR(IF(DATEVALUE(TEXT(VLOOKUP(S178,Validation!F213:I236,3,FALSE)&amp;"/"&amp;RIGHT(T178+100,2)&amp;"/"&amp;U178,"MM/DD/YYYY"))&lt;=DATEVALUE(TEXT(VLOOKUP(V178,Validation!F213:I236,3,FALSE)&amp;"/"&amp;RIGHT(W178+100,2)&amp;"/"&amp;X178,"MM/DD/YYYY")),"",-1),"")</f>
        <v/>
      </c>
      <c r="AD178" s="146" t="str">
        <f>+IFERROR(CONCATENATE(VLOOKUP(K:K,Validation!$F$39:$H$51,3,0),"/",VLOOKUP(L:L,Validation!$G$40:$H$70,2,0),"/",M178),"")</f>
        <v/>
      </c>
      <c r="AE178" s="1" t="str">
        <f>+IFERROR(CONCATENATE(VLOOKUP(N:N,Validation!$F$39:$H$51,3,0),"/",VLOOKUP(O:O,Validation!$G$40:$H$70,2,0),"/",P178),"")</f>
        <v/>
      </c>
    </row>
    <row r="179" spans="1:31" ht="13.8">
      <c r="A179" s="110"/>
      <c r="B179" s="113"/>
      <c r="C179" s="113"/>
      <c r="I179" s="275"/>
      <c r="J179" s="91" t="str">
        <f t="shared" si="6"/>
        <v/>
      </c>
      <c r="K179" s="66"/>
      <c r="L179" s="90"/>
      <c r="M179" s="72"/>
      <c r="N179" s="66"/>
      <c r="O179" s="90"/>
      <c r="P179" s="72"/>
      <c r="Q179" s="138" t="str">
        <f ca="1">+IF(A179="","",IF(AND(TODAY()&lt;Validation!$C$141,OR(MONTH(TODAY())=10,MONTH(TODAY())=11,MONTH(TODAY())=12)),CONCATENATE(MONTH(TODAY()),"/01/",YEAR(TODAY())),IF(AND(TODAY()&lt;Validation!$C$141,MONTH(TODAY())&lt;=9),CONCATENATE("0",MONTH(TODAY()),"/01/",YEAR(TODAY())),IF(AND(TODAY()&gt;=Validation!$C$141,OR(MONTH(TODAY())=10,MONTH(TODAY())=11,MONTH(TODAY())=12)),CONCATENATE(MONTH(TODAY()+10),"/01/",YEAR(TODAY()+10)),IF(AND(TODAY()&gt;=Validation!$C$141,MONTH(TODAY())&lt;=9),CONCATENATE("0",MONTH(TODAY()+10),"/01/",YEAR(TODAY()+10)))))))</f>
        <v/>
      </c>
      <c r="R179" s="138" t="str">
        <f t="shared" si="7"/>
        <v/>
      </c>
      <c r="S179" s="66"/>
      <c r="T179" s="66"/>
      <c r="U179" s="66"/>
      <c r="V179" s="66"/>
      <c r="W179" s="66"/>
      <c r="X179" s="66"/>
      <c r="Y179" s="278"/>
      <c r="Z179" s="135">
        <f t="shared" si="8"/>
        <v>22</v>
      </c>
      <c r="AC179" s="133" t="str">
        <f>IFERROR(IF(DATEVALUE(TEXT(VLOOKUP(S179,Validation!F214:I237,3,FALSE)&amp;"/"&amp;RIGHT(T179+100,2)&amp;"/"&amp;U179,"MM/DD/YYYY"))&lt;=DATEVALUE(TEXT(VLOOKUP(V179,Validation!F214:I237,3,FALSE)&amp;"/"&amp;RIGHT(W179+100,2)&amp;"/"&amp;X179,"MM/DD/YYYY")),"",-1),"")</f>
        <v/>
      </c>
      <c r="AD179" s="146" t="str">
        <f>+IFERROR(CONCATENATE(VLOOKUP(K:K,Validation!$F$39:$H$51,3,0),"/",VLOOKUP(L:L,Validation!$G$40:$H$70,2,0),"/",M179),"")</f>
        <v/>
      </c>
      <c r="AE179" s="1" t="str">
        <f>+IFERROR(CONCATENATE(VLOOKUP(N:N,Validation!$F$39:$H$51,3,0),"/",VLOOKUP(O:O,Validation!$G$40:$H$70,2,0),"/",P179),"")</f>
        <v/>
      </c>
    </row>
    <row r="180" spans="1:31" ht="13.8">
      <c r="A180" s="110"/>
      <c r="B180" s="113"/>
      <c r="C180" s="113"/>
      <c r="I180" s="275"/>
      <c r="J180" s="91" t="str">
        <f t="shared" si="6"/>
        <v/>
      </c>
      <c r="K180" s="66"/>
      <c r="L180" s="90"/>
      <c r="M180" s="72"/>
      <c r="N180" s="66"/>
      <c r="O180" s="90"/>
      <c r="P180" s="72"/>
      <c r="Q180" s="138" t="str">
        <f ca="1">+IF(A180="","",IF(AND(TODAY()&lt;Validation!$C$141,OR(MONTH(TODAY())=10,MONTH(TODAY())=11,MONTH(TODAY())=12)),CONCATENATE(MONTH(TODAY()),"/01/",YEAR(TODAY())),IF(AND(TODAY()&lt;Validation!$C$141,MONTH(TODAY())&lt;=9),CONCATENATE("0",MONTH(TODAY()),"/01/",YEAR(TODAY())),IF(AND(TODAY()&gt;=Validation!$C$141,OR(MONTH(TODAY())=10,MONTH(TODAY())=11,MONTH(TODAY())=12)),CONCATENATE(MONTH(TODAY()+10),"/01/",YEAR(TODAY()+10)),IF(AND(TODAY()&gt;=Validation!$C$141,MONTH(TODAY())&lt;=9),CONCATENATE("0",MONTH(TODAY()+10),"/01/",YEAR(TODAY()+10)))))))</f>
        <v/>
      </c>
      <c r="R180" s="138" t="str">
        <f t="shared" si="7"/>
        <v/>
      </c>
      <c r="S180" s="66"/>
      <c r="T180" s="66"/>
      <c r="U180" s="66"/>
      <c r="V180" s="66"/>
      <c r="W180" s="66"/>
      <c r="X180" s="66"/>
      <c r="Y180" s="278"/>
      <c r="Z180" s="135">
        <f t="shared" si="8"/>
        <v>22</v>
      </c>
      <c r="AC180" s="133" t="str">
        <f>IFERROR(IF(DATEVALUE(TEXT(VLOOKUP(S180,Validation!F215:I238,3,FALSE)&amp;"/"&amp;RIGHT(T180+100,2)&amp;"/"&amp;U180,"MM/DD/YYYY"))&lt;=DATEVALUE(TEXT(VLOOKUP(V180,Validation!F215:I238,3,FALSE)&amp;"/"&amp;RIGHT(W180+100,2)&amp;"/"&amp;X180,"MM/DD/YYYY")),"",-1),"")</f>
        <v/>
      </c>
      <c r="AD180" s="146" t="str">
        <f>+IFERROR(CONCATENATE(VLOOKUP(K:K,Validation!$F$39:$H$51,3,0),"/",VLOOKUP(L:L,Validation!$G$40:$H$70,2,0),"/",M180),"")</f>
        <v/>
      </c>
      <c r="AE180" s="1" t="str">
        <f>+IFERROR(CONCATENATE(VLOOKUP(N:N,Validation!$F$39:$H$51,3,0),"/",VLOOKUP(O:O,Validation!$G$40:$H$70,2,0),"/",P180),"")</f>
        <v/>
      </c>
    </row>
    <row r="181" spans="1:31" ht="13.8">
      <c r="A181" s="110"/>
      <c r="B181" s="113"/>
      <c r="C181" s="113"/>
      <c r="I181" s="275"/>
      <c r="J181" s="91" t="str">
        <f t="shared" si="6"/>
        <v/>
      </c>
      <c r="K181" s="66"/>
      <c r="L181" s="90"/>
      <c r="M181" s="72"/>
      <c r="N181" s="66"/>
      <c r="O181" s="90"/>
      <c r="P181" s="72"/>
      <c r="Q181" s="138" t="str">
        <f ca="1">+IF(A181="","",IF(AND(TODAY()&lt;Validation!$C$141,OR(MONTH(TODAY())=10,MONTH(TODAY())=11,MONTH(TODAY())=12)),CONCATENATE(MONTH(TODAY()),"/01/",YEAR(TODAY())),IF(AND(TODAY()&lt;Validation!$C$141,MONTH(TODAY())&lt;=9),CONCATENATE("0",MONTH(TODAY()),"/01/",YEAR(TODAY())),IF(AND(TODAY()&gt;=Validation!$C$141,OR(MONTH(TODAY())=10,MONTH(TODAY())=11,MONTH(TODAY())=12)),CONCATENATE(MONTH(TODAY()+10),"/01/",YEAR(TODAY()+10)),IF(AND(TODAY()&gt;=Validation!$C$141,MONTH(TODAY())&lt;=9),CONCATENATE("0",MONTH(TODAY()+10),"/01/",YEAR(TODAY()+10)))))))</f>
        <v/>
      </c>
      <c r="R181" s="138" t="str">
        <f t="shared" si="7"/>
        <v/>
      </c>
      <c r="S181" s="66"/>
      <c r="T181" s="66"/>
      <c r="U181" s="66"/>
      <c r="V181" s="66"/>
      <c r="W181" s="66"/>
      <c r="X181" s="66"/>
      <c r="Y181" s="278"/>
      <c r="Z181" s="135">
        <f t="shared" si="8"/>
        <v>22</v>
      </c>
      <c r="AC181" s="133" t="str">
        <f>IFERROR(IF(DATEVALUE(TEXT(VLOOKUP(S181,Validation!F216:I239,3,FALSE)&amp;"/"&amp;RIGHT(T181+100,2)&amp;"/"&amp;U181,"MM/DD/YYYY"))&lt;=DATEVALUE(TEXT(VLOOKUP(V181,Validation!F216:I239,3,FALSE)&amp;"/"&amp;RIGHT(W181+100,2)&amp;"/"&amp;X181,"MM/DD/YYYY")),"",-1),"")</f>
        <v/>
      </c>
      <c r="AD181" s="146" t="str">
        <f>+IFERROR(CONCATENATE(VLOOKUP(K:K,Validation!$F$39:$H$51,3,0),"/",VLOOKUP(L:L,Validation!$G$40:$H$70,2,0),"/",M181),"")</f>
        <v/>
      </c>
      <c r="AE181" s="1" t="str">
        <f>+IFERROR(CONCATENATE(VLOOKUP(N:N,Validation!$F$39:$H$51,3,0),"/",VLOOKUP(O:O,Validation!$G$40:$H$70,2,0),"/",P181),"")</f>
        <v/>
      </c>
    </row>
    <row r="182" spans="1:31" ht="13.8">
      <c r="A182" s="110"/>
      <c r="B182" s="113"/>
      <c r="C182" s="113"/>
      <c r="I182" s="275"/>
      <c r="J182" s="91" t="str">
        <f t="shared" si="6"/>
        <v/>
      </c>
      <c r="K182" s="66"/>
      <c r="L182" s="90"/>
      <c r="M182" s="72"/>
      <c r="N182" s="66"/>
      <c r="O182" s="90"/>
      <c r="P182" s="72"/>
      <c r="Q182" s="138" t="str">
        <f ca="1">+IF(A182="","",IF(AND(TODAY()&lt;Validation!$C$141,OR(MONTH(TODAY())=10,MONTH(TODAY())=11,MONTH(TODAY())=12)),CONCATENATE(MONTH(TODAY()),"/01/",YEAR(TODAY())),IF(AND(TODAY()&lt;Validation!$C$141,MONTH(TODAY())&lt;=9),CONCATENATE("0",MONTH(TODAY()),"/01/",YEAR(TODAY())),IF(AND(TODAY()&gt;=Validation!$C$141,OR(MONTH(TODAY())=10,MONTH(TODAY())=11,MONTH(TODAY())=12)),CONCATENATE(MONTH(TODAY()+10),"/01/",YEAR(TODAY()+10)),IF(AND(TODAY()&gt;=Validation!$C$141,MONTH(TODAY())&lt;=9),CONCATENATE("0",MONTH(TODAY()+10),"/01/",YEAR(TODAY()+10)))))))</f>
        <v/>
      </c>
      <c r="R182" s="138" t="str">
        <f t="shared" si="7"/>
        <v/>
      </c>
      <c r="S182" s="66"/>
      <c r="T182" s="66"/>
      <c r="U182" s="66"/>
      <c r="V182" s="66"/>
      <c r="W182" s="66"/>
      <c r="X182" s="66"/>
      <c r="Y182" s="278"/>
      <c r="Z182" s="135">
        <f t="shared" si="8"/>
        <v>22</v>
      </c>
      <c r="AC182" s="133" t="str">
        <f>IFERROR(IF(DATEVALUE(TEXT(VLOOKUP(S182,Validation!F217:I240,3,FALSE)&amp;"/"&amp;RIGHT(T182+100,2)&amp;"/"&amp;U182,"MM/DD/YYYY"))&lt;=DATEVALUE(TEXT(VLOOKUP(V182,Validation!F217:I240,3,FALSE)&amp;"/"&amp;RIGHT(W182+100,2)&amp;"/"&amp;X182,"MM/DD/YYYY")),"",-1),"")</f>
        <v/>
      </c>
      <c r="AD182" s="146" t="str">
        <f>+IFERROR(CONCATENATE(VLOOKUP(K:K,Validation!$F$39:$H$51,3,0),"/",VLOOKUP(L:L,Validation!$G$40:$H$70,2,0),"/",M182),"")</f>
        <v/>
      </c>
      <c r="AE182" s="1" t="str">
        <f>+IFERROR(CONCATENATE(VLOOKUP(N:N,Validation!$F$39:$H$51,3,0),"/",VLOOKUP(O:O,Validation!$G$40:$H$70,2,0),"/",P182),"")</f>
        <v/>
      </c>
    </row>
    <row r="183" spans="1:31" ht="13.8">
      <c r="A183" s="110"/>
      <c r="B183" s="113"/>
      <c r="C183" s="113"/>
      <c r="I183" s="275"/>
      <c r="J183" s="91" t="str">
        <f t="shared" si="6"/>
        <v/>
      </c>
      <c r="K183" s="66"/>
      <c r="L183" s="90"/>
      <c r="M183" s="72"/>
      <c r="N183" s="66"/>
      <c r="O183" s="90"/>
      <c r="P183" s="72"/>
      <c r="Q183" s="138" t="str">
        <f ca="1">+IF(A183="","",IF(AND(TODAY()&lt;Validation!$C$141,OR(MONTH(TODAY())=10,MONTH(TODAY())=11,MONTH(TODAY())=12)),CONCATENATE(MONTH(TODAY()),"/01/",YEAR(TODAY())),IF(AND(TODAY()&lt;Validation!$C$141,MONTH(TODAY())&lt;=9),CONCATENATE("0",MONTH(TODAY()),"/01/",YEAR(TODAY())),IF(AND(TODAY()&gt;=Validation!$C$141,OR(MONTH(TODAY())=10,MONTH(TODAY())=11,MONTH(TODAY())=12)),CONCATENATE(MONTH(TODAY()+10),"/01/",YEAR(TODAY()+10)),IF(AND(TODAY()&gt;=Validation!$C$141,MONTH(TODAY())&lt;=9),CONCATENATE("0",MONTH(TODAY()+10),"/01/",YEAR(TODAY()+10)))))))</f>
        <v/>
      </c>
      <c r="R183" s="138" t="str">
        <f t="shared" si="7"/>
        <v/>
      </c>
      <c r="S183" s="66"/>
      <c r="T183" s="66"/>
      <c r="U183" s="66"/>
      <c r="V183" s="66"/>
      <c r="W183" s="66"/>
      <c r="X183" s="66"/>
      <c r="Y183" s="278"/>
      <c r="Z183" s="135">
        <f t="shared" si="8"/>
        <v>22</v>
      </c>
      <c r="AC183" s="133" t="str">
        <f>IFERROR(IF(DATEVALUE(TEXT(VLOOKUP(S183,Validation!F218:I241,3,FALSE)&amp;"/"&amp;RIGHT(T183+100,2)&amp;"/"&amp;U183,"MM/DD/YYYY"))&lt;=DATEVALUE(TEXT(VLOOKUP(V183,Validation!F218:I241,3,FALSE)&amp;"/"&amp;RIGHT(W183+100,2)&amp;"/"&amp;X183,"MM/DD/YYYY")),"",-1),"")</f>
        <v/>
      </c>
      <c r="AD183" s="146" t="str">
        <f>+IFERROR(CONCATENATE(VLOOKUP(K:K,Validation!$F$39:$H$51,3,0),"/",VLOOKUP(L:L,Validation!$G$40:$H$70,2,0),"/",M183),"")</f>
        <v/>
      </c>
      <c r="AE183" s="1" t="str">
        <f>+IFERROR(CONCATENATE(VLOOKUP(N:N,Validation!$F$39:$H$51,3,0),"/",VLOOKUP(O:O,Validation!$G$40:$H$70,2,0),"/",P183),"")</f>
        <v/>
      </c>
    </row>
    <row r="184" spans="1:31" ht="13.8">
      <c r="A184" s="110"/>
      <c r="B184" s="113"/>
      <c r="C184" s="113"/>
      <c r="I184" s="275"/>
      <c r="J184" s="91" t="str">
        <f t="shared" si="6"/>
        <v/>
      </c>
      <c r="K184" s="66"/>
      <c r="L184" s="90"/>
      <c r="M184" s="72"/>
      <c r="N184" s="66"/>
      <c r="O184" s="90"/>
      <c r="P184" s="72"/>
      <c r="Q184" s="138" t="str">
        <f ca="1">+IF(A184="","",IF(AND(TODAY()&lt;Validation!$C$141,OR(MONTH(TODAY())=10,MONTH(TODAY())=11,MONTH(TODAY())=12)),CONCATENATE(MONTH(TODAY()),"/01/",YEAR(TODAY())),IF(AND(TODAY()&lt;Validation!$C$141,MONTH(TODAY())&lt;=9),CONCATENATE("0",MONTH(TODAY()),"/01/",YEAR(TODAY())),IF(AND(TODAY()&gt;=Validation!$C$141,OR(MONTH(TODAY())=10,MONTH(TODAY())=11,MONTH(TODAY())=12)),CONCATENATE(MONTH(TODAY()+10),"/01/",YEAR(TODAY()+10)),IF(AND(TODAY()&gt;=Validation!$C$141,MONTH(TODAY())&lt;=9),CONCATENATE("0",MONTH(TODAY()+10),"/01/",YEAR(TODAY()+10)))))))</f>
        <v/>
      </c>
      <c r="R184" s="138" t="str">
        <f t="shared" si="7"/>
        <v/>
      </c>
      <c r="S184" s="66"/>
      <c r="T184" s="66"/>
      <c r="U184" s="66"/>
      <c r="V184" s="66"/>
      <c r="W184" s="66"/>
      <c r="X184" s="66"/>
      <c r="Y184" s="278"/>
      <c r="Z184" s="135">
        <f t="shared" si="8"/>
        <v>22</v>
      </c>
      <c r="AC184" s="133" t="str">
        <f>IFERROR(IF(DATEVALUE(TEXT(VLOOKUP(S184,Validation!F219:I242,3,FALSE)&amp;"/"&amp;RIGHT(T184+100,2)&amp;"/"&amp;U184,"MM/DD/YYYY"))&lt;=DATEVALUE(TEXT(VLOOKUP(V184,Validation!F219:I242,3,FALSE)&amp;"/"&amp;RIGHT(W184+100,2)&amp;"/"&amp;X184,"MM/DD/YYYY")),"",-1),"")</f>
        <v/>
      </c>
      <c r="AD184" s="146" t="str">
        <f>+IFERROR(CONCATENATE(VLOOKUP(K:K,Validation!$F$39:$H$51,3,0),"/",VLOOKUP(L:L,Validation!$G$40:$H$70,2,0),"/",M184),"")</f>
        <v/>
      </c>
      <c r="AE184" s="1" t="str">
        <f>+IFERROR(CONCATENATE(VLOOKUP(N:N,Validation!$F$39:$H$51,3,0),"/",VLOOKUP(O:O,Validation!$G$40:$H$70,2,0),"/",P184),"")</f>
        <v/>
      </c>
    </row>
    <row r="185" spans="1:31" ht="13.8">
      <c r="A185" s="110"/>
      <c r="B185" s="113"/>
      <c r="C185" s="113"/>
      <c r="I185" s="275"/>
      <c r="J185" s="91" t="str">
        <f t="shared" si="6"/>
        <v/>
      </c>
      <c r="K185" s="66"/>
      <c r="L185" s="90"/>
      <c r="M185" s="72"/>
      <c r="N185" s="66"/>
      <c r="O185" s="90"/>
      <c r="P185" s="72"/>
      <c r="Q185" s="138" t="str">
        <f ca="1">+IF(A185="","",IF(AND(TODAY()&lt;Validation!$C$141,OR(MONTH(TODAY())=10,MONTH(TODAY())=11,MONTH(TODAY())=12)),CONCATENATE(MONTH(TODAY()),"/01/",YEAR(TODAY())),IF(AND(TODAY()&lt;Validation!$C$141,MONTH(TODAY())&lt;=9),CONCATENATE("0",MONTH(TODAY()),"/01/",YEAR(TODAY())),IF(AND(TODAY()&gt;=Validation!$C$141,OR(MONTH(TODAY())=10,MONTH(TODAY())=11,MONTH(TODAY())=12)),CONCATENATE(MONTH(TODAY()+10),"/01/",YEAR(TODAY()+10)),IF(AND(TODAY()&gt;=Validation!$C$141,MONTH(TODAY())&lt;=9),CONCATENATE("0",MONTH(TODAY()+10),"/01/",YEAR(TODAY()+10)))))))</f>
        <v/>
      </c>
      <c r="R185" s="138" t="str">
        <f t="shared" si="7"/>
        <v/>
      </c>
      <c r="S185" s="66"/>
      <c r="T185" s="66"/>
      <c r="U185" s="66"/>
      <c r="V185" s="66"/>
      <c r="W185" s="66"/>
      <c r="X185" s="66"/>
      <c r="Y185" s="278"/>
      <c r="Z185" s="135">
        <f t="shared" si="8"/>
        <v>22</v>
      </c>
      <c r="AC185" s="133" t="str">
        <f>IFERROR(IF(DATEVALUE(TEXT(VLOOKUP(S185,Validation!F220:I243,3,FALSE)&amp;"/"&amp;RIGHT(T185+100,2)&amp;"/"&amp;U185,"MM/DD/YYYY"))&lt;=DATEVALUE(TEXT(VLOOKUP(V185,Validation!F220:I243,3,FALSE)&amp;"/"&amp;RIGHT(W185+100,2)&amp;"/"&amp;X185,"MM/DD/YYYY")),"",-1),"")</f>
        <v/>
      </c>
      <c r="AD185" s="146" t="str">
        <f>+IFERROR(CONCATENATE(VLOOKUP(K:K,Validation!$F$39:$H$51,3,0),"/",VLOOKUP(L:L,Validation!$G$40:$H$70,2,0),"/",M185),"")</f>
        <v/>
      </c>
      <c r="AE185" s="1" t="str">
        <f>+IFERROR(CONCATENATE(VLOOKUP(N:N,Validation!$F$39:$H$51,3,0),"/",VLOOKUP(O:O,Validation!$G$40:$H$70,2,0),"/",P185),"")</f>
        <v/>
      </c>
    </row>
    <row r="186" spans="1:31" ht="13.8">
      <c r="A186" s="110"/>
      <c r="B186" s="113"/>
      <c r="C186" s="113"/>
      <c r="I186" s="275"/>
      <c r="J186" s="91" t="str">
        <f t="shared" si="6"/>
        <v/>
      </c>
      <c r="K186" s="66"/>
      <c r="L186" s="90"/>
      <c r="M186" s="72"/>
      <c r="N186" s="66"/>
      <c r="O186" s="90"/>
      <c r="P186" s="72"/>
      <c r="Q186" s="138" t="str">
        <f ca="1">+IF(A186="","",IF(AND(TODAY()&lt;Validation!$C$141,OR(MONTH(TODAY())=10,MONTH(TODAY())=11,MONTH(TODAY())=12)),CONCATENATE(MONTH(TODAY()),"/01/",YEAR(TODAY())),IF(AND(TODAY()&lt;Validation!$C$141,MONTH(TODAY())&lt;=9),CONCATENATE("0",MONTH(TODAY()),"/01/",YEAR(TODAY())),IF(AND(TODAY()&gt;=Validation!$C$141,OR(MONTH(TODAY())=10,MONTH(TODAY())=11,MONTH(TODAY())=12)),CONCATENATE(MONTH(TODAY()+10),"/01/",YEAR(TODAY()+10)),IF(AND(TODAY()&gt;=Validation!$C$141,MONTH(TODAY())&lt;=9),CONCATENATE("0",MONTH(TODAY()+10),"/01/",YEAR(TODAY()+10)))))))</f>
        <v/>
      </c>
      <c r="R186" s="138" t="str">
        <f t="shared" si="7"/>
        <v/>
      </c>
      <c r="S186" s="66"/>
      <c r="T186" s="66"/>
      <c r="U186" s="66"/>
      <c r="V186" s="66"/>
      <c r="W186" s="66"/>
      <c r="X186" s="66"/>
      <c r="Y186" s="278"/>
      <c r="Z186" s="135">
        <f t="shared" si="8"/>
        <v>22</v>
      </c>
      <c r="AC186" s="133" t="str">
        <f>IFERROR(IF(DATEVALUE(TEXT(VLOOKUP(S186,Validation!F221:I244,3,FALSE)&amp;"/"&amp;RIGHT(T186+100,2)&amp;"/"&amp;U186,"MM/DD/YYYY"))&lt;=DATEVALUE(TEXT(VLOOKUP(V186,Validation!F221:I244,3,FALSE)&amp;"/"&amp;RIGHT(W186+100,2)&amp;"/"&amp;X186,"MM/DD/YYYY")),"",-1),"")</f>
        <v/>
      </c>
      <c r="AD186" s="146" t="str">
        <f>+IFERROR(CONCATENATE(VLOOKUP(K:K,Validation!$F$39:$H$51,3,0),"/",VLOOKUP(L:L,Validation!$G$40:$H$70,2,0),"/",M186),"")</f>
        <v/>
      </c>
      <c r="AE186" s="1" t="str">
        <f>+IFERROR(CONCATENATE(VLOOKUP(N:N,Validation!$F$39:$H$51,3,0),"/",VLOOKUP(O:O,Validation!$G$40:$H$70,2,0),"/",P186),"")</f>
        <v/>
      </c>
    </row>
    <row r="187" spans="1:31" ht="13.8">
      <c r="A187" s="110"/>
      <c r="B187" s="113"/>
      <c r="C187" s="113"/>
      <c r="I187" s="275"/>
      <c r="J187" s="91" t="str">
        <f t="shared" si="6"/>
        <v/>
      </c>
      <c r="K187" s="66"/>
      <c r="L187" s="90"/>
      <c r="M187" s="72"/>
      <c r="N187" s="66"/>
      <c r="O187" s="90"/>
      <c r="P187" s="72"/>
      <c r="Q187" s="138" t="str">
        <f ca="1">+IF(A187="","",IF(AND(TODAY()&lt;Validation!$C$141,OR(MONTH(TODAY())=10,MONTH(TODAY())=11,MONTH(TODAY())=12)),CONCATENATE(MONTH(TODAY()),"/01/",YEAR(TODAY())),IF(AND(TODAY()&lt;Validation!$C$141,MONTH(TODAY())&lt;=9),CONCATENATE("0",MONTH(TODAY()),"/01/",YEAR(TODAY())),IF(AND(TODAY()&gt;=Validation!$C$141,OR(MONTH(TODAY())=10,MONTH(TODAY())=11,MONTH(TODAY())=12)),CONCATENATE(MONTH(TODAY()+10),"/01/",YEAR(TODAY()+10)),IF(AND(TODAY()&gt;=Validation!$C$141,MONTH(TODAY())&lt;=9),CONCATENATE("0",MONTH(TODAY()+10),"/01/",YEAR(TODAY()+10)))))))</f>
        <v/>
      </c>
      <c r="R187" s="138" t="str">
        <f t="shared" si="7"/>
        <v/>
      </c>
      <c r="S187" s="66"/>
      <c r="T187" s="66"/>
      <c r="U187" s="66"/>
      <c r="V187" s="66"/>
      <c r="W187" s="66"/>
      <c r="X187" s="66"/>
      <c r="Y187" s="278"/>
      <c r="Z187" s="135">
        <f t="shared" si="8"/>
        <v>22</v>
      </c>
      <c r="AC187" s="133" t="str">
        <f>IFERROR(IF(DATEVALUE(TEXT(VLOOKUP(S187,Validation!F222:I245,3,FALSE)&amp;"/"&amp;RIGHT(T187+100,2)&amp;"/"&amp;U187,"MM/DD/YYYY"))&lt;=DATEVALUE(TEXT(VLOOKUP(V187,Validation!F222:I245,3,FALSE)&amp;"/"&amp;RIGHT(W187+100,2)&amp;"/"&amp;X187,"MM/DD/YYYY")),"",-1),"")</f>
        <v/>
      </c>
      <c r="AD187" s="146" t="str">
        <f>+IFERROR(CONCATENATE(VLOOKUP(K:K,Validation!$F$39:$H$51,3,0),"/",VLOOKUP(L:L,Validation!$G$40:$H$70,2,0),"/",M187),"")</f>
        <v/>
      </c>
      <c r="AE187" s="1" t="str">
        <f>+IFERROR(CONCATENATE(VLOOKUP(N:N,Validation!$F$39:$H$51,3,0),"/",VLOOKUP(O:O,Validation!$G$40:$H$70,2,0),"/",P187),"")</f>
        <v/>
      </c>
    </row>
    <row r="188" spans="1:31" ht="13.8">
      <c r="A188" s="110"/>
      <c r="B188" s="113"/>
      <c r="C188" s="113"/>
      <c r="I188" s="275"/>
      <c r="J188" s="91" t="str">
        <f t="shared" si="6"/>
        <v/>
      </c>
      <c r="K188" s="66"/>
      <c r="L188" s="90"/>
      <c r="M188" s="72"/>
      <c r="N188" s="66"/>
      <c r="O188" s="90"/>
      <c r="P188" s="72"/>
      <c r="Q188" s="138" t="str">
        <f ca="1">+IF(A188="","",IF(AND(TODAY()&lt;Validation!$C$141,OR(MONTH(TODAY())=10,MONTH(TODAY())=11,MONTH(TODAY())=12)),CONCATENATE(MONTH(TODAY()),"/01/",YEAR(TODAY())),IF(AND(TODAY()&lt;Validation!$C$141,MONTH(TODAY())&lt;=9),CONCATENATE("0",MONTH(TODAY()),"/01/",YEAR(TODAY())),IF(AND(TODAY()&gt;=Validation!$C$141,OR(MONTH(TODAY())=10,MONTH(TODAY())=11,MONTH(TODAY())=12)),CONCATENATE(MONTH(TODAY()+10),"/01/",YEAR(TODAY()+10)),IF(AND(TODAY()&gt;=Validation!$C$141,MONTH(TODAY())&lt;=9),CONCATENATE("0",MONTH(TODAY()+10),"/01/",YEAR(TODAY()+10)))))))</f>
        <v/>
      </c>
      <c r="R188" s="138" t="str">
        <f t="shared" si="7"/>
        <v/>
      </c>
      <c r="S188" s="66"/>
      <c r="T188" s="66"/>
      <c r="U188" s="66"/>
      <c r="V188" s="66"/>
      <c r="W188" s="66"/>
      <c r="X188" s="66"/>
      <c r="Y188" s="278"/>
      <c r="Z188" s="135">
        <f t="shared" si="8"/>
        <v>22</v>
      </c>
      <c r="AC188" s="133" t="str">
        <f>IFERROR(IF(DATEVALUE(TEXT(VLOOKUP(S188,Validation!F223:I246,3,FALSE)&amp;"/"&amp;RIGHT(T188+100,2)&amp;"/"&amp;U188,"MM/DD/YYYY"))&lt;=DATEVALUE(TEXT(VLOOKUP(V188,Validation!F223:I246,3,FALSE)&amp;"/"&amp;RIGHT(W188+100,2)&amp;"/"&amp;X188,"MM/DD/YYYY")),"",-1),"")</f>
        <v/>
      </c>
      <c r="AD188" s="146" t="str">
        <f>+IFERROR(CONCATENATE(VLOOKUP(K:K,Validation!$F$39:$H$51,3,0),"/",VLOOKUP(L:L,Validation!$G$40:$H$70,2,0),"/",M188),"")</f>
        <v/>
      </c>
      <c r="AE188" s="1" t="str">
        <f>+IFERROR(CONCATENATE(VLOOKUP(N:N,Validation!$F$39:$H$51,3,0),"/",VLOOKUP(O:O,Validation!$G$40:$H$70,2,0),"/",P188),"")</f>
        <v/>
      </c>
    </row>
    <row r="189" spans="1:31" ht="13.8">
      <c r="A189" s="110"/>
      <c r="B189" s="113"/>
      <c r="C189" s="113"/>
      <c r="I189" s="275"/>
      <c r="J189" s="91" t="str">
        <f t="shared" si="6"/>
        <v/>
      </c>
      <c r="K189" s="66"/>
      <c r="L189" s="90"/>
      <c r="M189" s="72"/>
      <c r="N189" s="66"/>
      <c r="O189" s="90"/>
      <c r="P189" s="72"/>
      <c r="Q189" s="138" t="str">
        <f ca="1">+IF(A189="","",IF(AND(TODAY()&lt;Validation!$C$141,OR(MONTH(TODAY())=10,MONTH(TODAY())=11,MONTH(TODAY())=12)),CONCATENATE(MONTH(TODAY()),"/01/",YEAR(TODAY())),IF(AND(TODAY()&lt;Validation!$C$141,MONTH(TODAY())&lt;=9),CONCATENATE("0",MONTH(TODAY()),"/01/",YEAR(TODAY())),IF(AND(TODAY()&gt;=Validation!$C$141,OR(MONTH(TODAY())=10,MONTH(TODAY())=11,MONTH(TODAY())=12)),CONCATENATE(MONTH(TODAY()+10),"/01/",YEAR(TODAY()+10)),IF(AND(TODAY()&gt;=Validation!$C$141,MONTH(TODAY())&lt;=9),CONCATENATE("0",MONTH(TODAY()+10),"/01/",YEAR(TODAY()+10)))))))</f>
        <v/>
      </c>
      <c r="R189" s="138" t="str">
        <f t="shared" si="7"/>
        <v/>
      </c>
      <c r="S189" s="66"/>
      <c r="T189" s="66"/>
      <c r="U189" s="66"/>
      <c r="V189" s="66"/>
      <c r="W189" s="66"/>
      <c r="X189" s="66"/>
      <c r="Y189" s="278"/>
      <c r="Z189" s="135">
        <f t="shared" si="8"/>
        <v>22</v>
      </c>
      <c r="AC189" s="133" t="str">
        <f>IFERROR(IF(DATEVALUE(TEXT(VLOOKUP(S189,Validation!F224:I247,3,FALSE)&amp;"/"&amp;RIGHT(T189+100,2)&amp;"/"&amp;U189,"MM/DD/YYYY"))&lt;=DATEVALUE(TEXT(VLOOKUP(V189,Validation!F224:I247,3,FALSE)&amp;"/"&amp;RIGHT(W189+100,2)&amp;"/"&amp;X189,"MM/DD/YYYY")),"",-1),"")</f>
        <v/>
      </c>
      <c r="AD189" s="146" t="str">
        <f>+IFERROR(CONCATENATE(VLOOKUP(K:K,Validation!$F$39:$H$51,3,0),"/",VLOOKUP(L:L,Validation!$G$40:$H$70,2,0),"/",M189),"")</f>
        <v/>
      </c>
      <c r="AE189" s="1" t="str">
        <f>+IFERROR(CONCATENATE(VLOOKUP(N:N,Validation!$F$39:$H$51,3,0),"/",VLOOKUP(O:O,Validation!$G$40:$H$70,2,0),"/",P189),"")</f>
        <v/>
      </c>
    </row>
    <row r="190" spans="1:31" ht="13.8">
      <c r="A190" s="110"/>
      <c r="B190" s="113"/>
      <c r="C190" s="113"/>
      <c r="I190" s="275"/>
      <c r="J190" s="91" t="str">
        <f t="shared" si="6"/>
        <v/>
      </c>
      <c r="K190" s="66"/>
      <c r="L190" s="90"/>
      <c r="M190" s="72"/>
      <c r="N190" s="66"/>
      <c r="O190" s="90"/>
      <c r="P190" s="72"/>
      <c r="Q190" s="138" t="str">
        <f ca="1">+IF(A190="","",IF(AND(TODAY()&lt;Validation!$C$141,OR(MONTH(TODAY())=10,MONTH(TODAY())=11,MONTH(TODAY())=12)),CONCATENATE(MONTH(TODAY()),"/01/",YEAR(TODAY())),IF(AND(TODAY()&lt;Validation!$C$141,MONTH(TODAY())&lt;=9),CONCATENATE("0",MONTH(TODAY()),"/01/",YEAR(TODAY())),IF(AND(TODAY()&gt;=Validation!$C$141,OR(MONTH(TODAY())=10,MONTH(TODAY())=11,MONTH(TODAY())=12)),CONCATENATE(MONTH(TODAY()+10),"/01/",YEAR(TODAY()+10)),IF(AND(TODAY()&gt;=Validation!$C$141,MONTH(TODAY())&lt;=9),CONCATENATE("0",MONTH(TODAY()+10),"/01/",YEAR(TODAY()+10)))))))</f>
        <v/>
      </c>
      <c r="R190" s="138" t="str">
        <f t="shared" si="7"/>
        <v/>
      </c>
      <c r="S190" s="66"/>
      <c r="T190" s="66"/>
      <c r="U190" s="66"/>
      <c r="V190" s="66"/>
      <c r="W190" s="66"/>
      <c r="X190" s="66"/>
      <c r="Y190" s="278"/>
      <c r="Z190" s="135">
        <f t="shared" si="8"/>
        <v>22</v>
      </c>
      <c r="AC190" s="133" t="str">
        <f>IFERROR(IF(DATEVALUE(TEXT(VLOOKUP(S190,Validation!F225:I248,3,FALSE)&amp;"/"&amp;RIGHT(T190+100,2)&amp;"/"&amp;U190,"MM/DD/YYYY"))&lt;=DATEVALUE(TEXT(VLOOKUP(V190,Validation!F225:I248,3,FALSE)&amp;"/"&amp;RIGHT(W190+100,2)&amp;"/"&amp;X190,"MM/DD/YYYY")),"",-1),"")</f>
        <v/>
      </c>
      <c r="AD190" s="146" t="str">
        <f>+IFERROR(CONCATENATE(VLOOKUP(K:K,Validation!$F$39:$H$51,3,0),"/",VLOOKUP(L:L,Validation!$G$40:$H$70,2,0),"/",M190),"")</f>
        <v/>
      </c>
      <c r="AE190" s="1" t="str">
        <f>+IFERROR(CONCATENATE(VLOOKUP(N:N,Validation!$F$39:$H$51,3,0),"/",VLOOKUP(O:O,Validation!$G$40:$H$70,2,0),"/",P190),"")</f>
        <v/>
      </c>
    </row>
    <row r="191" spans="1:31" ht="13.8">
      <c r="A191" s="110"/>
      <c r="B191" s="113"/>
      <c r="C191" s="113"/>
      <c r="I191" s="275"/>
      <c r="J191" s="91" t="str">
        <f t="shared" si="6"/>
        <v/>
      </c>
      <c r="K191" s="66"/>
      <c r="L191" s="90"/>
      <c r="M191" s="72"/>
      <c r="N191" s="66"/>
      <c r="O191" s="90"/>
      <c r="P191" s="72"/>
      <c r="Q191" s="138" t="str">
        <f ca="1">+IF(A191="","",IF(AND(TODAY()&lt;Validation!$C$141,OR(MONTH(TODAY())=10,MONTH(TODAY())=11,MONTH(TODAY())=12)),CONCATENATE(MONTH(TODAY()),"/01/",YEAR(TODAY())),IF(AND(TODAY()&lt;Validation!$C$141,MONTH(TODAY())&lt;=9),CONCATENATE("0",MONTH(TODAY()),"/01/",YEAR(TODAY())),IF(AND(TODAY()&gt;=Validation!$C$141,OR(MONTH(TODAY())=10,MONTH(TODAY())=11,MONTH(TODAY())=12)),CONCATENATE(MONTH(TODAY()+10),"/01/",YEAR(TODAY()+10)),IF(AND(TODAY()&gt;=Validation!$C$141,MONTH(TODAY())&lt;=9),CONCATENATE("0",MONTH(TODAY()+10),"/01/",YEAR(TODAY()+10)))))))</f>
        <v/>
      </c>
      <c r="R191" s="138" t="str">
        <f t="shared" si="7"/>
        <v/>
      </c>
      <c r="S191" s="66"/>
      <c r="T191" s="66"/>
      <c r="U191" s="66"/>
      <c r="V191" s="66"/>
      <c r="W191" s="66"/>
      <c r="X191" s="66"/>
      <c r="Y191" s="278"/>
      <c r="Z191" s="135">
        <f t="shared" si="8"/>
        <v>22</v>
      </c>
      <c r="AC191" s="133" t="str">
        <f>IFERROR(IF(DATEVALUE(TEXT(VLOOKUP(S191,Validation!F226:I249,3,FALSE)&amp;"/"&amp;RIGHT(T191+100,2)&amp;"/"&amp;U191,"MM/DD/YYYY"))&lt;=DATEVALUE(TEXT(VLOOKUP(V191,Validation!F226:I249,3,FALSE)&amp;"/"&amp;RIGHT(W191+100,2)&amp;"/"&amp;X191,"MM/DD/YYYY")),"",-1),"")</f>
        <v/>
      </c>
      <c r="AD191" s="146" t="str">
        <f>+IFERROR(CONCATENATE(VLOOKUP(K:K,Validation!$F$39:$H$51,3,0),"/",VLOOKUP(L:L,Validation!$G$40:$H$70,2,0),"/",M191),"")</f>
        <v/>
      </c>
      <c r="AE191" s="1" t="str">
        <f>+IFERROR(CONCATENATE(VLOOKUP(N:N,Validation!$F$39:$H$51,3,0),"/",VLOOKUP(O:O,Validation!$G$40:$H$70,2,0),"/",P191),"")</f>
        <v/>
      </c>
    </row>
    <row r="192" spans="1:31" ht="13.8">
      <c r="A192" s="110"/>
      <c r="B192" s="113"/>
      <c r="C192" s="113"/>
      <c r="I192" s="275"/>
      <c r="J192" s="91" t="str">
        <f t="shared" si="6"/>
        <v/>
      </c>
      <c r="K192" s="66"/>
      <c r="L192" s="90"/>
      <c r="M192" s="72"/>
      <c r="N192" s="66"/>
      <c r="O192" s="90"/>
      <c r="P192" s="72"/>
      <c r="Q192" s="138" t="str">
        <f ca="1">+IF(A192="","",IF(AND(TODAY()&lt;Validation!$C$141,OR(MONTH(TODAY())=10,MONTH(TODAY())=11,MONTH(TODAY())=12)),CONCATENATE(MONTH(TODAY()),"/01/",YEAR(TODAY())),IF(AND(TODAY()&lt;Validation!$C$141,MONTH(TODAY())&lt;=9),CONCATENATE("0",MONTH(TODAY()),"/01/",YEAR(TODAY())),IF(AND(TODAY()&gt;=Validation!$C$141,OR(MONTH(TODAY())=10,MONTH(TODAY())=11,MONTH(TODAY())=12)),CONCATENATE(MONTH(TODAY()+10),"/01/",YEAR(TODAY()+10)),IF(AND(TODAY()&gt;=Validation!$C$141,MONTH(TODAY())&lt;=9),CONCATENATE("0",MONTH(TODAY()+10),"/01/",YEAR(TODAY()+10)))))))</f>
        <v/>
      </c>
      <c r="R192" s="138" t="str">
        <f t="shared" si="7"/>
        <v/>
      </c>
      <c r="S192" s="66"/>
      <c r="T192" s="66"/>
      <c r="U192" s="66"/>
      <c r="V192" s="66"/>
      <c r="W192" s="66"/>
      <c r="X192" s="66"/>
      <c r="Y192" s="278"/>
      <c r="Z192" s="135">
        <f t="shared" si="8"/>
        <v>22</v>
      </c>
      <c r="AC192" s="133" t="str">
        <f>IFERROR(IF(DATEVALUE(TEXT(VLOOKUP(S192,Validation!F227:I250,3,FALSE)&amp;"/"&amp;RIGHT(T192+100,2)&amp;"/"&amp;U192,"MM/DD/YYYY"))&lt;=DATEVALUE(TEXT(VLOOKUP(V192,Validation!F227:I250,3,FALSE)&amp;"/"&amp;RIGHT(W192+100,2)&amp;"/"&amp;X192,"MM/DD/YYYY")),"",-1),"")</f>
        <v/>
      </c>
      <c r="AD192" s="146" t="str">
        <f>+IFERROR(CONCATENATE(VLOOKUP(K:K,Validation!$F$39:$H$51,3,0),"/",VLOOKUP(L:L,Validation!$G$40:$H$70,2,0),"/",M192),"")</f>
        <v/>
      </c>
      <c r="AE192" s="1" t="str">
        <f>+IFERROR(CONCATENATE(VLOOKUP(N:N,Validation!$F$39:$H$51,3,0),"/",VLOOKUP(O:O,Validation!$G$40:$H$70,2,0),"/",P192),"")</f>
        <v/>
      </c>
    </row>
    <row r="193" spans="1:31" ht="13.8">
      <c r="A193" s="110"/>
      <c r="B193" s="113"/>
      <c r="C193" s="113"/>
      <c r="I193" s="275"/>
      <c r="J193" s="91" t="str">
        <f t="shared" si="6"/>
        <v/>
      </c>
      <c r="K193" s="66"/>
      <c r="L193" s="90"/>
      <c r="M193" s="72"/>
      <c r="N193" s="66"/>
      <c r="O193" s="90"/>
      <c r="P193" s="72"/>
      <c r="Q193" s="138" t="str">
        <f ca="1">+IF(A193="","",IF(AND(TODAY()&lt;Validation!$C$141,OR(MONTH(TODAY())=10,MONTH(TODAY())=11,MONTH(TODAY())=12)),CONCATENATE(MONTH(TODAY()),"/01/",YEAR(TODAY())),IF(AND(TODAY()&lt;Validation!$C$141,MONTH(TODAY())&lt;=9),CONCATENATE("0",MONTH(TODAY()),"/01/",YEAR(TODAY())),IF(AND(TODAY()&gt;=Validation!$C$141,OR(MONTH(TODAY())=10,MONTH(TODAY())=11,MONTH(TODAY())=12)),CONCATENATE(MONTH(TODAY()+10),"/01/",YEAR(TODAY()+10)),IF(AND(TODAY()&gt;=Validation!$C$141,MONTH(TODAY())&lt;=9),CONCATENATE("0",MONTH(TODAY()+10),"/01/",YEAR(TODAY()+10)))))))</f>
        <v/>
      </c>
      <c r="R193" s="138" t="str">
        <f t="shared" si="7"/>
        <v/>
      </c>
      <c r="S193" s="66"/>
      <c r="T193" s="66"/>
      <c r="U193" s="66"/>
      <c r="V193" s="66"/>
      <c r="W193" s="66"/>
      <c r="X193" s="66"/>
      <c r="Y193" s="278"/>
      <c r="Z193" s="135">
        <f t="shared" si="8"/>
        <v>22</v>
      </c>
      <c r="AC193" s="133" t="str">
        <f>IFERROR(IF(DATEVALUE(TEXT(VLOOKUP(S193,Validation!F228:I251,3,FALSE)&amp;"/"&amp;RIGHT(T193+100,2)&amp;"/"&amp;U193,"MM/DD/YYYY"))&lt;=DATEVALUE(TEXT(VLOOKUP(V193,Validation!F228:I251,3,FALSE)&amp;"/"&amp;RIGHT(W193+100,2)&amp;"/"&amp;X193,"MM/DD/YYYY")),"",-1),"")</f>
        <v/>
      </c>
      <c r="AD193" s="146" t="str">
        <f>+IFERROR(CONCATENATE(VLOOKUP(K:K,Validation!$F$39:$H$51,3,0),"/",VLOOKUP(L:L,Validation!$G$40:$H$70,2,0),"/",M193),"")</f>
        <v/>
      </c>
      <c r="AE193" s="1" t="str">
        <f>+IFERROR(CONCATENATE(VLOOKUP(N:N,Validation!$F$39:$H$51,3,0),"/",VLOOKUP(O:O,Validation!$G$40:$H$70,2,0),"/",P193),"")</f>
        <v/>
      </c>
    </row>
    <row r="194" spans="1:31" ht="13.8">
      <c r="A194" s="110"/>
      <c r="B194" s="113"/>
      <c r="C194" s="113"/>
      <c r="I194" s="275"/>
      <c r="J194" s="91" t="str">
        <f t="shared" si="6"/>
        <v/>
      </c>
      <c r="K194" s="66"/>
      <c r="L194" s="90"/>
      <c r="M194" s="72"/>
      <c r="N194" s="66"/>
      <c r="O194" s="90"/>
      <c r="P194" s="72"/>
      <c r="Q194" s="138" t="str">
        <f ca="1">+IF(A194="","",IF(AND(TODAY()&lt;Validation!$C$141,OR(MONTH(TODAY())=10,MONTH(TODAY())=11,MONTH(TODAY())=12)),CONCATENATE(MONTH(TODAY()),"/01/",YEAR(TODAY())),IF(AND(TODAY()&lt;Validation!$C$141,MONTH(TODAY())&lt;=9),CONCATENATE("0",MONTH(TODAY()),"/01/",YEAR(TODAY())),IF(AND(TODAY()&gt;=Validation!$C$141,OR(MONTH(TODAY())=10,MONTH(TODAY())=11,MONTH(TODAY())=12)),CONCATENATE(MONTH(TODAY()+10),"/01/",YEAR(TODAY()+10)),IF(AND(TODAY()&gt;=Validation!$C$141,MONTH(TODAY())&lt;=9),CONCATENATE("0",MONTH(TODAY()+10),"/01/",YEAR(TODAY()+10)))))))</f>
        <v/>
      </c>
      <c r="R194" s="138" t="str">
        <f t="shared" si="7"/>
        <v/>
      </c>
      <c r="S194" s="66"/>
      <c r="T194" s="66"/>
      <c r="U194" s="66"/>
      <c r="V194" s="66"/>
      <c r="W194" s="66"/>
      <c r="X194" s="66"/>
      <c r="Y194" s="278"/>
      <c r="Z194" s="135">
        <f t="shared" si="8"/>
        <v>22</v>
      </c>
      <c r="AC194" s="133" t="str">
        <f>IFERROR(IF(DATEVALUE(TEXT(VLOOKUP(S194,Validation!F229:I252,3,FALSE)&amp;"/"&amp;RIGHT(T194+100,2)&amp;"/"&amp;U194,"MM/DD/YYYY"))&lt;=DATEVALUE(TEXT(VLOOKUP(V194,Validation!F229:I252,3,FALSE)&amp;"/"&amp;RIGHT(W194+100,2)&amp;"/"&amp;X194,"MM/DD/YYYY")),"",-1),"")</f>
        <v/>
      </c>
      <c r="AD194" s="146" t="str">
        <f>+IFERROR(CONCATENATE(VLOOKUP(K:K,Validation!$F$39:$H$51,3,0),"/",VLOOKUP(L:L,Validation!$G$40:$H$70,2,0),"/",M194),"")</f>
        <v/>
      </c>
      <c r="AE194" s="1" t="str">
        <f>+IFERROR(CONCATENATE(VLOOKUP(N:N,Validation!$F$39:$H$51,3,0),"/",VLOOKUP(O:O,Validation!$G$40:$H$70,2,0),"/",P194),"")</f>
        <v/>
      </c>
    </row>
    <row r="195" spans="1:31" ht="13.8">
      <c r="A195" s="110"/>
      <c r="B195" s="113"/>
      <c r="C195" s="113"/>
      <c r="I195" s="275"/>
      <c r="J195" s="91" t="str">
        <f t="shared" si="6"/>
        <v/>
      </c>
      <c r="K195" s="66"/>
      <c r="L195" s="90"/>
      <c r="M195" s="72"/>
      <c r="N195" s="66"/>
      <c r="O195" s="90"/>
      <c r="P195" s="72"/>
      <c r="Q195" s="138" t="str">
        <f ca="1">+IF(A195="","",IF(AND(TODAY()&lt;Validation!$C$141,OR(MONTH(TODAY())=10,MONTH(TODAY())=11,MONTH(TODAY())=12)),CONCATENATE(MONTH(TODAY()),"/01/",YEAR(TODAY())),IF(AND(TODAY()&lt;Validation!$C$141,MONTH(TODAY())&lt;=9),CONCATENATE("0",MONTH(TODAY()),"/01/",YEAR(TODAY())),IF(AND(TODAY()&gt;=Validation!$C$141,OR(MONTH(TODAY())=10,MONTH(TODAY())=11,MONTH(TODAY())=12)),CONCATENATE(MONTH(TODAY()+10),"/01/",YEAR(TODAY()+10)),IF(AND(TODAY()&gt;=Validation!$C$141,MONTH(TODAY())&lt;=9),CONCATENATE("0",MONTH(TODAY()+10),"/01/",YEAR(TODAY()+10)))))))</f>
        <v/>
      </c>
      <c r="R195" s="138" t="str">
        <f t="shared" si="7"/>
        <v/>
      </c>
      <c r="S195" s="66"/>
      <c r="T195" s="66"/>
      <c r="U195" s="66"/>
      <c r="V195" s="66"/>
      <c r="W195" s="66"/>
      <c r="X195" s="66"/>
      <c r="Y195" s="278"/>
      <c r="Z195" s="135">
        <f t="shared" si="8"/>
        <v>22</v>
      </c>
      <c r="AC195" s="133" t="str">
        <f>IFERROR(IF(DATEVALUE(TEXT(VLOOKUP(S195,Validation!F230:I253,3,FALSE)&amp;"/"&amp;RIGHT(T195+100,2)&amp;"/"&amp;U195,"MM/DD/YYYY"))&lt;=DATEVALUE(TEXT(VLOOKUP(V195,Validation!F230:I253,3,FALSE)&amp;"/"&amp;RIGHT(W195+100,2)&amp;"/"&amp;X195,"MM/DD/YYYY")),"",-1),"")</f>
        <v/>
      </c>
      <c r="AD195" s="146" t="str">
        <f>+IFERROR(CONCATENATE(VLOOKUP(K:K,Validation!$F$39:$H$51,3,0),"/",VLOOKUP(L:L,Validation!$G$40:$H$70,2,0),"/",M195),"")</f>
        <v/>
      </c>
      <c r="AE195" s="1" t="str">
        <f>+IFERROR(CONCATENATE(VLOOKUP(N:N,Validation!$F$39:$H$51,3,0),"/",VLOOKUP(O:O,Validation!$G$40:$H$70,2,0),"/",P195),"")</f>
        <v/>
      </c>
    </row>
    <row r="196" spans="1:31" ht="13.8">
      <c r="A196" s="110"/>
      <c r="B196" s="113"/>
      <c r="C196" s="113"/>
      <c r="I196" s="275"/>
      <c r="J196" s="91" t="str">
        <f t="shared" si="6"/>
        <v/>
      </c>
      <c r="K196" s="66"/>
      <c r="L196" s="90"/>
      <c r="M196" s="72"/>
      <c r="N196" s="66"/>
      <c r="O196" s="90"/>
      <c r="P196" s="72"/>
      <c r="Q196" s="138" t="str">
        <f ca="1">+IF(A196="","",IF(AND(TODAY()&lt;Validation!$C$141,OR(MONTH(TODAY())=10,MONTH(TODAY())=11,MONTH(TODAY())=12)),CONCATENATE(MONTH(TODAY()),"/01/",YEAR(TODAY())),IF(AND(TODAY()&lt;Validation!$C$141,MONTH(TODAY())&lt;=9),CONCATENATE("0",MONTH(TODAY()),"/01/",YEAR(TODAY())),IF(AND(TODAY()&gt;=Validation!$C$141,OR(MONTH(TODAY())=10,MONTH(TODAY())=11,MONTH(TODAY())=12)),CONCATENATE(MONTH(TODAY()+10),"/01/",YEAR(TODAY()+10)),IF(AND(TODAY()&gt;=Validation!$C$141,MONTH(TODAY())&lt;=9),CONCATENATE("0",MONTH(TODAY()+10),"/01/",YEAR(TODAY()+10)))))))</f>
        <v/>
      </c>
      <c r="R196" s="138" t="str">
        <f t="shared" si="7"/>
        <v/>
      </c>
      <c r="S196" s="66"/>
      <c r="T196" s="66"/>
      <c r="U196" s="66"/>
      <c r="V196" s="66"/>
      <c r="W196" s="66"/>
      <c r="X196" s="66"/>
      <c r="Y196" s="278"/>
      <c r="Z196" s="135">
        <f t="shared" si="8"/>
        <v>22</v>
      </c>
      <c r="AC196" s="133" t="str">
        <f>IFERROR(IF(DATEVALUE(TEXT(VLOOKUP(S196,Validation!F231:I254,3,FALSE)&amp;"/"&amp;RIGHT(T196+100,2)&amp;"/"&amp;U196,"MM/DD/YYYY"))&lt;=DATEVALUE(TEXT(VLOOKUP(V196,Validation!F231:I254,3,FALSE)&amp;"/"&amp;RIGHT(W196+100,2)&amp;"/"&amp;X196,"MM/DD/YYYY")),"",-1),"")</f>
        <v/>
      </c>
      <c r="AD196" s="146" t="str">
        <f>+IFERROR(CONCATENATE(VLOOKUP(K:K,Validation!$F$39:$H$51,3,0),"/",VLOOKUP(L:L,Validation!$G$40:$H$70,2,0),"/",M196),"")</f>
        <v/>
      </c>
      <c r="AE196" s="1" t="str">
        <f>+IFERROR(CONCATENATE(VLOOKUP(N:N,Validation!$F$39:$H$51,3,0),"/",VLOOKUP(O:O,Validation!$G$40:$H$70,2,0),"/",P196),"")</f>
        <v/>
      </c>
    </row>
    <row r="197" spans="1:31" ht="13.8">
      <c r="A197" s="110"/>
      <c r="B197" s="113"/>
      <c r="C197" s="113"/>
      <c r="I197" s="275"/>
      <c r="J197" s="91" t="str">
        <f t="shared" si="6"/>
        <v/>
      </c>
      <c r="K197" s="66"/>
      <c r="L197" s="90"/>
      <c r="M197" s="72"/>
      <c r="N197" s="66"/>
      <c r="O197" s="90"/>
      <c r="P197" s="72"/>
      <c r="Q197" s="138" t="str">
        <f ca="1">+IF(A197="","",IF(AND(TODAY()&lt;Validation!$C$141,OR(MONTH(TODAY())=10,MONTH(TODAY())=11,MONTH(TODAY())=12)),CONCATENATE(MONTH(TODAY()),"/01/",YEAR(TODAY())),IF(AND(TODAY()&lt;Validation!$C$141,MONTH(TODAY())&lt;=9),CONCATENATE("0",MONTH(TODAY()),"/01/",YEAR(TODAY())),IF(AND(TODAY()&gt;=Validation!$C$141,OR(MONTH(TODAY())=10,MONTH(TODAY())=11,MONTH(TODAY())=12)),CONCATENATE(MONTH(TODAY()+10),"/01/",YEAR(TODAY()+10)),IF(AND(TODAY()&gt;=Validation!$C$141,MONTH(TODAY())&lt;=9),CONCATENATE("0",MONTH(TODAY()+10),"/01/",YEAR(TODAY()+10)))))))</f>
        <v/>
      </c>
      <c r="R197" s="138" t="str">
        <f t="shared" si="7"/>
        <v/>
      </c>
      <c r="S197" s="66"/>
      <c r="T197" s="66"/>
      <c r="U197" s="66"/>
      <c r="V197" s="66"/>
      <c r="W197" s="66"/>
      <c r="X197" s="66"/>
      <c r="Y197" s="278"/>
      <c r="Z197" s="135">
        <f t="shared" si="8"/>
        <v>22</v>
      </c>
      <c r="AC197" s="133" t="str">
        <f>IFERROR(IF(DATEVALUE(TEXT(VLOOKUP(S197,Validation!F232:I255,3,FALSE)&amp;"/"&amp;RIGHT(T197+100,2)&amp;"/"&amp;U197,"MM/DD/YYYY"))&lt;=DATEVALUE(TEXT(VLOOKUP(V197,Validation!F232:I255,3,FALSE)&amp;"/"&amp;RIGHT(W197+100,2)&amp;"/"&amp;X197,"MM/DD/YYYY")),"",-1),"")</f>
        <v/>
      </c>
      <c r="AD197" s="146" t="str">
        <f>+IFERROR(CONCATENATE(VLOOKUP(K:K,Validation!$F$39:$H$51,3,0),"/",VLOOKUP(L:L,Validation!$G$40:$H$70,2,0),"/",M197),"")</f>
        <v/>
      </c>
      <c r="AE197" s="1" t="str">
        <f>+IFERROR(CONCATENATE(VLOOKUP(N:N,Validation!$F$39:$H$51,3,0),"/",VLOOKUP(O:O,Validation!$G$40:$H$70,2,0),"/",P197),"")</f>
        <v/>
      </c>
    </row>
    <row r="198" spans="1:31" ht="13.8">
      <c r="A198" s="110"/>
      <c r="B198" s="113"/>
      <c r="C198" s="113"/>
      <c r="I198" s="275"/>
      <c r="J198" s="91" t="str">
        <f t="shared" ref="J198:J261" si="9">+IF(A198="","",I198)</f>
        <v/>
      </c>
      <c r="K198" s="66"/>
      <c r="L198" s="90"/>
      <c r="M198" s="72"/>
      <c r="N198" s="66"/>
      <c r="O198" s="90"/>
      <c r="P198" s="72"/>
      <c r="Q198" s="138" t="str">
        <f ca="1">+IF(A198="","",IF(AND(TODAY()&lt;Validation!$C$141,OR(MONTH(TODAY())=10,MONTH(TODAY())=11,MONTH(TODAY())=12)),CONCATENATE(MONTH(TODAY()),"/01/",YEAR(TODAY())),IF(AND(TODAY()&lt;Validation!$C$141,MONTH(TODAY())&lt;=9),CONCATENATE("0",MONTH(TODAY()),"/01/",YEAR(TODAY())),IF(AND(TODAY()&gt;=Validation!$C$141,OR(MONTH(TODAY())=10,MONTH(TODAY())=11,MONTH(TODAY())=12)),CONCATENATE(MONTH(TODAY()+10),"/01/",YEAR(TODAY()+10)),IF(AND(TODAY()&gt;=Validation!$C$141,MONTH(TODAY())&lt;=9),CONCATENATE("0",MONTH(TODAY()+10),"/01/",YEAR(TODAY()+10)))))))</f>
        <v/>
      </c>
      <c r="R198" s="138" t="str">
        <f t="shared" ref="R198:R261" si="10">+IF(A198="","",I198)</f>
        <v/>
      </c>
      <c r="S198" s="66"/>
      <c r="T198" s="66"/>
      <c r="U198" s="66"/>
      <c r="V198" s="66"/>
      <c r="W198" s="66"/>
      <c r="X198" s="66"/>
      <c r="Y198" s="278"/>
      <c r="Z198" s="135">
        <f t="shared" ref="Z198:Z261" si="11">COUNTBLANK(A198:I198)+COUNTBLANK(K198:P198)+COUNTBLANK(S198:Y198)</f>
        <v>22</v>
      </c>
      <c r="AC198" s="133" t="str">
        <f>IFERROR(IF(DATEVALUE(TEXT(VLOOKUP(S198,Validation!F233:I256,3,FALSE)&amp;"/"&amp;RIGHT(T198+100,2)&amp;"/"&amp;U198,"MM/DD/YYYY"))&lt;=DATEVALUE(TEXT(VLOOKUP(V198,Validation!F233:I256,3,FALSE)&amp;"/"&amp;RIGHT(W198+100,2)&amp;"/"&amp;X198,"MM/DD/YYYY")),"",-1),"")</f>
        <v/>
      </c>
      <c r="AD198" s="146" t="str">
        <f>+IFERROR(CONCATENATE(VLOOKUP(K:K,Validation!$F$39:$H$51,3,0),"/",VLOOKUP(L:L,Validation!$G$40:$H$70,2,0),"/",M198),"")</f>
        <v/>
      </c>
      <c r="AE198" s="1" t="str">
        <f>+IFERROR(CONCATENATE(VLOOKUP(N:N,Validation!$F$39:$H$51,3,0),"/",VLOOKUP(O:O,Validation!$G$40:$H$70,2,0),"/",P198),"")</f>
        <v/>
      </c>
    </row>
    <row r="199" spans="1:31" ht="13.8">
      <c r="A199" s="110"/>
      <c r="B199" s="113"/>
      <c r="C199" s="113"/>
      <c r="I199" s="275"/>
      <c r="J199" s="91" t="str">
        <f t="shared" si="9"/>
        <v/>
      </c>
      <c r="K199" s="66"/>
      <c r="L199" s="90"/>
      <c r="M199" s="72"/>
      <c r="N199" s="66"/>
      <c r="O199" s="90"/>
      <c r="P199" s="72"/>
      <c r="Q199" s="138" t="str">
        <f ca="1">+IF(A199="","",IF(AND(TODAY()&lt;Validation!$C$141,OR(MONTH(TODAY())=10,MONTH(TODAY())=11,MONTH(TODAY())=12)),CONCATENATE(MONTH(TODAY()),"/01/",YEAR(TODAY())),IF(AND(TODAY()&lt;Validation!$C$141,MONTH(TODAY())&lt;=9),CONCATENATE("0",MONTH(TODAY()),"/01/",YEAR(TODAY())),IF(AND(TODAY()&gt;=Validation!$C$141,OR(MONTH(TODAY())=10,MONTH(TODAY())=11,MONTH(TODAY())=12)),CONCATENATE(MONTH(TODAY()+10),"/01/",YEAR(TODAY()+10)),IF(AND(TODAY()&gt;=Validation!$C$141,MONTH(TODAY())&lt;=9),CONCATENATE("0",MONTH(TODAY()+10),"/01/",YEAR(TODAY()+10)))))))</f>
        <v/>
      </c>
      <c r="R199" s="138" t="str">
        <f t="shared" si="10"/>
        <v/>
      </c>
      <c r="S199" s="66"/>
      <c r="T199" s="66"/>
      <c r="U199" s="66"/>
      <c r="V199" s="66"/>
      <c r="W199" s="66"/>
      <c r="X199" s="66"/>
      <c r="Y199" s="278"/>
      <c r="Z199" s="135">
        <f t="shared" si="11"/>
        <v>22</v>
      </c>
      <c r="AC199" s="133" t="str">
        <f>IFERROR(IF(DATEVALUE(TEXT(VLOOKUP(S199,Validation!F234:I257,3,FALSE)&amp;"/"&amp;RIGHT(T199+100,2)&amp;"/"&amp;U199,"MM/DD/YYYY"))&lt;=DATEVALUE(TEXT(VLOOKUP(V199,Validation!F234:I257,3,FALSE)&amp;"/"&amp;RIGHT(W199+100,2)&amp;"/"&amp;X199,"MM/DD/YYYY")),"",-1),"")</f>
        <v/>
      </c>
      <c r="AD199" s="146" t="str">
        <f>+IFERROR(CONCATENATE(VLOOKUP(K:K,Validation!$F$39:$H$51,3,0),"/",VLOOKUP(L:L,Validation!$G$40:$H$70,2,0),"/",M199),"")</f>
        <v/>
      </c>
      <c r="AE199" s="1" t="str">
        <f>+IFERROR(CONCATENATE(VLOOKUP(N:N,Validation!$F$39:$H$51,3,0),"/",VLOOKUP(O:O,Validation!$G$40:$H$70,2,0),"/",P199),"")</f>
        <v/>
      </c>
    </row>
    <row r="200" spans="1:31" ht="13.8">
      <c r="A200" s="110"/>
      <c r="B200" s="113"/>
      <c r="C200" s="113"/>
      <c r="I200" s="275"/>
      <c r="J200" s="91" t="str">
        <f t="shared" si="9"/>
        <v/>
      </c>
      <c r="K200" s="66"/>
      <c r="L200" s="90"/>
      <c r="M200" s="72"/>
      <c r="N200" s="66"/>
      <c r="O200" s="90"/>
      <c r="P200" s="72"/>
      <c r="Q200" s="138" t="str">
        <f ca="1">+IF(A200="","",IF(AND(TODAY()&lt;Validation!$C$141,OR(MONTH(TODAY())=10,MONTH(TODAY())=11,MONTH(TODAY())=12)),CONCATENATE(MONTH(TODAY()),"/01/",YEAR(TODAY())),IF(AND(TODAY()&lt;Validation!$C$141,MONTH(TODAY())&lt;=9),CONCATENATE("0",MONTH(TODAY()),"/01/",YEAR(TODAY())),IF(AND(TODAY()&gt;=Validation!$C$141,OR(MONTH(TODAY())=10,MONTH(TODAY())=11,MONTH(TODAY())=12)),CONCATENATE(MONTH(TODAY()+10),"/01/",YEAR(TODAY()+10)),IF(AND(TODAY()&gt;=Validation!$C$141,MONTH(TODAY())&lt;=9),CONCATENATE("0",MONTH(TODAY()+10),"/01/",YEAR(TODAY()+10)))))))</f>
        <v/>
      </c>
      <c r="R200" s="138" t="str">
        <f t="shared" si="10"/>
        <v/>
      </c>
      <c r="S200" s="66"/>
      <c r="T200" s="66"/>
      <c r="U200" s="66"/>
      <c r="V200" s="66"/>
      <c r="W200" s="66"/>
      <c r="X200" s="66"/>
      <c r="Y200" s="278"/>
      <c r="Z200" s="135">
        <f t="shared" si="11"/>
        <v>22</v>
      </c>
      <c r="AC200" s="133" t="str">
        <f>IFERROR(IF(DATEVALUE(TEXT(VLOOKUP(S200,Validation!F235:I258,3,FALSE)&amp;"/"&amp;RIGHT(T200+100,2)&amp;"/"&amp;U200,"MM/DD/YYYY"))&lt;=DATEVALUE(TEXT(VLOOKUP(V200,Validation!F235:I258,3,FALSE)&amp;"/"&amp;RIGHT(W200+100,2)&amp;"/"&amp;X200,"MM/DD/YYYY")),"",-1),"")</f>
        <v/>
      </c>
      <c r="AD200" s="146" t="str">
        <f>+IFERROR(CONCATENATE(VLOOKUP(K:K,Validation!$F$39:$H$51,3,0),"/",VLOOKUP(L:L,Validation!$G$40:$H$70,2,0),"/",M200),"")</f>
        <v/>
      </c>
      <c r="AE200" s="1" t="str">
        <f>+IFERROR(CONCATENATE(VLOOKUP(N:N,Validation!$F$39:$H$51,3,0),"/",VLOOKUP(O:O,Validation!$G$40:$H$70,2,0),"/",P200),"")</f>
        <v/>
      </c>
    </row>
    <row r="201" spans="1:31" ht="13.8">
      <c r="A201" s="110"/>
      <c r="B201" s="113"/>
      <c r="C201" s="113"/>
      <c r="I201" s="275"/>
      <c r="J201" s="91" t="str">
        <f t="shared" si="9"/>
        <v/>
      </c>
      <c r="K201" s="66"/>
      <c r="L201" s="90"/>
      <c r="M201" s="72"/>
      <c r="N201" s="66"/>
      <c r="O201" s="90"/>
      <c r="P201" s="72"/>
      <c r="Q201" s="138" t="str">
        <f ca="1">+IF(A201="","",IF(AND(TODAY()&lt;Validation!$C$141,OR(MONTH(TODAY())=10,MONTH(TODAY())=11,MONTH(TODAY())=12)),CONCATENATE(MONTH(TODAY()),"/01/",YEAR(TODAY())),IF(AND(TODAY()&lt;Validation!$C$141,MONTH(TODAY())&lt;=9),CONCATENATE("0",MONTH(TODAY()),"/01/",YEAR(TODAY())),IF(AND(TODAY()&gt;=Validation!$C$141,OR(MONTH(TODAY())=10,MONTH(TODAY())=11,MONTH(TODAY())=12)),CONCATENATE(MONTH(TODAY()+10),"/01/",YEAR(TODAY()+10)),IF(AND(TODAY()&gt;=Validation!$C$141,MONTH(TODAY())&lt;=9),CONCATENATE("0",MONTH(TODAY()+10),"/01/",YEAR(TODAY()+10)))))))</f>
        <v/>
      </c>
      <c r="R201" s="138" t="str">
        <f t="shared" si="10"/>
        <v/>
      </c>
      <c r="S201" s="66"/>
      <c r="T201" s="66"/>
      <c r="U201" s="66"/>
      <c r="V201" s="66"/>
      <c r="W201" s="66"/>
      <c r="X201" s="66"/>
      <c r="Y201" s="278"/>
      <c r="Z201" s="135">
        <f t="shared" si="11"/>
        <v>22</v>
      </c>
      <c r="AC201" s="133" t="str">
        <f>IFERROR(IF(DATEVALUE(TEXT(VLOOKUP(S201,Validation!F236:I259,3,FALSE)&amp;"/"&amp;RIGHT(T201+100,2)&amp;"/"&amp;U201,"MM/DD/YYYY"))&lt;=DATEVALUE(TEXT(VLOOKUP(V201,Validation!F236:I259,3,FALSE)&amp;"/"&amp;RIGHT(W201+100,2)&amp;"/"&amp;X201,"MM/DD/YYYY")),"",-1),"")</f>
        <v/>
      </c>
      <c r="AD201" s="146" t="str">
        <f>+IFERROR(CONCATENATE(VLOOKUP(K:K,Validation!$F$39:$H$51,3,0),"/",VLOOKUP(L:L,Validation!$G$40:$H$70,2,0),"/",M201),"")</f>
        <v/>
      </c>
      <c r="AE201" s="1" t="str">
        <f>+IFERROR(CONCATENATE(VLOOKUP(N:N,Validation!$F$39:$H$51,3,0),"/",VLOOKUP(O:O,Validation!$G$40:$H$70,2,0),"/",P201),"")</f>
        <v/>
      </c>
    </row>
    <row r="202" spans="1:31" ht="13.8">
      <c r="A202" s="110"/>
      <c r="B202" s="113"/>
      <c r="C202" s="113"/>
      <c r="I202" s="275"/>
      <c r="J202" s="91" t="str">
        <f t="shared" si="9"/>
        <v/>
      </c>
      <c r="K202" s="66"/>
      <c r="L202" s="90"/>
      <c r="M202" s="72"/>
      <c r="N202" s="66"/>
      <c r="O202" s="90"/>
      <c r="P202" s="72"/>
      <c r="Q202" s="138" t="str">
        <f ca="1">+IF(A202="","",IF(AND(TODAY()&lt;Validation!$C$141,OR(MONTH(TODAY())=10,MONTH(TODAY())=11,MONTH(TODAY())=12)),CONCATENATE(MONTH(TODAY()),"/01/",YEAR(TODAY())),IF(AND(TODAY()&lt;Validation!$C$141,MONTH(TODAY())&lt;=9),CONCATENATE("0",MONTH(TODAY()),"/01/",YEAR(TODAY())),IF(AND(TODAY()&gt;=Validation!$C$141,OR(MONTH(TODAY())=10,MONTH(TODAY())=11,MONTH(TODAY())=12)),CONCATENATE(MONTH(TODAY()+10),"/01/",YEAR(TODAY()+10)),IF(AND(TODAY()&gt;=Validation!$C$141,MONTH(TODAY())&lt;=9),CONCATENATE("0",MONTH(TODAY()+10),"/01/",YEAR(TODAY()+10)))))))</f>
        <v/>
      </c>
      <c r="R202" s="138" t="str">
        <f t="shared" si="10"/>
        <v/>
      </c>
      <c r="S202" s="66"/>
      <c r="T202" s="66"/>
      <c r="U202" s="66"/>
      <c r="V202" s="66"/>
      <c r="W202" s="66"/>
      <c r="X202" s="66"/>
      <c r="Y202" s="278"/>
      <c r="Z202" s="135">
        <f t="shared" si="11"/>
        <v>22</v>
      </c>
      <c r="AC202" s="133" t="str">
        <f>IFERROR(IF(DATEVALUE(TEXT(VLOOKUP(S202,Validation!F237:I260,3,FALSE)&amp;"/"&amp;RIGHT(T202+100,2)&amp;"/"&amp;U202,"MM/DD/YYYY"))&lt;=DATEVALUE(TEXT(VLOOKUP(V202,Validation!F237:I260,3,FALSE)&amp;"/"&amp;RIGHT(W202+100,2)&amp;"/"&amp;X202,"MM/DD/YYYY")),"",-1),"")</f>
        <v/>
      </c>
      <c r="AD202" s="146" t="str">
        <f>+IFERROR(CONCATENATE(VLOOKUP(K:K,Validation!$F$39:$H$51,3,0),"/",VLOOKUP(L:L,Validation!$G$40:$H$70,2,0),"/",M202),"")</f>
        <v/>
      </c>
      <c r="AE202" s="1" t="str">
        <f>+IFERROR(CONCATENATE(VLOOKUP(N:N,Validation!$F$39:$H$51,3,0),"/",VLOOKUP(O:O,Validation!$G$40:$H$70,2,0),"/",P202),"")</f>
        <v/>
      </c>
    </row>
    <row r="203" spans="1:31" ht="13.8">
      <c r="A203" s="110"/>
      <c r="B203" s="113"/>
      <c r="C203" s="113"/>
      <c r="I203" s="275"/>
      <c r="J203" s="91" t="str">
        <f t="shared" si="9"/>
        <v/>
      </c>
      <c r="K203" s="66"/>
      <c r="L203" s="90"/>
      <c r="M203" s="72"/>
      <c r="N203" s="66"/>
      <c r="O203" s="90"/>
      <c r="P203" s="72"/>
      <c r="Q203" s="138" t="str">
        <f ca="1">+IF(A203="","",IF(AND(TODAY()&lt;Validation!$C$141,OR(MONTH(TODAY())=10,MONTH(TODAY())=11,MONTH(TODAY())=12)),CONCATENATE(MONTH(TODAY()),"/01/",YEAR(TODAY())),IF(AND(TODAY()&lt;Validation!$C$141,MONTH(TODAY())&lt;=9),CONCATENATE("0",MONTH(TODAY()),"/01/",YEAR(TODAY())),IF(AND(TODAY()&gt;=Validation!$C$141,OR(MONTH(TODAY())=10,MONTH(TODAY())=11,MONTH(TODAY())=12)),CONCATENATE(MONTH(TODAY()+10),"/01/",YEAR(TODAY()+10)),IF(AND(TODAY()&gt;=Validation!$C$141,MONTH(TODAY())&lt;=9),CONCATENATE("0",MONTH(TODAY()+10),"/01/",YEAR(TODAY()+10)))))))</f>
        <v/>
      </c>
      <c r="R203" s="138" t="str">
        <f t="shared" si="10"/>
        <v/>
      </c>
      <c r="S203" s="66"/>
      <c r="T203" s="66"/>
      <c r="U203" s="66"/>
      <c r="V203" s="66"/>
      <c r="W203" s="66"/>
      <c r="X203" s="66"/>
      <c r="Y203" s="278"/>
      <c r="Z203" s="135">
        <f t="shared" si="11"/>
        <v>22</v>
      </c>
      <c r="AC203" s="133" t="str">
        <f>IFERROR(IF(DATEVALUE(TEXT(VLOOKUP(S203,Validation!F238:I261,3,FALSE)&amp;"/"&amp;RIGHT(T203+100,2)&amp;"/"&amp;U203,"MM/DD/YYYY"))&lt;=DATEVALUE(TEXT(VLOOKUP(V203,Validation!F238:I261,3,FALSE)&amp;"/"&amp;RIGHT(W203+100,2)&amp;"/"&amp;X203,"MM/DD/YYYY")),"",-1),"")</f>
        <v/>
      </c>
      <c r="AD203" s="146" t="str">
        <f>+IFERROR(CONCATENATE(VLOOKUP(K:K,Validation!$F$39:$H$51,3,0),"/",VLOOKUP(L:L,Validation!$G$40:$H$70,2,0),"/",M203),"")</f>
        <v/>
      </c>
      <c r="AE203" s="1" t="str">
        <f>+IFERROR(CONCATENATE(VLOOKUP(N:N,Validation!$F$39:$H$51,3,0),"/",VLOOKUP(O:O,Validation!$G$40:$H$70,2,0),"/",P203),"")</f>
        <v/>
      </c>
    </row>
    <row r="204" spans="1:31" ht="13.8">
      <c r="A204" s="110"/>
      <c r="B204" s="113"/>
      <c r="C204" s="113"/>
      <c r="I204" s="275"/>
      <c r="J204" s="91" t="str">
        <f t="shared" si="9"/>
        <v/>
      </c>
      <c r="K204" s="66"/>
      <c r="L204" s="90"/>
      <c r="M204" s="72"/>
      <c r="N204" s="66"/>
      <c r="O204" s="90"/>
      <c r="P204" s="72"/>
      <c r="Q204" s="138" t="str">
        <f ca="1">+IF(A204="","",IF(AND(TODAY()&lt;Validation!$C$141,OR(MONTH(TODAY())=10,MONTH(TODAY())=11,MONTH(TODAY())=12)),CONCATENATE(MONTH(TODAY()),"/01/",YEAR(TODAY())),IF(AND(TODAY()&lt;Validation!$C$141,MONTH(TODAY())&lt;=9),CONCATENATE("0",MONTH(TODAY()),"/01/",YEAR(TODAY())),IF(AND(TODAY()&gt;=Validation!$C$141,OR(MONTH(TODAY())=10,MONTH(TODAY())=11,MONTH(TODAY())=12)),CONCATENATE(MONTH(TODAY()+10),"/01/",YEAR(TODAY()+10)),IF(AND(TODAY()&gt;=Validation!$C$141,MONTH(TODAY())&lt;=9),CONCATENATE("0",MONTH(TODAY()+10),"/01/",YEAR(TODAY()+10)))))))</f>
        <v/>
      </c>
      <c r="R204" s="138" t="str">
        <f t="shared" si="10"/>
        <v/>
      </c>
      <c r="S204" s="66"/>
      <c r="T204" s="66"/>
      <c r="U204" s="66"/>
      <c r="V204" s="66"/>
      <c r="W204" s="66"/>
      <c r="X204" s="66"/>
      <c r="Y204" s="278"/>
      <c r="Z204" s="135">
        <f t="shared" si="11"/>
        <v>22</v>
      </c>
      <c r="AC204" s="133" t="str">
        <f>IFERROR(IF(DATEVALUE(TEXT(VLOOKUP(S204,Validation!F239:I262,3,FALSE)&amp;"/"&amp;RIGHT(T204+100,2)&amp;"/"&amp;U204,"MM/DD/YYYY"))&lt;=DATEVALUE(TEXT(VLOOKUP(V204,Validation!F239:I262,3,FALSE)&amp;"/"&amp;RIGHT(W204+100,2)&amp;"/"&amp;X204,"MM/DD/YYYY")),"",-1),"")</f>
        <v/>
      </c>
      <c r="AD204" s="146" t="str">
        <f>+IFERROR(CONCATENATE(VLOOKUP(K:K,Validation!$F$39:$H$51,3,0),"/",VLOOKUP(L:L,Validation!$G$40:$H$70,2,0),"/",M204),"")</f>
        <v/>
      </c>
      <c r="AE204" s="1" t="str">
        <f>+IFERROR(CONCATENATE(VLOOKUP(N:N,Validation!$F$39:$H$51,3,0),"/",VLOOKUP(O:O,Validation!$G$40:$H$70,2,0),"/",P204),"")</f>
        <v/>
      </c>
    </row>
    <row r="205" spans="1:31" ht="13.8">
      <c r="A205" s="110"/>
      <c r="B205" s="113"/>
      <c r="C205" s="113"/>
      <c r="I205" s="275"/>
      <c r="J205" s="91" t="str">
        <f t="shared" si="9"/>
        <v/>
      </c>
      <c r="K205" s="66"/>
      <c r="L205" s="90"/>
      <c r="M205" s="72"/>
      <c r="N205" s="66"/>
      <c r="O205" s="90"/>
      <c r="P205" s="72"/>
      <c r="Q205" s="138" t="str">
        <f ca="1">+IF(A205="","",IF(AND(TODAY()&lt;Validation!$C$141,OR(MONTH(TODAY())=10,MONTH(TODAY())=11,MONTH(TODAY())=12)),CONCATENATE(MONTH(TODAY()),"/01/",YEAR(TODAY())),IF(AND(TODAY()&lt;Validation!$C$141,MONTH(TODAY())&lt;=9),CONCATENATE("0",MONTH(TODAY()),"/01/",YEAR(TODAY())),IF(AND(TODAY()&gt;=Validation!$C$141,OR(MONTH(TODAY())=10,MONTH(TODAY())=11,MONTH(TODAY())=12)),CONCATENATE(MONTH(TODAY()+10),"/01/",YEAR(TODAY()+10)),IF(AND(TODAY()&gt;=Validation!$C$141,MONTH(TODAY())&lt;=9),CONCATENATE("0",MONTH(TODAY()+10),"/01/",YEAR(TODAY()+10)))))))</f>
        <v/>
      </c>
      <c r="R205" s="138" t="str">
        <f t="shared" si="10"/>
        <v/>
      </c>
      <c r="S205" s="66"/>
      <c r="T205" s="66"/>
      <c r="U205" s="66"/>
      <c r="V205" s="66"/>
      <c r="W205" s="66"/>
      <c r="X205" s="66"/>
      <c r="Y205" s="278"/>
      <c r="Z205" s="135">
        <f t="shared" si="11"/>
        <v>22</v>
      </c>
      <c r="AC205" s="133" t="str">
        <f>IFERROR(IF(DATEVALUE(TEXT(VLOOKUP(S205,Validation!F240:I263,3,FALSE)&amp;"/"&amp;RIGHT(T205+100,2)&amp;"/"&amp;U205,"MM/DD/YYYY"))&lt;=DATEVALUE(TEXT(VLOOKUP(V205,Validation!F240:I263,3,FALSE)&amp;"/"&amp;RIGHT(W205+100,2)&amp;"/"&amp;X205,"MM/DD/YYYY")),"",-1),"")</f>
        <v/>
      </c>
      <c r="AD205" s="146" t="str">
        <f>+IFERROR(CONCATENATE(VLOOKUP(K:K,Validation!$F$39:$H$51,3,0),"/",VLOOKUP(L:L,Validation!$G$40:$H$70,2,0),"/",M205),"")</f>
        <v/>
      </c>
      <c r="AE205" s="1" t="str">
        <f>+IFERROR(CONCATENATE(VLOOKUP(N:N,Validation!$F$39:$H$51,3,0),"/",VLOOKUP(O:O,Validation!$G$40:$H$70,2,0),"/",P205),"")</f>
        <v/>
      </c>
    </row>
    <row r="206" spans="1:31" ht="13.8">
      <c r="A206" s="110"/>
      <c r="B206" s="113"/>
      <c r="C206" s="113"/>
      <c r="I206" s="275"/>
      <c r="J206" s="91" t="str">
        <f t="shared" si="9"/>
        <v/>
      </c>
      <c r="K206" s="66"/>
      <c r="L206" s="90"/>
      <c r="M206" s="72"/>
      <c r="N206" s="66"/>
      <c r="O206" s="90"/>
      <c r="P206" s="72"/>
      <c r="Q206" s="138" t="str">
        <f ca="1">+IF(A206="","",IF(AND(TODAY()&lt;Validation!$C$141,OR(MONTH(TODAY())=10,MONTH(TODAY())=11,MONTH(TODAY())=12)),CONCATENATE(MONTH(TODAY()),"/01/",YEAR(TODAY())),IF(AND(TODAY()&lt;Validation!$C$141,MONTH(TODAY())&lt;=9),CONCATENATE("0",MONTH(TODAY()),"/01/",YEAR(TODAY())),IF(AND(TODAY()&gt;=Validation!$C$141,OR(MONTH(TODAY())=10,MONTH(TODAY())=11,MONTH(TODAY())=12)),CONCATENATE(MONTH(TODAY()+10),"/01/",YEAR(TODAY()+10)),IF(AND(TODAY()&gt;=Validation!$C$141,MONTH(TODAY())&lt;=9),CONCATENATE("0",MONTH(TODAY()+10),"/01/",YEAR(TODAY()+10)))))))</f>
        <v/>
      </c>
      <c r="R206" s="138" t="str">
        <f t="shared" si="10"/>
        <v/>
      </c>
      <c r="S206" s="66"/>
      <c r="T206" s="66"/>
      <c r="U206" s="66"/>
      <c r="V206" s="66"/>
      <c r="W206" s="66"/>
      <c r="X206" s="66"/>
      <c r="Y206" s="278"/>
      <c r="Z206" s="135">
        <f t="shared" si="11"/>
        <v>22</v>
      </c>
      <c r="AC206" s="133" t="str">
        <f>IFERROR(IF(DATEVALUE(TEXT(VLOOKUP(S206,Validation!F241:I264,3,FALSE)&amp;"/"&amp;RIGHT(T206+100,2)&amp;"/"&amp;U206,"MM/DD/YYYY"))&lt;=DATEVALUE(TEXT(VLOOKUP(V206,Validation!F241:I264,3,FALSE)&amp;"/"&amp;RIGHT(W206+100,2)&amp;"/"&amp;X206,"MM/DD/YYYY")),"",-1),"")</f>
        <v/>
      </c>
      <c r="AD206" s="146" t="str">
        <f>+IFERROR(CONCATENATE(VLOOKUP(K:K,Validation!$F$39:$H$51,3,0),"/",VLOOKUP(L:L,Validation!$G$40:$H$70,2,0),"/",M206),"")</f>
        <v/>
      </c>
      <c r="AE206" s="1" t="str">
        <f>+IFERROR(CONCATENATE(VLOOKUP(N:N,Validation!$F$39:$H$51,3,0),"/",VLOOKUP(O:O,Validation!$G$40:$H$70,2,0),"/",P206),"")</f>
        <v/>
      </c>
    </row>
    <row r="207" spans="1:31" ht="13.8">
      <c r="A207" s="110"/>
      <c r="B207" s="113"/>
      <c r="C207" s="113"/>
      <c r="I207" s="275"/>
      <c r="J207" s="91" t="str">
        <f t="shared" si="9"/>
        <v/>
      </c>
      <c r="K207" s="66"/>
      <c r="L207" s="90"/>
      <c r="M207" s="72"/>
      <c r="N207" s="66"/>
      <c r="O207" s="90"/>
      <c r="P207" s="72"/>
      <c r="Q207" s="138" t="str">
        <f ca="1">+IF(A207="","",IF(AND(TODAY()&lt;Validation!$C$141,OR(MONTH(TODAY())=10,MONTH(TODAY())=11,MONTH(TODAY())=12)),CONCATENATE(MONTH(TODAY()),"/01/",YEAR(TODAY())),IF(AND(TODAY()&lt;Validation!$C$141,MONTH(TODAY())&lt;=9),CONCATENATE("0",MONTH(TODAY()),"/01/",YEAR(TODAY())),IF(AND(TODAY()&gt;=Validation!$C$141,OR(MONTH(TODAY())=10,MONTH(TODAY())=11,MONTH(TODAY())=12)),CONCATENATE(MONTH(TODAY()+10),"/01/",YEAR(TODAY()+10)),IF(AND(TODAY()&gt;=Validation!$C$141,MONTH(TODAY())&lt;=9),CONCATENATE("0",MONTH(TODAY()+10),"/01/",YEAR(TODAY()+10)))))))</f>
        <v/>
      </c>
      <c r="R207" s="138" t="str">
        <f t="shared" si="10"/>
        <v/>
      </c>
      <c r="S207" s="66"/>
      <c r="T207" s="66"/>
      <c r="U207" s="66"/>
      <c r="V207" s="66"/>
      <c r="W207" s="66"/>
      <c r="X207" s="66"/>
      <c r="Y207" s="278"/>
      <c r="Z207" s="135">
        <f t="shared" si="11"/>
        <v>22</v>
      </c>
      <c r="AC207" s="133" t="str">
        <f>IFERROR(IF(DATEVALUE(TEXT(VLOOKUP(S207,Validation!F242:I265,3,FALSE)&amp;"/"&amp;RIGHT(T207+100,2)&amp;"/"&amp;U207,"MM/DD/YYYY"))&lt;=DATEVALUE(TEXT(VLOOKUP(V207,Validation!F242:I265,3,FALSE)&amp;"/"&amp;RIGHT(W207+100,2)&amp;"/"&amp;X207,"MM/DD/YYYY")),"",-1),"")</f>
        <v/>
      </c>
      <c r="AD207" s="146" t="str">
        <f>+IFERROR(CONCATENATE(VLOOKUP(K:K,Validation!$F$39:$H$51,3,0),"/",VLOOKUP(L:L,Validation!$G$40:$H$70,2,0),"/",M207),"")</f>
        <v/>
      </c>
      <c r="AE207" s="1" t="str">
        <f>+IFERROR(CONCATENATE(VLOOKUP(N:N,Validation!$F$39:$H$51,3,0),"/",VLOOKUP(O:O,Validation!$G$40:$H$70,2,0),"/",P207),"")</f>
        <v/>
      </c>
    </row>
    <row r="208" spans="1:31" ht="13.8">
      <c r="A208" s="110"/>
      <c r="B208" s="113"/>
      <c r="C208" s="113"/>
      <c r="I208" s="275"/>
      <c r="J208" s="91" t="str">
        <f t="shared" si="9"/>
        <v/>
      </c>
      <c r="K208" s="66"/>
      <c r="L208" s="90"/>
      <c r="M208" s="72"/>
      <c r="N208" s="66"/>
      <c r="O208" s="90"/>
      <c r="P208" s="72"/>
      <c r="Q208" s="138" t="str">
        <f ca="1">+IF(A208="","",IF(AND(TODAY()&lt;Validation!$C$141,OR(MONTH(TODAY())=10,MONTH(TODAY())=11,MONTH(TODAY())=12)),CONCATENATE(MONTH(TODAY()),"/01/",YEAR(TODAY())),IF(AND(TODAY()&lt;Validation!$C$141,MONTH(TODAY())&lt;=9),CONCATENATE("0",MONTH(TODAY()),"/01/",YEAR(TODAY())),IF(AND(TODAY()&gt;=Validation!$C$141,OR(MONTH(TODAY())=10,MONTH(TODAY())=11,MONTH(TODAY())=12)),CONCATENATE(MONTH(TODAY()+10),"/01/",YEAR(TODAY()+10)),IF(AND(TODAY()&gt;=Validation!$C$141,MONTH(TODAY())&lt;=9),CONCATENATE("0",MONTH(TODAY()+10),"/01/",YEAR(TODAY()+10)))))))</f>
        <v/>
      </c>
      <c r="R208" s="138" t="str">
        <f t="shared" si="10"/>
        <v/>
      </c>
      <c r="S208" s="66"/>
      <c r="T208" s="66"/>
      <c r="U208" s="66"/>
      <c r="V208" s="66"/>
      <c r="W208" s="66"/>
      <c r="X208" s="66"/>
      <c r="Y208" s="278"/>
      <c r="Z208" s="135">
        <f t="shared" si="11"/>
        <v>22</v>
      </c>
      <c r="AC208" s="133" t="str">
        <f>IFERROR(IF(DATEVALUE(TEXT(VLOOKUP(S208,Validation!F243:I266,3,FALSE)&amp;"/"&amp;RIGHT(T208+100,2)&amp;"/"&amp;U208,"MM/DD/YYYY"))&lt;=DATEVALUE(TEXT(VLOOKUP(V208,Validation!F243:I266,3,FALSE)&amp;"/"&amp;RIGHT(W208+100,2)&amp;"/"&amp;X208,"MM/DD/YYYY")),"",-1),"")</f>
        <v/>
      </c>
      <c r="AD208" s="146" t="str">
        <f>+IFERROR(CONCATENATE(VLOOKUP(K:K,Validation!$F$39:$H$51,3,0),"/",VLOOKUP(L:L,Validation!$G$40:$H$70,2,0),"/",M208),"")</f>
        <v/>
      </c>
      <c r="AE208" s="1" t="str">
        <f>+IFERROR(CONCATENATE(VLOOKUP(N:N,Validation!$F$39:$H$51,3,0),"/",VLOOKUP(O:O,Validation!$G$40:$H$70,2,0),"/",P208),"")</f>
        <v/>
      </c>
    </row>
    <row r="209" spans="1:31" ht="13.8">
      <c r="A209" s="110"/>
      <c r="B209" s="113"/>
      <c r="C209" s="113"/>
      <c r="I209" s="275"/>
      <c r="J209" s="91" t="str">
        <f t="shared" si="9"/>
        <v/>
      </c>
      <c r="K209" s="66"/>
      <c r="L209" s="90"/>
      <c r="M209" s="72"/>
      <c r="N209" s="66"/>
      <c r="O209" s="90"/>
      <c r="P209" s="72"/>
      <c r="Q209" s="138" t="str">
        <f ca="1">+IF(A209="","",IF(AND(TODAY()&lt;Validation!$C$141,OR(MONTH(TODAY())=10,MONTH(TODAY())=11,MONTH(TODAY())=12)),CONCATENATE(MONTH(TODAY()),"/01/",YEAR(TODAY())),IF(AND(TODAY()&lt;Validation!$C$141,MONTH(TODAY())&lt;=9),CONCATENATE("0",MONTH(TODAY()),"/01/",YEAR(TODAY())),IF(AND(TODAY()&gt;=Validation!$C$141,OR(MONTH(TODAY())=10,MONTH(TODAY())=11,MONTH(TODAY())=12)),CONCATENATE(MONTH(TODAY()+10),"/01/",YEAR(TODAY()+10)),IF(AND(TODAY()&gt;=Validation!$C$141,MONTH(TODAY())&lt;=9),CONCATENATE("0",MONTH(TODAY()+10),"/01/",YEAR(TODAY()+10)))))))</f>
        <v/>
      </c>
      <c r="R209" s="138" t="str">
        <f t="shared" si="10"/>
        <v/>
      </c>
      <c r="S209" s="66"/>
      <c r="T209" s="66"/>
      <c r="U209" s="66"/>
      <c r="V209" s="66"/>
      <c r="W209" s="66"/>
      <c r="X209" s="66"/>
      <c r="Y209" s="278"/>
      <c r="Z209" s="135">
        <f t="shared" si="11"/>
        <v>22</v>
      </c>
      <c r="AC209" s="133" t="str">
        <f>IFERROR(IF(DATEVALUE(TEXT(VLOOKUP(S209,Validation!F244:I267,3,FALSE)&amp;"/"&amp;RIGHT(T209+100,2)&amp;"/"&amp;U209,"MM/DD/YYYY"))&lt;=DATEVALUE(TEXT(VLOOKUP(V209,Validation!F244:I267,3,FALSE)&amp;"/"&amp;RIGHT(W209+100,2)&amp;"/"&amp;X209,"MM/DD/YYYY")),"",-1),"")</f>
        <v/>
      </c>
      <c r="AD209" s="146" t="str">
        <f>+IFERROR(CONCATENATE(VLOOKUP(K:K,Validation!$F$39:$H$51,3,0),"/",VLOOKUP(L:L,Validation!$G$40:$H$70,2,0),"/",M209),"")</f>
        <v/>
      </c>
      <c r="AE209" s="1" t="str">
        <f>+IFERROR(CONCATENATE(VLOOKUP(N:N,Validation!$F$39:$H$51,3,0),"/",VLOOKUP(O:O,Validation!$G$40:$H$70,2,0),"/",P209),"")</f>
        <v/>
      </c>
    </row>
    <row r="210" spans="1:31" ht="13.8">
      <c r="A210" s="110"/>
      <c r="B210" s="113"/>
      <c r="C210" s="113"/>
      <c r="I210" s="275"/>
      <c r="J210" s="91" t="str">
        <f t="shared" si="9"/>
        <v/>
      </c>
      <c r="K210" s="66"/>
      <c r="L210" s="90"/>
      <c r="M210" s="72"/>
      <c r="N210" s="66"/>
      <c r="O210" s="90"/>
      <c r="P210" s="72"/>
      <c r="Q210" s="138" t="str">
        <f ca="1">+IF(A210="","",IF(AND(TODAY()&lt;Validation!$C$141,OR(MONTH(TODAY())=10,MONTH(TODAY())=11,MONTH(TODAY())=12)),CONCATENATE(MONTH(TODAY()),"/01/",YEAR(TODAY())),IF(AND(TODAY()&lt;Validation!$C$141,MONTH(TODAY())&lt;=9),CONCATENATE("0",MONTH(TODAY()),"/01/",YEAR(TODAY())),IF(AND(TODAY()&gt;=Validation!$C$141,OR(MONTH(TODAY())=10,MONTH(TODAY())=11,MONTH(TODAY())=12)),CONCATENATE(MONTH(TODAY()+10),"/01/",YEAR(TODAY()+10)),IF(AND(TODAY()&gt;=Validation!$C$141,MONTH(TODAY())&lt;=9),CONCATENATE("0",MONTH(TODAY()+10),"/01/",YEAR(TODAY()+10)))))))</f>
        <v/>
      </c>
      <c r="R210" s="138" t="str">
        <f t="shared" si="10"/>
        <v/>
      </c>
      <c r="S210" s="66"/>
      <c r="T210" s="66"/>
      <c r="U210" s="66"/>
      <c r="V210" s="66"/>
      <c r="W210" s="66"/>
      <c r="X210" s="66"/>
      <c r="Y210" s="278"/>
      <c r="Z210" s="135">
        <f t="shared" si="11"/>
        <v>22</v>
      </c>
      <c r="AC210" s="133" t="str">
        <f>IFERROR(IF(DATEVALUE(TEXT(VLOOKUP(S210,Validation!F245:I268,3,FALSE)&amp;"/"&amp;RIGHT(T210+100,2)&amp;"/"&amp;U210,"MM/DD/YYYY"))&lt;=DATEVALUE(TEXT(VLOOKUP(V210,Validation!F245:I268,3,FALSE)&amp;"/"&amp;RIGHT(W210+100,2)&amp;"/"&amp;X210,"MM/DD/YYYY")),"",-1),"")</f>
        <v/>
      </c>
      <c r="AD210" s="146" t="str">
        <f>+IFERROR(CONCATENATE(VLOOKUP(K:K,Validation!$F$39:$H$51,3,0),"/",VLOOKUP(L:L,Validation!$G$40:$H$70,2,0),"/",M210),"")</f>
        <v/>
      </c>
      <c r="AE210" s="1" t="str">
        <f>+IFERROR(CONCATENATE(VLOOKUP(N:N,Validation!$F$39:$H$51,3,0),"/",VLOOKUP(O:O,Validation!$G$40:$H$70,2,0),"/",P210),"")</f>
        <v/>
      </c>
    </row>
    <row r="211" spans="1:31" ht="13.8">
      <c r="A211" s="110"/>
      <c r="B211" s="113"/>
      <c r="C211" s="113"/>
      <c r="I211" s="275"/>
      <c r="J211" s="91" t="str">
        <f t="shared" si="9"/>
        <v/>
      </c>
      <c r="K211" s="66"/>
      <c r="L211" s="90"/>
      <c r="M211" s="72"/>
      <c r="N211" s="66"/>
      <c r="O211" s="90"/>
      <c r="P211" s="72"/>
      <c r="Q211" s="138" t="str">
        <f ca="1">+IF(A211="","",IF(AND(TODAY()&lt;Validation!$C$141,OR(MONTH(TODAY())=10,MONTH(TODAY())=11,MONTH(TODAY())=12)),CONCATENATE(MONTH(TODAY()),"/01/",YEAR(TODAY())),IF(AND(TODAY()&lt;Validation!$C$141,MONTH(TODAY())&lt;=9),CONCATENATE("0",MONTH(TODAY()),"/01/",YEAR(TODAY())),IF(AND(TODAY()&gt;=Validation!$C$141,OR(MONTH(TODAY())=10,MONTH(TODAY())=11,MONTH(TODAY())=12)),CONCATENATE(MONTH(TODAY()+10),"/01/",YEAR(TODAY()+10)),IF(AND(TODAY()&gt;=Validation!$C$141,MONTH(TODAY())&lt;=9),CONCATENATE("0",MONTH(TODAY()+10),"/01/",YEAR(TODAY()+10)))))))</f>
        <v/>
      </c>
      <c r="R211" s="138" t="str">
        <f t="shared" si="10"/>
        <v/>
      </c>
      <c r="S211" s="66"/>
      <c r="T211" s="66"/>
      <c r="U211" s="66"/>
      <c r="V211" s="66"/>
      <c r="W211" s="66"/>
      <c r="X211" s="66"/>
      <c r="Y211" s="278"/>
      <c r="Z211" s="135">
        <f t="shared" si="11"/>
        <v>22</v>
      </c>
      <c r="AC211" s="133" t="str">
        <f>IFERROR(IF(DATEVALUE(TEXT(VLOOKUP(S211,Validation!F246:I269,3,FALSE)&amp;"/"&amp;RIGHT(T211+100,2)&amp;"/"&amp;U211,"MM/DD/YYYY"))&lt;=DATEVALUE(TEXT(VLOOKUP(V211,Validation!F246:I269,3,FALSE)&amp;"/"&amp;RIGHT(W211+100,2)&amp;"/"&amp;X211,"MM/DD/YYYY")),"",-1),"")</f>
        <v/>
      </c>
      <c r="AD211" s="146" t="str">
        <f>+IFERROR(CONCATENATE(VLOOKUP(K:K,Validation!$F$39:$H$51,3,0),"/",VLOOKUP(L:L,Validation!$G$40:$H$70,2,0),"/",M211),"")</f>
        <v/>
      </c>
      <c r="AE211" s="1" t="str">
        <f>+IFERROR(CONCATENATE(VLOOKUP(N:N,Validation!$F$39:$H$51,3,0),"/",VLOOKUP(O:O,Validation!$G$40:$H$70,2,0),"/",P211),"")</f>
        <v/>
      </c>
    </row>
    <row r="212" spans="1:31" ht="13.8">
      <c r="A212" s="110"/>
      <c r="B212" s="113"/>
      <c r="C212" s="113"/>
      <c r="I212" s="275"/>
      <c r="J212" s="91" t="str">
        <f t="shared" si="9"/>
        <v/>
      </c>
      <c r="K212" s="66"/>
      <c r="L212" s="90"/>
      <c r="M212" s="72"/>
      <c r="N212" s="66"/>
      <c r="O212" s="90"/>
      <c r="P212" s="72"/>
      <c r="Q212" s="138" t="str">
        <f ca="1">+IF(A212="","",IF(AND(TODAY()&lt;Validation!$C$141,OR(MONTH(TODAY())=10,MONTH(TODAY())=11,MONTH(TODAY())=12)),CONCATENATE(MONTH(TODAY()),"/01/",YEAR(TODAY())),IF(AND(TODAY()&lt;Validation!$C$141,MONTH(TODAY())&lt;=9),CONCATENATE("0",MONTH(TODAY()),"/01/",YEAR(TODAY())),IF(AND(TODAY()&gt;=Validation!$C$141,OR(MONTH(TODAY())=10,MONTH(TODAY())=11,MONTH(TODAY())=12)),CONCATENATE(MONTH(TODAY()+10),"/01/",YEAR(TODAY()+10)),IF(AND(TODAY()&gt;=Validation!$C$141,MONTH(TODAY())&lt;=9),CONCATENATE("0",MONTH(TODAY()+10),"/01/",YEAR(TODAY()+10)))))))</f>
        <v/>
      </c>
      <c r="R212" s="138" t="str">
        <f t="shared" si="10"/>
        <v/>
      </c>
      <c r="S212" s="66"/>
      <c r="T212" s="66"/>
      <c r="U212" s="66"/>
      <c r="V212" s="66"/>
      <c r="W212" s="66"/>
      <c r="X212" s="66"/>
      <c r="Y212" s="278"/>
      <c r="Z212" s="135">
        <f t="shared" si="11"/>
        <v>22</v>
      </c>
      <c r="AC212" s="133" t="str">
        <f>IFERROR(IF(DATEVALUE(TEXT(VLOOKUP(S212,Validation!F247:I270,3,FALSE)&amp;"/"&amp;RIGHT(T212+100,2)&amp;"/"&amp;U212,"MM/DD/YYYY"))&lt;=DATEVALUE(TEXT(VLOOKUP(V212,Validation!F247:I270,3,FALSE)&amp;"/"&amp;RIGHT(W212+100,2)&amp;"/"&amp;X212,"MM/DD/YYYY")),"",-1),"")</f>
        <v/>
      </c>
      <c r="AD212" s="146" t="str">
        <f>+IFERROR(CONCATENATE(VLOOKUP(K:K,Validation!$F$39:$H$51,3,0),"/",VLOOKUP(L:L,Validation!$G$40:$H$70,2,0),"/",M212),"")</f>
        <v/>
      </c>
      <c r="AE212" s="1" t="str">
        <f>+IFERROR(CONCATENATE(VLOOKUP(N:N,Validation!$F$39:$H$51,3,0),"/",VLOOKUP(O:O,Validation!$G$40:$H$70,2,0),"/",P212),"")</f>
        <v/>
      </c>
    </row>
    <row r="213" spans="1:31" ht="13.8">
      <c r="A213" s="110"/>
      <c r="B213" s="113"/>
      <c r="C213" s="113"/>
      <c r="I213" s="275"/>
      <c r="J213" s="91" t="str">
        <f t="shared" si="9"/>
        <v/>
      </c>
      <c r="K213" s="66"/>
      <c r="L213" s="90"/>
      <c r="M213" s="72"/>
      <c r="N213" s="66"/>
      <c r="O213" s="90"/>
      <c r="P213" s="72"/>
      <c r="Q213" s="138" t="str">
        <f ca="1">+IF(A213="","",IF(AND(TODAY()&lt;Validation!$C$141,OR(MONTH(TODAY())=10,MONTH(TODAY())=11,MONTH(TODAY())=12)),CONCATENATE(MONTH(TODAY()),"/01/",YEAR(TODAY())),IF(AND(TODAY()&lt;Validation!$C$141,MONTH(TODAY())&lt;=9),CONCATENATE("0",MONTH(TODAY()),"/01/",YEAR(TODAY())),IF(AND(TODAY()&gt;=Validation!$C$141,OR(MONTH(TODAY())=10,MONTH(TODAY())=11,MONTH(TODAY())=12)),CONCATENATE(MONTH(TODAY()+10),"/01/",YEAR(TODAY()+10)),IF(AND(TODAY()&gt;=Validation!$C$141,MONTH(TODAY())&lt;=9),CONCATENATE("0",MONTH(TODAY()+10),"/01/",YEAR(TODAY()+10)))))))</f>
        <v/>
      </c>
      <c r="R213" s="138" t="str">
        <f t="shared" si="10"/>
        <v/>
      </c>
      <c r="S213" s="66"/>
      <c r="T213" s="66"/>
      <c r="U213" s="66"/>
      <c r="V213" s="66"/>
      <c r="W213" s="66"/>
      <c r="X213" s="66"/>
      <c r="Y213" s="278"/>
      <c r="Z213" s="135">
        <f t="shared" si="11"/>
        <v>22</v>
      </c>
      <c r="AC213" s="133" t="str">
        <f>IFERROR(IF(DATEVALUE(TEXT(VLOOKUP(S213,Validation!F248:I271,3,FALSE)&amp;"/"&amp;RIGHT(T213+100,2)&amp;"/"&amp;U213,"MM/DD/YYYY"))&lt;=DATEVALUE(TEXT(VLOOKUP(V213,Validation!F248:I271,3,FALSE)&amp;"/"&amp;RIGHT(W213+100,2)&amp;"/"&amp;X213,"MM/DD/YYYY")),"",-1),"")</f>
        <v/>
      </c>
      <c r="AD213" s="146" t="str">
        <f>+IFERROR(CONCATENATE(VLOOKUP(K:K,Validation!$F$39:$H$51,3,0),"/",VLOOKUP(L:L,Validation!$G$40:$H$70,2,0),"/",M213),"")</f>
        <v/>
      </c>
      <c r="AE213" s="1" t="str">
        <f>+IFERROR(CONCATENATE(VLOOKUP(N:N,Validation!$F$39:$H$51,3,0),"/",VLOOKUP(O:O,Validation!$G$40:$H$70,2,0),"/",P213),"")</f>
        <v/>
      </c>
    </row>
    <row r="214" spans="1:31" ht="13.8">
      <c r="A214" s="110"/>
      <c r="B214" s="113"/>
      <c r="C214" s="113"/>
      <c r="I214" s="275"/>
      <c r="J214" s="91" t="str">
        <f t="shared" si="9"/>
        <v/>
      </c>
      <c r="K214" s="66"/>
      <c r="L214" s="90"/>
      <c r="M214" s="72"/>
      <c r="N214" s="66"/>
      <c r="O214" s="90"/>
      <c r="P214" s="72"/>
      <c r="Q214" s="138" t="str">
        <f ca="1">+IF(A214="","",IF(AND(TODAY()&lt;Validation!$C$141,OR(MONTH(TODAY())=10,MONTH(TODAY())=11,MONTH(TODAY())=12)),CONCATENATE(MONTH(TODAY()),"/01/",YEAR(TODAY())),IF(AND(TODAY()&lt;Validation!$C$141,MONTH(TODAY())&lt;=9),CONCATENATE("0",MONTH(TODAY()),"/01/",YEAR(TODAY())),IF(AND(TODAY()&gt;=Validation!$C$141,OR(MONTH(TODAY())=10,MONTH(TODAY())=11,MONTH(TODAY())=12)),CONCATENATE(MONTH(TODAY()+10),"/01/",YEAR(TODAY()+10)),IF(AND(TODAY()&gt;=Validation!$C$141,MONTH(TODAY())&lt;=9),CONCATENATE("0",MONTH(TODAY()+10),"/01/",YEAR(TODAY()+10)))))))</f>
        <v/>
      </c>
      <c r="R214" s="138" t="str">
        <f t="shared" si="10"/>
        <v/>
      </c>
      <c r="S214" s="66"/>
      <c r="T214" s="66"/>
      <c r="U214" s="66"/>
      <c r="V214" s="66"/>
      <c r="W214" s="66"/>
      <c r="X214" s="66"/>
      <c r="Y214" s="278"/>
      <c r="Z214" s="135">
        <f t="shared" si="11"/>
        <v>22</v>
      </c>
      <c r="AC214" s="133" t="str">
        <f>IFERROR(IF(DATEVALUE(TEXT(VLOOKUP(S214,Validation!F249:I272,3,FALSE)&amp;"/"&amp;RIGHT(T214+100,2)&amp;"/"&amp;U214,"MM/DD/YYYY"))&lt;=DATEVALUE(TEXT(VLOOKUP(V214,Validation!F249:I272,3,FALSE)&amp;"/"&amp;RIGHT(W214+100,2)&amp;"/"&amp;X214,"MM/DD/YYYY")),"",-1),"")</f>
        <v/>
      </c>
      <c r="AD214" s="146" t="str">
        <f>+IFERROR(CONCATENATE(VLOOKUP(K:K,Validation!$F$39:$H$51,3,0),"/",VLOOKUP(L:L,Validation!$G$40:$H$70,2,0),"/",M214),"")</f>
        <v/>
      </c>
      <c r="AE214" s="1" t="str">
        <f>+IFERROR(CONCATENATE(VLOOKUP(N:N,Validation!$F$39:$H$51,3,0),"/",VLOOKUP(O:O,Validation!$G$40:$H$70,2,0),"/",P214),"")</f>
        <v/>
      </c>
    </row>
    <row r="215" spans="1:31" ht="13.8">
      <c r="A215" s="110"/>
      <c r="B215" s="113"/>
      <c r="C215" s="113"/>
      <c r="I215" s="275"/>
      <c r="J215" s="91" t="str">
        <f t="shared" si="9"/>
        <v/>
      </c>
      <c r="K215" s="66"/>
      <c r="L215" s="90"/>
      <c r="M215" s="72"/>
      <c r="N215" s="66"/>
      <c r="O215" s="90"/>
      <c r="P215" s="72"/>
      <c r="Q215" s="138" t="str">
        <f ca="1">+IF(A215="","",IF(AND(TODAY()&lt;Validation!$C$141,OR(MONTH(TODAY())=10,MONTH(TODAY())=11,MONTH(TODAY())=12)),CONCATENATE(MONTH(TODAY()),"/01/",YEAR(TODAY())),IF(AND(TODAY()&lt;Validation!$C$141,MONTH(TODAY())&lt;=9),CONCATENATE("0",MONTH(TODAY()),"/01/",YEAR(TODAY())),IF(AND(TODAY()&gt;=Validation!$C$141,OR(MONTH(TODAY())=10,MONTH(TODAY())=11,MONTH(TODAY())=12)),CONCATENATE(MONTH(TODAY()+10),"/01/",YEAR(TODAY()+10)),IF(AND(TODAY()&gt;=Validation!$C$141,MONTH(TODAY())&lt;=9),CONCATENATE("0",MONTH(TODAY()+10),"/01/",YEAR(TODAY()+10)))))))</f>
        <v/>
      </c>
      <c r="R215" s="138" t="str">
        <f t="shared" si="10"/>
        <v/>
      </c>
      <c r="S215" s="66"/>
      <c r="T215" s="66"/>
      <c r="U215" s="66"/>
      <c r="V215" s="66"/>
      <c r="W215" s="66"/>
      <c r="X215" s="66"/>
      <c r="Y215" s="278"/>
      <c r="Z215" s="135">
        <f t="shared" si="11"/>
        <v>22</v>
      </c>
      <c r="AC215" s="133" t="str">
        <f>IFERROR(IF(DATEVALUE(TEXT(VLOOKUP(S215,Validation!F250:I273,3,FALSE)&amp;"/"&amp;RIGHT(T215+100,2)&amp;"/"&amp;U215,"MM/DD/YYYY"))&lt;=DATEVALUE(TEXT(VLOOKUP(V215,Validation!F250:I273,3,FALSE)&amp;"/"&amp;RIGHT(W215+100,2)&amp;"/"&amp;X215,"MM/DD/YYYY")),"",-1),"")</f>
        <v/>
      </c>
      <c r="AD215" s="146" t="str">
        <f>+IFERROR(CONCATENATE(VLOOKUP(K:K,Validation!$F$39:$H$51,3,0),"/",VLOOKUP(L:L,Validation!$G$40:$H$70,2,0),"/",M215),"")</f>
        <v/>
      </c>
      <c r="AE215" s="1" t="str">
        <f>+IFERROR(CONCATENATE(VLOOKUP(N:N,Validation!$F$39:$H$51,3,0),"/",VLOOKUP(O:O,Validation!$G$40:$H$70,2,0),"/",P215),"")</f>
        <v/>
      </c>
    </row>
    <row r="216" spans="1:31" ht="13.8">
      <c r="A216" s="110"/>
      <c r="B216" s="113"/>
      <c r="C216" s="113"/>
      <c r="I216" s="275"/>
      <c r="J216" s="91" t="str">
        <f t="shared" si="9"/>
        <v/>
      </c>
      <c r="K216" s="66"/>
      <c r="L216" s="90"/>
      <c r="M216" s="72"/>
      <c r="N216" s="66"/>
      <c r="O216" s="90"/>
      <c r="P216" s="72"/>
      <c r="Q216" s="138" t="str">
        <f ca="1">+IF(A216="","",IF(AND(TODAY()&lt;Validation!$C$141,OR(MONTH(TODAY())=10,MONTH(TODAY())=11,MONTH(TODAY())=12)),CONCATENATE(MONTH(TODAY()),"/01/",YEAR(TODAY())),IF(AND(TODAY()&lt;Validation!$C$141,MONTH(TODAY())&lt;=9),CONCATENATE("0",MONTH(TODAY()),"/01/",YEAR(TODAY())),IF(AND(TODAY()&gt;=Validation!$C$141,OR(MONTH(TODAY())=10,MONTH(TODAY())=11,MONTH(TODAY())=12)),CONCATENATE(MONTH(TODAY()+10),"/01/",YEAR(TODAY()+10)),IF(AND(TODAY()&gt;=Validation!$C$141,MONTH(TODAY())&lt;=9),CONCATENATE("0",MONTH(TODAY()+10),"/01/",YEAR(TODAY()+10)))))))</f>
        <v/>
      </c>
      <c r="R216" s="138" t="str">
        <f t="shared" si="10"/>
        <v/>
      </c>
      <c r="S216" s="66"/>
      <c r="T216" s="66"/>
      <c r="U216" s="66"/>
      <c r="V216" s="66"/>
      <c r="W216" s="66"/>
      <c r="X216" s="66"/>
      <c r="Y216" s="278"/>
      <c r="Z216" s="135">
        <f t="shared" si="11"/>
        <v>22</v>
      </c>
      <c r="AC216" s="133" t="str">
        <f>IFERROR(IF(DATEVALUE(TEXT(VLOOKUP(S216,Validation!F251:I274,3,FALSE)&amp;"/"&amp;RIGHT(T216+100,2)&amp;"/"&amp;U216,"MM/DD/YYYY"))&lt;=DATEVALUE(TEXT(VLOOKUP(V216,Validation!F251:I274,3,FALSE)&amp;"/"&amp;RIGHT(W216+100,2)&amp;"/"&amp;X216,"MM/DD/YYYY")),"",-1),"")</f>
        <v/>
      </c>
      <c r="AD216" s="146" t="str">
        <f>+IFERROR(CONCATENATE(VLOOKUP(K:K,Validation!$F$39:$H$51,3,0),"/",VLOOKUP(L:L,Validation!$G$40:$H$70,2,0),"/",M216),"")</f>
        <v/>
      </c>
      <c r="AE216" s="1" t="str">
        <f>+IFERROR(CONCATENATE(VLOOKUP(N:N,Validation!$F$39:$H$51,3,0),"/",VLOOKUP(O:O,Validation!$G$40:$H$70,2,0),"/",P216),"")</f>
        <v/>
      </c>
    </row>
    <row r="217" spans="1:31" ht="13.8">
      <c r="A217" s="110"/>
      <c r="B217" s="113"/>
      <c r="C217" s="113"/>
      <c r="I217" s="275"/>
      <c r="J217" s="91" t="str">
        <f t="shared" si="9"/>
        <v/>
      </c>
      <c r="K217" s="66"/>
      <c r="L217" s="90"/>
      <c r="M217" s="72"/>
      <c r="N217" s="66"/>
      <c r="O217" s="90"/>
      <c r="P217" s="72"/>
      <c r="Q217" s="138" t="str">
        <f ca="1">+IF(A217="","",IF(AND(TODAY()&lt;Validation!$C$141,OR(MONTH(TODAY())=10,MONTH(TODAY())=11,MONTH(TODAY())=12)),CONCATENATE(MONTH(TODAY()),"/01/",YEAR(TODAY())),IF(AND(TODAY()&lt;Validation!$C$141,MONTH(TODAY())&lt;=9),CONCATENATE("0",MONTH(TODAY()),"/01/",YEAR(TODAY())),IF(AND(TODAY()&gt;=Validation!$C$141,OR(MONTH(TODAY())=10,MONTH(TODAY())=11,MONTH(TODAY())=12)),CONCATENATE(MONTH(TODAY()+10),"/01/",YEAR(TODAY()+10)),IF(AND(TODAY()&gt;=Validation!$C$141,MONTH(TODAY())&lt;=9),CONCATENATE("0",MONTH(TODAY()+10),"/01/",YEAR(TODAY()+10)))))))</f>
        <v/>
      </c>
      <c r="R217" s="138" t="str">
        <f t="shared" si="10"/>
        <v/>
      </c>
      <c r="S217" s="66"/>
      <c r="T217" s="66"/>
      <c r="U217" s="66"/>
      <c r="V217" s="66"/>
      <c r="W217" s="66"/>
      <c r="X217" s="66"/>
      <c r="Y217" s="278"/>
      <c r="Z217" s="135">
        <f t="shared" si="11"/>
        <v>22</v>
      </c>
      <c r="AC217" s="133" t="str">
        <f>IFERROR(IF(DATEVALUE(TEXT(VLOOKUP(S217,Validation!F252:I275,3,FALSE)&amp;"/"&amp;RIGHT(T217+100,2)&amp;"/"&amp;U217,"MM/DD/YYYY"))&lt;=DATEVALUE(TEXT(VLOOKUP(V217,Validation!F252:I275,3,FALSE)&amp;"/"&amp;RIGHT(W217+100,2)&amp;"/"&amp;X217,"MM/DD/YYYY")),"",-1),"")</f>
        <v/>
      </c>
      <c r="AD217" s="146" t="str">
        <f>+IFERROR(CONCATENATE(VLOOKUP(K:K,Validation!$F$39:$H$51,3,0),"/",VLOOKUP(L:L,Validation!$G$40:$H$70,2,0),"/",M217),"")</f>
        <v/>
      </c>
      <c r="AE217" s="1" t="str">
        <f>+IFERROR(CONCATENATE(VLOOKUP(N:N,Validation!$F$39:$H$51,3,0),"/",VLOOKUP(O:O,Validation!$G$40:$H$70,2,0),"/",P217),"")</f>
        <v/>
      </c>
    </row>
    <row r="218" spans="1:31" ht="13.8">
      <c r="A218" s="110"/>
      <c r="B218" s="113"/>
      <c r="C218" s="113"/>
      <c r="I218" s="275"/>
      <c r="J218" s="91" t="str">
        <f t="shared" si="9"/>
        <v/>
      </c>
      <c r="K218" s="66"/>
      <c r="L218" s="90"/>
      <c r="M218" s="72"/>
      <c r="N218" s="66"/>
      <c r="O218" s="90"/>
      <c r="P218" s="72"/>
      <c r="Q218" s="138" t="str">
        <f ca="1">+IF(A218="","",IF(AND(TODAY()&lt;Validation!$C$141,OR(MONTH(TODAY())=10,MONTH(TODAY())=11,MONTH(TODAY())=12)),CONCATENATE(MONTH(TODAY()),"/01/",YEAR(TODAY())),IF(AND(TODAY()&lt;Validation!$C$141,MONTH(TODAY())&lt;=9),CONCATENATE("0",MONTH(TODAY()),"/01/",YEAR(TODAY())),IF(AND(TODAY()&gt;=Validation!$C$141,OR(MONTH(TODAY())=10,MONTH(TODAY())=11,MONTH(TODAY())=12)),CONCATENATE(MONTH(TODAY()+10),"/01/",YEAR(TODAY()+10)),IF(AND(TODAY()&gt;=Validation!$C$141,MONTH(TODAY())&lt;=9),CONCATENATE("0",MONTH(TODAY()+10),"/01/",YEAR(TODAY()+10)))))))</f>
        <v/>
      </c>
      <c r="R218" s="138" t="str">
        <f t="shared" si="10"/>
        <v/>
      </c>
      <c r="S218" s="66"/>
      <c r="T218" s="66"/>
      <c r="U218" s="66"/>
      <c r="V218" s="66"/>
      <c r="W218" s="66"/>
      <c r="X218" s="66"/>
      <c r="Y218" s="278"/>
      <c r="Z218" s="135">
        <f t="shared" si="11"/>
        <v>22</v>
      </c>
      <c r="AC218" s="133" t="str">
        <f>IFERROR(IF(DATEVALUE(TEXT(VLOOKUP(S218,Validation!F253:I276,3,FALSE)&amp;"/"&amp;RIGHT(T218+100,2)&amp;"/"&amp;U218,"MM/DD/YYYY"))&lt;=DATEVALUE(TEXT(VLOOKUP(V218,Validation!F253:I276,3,FALSE)&amp;"/"&amp;RIGHT(W218+100,2)&amp;"/"&amp;X218,"MM/DD/YYYY")),"",-1),"")</f>
        <v/>
      </c>
      <c r="AD218" s="146" t="str">
        <f>+IFERROR(CONCATENATE(VLOOKUP(K:K,Validation!$F$39:$H$51,3,0),"/",VLOOKUP(L:L,Validation!$G$40:$H$70,2,0),"/",M218),"")</f>
        <v/>
      </c>
      <c r="AE218" s="1" t="str">
        <f>+IFERROR(CONCATENATE(VLOOKUP(N:N,Validation!$F$39:$H$51,3,0),"/",VLOOKUP(O:O,Validation!$G$40:$H$70,2,0),"/",P218),"")</f>
        <v/>
      </c>
    </row>
    <row r="219" spans="1:31" ht="13.8">
      <c r="A219" s="110"/>
      <c r="B219" s="113"/>
      <c r="C219" s="113"/>
      <c r="I219" s="275"/>
      <c r="J219" s="91" t="str">
        <f t="shared" si="9"/>
        <v/>
      </c>
      <c r="K219" s="66"/>
      <c r="L219" s="90"/>
      <c r="M219" s="72"/>
      <c r="N219" s="66"/>
      <c r="O219" s="90"/>
      <c r="P219" s="72"/>
      <c r="Q219" s="138" t="str">
        <f ca="1">+IF(A219="","",IF(AND(TODAY()&lt;Validation!$C$141,OR(MONTH(TODAY())=10,MONTH(TODAY())=11,MONTH(TODAY())=12)),CONCATENATE(MONTH(TODAY()),"/01/",YEAR(TODAY())),IF(AND(TODAY()&lt;Validation!$C$141,MONTH(TODAY())&lt;=9),CONCATENATE("0",MONTH(TODAY()),"/01/",YEAR(TODAY())),IF(AND(TODAY()&gt;=Validation!$C$141,OR(MONTH(TODAY())=10,MONTH(TODAY())=11,MONTH(TODAY())=12)),CONCATENATE(MONTH(TODAY()+10),"/01/",YEAR(TODAY()+10)),IF(AND(TODAY()&gt;=Validation!$C$141,MONTH(TODAY())&lt;=9),CONCATENATE("0",MONTH(TODAY()+10),"/01/",YEAR(TODAY()+10)))))))</f>
        <v/>
      </c>
      <c r="R219" s="138" t="str">
        <f t="shared" si="10"/>
        <v/>
      </c>
      <c r="S219" s="66"/>
      <c r="T219" s="66"/>
      <c r="U219" s="66"/>
      <c r="V219" s="66"/>
      <c r="W219" s="66"/>
      <c r="X219" s="66"/>
      <c r="Y219" s="278"/>
      <c r="Z219" s="135">
        <f t="shared" si="11"/>
        <v>22</v>
      </c>
      <c r="AC219" s="133" t="str">
        <f>IFERROR(IF(DATEVALUE(TEXT(VLOOKUP(S219,Validation!F254:I277,3,FALSE)&amp;"/"&amp;RIGHT(T219+100,2)&amp;"/"&amp;U219,"MM/DD/YYYY"))&lt;=DATEVALUE(TEXT(VLOOKUP(V219,Validation!F254:I277,3,FALSE)&amp;"/"&amp;RIGHT(W219+100,2)&amp;"/"&amp;X219,"MM/DD/YYYY")),"",-1),"")</f>
        <v/>
      </c>
      <c r="AD219" s="146" t="str">
        <f>+IFERROR(CONCATENATE(VLOOKUP(K:K,Validation!$F$39:$H$51,3,0),"/",VLOOKUP(L:L,Validation!$G$40:$H$70,2,0),"/",M219),"")</f>
        <v/>
      </c>
      <c r="AE219" s="1" t="str">
        <f>+IFERROR(CONCATENATE(VLOOKUP(N:N,Validation!$F$39:$H$51,3,0),"/",VLOOKUP(O:O,Validation!$G$40:$H$70,2,0),"/",P219),"")</f>
        <v/>
      </c>
    </row>
    <row r="220" spans="1:31" ht="13.8">
      <c r="A220" s="110"/>
      <c r="B220" s="113"/>
      <c r="C220" s="113"/>
      <c r="I220" s="275"/>
      <c r="J220" s="91" t="str">
        <f t="shared" si="9"/>
        <v/>
      </c>
      <c r="K220" s="66"/>
      <c r="L220" s="90"/>
      <c r="M220" s="72"/>
      <c r="N220" s="66"/>
      <c r="O220" s="90"/>
      <c r="P220" s="72"/>
      <c r="Q220" s="138" t="str">
        <f ca="1">+IF(A220="","",IF(AND(TODAY()&lt;Validation!$C$141,OR(MONTH(TODAY())=10,MONTH(TODAY())=11,MONTH(TODAY())=12)),CONCATENATE(MONTH(TODAY()),"/01/",YEAR(TODAY())),IF(AND(TODAY()&lt;Validation!$C$141,MONTH(TODAY())&lt;=9),CONCATENATE("0",MONTH(TODAY()),"/01/",YEAR(TODAY())),IF(AND(TODAY()&gt;=Validation!$C$141,OR(MONTH(TODAY())=10,MONTH(TODAY())=11,MONTH(TODAY())=12)),CONCATENATE(MONTH(TODAY()+10),"/01/",YEAR(TODAY()+10)),IF(AND(TODAY()&gt;=Validation!$C$141,MONTH(TODAY())&lt;=9),CONCATENATE("0",MONTH(TODAY()+10),"/01/",YEAR(TODAY()+10)))))))</f>
        <v/>
      </c>
      <c r="R220" s="138" t="str">
        <f t="shared" si="10"/>
        <v/>
      </c>
      <c r="S220" s="66"/>
      <c r="T220" s="66"/>
      <c r="U220" s="66"/>
      <c r="V220" s="66"/>
      <c r="W220" s="66"/>
      <c r="X220" s="66"/>
      <c r="Y220" s="278"/>
      <c r="Z220" s="135">
        <f t="shared" si="11"/>
        <v>22</v>
      </c>
      <c r="AC220" s="133" t="str">
        <f>IFERROR(IF(DATEVALUE(TEXT(VLOOKUP(S220,Validation!F255:I278,3,FALSE)&amp;"/"&amp;RIGHT(T220+100,2)&amp;"/"&amp;U220,"MM/DD/YYYY"))&lt;=DATEVALUE(TEXT(VLOOKUP(V220,Validation!F255:I278,3,FALSE)&amp;"/"&amp;RIGHT(W220+100,2)&amp;"/"&amp;X220,"MM/DD/YYYY")),"",-1),"")</f>
        <v/>
      </c>
      <c r="AD220" s="146" t="str">
        <f>+IFERROR(CONCATENATE(VLOOKUP(K:K,Validation!$F$39:$H$51,3,0),"/",VLOOKUP(L:L,Validation!$G$40:$H$70,2,0),"/",M220),"")</f>
        <v/>
      </c>
      <c r="AE220" s="1" t="str">
        <f>+IFERROR(CONCATENATE(VLOOKUP(N:N,Validation!$F$39:$H$51,3,0),"/",VLOOKUP(O:O,Validation!$G$40:$H$70,2,0),"/",P220),"")</f>
        <v/>
      </c>
    </row>
    <row r="221" spans="1:31" ht="13.8">
      <c r="A221" s="110"/>
      <c r="B221" s="113"/>
      <c r="C221" s="113"/>
      <c r="I221" s="275"/>
      <c r="J221" s="91" t="str">
        <f t="shared" si="9"/>
        <v/>
      </c>
      <c r="K221" s="66"/>
      <c r="L221" s="90"/>
      <c r="M221" s="72"/>
      <c r="N221" s="66"/>
      <c r="O221" s="90"/>
      <c r="P221" s="72"/>
      <c r="Q221" s="138" t="str">
        <f ca="1">+IF(A221="","",IF(AND(TODAY()&lt;Validation!$C$141,OR(MONTH(TODAY())=10,MONTH(TODAY())=11,MONTH(TODAY())=12)),CONCATENATE(MONTH(TODAY()),"/01/",YEAR(TODAY())),IF(AND(TODAY()&lt;Validation!$C$141,MONTH(TODAY())&lt;=9),CONCATENATE("0",MONTH(TODAY()),"/01/",YEAR(TODAY())),IF(AND(TODAY()&gt;=Validation!$C$141,OR(MONTH(TODAY())=10,MONTH(TODAY())=11,MONTH(TODAY())=12)),CONCATENATE(MONTH(TODAY()+10),"/01/",YEAR(TODAY()+10)),IF(AND(TODAY()&gt;=Validation!$C$141,MONTH(TODAY())&lt;=9),CONCATENATE("0",MONTH(TODAY()+10),"/01/",YEAR(TODAY()+10)))))))</f>
        <v/>
      </c>
      <c r="R221" s="138" t="str">
        <f t="shared" si="10"/>
        <v/>
      </c>
      <c r="S221" s="66"/>
      <c r="T221" s="66"/>
      <c r="U221" s="66"/>
      <c r="V221" s="66"/>
      <c r="W221" s="66"/>
      <c r="X221" s="66"/>
      <c r="Y221" s="278"/>
      <c r="Z221" s="135">
        <f t="shared" si="11"/>
        <v>22</v>
      </c>
      <c r="AC221" s="133" t="str">
        <f>IFERROR(IF(DATEVALUE(TEXT(VLOOKUP(S221,Validation!F256:I279,3,FALSE)&amp;"/"&amp;RIGHT(T221+100,2)&amp;"/"&amp;U221,"MM/DD/YYYY"))&lt;=DATEVALUE(TEXT(VLOOKUP(V221,Validation!F256:I279,3,FALSE)&amp;"/"&amp;RIGHT(W221+100,2)&amp;"/"&amp;X221,"MM/DD/YYYY")),"",-1),"")</f>
        <v/>
      </c>
      <c r="AD221" s="146" t="str">
        <f>+IFERROR(CONCATENATE(VLOOKUP(K:K,Validation!$F$39:$H$51,3,0),"/",VLOOKUP(L:L,Validation!$G$40:$H$70,2,0),"/",M221),"")</f>
        <v/>
      </c>
      <c r="AE221" s="1" t="str">
        <f>+IFERROR(CONCATENATE(VLOOKUP(N:N,Validation!$F$39:$H$51,3,0),"/",VLOOKUP(O:O,Validation!$G$40:$H$70,2,0),"/",P221),"")</f>
        <v/>
      </c>
    </row>
    <row r="222" spans="1:31" ht="13.8">
      <c r="A222" s="110"/>
      <c r="B222" s="113"/>
      <c r="C222" s="113"/>
      <c r="I222" s="275"/>
      <c r="J222" s="91" t="str">
        <f t="shared" si="9"/>
        <v/>
      </c>
      <c r="K222" s="66"/>
      <c r="L222" s="90"/>
      <c r="M222" s="72"/>
      <c r="N222" s="66"/>
      <c r="O222" s="90"/>
      <c r="P222" s="72"/>
      <c r="Q222" s="138" t="str">
        <f ca="1">+IF(A222="","",IF(AND(TODAY()&lt;Validation!$C$141,OR(MONTH(TODAY())=10,MONTH(TODAY())=11,MONTH(TODAY())=12)),CONCATENATE(MONTH(TODAY()),"/01/",YEAR(TODAY())),IF(AND(TODAY()&lt;Validation!$C$141,MONTH(TODAY())&lt;=9),CONCATENATE("0",MONTH(TODAY()),"/01/",YEAR(TODAY())),IF(AND(TODAY()&gt;=Validation!$C$141,OR(MONTH(TODAY())=10,MONTH(TODAY())=11,MONTH(TODAY())=12)),CONCATENATE(MONTH(TODAY()+10),"/01/",YEAR(TODAY()+10)),IF(AND(TODAY()&gt;=Validation!$C$141,MONTH(TODAY())&lt;=9),CONCATENATE("0",MONTH(TODAY()+10),"/01/",YEAR(TODAY()+10)))))))</f>
        <v/>
      </c>
      <c r="R222" s="138" t="str">
        <f t="shared" si="10"/>
        <v/>
      </c>
      <c r="S222" s="66"/>
      <c r="T222" s="66"/>
      <c r="U222" s="66"/>
      <c r="V222" s="66"/>
      <c r="W222" s="66"/>
      <c r="X222" s="66"/>
      <c r="Y222" s="278"/>
      <c r="Z222" s="135">
        <f t="shared" si="11"/>
        <v>22</v>
      </c>
      <c r="AC222" s="133" t="str">
        <f>IFERROR(IF(DATEVALUE(TEXT(VLOOKUP(S222,Validation!F257:I280,3,FALSE)&amp;"/"&amp;RIGHT(T222+100,2)&amp;"/"&amp;U222,"MM/DD/YYYY"))&lt;=DATEVALUE(TEXT(VLOOKUP(V222,Validation!F257:I280,3,FALSE)&amp;"/"&amp;RIGHT(W222+100,2)&amp;"/"&amp;X222,"MM/DD/YYYY")),"",-1),"")</f>
        <v/>
      </c>
      <c r="AD222" s="146" t="str">
        <f>+IFERROR(CONCATENATE(VLOOKUP(K:K,Validation!$F$39:$H$51,3,0),"/",VLOOKUP(L:L,Validation!$G$40:$H$70,2,0),"/",M222),"")</f>
        <v/>
      </c>
      <c r="AE222" s="1" t="str">
        <f>+IFERROR(CONCATENATE(VLOOKUP(N:N,Validation!$F$39:$H$51,3,0),"/",VLOOKUP(O:O,Validation!$G$40:$H$70,2,0),"/",P222),"")</f>
        <v/>
      </c>
    </row>
    <row r="223" spans="1:31" ht="13.8">
      <c r="A223" s="110"/>
      <c r="B223" s="113"/>
      <c r="C223" s="113"/>
      <c r="I223" s="275"/>
      <c r="J223" s="91" t="str">
        <f t="shared" si="9"/>
        <v/>
      </c>
      <c r="K223" s="66"/>
      <c r="L223" s="90"/>
      <c r="M223" s="72"/>
      <c r="N223" s="66"/>
      <c r="O223" s="90"/>
      <c r="P223" s="72"/>
      <c r="Q223" s="138" t="str">
        <f ca="1">+IF(A223="","",IF(AND(TODAY()&lt;Validation!$C$141,OR(MONTH(TODAY())=10,MONTH(TODAY())=11,MONTH(TODAY())=12)),CONCATENATE(MONTH(TODAY()),"/01/",YEAR(TODAY())),IF(AND(TODAY()&lt;Validation!$C$141,MONTH(TODAY())&lt;=9),CONCATENATE("0",MONTH(TODAY()),"/01/",YEAR(TODAY())),IF(AND(TODAY()&gt;=Validation!$C$141,OR(MONTH(TODAY())=10,MONTH(TODAY())=11,MONTH(TODAY())=12)),CONCATENATE(MONTH(TODAY()+10),"/01/",YEAR(TODAY()+10)),IF(AND(TODAY()&gt;=Validation!$C$141,MONTH(TODAY())&lt;=9),CONCATENATE("0",MONTH(TODAY()+10),"/01/",YEAR(TODAY()+10)))))))</f>
        <v/>
      </c>
      <c r="R223" s="138" t="str">
        <f t="shared" si="10"/>
        <v/>
      </c>
      <c r="S223" s="66"/>
      <c r="T223" s="66"/>
      <c r="U223" s="66"/>
      <c r="V223" s="66"/>
      <c r="W223" s="66"/>
      <c r="X223" s="66"/>
      <c r="Y223" s="278"/>
      <c r="Z223" s="135">
        <f t="shared" si="11"/>
        <v>22</v>
      </c>
      <c r="AC223" s="133" t="str">
        <f>IFERROR(IF(DATEVALUE(TEXT(VLOOKUP(S223,Validation!F258:I281,3,FALSE)&amp;"/"&amp;RIGHT(T223+100,2)&amp;"/"&amp;U223,"MM/DD/YYYY"))&lt;=DATEVALUE(TEXT(VLOOKUP(V223,Validation!F258:I281,3,FALSE)&amp;"/"&amp;RIGHT(W223+100,2)&amp;"/"&amp;X223,"MM/DD/YYYY")),"",-1),"")</f>
        <v/>
      </c>
      <c r="AD223" s="146" t="str">
        <f>+IFERROR(CONCATENATE(VLOOKUP(K:K,Validation!$F$39:$H$51,3,0),"/",VLOOKUP(L:L,Validation!$G$40:$H$70,2,0),"/",M223),"")</f>
        <v/>
      </c>
      <c r="AE223" s="1" t="str">
        <f>+IFERROR(CONCATENATE(VLOOKUP(N:N,Validation!$F$39:$H$51,3,0),"/",VLOOKUP(O:O,Validation!$G$40:$H$70,2,0),"/",P223),"")</f>
        <v/>
      </c>
    </row>
    <row r="224" spans="1:31" ht="13.8">
      <c r="A224" s="110"/>
      <c r="B224" s="113"/>
      <c r="C224" s="113"/>
      <c r="I224" s="275"/>
      <c r="J224" s="91" t="str">
        <f t="shared" si="9"/>
        <v/>
      </c>
      <c r="K224" s="66"/>
      <c r="L224" s="90"/>
      <c r="M224" s="72"/>
      <c r="N224" s="66"/>
      <c r="O224" s="90"/>
      <c r="P224" s="72"/>
      <c r="Q224" s="138" t="str">
        <f ca="1">+IF(A224="","",IF(AND(TODAY()&lt;Validation!$C$141,OR(MONTH(TODAY())=10,MONTH(TODAY())=11,MONTH(TODAY())=12)),CONCATENATE(MONTH(TODAY()),"/01/",YEAR(TODAY())),IF(AND(TODAY()&lt;Validation!$C$141,MONTH(TODAY())&lt;=9),CONCATENATE("0",MONTH(TODAY()),"/01/",YEAR(TODAY())),IF(AND(TODAY()&gt;=Validation!$C$141,OR(MONTH(TODAY())=10,MONTH(TODAY())=11,MONTH(TODAY())=12)),CONCATENATE(MONTH(TODAY()+10),"/01/",YEAR(TODAY()+10)),IF(AND(TODAY()&gt;=Validation!$C$141,MONTH(TODAY())&lt;=9),CONCATENATE("0",MONTH(TODAY()+10),"/01/",YEAR(TODAY()+10)))))))</f>
        <v/>
      </c>
      <c r="R224" s="138" t="str">
        <f t="shared" si="10"/>
        <v/>
      </c>
      <c r="S224" s="66"/>
      <c r="T224" s="66"/>
      <c r="U224" s="66"/>
      <c r="V224" s="66"/>
      <c r="W224" s="66"/>
      <c r="X224" s="66"/>
      <c r="Y224" s="278"/>
      <c r="Z224" s="135">
        <f t="shared" si="11"/>
        <v>22</v>
      </c>
      <c r="AC224" s="133" t="str">
        <f>IFERROR(IF(DATEVALUE(TEXT(VLOOKUP(S224,Validation!F259:I282,3,FALSE)&amp;"/"&amp;RIGHT(T224+100,2)&amp;"/"&amp;U224,"MM/DD/YYYY"))&lt;=DATEVALUE(TEXT(VLOOKUP(V224,Validation!F259:I282,3,FALSE)&amp;"/"&amp;RIGHT(W224+100,2)&amp;"/"&amp;X224,"MM/DD/YYYY")),"",-1),"")</f>
        <v/>
      </c>
      <c r="AD224" s="146" t="str">
        <f>+IFERROR(CONCATENATE(VLOOKUP(K:K,Validation!$F$39:$H$51,3,0),"/",VLOOKUP(L:L,Validation!$G$40:$H$70,2,0),"/",M224),"")</f>
        <v/>
      </c>
      <c r="AE224" s="1" t="str">
        <f>+IFERROR(CONCATENATE(VLOOKUP(N:N,Validation!$F$39:$H$51,3,0),"/",VLOOKUP(O:O,Validation!$G$40:$H$70,2,0),"/",P224),"")</f>
        <v/>
      </c>
    </row>
    <row r="225" spans="1:31" ht="13.8">
      <c r="A225" s="110"/>
      <c r="B225" s="113"/>
      <c r="C225" s="113"/>
      <c r="I225" s="275"/>
      <c r="J225" s="91" t="str">
        <f t="shared" si="9"/>
        <v/>
      </c>
      <c r="K225" s="66"/>
      <c r="L225" s="90"/>
      <c r="M225" s="72"/>
      <c r="N225" s="66"/>
      <c r="O225" s="90"/>
      <c r="P225" s="72"/>
      <c r="Q225" s="138" t="str">
        <f ca="1">+IF(A225="","",IF(AND(TODAY()&lt;Validation!$C$141,OR(MONTH(TODAY())=10,MONTH(TODAY())=11,MONTH(TODAY())=12)),CONCATENATE(MONTH(TODAY()),"/01/",YEAR(TODAY())),IF(AND(TODAY()&lt;Validation!$C$141,MONTH(TODAY())&lt;=9),CONCATENATE("0",MONTH(TODAY()),"/01/",YEAR(TODAY())),IF(AND(TODAY()&gt;=Validation!$C$141,OR(MONTH(TODAY())=10,MONTH(TODAY())=11,MONTH(TODAY())=12)),CONCATENATE(MONTH(TODAY()+10),"/01/",YEAR(TODAY()+10)),IF(AND(TODAY()&gt;=Validation!$C$141,MONTH(TODAY())&lt;=9),CONCATENATE("0",MONTH(TODAY()+10),"/01/",YEAR(TODAY()+10)))))))</f>
        <v/>
      </c>
      <c r="R225" s="138" t="str">
        <f t="shared" si="10"/>
        <v/>
      </c>
      <c r="S225" s="66"/>
      <c r="T225" s="66"/>
      <c r="U225" s="66"/>
      <c r="V225" s="66"/>
      <c r="W225" s="66"/>
      <c r="X225" s="66"/>
      <c r="Y225" s="278"/>
      <c r="Z225" s="135">
        <f t="shared" si="11"/>
        <v>22</v>
      </c>
      <c r="AC225" s="133" t="str">
        <f>IFERROR(IF(DATEVALUE(TEXT(VLOOKUP(S225,Validation!F260:I283,3,FALSE)&amp;"/"&amp;RIGHT(T225+100,2)&amp;"/"&amp;U225,"MM/DD/YYYY"))&lt;=DATEVALUE(TEXT(VLOOKUP(V225,Validation!F260:I283,3,FALSE)&amp;"/"&amp;RIGHT(W225+100,2)&amp;"/"&amp;X225,"MM/DD/YYYY")),"",-1),"")</f>
        <v/>
      </c>
      <c r="AD225" s="146" t="str">
        <f>+IFERROR(CONCATENATE(VLOOKUP(K:K,Validation!$F$39:$H$51,3,0),"/",VLOOKUP(L:L,Validation!$G$40:$H$70,2,0),"/",M225),"")</f>
        <v/>
      </c>
      <c r="AE225" s="1" t="str">
        <f>+IFERROR(CONCATENATE(VLOOKUP(N:N,Validation!$F$39:$H$51,3,0),"/",VLOOKUP(O:O,Validation!$G$40:$H$70,2,0),"/",P225),"")</f>
        <v/>
      </c>
    </row>
    <row r="226" spans="1:31" ht="13.8">
      <c r="A226" s="110"/>
      <c r="B226" s="113"/>
      <c r="C226" s="113"/>
      <c r="I226" s="275"/>
      <c r="J226" s="91" t="str">
        <f t="shared" si="9"/>
        <v/>
      </c>
      <c r="K226" s="66"/>
      <c r="L226" s="90"/>
      <c r="M226" s="72"/>
      <c r="N226" s="66"/>
      <c r="O226" s="90"/>
      <c r="P226" s="72"/>
      <c r="Q226" s="138" t="str">
        <f ca="1">+IF(A226="","",IF(AND(TODAY()&lt;Validation!$C$141,OR(MONTH(TODAY())=10,MONTH(TODAY())=11,MONTH(TODAY())=12)),CONCATENATE(MONTH(TODAY()),"/01/",YEAR(TODAY())),IF(AND(TODAY()&lt;Validation!$C$141,MONTH(TODAY())&lt;=9),CONCATENATE("0",MONTH(TODAY()),"/01/",YEAR(TODAY())),IF(AND(TODAY()&gt;=Validation!$C$141,OR(MONTH(TODAY())=10,MONTH(TODAY())=11,MONTH(TODAY())=12)),CONCATENATE(MONTH(TODAY()+10),"/01/",YEAR(TODAY()+10)),IF(AND(TODAY()&gt;=Validation!$C$141,MONTH(TODAY())&lt;=9),CONCATENATE("0",MONTH(TODAY()+10),"/01/",YEAR(TODAY()+10)))))))</f>
        <v/>
      </c>
      <c r="R226" s="138" t="str">
        <f t="shared" si="10"/>
        <v/>
      </c>
      <c r="S226" s="66"/>
      <c r="T226" s="66"/>
      <c r="U226" s="66"/>
      <c r="V226" s="66"/>
      <c r="W226" s="66"/>
      <c r="X226" s="66"/>
      <c r="Y226" s="278"/>
      <c r="Z226" s="135">
        <f t="shared" si="11"/>
        <v>22</v>
      </c>
      <c r="AC226" s="133" t="str">
        <f>IFERROR(IF(DATEVALUE(TEXT(VLOOKUP(S226,Validation!F261:I284,3,FALSE)&amp;"/"&amp;RIGHT(T226+100,2)&amp;"/"&amp;U226,"MM/DD/YYYY"))&lt;=DATEVALUE(TEXT(VLOOKUP(V226,Validation!F261:I284,3,FALSE)&amp;"/"&amp;RIGHT(W226+100,2)&amp;"/"&amp;X226,"MM/DD/YYYY")),"",-1),"")</f>
        <v/>
      </c>
      <c r="AD226" s="146" t="str">
        <f>+IFERROR(CONCATENATE(VLOOKUP(K:K,Validation!$F$39:$H$51,3,0),"/",VLOOKUP(L:L,Validation!$G$40:$H$70,2,0),"/",M226),"")</f>
        <v/>
      </c>
      <c r="AE226" s="1" t="str">
        <f>+IFERROR(CONCATENATE(VLOOKUP(N:N,Validation!$F$39:$H$51,3,0),"/",VLOOKUP(O:O,Validation!$G$40:$H$70,2,0),"/",P226),"")</f>
        <v/>
      </c>
    </row>
    <row r="227" spans="1:31" ht="13.8">
      <c r="A227" s="110"/>
      <c r="B227" s="113"/>
      <c r="C227" s="113"/>
      <c r="I227" s="275"/>
      <c r="J227" s="91" t="str">
        <f t="shared" si="9"/>
        <v/>
      </c>
      <c r="K227" s="66"/>
      <c r="L227" s="90"/>
      <c r="M227" s="72"/>
      <c r="N227" s="66"/>
      <c r="O227" s="90"/>
      <c r="P227" s="72"/>
      <c r="Q227" s="138" t="str">
        <f ca="1">+IF(A227="","",IF(AND(TODAY()&lt;Validation!$C$141,OR(MONTH(TODAY())=10,MONTH(TODAY())=11,MONTH(TODAY())=12)),CONCATENATE(MONTH(TODAY()),"/01/",YEAR(TODAY())),IF(AND(TODAY()&lt;Validation!$C$141,MONTH(TODAY())&lt;=9),CONCATENATE("0",MONTH(TODAY()),"/01/",YEAR(TODAY())),IF(AND(TODAY()&gt;=Validation!$C$141,OR(MONTH(TODAY())=10,MONTH(TODAY())=11,MONTH(TODAY())=12)),CONCATENATE(MONTH(TODAY()+10),"/01/",YEAR(TODAY()+10)),IF(AND(TODAY()&gt;=Validation!$C$141,MONTH(TODAY())&lt;=9),CONCATENATE("0",MONTH(TODAY()+10),"/01/",YEAR(TODAY()+10)))))))</f>
        <v/>
      </c>
      <c r="R227" s="138" t="str">
        <f t="shared" si="10"/>
        <v/>
      </c>
      <c r="S227" s="66"/>
      <c r="T227" s="66"/>
      <c r="U227" s="66"/>
      <c r="V227" s="66"/>
      <c r="W227" s="66"/>
      <c r="X227" s="66"/>
      <c r="Y227" s="278"/>
      <c r="Z227" s="135">
        <f t="shared" si="11"/>
        <v>22</v>
      </c>
      <c r="AC227" s="133" t="str">
        <f>IFERROR(IF(DATEVALUE(TEXT(VLOOKUP(S227,Validation!F262:I285,3,FALSE)&amp;"/"&amp;RIGHT(T227+100,2)&amp;"/"&amp;U227,"MM/DD/YYYY"))&lt;=DATEVALUE(TEXT(VLOOKUP(V227,Validation!F262:I285,3,FALSE)&amp;"/"&amp;RIGHT(W227+100,2)&amp;"/"&amp;X227,"MM/DD/YYYY")),"",-1),"")</f>
        <v/>
      </c>
      <c r="AD227" s="146" t="str">
        <f>+IFERROR(CONCATENATE(VLOOKUP(K:K,Validation!$F$39:$H$51,3,0),"/",VLOOKUP(L:L,Validation!$G$40:$H$70,2,0),"/",M227),"")</f>
        <v/>
      </c>
      <c r="AE227" s="1" t="str">
        <f>+IFERROR(CONCATENATE(VLOOKUP(N:N,Validation!$F$39:$H$51,3,0),"/",VLOOKUP(O:O,Validation!$G$40:$H$70,2,0),"/",P227),"")</f>
        <v/>
      </c>
    </row>
    <row r="228" spans="1:31" ht="13.8">
      <c r="A228" s="110"/>
      <c r="B228" s="113"/>
      <c r="C228" s="113"/>
      <c r="I228" s="275"/>
      <c r="J228" s="91" t="str">
        <f t="shared" si="9"/>
        <v/>
      </c>
      <c r="K228" s="66"/>
      <c r="L228" s="90"/>
      <c r="M228" s="72"/>
      <c r="N228" s="66"/>
      <c r="O228" s="90"/>
      <c r="P228" s="72"/>
      <c r="Q228" s="138" t="str">
        <f ca="1">+IF(A228="","",IF(AND(TODAY()&lt;Validation!$C$141,OR(MONTH(TODAY())=10,MONTH(TODAY())=11,MONTH(TODAY())=12)),CONCATENATE(MONTH(TODAY()),"/01/",YEAR(TODAY())),IF(AND(TODAY()&lt;Validation!$C$141,MONTH(TODAY())&lt;=9),CONCATENATE("0",MONTH(TODAY()),"/01/",YEAR(TODAY())),IF(AND(TODAY()&gt;=Validation!$C$141,OR(MONTH(TODAY())=10,MONTH(TODAY())=11,MONTH(TODAY())=12)),CONCATENATE(MONTH(TODAY()+10),"/01/",YEAR(TODAY()+10)),IF(AND(TODAY()&gt;=Validation!$C$141,MONTH(TODAY())&lt;=9),CONCATENATE("0",MONTH(TODAY()+10),"/01/",YEAR(TODAY()+10)))))))</f>
        <v/>
      </c>
      <c r="R228" s="138" t="str">
        <f t="shared" si="10"/>
        <v/>
      </c>
      <c r="S228" s="66"/>
      <c r="T228" s="66"/>
      <c r="U228" s="66"/>
      <c r="V228" s="66"/>
      <c r="W228" s="66"/>
      <c r="X228" s="66"/>
      <c r="Y228" s="278"/>
      <c r="Z228" s="135">
        <f t="shared" si="11"/>
        <v>22</v>
      </c>
      <c r="AC228" s="133" t="str">
        <f>IFERROR(IF(DATEVALUE(TEXT(VLOOKUP(S228,Validation!F263:I286,3,FALSE)&amp;"/"&amp;RIGHT(T228+100,2)&amp;"/"&amp;U228,"MM/DD/YYYY"))&lt;=DATEVALUE(TEXT(VLOOKUP(V228,Validation!F263:I286,3,FALSE)&amp;"/"&amp;RIGHT(W228+100,2)&amp;"/"&amp;X228,"MM/DD/YYYY")),"",-1),"")</f>
        <v/>
      </c>
      <c r="AD228" s="146" t="str">
        <f>+IFERROR(CONCATENATE(VLOOKUP(K:K,Validation!$F$39:$H$51,3,0),"/",VLOOKUP(L:L,Validation!$G$40:$H$70,2,0),"/",M228),"")</f>
        <v/>
      </c>
      <c r="AE228" s="1" t="str">
        <f>+IFERROR(CONCATENATE(VLOOKUP(N:N,Validation!$F$39:$H$51,3,0),"/",VLOOKUP(O:O,Validation!$G$40:$H$70,2,0),"/",P228),"")</f>
        <v/>
      </c>
    </row>
    <row r="229" spans="1:31" ht="13.8">
      <c r="A229" s="110"/>
      <c r="B229" s="113"/>
      <c r="C229" s="113"/>
      <c r="I229" s="275"/>
      <c r="J229" s="91" t="str">
        <f t="shared" si="9"/>
        <v/>
      </c>
      <c r="K229" s="66"/>
      <c r="L229" s="90"/>
      <c r="M229" s="72"/>
      <c r="N229" s="66"/>
      <c r="O229" s="90"/>
      <c r="P229" s="72"/>
      <c r="Q229" s="138" t="str">
        <f ca="1">+IF(A229="","",IF(AND(TODAY()&lt;Validation!$C$141,OR(MONTH(TODAY())=10,MONTH(TODAY())=11,MONTH(TODAY())=12)),CONCATENATE(MONTH(TODAY()),"/01/",YEAR(TODAY())),IF(AND(TODAY()&lt;Validation!$C$141,MONTH(TODAY())&lt;=9),CONCATENATE("0",MONTH(TODAY()),"/01/",YEAR(TODAY())),IF(AND(TODAY()&gt;=Validation!$C$141,OR(MONTH(TODAY())=10,MONTH(TODAY())=11,MONTH(TODAY())=12)),CONCATENATE(MONTH(TODAY()+10),"/01/",YEAR(TODAY()+10)),IF(AND(TODAY()&gt;=Validation!$C$141,MONTH(TODAY())&lt;=9),CONCATENATE("0",MONTH(TODAY()+10),"/01/",YEAR(TODAY()+10)))))))</f>
        <v/>
      </c>
      <c r="R229" s="138" t="str">
        <f t="shared" si="10"/>
        <v/>
      </c>
      <c r="S229" s="66"/>
      <c r="T229" s="66"/>
      <c r="U229" s="66"/>
      <c r="V229" s="66"/>
      <c r="W229" s="66"/>
      <c r="X229" s="66"/>
      <c r="Y229" s="278"/>
      <c r="Z229" s="135">
        <f t="shared" si="11"/>
        <v>22</v>
      </c>
      <c r="AC229" s="133" t="str">
        <f>IFERROR(IF(DATEVALUE(TEXT(VLOOKUP(S229,Validation!F264:I287,3,FALSE)&amp;"/"&amp;RIGHT(T229+100,2)&amp;"/"&amp;U229,"MM/DD/YYYY"))&lt;=DATEVALUE(TEXT(VLOOKUP(V229,Validation!F264:I287,3,FALSE)&amp;"/"&amp;RIGHT(W229+100,2)&amp;"/"&amp;X229,"MM/DD/YYYY")),"",-1),"")</f>
        <v/>
      </c>
      <c r="AD229" s="146" t="str">
        <f>+IFERROR(CONCATENATE(VLOOKUP(K:K,Validation!$F$39:$H$51,3,0),"/",VLOOKUP(L:L,Validation!$G$40:$H$70,2,0),"/",M229),"")</f>
        <v/>
      </c>
      <c r="AE229" s="1" t="str">
        <f>+IFERROR(CONCATENATE(VLOOKUP(N:N,Validation!$F$39:$H$51,3,0),"/",VLOOKUP(O:O,Validation!$G$40:$H$70,2,0),"/",P229),"")</f>
        <v/>
      </c>
    </row>
    <row r="230" spans="1:31" ht="13.8">
      <c r="A230" s="110"/>
      <c r="B230" s="113"/>
      <c r="C230" s="113"/>
      <c r="I230" s="275"/>
      <c r="J230" s="91" t="str">
        <f t="shared" si="9"/>
        <v/>
      </c>
      <c r="K230" s="66"/>
      <c r="L230" s="90"/>
      <c r="M230" s="72"/>
      <c r="N230" s="66"/>
      <c r="O230" s="90"/>
      <c r="P230" s="72"/>
      <c r="Q230" s="138" t="str">
        <f ca="1">+IF(A230="","",IF(AND(TODAY()&lt;Validation!$C$141,OR(MONTH(TODAY())=10,MONTH(TODAY())=11,MONTH(TODAY())=12)),CONCATENATE(MONTH(TODAY()),"/01/",YEAR(TODAY())),IF(AND(TODAY()&lt;Validation!$C$141,MONTH(TODAY())&lt;=9),CONCATENATE("0",MONTH(TODAY()),"/01/",YEAR(TODAY())),IF(AND(TODAY()&gt;=Validation!$C$141,OR(MONTH(TODAY())=10,MONTH(TODAY())=11,MONTH(TODAY())=12)),CONCATENATE(MONTH(TODAY()+10),"/01/",YEAR(TODAY()+10)),IF(AND(TODAY()&gt;=Validation!$C$141,MONTH(TODAY())&lt;=9),CONCATENATE("0",MONTH(TODAY()+10),"/01/",YEAR(TODAY()+10)))))))</f>
        <v/>
      </c>
      <c r="R230" s="138" t="str">
        <f t="shared" si="10"/>
        <v/>
      </c>
      <c r="S230" s="66"/>
      <c r="T230" s="66"/>
      <c r="U230" s="66"/>
      <c r="V230" s="66"/>
      <c r="W230" s="66"/>
      <c r="X230" s="66"/>
      <c r="Y230" s="278"/>
      <c r="Z230" s="135">
        <f t="shared" si="11"/>
        <v>22</v>
      </c>
      <c r="AC230" s="133" t="str">
        <f>IFERROR(IF(DATEVALUE(TEXT(VLOOKUP(S230,Validation!F265:I288,3,FALSE)&amp;"/"&amp;RIGHT(T230+100,2)&amp;"/"&amp;U230,"MM/DD/YYYY"))&lt;=DATEVALUE(TEXT(VLOOKUP(V230,Validation!F265:I288,3,FALSE)&amp;"/"&amp;RIGHT(W230+100,2)&amp;"/"&amp;X230,"MM/DD/YYYY")),"",-1),"")</f>
        <v/>
      </c>
      <c r="AD230" s="146" t="str">
        <f>+IFERROR(CONCATENATE(VLOOKUP(K:K,Validation!$F$39:$H$51,3,0),"/",VLOOKUP(L:L,Validation!$G$40:$H$70,2,0),"/",M230),"")</f>
        <v/>
      </c>
      <c r="AE230" s="1" t="str">
        <f>+IFERROR(CONCATENATE(VLOOKUP(N:N,Validation!$F$39:$H$51,3,0),"/",VLOOKUP(O:O,Validation!$G$40:$H$70,2,0),"/",P230),"")</f>
        <v/>
      </c>
    </row>
    <row r="231" spans="1:31" ht="13.8">
      <c r="A231" s="110"/>
      <c r="B231" s="113"/>
      <c r="C231" s="113"/>
      <c r="I231" s="275"/>
      <c r="J231" s="91" t="str">
        <f t="shared" si="9"/>
        <v/>
      </c>
      <c r="K231" s="66"/>
      <c r="L231" s="90"/>
      <c r="M231" s="72"/>
      <c r="N231" s="66"/>
      <c r="O231" s="90"/>
      <c r="P231" s="72"/>
      <c r="Q231" s="138" t="str">
        <f ca="1">+IF(A231="","",IF(AND(TODAY()&lt;Validation!$C$141,OR(MONTH(TODAY())=10,MONTH(TODAY())=11,MONTH(TODAY())=12)),CONCATENATE(MONTH(TODAY()),"/01/",YEAR(TODAY())),IF(AND(TODAY()&lt;Validation!$C$141,MONTH(TODAY())&lt;=9),CONCATENATE("0",MONTH(TODAY()),"/01/",YEAR(TODAY())),IF(AND(TODAY()&gt;=Validation!$C$141,OR(MONTH(TODAY())=10,MONTH(TODAY())=11,MONTH(TODAY())=12)),CONCATENATE(MONTH(TODAY()+10),"/01/",YEAR(TODAY()+10)),IF(AND(TODAY()&gt;=Validation!$C$141,MONTH(TODAY())&lt;=9),CONCATENATE("0",MONTH(TODAY()+10),"/01/",YEAR(TODAY()+10)))))))</f>
        <v/>
      </c>
      <c r="R231" s="138" t="str">
        <f t="shared" si="10"/>
        <v/>
      </c>
      <c r="S231" s="66"/>
      <c r="T231" s="66"/>
      <c r="U231" s="66"/>
      <c r="V231" s="66"/>
      <c r="W231" s="66"/>
      <c r="X231" s="66"/>
      <c r="Y231" s="278"/>
      <c r="Z231" s="135">
        <f t="shared" si="11"/>
        <v>22</v>
      </c>
      <c r="AC231" s="133" t="str">
        <f>IFERROR(IF(DATEVALUE(TEXT(VLOOKUP(S231,Validation!F266:I289,3,FALSE)&amp;"/"&amp;RIGHT(T231+100,2)&amp;"/"&amp;U231,"MM/DD/YYYY"))&lt;=DATEVALUE(TEXT(VLOOKUP(V231,Validation!F266:I289,3,FALSE)&amp;"/"&amp;RIGHT(W231+100,2)&amp;"/"&amp;X231,"MM/DD/YYYY")),"",-1),"")</f>
        <v/>
      </c>
      <c r="AD231" s="146" t="str">
        <f>+IFERROR(CONCATENATE(VLOOKUP(K:K,Validation!$F$39:$H$51,3,0),"/",VLOOKUP(L:L,Validation!$G$40:$H$70,2,0),"/",M231),"")</f>
        <v/>
      </c>
      <c r="AE231" s="1" t="str">
        <f>+IFERROR(CONCATENATE(VLOOKUP(N:N,Validation!$F$39:$H$51,3,0),"/",VLOOKUP(O:O,Validation!$G$40:$H$70,2,0),"/",P231),"")</f>
        <v/>
      </c>
    </row>
    <row r="232" spans="1:31" ht="13.8">
      <c r="A232" s="110"/>
      <c r="B232" s="113"/>
      <c r="C232" s="113"/>
      <c r="I232" s="275"/>
      <c r="J232" s="91" t="str">
        <f t="shared" si="9"/>
        <v/>
      </c>
      <c r="K232" s="66"/>
      <c r="L232" s="90"/>
      <c r="M232" s="72"/>
      <c r="N232" s="66"/>
      <c r="O232" s="90"/>
      <c r="P232" s="72"/>
      <c r="Q232" s="138" t="str">
        <f ca="1">+IF(A232="","",IF(AND(TODAY()&lt;Validation!$C$141,OR(MONTH(TODAY())=10,MONTH(TODAY())=11,MONTH(TODAY())=12)),CONCATENATE(MONTH(TODAY()),"/01/",YEAR(TODAY())),IF(AND(TODAY()&lt;Validation!$C$141,MONTH(TODAY())&lt;=9),CONCATENATE("0",MONTH(TODAY()),"/01/",YEAR(TODAY())),IF(AND(TODAY()&gt;=Validation!$C$141,OR(MONTH(TODAY())=10,MONTH(TODAY())=11,MONTH(TODAY())=12)),CONCATENATE(MONTH(TODAY()+10),"/01/",YEAR(TODAY()+10)),IF(AND(TODAY()&gt;=Validation!$C$141,MONTH(TODAY())&lt;=9),CONCATENATE("0",MONTH(TODAY()+10),"/01/",YEAR(TODAY()+10)))))))</f>
        <v/>
      </c>
      <c r="R232" s="138" t="str">
        <f t="shared" si="10"/>
        <v/>
      </c>
      <c r="S232" s="66"/>
      <c r="T232" s="66"/>
      <c r="U232" s="66"/>
      <c r="V232" s="66"/>
      <c r="W232" s="66"/>
      <c r="X232" s="66"/>
      <c r="Y232" s="278"/>
      <c r="Z232" s="135">
        <f t="shared" si="11"/>
        <v>22</v>
      </c>
      <c r="AC232" s="133" t="str">
        <f>IFERROR(IF(DATEVALUE(TEXT(VLOOKUP(S232,Validation!F267:I290,3,FALSE)&amp;"/"&amp;RIGHT(T232+100,2)&amp;"/"&amp;U232,"MM/DD/YYYY"))&lt;=DATEVALUE(TEXT(VLOOKUP(V232,Validation!F267:I290,3,FALSE)&amp;"/"&amp;RIGHT(W232+100,2)&amp;"/"&amp;X232,"MM/DD/YYYY")),"",-1),"")</f>
        <v/>
      </c>
      <c r="AD232" s="146" t="str">
        <f>+IFERROR(CONCATENATE(VLOOKUP(K:K,Validation!$F$39:$H$51,3,0),"/",VLOOKUP(L:L,Validation!$G$40:$H$70,2,0),"/",M232),"")</f>
        <v/>
      </c>
      <c r="AE232" s="1" t="str">
        <f>+IFERROR(CONCATENATE(VLOOKUP(N:N,Validation!$F$39:$H$51,3,0),"/",VLOOKUP(O:O,Validation!$G$40:$H$70,2,0),"/",P232),"")</f>
        <v/>
      </c>
    </row>
    <row r="233" spans="1:31" ht="13.8">
      <c r="A233" s="110"/>
      <c r="B233" s="113"/>
      <c r="C233" s="113"/>
      <c r="I233" s="275"/>
      <c r="J233" s="91" t="str">
        <f t="shared" si="9"/>
        <v/>
      </c>
      <c r="K233" s="66"/>
      <c r="L233" s="90"/>
      <c r="M233" s="72"/>
      <c r="N233" s="66"/>
      <c r="O233" s="90"/>
      <c r="P233" s="72"/>
      <c r="Q233" s="138" t="str">
        <f ca="1">+IF(A233="","",IF(AND(TODAY()&lt;Validation!$C$141,OR(MONTH(TODAY())=10,MONTH(TODAY())=11,MONTH(TODAY())=12)),CONCATENATE(MONTH(TODAY()),"/01/",YEAR(TODAY())),IF(AND(TODAY()&lt;Validation!$C$141,MONTH(TODAY())&lt;=9),CONCATENATE("0",MONTH(TODAY()),"/01/",YEAR(TODAY())),IF(AND(TODAY()&gt;=Validation!$C$141,OR(MONTH(TODAY())=10,MONTH(TODAY())=11,MONTH(TODAY())=12)),CONCATENATE(MONTH(TODAY()+10),"/01/",YEAR(TODAY()+10)),IF(AND(TODAY()&gt;=Validation!$C$141,MONTH(TODAY())&lt;=9),CONCATENATE("0",MONTH(TODAY()+10),"/01/",YEAR(TODAY()+10)))))))</f>
        <v/>
      </c>
      <c r="R233" s="138" t="str">
        <f t="shared" si="10"/>
        <v/>
      </c>
      <c r="S233" s="66"/>
      <c r="T233" s="66"/>
      <c r="U233" s="66"/>
      <c r="V233" s="66"/>
      <c r="W233" s="66"/>
      <c r="X233" s="66"/>
      <c r="Y233" s="278"/>
      <c r="Z233" s="135">
        <f t="shared" si="11"/>
        <v>22</v>
      </c>
      <c r="AC233" s="133" t="str">
        <f>IFERROR(IF(DATEVALUE(TEXT(VLOOKUP(S233,Validation!F268:I291,3,FALSE)&amp;"/"&amp;RIGHT(T233+100,2)&amp;"/"&amp;U233,"MM/DD/YYYY"))&lt;=DATEVALUE(TEXT(VLOOKUP(V233,Validation!F268:I291,3,FALSE)&amp;"/"&amp;RIGHT(W233+100,2)&amp;"/"&amp;X233,"MM/DD/YYYY")),"",-1),"")</f>
        <v/>
      </c>
      <c r="AD233" s="146" t="str">
        <f>+IFERROR(CONCATENATE(VLOOKUP(K:K,Validation!$F$39:$H$51,3,0),"/",VLOOKUP(L:L,Validation!$G$40:$H$70,2,0),"/",M233),"")</f>
        <v/>
      </c>
      <c r="AE233" s="1" t="str">
        <f>+IFERROR(CONCATENATE(VLOOKUP(N:N,Validation!$F$39:$H$51,3,0),"/",VLOOKUP(O:O,Validation!$G$40:$H$70,2,0),"/",P233),"")</f>
        <v/>
      </c>
    </row>
    <row r="234" spans="1:31" ht="13.8">
      <c r="A234" s="110"/>
      <c r="B234" s="113"/>
      <c r="C234" s="113"/>
      <c r="I234" s="275"/>
      <c r="J234" s="91" t="str">
        <f t="shared" si="9"/>
        <v/>
      </c>
      <c r="K234" s="66"/>
      <c r="L234" s="90"/>
      <c r="M234" s="72"/>
      <c r="N234" s="66"/>
      <c r="O234" s="90"/>
      <c r="P234" s="72"/>
      <c r="Q234" s="138" t="str">
        <f ca="1">+IF(A234="","",IF(AND(TODAY()&lt;Validation!$C$141,OR(MONTH(TODAY())=10,MONTH(TODAY())=11,MONTH(TODAY())=12)),CONCATENATE(MONTH(TODAY()),"/01/",YEAR(TODAY())),IF(AND(TODAY()&lt;Validation!$C$141,MONTH(TODAY())&lt;=9),CONCATENATE("0",MONTH(TODAY()),"/01/",YEAR(TODAY())),IF(AND(TODAY()&gt;=Validation!$C$141,OR(MONTH(TODAY())=10,MONTH(TODAY())=11,MONTH(TODAY())=12)),CONCATENATE(MONTH(TODAY()+10),"/01/",YEAR(TODAY()+10)),IF(AND(TODAY()&gt;=Validation!$C$141,MONTH(TODAY())&lt;=9),CONCATENATE("0",MONTH(TODAY()+10),"/01/",YEAR(TODAY()+10)))))))</f>
        <v/>
      </c>
      <c r="R234" s="138" t="str">
        <f t="shared" si="10"/>
        <v/>
      </c>
      <c r="S234" s="66"/>
      <c r="T234" s="66"/>
      <c r="U234" s="66"/>
      <c r="V234" s="66"/>
      <c r="W234" s="66"/>
      <c r="X234" s="66"/>
      <c r="Y234" s="278"/>
      <c r="Z234" s="135">
        <f t="shared" si="11"/>
        <v>22</v>
      </c>
      <c r="AC234" s="133" t="str">
        <f>IFERROR(IF(DATEVALUE(TEXT(VLOOKUP(S234,Validation!F269:I292,3,FALSE)&amp;"/"&amp;RIGHT(T234+100,2)&amp;"/"&amp;U234,"MM/DD/YYYY"))&lt;=DATEVALUE(TEXT(VLOOKUP(V234,Validation!F269:I292,3,FALSE)&amp;"/"&amp;RIGHT(W234+100,2)&amp;"/"&amp;X234,"MM/DD/YYYY")),"",-1),"")</f>
        <v/>
      </c>
      <c r="AD234" s="146" t="str">
        <f>+IFERROR(CONCATENATE(VLOOKUP(K:K,Validation!$F$39:$H$51,3,0),"/",VLOOKUP(L:L,Validation!$G$40:$H$70,2,0),"/",M234),"")</f>
        <v/>
      </c>
      <c r="AE234" s="1" t="str">
        <f>+IFERROR(CONCATENATE(VLOOKUP(N:N,Validation!$F$39:$H$51,3,0),"/",VLOOKUP(O:O,Validation!$G$40:$H$70,2,0),"/",P234),"")</f>
        <v/>
      </c>
    </row>
    <row r="235" spans="1:31" ht="13.8">
      <c r="A235" s="110"/>
      <c r="B235" s="113"/>
      <c r="C235" s="113"/>
      <c r="I235" s="275"/>
      <c r="J235" s="91" t="str">
        <f t="shared" si="9"/>
        <v/>
      </c>
      <c r="K235" s="66"/>
      <c r="L235" s="90"/>
      <c r="M235" s="72"/>
      <c r="N235" s="66"/>
      <c r="O235" s="90"/>
      <c r="P235" s="72"/>
      <c r="Q235" s="138" t="str">
        <f ca="1">+IF(A235="","",IF(AND(TODAY()&lt;Validation!$C$141,OR(MONTH(TODAY())=10,MONTH(TODAY())=11,MONTH(TODAY())=12)),CONCATENATE(MONTH(TODAY()),"/01/",YEAR(TODAY())),IF(AND(TODAY()&lt;Validation!$C$141,MONTH(TODAY())&lt;=9),CONCATENATE("0",MONTH(TODAY()),"/01/",YEAR(TODAY())),IF(AND(TODAY()&gt;=Validation!$C$141,OR(MONTH(TODAY())=10,MONTH(TODAY())=11,MONTH(TODAY())=12)),CONCATENATE(MONTH(TODAY()+10),"/01/",YEAR(TODAY()+10)),IF(AND(TODAY()&gt;=Validation!$C$141,MONTH(TODAY())&lt;=9),CONCATENATE("0",MONTH(TODAY()+10),"/01/",YEAR(TODAY()+10)))))))</f>
        <v/>
      </c>
      <c r="R235" s="138" t="str">
        <f t="shared" si="10"/>
        <v/>
      </c>
      <c r="S235" s="66"/>
      <c r="T235" s="66"/>
      <c r="U235" s="66"/>
      <c r="V235" s="66"/>
      <c r="W235" s="66"/>
      <c r="X235" s="66"/>
      <c r="Y235" s="278"/>
      <c r="Z235" s="135">
        <f t="shared" si="11"/>
        <v>22</v>
      </c>
      <c r="AC235" s="133" t="str">
        <f>IFERROR(IF(DATEVALUE(TEXT(VLOOKUP(S235,Validation!F270:I293,3,FALSE)&amp;"/"&amp;RIGHT(T235+100,2)&amp;"/"&amp;U235,"MM/DD/YYYY"))&lt;=DATEVALUE(TEXT(VLOOKUP(V235,Validation!F270:I293,3,FALSE)&amp;"/"&amp;RIGHT(W235+100,2)&amp;"/"&amp;X235,"MM/DD/YYYY")),"",-1),"")</f>
        <v/>
      </c>
      <c r="AD235" s="146" t="str">
        <f>+IFERROR(CONCATENATE(VLOOKUP(K:K,Validation!$F$39:$H$51,3,0),"/",VLOOKUP(L:L,Validation!$G$40:$H$70,2,0),"/",M235),"")</f>
        <v/>
      </c>
      <c r="AE235" s="1" t="str">
        <f>+IFERROR(CONCATENATE(VLOOKUP(N:N,Validation!$F$39:$H$51,3,0),"/",VLOOKUP(O:O,Validation!$G$40:$H$70,2,0),"/",P235),"")</f>
        <v/>
      </c>
    </row>
    <row r="236" spans="1:31" ht="13.8">
      <c r="A236" s="110"/>
      <c r="B236" s="113"/>
      <c r="C236" s="113"/>
      <c r="I236" s="275"/>
      <c r="J236" s="91" t="str">
        <f t="shared" si="9"/>
        <v/>
      </c>
      <c r="K236" s="66"/>
      <c r="L236" s="90"/>
      <c r="M236" s="72"/>
      <c r="N236" s="66"/>
      <c r="O236" s="90"/>
      <c r="P236" s="72"/>
      <c r="Q236" s="138" t="str">
        <f ca="1">+IF(A236="","",IF(AND(TODAY()&lt;Validation!$C$141,OR(MONTH(TODAY())=10,MONTH(TODAY())=11,MONTH(TODAY())=12)),CONCATENATE(MONTH(TODAY()),"/01/",YEAR(TODAY())),IF(AND(TODAY()&lt;Validation!$C$141,MONTH(TODAY())&lt;=9),CONCATENATE("0",MONTH(TODAY()),"/01/",YEAR(TODAY())),IF(AND(TODAY()&gt;=Validation!$C$141,OR(MONTH(TODAY())=10,MONTH(TODAY())=11,MONTH(TODAY())=12)),CONCATENATE(MONTH(TODAY()+10),"/01/",YEAR(TODAY()+10)),IF(AND(TODAY()&gt;=Validation!$C$141,MONTH(TODAY())&lt;=9),CONCATENATE("0",MONTH(TODAY()+10),"/01/",YEAR(TODAY()+10)))))))</f>
        <v/>
      </c>
      <c r="R236" s="138" t="str">
        <f t="shared" si="10"/>
        <v/>
      </c>
      <c r="S236" s="66"/>
      <c r="T236" s="66"/>
      <c r="U236" s="66"/>
      <c r="V236" s="66"/>
      <c r="W236" s="66"/>
      <c r="X236" s="66"/>
      <c r="Y236" s="278"/>
      <c r="Z236" s="135">
        <f t="shared" si="11"/>
        <v>22</v>
      </c>
      <c r="AC236" s="133" t="str">
        <f>IFERROR(IF(DATEVALUE(TEXT(VLOOKUP(S236,Validation!F271:I294,3,FALSE)&amp;"/"&amp;RIGHT(T236+100,2)&amp;"/"&amp;U236,"MM/DD/YYYY"))&lt;=DATEVALUE(TEXT(VLOOKUP(V236,Validation!F271:I294,3,FALSE)&amp;"/"&amp;RIGHT(W236+100,2)&amp;"/"&amp;X236,"MM/DD/YYYY")),"",-1),"")</f>
        <v/>
      </c>
      <c r="AD236" s="146" t="str">
        <f>+IFERROR(CONCATENATE(VLOOKUP(K:K,Validation!$F$39:$H$51,3,0),"/",VLOOKUP(L:L,Validation!$G$40:$H$70,2,0),"/",M236),"")</f>
        <v/>
      </c>
      <c r="AE236" s="1" t="str">
        <f>+IFERROR(CONCATENATE(VLOOKUP(N:N,Validation!$F$39:$H$51,3,0),"/",VLOOKUP(O:O,Validation!$G$40:$H$70,2,0),"/",P236),"")</f>
        <v/>
      </c>
    </row>
    <row r="237" spans="1:31" ht="13.8">
      <c r="A237" s="110"/>
      <c r="B237" s="113"/>
      <c r="C237" s="113"/>
      <c r="I237" s="275"/>
      <c r="J237" s="91" t="str">
        <f t="shared" si="9"/>
        <v/>
      </c>
      <c r="K237" s="66"/>
      <c r="L237" s="90"/>
      <c r="M237" s="72"/>
      <c r="N237" s="66"/>
      <c r="O237" s="90"/>
      <c r="P237" s="72"/>
      <c r="Q237" s="138" t="str">
        <f ca="1">+IF(A237="","",IF(AND(TODAY()&lt;Validation!$C$141,OR(MONTH(TODAY())=10,MONTH(TODAY())=11,MONTH(TODAY())=12)),CONCATENATE(MONTH(TODAY()),"/01/",YEAR(TODAY())),IF(AND(TODAY()&lt;Validation!$C$141,MONTH(TODAY())&lt;=9),CONCATENATE("0",MONTH(TODAY()),"/01/",YEAR(TODAY())),IF(AND(TODAY()&gt;=Validation!$C$141,OR(MONTH(TODAY())=10,MONTH(TODAY())=11,MONTH(TODAY())=12)),CONCATENATE(MONTH(TODAY()+10),"/01/",YEAR(TODAY()+10)),IF(AND(TODAY()&gt;=Validation!$C$141,MONTH(TODAY())&lt;=9),CONCATENATE("0",MONTH(TODAY()+10),"/01/",YEAR(TODAY()+10)))))))</f>
        <v/>
      </c>
      <c r="R237" s="138" t="str">
        <f t="shared" si="10"/>
        <v/>
      </c>
      <c r="S237" s="66"/>
      <c r="T237" s="66"/>
      <c r="U237" s="66"/>
      <c r="V237" s="66"/>
      <c r="W237" s="66"/>
      <c r="X237" s="66"/>
      <c r="Y237" s="278"/>
      <c r="Z237" s="135">
        <f t="shared" si="11"/>
        <v>22</v>
      </c>
      <c r="AC237" s="133" t="str">
        <f>IFERROR(IF(DATEVALUE(TEXT(VLOOKUP(S237,Validation!F272:I295,3,FALSE)&amp;"/"&amp;RIGHT(T237+100,2)&amp;"/"&amp;U237,"MM/DD/YYYY"))&lt;=DATEVALUE(TEXT(VLOOKUP(V237,Validation!F272:I295,3,FALSE)&amp;"/"&amp;RIGHT(W237+100,2)&amp;"/"&amp;X237,"MM/DD/YYYY")),"",-1),"")</f>
        <v/>
      </c>
      <c r="AD237" s="146" t="str">
        <f>+IFERROR(CONCATENATE(VLOOKUP(K:K,Validation!$F$39:$H$51,3,0),"/",VLOOKUP(L:L,Validation!$G$40:$H$70,2,0),"/",M237),"")</f>
        <v/>
      </c>
      <c r="AE237" s="1" t="str">
        <f>+IFERROR(CONCATENATE(VLOOKUP(N:N,Validation!$F$39:$H$51,3,0),"/",VLOOKUP(O:O,Validation!$G$40:$H$70,2,0),"/",P237),"")</f>
        <v/>
      </c>
    </row>
    <row r="238" spans="1:31" ht="13.8">
      <c r="A238" s="110"/>
      <c r="B238" s="113"/>
      <c r="C238" s="113"/>
      <c r="I238" s="275"/>
      <c r="J238" s="91" t="str">
        <f t="shared" si="9"/>
        <v/>
      </c>
      <c r="K238" s="66"/>
      <c r="L238" s="90"/>
      <c r="M238" s="72"/>
      <c r="N238" s="66"/>
      <c r="O238" s="90"/>
      <c r="P238" s="72"/>
      <c r="Q238" s="138" t="str">
        <f ca="1">+IF(A238="","",IF(AND(TODAY()&lt;Validation!$C$141,OR(MONTH(TODAY())=10,MONTH(TODAY())=11,MONTH(TODAY())=12)),CONCATENATE(MONTH(TODAY()),"/01/",YEAR(TODAY())),IF(AND(TODAY()&lt;Validation!$C$141,MONTH(TODAY())&lt;=9),CONCATENATE("0",MONTH(TODAY()),"/01/",YEAR(TODAY())),IF(AND(TODAY()&gt;=Validation!$C$141,OR(MONTH(TODAY())=10,MONTH(TODAY())=11,MONTH(TODAY())=12)),CONCATENATE(MONTH(TODAY()+10),"/01/",YEAR(TODAY()+10)),IF(AND(TODAY()&gt;=Validation!$C$141,MONTH(TODAY())&lt;=9),CONCATENATE("0",MONTH(TODAY()+10),"/01/",YEAR(TODAY()+10)))))))</f>
        <v/>
      </c>
      <c r="R238" s="138" t="str">
        <f t="shared" si="10"/>
        <v/>
      </c>
      <c r="S238" s="66"/>
      <c r="T238" s="66"/>
      <c r="U238" s="66"/>
      <c r="V238" s="66"/>
      <c r="W238" s="66"/>
      <c r="X238" s="66"/>
      <c r="Y238" s="278"/>
      <c r="Z238" s="135">
        <f t="shared" si="11"/>
        <v>22</v>
      </c>
      <c r="AC238" s="133" t="str">
        <f>IFERROR(IF(DATEVALUE(TEXT(VLOOKUP(S238,Validation!F273:I296,3,FALSE)&amp;"/"&amp;RIGHT(T238+100,2)&amp;"/"&amp;U238,"MM/DD/YYYY"))&lt;=DATEVALUE(TEXT(VLOOKUP(V238,Validation!F273:I296,3,FALSE)&amp;"/"&amp;RIGHT(W238+100,2)&amp;"/"&amp;X238,"MM/DD/YYYY")),"",-1),"")</f>
        <v/>
      </c>
      <c r="AD238" s="146" t="str">
        <f>+IFERROR(CONCATENATE(VLOOKUP(K:K,Validation!$F$39:$H$51,3,0),"/",VLOOKUP(L:L,Validation!$G$40:$H$70,2,0),"/",M238),"")</f>
        <v/>
      </c>
      <c r="AE238" s="1" t="str">
        <f>+IFERROR(CONCATENATE(VLOOKUP(N:N,Validation!$F$39:$H$51,3,0),"/",VLOOKUP(O:O,Validation!$G$40:$H$70,2,0),"/",P238),"")</f>
        <v/>
      </c>
    </row>
    <row r="239" spans="1:31" ht="13.8">
      <c r="A239" s="110"/>
      <c r="B239" s="113"/>
      <c r="C239" s="113"/>
      <c r="I239" s="275"/>
      <c r="J239" s="91" t="str">
        <f t="shared" si="9"/>
        <v/>
      </c>
      <c r="K239" s="66"/>
      <c r="L239" s="90"/>
      <c r="M239" s="72"/>
      <c r="N239" s="66"/>
      <c r="O239" s="90"/>
      <c r="P239" s="72"/>
      <c r="Q239" s="138" t="str">
        <f ca="1">+IF(A239="","",IF(AND(TODAY()&lt;Validation!$C$141,OR(MONTH(TODAY())=10,MONTH(TODAY())=11,MONTH(TODAY())=12)),CONCATENATE(MONTH(TODAY()),"/01/",YEAR(TODAY())),IF(AND(TODAY()&lt;Validation!$C$141,MONTH(TODAY())&lt;=9),CONCATENATE("0",MONTH(TODAY()),"/01/",YEAR(TODAY())),IF(AND(TODAY()&gt;=Validation!$C$141,OR(MONTH(TODAY())=10,MONTH(TODAY())=11,MONTH(TODAY())=12)),CONCATENATE(MONTH(TODAY()+10),"/01/",YEAR(TODAY()+10)),IF(AND(TODAY()&gt;=Validation!$C$141,MONTH(TODAY())&lt;=9),CONCATENATE("0",MONTH(TODAY()+10),"/01/",YEAR(TODAY()+10)))))))</f>
        <v/>
      </c>
      <c r="R239" s="138" t="str">
        <f t="shared" si="10"/>
        <v/>
      </c>
      <c r="S239" s="66"/>
      <c r="T239" s="66"/>
      <c r="U239" s="66"/>
      <c r="V239" s="66"/>
      <c r="W239" s="66"/>
      <c r="X239" s="66"/>
      <c r="Y239" s="278"/>
      <c r="Z239" s="135">
        <f t="shared" si="11"/>
        <v>22</v>
      </c>
      <c r="AC239" s="133" t="str">
        <f>IFERROR(IF(DATEVALUE(TEXT(VLOOKUP(S239,Validation!F274:I297,3,FALSE)&amp;"/"&amp;RIGHT(T239+100,2)&amp;"/"&amp;U239,"MM/DD/YYYY"))&lt;=DATEVALUE(TEXT(VLOOKUP(V239,Validation!F274:I297,3,FALSE)&amp;"/"&amp;RIGHT(W239+100,2)&amp;"/"&amp;X239,"MM/DD/YYYY")),"",-1),"")</f>
        <v/>
      </c>
      <c r="AD239" s="146" t="str">
        <f>+IFERROR(CONCATENATE(VLOOKUP(K:K,Validation!$F$39:$H$51,3,0),"/",VLOOKUP(L:L,Validation!$G$40:$H$70,2,0),"/",M239),"")</f>
        <v/>
      </c>
      <c r="AE239" s="1" t="str">
        <f>+IFERROR(CONCATENATE(VLOOKUP(N:N,Validation!$F$39:$H$51,3,0),"/",VLOOKUP(O:O,Validation!$G$40:$H$70,2,0),"/",P239),"")</f>
        <v/>
      </c>
    </row>
    <row r="240" spans="1:31" ht="13.8">
      <c r="A240" s="110"/>
      <c r="B240" s="113"/>
      <c r="C240" s="113"/>
      <c r="I240" s="275"/>
      <c r="J240" s="91" t="str">
        <f t="shared" si="9"/>
        <v/>
      </c>
      <c r="K240" s="66"/>
      <c r="L240" s="90"/>
      <c r="M240" s="72"/>
      <c r="N240" s="66"/>
      <c r="O240" s="90"/>
      <c r="P240" s="72"/>
      <c r="Q240" s="138" t="str">
        <f ca="1">+IF(A240="","",IF(AND(TODAY()&lt;Validation!$C$141,OR(MONTH(TODAY())=10,MONTH(TODAY())=11,MONTH(TODAY())=12)),CONCATENATE(MONTH(TODAY()),"/01/",YEAR(TODAY())),IF(AND(TODAY()&lt;Validation!$C$141,MONTH(TODAY())&lt;=9),CONCATENATE("0",MONTH(TODAY()),"/01/",YEAR(TODAY())),IF(AND(TODAY()&gt;=Validation!$C$141,OR(MONTH(TODAY())=10,MONTH(TODAY())=11,MONTH(TODAY())=12)),CONCATENATE(MONTH(TODAY()+10),"/01/",YEAR(TODAY()+10)),IF(AND(TODAY()&gt;=Validation!$C$141,MONTH(TODAY())&lt;=9),CONCATENATE("0",MONTH(TODAY()+10),"/01/",YEAR(TODAY()+10)))))))</f>
        <v/>
      </c>
      <c r="R240" s="138" t="str">
        <f t="shared" si="10"/>
        <v/>
      </c>
      <c r="S240" s="66"/>
      <c r="T240" s="66"/>
      <c r="U240" s="66"/>
      <c r="V240" s="66"/>
      <c r="W240" s="66"/>
      <c r="X240" s="66"/>
      <c r="Y240" s="278"/>
      <c r="Z240" s="135">
        <f t="shared" si="11"/>
        <v>22</v>
      </c>
      <c r="AC240" s="133" t="str">
        <f>IFERROR(IF(DATEVALUE(TEXT(VLOOKUP(S240,Validation!F275:I298,3,FALSE)&amp;"/"&amp;RIGHT(T240+100,2)&amp;"/"&amp;U240,"MM/DD/YYYY"))&lt;=DATEVALUE(TEXT(VLOOKUP(V240,Validation!F275:I298,3,FALSE)&amp;"/"&amp;RIGHT(W240+100,2)&amp;"/"&amp;X240,"MM/DD/YYYY")),"",-1),"")</f>
        <v/>
      </c>
      <c r="AD240" s="146" t="str">
        <f>+IFERROR(CONCATENATE(VLOOKUP(K:K,Validation!$F$39:$H$51,3,0),"/",VLOOKUP(L:L,Validation!$G$40:$H$70,2,0),"/",M240),"")</f>
        <v/>
      </c>
      <c r="AE240" s="1" t="str">
        <f>+IFERROR(CONCATENATE(VLOOKUP(N:N,Validation!$F$39:$H$51,3,0),"/",VLOOKUP(O:O,Validation!$G$40:$H$70,2,0),"/",P240),"")</f>
        <v/>
      </c>
    </row>
    <row r="241" spans="1:31" ht="13.8">
      <c r="A241" s="110"/>
      <c r="B241" s="113"/>
      <c r="C241" s="113"/>
      <c r="I241" s="275"/>
      <c r="J241" s="91" t="str">
        <f t="shared" si="9"/>
        <v/>
      </c>
      <c r="K241" s="66"/>
      <c r="L241" s="90"/>
      <c r="M241" s="72"/>
      <c r="N241" s="66"/>
      <c r="O241" s="90"/>
      <c r="P241" s="72"/>
      <c r="Q241" s="138" t="str">
        <f ca="1">+IF(A241="","",IF(AND(TODAY()&lt;Validation!$C$141,OR(MONTH(TODAY())=10,MONTH(TODAY())=11,MONTH(TODAY())=12)),CONCATENATE(MONTH(TODAY()),"/01/",YEAR(TODAY())),IF(AND(TODAY()&lt;Validation!$C$141,MONTH(TODAY())&lt;=9),CONCATENATE("0",MONTH(TODAY()),"/01/",YEAR(TODAY())),IF(AND(TODAY()&gt;=Validation!$C$141,OR(MONTH(TODAY())=10,MONTH(TODAY())=11,MONTH(TODAY())=12)),CONCATENATE(MONTH(TODAY()+10),"/01/",YEAR(TODAY()+10)),IF(AND(TODAY()&gt;=Validation!$C$141,MONTH(TODAY())&lt;=9),CONCATENATE("0",MONTH(TODAY()+10),"/01/",YEAR(TODAY()+10)))))))</f>
        <v/>
      </c>
      <c r="R241" s="138" t="str">
        <f t="shared" si="10"/>
        <v/>
      </c>
      <c r="S241" s="66"/>
      <c r="T241" s="66"/>
      <c r="U241" s="66"/>
      <c r="V241" s="66"/>
      <c r="W241" s="66"/>
      <c r="X241" s="66"/>
      <c r="Y241" s="278"/>
      <c r="Z241" s="135">
        <f t="shared" si="11"/>
        <v>22</v>
      </c>
      <c r="AC241" s="133" t="str">
        <f>IFERROR(IF(DATEVALUE(TEXT(VLOOKUP(S241,Validation!F276:I299,3,FALSE)&amp;"/"&amp;RIGHT(T241+100,2)&amp;"/"&amp;U241,"MM/DD/YYYY"))&lt;=DATEVALUE(TEXT(VLOOKUP(V241,Validation!F276:I299,3,FALSE)&amp;"/"&amp;RIGHT(W241+100,2)&amp;"/"&amp;X241,"MM/DD/YYYY")),"",-1),"")</f>
        <v/>
      </c>
      <c r="AD241" s="146" t="str">
        <f>+IFERROR(CONCATENATE(VLOOKUP(K:K,Validation!$F$39:$H$51,3,0),"/",VLOOKUP(L:L,Validation!$G$40:$H$70,2,0),"/",M241),"")</f>
        <v/>
      </c>
      <c r="AE241" s="1" t="str">
        <f>+IFERROR(CONCATENATE(VLOOKUP(N:N,Validation!$F$39:$H$51,3,0),"/",VLOOKUP(O:O,Validation!$G$40:$H$70,2,0),"/",P241),"")</f>
        <v/>
      </c>
    </row>
    <row r="242" spans="1:31" ht="13.8">
      <c r="A242" s="110"/>
      <c r="B242" s="113"/>
      <c r="C242" s="113"/>
      <c r="I242" s="275"/>
      <c r="J242" s="91" t="str">
        <f t="shared" si="9"/>
        <v/>
      </c>
      <c r="K242" s="66"/>
      <c r="L242" s="90"/>
      <c r="M242" s="72"/>
      <c r="N242" s="66"/>
      <c r="O242" s="90"/>
      <c r="P242" s="72"/>
      <c r="Q242" s="138" t="str">
        <f ca="1">+IF(A242="","",IF(AND(TODAY()&lt;Validation!$C$141,OR(MONTH(TODAY())=10,MONTH(TODAY())=11,MONTH(TODAY())=12)),CONCATENATE(MONTH(TODAY()),"/01/",YEAR(TODAY())),IF(AND(TODAY()&lt;Validation!$C$141,MONTH(TODAY())&lt;=9),CONCATENATE("0",MONTH(TODAY()),"/01/",YEAR(TODAY())),IF(AND(TODAY()&gt;=Validation!$C$141,OR(MONTH(TODAY())=10,MONTH(TODAY())=11,MONTH(TODAY())=12)),CONCATENATE(MONTH(TODAY()+10),"/01/",YEAR(TODAY()+10)),IF(AND(TODAY()&gt;=Validation!$C$141,MONTH(TODAY())&lt;=9),CONCATENATE("0",MONTH(TODAY()+10),"/01/",YEAR(TODAY()+10)))))))</f>
        <v/>
      </c>
      <c r="R242" s="138" t="str">
        <f t="shared" si="10"/>
        <v/>
      </c>
      <c r="S242" s="66"/>
      <c r="T242" s="66"/>
      <c r="U242" s="66"/>
      <c r="V242" s="66"/>
      <c r="W242" s="66"/>
      <c r="X242" s="66"/>
      <c r="Y242" s="278"/>
      <c r="Z242" s="135">
        <f t="shared" si="11"/>
        <v>22</v>
      </c>
      <c r="AC242" s="133" t="str">
        <f>IFERROR(IF(DATEVALUE(TEXT(VLOOKUP(S242,Validation!F277:I300,3,FALSE)&amp;"/"&amp;RIGHT(T242+100,2)&amp;"/"&amp;U242,"MM/DD/YYYY"))&lt;=DATEVALUE(TEXT(VLOOKUP(V242,Validation!F277:I300,3,FALSE)&amp;"/"&amp;RIGHT(W242+100,2)&amp;"/"&amp;X242,"MM/DD/YYYY")),"",-1),"")</f>
        <v/>
      </c>
      <c r="AD242" s="146" t="str">
        <f>+IFERROR(CONCATENATE(VLOOKUP(K:K,Validation!$F$39:$H$51,3,0),"/",VLOOKUP(L:L,Validation!$G$40:$H$70,2,0),"/",M242),"")</f>
        <v/>
      </c>
      <c r="AE242" s="1" t="str">
        <f>+IFERROR(CONCATENATE(VLOOKUP(N:N,Validation!$F$39:$H$51,3,0),"/",VLOOKUP(O:O,Validation!$G$40:$H$70,2,0),"/",P242),"")</f>
        <v/>
      </c>
    </row>
    <row r="243" spans="1:31" ht="13.8">
      <c r="A243" s="110"/>
      <c r="B243" s="113"/>
      <c r="C243" s="113"/>
      <c r="I243" s="275"/>
      <c r="J243" s="91" t="str">
        <f t="shared" si="9"/>
        <v/>
      </c>
      <c r="K243" s="66"/>
      <c r="L243" s="90"/>
      <c r="M243" s="72"/>
      <c r="N243" s="66"/>
      <c r="O243" s="90"/>
      <c r="P243" s="72"/>
      <c r="Q243" s="138" t="str">
        <f ca="1">+IF(A243="","",IF(AND(TODAY()&lt;Validation!$C$141,OR(MONTH(TODAY())=10,MONTH(TODAY())=11,MONTH(TODAY())=12)),CONCATENATE(MONTH(TODAY()),"/01/",YEAR(TODAY())),IF(AND(TODAY()&lt;Validation!$C$141,MONTH(TODAY())&lt;=9),CONCATENATE("0",MONTH(TODAY()),"/01/",YEAR(TODAY())),IF(AND(TODAY()&gt;=Validation!$C$141,OR(MONTH(TODAY())=10,MONTH(TODAY())=11,MONTH(TODAY())=12)),CONCATENATE(MONTH(TODAY()+10),"/01/",YEAR(TODAY()+10)),IF(AND(TODAY()&gt;=Validation!$C$141,MONTH(TODAY())&lt;=9),CONCATENATE("0",MONTH(TODAY()+10),"/01/",YEAR(TODAY()+10)))))))</f>
        <v/>
      </c>
      <c r="R243" s="138" t="str">
        <f t="shared" si="10"/>
        <v/>
      </c>
      <c r="S243" s="66"/>
      <c r="T243" s="66"/>
      <c r="U243" s="66"/>
      <c r="V243" s="66"/>
      <c r="W243" s="66"/>
      <c r="X243" s="66"/>
      <c r="Y243" s="278"/>
      <c r="Z243" s="135">
        <f t="shared" si="11"/>
        <v>22</v>
      </c>
      <c r="AC243" s="133" t="str">
        <f>IFERROR(IF(DATEVALUE(TEXT(VLOOKUP(S243,Validation!F278:I301,3,FALSE)&amp;"/"&amp;RIGHT(T243+100,2)&amp;"/"&amp;U243,"MM/DD/YYYY"))&lt;=DATEVALUE(TEXT(VLOOKUP(V243,Validation!F278:I301,3,FALSE)&amp;"/"&amp;RIGHT(W243+100,2)&amp;"/"&amp;X243,"MM/DD/YYYY")),"",-1),"")</f>
        <v/>
      </c>
      <c r="AD243" s="146" t="str">
        <f>+IFERROR(CONCATENATE(VLOOKUP(K:K,Validation!$F$39:$H$51,3,0),"/",VLOOKUP(L:L,Validation!$G$40:$H$70,2,0),"/",M243),"")</f>
        <v/>
      </c>
      <c r="AE243" s="1" t="str">
        <f>+IFERROR(CONCATENATE(VLOOKUP(N:N,Validation!$F$39:$H$51,3,0),"/",VLOOKUP(O:O,Validation!$G$40:$H$70,2,0),"/",P243),"")</f>
        <v/>
      </c>
    </row>
    <row r="244" spans="1:31" ht="13.8">
      <c r="A244" s="110"/>
      <c r="B244" s="113"/>
      <c r="C244" s="113"/>
      <c r="I244" s="275"/>
      <c r="J244" s="91" t="str">
        <f t="shared" si="9"/>
        <v/>
      </c>
      <c r="K244" s="66"/>
      <c r="L244" s="90"/>
      <c r="M244" s="72"/>
      <c r="N244" s="66"/>
      <c r="O244" s="90"/>
      <c r="P244" s="72"/>
      <c r="Q244" s="138" t="str">
        <f ca="1">+IF(A244="","",IF(AND(TODAY()&lt;Validation!$C$141,OR(MONTH(TODAY())=10,MONTH(TODAY())=11,MONTH(TODAY())=12)),CONCATENATE(MONTH(TODAY()),"/01/",YEAR(TODAY())),IF(AND(TODAY()&lt;Validation!$C$141,MONTH(TODAY())&lt;=9),CONCATENATE("0",MONTH(TODAY()),"/01/",YEAR(TODAY())),IF(AND(TODAY()&gt;=Validation!$C$141,OR(MONTH(TODAY())=10,MONTH(TODAY())=11,MONTH(TODAY())=12)),CONCATENATE(MONTH(TODAY()+10),"/01/",YEAR(TODAY()+10)),IF(AND(TODAY()&gt;=Validation!$C$141,MONTH(TODAY())&lt;=9),CONCATENATE("0",MONTH(TODAY()+10),"/01/",YEAR(TODAY()+10)))))))</f>
        <v/>
      </c>
      <c r="R244" s="138" t="str">
        <f t="shared" si="10"/>
        <v/>
      </c>
      <c r="S244" s="66"/>
      <c r="T244" s="66"/>
      <c r="U244" s="66"/>
      <c r="V244" s="66"/>
      <c r="W244" s="66"/>
      <c r="X244" s="66"/>
      <c r="Y244" s="278"/>
      <c r="Z244" s="135">
        <f t="shared" si="11"/>
        <v>22</v>
      </c>
      <c r="AC244" s="133" t="str">
        <f>IFERROR(IF(DATEVALUE(TEXT(VLOOKUP(S244,Validation!F279:I302,3,FALSE)&amp;"/"&amp;RIGHT(T244+100,2)&amp;"/"&amp;U244,"MM/DD/YYYY"))&lt;=DATEVALUE(TEXT(VLOOKUP(V244,Validation!F279:I302,3,FALSE)&amp;"/"&amp;RIGHT(W244+100,2)&amp;"/"&amp;X244,"MM/DD/YYYY")),"",-1),"")</f>
        <v/>
      </c>
      <c r="AD244" s="146" t="str">
        <f>+IFERROR(CONCATENATE(VLOOKUP(K:K,Validation!$F$39:$H$51,3,0),"/",VLOOKUP(L:L,Validation!$G$40:$H$70,2,0),"/",M244),"")</f>
        <v/>
      </c>
      <c r="AE244" s="1" t="str">
        <f>+IFERROR(CONCATENATE(VLOOKUP(N:N,Validation!$F$39:$H$51,3,0),"/",VLOOKUP(O:O,Validation!$G$40:$H$70,2,0),"/",P244),"")</f>
        <v/>
      </c>
    </row>
    <row r="245" spans="1:31" ht="13.8">
      <c r="A245" s="110"/>
      <c r="B245" s="113"/>
      <c r="C245" s="113"/>
      <c r="I245" s="275"/>
      <c r="J245" s="91" t="str">
        <f t="shared" si="9"/>
        <v/>
      </c>
      <c r="K245" s="66"/>
      <c r="L245" s="90"/>
      <c r="M245" s="72"/>
      <c r="N245" s="66"/>
      <c r="O245" s="90"/>
      <c r="P245" s="72"/>
      <c r="Q245" s="138" t="str">
        <f ca="1">+IF(A245="","",IF(AND(TODAY()&lt;Validation!$C$141,OR(MONTH(TODAY())=10,MONTH(TODAY())=11,MONTH(TODAY())=12)),CONCATENATE(MONTH(TODAY()),"/01/",YEAR(TODAY())),IF(AND(TODAY()&lt;Validation!$C$141,MONTH(TODAY())&lt;=9),CONCATENATE("0",MONTH(TODAY()),"/01/",YEAR(TODAY())),IF(AND(TODAY()&gt;=Validation!$C$141,OR(MONTH(TODAY())=10,MONTH(TODAY())=11,MONTH(TODAY())=12)),CONCATENATE(MONTH(TODAY()+10),"/01/",YEAR(TODAY()+10)),IF(AND(TODAY()&gt;=Validation!$C$141,MONTH(TODAY())&lt;=9),CONCATENATE("0",MONTH(TODAY()+10),"/01/",YEAR(TODAY()+10)))))))</f>
        <v/>
      </c>
      <c r="R245" s="138" t="str">
        <f t="shared" si="10"/>
        <v/>
      </c>
      <c r="S245" s="66"/>
      <c r="T245" s="66"/>
      <c r="U245" s="66"/>
      <c r="V245" s="66"/>
      <c r="W245" s="66"/>
      <c r="X245" s="66"/>
      <c r="Y245" s="278"/>
      <c r="Z245" s="135">
        <f t="shared" si="11"/>
        <v>22</v>
      </c>
      <c r="AC245" s="133" t="str">
        <f>IFERROR(IF(DATEVALUE(TEXT(VLOOKUP(S245,Validation!F280:I303,3,FALSE)&amp;"/"&amp;RIGHT(T245+100,2)&amp;"/"&amp;U245,"MM/DD/YYYY"))&lt;=DATEVALUE(TEXT(VLOOKUP(V245,Validation!F280:I303,3,FALSE)&amp;"/"&amp;RIGHT(W245+100,2)&amp;"/"&amp;X245,"MM/DD/YYYY")),"",-1),"")</f>
        <v/>
      </c>
      <c r="AD245" s="146" t="str">
        <f>+IFERROR(CONCATENATE(VLOOKUP(K:K,Validation!$F$39:$H$51,3,0),"/",VLOOKUP(L:L,Validation!$G$40:$H$70,2,0),"/",M245),"")</f>
        <v/>
      </c>
      <c r="AE245" s="1" t="str">
        <f>+IFERROR(CONCATENATE(VLOOKUP(N:N,Validation!$F$39:$H$51,3,0),"/",VLOOKUP(O:O,Validation!$G$40:$H$70,2,0),"/",P245),"")</f>
        <v/>
      </c>
    </row>
    <row r="246" spans="1:31" ht="13.8">
      <c r="A246" s="110"/>
      <c r="B246" s="113"/>
      <c r="C246" s="113"/>
      <c r="I246" s="275"/>
      <c r="J246" s="91" t="str">
        <f t="shared" si="9"/>
        <v/>
      </c>
      <c r="K246" s="66"/>
      <c r="L246" s="90"/>
      <c r="M246" s="72"/>
      <c r="N246" s="66"/>
      <c r="O246" s="90"/>
      <c r="P246" s="72"/>
      <c r="Q246" s="138" t="str">
        <f ca="1">+IF(A246="","",IF(AND(TODAY()&lt;Validation!$C$141,OR(MONTH(TODAY())=10,MONTH(TODAY())=11,MONTH(TODAY())=12)),CONCATENATE(MONTH(TODAY()),"/01/",YEAR(TODAY())),IF(AND(TODAY()&lt;Validation!$C$141,MONTH(TODAY())&lt;=9),CONCATENATE("0",MONTH(TODAY()),"/01/",YEAR(TODAY())),IF(AND(TODAY()&gt;=Validation!$C$141,OR(MONTH(TODAY())=10,MONTH(TODAY())=11,MONTH(TODAY())=12)),CONCATENATE(MONTH(TODAY()+10),"/01/",YEAR(TODAY()+10)),IF(AND(TODAY()&gt;=Validation!$C$141,MONTH(TODAY())&lt;=9),CONCATENATE("0",MONTH(TODAY()+10),"/01/",YEAR(TODAY()+10)))))))</f>
        <v/>
      </c>
      <c r="R246" s="138" t="str">
        <f t="shared" si="10"/>
        <v/>
      </c>
      <c r="S246" s="66"/>
      <c r="T246" s="66"/>
      <c r="U246" s="66"/>
      <c r="V246" s="66"/>
      <c r="W246" s="66"/>
      <c r="X246" s="66"/>
      <c r="Y246" s="278"/>
      <c r="Z246" s="135">
        <f t="shared" si="11"/>
        <v>22</v>
      </c>
      <c r="AC246" s="133" t="str">
        <f>IFERROR(IF(DATEVALUE(TEXT(VLOOKUP(S246,Validation!F281:I304,3,FALSE)&amp;"/"&amp;RIGHT(T246+100,2)&amp;"/"&amp;U246,"MM/DD/YYYY"))&lt;=DATEVALUE(TEXT(VLOOKUP(V246,Validation!F281:I304,3,FALSE)&amp;"/"&amp;RIGHT(W246+100,2)&amp;"/"&amp;X246,"MM/DD/YYYY")),"",-1),"")</f>
        <v/>
      </c>
      <c r="AD246" s="146" t="str">
        <f>+IFERROR(CONCATENATE(VLOOKUP(K:K,Validation!$F$39:$H$51,3,0),"/",VLOOKUP(L:L,Validation!$G$40:$H$70,2,0),"/",M246),"")</f>
        <v/>
      </c>
      <c r="AE246" s="1" t="str">
        <f>+IFERROR(CONCATENATE(VLOOKUP(N:N,Validation!$F$39:$H$51,3,0),"/",VLOOKUP(O:O,Validation!$G$40:$H$70,2,0),"/",P246),"")</f>
        <v/>
      </c>
    </row>
    <row r="247" spans="1:31" ht="13.8">
      <c r="A247" s="110"/>
      <c r="B247" s="113"/>
      <c r="C247" s="113"/>
      <c r="I247" s="275"/>
      <c r="J247" s="91" t="str">
        <f t="shared" si="9"/>
        <v/>
      </c>
      <c r="K247" s="66"/>
      <c r="L247" s="90"/>
      <c r="M247" s="72"/>
      <c r="N247" s="66"/>
      <c r="O247" s="90"/>
      <c r="P247" s="72"/>
      <c r="Q247" s="138" t="str">
        <f ca="1">+IF(A247="","",IF(AND(TODAY()&lt;Validation!$C$141,OR(MONTH(TODAY())=10,MONTH(TODAY())=11,MONTH(TODAY())=12)),CONCATENATE(MONTH(TODAY()),"/01/",YEAR(TODAY())),IF(AND(TODAY()&lt;Validation!$C$141,MONTH(TODAY())&lt;=9),CONCATENATE("0",MONTH(TODAY()),"/01/",YEAR(TODAY())),IF(AND(TODAY()&gt;=Validation!$C$141,OR(MONTH(TODAY())=10,MONTH(TODAY())=11,MONTH(TODAY())=12)),CONCATENATE(MONTH(TODAY()+10),"/01/",YEAR(TODAY()+10)),IF(AND(TODAY()&gt;=Validation!$C$141,MONTH(TODAY())&lt;=9),CONCATENATE("0",MONTH(TODAY()+10),"/01/",YEAR(TODAY()+10)))))))</f>
        <v/>
      </c>
      <c r="R247" s="138" t="str">
        <f t="shared" si="10"/>
        <v/>
      </c>
      <c r="S247" s="66"/>
      <c r="T247" s="66"/>
      <c r="U247" s="66"/>
      <c r="V247" s="66"/>
      <c r="W247" s="66"/>
      <c r="X247" s="66"/>
      <c r="Y247" s="278"/>
      <c r="Z247" s="135">
        <f t="shared" si="11"/>
        <v>22</v>
      </c>
      <c r="AC247" s="133" t="str">
        <f>IFERROR(IF(DATEVALUE(TEXT(VLOOKUP(S247,Validation!F282:I305,3,FALSE)&amp;"/"&amp;RIGHT(T247+100,2)&amp;"/"&amp;U247,"MM/DD/YYYY"))&lt;=DATEVALUE(TEXT(VLOOKUP(V247,Validation!F282:I305,3,FALSE)&amp;"/"&amp;RIGHT(W247+100,2)&amp;"/"&amp;X247,"MM/DD/YYYY")),"",-1),"")</f>
        <v/>
      </c>
      <c r="AD247" s="146" t="str">
        <f>+IFERROR(CONCATENATE(VLOOKUP(K:K,Validation!$F$39:$H$51,3,0),"/",VLOOKUP(L:L,Validation!$G$40:$H$70,2,0),"/",M247),"")</f>
        <v/>
      </c>
      <c r="AE247" s="1" t="str">
        <f>+IFERROR(CONCATENATE(VLOOKUP(N:N,Validation!$F$39:$H$51,3,0),"/",VLOOKUP(O:O,Validation!$G$40:$H$70,2,0),"/",P247),"")</f>
        <v/>
      </c>
    </row>
    <row r="248" spans="1:31" ht="13.8">
      <c r="A248" s="110"/>
      <c r="B248" s="113"/>
      <c r="C248" s="113"/>
      <c r="I248" s="275"/>
      <c r="J248" s="91" t="str">
        <f t="shared" si="9"/>
        <v/>
      </c>
      <c r="K248" s="66"/>
      <c r="L248" s="90"/>
      <c r="M248" s="72"/>
      <c r="N248" s="66"/>
      <c r="O248" s="90"/>
      <c r="P248" s="72"/>
      <c r="Q248" s="138" t="str">
        <f ca="1">+IF(A248="","",IF(AND(TODAY()&lt;Validation!$C$141,OR(MONTH(TODAY())=10,MONTH(TODAY())=11,MONTH(TODAY())=12)),CONCATENATE(MONTH(TODAY()),"/01/",YEAR(TODAY())),IF(AND(TODAY()&lt;Validation!$C$141,MONTH(TODAY())&lt;=9),CONCATENATE("0",MONTH(TODAY()),"/01/",YEAR(TODAY())),IF(AND(TODAY()&gt;=Validation!$C$141,OR(MONTH(TODAY())=10,MONTH(TODAY())=11,MONTH(TODAY())=12)),CONCATENATE(MONTH(TODAY()+10),"/01/",YEAR(TODAY()+10)),IF(AND(TODAY()&gt;=Validation!$C$141,MONTH(TODAY())&lt;=9),CONCATENATE("0",MONTH(TODAY()+10),"/01/",YEAR(TODAY()+10)))))))</f>
        <v/>
      </c>
      <c r="R248" s="138" t="str">
        <f t="shared" si="10"/>
        <v/>
      </c>
      <c r="S248" s="66"/>
      <c r="T248" s="66"/>
      <c r="U248" s="66"/>
      <c r="V248" s="66"/>
      <c r="W248" s="66"/>
      <c r="X248" s="66"/>
      <c r="Y248" s="278"/>
      <c r="Z248" s="135">
        <f t="shared" si="11"/>
        <v>22</v>
      </c>
      <c r="AC248" s="133" t="str">
        <f>IFERROR(IF(DATEVALUE(TEXT(VLOOKUP(S248,Validation!F283:I306,3,FALSE)&amp;"/"&amp;RIGHT(T248+100,2)&amp;"/"&amp;U248,"MM/DD/YYYY"))&lt;=DATEVALUE(TEXT(VLOOKUP(V248,Validation!F283:I306,3,FALSE)&amp;"/"&amp;RIGHT(W248+100,2)&amp;"/"&amp;X248,"MM/DD/YYYY")),"",-1),"")</f>
        <v/>
      </c>
      <c r="AD248" s="146" t="str">
        <f>+IFERROR(CONCATENATE(VLOOKUP(K:K,Validation!$F$39:$H$51,3,0),"/",VLOOKUP(L:L,Validation!$G$40:$H$70,2,0),"/",M248),"")</f>
        <v/>
      </c>
      <c r="AE248" s="1" t="str">
        <f>+IFERROR(CONCATENATE(VLOOKUP(N:N,Validation!$F$39:$H$51,3,0),"/",VLOOKUP(O:O,Validation!$G$40:$H$70,2,0),"/",P248),"")</f>
        <v/>
      </c>
    </row>
    <row r="249" spans="1:31" ht="13.8">
      <c r="A249" s="110"/>
      <c r="B249" s="113"/>
      <c r="C249" s="113"/>
      <c r="I249" s="275"/>
      <c r="J249" s="91" t="str">
        <f t="shared" si="9"/>
        <v/>
      </c>
      <c r="K249" s="66"/>
      <c r="L249" s="90"/>
      <c r="M249" s="72"/>
      <c r="N249" s="66"/>
      <c r="O249" s="90"/>
      <c r="P249" s="72"/>
      <c r="Q249" s="138" t="str">
        <f ca="1">+IF(A249="","",IF(AND(TODAY()&lt;Validation!$C$141,OR(MONTH(TODAY())=10,MONTH(TODAY())=11,MONTH(TODAY())=12)),CONCATENATE(MONTH(TODAY()),"/01/",YEAR(TODAY())),IF(AND(TODAY()&lt;Validation!$C$141,MONTH(TODAY())&lt;=9),CONCATENATE("0",MONTH(TODAY()),"/01/",YEAR(TODAY())),IF(AND(TODAY()&gt;=Validation!$C$141,OR(MONTH(TODAY())=10,MONTH(TODAY())=11,MONTH(TODAY())=12)),CONCATENATE(MONTH(TODAY()+10),"/01/",YEAR(TODAY()+10)),IF(AND(TODAY()&gt;=Validation!$C$141,MONTH(TODAY())&lt;=9),CONCATENATE("0",MONTH(TODAY()+10),"/01/",YEAR(TODAY()+10)))))))</f>
        <v/>
      </c>
      <c r="R249" s="138" t="str">
        <f t="shared" si="10"/>
        <v/>
      </c>
      <c r="S249" s="66"/>
      <c r="T249" s="66"/>
      <c r="U249" s="66"/>
      <c r="V249" s="66"/>
      <c r="W249" s="66"/>
      <c r="X249" s="66"/>
      <c r="Y249" s="278"/>
      <c r="Z249" s="135">
        <f t="shared" si="11"/>
        <v>22</v>
      </c>
      <c r="AC249" s="133" t="str">
        <f>IFERROR(IF(DATEVALUE(TEXT(VLOOKUP(S249,Validation!F284:I307,3,FALSE)&amp;"/"&amp;RIGHT(T249+100,2)&amp;"/"&amp;U249,"MM/DD/YYYY"))&lt;=DATEVALUE(TEXT(VLOOKUP(V249,Validation!F284:I307,3,FALSE)&amp;"/"&amp;RIGHT(W249+100,2)&amp;"/"&amp;X249,"MM/DD/YYYY")),"",-1),"")</f>
        <v/>
      </c>
      <c r="AD249" s="146" t="str">
        <f>+IFERROR(CONCATENATE(VLOOKUP(K:K,Validation!$F$39:$H$51,3,0),"/",VLOOKUP(L:L,Validation!$G$40:$H$70,2,0),"/",M249),"")</f>
        <v/>
      </c>
      <c r="AE249" s="1" t="str">
        <f>+IFERROR(CONCATENATE(VLOOKUP(N:N,Validation!$F$39:$H$51,3,0),"/",VLOOKUP(O:O,Validation!$G$40:$H$70,2,0),"/",P249),"")</f>
        <v/>
      </c>
    </row>
    <row r="250" spans="1:31" ht="13.8">
      <c r="A250" s="110"/>
      <c r="B250" s="113"/>
      <c r="C250" s="113"/>
      <c r="I250" s="275"/>
      <c r="J250" s="91" t="str">
        <f t="shared" si="9"/>
        <v/>
      </c>
      <c r="K250" s="66"/>
      <c r="L250" s="90"/>
      <c r="M250" s="72"/>
      <c r="N250" s="66"/>
      <c r="O250" s="90"/>
      <c r="P250" s="72"/>
      <c r="Q250" s="138" t="str">
        <f ca="1">+IF(A250="","",IF(AND(TODAY()&lt;Validation!$C$141,OR(MONTH(TODAY())=10,MONTH(TODAY())=11,MONTH(TODAY())=12)),CONCATENATE(MONTH(TODAY()),"/01/",YEAR(TODAY())),IF(AND(TODAY()&lt;Validation!$C$141,MONTH(TODAY())&lt;=9),CONCATENATE("0",MONTH(TODAY()),"/01/",YEAR(TODAY())),IF(AND(TODAY()&gt;=Validation!$C$141,OR(MONTH(TODAY())=10,MONTH(TODAY())=11,MONTH(TODAY())=12)),CONCATENATE(MONTH(TODAY()+10),"/01/",YEAR(TODAY()+10)),IF(AND(TODAY()&gt;=Validation!$C$141,MONTH(TODAY())&lt;=9),CONCATENATE("0",MONTH(TODAY()+10),"/01/",YEAR(TODAY()+10)))))))</f>
        <v/>
      </c>
      <c r="R250" s="138" t="str">
        <f t="shared" si="10"/>
        <v/>
      </c>
      <c r="S250" s="66"/>
      <c r="T250" s="66"/>
      <c r="U250" s="66"/>
      <c r="V250" s="66"/>
      <c r="W250" s="66"/>
      <c r="X250" s="66"/>
      <c r="Y250" s="278"/>
      <c r="Z250" s="135">
        <f t="shared" si="11"/>
        <v>22</v>
      </c>
      <c r="AC250" s="133" t="str">
        <f>IFERROR(IF(DATEVALUE(TEXT(VLOOKUP(S250,Validation!F285:I308,3,FALSE)&amp;"/"&amp;RIGHT(T250+100,2)&amp;"/"&amp;U250,"MM/DD/YYYY"))&lt;=DATEVALUE(TEXT(VLOOKUP(V250,Validation!F285:I308,3,FALSE)&amp;"/"&amp;RIGHT(W250+100,2)&amp;"/"&amp;X250,"MM/DD/YYYY")),"",-1),"")</f>
        <v/>
      </c>
      <c r="AD250" s="146" t="str">
        <f>+IFERROR(CONCATENATE(VLOOKUP(K:K,Validation!$F$39:$H$51,3,0),"/",VLOOKUP(L:L,Validation!$G$40:$H$70,2,0),"/",M250),"")</f>
        <v/>
      </c>
      <c r="AE250" s="1" t="str">
        <f>+IFERROR(CONCATENATE(VLOOKUP(N:N,Validation!$F$39:$H$51,3,0),"/",VLOOKUP(O:O,Validation!$G$40:$H$70,2,0),"/",P250),"")</f>
        <v/>
      </c>
    </row>
    <row r="251" spans="1:31" ht="13.8">
      <c r="A251" s="110"/>
      <c r="B251" s="113"/>
      <c r="C251" s="113"/>
      <c r="I251" s="275"/>
      <c r="J251" s="91" t="str">
        <f t="shared" si="9"/>
        <v/>
      </c>
      <c r="K251" s="66"/>
      <c r="L251" s="90"/>
      <c r="M251" s="72"/>
      <c r="N251" s="66"/>
      <c r="O251" s="90"/>
      <c r="P251" s="72"/>
      <c r="Q251" s="138" t="str">
        <f ca="1">+IF(A251="","",IF(AND(TODAY()&lt;Validation!$C$141,OR(MONTH(TODAY())=10,MONTH(TODAY())=11,MONTH(TODAY())=12)),CONCATENATE(MONTH(TODAY()),"/01/",YEAR(TODAY())),IF(AND(TODAY()&lt;Validation!$C$141,MONTH(TODAY())&lt;=9),CONCATENATE("0",MONTH(TODAY()),"/01/",YEAR(TODAY())),IF(AND(TODAY()&gt;=Validation!$C$141,OR(MONTH(TODAY())=10,MONTH(TODAY())=11,MONTH(TODAY())=12)),CONCATENATE(MONTH(TODAY()+10),"/01/",YEAR(TODAY()+10)),IF(AND(TODAY()&gt;=Validation!$C$141,MONTH(TODAY())&lt;=9),CONCATENATE("0",MONTH(TODAY()+10),"/01/",YEAR(TODAY()+10)))))))</f>
        <v/>
      </c>
      <c r="R251" s="138" t="str">
        <f t="shared" si="10"/>
        <v/>
      </c>
      <c r="S251" s="66"/>
      <c r="T251" s="66"/>
      <c r="U251" s="66"/>
      <c r="V251" s="66"/>
      <c r="W251" s="66"/>
      <c r="X251" s="66"/>
      <c r="Y251" s="278"/>
      <c r="Z251" s="135">
        <f t="shared" si="11"/>
        <v>22</v>
      </c>
      <c r="AC251" s="133" t="str">
        <f>IFERROR(IF(DATEVALUE(TEXT(VLOOKUP(S251,Validation!F286:I309,3,FALSE)&amp;"/"&amp;RIGHT(T251+100,2)&amp;"/"&amp;U251,"MM/DD/YYYY"))&lt;=DATEVALUE(TEXT(VLOOKUP(V251,Validation!F286:I309,3,FALSE)&amp;"/"&amp;RIGHT(W251+100,2)&amp;"/"&amp;X251,"MM/DD/YYYY")),"",-1),"")</f>
        <v/>
      </c>
      <c r="AD251" s="146" t="str">
        <f>+IFERROR(CONCATENATE(VLOOKUP(K:K,Validation!$F$39:$H$51,3,0),"/",VLOOKUP(L:L,Validation!$G$40:$H$70,2,0),"/",M251),"")</f>
        <v/>
      </c>
      <c r="AE251" s="1" t="str">
        <f>+IFERROR(CONCATENATE(VLOOKUP(N:N,Validation!$F$39:$H$51,3,0),"/",VLOOKUP(O:O,Validation!$G$40:$H$70,2,0),"/",P251),"")</f>
        <v/>
      </c>
    </row>
    <row r="252" spans="1:31" ht="13.8">
      <c r="A252" s="110"/>
      <c r="B252" s="113"/>
      <c r="C252" s="113"/>
      <c r="I252" s="275"/>
      <c r="J252" s="91" t="str">
        <f t="shared" si="9"/>
        <v/>
      </c>
      <c r="K252" s="66"/>
      <c r="L252" s="90"/>
      <c r="M252" s="72"/>
      <c r="N252" s="66"/>
      <c r="O252" s="90"/>
      <c r="P252" s="72"/>
      <c r="Q252" s="138" t="str">
        <f ca="1">+IF(A252="","",IF(AND(TODAY()&lt;Validation!$C$141,OR(MONTH(TODAY())=10,MONTH(TODAY())=11,MONTH(TODAY())=12)),CONCATENATE(MONTH(TODAY()),"/01/",YEAR(TODAY())),IF(AND(TODAY()&lt;Validation!$C$141,MONTH(TODAY())&lt;=9),CONCATENATE("0",MONTH(TODAY()),"/01/",YEAR(TODAY())),IF(AND(TODAY()&gt;=Validation!$C$141,OR(MONTH(TODAY())=10,MONTH(TODAY())=11,MONTH(TODAY())=12)),CONCATENATE(MONTH(TODAY()+10),"/01/",YEAR(TODAY()+10)),IF(AND(TODAY()&gt;=Validation!$C$141,MONTH(TODAY())&lt;=9),CONCATENATE("0",MONTH(TODAY()+10),"/01/",YEAR(TODAY()+10)))))))</f>
        <v/>
      </c>
      <c r="R252" s="138" t="str">
        <f t="shared" si="10"/>
        <v/>
      </c>
      <c r="S252" s="66"/>
      <c r="T252" s="66"/>
      <c r="U252" s="66"/>
      <c r="V252" s="66"/>
      <c r="W252" s="66"/>
      <c r="X252" s="66"/>
      <c r="Y252" s="278"/>
      <c r="Z252" s="135">
        <f t="shared" si="11"/>
        <v>22</v>
      </c>
      <c r="AC252" s="133" t="str">
        <f>IFERROR(IF(DATEVALUE(TEXT(VLOOKUP(S252,Validation!F287:I310,3,FALSE)&amp;"/"&amp;RIGHT(T252+100,2)&amp;"/"&amp;U252,"MM/DD/YYYY"))&lt;=DATEVALUE(TEXT(VLOOKUP(V252,Validation!F287:I310,3,FALSE)&amp;"/"&amp;RIGHT(W252+100,2)&amp;"/"&amp;X252,"MM/DD/YYYY")),"",-1),"")</f>
        <v/>
      </c>
      <c r="AD252" s="146" t="str">
        <f>+IFERROR(CONCATENATE(VLOOKUP(K:K,Validation!$F$39:$H$51,3,0),"/",VLOOKUP(L:L,Validation!$G$40:$H$70,2,0),"/",M252),"")</f>
        <v/>
      </c>
      <c r="AE252" s="1" t="str">
        <f>+IFERROR(CONCATENATE(VLOOKUP(N:N,Validation!$F$39:$H$51,3,0),"/",VLOOKUP(O:O,Validation!$G$40:$H$70,2,0),"/",P252),"")</f>
        <v/>
      </c>
    </row>
    <row r="253" spans="1:31" ht="13.8">
      <c r="A253" s="110"/>
      <c r="B253" s="113"/>
      <c r="C253" s="113"/>
      <c r="I253" s="275"/>
      <c r="J253" s="91" t="str">
        <f t="shared" si="9"/>
        <v/>
      </c>
      <c r="K253" s="66"/>
      <c r="L253" s="90"/>
      <c r="M253" s="72"/>
      <c r="N253" s="66"/>
      <c r="O253" s="90"/>
      <c r="P253" s="72"/>
      <c r="Q253" s="138" t="str">
        <f ca="1">+IF(A253="","",IF(AND(TODAY()&lt;Validation!$C$141,OR(MONTH(TODAY())=10,MONTH(TODAY())=11,MONTH(TODAY())=12)),CONCATENATE(MONTH(TODAY()),"/01/",YEAR(TODAY())),IF(AND(TODAY()&lt;Validation!$C$141,MONTH(TODAY())&lt;=9),CONCATENATE("0",MONTH(TODAY()),"/01/",YEAR(TODAY())),IF(AND(TODAY()&gt;=Validation!$C$141,OR(MONTH(TODAY())=10,MONTH(TODAY())=11,MONTH(TODAY())=12)),CONCATENATE(MONTH(TODAY()+10),"/01/",YEAR(TODAY()+10)),IF(AND(TODAY()&gt;=Validation!$C$141,MONTH(TODAY())&lt;=9),CONCATENATE("0",MONTH(TODAY()+10),"/01/",YEAR(TODAY()+10)))))))</f>
        <v/>
      </c>
      <c r="R253" s="138" t="str">
        <f t="shared" si="10"/>
        <v/>
      </c>
      <c r="S253" s="66"/>
      <c r="T253" s="66"/>
      <c r="U253" s="66"/>
      <c r="V253" s="66"/>
      <c r="W253" s="66"/>
      <c r="X253" s="66"/>
      <c r="Y253" s="278"/>
      <c r="Z253" s="135">
        <f t="shared" si="11"/>
        <v>22</v>
      </c>
      <c r="AC253" s="133" t="str">
        <f>IFERROR(IF(DATEVALUE(TEXT(VLOOKUP(S253,Validation!F288:I311,3,FALSE)&amp;"/"&amp;RIGHT(T253+100,2)&amp;"/"&amp;U253,"MM/DD/YYYY"))&lt;=DATEVALUE(TEXT(VLOOKUP(V253,Validation!F288:I311,3,FALSE)&amp;"/"&amp;RIGHT(W253+100,2)&amp;"/"&amp;X253,"MM/DD/YYYY")),"",-1),"")</f>
        <v/>
      </c>
      <c r="AD253" s="146" t="str">
        <f>+IFERROR(CONCATENATE(VLOOKUP(K:K,Validation!$F$39:$H$51,3,0),"/",VLOOKUP(L:L,Validation!$G$40:$H$70,2,0),"/",M253),"")</f>
        <v/>
      </c>
      <c r="AE253" s="1" t="str">
        <f>+IFERROR(CONCATENATE(VLOOKUP(N:N,Validation!$F$39:$H$51,3,0),"/",VLOOKUP(O:O,Validation!$G$40:$H$70,2,0),"/",P253),"")</f>
        <v/>
      </c>
    </row>
    <row r="254" spans="1:31" ht="13.8">
      <c r="A254" s="110"/>
      <c r="B254" s="113"/>
      <c r="C254" s="113"/>
      <c r="I254" s="275"/>
      <c r="J254" s="91" t="str">
        <f t="shared" si="9"/>
        <v/>
      </c>
      <c r="K254" s="66"/>
      <c r="L254" s="90"/>
      <c r="M254" s="72"/>
      <c r="N254" s="66"/>
      <c r="O254" s="90"/>
      <c r="P254" s="72"/>
      <c r="Q254" s="138" t="str">
        <f ca="1">+IF(A254="","",IF(AND(TODAY()&lt;Validation!$C$141,OR(MONTH(TODAY())=10,MONTH(TODAY())=11,MONTH(TODAY())=12)),CONCATENATE(MONTH(TODAY()),"/01/",YEAR(TODAY())),IF(AND(TODAY()&lt;Validation!$C$141,MONTH(TODAY())&lt;=9),CONCATENATE("0",MONTH(TODAY()),"/01/",YEAR(TODAY())),IF(AND(TODAY()&gt;=Validation!$C$141,OR(MONTH(TODAY())=10,MONTH(TODAY())=11,MONTH(TODAY())=12)),CONCATENATE(MONTH(TODAY()+10),"/01/",YEAR(TODAY()+10)),IF(AND(TODAY()&gt;=Validation!$C$141,MONTH(TODAY())&lt;=9),CONCATENATE("0",MONTH(TODAY()+10),"/01/",YEAR(TODAY()+10)))))))</f>
        <v/>
      </c>
      <c r="R254" s="138" t="str">
        <f t="shared" si="10"/>
        <v/>
      </c>
      <c r="S254" s="66"/>
      <c r="T254" s="66"/>
      <c r="U254" s="66"/>
      <c r="V254" s="66"/>
      <c r="W254" s="66"/>
      <c r="X254" s="66"/>
      <c r="Y254" s="278"/>
      <c r="Z254" s="135">
        <f t="shared" si="11"/>
        <v>22</v>
      </c>
      <c r="AC254" s="133" t="str">
        <f>IFERROR(IF(DATEVALUE(TEXT(VLOOKUP(S254,Validation!F289:I312,3,FALSE)&amp;"/"&amp;RIGHT(T254+100,2)&amp;"/"&amp;U254,"MM/DD/YYYY"))&lt;=DATEVALUE(TEXT(VLOOKUP(V254,Validation!F289:I312,3,FALSE)&amp;"/"&amp;RIGHT(W254+100,2)&amp;"/"&amp;X254,"MM/DD/YYYY")),"",-1),"")</f>
        <v/>
      </c>
      <c r="AD254" s="146" t="str">
        <f>+IFERROR(CONCATENATE(VLOOKUP(K:K,Validation!$F$39:$H$51,3,0),"/",VLOOKUP(L:L,Validation!$G$40:$H$70,2,0),"/",M254),"")</f>
        <v/>
      </c>
      <c r="AE254" s="1" t="str">
        <f>+IFERROR(CONCATENATE(VLOOKUP(N:N,Validation!$F$39:$H$51,3,0),"/",VLOOKUP(O:O,Validation!$G$40:$H$70,2,0),"/",P254),"")</f>
        <v/>
      </c>
    </row>
    <row r="255" spans="1:31" ht="13.8">
      <c r="A255" s="110"/>
      <c r="B255" s="113"/>
      <c r="C255" s="113"/>
      <c r="I255" s="275"/>
      <c r="J255" s="91" t="str">
        <f t="shared" si="9"/>
        <v/>
      </c>
      <c r="K255" s="66"/>
      <c r="L255" s="90"/>
      <c r="M255" s="72"/>
      <c r="N255" s="66"/>
      <c r="O255" s="90"/>
      <c r="P255" s="72"/>
      <c r="Q255" s="138" t="str">
        <f ca="1">+IF(A255="","",IF(AND(TODAY()&lt;Validation!$C$141,OR(MONTH(TODAY())=10,MONTH(TODAY())=11,MONTH(TODAY())=12)),CONCATENATE(MONTH(TODAY()),"/01/",YEAR(TODAY())),IF(AND(TODAY()&lt;Validation!$C$141,MONTH(TODAY())&lt;=9),CONCATENATE("0",MONTH(TODAY()),"/01/",YEAR(TODAY())),IF(AND(TODAY()&gt;=Validation!$C$141,OR(MONTH(TODAY())=10,MONTH(TODAY())=11,MONTH(TODAY())=12)),CONCATENATE(MONTH(TODAY()+10),"/01/",YEAR(TODAY()+10)),IF(AND(TODAY()&gt;=Validation!$C$141,MONTH(TODAY())&lt;=9),CONCATENATE("0",MONTH(TODAY()+10),"/01/",YEAR(TODAY()+10)))))))</f>
        <v/>
      </c>
      <c r="R255" s="138" t="str">
        <f t="shared" si="10"/>
        <v/>
      </c>
      <c r="S255" s="66"/>
      <c r="T255" s="66"/>
      <c r="U255" s="66"/>
      <c r="V255" s="66"/>
      <c r="W255" s="66"/>
      <c r="X255" s="66"/>
      <c r="Y255" s="278"/>
      <c r="Z255" s="135">
        <f t="shared" si="11"/>
        <v>22</v>
      </c>
      <c r="AC255" s="133" t="str">
        <f>IFERROR(IF(DATEVALUE(TEXT(VLOOKUP(S255,Validation!F290:I313,3,FALSE)&amp;"/"&amp;RIGHT(T255+100,2)&amp;"/"&amp;U255,"MM/DD/YYYY"))&lt;=DATEVALUE(TEXT(VLOOKUP(V255,Validation!F290:I313,3,FALSE)&amp;"/"&amp;RIGHT(W255+100,2)&amp;"/"&amp;X255,"MM/DD/YYYY")),"",-1),"")</f>
        <v/>
      </c>
      <c r="AD255" s="146" t="str">
        <f>+IFERROR(CONCATENATE(VLOOKUP(K:K,Validation!$F$39:$H$51,3,0),"/",VLOOKUP(L:L,Validation!$G$40:$H$70,2,0),"/",M255),"")</f>
        <v/>
      </c>
      <c r="AE255" s="1" t="str">
        <f>+IFERROR(CONCATENATE(VLOOKUP(N:N,Validation!$F$39:$H$51,3,0),"/",VLOOKUP(O:O,Validation!$G$40:$H$70,2,0),"/",P255),"")</f>
        <v/>
      </c>
    </row>
    <row r="256" spans="1:31" ht="13.8">
      <c r="A256" s="110"/>
      <c r="B256" s="113"/>
      <c r="C256" s="113"/>
      <c r="I256" s="275"/>
      <c r="J256" s="91" t="str">
        <f t="shared" si="9"/>
        <v/>
      </c>
      <c r="K256" s="66"/>
      <c r="L256" s="90"/>
      <c r="M256" s="72"/>
      <c r="N256" s="66"/>
      <c r="O256" s="90"/>
      <c r="P256" s="72"/>
      <c r="Q256" s="138" t="str">
        <f ca="1">+IF(A256="","",IF(AND(TODAY()&lt;Validation!$C$141,OR(MONTH(TODAY())=10,MONTH(TODAY())=11,MONTH(TODAY())=12)),CONCATENATE(MONTH(TODAY()),"/01/",YEAR(TODAY())),IF(AND(TODAY()&lt;Validation!$C$141,MONTH(TODAY())&lt;=9),CONCATENATE("0",MONTH(TODAY()),"/01/",YEAR(TODAY())),IF(AND(TODAY()&gt;=Validation!$C$141,OR(MONTH(TODAY())=10,MONTH(TODAY())=11,MONTH(TODAY())=12)),CONCATENATE(MONTH(TODAY()+10),"/01/",YEAR(TODAY()+10)),IF(AND(TODAY()&gt;=Validation!$C$141,MONTH(TODAY())&lt;=9),CONCATENATE("0",MONTH(TODAY()+10),"/01/",YEAR(TODAY()+10)))))))</f>
        <v/>
      </c>
      <c r="R256" s="138" t="str">
        <f t="shared" si="10"/>
        <v/>
      </c>
      <c r="S256" s="66"/>
      <c r="T256" s="66"/>
      <c r="U256" s="66"/>
      <c r="V256" s="66"/>
      <c r="W256" s="66"/>
      <c r="X256" s="66"/>
      <c r="Y256" s="278"/>
      <c r="Z256" s="135">
        <f t="shared" si="11"/>
        <v>22</v>
      </c>
      <c r="AC256" s="133" t="str">
        <f>IFERROR(IF(DATEVALUE(TEXT(VLOOKUP(S256,Validation!F291:I314,3,FALSE)&amp;"/"&amp;RIGHT(T256+100,2)&amp;"/"&amp;U256,"MM/DD/YYYY"))&lt;=DATEVALUE(TEXT(VLOOKUP(V256,Validation!F291:I314,3,FALSE)&amp;"/"&amp;RIGHT(W256+100,2)&amp;"/"&amp;X256,"MM/DD/YYYY")),"",-1),"")</f>
        <v/>
      </c>
      <c r="AD256" s="146" t="str">
        <f>+IFERROR(CONCATENATE(VLOOKUP(K:K,Validation!$F$39:$H$51,3,0),"/",VLOOKUP(L:L,Validation!$G$40:$H$70,2,0),"/",M256),"")</f>
        <v/>
      </c>
      <c r="AE256" s="1" t="str">
        <f>+IFERROR(CONCATENATE(VLOOKUP(N:N,Validation!$F$39:$H$51,3,0),"/",VLOOKUP(O:O,Validation!$G$40:$H$70,2,0),"/",P256),"")</f>
        <v/>
      </c>
    </row>
    <row r="257" spans="1:31" ht="13.8">
      <c r="A257" s="110"/>
      <c r="B257" s="113"/>
      <c r="C257" s="113"/>
      <c r="I257" s="275"/>
      <c r="J257" s="91" t="str">
        <f t="shared" si="9"/>
        <v/>
      </c>
      <c r="K257" s="66"/>
      <c r="L257" s="90"/>
      <c r="M257" s="72"/>
      <c r="N257" s="66"/>
      <c r="O257" s="90"/>
      <c r="P257" s="72"/>
      <c r="Q257" s="138" t="str">
        <f ca="1">+IF(A257="","",IF(AND(TODAY()&lt;Validation!$C$141,OR(MONTH(TODAY())=10,MONTH(TODAY())=11,MONTH(TODAY())=12)),CONCATENATE(MONTH(TODAY()),"/01/",YEAR(TODAY())),IF(AND(TODAY()&lt;Validation!$C$141,MONTH(TODAY())&lt;=9),CONCATENATE("0",MONTH(TODAY()),"/01/",YEAR(TODAY())),IF(AND(TODAY()&gt;=Validation!$C$141,OR(MONTH(TODAY())=10,MONTH(TODAY())=11,MONTH(TODAY())=12)),CONCATENATE(MONTH(TODAY()+10),"/01/",YEAR(TODAY()+10)),IF(AND(TODAY()&gt;=Validation!$C$141,MONTH(TODAY())&lt;=9),CONCATENATE("0",MONTH(TODAY()+10),"/01/",YEAR(TODAY()+10)))))))</f>
        <v/>
      </c>
      <c r="R257" s="138" t="str">
        <f t="shared" si="10"/>
        <v/>
      </c>
      <c r="S257" s="66"/>
      <c r="T257" s="66"/>
      <c r="U257" s="66"/>
      <c r="V257" s="66"/>
      <c r="W257" s="66"/>
      <c r="X257" s="66"/>
      <c r="Y257" s="278"/>
      <c r="Z257" s="135">
        <f t="shared" si="11"/>
        <v>22</v>
      </c>
      <c r="AC257" s="133" t="str">
        <f>IFERROR(IF(DATEVALUE(TEXT(VLOOKUP(S257,Validation!F292:I315,3,FALSE)&amp;"/"&amp;RIGHT(T257+100,2)&amp;"/"&amp;U257,"MM/DD/YYYY"))&lt;=DATEVALUE(TEXT(VLOOKUP(V257,Validation!F292:I315,3,FALSE)&amp;"/"&amp;RIGHT(W257+100,2)&amp;"/"&amp;X257,"MM/DD/YYYY")),"",-1),"")</f>
        <v/>
      </c>
      <c r="AD257" s="146" t="str">
        <f>+IFERROR(CONCATENATE(VLOOKUP(K:K,Validation!$F$39:$H$51,3,0),"/",VLOOKUP(L:L,Validation!$G$40:$H$70,2,0),"/",M257),"")</f>
        <v/>
      </c>
      <c r="AE257" s="1" t="str">
        <f>+IFERROR(CONCATENATE(VLOOKUP(N:N,Validation!$F$39:$H$51,3,0),"/",VLOOKUP(O:O,Validation!$G$40:$H$70,2,0),"/",P257),"")</f>
        <v/>
      </c>
    </row>
    <row r="258" spans="1:31" ht="13.8">
      <c r="A258" s="110"/>
      <c r="B258" s="113"/>
      <c r="C258" s="113"/>
      <c r="I258" s="275"/>
      <c r="J258" s="91" t="str">
        <f t="shared" si="9"/>
        <v/>
      </c>
      <c r="K258" s="66"/>
      <c r="L258" s="90"/>
      <c r="M258" s="72"/>
      <c r="N258" s="66"/>
      <c r="O258" s="90"/>
      <c r="P258" s="72"/>
      <c r="Q258" s="138" t="str">
        <f ca="1">+IF(A258="","",IF(AND(TODAY()&lt;Validation!$C$141,OR(MONTH(TODAY())=10,MONTH(TODAY())=11,MONTH(TODAY())=12)),CONCATENATE(MONTH(TODAY()),"/01/",YEAR(TODAY())),IF(AND(TODAY()&lt;Validation!$C$141,MONTH(TODAY())&lt;=9),CONCATENATE("0",MONTH(TODAY()),"/01/",YEAR(TODAY())),IF(AND(TODAY()&gt;=Validation!$C$141,OR(MONTH(TODAY())=10,MONTH(TODAY())=11,MONTH(TODAY())=12)),CONCATENATE(MONTH(TODAY()+10),"/01/",YEAR(TODAY()+10)),IF(AND(TODAY()&gt;=Validation!$C$141,MONTH(TODAY())&lt;=9),CONCATENATE("0",MONTH(TODAY()+10),"/01/",YEAR(TODAY()+10)))))))</f>
        <v/>
      </c>
      <c r="R258" s="138" t="str">
        <f t="shared" si="10"/>
        <v/>
      </c>
      <c r="S258" s="66"/>
      <c r="T258" s="66"/>
      <c r="U258" s="66"/>
      <c r="V258" s="66"/>
      <c r="W258" s="66"/>
      <c r="X258" s="66"/>
      <c r="Y258" s="278"/>
      <c r="Z258" s="135">
        <f t="shared" si="11"/>
        <v>22</v>
      </c>
      <c r="AC258" s="133" t="str">
        <f>IFERROR(IF(DATEVALUE(TEXT(VLOOKUP(S258,Validation!F293:I316,3,FALSE)&amp;"/"&amp;RIGHT(T258+100,2)&amp;"/"&amp;U258,"MM/DD/YYYY"))&lt;=DATEVALUE(TEXT(VLOOKUP(V258,Validation!F293:I316,3,FALSE)&amp;"/"&amp;RIGHT(W258+100,2)&amp;"/"&amp;X258,"MM/DD/YYYY")),"",-1),"")</f>
        <v/>
      </c>
      <c r="AD258" s="146" t="str">
        <f>+IFERROR(CONCATENATE(VLOOKUP(K:K,Validation!$F$39:$H$51,3,0),"/",VLOOKUP(L:L,Validation!$G$40:$H$70,2,0),"/",M258),"")</f>
        <v/>
      </c>
      <c r="AE258" s="1" t="str">
        <f>+IFERROR(CONCATENATE(VLOOKUP(N:N,Validation!$F$39:$H$51,3,0),"/",VLOOKUP(O:O,Validation!$G$40:$H$70,2,0),"/",P258),"")</f>
        <v/>
      </c>
    </row>
    <row r="259" spans="1:31" ht="13.8">
      <c r="A259" s="110"/>
      <c r="B259" s="113"/>
      <c r="C259" s="113"/>
      <c r="I259" s="275"/>
      <c r="J259" s="91" t="str">
        <f t="shared" si="9"/>
        <v/>
      </c>
      <c r="K259" s="66"/>
      <c r="L259" s="90"/>
      <c r="M259" s="72"/>
      <c r="N259" s="66"/>
      <c r="O259" s="90"/>
      <c r="P259" s="72"/>
      <c r="Q259" s="138" t="str">
        <f ca="1">+IF(A259="","",IF(AND(TODAY()&lt;Validation!$C$141,OR(MONTH(TODAY())=10,MONTH(TODAY())=11,MONTH(TODAY())=12)),CONCATENATE(MONTH(TODAY()),"/01/",YEAR(TODAY())),IF(AND(TODAY()&lt;Validation!$C$141,MONTH(TODAY())&lt;=9),CONCATENATE("0",MONTH(TODAY()),"/01/",YEAR(TODAY())),IF(AND(TODAY()&gt;=Validation!$C$141,OR(MONTH(TODAY())=10,MONTH(TODAY())=11,MONTH(TODAY())=12)),CONCATENATE(MONTH(TODAY()+10),"/01/",YEAR(TODAY()+10)),IF(AND(TODAY()&gt;=Validation!$C$141,MONTH(TODAY())&lt;=9),CONCATENATE("0",MONTH(TODAY()+10),"/01/",YEAR(TODAY()+10)))))))</f>
        <v/>
      </c>
      <c r="R259" s="138" t="str">
        <f t="shared" si="10"/>
        <v/>
      </c>
      <c r="S259" s="66"/>
      <c r="T259" s="66"/>
      <c r="U259" s="66"/>
      <c r="V259" s="66"/>
      <c r="W259" s="66"/>
      <c r="X259" s="66"/>
      <c r="Y259" s="278"/>
      <c r="Z259" s="135">
        <f t="shared" si="11"/>
        <v>22</v>
      </c>
      <c r="AC259" s="133" t="str">
        <f>IFERROR(IF(DATEVALUE(TEXT(VLOOKUP(S259,Validation!F294:I317,3,FALSE)&amp;"/"&amp;RIGHT(T259+100,2)&amp;"/"&amp;U259,"MM/DD/YYYY"))&lt;=DATEVALUE(TEXT(VLOOKUP(V259,Validation!F294:I317,3,FALSE)&amp;"/"&amp;RIGHT(W259+100,2)&amp;"/"&amp;X259,"MM/DD/YYYY")),"",-1),"")</f>
        <v/>
      </c>
      <c r="AD259" s="146" t="str">
        <f>+IFERROR(CONCATENATE(VLOOKUP(K:K,Validation!$F$39:$H$51,3,0),"/",VLOOKUP(L:L,Validation!$G$40:$H$70,2,0),"/",M259),"")</f>
        <v/>
      </c>
      <c r="AE259" s="1" t="str">
        <f>+IFERROR(CONCATENATE(VLOOKUP(N:N,Validation!$F$39:$H$51,3,0),"/",VLOOKUP(O:O,Validation!$G$40:$H$70,2,0),"/",P259),"")</f>
        <v/>
      </c>
    </row>
    <row r="260" spans="1:31" ht="13.8">
      <c r="A260" s="110"/>
      <c r="B260" s="113"/>
      <c r="C260" s="113"/>
      <c r="I260" s="275"/>
      <c r="J260" s="91" t="str">
        <f t="shared" si="9"/>
        <v/>
      </c>
      <c r="K260" s="66"/>
      <c r="L260" s="90"/>
      <c r="M260" s="72"/>
      <c r="N260" s="66"/>
      <c r="O260" s="90"/>
      <c r="P260" s="72"/>
      <c r="Q260" s="138" t="str">
        <f ca="1">+IF(A260="","",IF(AND(TODAY()&lt;Validation!$C$141,OR(MONTH(TODAY())=10,MONTH(TODAY())=11,MONTH(TODAY())=12)),CONCATENATE(MONTH(TODAY()),"/01/",YEAR(TODAY())),IF(AND(TODAY()&lt;Validation!$C$141,MONTH(TODAY())&lt;=9),CONCATENATE("0",MONTH(TODAY()),"/01/",YEAR(TODAY())),IF(AND(TODAY()&gt;=Validation!$C$141,OR(MONTH(TODAY())=10,MONTH(TODAY())=11,MONTH(TODAY())=12)),CONCATENATE(MONTH(TODAY()+10),"/01/",YEAR(TODAY()+10)),IF(AND(TODAY()&gt;=Validation!$C$141,MONTH(TODAY())&lt;=9),CONCATENATE("0",MONTH(TODAY()+10),"/01/",YEAR(TODAY()+10)))))))</f>
        <v/>
      </c>
      <c r="R260" s="138" t="str">
        <f t="shared" si="10"/>
        <v/>
      </c>
      <c r="S260" s="66"/>
      <c r="T260" s="66"/>
      <c r="U260" s="66"/>
      <c r="V260" s="66"/>
      <c r="W260" s="66"/>
      <c r="X260" s="66"/>
      <c r="Y260" s="278"/>
      <c r="Z260" s="135">
        <f t="shared" si="11"/>
        <v>22</v>
      </c>
      <c r="AC260" s="133" t="str">
        <f>IFERROR(IF(DATEVALUE(TEXT(VLOOKUP(S260,Validation!F295:I318,3,FALSE)&amp;"/"&amp;RIGHT(T260+100,2)&amp;"/"&amp;U260,"MM/DD/YYYY"))&lt;=DATEVALUE(TEXT(VLOOKUP(V260,Validation!F295:I318,3,FALSE)&amp;"/"&amp;RIGHT(W260+100,2)&amp;"/"&amp;X260,"MM/DD/YYYY")),"",-1),"")</f>
        <v/>
      </c>
      <c r="AD260" s="146" t="str">
        <f>+IFERROR(CONCATENATE(VLOOKUP(K:K,Validation!$F$39:$H$51,3,0),"/",VLOOKUP(L:L,Validation!$G$40:$H$70,2,0),"/",M260),"")</f>
        <v/>
      </c>
      <c r="AE260" s="1" t="str">
        <f>+IFERROR(CONCATENATE(VLOOKUP(N:N,Validation!$F$39:$H$51,3,0),"/",VLOOKUP(O:O,Validation!$G$40:$H$70,2,0),"/",P260),"")</f>
        <v/>
      </c>
    </row>
    <row r="261" spans="1:31" ht="13.8">
      <c r="A261" s="110"/>
      <c r="B261" s="113"/>
      <c r="C261" s="113"/>
      <c r="I261" s="275"/>
      <c r="J261" s="91" t="str">
        <f t="shared" si="9"/>
        <v/>
      </c>
      <c r="K261" s="66"/>
      <c r="L261" s="90"/>
      <c r="M261" s="72"/>
      <c r="N261" s="66"/>
      <c r="O261" s="90"/>
      <c r="P261" s="72"/>
      <c r="Q261" s="138" t="str">
        <f ca="1">+IF(A261="","",IF(AND(TODAY()&lt;Validation!$C$141,OR(MONTH(TODAY())=10,MONTH(TODAY())=11,MONTH(TODAY())=12)),CONCATENATE(MONTH(TODAY()),"/01/",YEAR(TODAY())),IF(AND(TODAY()&lt;Validation!$C$141,MONTH(TODAY())&lt;=9),CONCATENATE("0",MONTH(TODAY()),"/01/",YEAR(TODAY())),IF(AND(TODAY()&gt;=Validation!$C$141,OR(MONTH(TODAY())=10,MONTH(TODAY())=11,MONTH(TODAY())=12)),CONCATENATE(MONTH(TODAY()+10),"/01/",YEAR(TODAY()+10)),IF(AND(TODAY()&gt;=Validation!$C$141,MONTH(TODAY())&lt;=9),CONCATENATE("0",MONTH(TODAY()+10),"/01/",YEAR(TODAY()+10)))))))</f>
        <v/>
      </c>
      <c r="R261" s="138" t="str">
        <f t="shared" si="10"/>
        <v/>
      </c>
      <c r="S261" s="66"/>
      <c r="T261" s="66"/>
      <c r="U261" s="66"/>
      <c r="V261" s="66"/>
      <c r="W261" s="66"/>
      <c r="X261" s="66"/>
      <c r="Y261" s="278"/>
      <c r="Z261" s="135">
        <f t="shared" si="11"/>
        <v>22</v>
      </c>
      <c r="AC261" s="133" t="str">
        <f>IFERROR(IF(DATEVALUE(TEXT(VLOOKUP(S261,Validation!F296:I319,3,FALSE)&amp;"/"&amp;RIGHT(T261+100,2)&amp;"/"&amp;U261,"MM/DD/YYYY"))&lt;=DATEVALUE(TEXT(VLOOKUP(V261,Validation!F296:I319,3,FALSE)&amp;"/"&amp;RIGHT(W261+100,2)&amp;"/"&amp;X261,"MM/DD/YYYY")),"",-1),"")</f>
        <v/>
      </c>
      <c r="AD261" s="146" t="str">
        <f>+IFERROR(CONCATENATE(VLOOKUP(K:K,Validation!$F$39:$H$51,3,0),"/",VLOOKUP(L:L,Validation!$G$40:$H$70,2,0),"/",M261),"")</f>
        <v/>
      </c>
      <c r="AE261" s="1" t="str">
        <f>+IFERROR(CONCATENATE(VLOOKUP(N:N,Validation!$F$39:$H$51,3,0),"/",VLOOKUP(O:O,Validation!$G$40:$H$70,2,0),"/",P261),"")</f>
        <v/>
      </c>
    </row>
    <row r="262" spans="1:31" ht="13.8">
      <c r="A262" s="110"/>
      <c r="B262" s="113"/>
      <c r="C262" s="113"/>
      <c r="I262" s="275"/>
      <c r="J262" s="91" t="str">
        <f t="shared" ref="J262:J325" si="12">+IF(A262="","",I262)</f>
        <v/>
      </c>
      <c r="K262" s="66"/>
      <c r="L262" s="90"/>
      <c r="M262" s="72"/>
      <c r="N262" s="66"/>
      <c r="O262" s="90"/>
      <c r="P262" s="72"/>
      <c r="Q262" s="138" t="str">
        <f ca="1">+IF(A262="","",IF(AND(TODAY()&lt;Validation!$C$141,OR(MONTH(TODAY())=10,MONTH(TODAY())=11,MONTH(TODAY())=12)),CONCATENATE(MONTH(TODAY()),"/01/",YEAR(TODAY())),IF(AND(TODAY()&lt;Validation!$C$141,MONTH(TODAY())&lt;=9),CONCATENATE("0",MONTH(TODAY()),"/01/",YEAR(TODAY())),IF(AND(TODAY()&gt;=Validation!$C$141,OR(MONTH(TODAY())=10,MONTH(TODAY())=11,MONTH(TODAY())=12)),CONCATENATE(MONTH(TODAY()+10),"/01/",YEAR(TODAY()+10)),IF(AND(TODAY()&gt;=Validation!$C$141,MONTH(TODAY())&lt;=9),CONCATENATE("0",MONTH(TODAY()+10),"/01/",YEAR(TODAY()+10)))))))</f>
        <v/>
      </c>
      <c r="R262" s="138" t="str">
        <f t="shared" ref="R262:R325" si="13">+IF(A262="","",I262)</f>
        <v/>
      </c>
      <c r="S262" s="66"/>
      <c r="T262" s="66"/>
      <c r="U262" s="66"/>
      <c r="V262" s="66"/>
      <c r="W262" s="66"/>
      <c r="X262" s="66"/>
      <c r="Y262" s="278"/>
      <c r="Z262" s="135">
        <f t="shared" ref="Z262:Z325" si="14">COUNTBLANK(A262:I262)+COUNTBLANK(K262:P262)+COUNTBLANK(S262:Y262)</f>
        <v>22</v>
      </c>
      <c r="AC262" s="133" t="str">
        <f>IFERROR(IF(DATEVALUE(TEXT(VLOOKUP(S262,Validation!F297:I320,3,FALSE)&amp;"/"&amp;RIGHT(T262+100,2)&amp;"/"&amp;U262,"MM/DD/YYYY"))&lt;=DATEVALUE(TEXT(VLOOKUP(V262,Validation!F297:I320,3,FALSE)&amp;"/"&amp;RIGHT(W262+100,2)&amp;"/"&amp;X262,"MM/DD/YYYY")),"",-1),"")</f>
        <v/>
      </c>
      <c r="AD262" s="146" t="str">
        <f>+IFERROR(CONCATENATE(VLOOKUP(K:K,Validation!$F$39:$H$51,3,0),"/",VLOOKUP(L:L,Validation!$G$40:$H$70,2,0),"/",M262),"")</f>
        <v/>
      </c>
      <c r="AE262" s="1" t="str">
        <f>+IFERROR(CONCATENATE(VLOOKUP(N:N,Validation!$F$39:$H$51,3,0),"/",VLOOKUP(O:O,Validation!$G$40:$H$70,2,0),"/",P262),"")</f>
        <v/>
      </c>
    </row>
    <row r="263" spans="1:31" ht="13.8">
      <c r="A263" s="110"/>
      <c r="B263" s="113"/>
      <c r="C263" s="113"/>
      <c r="I263" s="275"/>
      <c r="J263" s="91" t="str">
        <f t="shared" si="12"/>
        <v/>
      </c>
      <c r="K263" s="66"/>
      <c r="L263" s="90"/>
      <c r="M263" s="72"/>
      <c r="N263" s="66"/>
      <c r="O263" s="90"/>
      <c r="P263" s="72"/>
      <c r="Q263" s="138" t="str">
        <f ca="1">+IF(A263="","",IF(AND(TODAY()&lt;Validation!$C$141,OR(MONTH(TODAY())=10,MONTH(TODAY())=11,MONTH(TODAY())=12)),CONCATENATE(MONTH(TODAY()),"/01/",YEAR(TODAY())),IF(AND(TODAY()&lt;Validation!$C$141,MONTH(TODAY())&lt;=9),CONCATENATE("0",MONTH(TODAY()),"/01/",YEAR(TODAY())),IF(AND(TODAY()&gt;=Validation!$C$141,OR(MONTH(TODAY())=10,MONTH(TODAY())=11,MONTH(TODAY())=12)),CONCATENATE(MONTH(TODAY()+10),"/01/",YEAR(TODAY()+10)),IF(AND(TODAY()&gt;=Validation!$C$141,MONTH(TODAY())&lt;=9),CONCATENATE("0",MONTH(TODAY()+10),"/01/",YEAR(TODAY()+10)))))))</f>
        <v/>
      </c>
      <c r="R263" s="138" t="str">
        <f t="shared" si="13"/>
        <v/>
      </c>
      <c r="S263" s="66"/>
      <c r="T263" s="66"/>
      <c r="U263" s="66"/>
      <c r="V263" s="66"/>
      <c r="W263" s="66"/>
      <c r="X263" s="66"/>
      <c r="Y263" s="278"/>
      <c r="Z263" s="135">
        <f t="shared" si="14"/>
        <v>22</v>
      </c>
      <c r="AC263" s="133" t="str">
        <f>IFERROR(IF(DATEVALUE(TEXT(VLOOKUP(S263,Validation!F298:I321,3,FALSE)&amp;"/"&amp;RIGHT(T263+100,2)&amp;"/"&amp;U263,"MM/DD/YYYY"))&lt;=DATEVALUE(TEXT(VLOOKUP(V263,Validation!F298:I321,3,FALSE)&amp;"/"&amp;RIGHT(W263+100,2)&amp;"/"&amp;X263,"MM/DD/YYYY")),"",-1),"")</f>
        <v/>
      </c>
      <c r="AD263" s="146" t="str">
        <f>+IFERROR(CONCATENATE(VLOOKUP(K:K,Validation!$F$39:$H$51,3,0),"/",VLOOKUP(L:L,Validation!$G$40:$H$70,2,0),"/",M263),"")</f>
        <v/>
      </c>
      <c r="AE263" s="1" t="str">
        <f>+IFERROR(CONCATENATE(VLOOKUP(N:N,Validation!$F$39:$H$51,3,0),"/",VLOOKUP(O:O,Validation!$G$40:$H$70,2,0),"/",P263),"")</f>
        <v/>
      </c>
    </row>
    <row r="264" spans="1:31" ht="13.8">
      <c r="A264" s="110"/>
      <c r="B264" s="113"/>
      <c r="C264" s="113"/>
      <c r="I264" s="275"/>
      <c r="J264" s="91" t="str">
        <f t="shared" si="12"/>
        <v/>
      </c>
      <c r="K264" s="66"/>
      <c r="L264" s="90"/>
      <c r="M264" s="72"/>
      <c r="N264" s="66"/>
      <c r="O264" s="90"/>
      <c r="P264" s="72"/>
      <c r="Q264" s="138" t="str">
        <f ca="1">+IF(A264="","",IF(AND(TODAY()&lt;Validation!$C$141,OR(MONTH(TODAY())=10,MONTH(TODAY())=11,MONTH(TODAY())=12)),CONCATENATE(MONTH(TODAY()),"/01/",YEAR(TODAY())),IF(AND(TODAY()&lt;Validation!$C$141,MONTH(TODAY())&lt;=9),CONCATENATE("0",MONTH(TODAY()),"/01/",YEAR(TODAY())),IF(AND(TODAY()&gt;=Validation!$C$141,OR(MONTH(TODAY())=10,MONTH(TODAY())=11,MONTH(TODAY())=12)),CONCATENATE(MONTH(TODAY()+10),"/01/",YEAR(TODAY()+10)),IF(AND(TODAY()&gt;=Validation!$C$141,MONTH(TODAY())&lt;=9),CONCATENATE("0",MONTH(TODAY()+10),"/01/",YEAR(TODAY()+10)))))))</f>
        <v/>
      </c>
      <c r="R264" s="138" t="str">
        <f t="shared" si="13"/>
        <v/>
      </c>
      <c r="S264" s="66"/>
      <c r="T264" s="66"/>
      <c r="U264" s="66"/>
      <c r="V264" s="66"/>
      <c r="W264" s="66"/>
      <c r="X264" s="66"/>
      <c r="Y264" s="278"/>
      <c r="Z264" s="135">
        <f t="shared" si="14"/>
        <v>22</v>
      </c>
      <c r="AC264" s="133" t="str">
        <f>IFERROR(IF(DATEVALUE(TEXT(VLOOKUP(S264,Validation!F299:I322,3,FALSE)&amp;"/"&amp;RIGHT(T264+100,2)&amp;"/"&amp;U264,"MM/DD/YYYY"))&lt;=DATEVALUE(TEXT(VLOOKUP(V264,Validation!F299:I322,3,FALSE)&amp;"/"&amp;RIGHT(W264+100,2)&amp;"/"&amp;X264,"MM/DD/YYYY")),"",-1),"")</f>
        <v/>
      </c>
      <c r="AD264" s="146" t="str">
        <f>+IFERROR(CONCATENATE(VLOOKUP(K:K,Validation!$F$39:$H$51,3,0),"/",VLOOKUP(L:L,Validation!$G$40:$H$70,2,0),"/",M264),"")</f>
        <v/>
      </c>
      <c r="AE264" s="1" t="str">
        <f>+IFERROR(CONCATENATE(VLOOKUP(N:N,Validation!$F$39:$H$51,3,0),"/",VLOOKUP(O:O,Validation!$G$40:$H$70,2,0),"/",P264),"")</f>
        <v/>
      </c>
    </row>
    <row r="265" spans="1:31" ht="13.8">
      <c r="A265" s="110"/>
      <c r="B265" s="113"/>
      <c r="C265" s="113"/>
      <c r="I265" s="275"/>
      <c r="J265" s="91" t="str">
        <f t="shared" si="12"/>
        <v/>
      </c>
      <c r="K265" s="66"/>
      <c r="L265" s="90"/>
      <c r="M265" s="72"/>
      <c r="N265" s="66"/>
      <c r="O265" s="90"/>
      <c r="P265" s="72"/>
      <c r="Q265" s="138" t="str">
        <f ca="1">+IF(A265="","",IF(AND(TODAY()&lt;Validation!$C$141,OR(MONTH(TODAY())=10,MONTH(TODAY())=11,MONTH(TODAY())=12)),CONCATENATE(MONTH(TODAY()),"/01/",YEAR(TODAY())),IF(AND(TODAY()&lt;Validation!$C$141,MONTH(TODAY())&lt;=9),CONCATENATE("0",MONTH(TODAY()),"/01/",YEAR(TODAY())),IF(AND(TODAY()&gt;=Validation!$C$141,OR(MONTH(TODAY())=10,MONTH(TODAY())=11,MONTH(TODAY())=12)),CONCATENATE(MONTH(TODAY()+10),"/01/",YEAR(TODAY()+10)),IF(AND(TODAY()&gt;=Validation!$C$141,MONTH(TODAY())&lt;=9),CONCATENATE("0",MONTH(TODAY()+10),"/01/",YEAR(TODAY()+10)))))))</f>
        <v/>
      </c>
      <c r="R265" s="138" t="str">
        <f t="shared" si="13"/>
        <v/>
      </c>
      <c r="S265" s="66"/>
      <c r="T265" s="66"/>
      <c r="U265" s="66"/>
      <c r="V265" s="66"/>
      <c r="W265" s="66"/>
      <c r="X265" s="66"/>
      <c r="Y265" s="278"/>
      <c r="Z265" s="135">
        <f t="shared" si="14"/>
        <v>22</v>
      </c>
      <c r="AC265" s="133" t="str">
        <f>IFERROR(IF(DATEVALUE(TEXT(VLOOKUP(S265,Validation!F300:I323,3,FALSE)&amp;"/"&amp;RIGHT(T265+100,2)&amp;"/"&amp;U265,"MM/DD/YYYY"))&lt;=DATEVALUE(TEXT(VLOOKUP(V265,Validation!F300:I323,3,FALSE)&amp;"/"&amp;RIGHT(W265+100,2)&amp;"/"&amp;X265,"MM/DD/YYYY")),"",-1),"")</f>
        <v/>
      </c>
      <c r="AD265" s="146" t="str">
        <f>+IFERROR(CONCATENATE(VLOOKUP(K:K,Validation!$F$39:$H$51,3,0),"/",VLOOKUP(L:L,Validation!$G$40:$H$70,2,0),"/",M265),"")</f>
        <v/>
      </c>
      <c r="AE265" s="1" t="str">
        <f>+IFERROR(CONCATENATE(VLOOKUP(N:N,Validation!$F$39:$H$51,3,0),"/",VLOOKUP(O:O,Validation!$G$40:$H$70,2,0),"/",P265),"")</f>
        <v/>
      </c>
    </row>
    <row r="266" spans="1:31" ht="13.8">
      <c r="A266" s="110"/>
      <c r="B266" s="113"/>
      <c r="C266" s="113"/>
      <c r="I266" s="275"/>
      <c r="J266" s="91" t="str">
        <f t="shared" si="12"/>
        <v/>
      </c>
      <c r="K266" s="66"/>
      <c r="L266" s="90"/>
      <c r="M266" s="72"/>
      <c r="N266" s="66"/>
      <c r="O266" s="90"/>
      <c r="P266" s="72"/>
      <c r="Q266" s="138" t="str">
        <f ca="1">+IF(A266="","",IF(AND(TODAY()&lt;Validation!$C$141,OR(MONTH(TODAY())=10,MONTH(TODAY())=11,MONTH(TODAY())=12)),CONCATENATE(MONTH(TODAY()),"/01/",YEAR(TODAY())),IF(AND(TODAY()&lt;Validation!$C$141,MONTH(TODAY())&lt;=9),CONCATENATE("0",MONTH(TODAY()),"/01/",YEAR(TODAY())),IF(AND(TODAY()&gt;=Validation!$C$141,OR(MONTH(TODAY())=10,MONTH(TODAY())=11,MONTH(TODAY())=12)),CONCATENATE(MONTH(TODAY()+10),"/01/",YEAR(TODAY()+10)),IF(AND(TODAY()&gt;=Validation!$C$141,MONTH(TODAY())&lt;=9),CONCATENATE("0",MONTH(TODAY()+10),"/01/",YEAR(TODAY()+10)))))))</f>
        <v/>
      </c>
      <c r="R266" s="138" t="str">
        <f t="shared" si="13"/>
        <v/>
      </c>
      <c r="S266" s="66"/>
      <c r="T266" s="66"/>
      <c r="U266" s="66"/>
      <c r="V266" s="66"/>
      <c r="W266" s="66"/>
      <c r="X266" s="66"/>
      <c r="Y266" s="278"/>
      <c r="Z266" s="135">
        <f t="shared" si="14"/>
        <v>22</v>
      </c>
      <c r="AC266" s="133" t="str">
        <f>IFERROR(IF(DATEVALUE(TEXT(VLOOKUP(S266,Validation!F301:I324,3,FALSE)&amp;"/"&amp;RIGHT(T266+100,2)&amp;"/"&amp;U266,"MM/DD/YYYY"))&lt;=DATEVALUE(TEXT(VLOOKUP(V266,Validation!F301:I324,3,FALSE)&amp;"/"&amp;RIGHT(W266+100,2)&amp;"/"&amp;X266,"MM/DD/YYYY")),"",-1),"")</f>
        <v/>
      </c>
      <c r="AD266" s="146" t="str">
        <f>+IFERROR(CONCATENATE(VLOOKUP(K:K,Validation!$F$39:$H$51,3,0),"/",VLOOKUP(L:L,Validation!$G$40:$H$70,2,0),"/",M266),"")</f>
        <v/>
      </c>
      <c r="AE266" s="1" t="str">
        <f>+IFERROR(CONCATENATE(VLOOKUP(N:N,Validation!$F$39:$H$51,3,0),"/",VLOOKUP(O:O,Validation!$G$40:$H$70,2,0),"/",P266),"")</f>
        <v/>
      </c>
    </row>
    <row r="267" spans="1:31" ht="13.8">
      <c r="A267" s="110"/>
      <c r="B267" s="113"/>
      <c r="C267" s="113"/>
      <c r="I267" s="275"/>
      <c r="J267" s="91" t="str">
        <f t="shared" si="12"/>
        <v/>
      </c>
      <c r="K267" s="66"/>
      <c r="L267" s="90"/>
      <c r="M267" s="72"/>
      <c r="N267" s="66"/>
      <c r="O267" s="90"/>
      <c r="P267" s="72"/>
      <c r="Q267" s="138" t="str">
        <f ca="1">+IF(A267="","",IF(AND(TODAY()&lt;Validation!$C$141,OR(MONTH(TODAY())=10,MONTH(TODAY())=11,MONTH(TODAY())=12)),CONCATENATE(MONTH(TODAY()),"/01/",YEAR(TODAY())),IF(AND(TODAY()&lt;Validation!$C$141,MONTH(TODAY())&lt;=9),CONCATENATE("0",MONTH(TODAY()),"/01/",YEAR(TODAY())),IF(AND(TODAY()&gt;=Validation!$C$141,OR(MONTH(TODAY())=10,MONTH(TODAY())=11,MONTH(TODAY())=12)),CONCATENATE(MONTH(TODAY()+10),"/01/",YEAR(TODAY()+10)),IF(AND(TODAY()&gt;=Validation!$C$141,MONTH(TODAY())&lt;=9),CONCATENATE("0",MONTH(TODAY()+10),"/01/",YEAR(TODAY()+10)))))))</f>
        <v/>
      </c>
      <c r="R267" s="138" t="str">
        <f t="shared" si="13"/>
        <v/>
      </c>
      <c r="S267" s="66"/>
      <c r="T267" s="66"/>
      <c r="U267" s="66"/>
      <c r="V267" s="66"/>
      <c r="W267" s="66"/>
      <c r="X267" s="66"/>
      <c r="Y267" s="278"/>
      <c r="Z267" s="135">
        <f t="shared" si="14"/>
        <v>22</v>
      </c>
      <c r="AC267" s="133" t="str">
        <f>IFERROR(IF(DATEVALUE(TEXT(VLOOKUP(S267,Validation!F302:I325,3,FALSE)&amp;"/"&amp;RIGHT(T267+100,2)&amp;"/"&amp;U267,"MM/DD/YYYY"))&lt;=DATEVALUE(TEXT(VLOOKUP(V267,Validation!F302:I325,3,FALSE)&amp;"/"&amp;RIGHT(W267+100,2)&amp;"/"&amp;X267,"MM/DD/YYYY")),"",-1),"")</f>
        <v/>
      </c>
      <c r="AD267" s="146" t="str">
        <f>+IFERROR(CONCATENATE(VLOOKUP(K:K,Validation!$F$39:$H$51,3,0),"/",VLOOKUP(L:L,Validation!$G$40:$H$70,2,0),"/",M267),"")</f>
        <v/>
      </c>
      <c r="AE267" s="1" t="str">
        <f>+IFERROR(CONCATENATE(VLOOKUP(N:N,Validation!$F$39:$H$51,3,0),"/",VLOOKUP(O:O,Validation!$G$40:$H$70,2,0),"/",P267),"")</f>
        <v/>
      </c>
    </row>
    <row r="268" spans="1:31" ht="13.8">
      <c r="A268" s="110"/>
      <c r="B268" s="113"/>
      <c r="C268" s="113"/>
      <c r="I268" s="275"/>
      <c r="J268" s="91" t="str">
        <f t="shared" si="12"/>
        <v/>
      </c>
      <c r="K268" s="66"/>
      <c r="L268" s="90"/>
      <c r="M268" s="72"/>
      <c r="N268" s="66"/>
      <c r="O268" s="90"/>
      <c r="P268" s="72"/>
      <c r="Q268" s="138" t="str">
        <f ca="1">+IF(A268="","",IF(AND(TODAY()&lt;Validation!$C$141,OR(MONTH(TODAY())=10,MONTH(TODAY())=11,MONTH(TODAY())=12)),CONCATENATE(MONTH(TODAY()),"/01/",YEAR(TODAY())),IF(AND(TODAY()&lt;Validation!$C$141,MONTH(TODAY())&lt;=9),CONCATENATE("0",MONTH(TODAY()),"/01/",YEAR(TODAY())),IF(AND(TODAY()&gt;=Validation!$C$141,OR(MONTH(TODAY())=10,MONTH(TODAY())=11,MONTH(TODAY())=12)),CONCATENATE(MONTH(TODAY()+10),"/01/",YEAR(TODAY()+10)),IF(AND(TODAY()&gt;=Validation!$C$141,MONTH(TODAY())&lt;=9),CONCATENATE("0",MONTH(TODAY()+10),"/01/",YEAR(TODAY()+10)))))))</f>
        <v/>
      </c>
      <c r="R268" s="138" t="str">
        <f t="shared" si="13"/>
        <v/>
      </c>
      <c r="S268" s="66"/>
      <c r="T268" s="66"/>
      <c r="U268" s="66"/>
      <c r="V268" s="66"/>
      <c r="W268" s="66"/>
      <c r="X268" s="66"/>
      <c r="Y268" s="278"/>
      <c r="Z268" s="135">
        <f t="shared" si="14"/>
        <v>22</v>
      </c>
      <c r="AC268" s="133" t="str">
        <f>IFERROR(IF(DATEVALUE(TEXT(VLOOKUP(S268,Validation!F303:I326,3,FALSE)&amp;"/"&amp;RIGHT(T268+100,2)&amp;"/"&amp;U268,"MM/DD/YYYY"))&lt;=DATEVALUE(TEXT(VLOOKUP(V268,Validation!F303:I326,3,FALSE)&amp;"/"&amp;RIGHT(W268+100,2)&amp;"/"&amp;X268,"MM/DD/YYYY")),"",-1),"")</f>
        <v/>
      </c>
      <c r="AD268" s="146" t="str">
        <f>+IFERROR(CONCATENATE(VLOOKUP(K:K,Validation!$F$39:$H$51,3,0),"/",VLOOKUP(L:L,Validation!$G$40:$H$70,2,0),"/",M268),"")</f>
        <v/>
      </c>
      <c r="AE268" s="1" t="str">
        <f>+IFERROR(CONCATENATE(VLOOKUP(N:N,Validation!$F$39:$H$51,3,0),"/",VLOOKUP(O:O,Validation!$G$40:$H$70,2,0),"/",P268),"")</f>
        <v/>
      </c>
    </row>
    <row r="269" spans="1:31" ht="13.8">
      <c r="A269" s="110"/>
      <c r="B269" s="113"/>
      <c r="C269" s="113"/>
      <c r="I269" s="275"/>
      <c r="J269" s="91" t="str">
        <f t="shared" si="12"/>
        <v/>
      </c>
      <c r="K269" s="66"/>
      <c r="L269" s="90"/>
      <c r="M269" s="72"/>
      <c r="N269" s="66"/>
      <c r="O269" s="90"/>
      <c r="P269" s="72"/>
      <c r="Q269" s="138" t="str">
        <f ca="1">+IF(A269="","",IF(AND(TODAY()&lt;Validation!$C$141,OR(MONTH(TODAY())=10,MONTH(TODAY())=11,MONTH(TODAY())=12)),CONCATENATE(MONTH(TODAY()),"/01/",YEAR(TODAY())),IF(AND(TODAY()&lt;Validation!$C$141,MONTH(TODAY())&lt;=9),CONCATENATE("0",MONTH(TODAY()),"/01/",YEAR(TODAY())),IF(AND(TODAY()&gt;=Validation!$C$141,OR(MONTH(TODAY())=10,MONTH(TODAY())=11,MONTH(TODAY())=12)),CONCATENATE(MONTH(TODAY()+10),"/01/",YEAR(TODAY()+10)),IF(AND(TODAY()&gt;=Validation!$C$141,MONTH(TODAY())&lt;=9),CONCATENATE("0",MONTH(TODAY()+10),"/01/",YEAR(TODAY()+10)))))))</f>
        <v/>
      </c>
      <c r="R269" s="138" t="str">
        <f t="shared" si="13"/>
        <v/>
      </c>
      <c r="S269" s="66"/>
      <c r="T269" s="66"/>
      <c r="U269" s="66"/>
      <c r="V269" s="66"/>
      <c r="W269" s="66"/>
      <c r="X269" s="66"/>
      <c r="Y269" s="278"/>
      <c r="Z269" s="135">
        <f t="shared" si="14"/>
        <v>22</v>
      </c>
      <c r="AC269" s="133" t="str">
        <f>IFERROR(IF(DATEVALUE(TEXT(VLOOKUP(S269,Validation!F304:I327,3,FALSE)&amp;"/"&amp;RIGHT(T269+100,2)&amp;"/"&amp;U269,"MM/DD/YYYY"))&lt;=DATEVALUE(TEXT(VLOOKUP(V269,Validation!F304:I327,3,FALSE)&amp;"/"&amp;RIGHT(W269+100,2)&amp;"/"&amp;X269,"MM/DD/YYYY")),"",-1),"")</f>
        <v/>
      </c>
      <c r="AD269" s="146" t="str">
        <f>+IFERROR(CONCATENATE(VLOOKUP(K:K,Validation!$F$39:$H$51,3,0),"/",VLOOKUP(L:L,Validation!$G$40:$H$70,2,0),"/",M269),"")</f>
        <v/>
      </c>
      <c r="AE269" s="1" t="str">
        <f>+IFERROR(CONCATENATE(VLOOKUP(N:N,Validation!$F$39:$H$51,3,0),"/",VLOOKUP(O:O,Validation!$G$40:$H$70,2,0),"/",P269),"")</f>
        <v/>
      </c>
    </row>
    <row r="270" spans="1:31" ht="13.8">
      <c r="A270" s="110"/>
      <c r="B270" s="113"/>
      <c r="C270" s="113"/>
      <c r="I270" s="275"/>
      <c r="J270" s="91" t="str">
        <f t="shared" si="12"/>
        <v/>
      </c>
      <c r="K270" s="66"/>
      <c r="L270" s="90"/>
      <c r="M270" s="72"/>
      <c r="N270" s="66"/>
      <c r="O270" s="90"/>
      <c r="P270" s="72"/>
      <c r="Q270" s="138" t="str">
        <f ca="1">+IF(A270="","",IF(AND(TODAY()&lt;Validation!$C$141,OR(MONTH(TODAY())=10,MONTH(TODAY())=11,MONTH(TODAY())=12)),CONCATENATE(MONTH(TODAY()),"/01/",YEAR(TODAY())),IF(AND(TODAY()&lt;Validation!$C$141,MONTH(TODAY())&lt;=9),CONCATENATE("0",MONTH(TODAY()),"/01/",YEAR(TODAY())),IF(AND(TODAY()&gt;=Validation!$C$141,OR(MONTH(TODAY())=10,MONTH(TODAY())=11,MONTH(TODAY())=12)),CONCATENATE(MONTH(TODAY()+10),"/01/",YEAR(TODAY()+10)),IF(AND(TODAY()&gt;=Validation!$C$141,MONTH(TODAY())&lt;=9),CONCATENATE("0",MONTH(TODAY()+10),"/01/",YEAR(TODAY()+10)))))))</f>
        <v/>
      </c>
      <c r="R270" s="138" t="str">
        <f t="shared" si="13"/>
        <v/>
      </c>
      <c r="S270" s="66"/>
      <c r="T270" s="66"/>
      <c r="U270" s="66"/>
      <c r="V270" s="66"/>
      <c r="W270" s="66"/>
      <c r="X270" s="66"/>
      <c r="Y270" s="278"/>
      <c r="Z270" s="135">
        <f t="shared" si="14"/>
        <v>22</v>
      </c>
      <c r="AC270" s="133" t="str">
        <f>IFERROR(IF(DATEVALUE(TEXT(VLOOKUP(S270,Validation!F305:I328,3,FALSE)&amp;"/"&amp;RIGHT(T270+100,2)&amp;"/"&amp;U270,"MM/DD/YYYY"))&lt;=DATEVALUE(TEXT(VLOOKUP(V270,Validation!F305:I328,3,FALSE)&amp;"/"&amp;RIGHT(W270+100,2)&amp;"/"&amp;X270,"MM/DD/YYYY")),"",-1),"")</f>
        <v/>
      </c>
      <c r="AD270" s="146" t="str">
        <f>+IFERROR(CONCATENATE(VLOOKUP(K:K,Validation!$F$39:$H$51,3,0),"/",VLOOKUP(L:L,Validation!$G$40:$H$70,2,0),"/",M270),"")</f>
        <v/>
      </c>
      <c r="AE270" s="1" t="str">
        <f>+IFERROR(CONCATENATE(VLOOKUP(N:N,Validation!$F$39:$H$51,3,0),"/",VLOOKUP(O:O,Validation!$G$40:$H$70,2,0),"/",P270),"")</f>
        <v/>
      </c>
    </row>
    <row r="271" spans="1:31" ht="13.8">
      <c r="A271" s="110"/>
      <c r="B271" s="113"/>
      <c r="C271" s="113"/>
      <c r="I271" s="275"/>
      <c r="J271" s="91" t="str">
        <f t="shared" si="12"/>
        <v/>
      </c>
      <c r="K271" s="66"/>
      <c r="L271" s="90"/>
      <c r="M271" s="72"/>
      <c r="N271" s="66"/>
      <c r="O271" s="90"/>
      <c r="P271" s="72"/>
      <c r="Q271" s="138" t="str">
        <f ca="1">+IF(A271="","",IF(AND(TODAY()&lt;Validation!$C$141,OR(MONTH(TODAY())=10,MONTH(TODAY())=11,MONTH(TODAY())=12)),CONCATENATE(MONTH(TODAY()),"/01/",YEAR(TODAY())),IF(AND(TODAY()&lt;Validation!$C$141,MONTH(TODAY())&lt;=9),CONCATENATE("0",MONTH(TODAY()),"/01/",YEAR(TODAY())),IF(AND(TODAY()&gt;=Validation!$C$141,OR(MONTH(TODAY())=10,MONTH(TODAY())=11,MONTH(TODAY())=12)),CONCATENATE(MONTH(TODAY()+10),"/01/",YEAR(TODAY()+10)),IF(AND(TODAY()&gt;=Validation!$C$141,MONTH(TODAY())&lt;=9),CONCATENATE("0",MONTH(TODAY()+10),"/01/",YEAR(TODAY()+10)))))))</f>
        <v/>
      </c>
      <c r="R271" s="138" t="str">
        <f t="shared" si="13"/>
        <v/>
      </c>
      <c r="S271" s="66"/>
      <c r="T271" s="66"/>
      <c r="U271" s="66"/>
      <c r="V271" s="66"/>
      <c r="W271" s="66"/>
      <c r="X271" s="66"/>
      <c r="Y271" s="278"/>
      <c r="Z271" s="135">
        <f t="shared" si="14"/>
        <v>22</v>
      </c>
      <c r="AC271" s="133" t="str">
        <f>IFERROR(IF(DATEVALUE(TEXT(VLOOKUP(S271,Validation!F306:I329,3,FALSE)&amp;"/"&amp;RIGHT(T271+100,2)&amp;"/"&amp;U271,"MM/DD/YYYY"))&lt;=DATEVALUE(TEXT(VLOOKUP(V271,Validation!F306:I329,3,FALSE)&amp;"/"&amp;RIGHT(W271+100,2)&amp;"/"&amp;X271,"MM/DD/YYYY")),"",-1),"")</f>
        <v/>
      </c>
      <c r="AD271" s="146" t="str">
        <f>+IFERROR(CONCATENATE(VLOOKUP(K:K,Validation!$F$39:$H$51,3,0),"/",VLOOKUP(L:L,Validation!$G$40:$H$70,2,0),"/",M271),"")</f>
        <v/>
      </c>
      <c r="AE271" s="1" t="str">
        <f>+IFERROR(CONCATENATE(VLOOKUP(N:N,Validation!$F$39:$H$51,3,0),"/",VLOOKUP(O:O,Validation!$G$40:$H$70,2,0),"/",P271),"")</f>
        <v/>
      </c>
    </row>
    <row r="272" spans="1:31" ht="13.8">
      <c r="A272" s="110"/>
      <c r="B272" s="113"/>
      <c r="C272" s="113"/>
      <c r="I272" s="275"/>
      <c r="J272" s="91" t="str">
        <f t="shared" si="12"/>
        <v/>
      </c>
      <c r="K272" s="66"/>
      <c r="L272" s="90"/>
      <c r="M272" s="72"/>
      <c r="N272" s="66"/>
      <c r="O272" s="90"/>
      <c r="P272" s="72"/>
      <c r="Q272" s="138" t="str">
        <f ca="1">+IF(A272="","",IF(AND(TODAY()&lt;Validation!$C$141,OR(MONTH(TODAY())=10,MONTH(TODAY())=11,MONTH(TODAY())=12)),CONCATENATE(MONTH(TODAY()),"/01/",YEAR(TODAY())),IF(AND(TODAY()&lt;Validation!$C$141,MONTH(TODAY())&lt;=9),CONCATENATE("0",MONTH(TODAY()),"/01/",YEAR(TODAY())),IF(AND(TODAY()&gt;=Validation!$C$141,OR(MONTH(TODAY())=10,MONTH(TODAY())=11,MONTH(TODAY())=12)),CONCATENATE(MONTH(TODAY()+10),"/01/",YEAR(TODAY()+10)),IF(AND(TODAY()&gt;=Validation!$C$141,MONTH(TODAY())&lt;=9),CONCATENATE("0",MONTH(TODAY()+10),"/01/",YEAR(TODAY()+10)))))))</f>
        <v/>
      </c>
      <c r="R272" s="138" t="str">
        <f t="shared" si="13"/>
        <v/>
      </c>
      <c r="S272" s="66"/>
      <c r="T272" s="66"/>
      <c r="U272" s="66"/>
      <c r="V272" s="66"/>
      <c r="W272" s="66"/>
      <c r="X272" s="66"/>
      <c r="Y272" s="278"/>
      <c r="Z272" s="135">
        <f t="shared" si="14"/>
        <v>22</v>
      </c>
      <c r="AC272" s="133" t="str">
        <f>IFERROR(IF(DATEVALUE(TEXT(VLOOKUP(S272,Validation!F307:I330,3,FALSE)&amp;"/"&amp;RIGHT(T272+100,2)&amp;"/"&amp;U272,"MM/DD/YYYY"))&lt;=DATEVALUE(TEXT(VLOOKUP(V272,Validation!F307:I330,3,FALSE)&amp;"/"&amp;RIGHT(W272+100,2)&amp;"/"&amp;X272,"MM/DD/YYYY")),"",-1),"")</f>
        <v/>
      </c>
      <c r="AD272" s="146" t="str">
        <f>+IFERROR(CONCATENATE(VLOOKUP(K:K,Validation!$F$39:$H$51,3,0),"/",VLOOKUP(L:L,Validation!$G$40:$H$70,2,0),"/",M272),"")</f>
        <v/>
      </c>
      <c r="AE272" s="1" t="str">
        <f>+IFERROR(CONCATENATE(VLOOKUP(N:N,Validation!$F$39:$H$51,3,0),"/",VLOOKUP(O:O,Validation!$G$40:$H$70,2,0),"/",P272),"")</f>
        <v/>
      </c>
    </row>
    <row r="273" spans="1:31" ht="13.8">
      <c r="A273" s="110"/>
      <c r="B273" s="113"/>
      <c r="C273" s="113"/>
      <c r="I273" s="275"/>
      <c r="J273" s="91" t="str">
        <f t="shared" si="12"/>
        <v/>
      </c>
      <c r="K273" s="66"/>
      <c r="L273" s="90"/>
      <c r="M273" s="72"/>
      <c r="N273" s="66"/>
      <c r="O273" s="90"/>
      <c r="P273" s="72"/>
      <c r="Q273" s="138" t="str">
        <f ca="1">+IF(A273="","",IF(AND(TODAY()&lt;Validation!$C$141,OR(MONTH(TODAY())=10,MONTH(TODAY())=11,MONTH(TODAY())=12)),CONCATENATE(MONTH(TODAY()),"/01/",YEAR(TODAY())),IF(AND(TODAY()&lt;Validation!$C$141,MONTH(TODAY())&lt;=9),CONCATENATE("0",MONTH(TODAY()),"/01/",YEAR(TODAY())),IF(AND(TODAY()&gt;=Validation!$C$141,OR(MONTH(TODAY())=10,MONTH(TODAY())=11,MONTH(TODAY())=12)),CONCATENATE(MONTH(TODAY()+10),"/01/",YEAR(TODAY()+10)),IF(AND(TODAY()&gt;=Validation!$C$141,MONTH(TODAY())&lt;=9),CONCATENATE("0",MONTH(TODAY()+10),"/01/",YEAR(TODAY()+10)))))))</f>
        <v/>
      </c>
      <c r="R273" s="138" t="str">
        <f t="shared" si="13"/>
        <v/>
      </c>
      <c r="S273" s="66"/>
      <c r="T273" s="66"/>
      <c r="U273" s="66"/>
      <c r="V273" s="66"/>
      <c r="W273" s="66"/>
      <c r="X273" s="66"/>
      <c r="Y273" s="278"/>
      <c r="Z273" s="135">
        <f t="shared" si="14"/>
        <v>22</v>
      </c>
      <c r="AC273" s="133" t="str">
        <f>IFERROR(IF(DATEVALUE(TEXT(VLOOKUP(S273,Validation!F308:I331,3,FALSE)&amp;"/"&amp;RIGHT(T273+100,2)&amp;"/"&amp;U273,"MM/DD/YYYY"))&lt;=DATEVALUE(TEXT(VLOOKUP(V273,Validation!F308:I331,3,FALSE)&amp;"/"&amp;RIGHT(W273+100,2)&amp;"/"&amp;X273,"MM/DD/YYYY")),"",-1),"")</f>
        <v/>
      </c>
      <c r="AD273" s="146" t="str">
        <f>+IFERROR(CONCATENATE(VLOOKUP(K:K,Validation!$F$39:$H$51,3,0),"/",VLOOKUP(L:L,Validation!$G$40:$H$70,2,0),"/",M273),"")</f>
        <v/>
      </c>
      <c r="AE273" s="1" t="str">
        <f>+IFERROR(CONCATENATE(VLOOKUP(N:N,Validation!$F$39:$H$51,3,0),"/",VLOOKUP(O:O,Validation!$G$40:$H$70,2,0),"/",P273),"")</f>
        <v/>
      </c>
    </row>
    <row r="274" spans="1:31" ht="13.8">
      <c r="A274" s="110"/>
      <c r="B274" s="113"/>
      <c r="C274" s="113"/>
      <c r="I274" s="275"/>
      <c r="J274" s="91" t="str">
        <f t="shared" si="12"/>
        <v/>
      </c>
      <c r="K274" s="66"/>
      <c r="L274" s="90"/>
      <c r="M274" s="72"/>
      <c r="N274" s="66"/>
      <c r="O274" s="90"/>
      <c r="P274" s="72"/>
      <c r="Q274" s="138" t="str">
        <f ca="1">+IF(A274="","",IF(AND(TODAY()&lt;Validation!$C$141,OR(MONTH(TODAY())=10,MONTH(TODAY())=11,MONTH(TODAY())=12)),CONCATENATE(MONTH(TODAY()),"/01/",YEAR(TODAY())),IF(AND(TODAY()&lt;Validation!$C$141,MONTH(TODAY())&lt;=9),CONCATENATE("0",MONTH(TODAY()),"/01/",YEAR(TODAY())),IF(AND(TODAY()&gt;=Validation!$C$141,OR(MONTH(TODAY())=10,MONTH(TODAY())=11,MONTH(TODAY())=12)),CONCATENATE(MONTH(TODAY()+10),"/01/",YEAR(TODAY()+10)),IF(AND(TODAY()&gt;=Validation!$C$141,MONTH(TODAY())&lt;=9),CONCATENATE("0",MONTH(TODAY()+10),"/01/",YEAR(TODAY()+10)))))))</f>
        <v/>
      </c>
      <c r="R274" s="138" t="str">
        <f t="shared" si="13"/>
        <v/>
      </c>
      <c r="S274" s="66"/>
      <c r="T274" s="66"/>
      <c r="U274" s="66"/>
      <c r="V274" s="66"/>
      <c r="W274" s="66"/>
      <c r="X274" s="66"/>
      <c r="Y274" s="278"/>
      <c r="Z274" s="135">
        <f t="shared" si="14"/>
        <v>22</v>
      </c>
      <c r="AC274" s="133" t="str">
        <f>IFERROR(IF(DATEVALUE(TEXT(VLOOKUP(S274,Validation!F309:I332,3,FALSE)&amp;"/"&amp;RIGHT(T274+100,2)&amp;"/"&amp;U274,"MM/DD/YYYY"))&lt;=DATEVALUE(TEXT(VLOOKUP(V274,Validation!F309:I332,3,FALSE)&amp;"/"&amp;RIGHT(W274+100,2)&amp;"/"&amp;X274,"MM/DD/YYYY")),"",-1),"")</f>
        <v/>
      </c>
      <c r="AD274" s="146" t="str">
        <f>+IFERROR(CONCATENATE(VLOOKUP(K:K,Validation!$F$39:$H$51,3,0),"/",VLOOKUP(L:L,Validation!$G$40:$H$70,2,0),"/",M274),"")</f>
        <v/>
      </c>
      <c r="AE274" s="1" t="str">
        <f>+IFERROR(CONCATENATE(VLOOKUP(N:N,Validation!$F$39:$H$51,3,0),"/",VLOOKUP(O:O,Validation!$G$40:$H$70,2,0),"/",P274),"")</f>
        <v/>
      </c>
    </row>
    <row r="275" spans="1:31" ht="13.8">
      <c r="A275" s="110"/>
      <c r="B275" s="113"/>
      <c r="C275" s="113"/>
      <c r="I275" s="275"/>
      <c r="J275" s="91" t="str">
        <f t="shared" si="12"/>
        <v/>
      </c>
      <c r="K275" s="66"/>
      <c r="L275" s="90"/>
      <c r="M275" s="72"/>
      <c r="N275" s="66"/>
      <c r="O275" s="90"/>
      <c r="P275" s="72"/>
      <c r="Q275" s="138" t="str">
        <f ca="1">+IF(A275="","",IF(AND(TODAY()&lt;Validation!$C$141,OR(MONTH(TODAY())=10,MONTH(TODAY())=11,MONTH(TODAY())=12)),CONCATENATE(MONTH(TODAY()),"/01/",YEAR(TODAY())),IF(AND(TODAY()&lt;Validation!$C$141,MONTH(TODAY())&lt;=9),CONCATENATE("0",MONTH(TODAY()),"/01/",YEAR(TODAY())),IF(AND(TODAY()&gt;=Validation!$C$141,OR(MONTH(TODAY())=10,MONTH(TODAY())=11,MONTH(TODAY())=12)),CONCATENATE(MONTH(TODAY()+10),"/01/",YEAR(TODAY()+10)),IF(AND(TODAY()&gt;=Validation!$C$141,MONTH(TODAY())&lt;=9),CONCATENATE("0",MONTH(TODAY()+10),"/01/",YEAR(TODAY()+10)))))))</f>
        <v/>
      </c>
      <c r="R275" s="138" t="str">
        <f t="shared" si="13"/>
        <v/>
      </c>
      <c r="S275" s="66"/>
      <c r="T275" s="66"/>
      <c r="U275" s="66"/>
      <c r="V275" s="66"/>
      <c r="W275" s="66"/>
      <c r="X275" s="66"/>
      <c r="Y275" s="278"/>
      <c r="Z275" s="135">
        <f t="shared" si="14"/>
        <v>22</v>
      </c>
      <c r="AC275" s="133" t="str">
        <f>IFERROR(IF(DATEVALUE(TEXT(VLOOKUP(S275,Validation!F310:I333,3,FALSE)&amp;"/"&amp;RIGHT(T275+100,2)&amp;"/"&amp;U275,"MM/DD/YYYY"))&lt;=DATEVALUE(TEXT(VLOOKUP(V275,Validation!F310:I333,3,FALSE)&amp;"/"&amp;RIGHT(W275+100,2)&amp;"/"&amp;X275,"MM/DD/YYYY")),"",-1),"")</f>
        <v/>
      </c>
      <c r="AD275" s="146" t="str">
        <f>+IFERROR(CONCATENATE(VLOOKUP(K:K,Validation!$F$39:$H$51,3,0),"/",VLOOKUP(L:L,Validation!$G$40:$H$70,2,0),"/",M275),"")</f>
        <v/>
      </c>
      <c r="AE275" s="1" t="str">
        <f>+IFERROR(CONCATENATE(VLOOKUP(N:N,Validation!$F$39:$H$51,3,0),"/",VLOOKUP(O:O,Validation!$G$40:$H$70,2,0),"/",P275),"")</f>
        <v/>
      </c>
    </row>
    <row r="276" spans="1:31" ht="13.8">
      <c r="A276" s="110"/>
      <c r="B276" s="113"/>
      <c r="C276" s="113"/>
      <c r="I276" s="275"/>
      <c r="J276" s="91" t="str">
        <f t="shared" si="12"/>
        <v/>
      </c>
      <c r="K276" s="66"/>
      <c r="L276" s="90"/>
      <c r="M276" s="72"/>
      <c r="N276" s="66"/>
      <c r="O276" s="90"/>
      <c r="P276" s="72"/>
      <c r="Q276" s="138" t="str">
        <f ca="1">+IF(A276="","",IF(AND(TODAY()&lt;Validation!$C$141,OR(MONTH(TODAY())=10,MONTH(TODAY())=11,MONTH(TODAY())=12)),CONCATENATE(MONTH(TODAY()),"/01/",YEAR(TODAY())),IF(AND(TODAY()&lt;Validation!$C$141,MONTH(TODAY())&lt;=9),CONCATENATE("0",MONTH(TODAY()),"/01/",YEAR(TODAY())),IF(AND(TODAY()&gt;=Validation!$C$141,OR(MONTH(TODAY())=10,MONTH(TODAY())=11,MONTH(TODAY())=12)),CONCATENATE(MONTH(TODAY()+10),"/01/",YEAR(TODAY()+10)),IF(AND(TODAY()&gt;=Validation!$C$141,MONTH(TODAY())&lt;=9),CONCATENATE("0",MONTH(TODAY()+10),"/01/",YEAR(TODAY()+10)))))))</f>
        <v/>
      </c>
      <c r="R276" s="138" t="str">
        <f t="shared" si="13"/>
        <v/>
      </c>
      <c r="S276" s="66"/>
      <c r="T276" s="66"/>
      <c r="U276" s="66"/>
      <c r="V276" s="66"/>
      <c r="W276" s="66"/>
      <c r="X276" s="66"/>
      <c r="Y276" s="278"/>
      <c r="Z276" s="135">
        <f t="shared" si="14"/>
        <v>22</v>
      </c>
      <c r="AC276" s="133" t="str">
        <f>IFERROR(IF(DATEVALUE(TEXT(VLOOKUP(S276,Validation!F311:I334,3,FALSE)&amp;"/"&amp;RIGHT(T276+100,2)&amp;"/"&amp;U276,"MM/DD/YYYY"))&lt;=DATEVALUE(TEXT(VLOOKUP(V276,Validation!F311:I334,3,FALSE)&amp;"/"&amp;RIGHT(W276+100,2)&amp;"/"&amp;X276,"MM/DD/YYYY")),"",-1),"")</f>
        <v/>
      </c>
      <c r="AD276" s="146" t="str">
        <f>+IFERROR(CONCATENATE(VLOOKUP(K:K,Validation!$F$39:$H$51,3,0),"/",VLOOKUP(L:L,Validation!$G$40:$H$70,2,0),"/",M276),"")</f>
        <v/>
      </c>
      <c r="AE276" s="1" t="str">
        <f>+IFERROR(CONCATENATE(VLOOKUP(N:N,Validation!$F$39:$H$51,3,0),"/",VLOOKUP(O:O,Validation!$G$40:$H$70,2,0),"/",P276),"")</f>
        <v/>
      </c>
    </row>
    <row r="277" spans="1:31" ht="13.8">
      <c r="A277" s="110"/>
      <c r="B277" s="113"/>
      <c r="C277" s="113"/>
      <c r="I277" s="275"/>
      <c r="J277" s="91" t="str">
        <f t="shared" si="12"/>
        <v/>
      </c>
      <c r="K277" s="66"/>
      <c r="L277" s="90"/>
      <c r="M277" s="72"/>
      <c r="N277" s="66"/>
      <c r="O277" s="90"/>
      <c r="P277" s="72"/>
      <c r="Q277" s="138" t="str">
        <f ca="1">+IF(A277="","",IF(AND(TODAY()&lt;Validation!$C$141,OR(MONTH(TODAY())=10,MONTH(TODAY())=11,MONTH(TODAY())=12)),CONCATENATE(MONTH(TODAY()),"/01/",YEAR(TODAY())),IF(AND(TODAY()&lt;Validation!$C$141,MONTH(TODAY())&lt;=9),CONCATENATE("0",MONTH(TODAY()),"/01/",YEAR(TODAY())),IF(AND(TODAY()&gt;=Validation!$C$141,OR(MONTH(TODAY())=10,MONTH(TODAY())=11,MONTH(TODAY())=12)),CONCATENATE(MONTH(TODAY()+10),"/01/",YEAR(TODAY()+10)),IF(AND(TODAY()&gt;=Validation!$C$141,MONTH(TODAY())&lt;=9),CONCATENATE("0",MONTH(TODAY()+10),"/01/",YEAR(TODAY()+10)))))))</f>
        <v/>
      </c>
      <c r="R277" s="138" t="str">
        <f t="shared" si="13"/>
        <v/>
      </c>
      <c r="S277" s="66"/>
      <c r="T277" s="66"/>
      <c r="U277" s="66"/>
      <c r="V277" s="66"/>
      <c r="W277" s="66"/>
      <c r="X277" s="66"/>
      <c r="Y277" s="278"/>
      <c r="Z277" s="135">
        <f t="shared" si="14"/>
        <v>22</v>
      </c>
      <c r="AC277" s="133" t="str">
        <f>IFERROR(IF(DATEVALUE(TEXT(VLOOKUP(S277,Validation!F312:I335,3,FALSE)&amp;"/"&amp;RIGHT(T277+100,2)&amp;"/"&amp;U277,"MM/DD/YYYY"))&lt;=DATEVALUE(TEXT(VLOOKUP(V277,Validation!F312:I335,3,FALSE)&amp;"/"&amp;RIGHT(W277+100,2)&amp;"/"&amp;X277,"MM/DD/YYYY")),"",-1),"")</f>
        <v/>
      </c>
      <c r="AD277" s="146" t="str">
        <f>+IFERROR(CONCATENATE(VLOOKUP(K:K,Validation!$F$39:$H$51,3,0),"/",VLOOKUP(L:L,Validation!$G$40:$H$70,2,0),"/",M277),"")</f>
        <v/>
      </c>
      <c r="AE277" s="1" t="str">
        <f>+IFERROR(CONCATENATE(VLOOKUP(N:N,Validation!$F$39:$H$51,3,0),"/",VLOOKUP(O:O,Validation!$G$40:$H$70,2,0),"/",P277),"")</f>
        <v/>
      </c>
    </row>
    <row r="278" spans="1:31" ht="13.8">
      <c r="A278" s="110"/>
      <c r="B278" s="113"/>
      <c r="C278" s="113"/>
      <c r="I278" s="275"/>
      <c r="J278" s="91" t="str">
        <f t="shared" si="12"/>
        <v/>
      </c>
      <c r="K278" s="66"/>
      <c r="L278" s="90"/>
      <c r="M278" s="72"/>
      <c r="N278" s="66"/>
      <c r="O278" s="90"/>
      <c r="P278" s="72"/>
      <c r="Q278" s="138" t="str">
        <f ca="1">+IF(A278="","",IF(AND(TODAY()&lt;Validation!$C$141,OR(MONTH(TODAY())=10,MONTH(TODAY())=11,MONTH(TODAY())=12)),CONCATENATE(MONTH(TODAY()),"/01/",YEAR(TODAY())),IF(AND(TODAY()&lt;Validation!$C$141,MONTH(TODAY())&lt;=9),CONCATENATE("0",MONTH(TODAY()),"/01/",YEAR(TODAY())),IF(AND(TODAY()&gt;=Validation!$C$141,OR(MONTH(TODAY())=10,MONTH(TODAY())=11,MONTH(TODAY())=12)),CONCATENATE(MONTH(TODAY()+10),"/01/",YEAR(TODAY()+10)),IF(AND(TODAY()&gt;=Validation!$C$141,MONTH(TODAY())&lt;=9),CONCATENATE("0",MONTH(TODAY()+10),"/01/",YEAR(TODAY()+10)))))))</f>
        <v/>
      </c>
      <c r="R278" s="138" t="str">
        <f t="shared" si="13"/>
        <v/>
      </c>
      <c r="S278" s="66"/>
      <c r="T278" s="66"/>
      <c r="U278" s="66"/>
      <c r="V278" s="66"/>
      <c r="W278" s="66"/>
      <c r="X278" s="66"/>
      <c r="Y278" s="278"/>
      <c r="Z278" s="135">
        <f t="shared" si="14"/>
        <v>22</v>
      </c>
      <c r="AC278" s="133" t="str">
        <f>IFERROR(IF(DATEVALUE(TEXT(VLOOKUP(S278,Validation!F313:I336,3,FALSE)&amp;"/"&amp;RIGHT(T278+100,2)&amp;"/"&amp;U278,"MM/DD/YYYY"))&lt;=DATEVALUE(TEXT(VLOOKUP(V278,Validation!F313:I336,3,FALSE)&amp;"/"&amp;RIGHT(W278+100,2)&amp;"/"&amp;X278,"MM/DD/YYYY")),"",-1),"")</f>
        <v/>
      </c>
      <c r="AD278" s="146" t="str">
        <f>+IFERROR(CONCATENATE(VLOOKUP(K:K,Validation!$F$39:$H$51,3,0),"/",VLOOKUP(L:L,Validation!$G$40:$H$70,2,0),"/",M278),"")</f>
        <v/>
      </c>
      <c r="AE278" s="1" t="str">
        <f>+IFERROR(CONCATENATE(VLOOKUP(N:N,Validation!$F$39:$H$51,3,0),"/",VLOOKUP(O:O,Validation!$G$40:$H$70,2,0),"/",P278),"")</f>
        <v/>
      </c>
    </row>
    <row r="279" spans="1:31" ht="13.8">
      <c r="A279" s="110"/>
      <c r="B279" s="113"/>
      <c r="C279" s="113"/>
      <c r="I279" s="275"/>
      <c r="J279" s="91" t="str">
        <f t="shared" si="12"/>
        <v/>
      </c>
      <c r="K279" s="66"/>
      <c r="L279" s="90"/>
      <c r="M279" s="72"/>
      <c r="N279" s="66"/>
      <c r="O279" s="90"/>
      <c r="P279" s="72"/>
      <c r="Q279" s="138" t="str">
        <f ca="1">+IF(A279="","",IF(AND(TODAY()&lt;Validation!$C$141,OR(MONTH(TODAY())=10,MONTH(TODAY())=11,MONTH(TODAY())=12)),CONCATENATE(MONTH(TODAY()),"/01/",YEAR(TODAY())),IF(AND(TODAY()&lt;Validation!$C$141,MONTH(TODAY())&lt;=9),CONCATENATE("0",MONTH(TODAY()),"/01/",YEAR(TODAY())),IF(AND(TODAY()&gt;=Validation!$C$141,OR(MONTH(TODAY())=10,MONTH(TODAY())=11,MONTH(TODAY())=12)),CONCATENATE(MONTH(TODAY()+10),"/01/",YEAR(TODAY()+10)),IF(AND(TODAY()&gt;=Validation!$C$141,MONTH(TODAY())&lt;=9),CONCATENATE("0",MONTH(TODAY()+10),"/01/",YEAR(TODAY()+10)))))))</f>
        <v/>
      </c>
      <c r="R279" s="138" t="str">
        <f t="shared" si="13"/>
        <v/>
      </c>
      <c r="S279" s="66"/>
      <c r="T279" s="66"/>
      <c r="U279" s="66"/>
      <c r="V279" s="66"/>
      <c r="W279" s="66"/>
      <c r="X279" s="66"/>
      <c r="Y279" s="278"/>
      <c r="Z279" s="135">
        <f t="shared" si="14"/>
        <v>22</v>
      </c>
      <c r="AC279" s="133" t="str">
        <f>IFERROR(IF(DATEVALUE(TEXT(VLOOKUP(S279,Validation!F314:I337,3,FALSE)&amp;"/"&amp;RIGHT(T279+100,2)&amp;"/"&amp;U279,"MM/DD/YYYY"))&lt;=DATEVALUE(TEXT(VLOOKUP(V279,Validation!F314:I337,3,FALSE)&amp;"/"&amp;RIGHT(W279+100,2)&amp;"/"&amp;X279,"MM/DD/YYYY")),"",-1),"")</f>
        <v/>
      </c>
      <c r="AD279" s="146" t="str">
        <f>+IFERROR(CONCATENATE(VLOOKUP(K:K,Validation!$F$39:$H$51,3,0),"/",VLOOKUP(L:L,Validation!$G$40:$H$70,2,0),"/",M279),"")</f>
        <v/>
      </c>
      <c r="AE279" s="1" t="str">
        <f>+IFERROR(CONCATENATE(VLOOKUP(N:N,Validation!$F$39:$H$51,3,0),"/",VLOOKUP(O:O,Validation!$G$40:$H$70,2,0),"/",P279),"")</f>
        <v/>
      </c>
    </row>
    <row r="280" spans="1:31" ht="13.8">
      <c r="A280" s="110"/>
      <c r="B280" s="113"/>
      <c r="C280" s="113"/>
      <c r="I280" s="275"/>
      <c r="J280" s="91" t="str">
        <f t="shared" si="12"/>
        <v/>
      </c>
      <c r="K280" s="66"/>
      <c r="L280" s="90"/>
      <c r="M280" s="72"/>
      <c r="N280" s="66"/>
      <c r="O280" s="90"/>
      <c r="P280" s="72"/>
      <c r="Q280" s="138" t="str">
        <f ca="1">+IF(A280="","",IF(AND(TODAY()&lt;Validation!$C$141,OR(MONTH(TODAY())=10,MONTH(TODAY())=11,MONTH(TODAY())=12)),CONCATENATE(MONTH(TODAY()),"/01/",YEAR(TODAY())),IF(AND(TODAY()&lt;Validation!$C$141,MONTH(TODAY())&lt;=9),CONCATENATE("0",MONTH(TODAY()),"/01/",YEAR(TODAY())),IF(AND(TODAY()&gt;=Validation!$C$141,OR(MONTH(TODAY())=10,MONTH(TODAY())=11,MONTH(TODAY())=12)),CONCATENATE(MONTH(TODAY()+10),"/01/",YEAR(TODAY()+10)),IF(AND(TODAY()&gt;=Validation!$C$141,MONTH(TODAY())&lt;=9),CONCATENATE("0",MONTH(TODAY()+10),"/01/",YEAR(TODAY()+10)))))))</f>
        <v/>
      </c>
      <c r="R280" s="138" t="str">
        <f t="shared" si="13"/>
        <v/>
      </c>
      <c r="S280" s="66"/>
      <c r="T280" s="66"/>
      <c r="U280" s="66"/>
      <c r="V280" s="66"/>
      <c r="W280" s="66"/>
      <c r="X280" s="66"/>
      <c r="Y280" s="278"/>
      <c r="Z280" s="135">
        <f t="shared" si="14"/>
        <v>22</v>
      </c>
      <c r="AC280" s="133" t="str">
        <f>IFERROR(IF(DATEVALUE(TEXT(VLOOKUP(S280,Validation!F315:I338,3,FALSE)&amp;"/"&amp;RIGHT(T280+100,2)&amp;"/"&amp;U280,"MM/DD/YYYY"))&lt;=DATEVALUE(TEXT(VLOOKUP(V280,Validation!F315:I338,3,FALSE)&amp;"/"&amp;RIGHT(W280+100,2)&amp;"/"&amp;X280,"MM/DD/YYYY")),"",-1),"")</f>
        <v/>
      </c>
      <c r="AD280" s="146" t="str">
        <f>+IFERROR(CONCATENATE(VLOOKUP(K:K,Validation!$F$39:$H$51,3,0),"/",VLOOKUP(L:L,Validation!$G$40:$H$70,2,0),"/",M280),"")</f>
        <v/>
      </c>
      <c r="AE280" s="1" t="str">
        <f>+IFERROR(CONCATENATE(VLOOKUP(N:N,Validation!$F$39:$H$51,3,0),"/",VLOOKUP(O:O,Validation!$G$40:$H$70,2,0),"/",P280),"")</f>
        <v/>
      </c>
    </row>
    <row r="281" spans="1:31" ht="13.8">
      <c r="A281" s="110"/>
      <c r="B281" s="113"/>
      <c r="C281" s="113"/>
      <c r="I281" s="275"/>
      <c r="J281" s="91" t="str">
        <f t="shared" si="12"/>
        <v/>
      </c>
      <c r="K281" s="66"/>
      <c r="L281" s="90"/>
      <c r="M281" s="72"/>
      <c r="N281" s="66"/>
      <c r="O281" s="90"/>
      <c r="P281" s="72"/>
      <c r="Q281" s="138" t="str">
        <f ca="1">+IF(A281="","",IF(AND(TODAY()&lt;Validation!$C$141,OR(MONTH(TODAY())=10,MONTH(TODAY())=11,MONTH(TODAY())=12)),CONCATENATE(MONTH(TODAY()),"/01/",YEAR(TODAY())),IF(AND(TODAY()&lt;Validation!$C$141,MONTH(TODAY())&lt;=9),CONCATENATE("0",MONTH(TODAY()),"/01/",YEAR(TODAY())),IF(AND(TODAY()&gt;=Validation!$C$141,OR(MONTH(TODAY())=10,MONTH(TODAY())=11,MONTH(TODAY())=12)),CONCATENATE(MONTH(TODAY()+10),"/01/",YEAR(TODAY()+10)),IF(AND(TODAY()&gt;=Validation!$C$141,MONTH(TODAY())&lt;=9),CONCATENATE("0",MONTH(TODAY()+10),"/01/",YEAR(TODAY()+10)))))))</f>
        <v/>
      </c>
      <c r="R281" s="138" t="str">
        <f t="shared" si="13"/>
        <v/>
      </c>
      <c r="S281" s="66"/>
      <c r="T281" s="66"/>
      <c r="U281" s="66"/>
      <c r="V281" s="66"/>
      <c r="W281" s="66"/>
      <c r="X281" s="66"/>
      <c r="Y281" s="278"/>
      <c r="Z281" s="135">
        <f t="shared" si="14"/>
        <v>22</v>
      </c>
      <c r="AC281" s="133" t="str">
        <f>IFERROR(IF(DATEVALUE(TEXT(VLOOKUP(S281,Validation!F316:I339,3,FALSE)&amp;"/"&amp;RIGHT(T281+100,2)&amp;"/"&amp;U281,"MM/DD/YYYY"))&lt;=DATEVALUE(TEXT(VLOOKUP(V281,Validation!F316:I339,3,FALSE)&amp;"/"&amp;RIGHT(W281+100,2)&amp;"/"&amp;X281,"MM/DD/YYYY")),"",-1),"")</f>
        <v/>
      </c>
      <c r="AD281" s="146" t="str">
        <f>+IFERROR(CONCATENATE(VLOOKUP(K:K,Validation!$F$39:$H$51,3,0),"/",VLOOKUP(L:L,Validation!$G$40:$H$70,2,0),"/",M281),"")</f>
        <v/>
      </c>
      <c r="AE281" s="1" t="str">
        <f>+IFERROR(CONCATENATE(VLOOKUP(N:N,Validation!$F$39:$H$51,3,0),"/",VLOOKUP(O:O,Validation!$G$40:$H$70,2,0),"/",P281),"")</f>
        <v/>
      </c>
    </row>
    <row r="282" spans="1:31" ht="13.8">
      <c r="A282" s="110"/>
      <c r="B282" s="113"/>
      <c r="C282" s="113"/>
      <c r="I282" s="275"/>
      <c r="J282" s="91" t="str">
        <f t="shared" si="12"/>
        <v/>
      </c>
      <c r="K282" s="66"/>
      <c r="L282" s="90"/>
      <c r="M282" s="72"/>
      <c r="N282" s="66"/>
      <c r="O282" s="90"/>
      <c r="P282" s="72"/>
      <c r="Q282" s="138" t="str">
        <f ca="1">+IF(A282="","",IF(AND(TODAY()&lt;Validation!$C$141,OR(MONTH(TODAY())=10,MONTH(TODAY())=11,MONTH(TODAY())=12)),CONCATENATE(MONTH(TODAY()),"/01/",YEAR(TODAY())),IF(AND(TODAY()&lt;Validation!$C$141,MONTH(TODAY())&lt;=9),CONCATENATE("0",MONTH(TODAY()),"/01/",YEAR(TODAY())),IF(AND(TODAY()&gt;=Validation!$C$141,OR(MONTH(TODAY())=10,MONTH(TODAY())=11,MONTH(TODAY())=12)),CONCATENATE(MONTH(TODAY()+10),"/01/",YEAR(TODAY()+10)),IF(AND(TODAY()&gt;=Validation!$C$141,MONTH(TODAY())&lt;=9),CONCATENATE("0",MONTH(TODAY()+10),"/01/",YEAR(TODAY()+10)))))))</f>
        <v/>
      </c>
      <c r="R282" s="138" t="str">
        <f t="shared" si="13"/>
        <v/>
      </c>
      <c r="S282" s="66"/>
      <c r="T282" s="66"/>
      <c r="U282" s="66"/>
      <c r="V282" s="66"/>
      <c r="W282" s="66"/>
      <c r="X282" s="66"/>
      <c r="Y282" s="278"/>
      <c r="Z282" s="135">
        <f t="shared" si="14"/>
        <v>22</v>
      </c>
      <c r="AC282" s="133" t="str">
        <f>IFERROR(IF(DATEVALUE(TEXT(VLOOKUP(S282,Validation!F317:I340,3,FALSE)&amp;"/"&amp;RIGHT(T282+100,2)&amp;"/"&amp;U282,"MM/DD/YYYY"))&lt;=DATEVALUE(TEXT(VLOOKUP(V282,Validation!F317:I340,3,FALSE)&amp;"/"&amp;RIGHT(W282+100,2)&amp;"/"&amp;X282,"MM/DD/YYYY")),"",-1),"")</f>
        <v/>
      </c>
      <c r="AD282" s="146" t="str">
        <f>+IFERROR(CONCATENATE(VLOOKUP(K:K,Validation!$F$39:$H$51,3,0),"/",VLOOKUP(L:L,Validation!$G$40:$H$70,2,0),"/",M282),"")</f>
        <v/>
      </c>
      <c r="AE282" s="1" t="str">
        <f>+IFERROR(CONCATENATE(VLOOKUP(N:N,Validation!$F$39:$H$51,3,0),"/",VLOOKUP(O:O,Validation!$G$40:$H$70,2,0),"/",P282),"")</f>
        <v/>
      </c>
    </row>
    <row r="283" spans="1:31" ht="13.8">
      <c r="A283" s="110"/>
      <c r="B283" s="113"/>
      <c r="C283" s="113"/>
      <c r="I283" s="275"/>
      <c r="J283" s="91" t="str">
        <f t="shared" si="12"/>
        <v/>
      </c>
      <c r="K283" s="66"/>
      <c r="L283" s="90"/>
      <c r="M283" s="72"/>
      <c r="N283" s="66"/>
      <c r="O283" s="90"/>
      <c r="P283" s="72"/>
      <c r="Q283" s="138" t="str">
        <f ca="1">+IF(A283="","",IF(AND(TODAY()&lt;Validation!$C$141,OR(MONTH(TODAY())=10,MONTH(TODAY())=11,MONTH(TODAY())=12)),CONCATENATE(MONTH(TODAY()),"/01/",YEAR(TODAY())),IF(AND(TODAY()&lt;Validation!$C$141,MONTH(TODAY())&lt;=9),CONCATENATE("0",MONTH(TODAY()),"/01/",YEAR(TODAY())),IF(AND(TODAY()&gt;=Validation!$C$141,OR(MONTH(TODAY())=10,MONTH(TODAY())=11,MONTH(TODAY())=12)),CONCATENATE(MONTH(TODAY()+10),"/01/",YEAR(TODAY()+10)),IF(AND(TODAY()&gt;=Validation!$C$141,MONTH(TODAY())&lt;=9),CONCATENATE("0",MONTH(TODAY()+10),"/01/",YEAR(TODAY()+10)))))))</f>
        <v/>
      </c>
      <c r="R283" s="138" t="str">
        <f t="shared" si="13"/>
        <v/>
      </c>
      <c r="S283" s="66"/>
      <c r="T283" s="66"/>
      <c r="U283" s="66"/>
      <c r="V283" s="66"/>
      <c r="W283" s="66"/>
      <c r="X283" s="66"/>
      <c r="Y283" s="278"/>
      <c r="Z283" s="135">
        <f t="shared" si="14"/>
        <v>22</v>
      </c>
      <c r="AC283" s="133" t="str">
        <f>IFERROR(IF(DATEVALUE(TEXT(VLOOKUP(S283,Validation!F318:I341,3,FALSE)&amp;"/"&amp;RIGHT(T283+100,2)&amp;"/"&amp;U283,"MM/DD/YYYY"))&lt;=DATEVALUE(TEXT(VLOOKUP(V283,Validation!F318:I341,3,FALSE)&amp;"/"&amp;RIGHT(W283+100,2)&amp;"/"&amp;X283,"MM/DD/YYYY")),"",-1),"")</f>
        <v/>
      </c>
      <c r="AD283" s="146" t="str">
        <f>+IFERROR(CONCATENATE(VLOOKUP(K:K,Validation!$F$39:$H$51,3,0),"/",VLOOKUP(L:L,Validation!$G$40:$H$70,2,0),"/",M283),"")</f>
        <v/>
      </c>
      <c r="AE283" s="1" t="str">
        <f>+IFERROR(CONCATENATE(VLOOKUP(N:N,Validation!$F$39:$H$51,3,0),"/",VLOOKUP(O:O,Validation!$G$40:$H$70,2,0),"/",P283),"")</f>
        <v/>
      </c>
    </row>
    <row r="284" spans="1:31" ht="13.8">
      <c r="A284" s="110"/>
      <c r="B284" s="113"/>
      <c r="C284" s="113"/>
      <c r="I284" s="275"/>
      <c r="J284" s="91" t="str">
        <f t="shared" si="12"/>
        <v/>
      </c>
      <c r="K284" s="66"/>
      <c r="L284" s="90"/>
      <c r="M284" s="72"/>
      <c r="N284" s="66"/>
      <c r="O284" s="90"/>
      <c r="P284" s="72"/>
      <c r="Q284" s="138" t="str">
        <f ca="1">+IF(A284="","",IF(AND(TODAY()&lt;Validation!$C$141,OR(MONTH(TODAY())=10,MONTH(TODAY())=11,MONTH(TODAY())=12)),CONCATENATE(MONTH(TODAY()),"/01/",YEAR(TODAY())),IF(AND(TODAY()&lt;Validation!$C$141,MONTH(TODAY())&lt;=9),CONCATENATE("0",MONTH(TODAY()),"/01/",YEAR(TODAY())),IF(AND(TODAY()&gt;=Validation!$C$141,OR(MONTH(TODAY())=10,MONTH(TODAY())=11,MONTH(TODAY())=12)),CONCATENATE(MONTH(TODAY()+10),"/01/",YEAR(TODAY()+10)),IF(AND(TODAY()&gt;=Validation!$C$141,MONTH(TODAY())&lt;=9),CONCATENATE("0",MONTH(TODAY()+10),"/01/",YEAR(TODAY()+10)))))))</f>
        <v/>
      </c>
      <c r="R284" s="138" t="str">
        <f t="shared" si="13"/>
        <v/>
      </c>
      <c r="S284" s="66"/>
      <c r="T284" s="66"/>
      <c r="U284" s="66"/>
      <c r="V284" s="66"/>
      <c r="W284" s="66"/>
      <c r="X284" s="66"/>
      <c r="Y284" s="278"/>
      <c r="Z284" s="135">
        <f t="shared" si="14"/>
        <v>22</v>
      </c>
      <c r="AC284" s="133" t="str">
        <f>IFERROR(IF(DATEVALUE(TEXT(VLOOKUP(S284,Validation!F319:I342,3,FALSE)&amp;"/"&amp;RIGHT(T284+100,2)&amp;"/"&amp;U284,"MM/DD/YYYY"))&lt;=DATEVALUE(TEXT(VLOOKUP(V284,Validation!F319:I342,3,FALSE)&amp;"/"&amp;RIGHT(W284+100,2)&amp;"/"&amp;X284,"MM/DD/YYYY")),"",-1),"")</f>
        <v/>
      </c>
      <c r="AD284" s="146" t="str">
        <f>+IFERROR(CONCATENATE(VLOOKUP(K:K,Validation!$F$39:$H$51,3,0),"/",VLOOKUP(L:L,Validation!$G$40:$H$70,2,0),"/",M284),"")</f>
        <v/>
      </c>
      <c r="AE284" s="1" t="str">
        <f>+IFERROR(CONCATENATE(VLOOKUP(N:N,Validation!$F$39:$H$51,3,0),"/",VLOOKUP(O:O,Validation!$G$40:$H$70,2,0),"/",P284),"")</f>
        <v/>
      </c>
    </row>
    <row r="285" spans="1:31" ht="13.8">
      <c r="A285" s="110"/>
      <c r="B285" s="113"/>
      <c r="C285" s="113"/>
      <c r="I285" s="275"/>
      <c r="J285" s="91" t="str">
        <f t="shared" si="12"/>
        <v/>
      </c>
      <c r="K285" s="66"/>
      <c r="L285" s="90"/>
      <c r="M285" s="72"/>
      <c r="N285" s="66"/>
      <c r="O285" s="90"/>
      <c r="P285" s="72"/>
      <c r="Q285" s="138" t="str">
        <f ca="1">+IF(A285="","",IF(AND(TODAY()&lt;Validation!$C$141,OR(MONTH(TODAY())=10,MONTH(TODAY())=11,MONTH(TODAY())=12)),CONCATENATE(MONTH(TODAY()),"/01/",YEAR(TODAY())),IF(AND(TODAY()&lt;Validation!$C$141,MONTH(TODAY())&lt;=9),CONCATENATE("0",MONTH(TODAY()),"/01/",YEAR(TODAY())),IF(AND(TODAY()&gt;=Validation!$C$141,OR(MONTH(TODAY())=10,MONTH(TODAY())=11,MONTH(TODAY())=12)),CONCATENATE(MONTH(TODAY()+10),"/01/",YEAR(TODAY()+10)),IF(AND(TODAY()&gt;=Validation!$C$141,MONTH(TODAY())&lt;=9),CONCATENATE("0",MONTH(TODAY()+10),"/01/",YEAR(TODAY()+10)))))))</f>
        <v/>
      </c>
      <c r="R285" s="138" t="str">
        <f t="shared" si="13"/>
        <v/>
      </c>
      <c r="S285" s="66"/>
      <c r="T285" s="66"/>
      <c r="U285" s="66"/>
      <c r="V285" s="66"/>
      <c r="W285" s="66"/>
      <c r="X285" s="66"/>
      <c r="Y285" s="278"/>
      <c r="Z285" s="135">
        <f t="shared" si="14"/>
        <v>22</v>
      </c>
      <c r="AC285" s="133" t="str">
        <f>IFERROR(IF(DATEVALUE(TEXT(VLOOKUP(S285,Validation!F320:I343,3,FALSE)&amp;"/"&amp;RIGHT(T285+100,2)&amp;"/"&amp;U285,"MM/DD/YYYY"))&lt;=DATEVALUE(TEXT(VLOOKUP(V285,Validation!F320:I343,3,FALSE)&amp;"/"&amp;RIGHT(W285+100,2)&amp;"/"&amp;X285,"MM/DD/YYYY")),"",-1),"")</f>
        <v/>
      </c>
      <c r="AD285" s="146" t="str">
        <f>+IFERROR(CONCATENATE(VLOOKUP(K:K,Validation!$F$39:$H$51,3,0),"/",VLOOKUP(L:L,Validation!$G$40:$H$70,2,0),"/",M285),"")</f>
        <v/>
      </c>
      <c r="AE285" s="1" t="str">
        <f>+IFERROR(CONCATENATE(VLOOKUP(N:N,Validation!$F$39:$H$51,3,0),"/",VLOOKUP(O:O,Validation!$G$40:$H$70,2,0),"/",P285),"")</f>
        <v/>
      </c>
    </row>
    <row r="286" spans="1:31" ht="13.8">
      <c r="A286" s="110"/>
      <c r="B286" s="113"/>
      <c r="C286" s="113"/>
      <c r="I286" s="275"/>
      <c r="J286" s="91" t="str">
        <f t="shared" si="12"/>
        <v/>
      </c>
      <c r="K286" s="66"/>
      <c r="L286" s="90"/>
      <c r="M286" s="72"/>
      <c r="N286" s="66"/>
      <c r="O286" s="90"/>
      <c r="P286" s="72"/>
      <c r="Q286" s="138" t="str">
        <f ca="1">+IF(A286="","",IF(AND(TODAY()&lt;Validation!$C$141,OR(MONTH(TODAY())=10,MONTH(TODAY())=11,MONTH(TODAY())=12)),CONCATENATE(MONTH(TODAY()),"/01/",YEAR(TODAY())),IF(AND(TODAY()&lt;Validation!$C$141,MONTH(TODAY())&lt;=9),CONCATENATE("0",MONTH(TODAY()),"/01/",YEAR(TODAY())),IF(AND(TODAY()&gt;=Validation!$C$141,OR(MONTH(TODAY())=10,MONTH(TODAY())=11,MONTH(TODAY())=12)),CONCATENATE(MONTH(TODAY()+10),"/01/",YEAR(TODAY()+10)),IF(AND(TODAY()&gt;=Validation!$C$141,MONTH(TODAY())&lt;=9),CONCATENATE("0",MONTH(TODAY()+10),"/01/",YEAR(TODAY()+10)))))))</f>
        <v/>
      </c>
      <c r="R286" s="138" t="str">
        <f t="shared" si="13"/>
        <v/>
      </c>
      <c r="S286" s="66"/>
      <c r="T286" s="66"/>
      <c r="U286" s="66"/>
      <c r="V286" s="66"/>
      <c r="W286" s="66"/>
      <c r="X286" s="66"/>
      <c r="Y286" s="278"/>
      <c r="Z286" s="135">
        <f t="shared" si="14"/>
        <v>22</v>
      </c>
      <c r="AC286" s="133" t="str">
        <f>IFERROR(IF(DATEVALUE(TEXT(VLOOKUP(S286,Validation!F321:I344,3,FALSE)&amp;"/"&amp;RIGHT(T286+100,2)&amp;"/"&amp;U286,"MM/DD/YYYY"))&lt;=DATEVALUE(TEXT(VLOOKUP(V286,Validation!F321:I344,3,FALSE)&amp;"/"&amp;RIGHT(W286+100,2)&amp;"/"&amp;X286,"MM/DD/YYYY")),"",-1),"")</f>
        <v/>
      </c>
      <c r="AD286" s="146" t="str">
        <f>+IFERROR(CONCATENATE(VLOOKUP(K:K,Validation!$F$39:$H$51,3,0),"/",VLOOKUP(L:L,Validation!$G$40:$H$70,2,0),"/",M286),"")</f>
        <v/>
      </c>
      <c r="AE286" s="1" t="str">
        <f>+IFERROR(CONCATENATE(VLOOKUP(N:N,Validation!$F$39:$H$51,3,0),"/",VLOOKUP(O:O,Validation!$G$40:$H$70,2,0),"/",P286),"")</f>
        <v/>
      </c>
    </row>
    <row r="287" spans="1:31" ht="13.8">
      <c r="A287" s="110"/>
      <c r="B287" s="113"/>
      <c r="C287" s="113"/>
      <c r="I287" s="275"/>
      <c r="J287" s="91" t="str">
        <f t="shared" si="12"/>
        <v/>
      </c>
      <c r="K287" s="66"/>
      <c r="L287" s="90"/>
      <c r="M287" s="72"/>
      <c r="N287" s="66"/>
      <c r="O287" s="90"/>
      <c r="P287" s="72"/>
      <c r="Q287" s="138" t="str">
        <f ca="1">+IF(A287="","",IF(AND(TODAY()&lt;Validation!$C$141,OR(MONTH(TODAY())=10,MONTH(TODAY())=11,MONTH(TODAY())=12)),CONCATENATE(MONTH(TODAY()),"/01/",YEAR(TODAY())),IF(AND(TODAY()&lt;Validation!$C$141,MONTH(TODAY())&lt;=9),CONCATENATE("0",MONTH(TODAY()),"/01/",YEAR(TODAY())),IF(AND(TODAY()&gt;=Validation!$C$141,OR(MONTH(TODAY())=10,MONTH(TODAY())=11,MONTH(TODAY())=12)),CONCATENATE(MONTH(TODAY()+10),"/01/",YEAR(TODAY()+10)),IF(AND(TODAY()&gt;=Validation!$C$141,MONTH(TODAY())&lt;=9),CONCATENATE("0",MONTH(TODAY()+10),"/01/",YEAR(TODAY()+10)))))))</f>
        <v/>
      </c>
      <c r="R287" s="138" t="str">
        <f t="shared" si="13"/>
        <v/>
      </c>
      <c r="S287" s="66"/>
      <c r="T287" s="66"/>
      <c r="U287" s="66"/>
      <c r="V287" s="66"/>
      <c r="W287" s="66"/>
      <c r="X287" s="66"/>
      <c r="Y287" s="278"/>
      <c r="Z287" s="135">
        <f t="shared" si="14"/>
        <v>22</v>
      </c>
      <c r="AC287" s="133" t="str">
        <f>IFERROR(IF(DATEVALUE(TEXT(VLOOKUP(S287,Validation!F322:I345,3,FALSE)&amp;"/"&amp;RIGHT(T287+100,2)&amp;"/"&amp;U287,"MM/DD/YYYY"))&lt;=DATEVALUE(TEXT(VLOOKUP(V287,Validation!F322:I345,3,FALSE)&amp;"/"&amp;RIGHT(W287+100,2)&amp;"/"&amp;X287,"MM/DD/YYYY")),"",-1),"")</f>
        <v/>
      </c>
      <c r="AD287" s="146" t="str">
        <f>+IFERROR(CONCATENATE(VLOOKUP(K:K,Validation!$F$39:$H$51,3,0),"/",VLOOKUP(L:L,Validation!$G$40:$H$70,2,0),"/",M287),"")</f>
        <v/>
      </c>
      <c r="AE287" s="1" t="str">
        <f>+IFERROR(CONCATENATE(VLOOKUP(N:N,Validation!$F$39:$H$51,3,0),"/",VLOOKUP(O:O,Validation!$G$40:$H$70,2,0),"/",P287),"")</f>
        <v/>
      </c>
    </row>
    <row r="288" spans="1:31" ht="13.8">
      <c r="A288" s="110"/>
      <c r="B288" s="113"/>
      <c r="C288" s="113"/>
      <c r="I288" s="275"/>
      <c r="J288" s="91" t="str">
        <f t="shared" si="12"/>
        <v/>
      </c>
      <c r="K288" s="66"/>
      <c r="L288" s="90"/>
      <c r="M288" s="72"/>
      <c r="N288" s="66"/>
      <c r="O288" s="90"/>
      <c r="P288" s="72"/>
      <c r="Q288" s="138" t="str">
        <f ca="1">+IF(A288="","",IF(AND(TODAY()&lt;Validation!$C$141,OR(MONTH(TODAY())=10,MONTH(TODAY())=11,MONTH(TODAY())=12)),CONCATENATE(MONTH(TODAY()),"/01/",YEAR(TODAY())),IF(AND(TODAY()&lt;Validation!$C$141,MONTH(TODAY())&lt;=9),CONCATENATE("0",MONTH(TODAY()),"/01/",YEAR(TODAY())),IF(AND(TODAY()&gt;=Validation!$C$141,OR(MONTH(TODAY())=10,MONTH(TODAY())=11,MONTH(TODAY())=12)),CONCATENATE(MONTH(TODAY()+10),"/01/",YEAR(TODAY()+10)),IF(AND(TODAY()&gt;=Validation!$C$141,MONTH(TODAY())&lt;=9),CONCATENATE("0",MONTH(TODAY()+10),"/01/",YEAR(TODAY()+10)))))))</f>
        <v/>
      </c>
      <c r="R288" s="138" t="str">
        <f t="shared" si="13"/>
        <v/>
      </c>
      <c r="S288" s="66"/>
      <c r="T288" s="66"/>
      <c r="U288" s="66"/>
      <c r="V288" s="66"/>
      <c r="W288" s="66"/>
      <c r="X288" s="66"/>
      <c r="Y288" s="278"/>
      <c r="Z288" s="135">
        <f t="shared" si="14"/>
        <v>22</v>
      </c>
      <c r="AC288" s="133" t="str">
        <f>IFERROR(IF(DATEVALUE(TEXT(VLOOKUP(S288,Validation!F323:I346,3,FALSE)&amp;"/"&amp;RIGHT(T288+100,2)&amp;"/"&amp;U288,"MM/DD/YYYY"))&lt;=DATEVALUE(TEXT(VLOOKUP(V288,Validation!F323:I346,3,FALSE)&amp;"/"&amp;RIGHT(W288+100,2)&amp;"/"&amp;X288,"MM/DD/YYYY")),"",-1),"")</f>
        <v/>
      </c>
      <c r="AD288" s="146" t="str">
        <f>+IFERROR(CONCATENATE(VLOOKUP(K:K,Validation!$F$39:$H$51,3,0),"/",VLOOKUP(L:L,Validation!$G$40:$H$70,2,0),"/",M288),"")</f>
        <v/>
      </c>
      <c r="AE288" s="1" t="str">
        <f>+IFERROR(CONCATENATE(VLOOKUP(N:N,Validation!$F$39:$H$51,3,0),"/",VLOOKUP(O:O,Validation!$G$40:$H$70,2,0),"/",P288),"")</f>
        <v/>
      </c>
    </row>
    <row r="289" spans="1:31" ht="13.8">
      <c r="A289" s="110"/>
      <c r="B289" s="113"/>
      <c r="C289" s="113"/>
      <c r="I289" s="275"/>
      <c r="J289" s="91" t="str">
        <f t="shared" si="12"/>
        <v/>
      </c>
      <c r="K289" s="66"/>
      <c r="L289" s="90"/>
      <c r="M289" s="72"/>
      <c r="N289" s="66"/>
      <c r="O289" s="90"/>
      <c r="P289" s="72"/>
      <c r="Q289" s="138" t="str">
        <f ca="1">+IF(A289="","",IF(AND(TODAY()&lt;Validation!$C$141,OR(MONTH(TODAY())=10,MONTH(TODAY())=11,MONTH(TODAY())=12)),CONCATENATE(MONTH(TODAY()),"/01/",YEAR(TODAY())),IF(AND(TODAY()&lt;Validation!$C$141,MONTH(TODAY())&lt;=9),CONCATENATE("0",MONTH(TODAY()),"/01/",YEAR(TODAY())),IF(AND(TODAY()&gt;=Validation!$C$141,OR(MONTH(TODAY())=10,MONTH(TODAY())=11,MONTH(TODAY())=12)),CONCATENATE(MONTH(TODAY()+10),"/01/",YEAR(TODAY()+10)),IF(AND(TODAY()&gt;=Validation!$C$141,MONTH(TODAY())&lt;=9),CONCATENATE("0",MONTH(TODAY()+10),"/01/",YEAR(TODAY()+10)))))))</f>
        <v/>
      </c>
      <c r="R289" s="138" t="str">
        <f t="shared" si="13"/>
        <v/>
      </c>
      <c r="S289" s="66"/>
      <c r="T289" s="66"/>
      <c r="U289" s="66"/>
      <c r="V289" s="66"/>
      <c r="W289" s="66"/>
      <c r="X289" s="66"/>
      <c r="Y289" s="278"/>
      <c r="Z289" s="135">
        <f t="shared" si="14"/>
        <v>22</v>
      </c>
      <c r="AC289" s="133" t="str">
        <f>IFERROR(IF(DATEVALUE(TEXT(VLOOKUP(S289,Validation!F324:I347,3,FALSE)&amp;"/"&amp;RIGHT(T289+100,2)&amp;"/"&amp;U289,"MM/DD/YYYY"))&lt;=DATEVALUE(TEXT(VLOOKUP(V289,Validation!F324:I347,3,FALSE)&amp;"/"&amp;RIGHT(W289+100,2)&amp;"/"&amp;X289,"MM/DD/YYYY")),"",-1),"")</f>
        <v/>
      </c>
      <c r="AD289" s="146" t="str">
        <f>+IFERROR(CONCATENATE(VLOOKUP(K:K,Validation!$F$39:$H$51,3,0),"/",VLOOKUP(L:L,Validation!$G$40:$H$70,2,0),"/",M289),"")</f>
        <v/>
      </c>
      <c r="AE289" s="1" t="str">
        <f>+IFERROR(CONCATENATE(VLOOKUP(N:N,Validation!$F$39:$H$51,3,0),"/",VLOOKUP(O:O,Validation!$G$40:$H$70,2,0),"/",P289),"")</f>
        <v/>
      </c>
    </row>
    <row r="290" spans="1:31" ht="13.8">
      <c r="A290" s="110"/>
      <c r="B290" s="113"/>
      <c r="C290" s="113"/>
      <c r="I290" s="275"/>
      <c r="J290" s="91" t="str">
        <f t="shared" si="12"/>
        <v/>
      </c>
      <c r="K290" s="66"/>
      <c r="L290" s="90"/>
      <c r="M290" s="72"/>
      <c r="N290" s="66"/>
      <c r="O290" s="90"/>
      <c r="P290" s="72"/>
      <c r="Q290" s="138" t="str">
        <f ca="1">+IF(A290="","",IF(AND(TODAY()&lt;Validation!$C$141,OR(MONTH(TODAY())=10,MONTH(TODAY())=11,MONTH(TODAY())=12)),CONCATENATE(MONTH(TODAY()),"/01/",YEAR(TODAY())),IF(AND(TODAY()&lt;Validation!$C$141,MONTH(TODAY())&lt;=9),CONCATENATE("0",MONTH(TODAY()),"/01/",YEAR(TODAY())),IF(AND(TODAY()&gt;=Validation!$C$141,OR(MONTH(TODAY())=10,MONTH(TODAY())=11,MONTH(TODAY())=12)),CONCATENATE(MONTH(TODAY()+10),"/01/",YEAR(TODAY()+10)),IF(AND(TODAY()&gt;=Validation!$C$141,MONTH(TODAY())&lt;=9),CONCATENATE("0",MONTH(TODAY()+10),"/01/",YEAR(TODAY()+10)))))))</f>
        <v/>
      </c>
      <c r="R290" s="138" t="str">
        <f t="shared" si="13"/>
        <v/>
      </c>
      <c r="S290" s="66"/>
      <c r="T290" s="66"/>
      <c r="U290" s="66"/>
      <c r="V290" s="66"/>
      <c r="W290" s="66"/>
      <c r="X290" s="66"/>
      <c r="Y290" s="278"/>
      <c r="Z290" s="135">
        <f t="shared" si="14"/>
        <v>22</v>
      </c>
      <c r="AC290" s="133" t="str">
        <f>IFERROR(IF(DATEVALUE(TEXT(VLOOKUP(S290,Validation!F325:I348,3,FALSE)&amp;"/"&amp;RIGHT(T290+100,2)&amp;"/"&amp;U290,"MM/DD/YYYY"))&lt;=DATEVALUE(TEXT(VLOOKUP(V290,Validation!F325:I348,3,FALSE)&amp;"/"&amp;RIGHT(W290+100,2)&amp;"/"&amp;X290,"MM/DD/YYYY")),"",-1),"")</f>
        <v/>
      </c>
      <c r="AD290" s="146" t="str">
        <f>+IFERROR(CONCATENATE(VLOOKUP(K:K,Validation!$F$39:$H$51,3,0),"/",VLOOKUP(L:L,Validation!$G$40:$H$70,2,0),"/",M290),"")</f>
        <v/>
      </c>
      <c r="AE290" s="1" t="str">
        <f>+IFERROR(CONCATENATE(VLOOKUP(N:N,Validation!$F$39:$H$51,3,0),"/",VLOOKUP(O:O,Validation!$G$40:$H$70,2,0),"/",P290),"")</f>
        <v/>
      </c>
    </row>
    <row r="291" spans="1:31" ht="13.8">
      <c r="A291" s="110"/>
      <c r="B291" s="113"/>
      <c r="C291" s="113"/>
      <c r="I291" s="275"/>
      <c r="J291" s="91" t="str">
        <f t="shared" si="12"/>
        <v/>
      </c>
      <c r="K291" s="66"/>
      <c r="L291" s="90"/>
      <c r="M291" s="72"/>
      <c r="N291" s="66"/>
      <c r="O291" s="90"/>
      <c r="P291" s="72"/>
      <c r="Q291" s="138" t="str">
        <f ca="1">+IF(A291="","",IF(AND(TODAY()&lt;Validation!$C$141,OR(MONTH(TODAY())=10,MONTH(TODAY())=11,MONTH(TODAY())=12)),CONCATENATE(MONTH(TODAY()),"/01/",YEAR(TODAY())),IF(AND(TODAY()&lt;Validation!$C$141,MONTH(TODAY())&lt;=9),CONCATENATE("0",MONTH(TODAY()),"/01/",YEAR(TODAY())),IF(AND(TODAY()&gt;=Validation!$C$141,OR(MONTH(TODAY())=10,MONTH(TODAY())=11,MONTH(TODAY())=12)),CONCATENATE(MONTH(TODAY()+10),"/01/",YEAR(TODAY()+10)),IF(AND(TODAY()&gt;=Validation!$C$141,MONTH(TODAY())&lt;=9),CONCATENATE("0",MONTH(TODAY()+10),"/01/",YEAR(TODAY()+10)))))))</f>
        <v/>
      </c>
      <c r="R291" s="138" t="str">
        <f t="shared" si="13"/>
        <v/>
      </c>
      <c r="S291" s="66"/>
      <c r="T291" s="66"/>
      <c r="U291" s="66"/>
      <c r="V291" s="66"/>
      <c r="W291" s="66"/>
      <c r="X291" s="66"/>
      <c r="Y291" s="278"/>
      <c r="Z291" s="135">
        <f t="shared" si="14"/>
        <v>22</v>
      </c>
      <c r="AC291" s="133" t="str">
        <f>IFERROR(IF(DATEVALUE(TEXT(VLOOKUP(S291,Validation!F326:I349,3,FALSE)&amp;"/"&amp;RIGHT(T291+100,2)&amp;"/"&amp;U291,"MM/DD/YYYY"))&lt;=DATEVALUE(TEXT(VLOOKUP(V291,Validation!F326:I349,3,FALSE)&amp;"/"&amp;RIGHT(W291+100,2)&amp;"/"&amp;X291,"MM/DD/YYYY")),"",-1),"")</f>
        <v/>
      </c>
      <c r="AD291" s="146" t="str">
        <f>+IFERROR(CONCATENATE(VLOOKUP(K:K,Validation!$F$39:$H$51,3,0),"/",VLOOKUP(L:L,Validation!$G$40:$H$70,2,0),"/",M291),"")</f>
        <v/>
      </c>
      <c r="AE291" s="1" t="str">
        <f>+IFERROR(CONCATENATE(VLOOKUP(N:N,Validation!$F$39:$H$51,3,0),"/",VLOOKUP(O:O,Validation!$G$40:$H$70,2,0),"/",P291),"")</f>
        <v/>
      </c>
    </row>
    <row r="292" spans="1:31" ht="13.8">
      <c r="A292" s="110"/>
      <c r="B292" s="113"/>
      <c r="C292" s="113"/>
      <c r="I292" s="275"/>
      <c r="J292" s="91" t="str">
        <f t="shared" si="12"/>
        <v/>
      </c>
      <c r="K292" s="66"/>
      <c r="L292" s="90"/>
      <c r="M292" s="72"/>
      <c r="N292" s="66"/>
      <c r="O292" s="90"/>
      <c r="P292" s="72"/>
      <c r="Q292" s="138" t="str">
        <f ca="1">+IF(A292="","",IF(AND(TODAY()&lt;Validation!$C$141,OR(MONTH(TODAY())=10,MONTH(TODAY())=11,MONTH(TODAY())=12)),CONCATENATE(MONTH(TODAY()),"/01/",YEAR(TODAY())),IF(AND(TODAY()&lt;Validation!$C$141,MONTH(TODAY())&lt;=9),CONCATENATE("0",MONTH(TODAY()),"/01/",YEAR(TODAY())),IF(AND(TODAY()&gt;=Validation!$C$141,OR(MONTH(TODAY())=10,MONTH(TODAY())=11,MONTH(TODAY())=12)),CONCATENATE(MONTH(TODAY()+10),"/01/",YEAR(TODAY()+10)),IF(AND(TODAY()&gt;=Validation!$C$141,MONTH(TODAY())&lt;=9),CONCATENATE("0",MONTH(TODAY()+10),"/01/",YEAR(TODAY()+10)))))))</f>
        <v/>
      </c>
      <c r="R292" s="138" t="str">
        <f t="shared" si="13"/>
        <v/>
      </c>
      <c r="S292" s="66"/>
      <c r="T292" s="66"/>
      <c r="U292" s="66"/>
      <c r="V292" s="66"/>
      <c r="W292" s="66"/>
      <c r="X292" s="66"/>
      <c r="Y292" s="278"/>
      <c r="Z292" s="135">
        <f t="shared" si="14"/>
        <v>22</v>
      </c>
      <c r="AC292" s="133" t="str">
        <f>IFERROR(IF(DATEVALUE(TEXT(VLOOKUP(S292,Validation!F327:I350,3,FALSE)&amp;"/"&amp;RIGHT(T292+100,2)&amp;"/"&amp;U292,"MM/DD/YYYY"))&lt;=DATEVALUE(TEXT(VLOOKUP(V292,Validation!F327:I350,3,FALSE)&amp;"/"&amp;RIGHT(W292+100,2)&amp;"/"&amp;X292,"MM/DD/YYYY")),"",-1),"")</f>
        <v/>
      </c>
      <c r="AD292" s="146" t="str">
        <f>+IFERROR(CONCATENATE(VLOOKUP(K:K,Validation!$F$39:$H$51,3,0),"/",VLOOKUP(L:L,Validation!$G$40:$H$70,2,0),"/",M292),"")</f>
        <v/>
      </c>
      <c r="AE292" s="1" t="str">
        <f>+IFERROR(CONCATENATE(VLOOKUP(N:N,Validation!$F$39:$H$51,3,0),"/",VLOOKUP(O:O,Validation!$G$40:$H$70,2,0),"/",P292),"")</f>
        <v/>
      </c>
    </row>
    <row r="293" spans="1:31" ht="13.8">
      <c r="A293" s="110"/>
      <c r="B293" s="113"/>
      <c r="C293" s="113"/>
      <c r="I293" s="275"/>
      <c r="J293" s="91" t="str">
        <f t="shared" si="12"/>
        <v/>
      </c>
      <c r="K293" s="66"/>
      <c r="L293" s="90"/>
      <c r="M293" s="72"/>
      <c r="N293" s="66"/>
      <c r="O293" s="90"/>
      <c r="P293" s="72"/>
      <c r="Q293" s="138" t="str">
        <f ca="1">+IF(A293="","",IF(AND(TODAY()&lt;Validation!$C$141,OR(MONTH(TODAY())=10,MONTH(TODAY())=11,MONTH(TODAY())=12)),CONCATENATE(MONTH(TODAY()),"/01/",YEAR(TODAY())),IF(AND(TODAY()&lt;Validation!$C$141,MONTH(TODAY())&lt;=9),CONCATENATE("0",MONTH(TODAY()),"/01/",YEAR(TODAY())),IF(AND(TODAY()&gt;=Validation!$C$141,OR(MONTH(TODAY())=10,MONTH(TODAY())=11,MONTH(TODAY())=12)),CONCATENATE(MONTH(TODAY()+10),"/01/",YEAR(TODAY()+10)),IF(AND(TODAY()&gt;=Validation!$C$141,MONTH(TODAY())&lt;=9),CONCATENATE("0",MONTH(TODAY()+10),"/01/",YEAR(TODAY()+10)))))))</f>
        <v/>
      </c>
      <c r="R293" s="138" t="str">
        <f t="shared" si="13"/>
        <v/>
      </c>
      <c r="S293" s="66"/>
      <c r="T293" s="66"/>
      <c r="U293" s="66"/>
      <c r="V293" s="66"/>
      <c r="W293" s="66"/>
      <c r="X293" s="66"/>
      <c r="Y293" s="278"/>
      <c r="Z293" s="135">
        <f t="shared" si="14"/>
        <v>22</v>
      </c>
      <c r="AC293" s="133" t="str">
        <f>IFERROR(IF(DATEVALUE(TEXT(VLOOKUP(S293,Validation!F328:I351,3,FALSE)&amp;"/"&amp;RIGHT(T293+100,2)&amp;"/"&amp;U293,"MM/DD/YYYY"))&lt;=DATEVALUE(TEXT(VLOOKUP(V293,Validation!F328:I351,3,FALSE)&amp;"/"&amp;RIGHT(W293+100,2)&amp;"/"&amp;X293,"MM/DD/YYYY")),"",-1),"")</f>
        <v/>
      </c>
      <c r="AD293" s="146" t="str">
        <f>+IFERROR(CONCATENATE(VLOOKUP(K:K,Validation!$F$39:$H$51,3,0),"/",VLOOKUP(L:L,Validation!$G$40:$H$70,2,0),"/",M293),"")</f>
        <v/>
      </c>
      <c r="AE293" s="1" t="str">
        <f>+IFERROR(CONCATENATE(VLOOKUP(N:N,Validation!$F$39:$H$51,3,0),"/",VLOOKUP(O:O,Validation!$G$40:$H$70,2,0),"/",P293),"")</f>
        <v/>
      </c>
    </row>
    <row r="294" spans="1:31" ht="13.8">
      <c r="A294" s="110"/>
      <c r="B294" s="113"/>
      <c r="C294" s="113"/>
      <c r="I294" s="275"/>
      <c r="J294" s="91" t="str">
        <f t="shared" si="12"/>
        <v/>
      </c>
      <c r="K294" s="66"/>
      <c r="L294" s="90"/>
      <c r="M294" s="72"/>
      <c r="N294" s="66"/>
      <c r="O294" s="90"/>
      <c r="P294" s="72"/>
      <c r="Q294" s="138" t="str">
        <f ca="1">+IF(A294="","",IF(AND(TODAY()&lt;Validation!$C$141,OR(MONTH(TODAY())=10,MONTH(TODAY())=11,MONTH(TODAY())=12)),CONCATENATE(MONTH(TODAY()),"/01/",YEAR(TODAY())),IF(AND(TODAY()&lt;Validation!$C$141,MONTH(TODAY())&lt;=9),CONCATENATE("0",MONTH(TODAY()),"/01/",YEAR(TODAY())),IF(AND(TODAY()&gt;=Validation!$C$141,OR(MONTH(TODAY())=10,MONTH(TODAY())=11,MONTH(TODAY())=12)),CONCATENATE(MONTH(TODAY()+10),"/01/",YEAR(TODAY()+10)),IF(AND(TODAY()&gt;=Validation!$C$141,MONTH(TODAY())&lt;=9),CONCATENATE("0",MONTH(TODAY()+10),"/01/",YEAR(TODAY()+10)))))))</f>
        <v/>
      </c>
      <c r="R294" s="138" t="str">
        <f t="shared" si="13"/>
        <v/>
      </c>
      <c r="S294" s="66"/>
      <c r="T294" s="66"/>
      <c r="U294" s="66"/>
      <c r="V294" s="66"/>
      <c r="W294" s="66"/>
      <c r="X294" s="66"/>
      <c r="Y294" s="278"/>
      <c r="Z294" s="135">
        <f t="shared" si="14"/>
        <v>22</v>
      </c>
      <c r="AC294" s="133" t="str">
        <f>IFERROR(IF(DATEVALUE(TEXT(VLOOKUP(S294,Validation!F329:I352,3,FALSE)&amp;"/"&amp;RIGHT(T294+100,2)&amp;"/"&amp;U294,"MM/DD/YYYY"))&lt;=DATEVALUE(TEXT(VLOOKUP(V294,Validation!F329:I352,3,FALSE)&amp;"/"&amp;RIGHT(W294+100,2)&amp;"/"&amp;X294,"MM/DD/YYYY")),"",-1),"")</f>
        <v/>
      </c>
      <c r="AD294" s="146" t="str">
        <f>+IFERROR(CONCATENATE(VLOOKUP(K:K,Validation!$F$39:$H$51,3,0),"/",VLOOKUP(L:L,Validation!$G$40:$H$70,2,0),"/",M294),"")</f>
        <v/>
      </c>
      <c r="AE294" s="1" t="str">
        <f>+IFERROR(CONCATENATE(VLOOKUP(N:N,Validation!$F$39:$H$51,3,0),"/",VLOOKUP(O:O,Validation!$G$40:$H$70,2,0),"/",P294),"")</f>
        <v/>
      </c>
    </row>
    <row r="295" spans="1:31" ht="13.8">
      <c r="A295" s="110"/>
      <c r="B295" s="113"/>
      <c r="C295" s="113"/>
      <c r="I295" s="275"/>
      <c r="J295" s="91" t="str">
        <f t="shared" si="12"/>
        <v/>
      </c>
      <c r="K295" s="66"/>
      <c r="L295" s="90"/>
      <c r="M295" s="72"/>
      <c r="N295" s="66"/>
      <c r="O295" s="90"/>
      <c r="P295" s="72"/>
      <c r="Q295" s="138" t="str">
        <f ca="1">+IF(A295="","",IF(AND(TODAY()&lt;Validation!$C$141,OR(MONTH(TODAY())=10,MONTH(TODAY())=11,MONTH(TODAY())=12)),CONCATENATE(MONTH(TODAY()),"/01/",YEAR(TODAY())),IF(AND(TODAY()&lt;Validation!$C$141,MONTH(TODAY())&lt;=9),CONCATENATE("0",MONTH(TODAY()),"/01/",YEAR(TODAY())),IF(AND(TODAY()&gt;=Validation!$C$141,OR(MONTH(TODAY())=10,MONTH(TODAY())=11,MONTH(TODAY())=12)),CONCATENATE(MONTH(TODAY()+10),"/01/",YEAR(TODAY()+10)),IF(AND(TODAY()&gt;=Validation!$C$141,MONTH(TODAY())&lt;=9),CONCATENATE("0",MONTH(TODAY()+10),"/01/",YEAR(TODAY()+10)))))))</f>
        <v/>
      </c>
      <c r="R295" s="138" t="str">
        <f t="shared" si="13"/>
        <v/>
      </c>
      <c r="S295" s="66"/>
      <c r="T295" s="66"/>
      <c r="U295" s="66"/>
      <c r="V295" s="66"/>
      <c r="W295" s="66"/>
      <c r="X295" s="66"/>
      <c r="Y295" s="278"/>
      <c r="Z295" s="135">
        <f t="shared" si="14"/>
        <v>22</v>
      </c>
      <c r="AC295" s="133" t="str">
        <f>IFERROR(IF(DATEVALUE(TEXT(VLOOKUP(S295,Validation!F330:I353,3,FALSE)&amp;"/"&amp;RIGHT(T295+100,2)&amp;"/"&amp;U295,"MM/DD/YYYY"))&lt;=DATEVALUE(TEXT(VLOOKUP(V295,Validation!F330:I353,3,FALSE)&amp;"/"&amp;RIGHT(W295+100,2)&amp;"/"&amp;X295,"MM/DD/YYYY")),"",-1),"")</f>
        <v/>
      </c>
      <c r="AD295" s="146" t="str">
        <f>+IFERROR(CONCATENATE(VLOOKUP(K:K,Validation!$F$39:$H$51,3,0),"/",VLOOKUP(L:L,Validation!$G$40:$H$70,2,0),"/",M295),"")</f>
        <v/>
      </c>
      <c r="AE295" s="1" t="str">
        <f>+IFERROR(CONCATENATE(VLOOKUP(N:N,Validation!$F$39:$H$51,3,0),"/",VLOOKUP(O:O,Validation!$G$40:$H$70,2,0),"/",P295),"")</f>
        <v/>
      </c>
    </row>
    <row r="296" spans="1:31" ht="13.8">
      <c r="A296" s="110"/>
      <c r="B296" s="113"/>
      <c r="C296" s="113"/>
      <c r="I296" s="275"/>
      <c r="J296" s="91" t="str">
        <f t="shared" si="12"/>
        <v/>
      </c>
      <c r="K296" s="66"/>
      <c r="L296" s="90"/>
      <c r="M296" s="72"/>
      <c r="N296" s="66"/>
      <c r="O296" s="90"/>
      <c r="P296" s="72"/>
      <c r="Q296" s="138" t="str">
        <f ca="1">+IF(A296="","",IF(AND(TODAY()&lt;Validation!$C$141,OR(MONTH(TODAY())=10,MONTH(TODAY())=11,MONTH(TODAY())=12)),CONCATENATE(MONTH(TODAY()),"/01/",YEAR(TODAY())),IF(AND(TODAY()&lt;Validation!$C$141,MONTH(TODAY())&lt;=9),CONCATENATE("0",MONTH(TODAY()),"/01/",YEAR(TODAY())),IF(AND(TODAY()&gt;=Validation!$C$141,OR(MONTH(TODAY())=10,MONTH(TODAY())=11,MONTH(TODAY())=12)),CONCATENATE(MONTH(TODAY()+10),"/01/",YEAR(TODAY()+10)),IF(AND(TODAY()&gt;=Validation!$C$141,MONTH(TODAY())&lt;=9),CONCATENATE("0",MONTH(TODAY()+10),"/01/",YEAR(TODAY()+10)))))))</f>
        <v/>
      </c>
      <c r="R296" s="138" t="str">
        <f t="shared" si="13"/>
        <v/>
      </c>
      <c r="S296" s="66"/>
      <c r="T296" s="66"/>
      <c r="U296" s="66"/>
      <c r="V296" s="66"/>
      <c r="W296" s="66"/>
      <c r="X296" s="66"/>
      <c r="Y296" s="278"/>
      <c r="Z296" s="135">
        <f t="shared" si="14"/>
        <v>22</v>
      </c>
      <c r="AC296" s="133" t="str">
        <f>IFERROR(IF(DATEVALUE(TEXT(VLOOKUP(S296,Validation!F331:I354,3,FALSE)&amp;"/"&amp;RIGHT(T296+100,2)&amp;"/"&amp;U296,"MM/DD/YYYY"))&lt;=DATEVALUE(TEXT(VLOOKUP(V296,Validation!F331:I354,3,FALSE)&amp;"/"&amp;RIGHT(W296+100,2)&amp;"/"&amp;X296,"MM/DD/YYYY")),"",-1),"")</f>
        <v/>
      </c>
      <c r="AD296" s="146" t="str">
        <f>+IFERROR(CONCATENATE(VLOOKUP(K:K,Validation!$F$39:$H$51,3,0),"/",VLOOKUP(L:L,Validation!$G$40:$H$70,2,0),"/",M296),"")</f>
        <v/>
      </c>
      <c r="AE296" s="1" t="str">
        <f>+IFERROR(CONCATENATE(VLOOKUP(N:N,Validation!$F$39:$H$51,3,0),"/",VLOOKUP(O:O,Validation!$G$40:$H$70,2,0),"/",P296),"")</f>
        <v/>
      </c>
    </row>
    <row r="297" spans="1:31" ht="13.8">
      <c r="A297" s="110"/>
      <c r="B297" s="113"/>
      <c r="C297" s="113"/>
      <c r="I297" s="275"/>
      <c r="J297" s="91" t="str">
        <f t="shared" si="12"/>
        <v/>
      </c>
      <c r="K297" s="66"/>
      <c r="L297" s="90"/>
      <c r="M297" s="72"/>
      <c r="N297" s="66"/>
      <c r="O297" s="90"/>
      <c r="P297" s="72"/>
      <c r="Q297" s="138" t="str">
        <f ca="1">+IF(A297="","",IF(AND(TODAY()&lt;Validation!$C$141,OR(MONTH(TODAY())=10,MONTH(TODAY())=11,MONTH(TODAY())=12)),CONCATENATE(MONTH(TODAY()),"/01/",YEAR(TODAY())),IF(AND(TODAY()&lt;Validation!$C$141,MONTH(TODAY())&lt;=9),CONCATENATE("0",MONTH(TODAY()),"/01/",YEAR(TODAY())),IF(AND(TODAY()&gt;=Validation!$C$141,OR(MONTH(TODAY())=10,MONTH(TODAY())=11,MONTH(TODAY())=12)),CONCATENATE(MONTH(TODAY()+10),"/01/",YEAR(TODAY()+10)),IF(AND(TODAY()&gt;=Validation!$C$141,MONTH(TODAY())&lt;=9),CONCATENATE("0",MONTH(TODAY()+10),"/01/",YEAR(TODAY()+10)))))))</f>
        <v/>
      </c>
      <c r="R297" s="138" t="str">
        <f t="shared" si="13"/>
        <v/>
      </c>
      <c r="S297" s="66"/>
      <c r="T297" s="66"/>
      <c r="U297" s="66"/>
      <c r="V297" s="66"/>
      <c r="W297" s="66"/>
      <c r="X297" s="66"/>
      <c r="Y297" s="278"/>
      <c r="Z297" s="135">
        <f t="shared" si="14"/>
        <v>22</v>
      </c>
      <c r="AC297" s="133" t="str">
        <f>IFERROR(IF(DATEVALUE(TEXT(VLOOKUP(S297,Validation!F332:I355,3,FALSE)&amp;"/"&amp;RIGHT(T297+100,2)&amp;"/"&amp;U297,"MM/DD/YYYY"))&lt;=DATEVALUE(TEXT(VLOOKUP(V297,Validation!F332:I355,3,FALSE)&amp;"/"&amp;RIGHT(W297+100,2)&amp;"/"&amp;X297,"MM/DD/YYYY")),"",-1),"")</f>
        <v/>
      </c>
      <c r="AD297" s="146" t="str">
        <f>+IFERROR(CONCATENATE(VLOOKUP(K:K,Validation!$F$39:$H$51,3,0),"/",VLOOKUP(L:L,Validation!$G$40:$H$70,2,0),"/",M297),"")</f>
        <v/>
      </c>
      <c r="AE297" s="1" t="str">
        <f>+IFERROR(CONCATENATE(VLOOKUP(N:N,Validation!$F$39:$H$51,3,0),"/",VLOOKUP(O:O,Validation!$G$40:$H$70,2,0),"/",P297),"")</f>
        <v/>
      </c>
    </row>
    <row r="298" spans="1:31" ht="13.8">
      <c r="A298" s="110"/>
      <c r="B298" s="113"/>
      <c r="C298" s="113"/>
      <c r="I298" s="275"/>
      <c r="J298" s="91" t="str">
        <f t="shared" si="12"/>
        <v/>
      </c>
      <c r="K298" s="66"/>
      <c r="L298" s="90"/>
      <c r="M298" s="72"/>
      <c r="N298" s="66"/>
      <c r="O298" s="90"/>
      <c r="P298" s="72"/>
      <c r="Q298" s="138" t="str">
        <f ca="1">+IF(A298="","",IF(AND(TODAY()&lt;Validation!$C$141,OR(MONTH(TODAY())=10,MONTH(TODAY())=11,MONTH(TODAY())=12)),CONCATENATE(MONTH(TODAY()),"/01/",YEAR(TODAY())),IF(AND(TODAY()&lt;Validation!$C$141,MONTH(TODAY())&lt;=9),CONCATENATE("0",MONTH(TODAY()),"/01/",YEAR(TODAY())),IF(AND(TODAY()&gt;=Validation!$C$141,OR(MONTH(TODAY())=10,MONTH(TODAY())=11,MONTH(TODAY())=12)),CONCATENATE(MONTH(TODAY()+10),"/01/",YEAR(TODAY()+10)),IF(AND(TODAY()&gt;=Validation!$C$141,MONTH(TODAY())&lt;=9),CONCATENATE("0",MONTH(TODAY()+10),"/01/",YEAR(TODAY()+10)))))))</f>
        <v/>
      </c>
      <c r="R298" s="138" t="str">
        <f t="shared" si="13"/>
        <v/>
      </c>
      <c r="S298" s="66"/>
      <c r="T298" s="66"/>
      <c r="U298" s="66"/>
      <c r="V298" s="66"/>
      <c r="W298" s="66"/>
      <c r="X298" s="66"/>
      <c r="Y298" s="278"/>
      <c r="Z298" s="135">
        <f t="shared" si="14"/>
        <v>22</v>
      </c>
      <c r="AC298" s="133" t="str">
        <f>IFERROR(IF(DATEVALUE(TEXT(VLOOKUP(S298,Validation!F333:I356,3,FALSE)&amp;"/"&amp;RIGHT(T298+100,2)&amp;"/"&amp;U298,"MM/DD/YYYY"))&lt;=DATEVALUE(TEXT(VLOOKUP(V298,Validation!F333:I356,3,FALSE)&amp;"/"&amp;RIGHT(W298+100,2)&amp;"/"&amp;X298,"MM/DD/YYYY")),"",-1),"")</f>
        <v/>
      </c>
      <c r="AD298" s="146" t="str">
        <f>+IFERROR(CONCATENATE(VLOOKUP(K:K,Validation!$F$39:$H$51,3,0),"/",VLOOKUP(L:L,Validation!$G$40:$H$70,2,0),"/",M298),"")</f>
        <v/>
      </c>
      <c r="AE298" s="1" t="str">
        <f>+IFERROR(CONCATENATE(VLOOKUP(N:N,Validation!$F$39:$H$51,3,0),"/",VLOOKUP(O:O,Validation!$G$40:$H$70,2,0),"/",P298),"")</f>
        <v/>
      </c>
    </row>
    <row r="299" spans="1:31" ht="13.8">
      <c r="A299" s="110"/>
      <c r="B299" s="113"/>
      <c r="C299" s="113"/>
      <c r="I299" s="275"/>
      <c r="J299" s="91" t="str">
        <f t="shared" si="12"/>
        <v/>
      </c>
      <c r="K299" s="66"/>
      <c r="L299" s="90"/>
      <c r="M299" s="72"/>
      <c r="N299" s="66"/>
      <c r="O299" s="90"/>
      <c r="P299" s="72"/>
      <c r="Q299" s="138" t="str">
        <f ca="1">+IF(A299="","",IF(AND(TODAY()&lt;Validation!$C$141,OR(MONTH(TODAY())=10,MONTH(TODAY())=11,MONTH(TODAY())=12)),CONCATENATE(MONTH(TODAY()),"/01/",YEAR(TODAY())),IF(AND(TODAY()&lt;Validation!$C$141,MONTH(TODAY())&lt;=9),CONCATENATE("0",MONTH(TODAY()),"/01/",YEAR(TODAY())),IF(AND(TODAY()&gt;=Validation!$C$141,OR(MONTH(TODAY())=10,MONTH(TODAY())=11,MONTH(TODAY())=12)),CONCATENATE(MONTH(TODAY()+10),"/01/",YEAR(TODAY()+10)),IF(AND(TODAY()&gt;=Validation!$C$141,MONTH(TODAY())&lt;=9),CONCATENATE("0",MONTH(TODAY()+10),"/01/",YEAR(TODAY()+10)))))))</f>
        <v/>
      </c>
      <c r="R299" s="138" t="str">
        <f t="shared" si="13"/>
        <v/>
      </c>
      <c r="S299" s="66"/>
      <c r="T299" s="66"/>
      <c r="U299" s="66"/>
      <c r="V299" s="66"/>
      <c r="W299" s="66"/>
      <c r="X299" s="66"/>
      <c r="Y299" s="278"/>
      <c r="Z299" s="135">
        <f t="shared" si="14"/>
        <v>22</v>
      </c>
      <c r="AC299" s="133" t="str">
        <f>IFERROR(IF(DATEVALUE(TEXT(VLOOKUP(S299,Validation!F334:I357,3,FALSE)&amp;"/"&amp;RIGHT(T299+100,2)&amp;"/"&amp;U299,"MM/DD/YYYY"))&lt;=DATEVALUE(TEXT(VLOOKUP(V299,Validation!F334:I357,3,FALSE)&amp;"/"&amp;RIGHT(W299+100,2)&amp;"/"&amp;X299,"MM/DD/YYYY")),"",-1),"")</f>
        <v/>
      </c>
      <c r="AD299" s="146" t="str">
        <f>+IFERROR(CONCATENATE(VLOOKUP(K:K,Validation!$F$39:$H$51,3,0),"/",VLOOKUP(L:L,Validation!$G$40:$H$70,2,0),"/",M299),"")</f>
        <v/>
      </c>
      <c r="AE299" s="1" t="str">
        <f>+IFERROR(CONCATENATE(VLOOKUP(N:N,Validation!$F$39:$H$51,3,0),"/",VLOOKUP(O:O,Validation!$G$40:$H$70,2,0),"/",P299),"")</f>
        <v/>
      </c>
    </row>
    <row r="300" spans="1:31" ht="13.8">
      <c r="A300" s="110"/>
      <c r="B300" s="113"/>
      <c r="C300" s="113"/>
      <c r="I300" s="275"/>
      <c r="J300" s="91" t="str">
        <f t="shared" si="12"/>
        <v/>
      </c>
      <c r="K300" s="66"/>
      <c r="L300" s="90"/>
      <c r="M300" s="72"/>
      <c r="N300" s="66"/>
      <c r="O300" s="90"/>
      <c r="P300" s="72"/>
      <c r="Q300" s="138" t="str">
        <f ca="1">+IF(A300="","",IF(AND(TODAY()&lt;Validation!$C$141,OR(MONTH(TODAY())=10,MONTH(TODAY())=11,MONTH(TODAY())=12)),CONCATENATE(MONTH(TODAY()),"/01/",YEAR(TODAY())),IF(AND(TODAY()&lt;Validation!$C$141,MONTH(TODAY())&lt;=9),CONCATENATE("0",MONTH(TODAY()),"/01/",YEAR(TODAY())),IF(AND(TODAY()&gt;=Validation!$C$141,OR(MONTH(TODAY())=10,MONTH(TODAY())=11,MONTH(TODAY())=12)),CONCATENATE(MONTH(TODAY()+10),"/01/",YEAR(TODAY()+10)),IF(AND(TODAY()&gt;=Validation!$C$141,MONTH(TODAY())&lt;=9),CONCATENATE("0",MONTH(TODAY()+10),"/01/",YEAR(TODAY()+10)))))))</f>
        <v/>
      </c>
      <c r="R300" s="138" t="str">
        <f t="shared" si="13"/>
        <v/>
      </c>
      <c r="S300" s="66"/>
      <c r="T300" s="66"/>
      <c r="U300" s="66"/>
      <c r="V300" s="66"/>
      <c r="W300" s="66"/>
      <c r="X300" s="66"/>
      <c r="Y300" s="278"/>
      <c r="Z300" s="135">
        <f t="shared" si="14"/>
        <v>22</v>
      </c>
      <c r="AC300" s="133" t="str">
        <f>IFERROR(IF(DATEVALUE(TEXT(VLOOKUP(S300,Validation!F335:I358,3,FALSE)&amp;"/"&amp;RIGHT(T300+100,2)&amp;"/"&amp;U300,"MM/DD/YYYY"))&lt;=DATEVALUE(TEXT(VLOOKUP(V300,Validation!F335:I358,3,FALSE)&amp;"/"&amp;RIGHT(W300+100,2)&amp;"/"&amp;X300,"MM/DD/YYYY")),"",-1),"")</f>
        <v/>
      </c>
      <c r="AD300" s="146" t="str">
        <f>+IFERROR(CONCATENATE(VLOOKUP(K:K,Validation!$F$39:$H$51,3,0),"/",VLOOKUP(L:L,Validation!$G$40:$H$70,2,0),"/",M300),"")</f>
        <v/>
      </c>
      <c r="AE300" s="1" t="str">
        <f>+IFERROR(CONCATENATE(VLOOKUP(N:N,Validation!$F$39:$H$51,3,0),"/",VLOOKUP(O:O,Validation!$G$40:$H$70,2,0),"/",P300),"")</f>
        <v/>
      </c>
    </row>
    <row r="301" spans="1:31" ht="13.8">
      <c r="A301" s="110"/>
      <c r="B301" s="113"/>
      <c r="C301" s="113"/>
      <c r="I301" s="275"/>
      <c r="J301" s="91" t="str">
        <f t="shared" si="12"/>
        <v/>
      </c>
      <c r="K301" s="66"/>
      <c r="L301" s="90"/>
      <c r="M301" s="72"/>
      <c r="N301" s="66"/>
      <c r="O301" s="90"/>
      <c r="P301" s="72"/>
      <c r="Q301" s="138" t="str">
        <f ca="1">+IF(A301="","",IF(AND(TODAY()&lt;Validation!$C$141,OR(MONTH(TODAY())=10,MONTH(TODAY())=11,MONTH(TODAY())=12)),CONCATENATE(MONTH(TODAY()),"/01/",YEAR(TODAY())),IF(AND(TODAY()&lt;Validation!$C$141,MONTH(TODAY())&lt;=9),CONCATENATE("0",MONTH(TODAY()),"/01/",YEAR(TODAY())),IF(AND(TODAY()&gt;=Validation!$C$141,OR(MONTH(TODAY())=10,MONTH(TODAY())=11,MONTH(TODAY())=12)),CONCATENATE(MONTH(TODAY()+10),"/01/",YEAR(TODAY()+10)),IF(AND(TODAY()&gt;=Validation!$C$141,MONTH(TODAY())&lt;=9),CONCATENATE("0",MONTH(TODAY()+10),"/01/",YEAR(TODAY()+10)))))))</f>
        <v/>
      </c>
      <c r="R301" s="138" t="str">
        <f t="shared" si="13"/>
        <v/>
      </c>
      <c r="S301" s="66"/>
      <c r="T301" s="66"/>
      <c r="U301" s="66"/>
      <c r="V301" s="66"/>
      <c r="W301" s="66"/>
      <c r="X301" s="66"/>
      <c r="Y301" s="278"/>
      <c r="Z301" s="135">
        <f t="shared" si="14"/>
        <v>22</v>
      </c>
      <c r="AC301" s="133" t="str">
        <f>IFERROR(IF(DATEVALUE(TEXT(VLOOKUP(S301,Validation!F336:I359,3,FALSE)&amp;"/"&amp;RIGHT(T301+100,2)&amp;"/"&amp;U301,"MM/DD/YYYY"))&lt;=DATEVALUE(TEXT(VLOOKUP(V301,Validation!F336:I359,3,FALSE)&amp;"/"&amp;RIGHT(W301+100,2)&amp;"/"&amp;X301,"MM/DD/YYYY")),"",-1),"")</f>
        <v/>
      </c>
      <c r="AD301" s="146" t="str">
        <f>+IFERROR(CONCATENATE(VLOOKUP(K:K,Validation!$F$39:$H$51,3,0),"/",VLOOKUP(L:L,Validation!$G$40:$H$70,2,0),"/",M301),"")</f>
        <v/>
      </c>
      <c r="AE301" s="1" t="str">
        <f>+IFERROR(CONCATENATE(VLOOKUP(N:N,Validation!$F$39:$H$51,3,0),"/",VLOOKUP(O:O,Validation!$G$40:$H$70,2,0),"/",P301),"")</f>
        <v/>
      </c>
    </row>
    <row r="302" spans="1:31" ht="13.8">
      <c r="A302" s="110"/>
      <c r="B302" s="113"/>
      <c r="C302" s="113"/>
      <c r="I302" s="275"/>
      <c r="J302" s="91" t="str">
        <f t="shared" si="12"/>
        <v/>
      </c>
      <c r="K302" s="66"/>
      <c r="L302" s="90"/>
      <c r="M302" s="72"/>
      <c r="N302" s="66"/>
      <c r="O302" s="90"/>
      <c r="P302" s="72"/>
      <c r="Q302" s="138" t="str">
        <f ca="1">+IF(A302="","",IF(AND(TODAY()&lt;Validation!$C$141,OR(MONTH(TODAY())=10,MONTH(TODAY())=11,MONTH(TODAY())=12)),CONCATENATE(MONTH(TODAY()),"/01/",YEAR(TODAY())),IF(AND(TODAY()&lt;Validation!$C$141,MONTH(TODAY())&lt;=9),CONCATENATE("0",MONTH(TODAY()),"/01/",YEAR(TODAY())),IF(AND(TODAY()&gt;=Validation!$C$141,OR(MONTH(TODAY())=10,MONTH(TODAY())=11,MONTH(TODAY())=12)),CONCATENATE(MONTH(TODAY()+10),"/01/",YEAR(TODAY()+10)),IF(AND(TODAY()&gt;=Validation!$C$141,MONTH(TODAY())&lt;=9),CONCATENATE("0",MONTH(TODAY()+10),"/01/",YEAR(TODAY()+10)))))))</f>
        <v/>
      </c>
      <c r="R302" s="138" t="str">
        <f t="shared" si="13"/>
        <v/>
      </c>
      <c r="S302" s="66"/>
      <c r="T302" s="66"/>
      <c r="U302" s="66"/>
      <c r="V302" s="66"/>
      <c r="W302" s="66"/>
      <c r="X302" s="66"/>
      <c r="Y302" s="278"/>
      <c r="Z302" s="135">
        <f t="shared" si="14"/>
        <v>22</v>
      </c>
      <c r="AC302" s="133" t="str">
        <f>IFERROR(IF(DATEVALUE(TEXT(VLOOKUP(S302,Validation!F337:I360,3,FALSE)&amp;"/"&amp;RIGHT(T302+100,2)&amp;"/"&amp;U302,"MM/DD/YYYY"))&lt;=DATEVALUE(TEXT(VLOOKUP(V302,Validation!F337:I360,3,FALSE)&amp;"/"&amp;RIGHT(W302+100,2)&amp;"/"&amp;X302,"MM/DD/YYYY")),"",-1),"")</f>
        <v/>
      </c>
      <c r="AD302" s="146" t="str">
        <f>+IFERROR(CONCATENATE(VLOOKUP(K:K,Validation!$F$39:$H$51,3,0),"/",VLOOKUP(L:L,Validation!$G$40:$H$70,2,0),"/",M302),"")</f>
        <v/>
      </c>
      <c r="AE302" s="1" t="str">
        <f>+IFERROR(CONCATENATE(VLOOKUP(N:N,Validation!$F$39:$H$51,3,0),"/",VLOOKUP(O:O,Validation!$G$40:$H$70,2,0),"/",P302),"")</f>
        <v/>
      </c>
    </row>
    <row r="303" spans="1:31" ht="13.8">
      <c r="A303" s="110"/>
      <c r="B303" s="113"/>
      <c r="C303" s="113"/>
      <c r="I303" s="275"/>
      <c r="J303" s="91" t="str">
        <f t="shared" si="12"/>
        <v/>
      </c>
      <c r="K303" s="66"/>
      <c r="L303" s="90"/>
      <c r="M303" s="72"/>
      <c r="N303" s="66"/>
      <c r="O303" s="90"/>
      <c r="P303" s="72"/>
      <c r="Q303" s="138" t="str">
        <f ca="1">+IF(A303="","",IF(AND(TODAY()&lt;Validation!$C$141,OR(MONTH(TODAY())=10,MONTH(TODAY())=11,MONTH(TODAY())=12)),CONCATENATE(MONTH(TODAY()),"/01/",YEAR(TODAY())),IF(AND(TODAY()&lt;Validation!$C$141,MONTH(TODAY())&lt;=9),CONCATENATE("0",MONTH(TODAY()),"/01/",YEAR(TODAY())),IF(AND(TODAY()&gt;=Validation!$C$141,OR(MONTH(TODAY())=10,MONTH(TODAY())=11,MONTH(TODAY())=12)),CONCATENATE(MONTH(TODAY()+10),"/01/",YEAR(TODAY()+10)),IF(AND(TODAY()&gt;=Validation!$C$141,MONTH(TODAY())&lt;=9),CONCATENATE("0",MONTH(TODAY()+10),"/01/",YEAR(TODAY()+10)))))))</f>
        <v/>
      </c>
      <c r="R303" s="138" t="str">
        <f t="shared" si="13"/>
        <v/>
      </c>
      <c r="S303" s="66"/>
      <c r="T303" s="66"/>
      <c r="U303" s="66"/>
      <c r="V303" s="66"/>
      <c r="W303" s="66"/>
      <c r="X303" s="66"/>
      <c r="Y303" s="278"/>
      <c r="Z303" s="135">
        <f t="shared" si="14"/>
        <v>22</v>
      </c>
      <c r="AC303" s="133" t="str">
        <f>IFERROR(IF(DATEVALUE(TEXT(VLOOKUP(S303,Validation!F338:I361,3,FALSE)&amp;"/"&amp;RIGHT(T303+100,2)&amp;"/"&amp;U303,"MM/DD/YYYY"))&lt;=DATEVALUE(TEXT(VLOOKUP(V303,Validation!F338:I361,3,FALSE)&amp;"/"&amp;RIGHT(W303+100,2)&amp;"/"&amp;X303,"MM/DD/YYYY")),"",-1),"")</f>
        <v/>
      </c>
      <c r="AD303" s="146" t="str">
        <f>+IFERROR(CONCATENATE(VLOOKUP(K:K,Validation!$F$39:$H$51,3,0),"/",VLOOKUP(L:L,Validation!$G$40:$H$70,2,0),"/",M303),"")</f>
        <v/>
      </c>
      <c r="AE303" s="1" t="str">
        <f>+IFERROR(CONCATENATE(VLOOKUP(N:N,Validation!$F$39:$H$51,3,0),"/",VLOOKUP(O:O,Validation!$G$40:$H$70,2,0),"/",P303),"")</f>
        <v/>
      </c>
    </row>
    <row r="304" spans="1:31" ht="13.8">
      <c r="A304" s="110"/>
      <c r="B304" s="113"/>
      <c r="C304" s="113"/>
      <c r="I304" s="275"/>
      <c r="J304" s="91" t="str">
        <f t="shared" si="12"/>
        <v/>
      </c>
      <c r="K304" s="66"/>
      <c r="L304" s="90"/>
      <c r="M304" s="72"/>
      <c r="N304" s="66"/>
      <c r="O304" s="90"/>
      <c r="P304" s="72"/>
      <c r="Q304" s="138" t="str">
        <f ca="1">+IF(A304="","",IF(AND(TODAY()&lt;Validation!$C$141,OR(MONTH(TODAY())=10,MONTH(TODAY())=11,MONTH(TODAY())=12)),CONCATENATE(MONTH(TODAY()),"/01/",YEAR(TODAY())),IF(AND(TODAY()&lt;Validation!$C$141,MONTH(TODAY())&lt;=9),CONCATENATE("0",MONTH(TODAY()),"/01/",YEAR(TODAY())),IF(AND(TODAY()&gt;=Validation!$C$141,OR(MONTH(TODAY())=10,MONTH(TODAY())=11,MONTH(TODAY())=12)),CONCATENATE(MONTH(TODAY()+10),"/01/",YEAR(TODAY()+10)),IF(AND(TODAY()&gt;=Validation!$C$141,MONTH(TODAY())&lt;=9),CONCATENATE("0",MONTH(TODAY()+10),"/01/",YEAR(TODAY()+10)))))))</f>
        <v/>
      </c>
      <c r="R304" s="138" t="str">
        <f t="shared" si="13"/>
        <v/>
      </c>
      <c r="S304" s="66"/>
      <c r="T304" s="66"/>
      <c r="U304" s="66"/>
      <c r="V304" s="66"/>
      <c r="W304" s="66"/>
      <c r="X304" s="66"/>
      <c r="Y304" s="278"/>
      <c r="Z304" s="135">
        <f t="shared" si="14"/>
        <v>22</v>
      </c>
      <c r="AC304" s="133" t="str">
        <f>IFERROR(IF(DATEVALUE(TEXT(VLOOKUP(S304,Validation!F339:I362,3,FALSE)&amp;"/"&amp;RIGHT(T304+100,2)&amp;"/"&amp;U304,"MM/DD/YYYY"))&lt;=DATEVALUE(TEXT(VLOOKUP(V304,Validation!F339:I362,3,FALSE)&amp;"/"&amp;RIGHT(W304+100,2)&amp;"/"&amp;X304,"MM/DD/YYYY")),"",-1),"")</f>
        <v/>
      </c>
      <c r="AD304" s="146" t="str">
        <f>+IFERROR(CONCATENATE(VLOOKUP(K:K,Validation!$F$39:$H$51,3,0),"/",VLOOKUP(L:L,Validation!$G$40:$H$70,2,0),"/",M304),"")</f>
        <v/>
      </c>
      <c r="AE304" s="1" t="str">
        <f>+IFERROR(CONCATENATE(VLOOKUP(N:N,Validation!$F$39:$H$51,3,0),"/",VLOOKUP(O:O,Validation!$G$40:$H$70,2,0),"/",P304),"")</f>
        <v/>
      </c>
    </row>
    <row r="305" spans="1:31" ht="13.8">
      <c r="A305" s="110"/>
      <c r="B305" s="113"/>
      <c r="C305" s="113"/>
      <c r="I305" s="275"/>
      <c r="J305" s="91" t="str">
        <f t="shared" si="12"/>
        <v/>
      </c>
      <c r="K305" s="66"/>
      <c r="L305" s="90"/>
      <c r="M305" s="72"/>
      <c r="N305" s="66"/>
      <c r="O305" s="90"/>
      <c r="P305" s="72"/>
      <c r="Q305" s="138" t="str">
        <f ca="1">+IF(A305="","",IF(AND(TODAY()&lt;Validation!$C$141,OR(MONTH(TODAY())=10,MONTH(TODAY())=11,MONTH(TODAY())=12)),CONCATENATE(MONTH(TODAY()),"/01/",YEAR(TODAY())),IF(AND(TODAY()&lt;Validation!$C$141,MONTH(TODAY())&lt;=9),CONCATENATE("0",MONTH(TODAY()),"/01/",YEAR(TODAY())),IF(AND(TODAY()&gt;=Validation!$C$141,OR(MONTH(TODAY())=10,MONTH(TODAY())=11,MONTH(TODAY())=12)),CONCATENATE(MONTH(TODAY()+10),"/01/",YEAR(TODAY()+10)),IF(AND(TODAY()&gt;=Validation!$C$141,MONTH(TODAY())&lt;=9),CONCATENATE("0",MONTH(TODAY()+10),"/01/",YEAR(TODAY()+10)))))))</f>
        <v/>
      </c>
      <c r="R305" s="138" t="str">
        <f t="shared" si="13"/>
        <v/>
      </c>
      <c r="S305" s="66"/>
      <c r="T305" s="66"/>
      <c r="U305" s="66"/>
      <c r="V305" s="66"/>
      <c r="W305" s="66"/>
      <c r="X305" s="66"/>
      <c r="Y305" s="278"/>
      <c r="Z305" s="135">
        <f t="shared" si="14"/>
        <v>22</v>
      </c>
      <c r="AC305" s="133" t="str">
        <f>IFERROR(IF(DATEVALUE(TEXT(VLOOKUP(S305,Validation!F340:I363,3,FALSE)&amp;"/"&amp;RIGHT(T305+100,2)&amp;"/"&amp;U305,"MM/DD/YYYY"))&lt;=DATEVALUE(TEXT(VLOOKUP(V305,Validation!F340:I363,3,FALSE)&amp;"/"&amp;RIGHT(W305+100,2)&amp;"/"&amp;X305,"MM/DD/YYYY")),"",-1),"")</f>
        <v/>
      </c>
      <c r="AD305" s="146" t="str">
        <f>+IFERROR(CONCATENATE(VLOOKUP(K:K,Validation!$F$39:$H$51,3,0),"/",VLOOKUP(L:L,Validation!$G$40:$H$70,2,0),"/",M305),"")</f>
        <v/>
      </c>
      <c r="AE305" s="1" t="str">
        <f>+IFERROR(CONCATENATE(VLOOKUP(N:N,Validation!$F$39:$H$51,3,0),"/",VLOOKUP(O:O,Validation!$G$40:$H$70,2,0),"/",P305),"")</f>
        <v/>
      </c>
    </row>
    <row r="306" spans="1:31" ht="13.8">
      <c r="A306" s="110"/>
      <c r="B306" s="113"/>
      <c r="C306" s="113"/>
      <c r="I306" s="275"/>
      <c r="J306" s="91" t="str">
        <f t="shared" si="12"/>
        <v/>
      </c>
      <c r="K306" s="66"/>
      <c r="L306" s="90"/>
      <c r="M306" s="72"/>
      <c r="N306" s="66"/>
      <c r="O306" s="90"/>
      <c r="P306" s="72"/>
      <c r="Q306" s="138" t="str">
        <f ca="1">+IF(A306="","",IF(AND(TODAY()&lt;Validation!$C$141,OR(MONTH(TODAY())=10,MONTH(TODAY())=11,MONTH(TODAY())=12)),CONCATENATE(MONTH(TODAY()),"/01/",YEAR(TODAY())),IF(AND(TODAY()&lt;Validation!$C$141,MONTH(TODAY())&lt;=9),CONCATENATE("0",MONTH(TODAY()),"/01/",YEAR(TODAY())),IF(AND(TODAY()&gt;=Validation!$C$141,OR(MONTH(TODAY())=10,MONTH(TODAY())=11,MONTH(TODAY())=12)),CONCATENATE(MONTH(TODAY()+10),"/01/",YEAR(TODAY()+10)),IF(AND(TODAY()&gt;=Validation!$C$141,MONTH(TODAY())&lt;=9),CONCATENATE("0",MONTH(TODAY()+10),"/01/",YEAR(TODAY()+10)))))))</f>
        <v/>
      </c>
      <c r="R306" s="138" t="str">
        <f t="shared" si="13"/>
        <v/>
      </c>
      <c r="S306" s="66"/>
      <c r="T306" s="66"/>
      <c r="U306" s="66"/>
      <c r="V306" s="66"/>
      <c r="W306" s="66"/>
      <c r="X306" s="66"/>
      <c r="Y306" s="278"/>
      <c r="Z306" s="135">
        <f t="shared" si="14"/>
        <v>22</v>
      </c>
      <c r="AC306" s="133" t="str">
        <f>IFERROR(IF(DATEVALUE(TEXT(VLOOKUP(S306,Validation!F341:I364,3,FALSE)&amp;"/"&amp;RIGHT(T306+100,2)&amp;"/"&amp;U306,"MM/DD/YYYY"))&lt;=DATEVALUE(TEXT(VLOOKUP(V306,Validation!F341:I364,3,FALSE)&amp;"/"&amp;RIGHT(W306+100,2)&amp;"/"&amp;X306,"MM/DD/YYYY")),"",-1),"")</f>
        <v/>
      </c>
      <c r="AD306" s="146" t="str">
        <f>+IFERROR(CONCATENATE(VLOOKUP(K:K,Validation!$F$39:$H$51,3,0),"/",VLOOKUP(L:L,Validation!$G$40:$H$70,2,0),"/",M306),"")</f>
        <v/>
      </c>
      <c r="AE306" s="1" t="str">
        <f>+IFERROR(CONCATENATE(VLOOKUP(N:N,Validation!$F$39:$H$51,3,0),"/",VLOOKUP(O:O,Validation!$G$40:$H$70,2,0),"/",P306),"")</f>
        <v/>
      </c>
    </row>
    <row r="307" spans="1:31" ht="13.8">
      <c r="A307" s="110"/>
      <c r="B307" s="113"/>
      <c r="C307" s="113"/>
      <c r="I307" s="275"/>
      <c r="J307" s="91" t="str">
        <f t="shared" si="12"/>
        <v/>
      </c>
      <c r="K307" s="66"/>
      <c r="L307" s="90"/>
      <c r="M307" s="72"/>
      <c r="N307" s="66"/>
      <c r="O307" s="90"/>
      <c r="P307" s="72"/>
      <c r="Q307" s="138" t="str">
        <f ca="1">+IF(A307="","",IF(AND(TODAY()&lt;Validation!$C$141,OR(MONTH(TODAY())=10,MONTH(TODAY())=11,MONTH(TODAY())=12)),CONCATENATE(MONTH(TODAY()),"/01/",YEAR(TODAY())),IF(AND(TODAY()&lt;Validation!$C$141,MONTH(TODAY())&lt;=9),CONCATENATE("0",MONTH(TODAY()),"/01/",YEAR(TODAY())),IF(AND(TODAY()&gt;=Validation!$C$141,OR(MONTH(TODAY())=10,MONTH(TODAY())=11,MONTH(TODAY())=12)),CONCATENATE(MONTH(TODAY()+10),"/01/",YEAR(TODAY()+10)),IF(AND(TODAY()&gt;=Validation!$C$141,MONTH(TODAY())&lt;=9),CONCATENATE("0",MONTH(TODAY()+10),"/01/",YEAR(TODAY()+10)))))))</f>
        <v/>
      </c>
      <c r="R307" s="138" t="str">
        <f t="shared" si="13"/>
        <v/>
      </c>
      <c r="S307" s="66"/>
      <c r="T307" s="66"/>
      <c r="U307" s="66"/>
      <c r="V307" s="66"/>
      <c r="W307" s="66"/>
      <c r="X307" s="66"/>
      <c r="Y307" s="278"/>
      <c r="Z307" s="135">
        <f t="shared" si="14"/>
        <v>22</v>
      </c>
      <c r="AC307" s="133" t="str">
        <f>IFERROR(IF(DATEVALUE(TEXT(VLOOKUP(S307,Validation!F342:I365,3,FALSE)&amp;"/"&amp;RIGHT(T307+100,2)&amp;"/"&amp;U307,"MM/DD/YYYY"))&lt;=DATEVALUE(TEXT(VLOOKUP(V307,Validation!F342:I365,3,FALSE)&amp;"/"&amp;RIGHT(W307+100,2)&amp;"/"&amp;X307,"MM/DD/YYYY")),"",-1),"")</f>
        <v/>
      </c>
      <c r="AD307" s="146" t="str">
        <f>+IFERROR(CONCATENATE(VLOOKUP(K:K,Validation!$F$39:$H$51,3,0),"/",VLOOKUP(L:L,Validation!$G$40:$H$70,2,0),"/",M307),"")</f>
        <v/>
      </c>
      <c r="AE307" s="1" t="str">
        <f>+IFERROR(CONCATENATE(VLOOKUP(N:N,Validation!$F$39:$H$51,3,0),"/",VLOOKUP(O:O,Validation!$G$40:$H$70,2,0),"/",P307),"")</f>
        <v/>
      </c>
    </row>
    <row r="308" spans="1:31" ht="13.8">
      <c r="A308" s="110"/>
      <c r="B308" s="113"/>
      <c r="C308" s="113"/>
      <c r="I308" s="275"/>
      <c r="J308" s="91" t="str">
        <f t="shared" si="12"/>
        <v/>
      </c>
      <c r="K308" s="66"/>
      <c r="L308" s="90"/>
      <c r="M308" s="72"/>
      <c r="N308" s="66"/>
      <c r="O308" s="90"/>
      <c r="P308" s="72"/>
      <c r="Q308" s="138" t="str">
        <f ca="1">+IF(A308="","",IF(AND(TODAY()&lt;Validation!$C$141,OR(MONTH(TODAY())=10,MONTH(TODAY())=11,MONTH(TODAY())=12)),CONCATENATE(MONTH(TODAY()),"/01/",YEAR(TODAY())),IF(AND(TODAY()&lt;Validation!$C$141,MONTH(TODAY())&lt;=9),CONCATENATE("0",MONTH(TODAY()),"/01/",YEAR(TODAY())),IF(AND(TODAY()&gt;=Validation!$C$141,OR(MONTH(TODAY())=10,MONTH(TODAY())=11,MONTH(TODAY())=12)),CONCATENATE(MONTH(TODAY()+10),"/01/",YEAR(TODAY()+10)),IF(AND(TODAY()&gt;=Validation!$C$141,MONTH(TODAY())&lt;=9),CONCATENATE("0",MONTH(TODAY()+10),"/01/",YEAR(TODAY()+10)))))))</f>
        <v/>
      </c>
      <c r="R308" s="138" t="str">
        <f t="shared" si="13"/>
        <v/>
      </c>
      <c r="S308" s="66"/>
      <c r="T308" s="66"/>
      <c r="U308" s="66"/>
      <c r="V308" s="66"/>
      <c r="W308" s="66"/>
      <c r="X308" s="66"/>
      <c r="Y308" s="278"/>
      <c r="Z308" s="135">
        <f t="shared" si="14"/>
        <v>22</v>
      </c>
      <c r="AC308" s="133" t="str">
        <f>IFERROR(IF(DATEVALUE(TEXT(VLOOKUP(S308,Validation!F343:I366,3,FALSE)&amp;"/"&amp;RIGHT(T308+100,2)&amp;"/"&amp;U308,"MM/DD/YYYY"))&lt;=DATEVALUE(TEXT(VLOOKUP(V308,Validation!F343:I366,3,FALSE)&amp;"/"&amp;RIGHT(W308+100,2)&amp;"/"&amp;X308,"MM/DD/YYYY")),"",-1),"")</f>
        <v/>
      </c>
      <c r="AD308" s="146" t="str">
        <f>+IFERROR(CONCATENATE(VLOOKUP(K:K,Validation!$F$39:$H$51,3,0),"/",VLOOKUP(L:L,Validation!$G$40:$H$70,2,0),"/",M308),"")</f>
        <v/>
      </c>
      <c r="AE308" s="1" t="str">
        <f>+IFERROR(CONCATENATE(VLOOKUP(N:N,Validation!$F$39:$H$51,3,0),"/",VLOOKUP(O:O,Validation!$G$40:$H$70,2,0),"/",P308),"")</f>
        <v/>
      </c>
    </row>
    <row r="309" spans="1:31" ht="13.8">
      <c r="A309" s="110"/>
      <c r="B309" s="113"/>
      <c r="C309" s="113"/>
      <c r="I309" s="275"/>
      <c r="J309" s="91" t="str">
        <f t="shared" si="12"/>
        <v/>
      </c>
      <c r="K309" s="66"/>
      <c r="L309" s="90"/>
      <c r="M309" s="72"/>
      <c r="N309" s="66"/>
      <c r="O309" s="90"/>
      <c r="P309" s="72"/>
      <c r="Q309" s="138" t="str">
        <f ca="1">+IF(A309="","",IF(AND(TODAY()&lt;Validation!$C$141,OR(MONTH(TODAY())=10,MONTH(TODAY())=11,MONTH(TODAY())=12)),CONCATENATE(MONTH(TODAY()),"/01/",YEAR(TODAY())),IF(AND(TODAY()&lt;Validation!$C$141,MONTH(TODAY())&lt;=9),CONCATENATE("0",MONTH(TODAY()),"/01/",YEAR(TODAY())),IF(AND(TODAY()&gt;=Validation!$C$141,OR(MONTH(TODAY())=10,MONTH(TODAY())=11,MONTH(TODAY())=12)),CONCATENATE(MONTH(TODAY()+10),"/01/",YEAR(TODAY()+10)),IF(AND(TODAY()&gt;=Validation!$C$141,MONTH(TODAY())&lt;=9),CONCATENATE("0",MONTH(TODAY()+10),"/01/",YEAR(TODAY()+10)))))))</f>
        <v/>
      </c>
      <c r="R309" s="138" t="str">
        <f t="shared" si="13"/>
        <v/>
      </c>
      <c r="S309" s="66"/>
      <c r="T309" s="66"/>
      <c r="U309" s="66"/>
      <c r="V309" s="66"/>
      <c r="W309" s="66"/>
      <c r="X309" s="66"/>
      <c r="Y309" s="278"/>
      <c r="Z309" s="135">
        <f t="shared" si="14"/>
        <v>22</v>
      </c>
      <c r="AC309" s="133" t="str">
        <f>IFERROR(IF(DATEVALUE(TEXT(VLOOKUP(S309,Validation!F344:I367,3,FALSE)&amp;"/"&amp;RIGHT(T309+100,2)&amp;"/"&amp;U309,"MM/DD/YYYY"))&lt;=DATEVALUE(TEXT(VLOOKUP(V309,Validation!F344:I367,3,FALSE)&amp;"/"&amp;RIGHT(W309+100,2)&amp;"/"&amp;X309,"MM/DD/YYYY")),"",-1),"")</f>
        <v/>
      </c>
      <c r="AD309" s="146" t="str">
        <f>+IFERROR(CONCATENATE(VLOOKUP(K:K,Validation!$F$39:$H$51,3,0),"/",VLOOKUP(L:L,Validation!$G$40:$H$70,2,0),"/",M309),"")</f>
        <v/>
      </c>
      <c r="AE309" s="1" t="str">
        <f>+IFERROR(CONCATENATE(VLOOKUP(N:N,Validation!$F$39:$H$51,3,0),"/",VLOOKUP(O:O,Validation!$G$40:$H$70,2,0),"/",P309),"")</f>
        <v/>
      </c>
    </row>
    <row r="310" spans="1:31" ht="13.8">
      <c r="A310" s="110"/>
      <c r="B310" s="113"/>
      <c r="C310" s="113"/>
      <c r="I310" s="275"/>
      <c r="J310" s="91" t="str">
        <f t="shared" si="12"/>
        <v/>
      </c>
      <c r="K310" s="66"/>
      <c r="L310" s="90"/>
      <c r="M310" s="72"/>
      <c r="N310" s="66"/>
      <c r="O310" s="90"/>
      <c r="P310" s="72"/>
      <c r="Q310" s="138" t="str">
        <f ca="1">+IF(A310="","",IF(AND(TODAY()&lt;Validation!$C$141,OR(MONTH(TODAY())=10,MONTH(TODAY())=11,MONTH(TODAY())=12)),CONCATENATE(MONTH(TODAY()),"/01/",YEAR(TODAY())),IF(AND(TODAY()&lt;Validation!$C$141,MONTH(TODAY())&lt;=9),CONCATENATE("0",MONTH(TODAY()),"/01/",YEAR(TODAY())),IF(AND(TODAY()&gt;=Validation!$C$141,OR(MONTH(TODAY())=10,MONTH(TODAY())=11,MONTH(TODAY())=12)),CONCATENATE(MONTH(TODAY()+10),"/01/",YEAR(TODAY()+10)),IF(AND(TODAY()&gt;=Validation!$C$141,MONTH(TODAY())&lt;=9),CONCATENATE("0",MONTH(TODAY()+10),"/01/",YEAR(TODAY()+10)))))))</f>
        <v/>
      </c>
      <c r="R310" s="138" t="str">
        <f t="shared" si="13"/>
        <v/>
      </c>
      <c r="S310" s="66"/>
      <c r="T310" s="66"/>
      <c r="U310" s="66"/>
      <c r="V310" s="66"/>
      <c r="W310" s="66"/>
      <c r="X310" s="66"/>
      <c r="Y310" s="278"/>
      <c r="Z310" s="135">
        <f t="shared" si="14"/>
        <v>22</v>
      </c>
      <c r="AC310" s="133" t="str">
        <f>IFERROR(IF(DATEVALUE(TEXT(VLOOKUP(S310,Validation!F345:I368,3,FALSE)&amp;"/"&amp;RIGHT(T310+100,2)&amp;"/"&amp;U310,"MM/DD/YYYY"))&lt;=DATEVALUE(TEXT(VLOOKUP(V310,Validation!F345:I368,3,FALSE)&amp;"/"&amp;RIGHT(W310+100,2)&amp;"/"&amp;X310,"MM/DD/YYYY")),"",-1),"")</f>
        <v/>
      </c>
      <c r="AD310" s="146" t="str">
        <f>+IFERROR(CONCATENATE(VLOOKUP(K:K,Validation!$F$39:$H$51,3,0),"/",VLOOKUP(L:L,Validation!$G$40:$H$70,2,0),"/",M310),"")</f>
        <v/>
      </c>
      <c r="AE310" s="1" t="str">
        <f>+IFERROR(CONCATENATE(VLOOKUP(N:N,Validation!$F$39:$H$51,3,0),"/",VLOOKUP(O:O,Validation!$G$40:$H$70,2,0),"/",P310),"")</f>
        <v/>
      </c>
    </row>
    <row r="311" spans="1:31" ht="13.8">
      <c r="A311" s="110"/>
      <c r="B311" s="113"/>
      <c r="C311" s="113"/>
      <c r="I311" s="275"/>
      <c r="J311" s="91" t="str">
        <f t="shared" si="12"/>
        <v/>
      </c>
      <c r="K311" s="66"/>
      <c r="L311" s="90"/>
      <c r="M311" s="72"/>
      <c r="N311" s="66"/>
      <c r="O311" s="90"/>
      <c r="P311" s="72"/>
      <c r="Q311" s="138" t="str">
        <f ca="1">+IF(A311="","",IF(AND(TODAY()&lt;Validation!$C$141,OR(MONTH(TODAY())=10,MONTH(TODAY())=11,MONTH(TODAY())=12)),CONCATENATE(MONTH(TODAY()),"/01/",YEAR(TODAY())),IF(AND(TODAY()&lt;Validation!$C$141,MONTH(TODAY())&lt;=9),CONCATENATE("0",MONTH(TODAY()),"/01/",YEAR(TODAY())),IF(AND(TODAY()&gt;=Validation!$C$141,OR(MONTH(TODAY())=10,MONTH(TODAY())=11,MONTH(TODAY())=12)),CONCATENATE(MONTH(TODAY()+10),"/01/",YEAR(TODAY()+10)),IF(AND(TODAY()&gt;=Validation!$C$141,MONTH(TODAY())&lt;=9),CONCATENATE("0",MONTH(TODAY()+10),"/01/",YEAR(TODAY()+10)))))))</f>
        <v/>
      </c>
      <c r="R311" s="138" t="str">
        <f t="shared" si="13"/>
        <v/>
      </c>
      <c r="S311" s="66"/>
      <c r="T311" s="66"/>
      <c r="U311" s="66"/>
      <c r="V311" s="66"/>
      <c r="W311" s="66"/>
      <c r="X311" s="66"/>
      <c r="Y311" s="278"/>
      <c r="Z311" s="135">
        <f t="shared" si="14"/>
        <v>22</v>
      </c>
      <c r="AC311" s="133" t="str">
        <f>IFERROR(IF(DATEVALUE(TEXT(VLOOKUP(S311,Validation!F346:I369,3,FALSE)&amp;"/"&amp;RIGHT(T311+100,2)&amp;"/"&amp;U311,"MM/DD/YYYY"))&lt;=DATEVALUE(TEXT(VLOOKUP(V311,Validation!F346:I369,3,FALSE)&amp;"/"&amp;RIGHT(W311+100,2)&amp;"/"&amp;X311,"MM/DD/YYYY")),"",-1),"")</f>
        <v/>
      </c>
      <c r="AD311" s="146" t="str">
        <f>+IFERROR(CONCATENATE(VLOOKUP(K:K,Validation!$F$39:$H$51,3,0),"/",VLOOKUP(L:L,Validation!$G$40:$H$70,2,0),"/",M311),"")</f>
        <v/>
      </c>
      <c r="AE311" s="1" t="str">
        <f>+IFERROR(CONCATENATE(VLOOKUP(N:N,Validation!$F$39:$H$51,3,0),"/",VLOOKUP(O:O,Validation!$G$40:$H$70,2,0),"/",P311),"")</f>
        <v/>
      </c>
    </row>
    <row r="312" spans="1:31" ht="13.8">
      <c r="A312" s="110"/>
      <c r="B312" s="113"/>
      <c r="C312" s="113"/>
      <c r="I312" s="275"/>
      <c r="J312" s="91" t="str">
        <f t="shared" si="12"/>
        <v/>
      </c>
      <c r="K312" s="66"/>
      <c r="L312" s="90"/>
      <c r="M312" s="72"/>
      <c r="N312" s="66"/>
      <c r="O312" s="90"/>
      <c r="P312" s="72"/>
      <c r="Q312" s="138" t="str">
        <f ca="1">+IF(A312="","",IF(AND(TODAY()&lt;Validation!$C$141,OR(MONTH(TODAY())=10,MONTH(TODAY())=11,MONTH(TODAY())=12)),CONCATENATE(MONTH(TODAY()),"/01/",YEAR(TODAY())),IF(AND(TODAY()&lt;Validation!$C$141,MONTH(TODAY())&lt;=9),CONCATENATE("0",MONTH(TODAY()),"/01/",YEAR(TODAY())),IF(AND(TODAY()&gt;=Validation!$C$141,OR(MONTH(TODAY())=10,MONTH(TODAY())=11,MONTH(TODAY())=12)),CONCATENATE(MONTH(TODAY()+10),"/01/",YEAR(TODAY()+10)),IF(AND(TODAY()&gt;=Validation!$C$141,MONTH(TODAY())&lt;=9),CONCATENATE("0",MONTH(TODAY()+10),"/01/",YEAR(TODAY()+10)))))))</f>
        <v/>
      </c>
      <c r="R312" s="138" t="str">
        <f t="shared" si="13"/>
        <v/>
      </c>
      <c r="S312" s="66"/>
      <c r="T312" s="66"/>
      <c r="U312" s="66"/>
      <c r="V312" s="66"/>
      <c r="W312" s="66"/>
      <c r="X312" s="66"/>
      <c r="Y312" s="278"/>
      <c r="Z312" s="135">
        <f t="shared" si="14"/>
        <v>22</v>
      </c>
      <c r="AC312" s="133" t="str">
        <f>IFERROR(IF(DATEVALUE(TEXT(VLOOKUP(S312,Validation!F347:I370,3,FALSE)&amp;"/"&amp;RIGHT(T312+100,2)&amp;"/"&amp;U312,"MM/DD/YYYY"))&lt;=DATEVALUE(TEXT(VLOOKUP(V312,Validation!F347:I370,3,FALSE)&amp;"/"&amp;RIGHT(W312+100,2)&amp;"/"&amp;X312,"MM/DD/YYYY")),"",-1),"")</f>
        <v/>
      </c>
      <c r="AD312" s="146" t="str">
        <f>+IFERROR(CONCATENATE(VLOOKUP(K:K,Validation!$F$39:$H$51,3,0),"/",VLOOKUP(L:L,Validation!$G$40:$H$70,2,0),"/",M312),"")</f>
        <v/>
      </c>
      <c r="AE312" s="1" t="str">
        <f>+IFERROR(CONCATENATE(VLOOKUP(N:N,Validation!$F$39:$H$51,3,0),"/",VLOOKUP(O:O,Validation!$G$40:$H$70,2,0),"/",P312),"")</f>
        <v/>
      </c>
    </row>
    <row r="313" spans="1:31" ht="13.8">
      <c r="A313" s="110"/>
      <c r="B313" s="113"/>
      <c r="C313" s="113"/>
      <c r="I313" s="275"/>
      <c r="J313" s="91" t="str">
        <f t="shared" si="12"/>
        <v/>
      </c>
      <c r="K313" s="66"/>
      <c r="L313" s="90"/>
      <c r="M313" s="72"/>
      <c r="N313" s="66"/>
      <c r="O313" s="90"/>
      <c r="P313" s="72"/>
      <c r="Q313" s="138" t="str">
        <f ca="1">+IF(A313="","",IF(AND(TODAY()&lt;Validation!$C$141,OR(MONTH(TODAY())=10,MONTH(TODAY())=11,MONTH(TODAY())=12)),CONCATENATE(MONTH(TODAY()),"/01/",YEAR(TODAY())),IF(AND(TODAY()&lt;Validation!$C$141,MONTH(TODAY())&lt;=9),CONCATENATE("0",MONTH(TODAY()),"/01/",YEAR(TODAY())),IF(AND(TODAY()&gt;=Validation!$C$141,OR(MONTH(TODAY())=10,MONTH(TODAY())=11,MONTH(TODAY())=12)),CONCATENATE(MONTH(TODAY()+10),"/01/",YEAR(TODAY()+10)),IF(AND(TODAY()&gt;=Validation!$C$141,MONTH(TODAY())&lt;=9),CONCATENATE("0",MONTH(TODAY()+10),"/01/",YEAR(TODAY()+10)))))))</f>
        <v/>
      </c>
      <c r="R313" s="138" t="str">
        <f t="shared" si="13"/>
        <v/>
      </c>
      <c r="S313" s="66"/>
      <c r="T313" s="66"/>
      <c r="U313" s="66"/>
      <c r="V313" s="66"/>
      <c r="W313" s="66"/>
      <c r="X313" s="66"/>
      <c r="Y313" s="278"/>
      <c r="Z313" s="135">
        <f t="shared" si="14"/>
        <v>22</v>
      </c>
      <c r="AC313" s="133" t="str">
        <f>IFERROR(IF(DATEVALUE(TEXT(VLOOKUP(S313,Validation!F348:I371,3,FALSE)&amp;"/"&amp;RIGHT(T313+100,2)&amp;"/"&amp;U313,"MM/DD/YYYY"))&lt;=DATEVALUE(TEXT(VLOOKUP(V313,Validation!F348:I371,3,FALSE)&amp;"/"&amp;RIGHT(W313+100,2)&amp;"/"&amp;X313,"MM/DD/YYYY")),"",-1),"")</f>
        <v/>
      </c>
      <c r="AD313" s="146" t="str">
        <f>+IFERROR(CONCATENATE(VLOOKUP(K:K,Validation!$F$39:$H$51,3,0),"/",VLOOKUP(L:L,Validation!$G$40:$H$70,2,0),"/",M313),"")</f>
        <v/>
      </c>
      <c r="AE313" s="1" t="str">
        <f>+IFERROR(CONCATENATE(VLOOKUP(N:N,Validation!$F$39:$H$51,3,0),"/",VLOOKUP(O:O,Validation!$G$40:$H$70,2,0),"/",P313),"")</f>
        <v/>
      </c>
    </row>
    <row r="314" spans="1:31" ht="13.8">
      <c r="A314" s="110"/>
      <c r="B314" s="113"/>
      <c r="C314" s="113"/>
      <c r="I314" s="275"/>
      <c r="J314" s="91" t="str">
        <f t="shared" si="12"/>
        <v/>
      </c>
      <c r="K314" s="66"/>
      <c r="L314" s="90"/>
      <c r="M314" s="72"/>
      <c r="N314" s="66"/>
      <c r="O314" s="90"/>
      <c r="P314" s="72"/>
      <c r="Q314" s="138" t="str">
        <f ca="1">+IF(A314="","",IF(AND(TODAY()&lt;Validation!$C$141,OR(MONTH(TODAY())=10,MONTH(TODAY())=11,MONTH(TODAY())=12)),CONCATENATE(MONTH(TODAY()),"/01/",YEAR(TODAY())),IF(AND(TODAY()&lt;Validation!$C$141,MONTH(TODAY())&lt;=9),CONCATENATE("0",MONTH(TODAY()),"/01/",YEAR(TODAY())),IF(AND(TODAY()&gt;=Validation!$C$141,OR(MONTH(TODAY())=10,MONTH(TODAY())=11,MONTH(TODAY())=12)),CONCATENATE(MONTH(TODAY()+10),"/01/",YEAR(TODAY()+10)),IF(AND(TODAY()&gt;=Validation!$C$141,MONTH(TODAY())&lt;=9),CONCATENATE("0",MONTH(TODAY()+10),"/01/",YEAR(TODAY()+10)))))))</f>
        <v/>
      </c>
      <c r="R314" s="138" t="str">
        <f t="shared" si="13"/>
        <v/>
      </c>
      <c r="S314" s="66"/>
      <c r="T314" s="66"/>
      <c r="U314" s="66"/>
      <c r="V314" s="66"/>
      <c r="W314" s="66"/>
      <c r="X314" s="66"/>
      <c r="Y314" s="278"/>
      <c r="Z314" s="135">
        <f t="shared" si="14"/>
        <v>22</v>
      </c>
      <c r="AC314" s="133" t="str">
        <f>IFERROR(IF(DATEVALUE(TEXT(VLOOKUP(S314,Validation!F349:I372,3,FALSE)&amp;"/"&amp;RIGHT(T314+100,2)&amp;"/"&amp;U314,"MM/DD/YYYY"))&lt;=DATEVALUE(TEXT(VLOOKUP(V314,Validation!F349:I372,3,FALSE)&amp;"/"&amp;RIGHT(W314+100,2)&amp;"/"&amp;X314,"MM/DD/YYYY")),"",-1),"")</f>
        <v/>
      </c>
      <c r="AD314" s="146" t="str">
        <f>+IFERROR(CONCATENATE(VLOOKUP(K:K,Validation!$F$39:$H$51,3,0),"/",VLOOKUP(L:L,Validation!$G$40:$H$70,2,0),"/",M314),"")</f>
        <v/>
      </c>
      <c r="AE314" s="1" t="str">
        <f>+IFERROR(CONCATENATE(VLOOKUP(N:N,Validation!$F$39:$H$51,3,0),"/",VLOOKUP(O:O,Validation!$G$40:$H$70,2,0),"/",P314),"")</f>
        <v/>
      </c>
    </row>
    <row r="315" spans="1:31" ht="13.8">
      <c r="A315" s="110"/>
      <c r="B315" s="113"/>
      <c r="C315" s="113"/>
      <c r="I315" s="275"/>
      <c r="J315" s="91" t="str">
        <f t="shared" si="12"/>
        <v/>
      </c>
      <c r="K315" s="66"/>
      <c r="L315" s="90"/>
      <c r="M315" s="72"/>
      <c r="N315" s="66"/>
      <c r="O315" s="90"/>
      <c r="P315" s="72"/>
      <c r="Q315" s="138" t="str">
        <f ca="1">+IF(A315="","",IF(AND(TODAY()&lt;Validation!$C$141,OR(MONTH(TODAY())=10,MONTH(TODAY())=11,MONTH(TODAY())=12)),CONCATENATE(MONTH(TODAY()),"/01/",YEAR(TODAY())),IF(AND(TODAY()&lt;Validation!$C$141,MONTH(TODAY())&lt;=9),CONCATENATE("0",MONTH(TODAY()),"/01/",YEAR(TODAY())),IF(AND(TODAY()&gt;=Validation!$C$141,OR(MONTH(TODAY())=10,MONTH(TODAY())=11,MONTH(TODAY())=12)),CONCATENATE(MONTH(TODAY()+10),"/01/",YEAR(TODAY()+10)),IF(AND(TODAY()&gt;=Validation!$C$141,MONTH(TODAY())&lt;=9),CONCATENATE("0",MONTH(TODAY()+10),"/01/",YEAR(TODAY()+10)))))))</f>
        <v/>
      </c>
      <c r="R315" s="138" t="str">
        <f t="shared" si="13"/>
        <v/>
      </c>
      <c r="S315" s="66"/>
      <c r="T315" s="66"/>
      <c r="U315" s="66"/>
      <c r="V315" s="66"/>
      <c r="W315" s="66"/>
      <c r="X315" s="66"/>
      <c r="Y315" s="278"/>
      <c r="Z315" s="135">
        <f t="shared" si="14"/>
        <v>22</v>
      </c>
      <c r="AC315" s="133" t="str">
        <f>IFERROR(IF(DATEVALUE(TEXT(VLOOKUP(S315,Validation!F350:I373,3,FALSE)&amp;"/"&amp;RIGHT(T315+100,2)&amp;"/"&amp;U315,"MM/DD/YYYY"))&lt;=DATEVALUE(TEXT(VLOOKUP(V315,Validation!F350:I373,3,FALSE)&amp;"/"&amp;RIGHT(W315+100,2)&amp;"/"&amp;X315,"MM/DD/YYYY")),"",-1),"")</f>
        <v/>
      </c>
      <c r="AD315" s="146" t="str">
        <f>+IFERROR(CONCATENATE(VLOOKUP(K:K,Validation!$F$39:$H$51,3,0),"/",VLOOKUP(L:L,Validation!$G$40:$H$70,2,0),"/",M315),"")</f>
        <v/>
      </c>
      <c r="AE315" s="1" t="str">
        <f>+IFERROR(CONCATENATE(VLOOKUP(N:N,Validation!$F$39:$H$51,3,0),"/",VLOOKUP(O:O,Validation!$G$40:$H$70,2,0),"/",P315),"")</f>
        <v/>
      </c>
    </row>
    <row r="316" spans="1:31" ht="13.8">
      <c r="A316" s="110"/>
      <c r="B316" s="113"/>
      <c r="C316" s="113"/>
      <c r="I316" s="275"/>
      <c r="J316" s="91" t="str">
        <f t="shared" si="12"/>
        <v/>
      </c>
      <c r="K316" s="66"/>
      <c r="L316" s="90"/>
      <c r="M316" s="72"/>
      <c r="N316" s="66"/>
      <c r="O316" s="90"/>
      <c r="P316" s="72"/>
      <c r="Q316" s="138" t="str">
        <f ca="1">+IF(A316="","",IF(AND(TODAY()&lt;Validation!$C$141,OR(MONTH(TODAY())=10,MONTH(TODAY())=11,MONTH(TODAY())=12)),CONCATENATE(MONTH(TODAY()),"/01/",YEAR(TODAY())),IF(AND(TODAY()&lt;Validation!$C$141,MONTH(TODAY())&lt;=9),CONCATENATE("0",MONTH(TODAY()),"/01/",YEAR(TODAY())),IF(AND(TODAY()&gt;=Validation!$C$141,OR(MONTH(TODAY())=10,MONTH(TODAY())=11,MONTH(TODAY())=12)),CONCATENATE(MONTH(TODAY()+10),"/01/",YEAR(TODAY()+10)),IF(AND(TODAY()&gt;=Validation!$C$141,MONTH(TODAY())&lt;=9),CONCATENATE("0",MONTH(TODAY()+10),"/01/",YEAR(TODAY()+10)))))))</f>
        <v/>
      </c>
      <c r="R316" s="138" t="str">
        <f t="shared" si="13"/>
        <v/>
      </c>
      <c r="S316" s="66"/>
      <c r="T316" s="66"/>
      <c r="U316" s="66"/>
      <c r="V316" s="66"/>
      <c r="W316" s="66"/>
      <c r="X316" s="66"/>
      <c r="Y316" s="278"/>
      <c r="Z316" s="135">
        <f t="shared" si="14"/>
        <v>22</v>
      </c>
      <c r="AC316" s="133" t="str">
        <f>IFERROR(IF(DATEVALUE(TEXT(VLOOKUP(S316,Validation!F351:I374,3,FALSE)&amp;"/"&amp;RIGHT(T316+100,2)&amp;"/"&amp;U316,"MM/DD/YYYY"))&lt;=DATEVALUE(TEXT(VLOOKUP(V316,Validation!F351:I374,3,FALSE)&amp;"/"&amp;RIGHT(W316+100,2)&amp;"/"&amp;X316,"MM/DD/YYYY")),"",-1),"")</f>
        <v/>
      </c>
      <c r="AD316" s="146" t="str">
        <f>+IFERROR(CONCATENATE(VLOOKUP(K:K,Validation!$F$39:$H$51,3,0),"/",VLOOKUP(L:L,Validation!$G$40:$H$70,2,0),"/",M316),"")</f>
        <v/>
      </c>
      <c r="AE316" s="1" t="str">
        <f>+IFERROR(CONCATENATE(VLOOKUP(N:N,Validation!$F$39:$H$51,3,0),"/",VLOOKUP(O:O,Validation!$G$40:$H$70,2,0),"/",P316),"")</f>
        <v/>
      </c>
    </row>
    <row r="317" spans="1:31" ht="13.8">
      <c r="A317" s="110"/>
      <c r="B317" s="113"/>
      <c r="C317" s="113"/>
      <c r="I317" s="275"/>
      <c r="J317" s="91" t="str">
        <f t="shared" si="12"/>
        <v/>
      </c>
      <c r="K317" s="66"/>
      <c r="L317" s="90"/>
      <c r="M317" s="72"/>
      <c r="N317" s="66"/>
      <c r="O317" s="90"/>
      <c r="P317" s="72"/>
      <c r="Q317" s="138" t="str">
        <f ca="1">+IF(A317="","",IF(AND(TODAY()&lt;Validation!$C$141,OR(MONTH(TODAY())=10,MONTH(TODAY())=11,MONTH(TODAY())=12)),CONCATENATE(MONTH(TODAY()),"/01/",YEAR(TODAY())),IF(AND(TODAY()&lt;Validation!$C$141,MONTH(TODAY())&lt;=9),CONCATENATE("0",MONTH(TODAY()),"/01/",YEAR(TODAY())),IF(AND(TODAY()&gt;=Validation!$C$141,OR(MONTH(TODAY())=10,MONTH(TODAY())=11,MONTH(TODAY())=12)),CONCATENATE(MONTH(TODAY()+10),"/01/",YEAR(TODAY()+10)),IF(AND(TODAY()&gt;=Validation!$C$141,MONTH(TODAY())&lt;=9),CONCATENATE("0",MONTH(TODAY()+10),"/01/",YEAR(TODAY()+10)))))))</f>
        <v/>
      </c>
      <c r="R317" s="138" t="str">
        <f t="shared" si="13"/>
        <v/>
      </c>
      <c r="S317" s="66"/>
      <c r="T317" s="66"/>
      <c r="U317" s="66"/>
      <c r="V317" s="66"/>
      <c r="W317" s="66"/>
      <c r="X317" s="66"/>
      <c r="Y317" s="278"/>
      <c r="Z317" s="135">
        <f t="shared" si="14"/>
        <v>22</v>
      </c>
      <c r="AC317" s="133" t="str">
        <f>IFERROR(IF(DATEVALUE(TEXT(VLOOKUP(S317,Validation!F352:I375,3,FALSE)&amp;"/"&amp;RIGHT(T317+100,2)&amp;"/"&amp;U317,"MM/DD/YYYY"))&lt;=DATEVALUE(TEXT(VLOOKUP(V317,Validation!F352:I375,3,FALSE)&amp;"/"&amp;RIGHT(W317+100,2)&amp;"/"&amp;X317,"MM/DD/YYYY")),"",-1),"")</f>
        <v/>
      </c>
      <c r="AD317" s="146" t="str">
        <f>+IFERROR(CONCATENATE(VLOOKUP(K:K,Validation!$F$39:$H$51,3,0),"/",VLOOKUP(L:L,Validation!$G$40:$H$70,2,0),"/",M317),"")</f>
        <v/>
      </c>
      <c r="AE317" s="1" t="str">
        <f>+IFERROR(CONCATENATE(VLOOKUP(N:N,Validation!$F$39:$H$51,3,0),"/",VLOOKUP(O:O,Validation!$G$40:$H$70,2,0),"/",P317),"")</f>
        <v/>
      </c>
    </row>
    <row r="318" spans="1:31" ht="13.8">
      <c r="A318" s="110"/>
      <c r="B318" s="113"/>
      <c r="C318" s="113"/>
      <c r="I318" s="275"/>
      <c r="J318" s="91" t="str">
        <f t="shared" si="12"/>
        <v/>
      </c>
      <c r="K318" s="66"/>
      <c r="L318" s="90"/>
      <c r="M318" s="72"/>
      <c r="N318" s="66"/>
      <c r="O318" s="90"/>
      <c r="P318" s="72"/>
      <c r="Q318" s="138" t="str">
        <f ca="1">+IF(A318="","",IF(AND(TODAY()&lt;Validation!$C$141,OR(MONTH(TODAY())=10,MONTH(TODAY())=11,MONTH(TODAY())=12)),CONCATENATE(MONTH(TODAY()),"/01/",YEAR(TODAY())),IF(AND(TODAY()&lt;Validation!$C$141,MONTH(TODAY())&lt;=9),CONCATENATE("0",MONTH(TODAY()),"/01/",YEAR(TODAY())),IF(AND(TODAY()&gt;=Validation!$C$141,OR(MONTH(TODAY())=10,MONTH(TODAY())=11,MONTH(TODAY())=12)),CONCATENATE(MONTH(TODAY()+10),"/01/",YEAR(TODAY()+10)),IF(AND(TODAY()&gt;=Validation!$C$141,MONTH(TODAY())&lt;=9),CONCATENATE("0",MONTH(TODAY()+10),"/01/",YEAR(TODAY()+10)))))))</f>
        <v/>
      </c>
      <c r="R318" s="138" t="str">
        <f t="shared" si="13"/>
        <v/>
      </c>
      <c r="S318" s="66"/>
      <c r="T318" s="66"/>
      <c r="U318" s="66"/>
      <c r="V318" s="66"/>
      <c r="W318" s="66"/>
      <c r="X318" s="66"/>
      <c r="Y318" s="278"/>
      <c r="Z318" s="135">
        <f t="shared" si="14"/>
        <v>22</v>
      </c>
      <c r="AC318" s="133" t="str">
        <f>IFERROR(IF(DATEVALUE(TEXT(VLOOKUP(S318,Validation!F353:I376,3,FALSE)&amp;"/"&amp;RIGHT(T318+100,2)&amp;"/"&amp;U318,"MM/DD/YYYY"))&lt;=DATEVALUE(TEXT(VLOOKUP(V318,Validation!F353:I376,3,FALSE)&amp;"/"&amp;RIGHT(W318+100,2)&amp;"/"&amp;X318,"MM/DD/YYYY")),"",-1),"")</f>
        <v/>
      </c>
      <c r="AD318" s="146" t="str">
        <f>+IFERROR(CONCATENATE(VLOOKUP(K:K,Validation!$F$39:$H$51,3,0),"/",VLOOKUP(L:L,Validation!$G$40:$H$70,2,0),"/",M318),"")</f>
        <v/>
      </c>
      <c r="AE318" s="1" t="str">
        <f>+IFERROR(CONCATENATE(VLOOKUP(N:N,Validation!$F$39:$H$51,3,0),"/",VLOOKUP(O:O,Validation!$G$40:$H$70,2,0),"/",P318),"")</f>
        <v/>
      </c>
    </row>
    <row r="319" spans="1:31" ht="13.8">
      <c r="A319" s="110"/>
      <c r="B319" s="113"/>
      <c r="C319" s="113"/>
      <c r="I319" s="275"/>
      <c r="J319" s="91" t="str">
        <f t="shared" si="12"/>
        <v/>
      </c>
      <c r="K319" s="66"/>
      <c r="L319" s="90"/>
      <c r="M319" s="72"/>
      <c r="N319" s="66"/>
      <c r="O319" s="90"/>
      <c r="P319" s="72"/>
      <c r="Q319" s="138" t="str">
        <f ca="1">+IF(A319="","",IF(AND(TODAY()&lt;Validation!$C$141,OR(MONTH(TODAY())=10,MONTH(TODAY())=11,MONTH(TODAY())=12)),CONCATENATE(MONTH(TODAY()),"/01/",YEAR(TODAY())),IF(AND(TODAY()&lt;Validation!$C$141,MONTH(TODAY())&lt;=9),CONCATENATE("0",MONTH(TODAY()),"/01/",YEAR(TODAY())),IF(AND(TODAY()&gt;=Validation!$C$141,OR(MONTH(TODAY())=10,MONTH(TODAY())=11,MONTH(TODAY())=12)),CONCATENATE(MONTH(TODAY()+10),"/01/",YEAR(TODAY()+10)),IF(AND(TODAY()&gt;=Validation!$C$141,MONTH(TODAY())&lt;=9),CONCATENATE("0",MONTH(TODAY()+10),"/01/",YEAR(TODAY()+10)))))))</f>
        <v/>
      </c>
      <c r="R319" s="138" t="str">
        <f t="shared" si="13"/>
        <v/>
      </c>
      <c r="S319" s="66"/>
      <c r="T319" s="66"/>
      <c r="U319" s="66"/>
      <c r="V319" s="66"/>
      <c r="W319" s="66"/>
      <c r="X319" s="66"/>
      <c r="Y319" s="278"/>
      <c r="Z319" s="135">
        <f t="shared" si="14"/>
        <v>22</v>
      </c>
      <c r="AC319" s="133" t="str">
        <f>IFERROR(IF(DATEVALUE(TEXT(VLOOKUP(S319,Validation!F354:I377,3,FALSE)&amp;"/"&amp;RIGHT(T319+100,2)&amp;"/"&amp;U319,"MM/DD/YYYY"))&lt;=DATEVALUE(TEXT(VLOOKUP(V319,Validation!F354:I377,3,FALSE)&amp;"/"&amp;RIGHT(W319+100,2)&amp;"/"&amp;X319,"MM/DD/YYYY")),"",-1),"")</f>
        <v/>
      </c>
      <c r="AD319" s="146" t="str">
        <f>+IFERROR(CONCATENATE(VLOOKUP(K:K,Validation!$F$39:$H$51,3,0),"/",VLOOKUP(L:L,Validation!$G$40:$H$70,2,0),"/",M319),"")</f>
        <v/>
      </c>
      <c r="AE319" s="1" t="str">
        <f>+IFERROR(CONCATENATE(VLOOKUP(N:N,Validation!$F$39:$H$51,3,0),"/",VLOOKUP(O:O,Validation!$G$40:$H$70,2,0),"/",P319),"")</f>
        <v/>
      </c>
    </row>
    <row r="320" spans="1:31" ht="13.8">
      <c r="A320" s="110"/>
      <c r="B320" s="113"/>
      <c r="C320" s="113"/>
      <c r="I320" s="275"/>
      <c r="J320" s="91" t="str">
        <f t="shared" si="12"/>
        <v/>
      </c>
      <c r="K320" s="66"/>
      <c r="L320" s="90"/>
      <c r="M320" s="72"/>
      <c r="N320" s="66"/>
      <c r="O320" s="90"/>
      <c r="P320" s="72"/>
      <c r="Q320" s="138" t="str">
        <f ca="1">+IF(A320="","",IF(AND(TODAY()&lt;Validation!$C$141,OR(MONTH(TODAY())=10,MONTH(TODAY())=11,MONTH(TODAY())=12)),CONCATENATE(MONTH(TODAY()),"/01/",YEAR(TODAY())),IF(AND(TODAY()&lt;Validation!$C$141,MONTH(TODAY())&lt;=9),CONCATENATE("0",MONTH(TODAY()),"/01/",YEAR(TODAY())),IF(AND(TODAY()&gt;=Validation!$C$141,OR(MONTH(TODAY())=10,MONTH(TODAY())=11,MONTH(TODAY())=12)),CONCATENATE(MONTH(TODAY()+10),"/01/",YEAR(TODAY()+10)),IF(AND(TODAY()&gt;=Validation!$C$141,MONTH(TODAY())&lt;=9),CONCATENATE("0",MONTH(TODAY()+10),"/01/",YEAR(TODAY()+10)))))))</f>
        <v/>
      </c>
      <c r="R320" s="138" t="str">
        <f t="shared" si="13"/>
        <v/>
      </c>
      <c r="S320" s="66"/>
      <c r="T320" s="66"/>
      <c r="U320" s="66"/>
      <c r="V320" s="66"/>
      <c r="W320" s="66"/>
      <c r="X320" s="66"/>
      <c r="Y320" s="278"/>
      <c r="Z320" s="135">
        <f t="shared" si="14"/>
        <v>22</v>
      </c>
      <c r="AC320" s="133" t="str">
        <f>IFERROR(IF(DATEVALUE(TEXT(VLOOKUP(S320,Validation!F355:I378,3,FALSE)&amp;"/"&amp;RIGHT(T320+100,2)&amp;"/"&amp;U320,"MM/DD/YYYY"))&lt;=DATEVALUE(TEXT(VLOOKUP(V320,Validation!F355:I378,3,FALSE)&amp;"/"&amp;RIGHT(W320+100,2)&amp;"/"&amp;X320,"MM/DD/YYYY")),"",-1),"")</f>
        <v/>
      </c>
      <c r="AD320" s="146" t="str">
        <f>+IFERROR(CONCATENATE(VLOOKUP(K:K,Validation!$F$39:$H$51,3,0),"/",VLOOKUP(L:L,Validation!$G$40:$H$70,2,0),"/",M320),"")</f>
        <v/>
      </c>
      <c r="AE320" s="1" t="str">
        <f>+IFERROR(CONCATENATE(VLOOKUP(N:N,Validation!$F$39:$H$51,3,0),"/",VLOOKUP(O:O,Validation!$G$40:$H$70,2,0),"/",P320),"")</f>
        <v/>
      </c>
    </row>
    <row r="321" spans="1:31" ht="13.8">
      <c r="A321" s="110"/>
      <c r="B321" s="113"/>
      <c r="C321" s="113"/>
      <c r="I321" s="275"/>
      <c r="J321" s="91" t="str">
        <f t="shared" si="12"/>
        <v/>
      </c>
      <c r="K321" s="66"/>
      <c r="L321" s="90"/>
      <c r="M321" s="72"/>
      <c r="N321" s="66"/>
      <c r="O321" s="90"/>
      <c r="P321" s="72"/>
      <c r="Q321" s="138" t="str">
        <f ca="1">+IF(A321="","",IF(AND(TODAY()&lt;Validation!$C$141,OR(MONTH(TODAY())=10,MONTH(TODAY())=11,MONTH(TODAY())=12)),CONCATENATE(MONTH(TODAY()),"/01/",YEAR(TODAY())),IF(AND(TODAY()&lt;Validation!$C$141,MONTH(TODAY())&lt;=9),CONCATENATE("0",MONTH(TODAY()),"/01/",YEAR(TODAY())),IF(AND(TODAY()&gt;=Validation!$C$141,OR(MONTH(TODAY())=10,MONTH(TODAY())=11,MONTH(TODAY())=12)),CONCATENATE(MONTH(TODAY()+10),"/01/",YEAR(TODAY()+10)),IF(AND(TODAY()&gt;=Validation!$C$141,MONTH(TODAY())&lt;=9),CONCATENATE("0",MONTH(TODAY()+10),"/01/",YEAR(TODAY()+10)))))))</f>
        <v/>
      </c>
      <c r="R321" s="138" t="str">
        <f t="shared" si="13"/>
        <v/>
      </c>
      <c r="S321" s="66"/>
      <c r="T321" s="66"/>
      <c r="U321" s="66"/>
      <c r="V321" s="66"/>
      <c r="W321" s="66"/>
      <c r="X321" s="66"/>
      <c r="Y321" s="278"/>
      <c r="Z321" s="135">
        <f t="shared" si="14"/>
        <v>22</v>
      </c>
      <c r="AC321" s="133" t="str">
        <f>IFERROR(IF(DATEVALUE(TEXT(VLOOKUP(S321,Validation!F356:I379,3,FALSE)&amp;"/"&amp;RIGHT(T321+100,2)&amp;"/"&amp;U321,"MM/DD/YYYY"))&lt;=DATEVALUE(TEXT(VLOOKUP(V321,Validation!F356:I379,3,FALSE)&amp;"/"&amp;RIGHT(W321+100,2)&amp;"/"&amp;X321,"MM/DD/YYYY")),"",-1),"")</f>
        <v/>
      </c>
      <c r="AD321" s="146" t="str">
        <f>+IFERROR(CONCATENATE(VLOOKUP(K:K,Validation!$F$39:$H$51,3,0),"/",VLOOKUP(L:L,Validation!$G$40:$H$70,2,0),"/",M321),"")</f>
        <v/>
      </c>
      <c r="AE321" s="1" t="str">
        <f>+IFERROR(CONCATENATE(VLOOKUP(N:N,Validation!$F$39:$H$51,3,0),"/",VLOOKUP(O:O,Validation!$G$40:$H$70,2,0),"/",P321),"")</f>
        <v/>
      </c>
    </row>
    <row r="322" spans="1:31" ht="13.8">
      <c r="A322" s="110"/>
      <c r="B322" s="113"/>
      <c r="C322" s="113"/>
      <c r="I322" s="275"/>
      <c r="J322" s="91" t="str">
        <f t="shared" si="12"/>
        <v/>
      </c>
      <c r="K322" s="66"/>
      <c r="L322" s="90"/>
      <c r="M322" s="72"/>
      <c r="N322" s="66"/>
      <c r="O322" s="90"/>
      <c r="P322" s="72"/>
      <c r="Q322" s="138" t="str">
        <f ca="1">+IF(A322="","",IF(AND(TODAY()&lt;Validation!$C$141,OR(MONTH(TODAY())=10,MONTH(TODAY())=11,MONTH(TODAY())=12)),CONCATENATE(MONTH(TODAY()),"/01/",YEAR(TODAY())),IF(AND(TODAY()&lt;Validation!$C$141,MONTH(TODAY())&lt;=9),CONCATENATE("0",MONTH(TODAY()),"/01/",YEAR(TODAY())),IF(AND(TODAY()&gt;=Validation!$C$141,OR(MONTH(TODAY())=10,MONTH(TODAY())=11,MONTH(TODAY())=12)),CONCATENATE(MONTH(TODAY()+10),"/01/",YEAR(TODAY()+10)),IF(AND(TODAY()&gt;=Validation!$C$141,MONTH(TODAY())&lt;=9),CONCATENATE("0",MONTH(TODAY()+10),"/01/",YEAR(TODAY()+10)))))))</f>
        <v/>
      </c>
      <c r="R322" s="138" t="str">
        <f t="shared" si="13"/>
        <v/>
      </c>
      <c r="S322" s="66"/>
      <c r="T322" s="66"/>
      <c r="U322" s="66"/>
      <c r="V322" s="66"/>
      <c r="W322" s="66"/>
      <c r="X322" s="66"/>
      <c r="Y322" s="278"/>
      <c r="Z322" s="135">
        <f t="shared" si="14"/>
        <v>22</v>
      </c>
      <c r="AC322" s="133" t="str">
        <f>IFERROR(IF(DATEVALUE(TEXT(VLOOKUP(S322,Validation!F357:I380,3,FALSE)&amp;"/"&amp;RIGHT(T322+100,2)&amp;"/"&amp;U322,"MM/DD/YYYY"))&lt;=DATEVALUE(TEXT(VLOOKUP(V322,Validation!F357:I380,3,FALSE)&amp;"/"&amp;RIGHT(W322+100,2)&amp;"/"&amp;X322,"MM/DD/YYYY")),"",-1),"")</f>
        <v/>
      </c>
      <c r="AD322" s="146" t="str">
        <f>+IFERROR(CONCATENATE(VLOOKUP(K:K,Validation!$F$39:$H$51,3,0),"/",VLOOKUP(L:L,Validation!$G$40:$H$70,2,0),"/",M322),"")</f>
        <v/>
      </c>
      <c r="AE322" s="1" t="str">
        <f>+IFERROR(CONCATENATE(VLOOKUP(N:N,Validation!$F$39:$H$51,3,0),"/",VLOOKUP(O:O,Validation!$G$40:$H$70,2,0),"/",P322),"")</f>
        <v/>
      </c>
    </row>
    <row r="323" spans="1:31" ht="13.8">
      <c r="A323" s="110"/>
      <c r="B323" s="113"/>
      <c r="C323" s="113"/>
      <c r="I323" s="275"/>
      <c r="J323" s="91" t="str">
        <f t="shared" si="12"/>
        <v/>
      </c>
      <c r="K323" s="66"/>
      <c r="L323" s="90"/>
      <c r="M323" s="72"/>
      <c r="N323" s="66"/>
      <c r="O323" s="90"/>
      <c r="P323" s="72"/>
      <c r="Q323" s="138" t="str">
        <f ca="1">+IF(A323="","",IF(AND(TODAY()&lt;Validation!$C$141,OR(MONTH(TODAY())=10,MONTH(TODAY())=11,MONTH(TODAY())=12)),CONCATENATE(MONTH(TODAY()),"/01/",YEAR(TODAY())),IF(AND(TODAY()&lt;Validation!$C$141,MONTH(TODAY())&lt;=9),CONCATENATE("0",MONTH(TODAY()),"/01/",YEAR(TODAY())),IF(AND(TODAY()&gt;=Validation!$C$141,OR(MONTH(TODAY())=10,MONTH(TODAY())=11,MONTH(TODAY())=12)),CONCATENATE(MONTH(TODAY()+10),"/01/",YEAR(TODAY()+10)),IF(AND(TODAY()&gt;=Validation!$C$141,MONTH(TODAY())&lt;=9),CONCATENATE("0",MONTH(TODAY()+10),"/01/",YEAR(TODAY()+10)))))))</f>
        <v/>
      </c>
      <c r="R323" s="138" t="str">
        <f t="shared" si="13"/>
        <v/>
      </c>
      <c r="S323" s="66"/>
      <c r="T323" s="66"/>
      <c r="U323" s="66"/>
      <c r="V323" s="66"/>
      <c r="W323" s="66"/>
      <c r="X323" s="66"/>
      <c r="Y323" s="278"/>
      <c r="Z323" s="135">
        <f t="shared" si="14"/>
        <v>22</v>
      </c>
      <c r="AC323" s="133" t="str">
        <f>IFERROR(IF(DATEVALUE(TEXT(VLOOKUP(S323,Validation!F358:I381,3,FALSE)&amp;"/"&amp;RIGHT(T323+100,2)&amp;"/"&amp;U323,"MM/DD/YYYY"))&lt;=DATEVALUE(TEXT(VLOOKUP(V323,Validation!F358:I381,3,FALSE)&amp;"/"&amp;RIGHT(W323+100,2)&amp;"/"&amp;X323,"MM/DD/YYYY")),"",-1),"")</f>
        <v/>
      </c>
      <c r="AD323" s="146" t="str">
        <f>+IFERROR(CONCATENATE(VLOOKUP(K:K,Validation!$F$39:$H$51,3,0),"/",VLOOKUP(L:L,Validation!$G$40:$H$70,2,0),"/",M323),"")</f>
        <v/>
      </c>
      <c r="AE323" s="1" t="str">
        <f>+IFERROR(CONCATENATE(VLOOKUP(N:N,Validation!$F$39:$H$51,3,0),"/",VLOOKUP(O:O,Validation!$G$40:$H$70,2,0),"/",P323),"")</f>
        <v/>
      </c>
    </row>
    <row r="324" spans="1:31" ht="13.8">
      <c r="A324" s="110"/>
      <c r="B324" s="113"/>
      <c r="C324" s="113"/>
      <c r="I324" s="275"/>
      <c r="J324" s="91" t="str">
        <f t="shared" si="12"/>
        <v/>
      </c>
      <c r="K324" s="66"/>
      <c r="L324" s="90"/>
      <c r="M324" s="72"/>
      <c r="N324" s="66"/>
      <c r="O324" s="90"/>
      <c r="P324" s="72"/>
      <c r="Q324" s="138" t="str">
        <f ca="1">+IF(A324="","",IF(AND(TODAY()&lt;Validation!$C$141,OR(MONTH(TODAY())=10,MONTH(TODAY())=11,MONTH(TODAY())=12)),CONCATENATE(MONTH(TODAY()),"/01/",YEAR(TODAY())),IF(AND(TODAY()&lt;Validation!$C$141,MONTH(TODAY())&lt;=9),CONCATENATE("0",MONTH(TODAY()),"/01/",YEAR(TODAY())),IF(AND(TODAY()&gt;=Validation!$C$141,OR(MONTH(TODAY())=10,MONTH(TODAY())=11,MONTH(TODAY())=12)),CONCATENATE(MONTH(TODAY()+10),"/01/",YEAR(TODAY()+10)),IF(AND(TODAY()&gt;=Validation!$C$141,MONTH(TODAY())&lt;=9),CONCATENATE("0",MONTH(TODAY()+10),"/01/",YEAR(TODAY()+10)))))))</f>
        <v/>
      </c>
      <c r="R324" s="138" t="str">
        <f t="shared" si="13"/>
        <v/>
      </c>
      <c r="S324" s="66"/>
      <c r="T324" s="66"/>
      <c r="U324" s="66"/>
      <c r="V324" s="66"/>
      <c r="W324" s="66"/>
      <c r="X324" s="66"/>
      <c r="Y324" s="278"/>
      <c r="Z324" s="135">
        <f t="shared" si="14"/>
        <v>22</v>
      </c>
      <c r="AC324" s="133" t="str">
        <f>IFERROR(IF(DATEVALUE(TEXT(VLOOKUP(S324,Validation!F359:I382,3,FALSE)&amp;"/"&amp;RIGHT(T324+100,2)&amp;"/"&amp;U324,"MM/DD/YYYY"))&lt;=DATEVALUE(TEXT(VLOOKUP(V324,Validation!F359:I382,3,FALSE)&amp;"/"&amp;RIGHT(W324+100,2)&amp;"/"&amp;X324,"MM/DD/YYYY")),"",-1),"")</f>
        <v/>
      </c>
      <c r="AD324" s="146" t="str">
        <f>+IFERROR(CONCATENATE(VLOOKUP(K:K,Validation!$F$39:$H$51,3,0),"/",VLOOKUP(L:L,Validation!$G$40:$H$70,2,0),"/",M324),"")</f>
        <v/>
      </c>
      <c r="AE324" s="1" t="str">
        <f>+IFERROR(CONCATENATE(VLOOKUP(N:N,Validation!$F$39:$H$51,3,0),"/",VLOOKUP(O:O,Validation!$G$40:$H$70,2,0),"/",P324),"")</f>
        <v/>
      </c>
    </row>
    <row r="325" spans="1:31" ht="13.8">
      <c r="A325" s="110"/>
      <c r="B325" s="113"/>
      <c r="C325" s="113"/>
      <c r="I325" s="275"/>
      <c r="J325" s="91" t="str">
        <f t="shared" si="12"/>
        <v/>
      </c>
      <c r="K325" s="66"/>
      <c r="L325" s="90"/>
      <c r="M325" s="72"/>
      <c r="N325" s="66"/>
      <c r="O325" s="90"/>
      <c r="P325" s="72"/>
      <c r="Q325" s="138" t="str">
        <f ca="1">+IF(A325="","",IF(AND(TODAY()&lt;Validation!$C$141,OR(MONTH(TODAY())=10,MONTH(TODAY())=11,MONTH(TODAY())=12)),CONCATENATE(MONTH(TODAY()),"/01/",YEAR(TODAY())),IF(AND(TODAY()&lt;Validation!$C$141,MONTH(TODAY())&lt;=9),CONCATENATE("0",MONTH(TODAY()),"/01/",YEAR(TODAY())),IF(AND(TODAY()&gt;=Validation!$C$141,OR(MONTH(TODAY())=10,MONTH(TODAY())=11,MONTH(TODAY())=12)),CONCATENATE(MONTH(TODAY()+10),"/01/",YEAR(TODAY()+10)),IF(AND(TODAY()&gt;=Validation!$C$141,MONTH(TODAY())&lt;=9),CONCATENATE("0",MONTH(TODAY()+10),"/01/",YEAR(TODAY()+10)))))))</f>
        <v/>
      </c>
      <c r="R325" s="138" t="str">
        <f t="shared" si="13"/>
        <v/>
      </c>
      <c r="S325" s="66"/>
      <c r="T325" s="66"/>
      <c r="U325" s="66"/>
      <c r="V325" s="66"/>
      <c r="W325" s="66"/>
      <c r="X325" s="66"/>
      <c r="Y325" s="278"/>
      <c r="Z325" s="135">
        <f t="shared" si="14"/>
        <v>22</v>
      </c>
      <c r="AC325" s="133" t="str">
        <f>IFERROR(IF(DATEVALUE(TEXT(VLOOKUP(S325,Validation!F360:I383,3,FALSE)&amp;"/"&amp;RIGHT(T325+100,2)&amp;"/"&amp;U325,"MM/DD/YYYY"))&lt;=DATEVALUE(TEXT(VLOOKUP(V325,Validation!F360:I383,3,FALSE)&amp;"/"&amp;RIGHT(W325+100,2)&amp;"/"&amp;X325,"MM/DD/YYYY")),"",-1),"")</f>
        <v/>
      </c>
      <c r="AD325" s="146" t="str">
        <f>+IFERROR(CONCATENATE(VLOOKUP(K:K,Validation!$F$39:$H$51,3,0),"/",VLOOKUP(L:L,Validation!$G$40:$H$70,2,0),"/",M325),"")</f>
        <v/>
      </c>
      <c r="AE325" s="1" t="str">
        <f>+IFERROR(CONCATENATE(VLOOKUP(N:N,Validation!$F$39:$H$51,3,0),"/",VLOOKUP(O:O,Validation!$G$40:$H$70,2,0),"/",P325),"")</f>
        <v/>
      </c>
    </row>
    <row r="326" spans="1:31" ht="13.8">
      <c r="A326" s="110"/>
      <c r="B326" s="113"/>
      <c r="C326" s="113"/>
      <c r="I326" s="275"/>
      <c r="J326" s="91" t="str">
        <f t="shared" ref="J326:J389" si="15">+IF(A326="","",I326)</f>
        <v/>
      </c>
      <c r="K326" s="66"/>
      <c r="L326" s="90"/>
      <c r="M326" s="72"/>
      <c r="N326" s="66"/>
      <c r="O326" s="90"/>
      <c r="P326" s="72"/>
      <c r="Q326" s="138" t="str">
        <f ca="1">+IF(A326="","",IF(AND(TODAY()&lt;Validation!$C$141,OR(MONTH(TODAY())=10,MONTH(TODAY())=11,MONTH(TODAY())=12)),CONCATENATE(MONTH(TODAY()),"/01/",YEAR(TODAY())),IF(AND(TODAY()&lt;Validation!$C$141,MONTH(TODAY())&lt;=9),CONCATENATE("0",MONTH(TODAY()),"/01/",YEAR(TODAY())),IF(AND(TODAY()&gt;=Validation!$C$141,OR(MONTH(TODAY())=10,MONTH(TODAY())=11,MONTH(TODAY())=12)),CONCATENATE(MONTH(TODAY()+10),"/01/",YEAR(TODAY()+10)),IF(AND(TODAY()&gt;=Validation!$C$141,MONTH(TODAY())&lt;=9),CONCATENATE("0",MONTH(TODAY()+10),"/01/",YEAR(TODAY()+10)))))))</f>
        <v/>
      </c>
      <c r="R326" s="138" t="str">
        <f t="shared" ref="R326:R389" si="16">+IF(A326="","",I326)</f>
        <v/>
      </c>
      <c r="S326" s="66"/>
      <c r="T326" s="66"/>
      <c r="U326" s="66"/>
      <c r="V326" s="66"/>
      <c r="W326" s="66"/>
      <c r="X326" s="66"/>
      <c r="Y326" s="278"/>
      <c r="Z326" s="135">
        <f t="shared" ref="Z326:Z389" si="17">COUNTBLANK(A326:I326)+COUNTBLANK(K326:P326)+COUNTBLANK(S326:Y326)</f>
        <v>22</v>
      </c>
      <c r="AC326" s="133" t="str">
        <f>IFERROR(IF(DATEVALUE(TEXT(VLOOKUP(S326,Validation!F361:I384,3,FALSE)&amp;"/"&amp;RIGHT(T326+100,2)&amp;"/"&amp;U326,"MM/DD/YYYY"))&lt;=DATEVALUE(TEXT(VLOOKUP(V326,Validation!F361:I384,3,FALSE)&amp;"/"&amp;RIGHT(W326+100,2)&amp;"/"&amp;X326,"MM/DD/YYYY")),"",-1),"")</f>
        <v/>
      </c>
      <c r="AD326" s="146" t="str">
        <f>+IFERROR(CONCATENATE(VLOOKUP(K:K,Validation!$F$39:$H$51,3,0),"/",VLOOKUP(L:L,Validation!$G$40:$H$70,2,0),"/",M326),"")</f>
        <v/>
      </c>
      <c r="AE326" s="1" t="str">
        <f>+IFERROR(CONCATENATE(VLOOKUP(N:N,Validation!$F$39:$H$51,3,0),"/",VLOOKUP(O:O,Validation!$G$40:$H$70,2,0),"/",P326),"")</f>
        <v/>
      </c>
    </row>
    <row r="327" spans="1:31" ht="13.8">
      <c r="A327" s="110"/>
      <c r="B327" s="113"/>
      <c r="C327" s="113"/>
      <c r="I327" s="275"/>
      <c r="J327" s="91" t="str">
        <f t="shared" si="15"/>
        <v/>
      </c>
      <c r="K327" s="66"/>
      <c r="L327" s="90"/>
      <c r="M327" s="72"/>
      <c r="N327" s="66"/>
      <c r="O327" s="90"/>
      <c r="P327" s="72"/>
      <c r="Q327" s="138" t="str">
        <f ca="1">+IF(A327="","",IF(AND(TODAY()&lt;Validation!$C$141,OR(MONTH(TODAY())=10,MONTH(TODAY())=11,MONTH(TODAY())=12)),CONCATENATE(MONTH(TODAY()),"/01/",YEAR(TODAY())),IF(AND(TODAY()&lt;Validation!$C$141,MONTH(TODAY())&lt;=9),CONCATENATE("0",MONTH(TODAY()),"/01/",YEAR(TODAY())),IF(AND(TODAY()&gt;=Validation!$C$141,OR(MONTH(TODAY())=10,MONTH(TODAY())=11,MONTH(TODAY())=12)),CONCATENATE(MONTH(TODAY()+10),"/01/",YEAR(TODAY()+10)),IF(AND(TODAY()&gt;=Validation!$C$141,MONTH(TODAY())&lt;=9),CONCATENATE("0",MONTH(TODAY()+10),"/01/",YEAR(TODAY()+10)))))))</f>
        <v/>
      </c>
      <c r="R327" s="138" t="str">
        <f t="shared" si="16"/>
        <v/>
      </c>
      <c r="S327" s="66"/>
      <c r="T327" s="66"/>
      <c r="U327" s="66"/>
      <c r="V327" s="66"/>
      <c r="W327" s="66"/>
      <c r="X327" s="66"/>
      <c r="Y327" s="278"/>
      <c r="Z327" s="135">
        <f t="shared" si="17"/>
        <v>22</v>
      </c>
      <c r="AC327" s="133" t="str">
        <f>IFERROR(IF(DATEVALUE(TEXT(VLOOKUP(S327,Validation!F362:I385,3,FALSE)&amp;"/"&amp;RIGHT(T327+100,2)&amp;"/"&amp;U327,"MM/DD/YYYY"))&lt;=DATEVALUE(TEXT(VLOOKUP(V327,Validation!F362:I385,3,FALSE)&amp;"/"&amp;RIGHT(W327+100,2)&amp;"/"&amp;X327,"MM/DD/YYYY")),"",-1),"")</f>
        <v/>
      </c>
      <c r="AD327" s="146" t="str">
        <f>+IFERROR(CONCATENATE(VLOOKUP(K:K,Validation!$F$39:$H$51,3,0),"/",VLOOKUP(L:L,Validation!$G$40:$H$70,2,0),"/",M327),"")</f>
        <v/>
      </c>
      <c r="AE327" s="1" t="str">
        <f>+IFERROR(CONCATENATE(VLOOKUP(N:N,Validation!$F$39:$H$51,3,0),"/",VLOOKUP(O:O,Validation!$G$40:$H$70,2,0),"/",P327),"")</f>
        <v/>
      </c>
    </row>
    <row r="328" spans="1:31" ht="13.8">
      <c r="A328" s="110"/>
      <c r="B328" s="113"/>
      <c r="C328" s="113"/>
      <c r="I328" s="275"/>
      <c r="J328" s="91" t="str">
        <f t="shared" si="15"/>
        <v/>
      </c>
      <c r="K328" s="66"/>
      <c r="L328" s="90"/>
      <c r="M328" s="72"/>
      <c r="N328" s="66"/>
      <c r="O328" s="90"/>
      <c r="P328" s="72"/>
      <c r="Q328" s="138" t="str">
        <f ca="1">+IF(A328="","",IF(AND(TODAY()&lt;Validation!$C$141,OR(MONTH(TODAY())=10,MONTH(TODAY())=11,MONTH(TODAY())=12)),CONCATENATE(MONTH(TODAY()),"/01/",YEAR(TODAY())),IF(AND(TODAY()&lt;Validation!$C$141,MONTH(TODAY())&lt;=9),CONCATENATE("0",MONTH(TODAY()),"/01/",YEAR(TODAY())),IF(AND(TODAY()&gt;=Validation!$C$141,OR(MONTH(TODAY())=10,MONTH(TODAY())=11,MONTH(TODAY())=12)),CONCATENATE(MONTH(TODAY()+10),"/01/",YEAR(TODAY()+10)),IF(AND(TODAY()&gt;=Validation!$C$141,MONTH(TODAY())&lt;=9),CONCATENATE("0",MONTH(TODAY()+10),"/01/",YEAR(TODAY()+10)))))))</f>
        <v/>
      </c>
      <c r="R328" s="138" t="str">
        <f t="shared" si="16"/>
        <v/>
      </c>
      <c r="S328" s="66"/>
      <c r="T328" s="66"/>
      <c r="U328" s="66"/>
      <c r="V328" s="66"/>
      <c r="W328" s="66"/>
      <c r="X328" s="66"/>
      <c r="Y328" s="278"/>
      <c r="Z328" s="135">
        <f t="shared" si="17"/>
        <v>22</v>
      </c>
      <c r="AC328" s="133" t="str">
        <f>IFERROR(IF(DATEVALUE(TEXT(VLOOKUP(S328,Validation!F363:I386,3,FALSE)&amp;"/"&amp;RIGHT(T328+100,2)&amp;"/"&amp;U328,"MM/DD/YYYY"))&lt;=DATEVALUE(TEXT(VLOOKUP(V328,Validation!F363:I386,3,FALSE)&amp;"/"&amp;RIGHT(W328+100,2)&amp;"/"&amp;X328,"MM/DD/YYYY")),"",-1),"")</f>
        <v/>
      </c>
      <c r="AD328" s="146" t="str">
        <f>+IFERROR(CONCATENATE(VLOOKUP(K:K,Validation!$F$39:$H$51,3,0),"/",VLOOKUP(L:L,Validation!$G$40:$H$70,2,0),"/",M328),"")</f>
        <v/>
      </c>
      <c r="AE328" s="1" t="str">
        <f>+IFERROR(CONCATENATE(VLOOKUP(N:N,Validation!$F$39:$H$51,3,0),"/",VLOOKUP(O:O,Validation!$G$40:$H$70,2,0),"/",P328),"")</f>
        <v/>
      </c>
    </row>
    <row r="329" spans="1:31" ht="13.8">
      <c r="A329" s="110"/>
      <c r="B329" s="113"/>
      <c r="C329" s="113"/>
      <c r="I329" s="275"/>
      <c r="J329" s="91" t="str">
        <f t="shared" si="15"/>
        <v/>
      </c>
      <c r="K329" s="66"/>
      <c r="L329" s="90"/>
      <c r="M329" s="72"/>
      <c r="N329" s="66"/>
      <c r="O329" s="90"/>
      <c r="P329" s="72"/>
      <c r="Q329" s="138" t="str">
        <f ca="1">+IF(A329="","",IF(AND(TODAY()&lt;Validation!$C$141,OR(MONTH(TODAY())=10,MONTH(TODAY())=11,MONTH(TODAY())=12)),CONCATENATE(MONTH(TODAY()),"/01/",YEAR(TODAY())),IF(AND(TODAY()&lt;Validation!$C$141,MONTH(TODAY())&lt;=9),CONCATENATE("0",MONTH(TODAY()),"/01/",YEAR(TODAY())),IF(AND(TODAY()&gt;=Validation!$C$141,OR(MONTH(TODAY())=10,MONTH(TODAY())=11,MONTH(TODAY())=12)),CONCATENATE(MONTH(TODAY()+10),"/01/",YEAR(TODAY()+10)),IF(AND(TODAY()&gt;=Validation!$C$141,MONTH(TODAY())&lt;=9),CONCATENATE("0",MONTH(TODAY()+10),"/01/",YEAR(TODAY()+10)))))))</f>
        <v/>
      </c>
      <c r="R329" s="138" t="str">
        <f t="shared" si="16"/>
        <v/>
      </c>
      <c r="S329" s="66"/>
      <c r="T329" s="66"/>
      <c r="U329" s="66"/>
      <c r="V329" s="66"/>
      <c r="W329" s="66"/>
      <c r="X329" s="66"/>
      <c r="Y329" s="278"/>
      <c r="Z329" s="135">
        <f t="shared" si="17"/>
        <v>22</v>
      </c>
      <c r="AC329" s="133" t="str">
        <f>IFERROR(IF(DATEVALUE(TEXT(VLOOKUP(S329,Validation!F364:I387,3,FALSE)&amp;"/"&amp;RIGHT(T329+100,2)&amp;"/"&amp;U329,"MM/DD/YYYY"))&lt;=DATEVALUE(TEXT(VLOOKUP(V329,Validation!F364:I387,3,FALSE)&amp;"/"&amp;RIGHT(W329+100,2)&amp;"/"&amp;X329,"MM/DD/YYYY")),"",-1),"")</f>
        <v/>
      </c>
      <c r="AD329" s="146" t="str">
        <f>+IFERROR(CONCATENATE(VLOOKUP(K:K,Validation!$F$39:$H$51,3,0),"/",VLOOKUP(L:L,Validation!$G$40:$H$70,2,0),"/",M329),"")</f>
        <v/>
      </c>
      <c r="AE329" s="1" t="str">
        <f>+IFERROR(CONCATENATE(VLOOKUP(N:N,Validation!$F$39:$H$51,3,0),"/",VLOOKUP(O:O,Validation!$G$40:$H$70,2,0),"/",P329),"")</f>
        <v/>
      </c>
    </row>
    <row r="330" spans="1:31" ht="13.8">
      <c r="A330" s="110"/>
      <c r="B330" s="113"/>
      <c r="C330" s="113"/>
      <c r="I330" s="275"/>
      <c r="J330" s="91" t="str">
        <f t="shared" si="15"/>
        <v/>
      </c>
      <c r="K330" s="66"/>
      <c r="L330" s="90"/>
      <c r="M330" s="72"/>
      <c r="N330" s="66"/>
      <c r="O330" s="90"/>
      <c r="P330" s="72"/>
      <c r="Q330" s="138" t="str">
        <f ca="1">+IF(A330="","",IF(AND(TODAY()&lt;Validation!$C$141,OR(MONTH(TODAY())=10,MONTH(TODAY())=11,MONTH(TODAY())=12)),CONCATENATE(MONTH(TODAY()),"/01/",YEAR(TODAY())),IF(AND(TODAY()&lt;Validation!$C$141,MONTH(TODAY())&lt;=9),CONCATENATE("0",MONTH(TODAY()),"/01/",YEAR(TODAY())),IF(AND(TODAY()&gt;=Validation!$C$141,OR(MONTH(TODAY())=10,MONTH(TODAY())=11,MONTH(TODAY())=12)),CONCATENATE(MONTH(TODAY()+10),"/01/",YEAR(TODAY()+10)),IF(AND(TODAY()&gt;=Validation!$C$141,MONTH(TODAY())&lt;=9),CONCATENATE("0",MONTH(TODAY()+10),"/01/",YEAR(TODAY()+10)))))))</f>
        <v/>
      </c>
      <c r="R330" s="138" t="str">
        <f t="shared" si="16"/>
        <v/>
      </c>
      <c r="S330" s="66"/>
      <c r="T330" s="66"/>
      <c r="U330" s="66"/>
      <c r="V330" s="66"/>
      <c r="W330" s="66"/>
      <c r="X330" s="66"/>
      <c r="Y330" s="278"/>
      <c r="Z330" s="135">
        <f t="shared" si="17"/>
        <v>22</v>
      </c>
      <c r="AC330" s="133" t="str">
        <f>IFERROR(IF(DATEVALUE(TEXT(VLOOKUP(S330,Validation!F365:I388,3,FALSE)&amp;"/"&amp;RIGHT(T330+100,2)&amp;"/"&amp;U330,"MM/DD/YYYY"))&lt;=DATEVALUE(TEXT(VLOOKUP(V330,Validation!F365:I388,3,FALSE)&amp;"/"&amp;RIGHT(W330+100,2)&amp;"/"&amp;X330,"MM/DD/YYYY")),"",-1),"")</f>
        <v/>
      </c>
      <c r="AD330" s="146" t="str">
        <f>+IFERROR(CONCATENATE(VLOOKUP(K:K,Validation!$F$39:$H$51,3,0),"/",VLOOKUP(L:L,Validation!$G$40:$H$70,2,0),"/",M330),"")</f>
        <v/>
      </c>
      <c r="AE330" s="1" t="str">
        <f>+IFERROR(CONCATENATE(VLOOKUP(N:N,Validation!$F$39:$H$51,3,0),"/",VLOOKUP(O:O,Validation!$G$40:$H$70,2,0),"/",P330),"")</f>
        <v/>
      </c>
    </row>
    <row r="331" spans="1:31" ht="13.8">
      <c r="A331" s="110"/>
      <c r="B331" s="113"/>
      <c r="C331" s="113"/>
      <c r="I331" s="275"/>
      <c r="J331" s="91" t="str">
        <f t="shared" si="15"/>
        <v/>
      </c>
      <c r="K331" s="66"/>
      <c r="L331" s="90"/>
      <c r="M331" s="72"/>
      <c r="N331" s="66"/>
      <c r="O331" s="90"/>
      <c r="P331" s="72"/>
      <c r="Q331" s="138" t="str">
        <f ca="1">+IF(A331="","",IF(AND(TODAY()&lt;Validation!$C$141,OR(MONTH(TODAY())=10,MONTH(TODAY())=11,MONTH(TODAY())=12)),CONCATENATE(MONTH(TODAY()),"/01/",YEAR(TODAY())),IF(AND(TODAY()&lt;Validation!$C$141,MONTH(TODAY())&lt;=9),CONCATENATE("0",MONTH(TODAY()),"/01/",YEAR(TODAY())),IF(AND(TODAY()&gt;=Validation!$C$141,OR(MONTH(TODAY())=10,MONTH(TODAY())=11,MONTH(TODAY())=12)),CONCATENATE(MONTH(TODAY()+10),"/01/",YEAR(TODAY()+10)),IF(AND(TODAY()&gt;=Validation!$C$141,MONTH(TODAY())&lt;=9),CONCATENATE("0",MONTH(TODAY()+10),"/01/",YEAR(TODAY()+10)))))))</f>
        <v/>
      </c>
      <c r="R331" s="138" t="str">
        <f t="shared" si="16"/>
        <v/>
      </c>
      <c r="S331" s="66"/>
      <c r="T331" s="66"/>
      <c r="U331" s="66"/>
      <c r="V331" s="66"/>
      <c r="W331" s="66"/>
      <c r="X331" s="66"/>
      <c r="Y331" s="278"/>
      <c r="Z331" s="135">
        <f t="shared" si="17"/>
        <v>22</v>
      </c>
      <c r="AC331" s="133" t="str">
        <f>IFERROR(IF(DATEVALUE(TEXT(VLOOKUP(S331,Validation!F366:I389,3,FALSE)&amp;"/"&amp;RIGHT(T331+100,2)&amp;"/"&amp;U331,"MM/DD/YYYY"))&lt;=DATEVALUE(TEXT(VLOOKUP(V331,Validation!F366:I389,3,FALSE)&amp;"/"&amp;RIGHT(W331+100,2)&amp;"/"&amp;X331,"MM/DD/YYYY")),"",-1),"")</f>
        <v/>
      </c>
      <c r="AD331" s="146" t="str">
        <f>+IFERROR(CONCATENATE(VLOOKUP(K:K,Validation!$F$39:$H$51,3,0),"/",VLOOKUP(L:L,Validation!$G$40:$H$70,2,0),"/",M331),"")</f>
        <v/>
      </c>
      <c r="AE331" s="1" t="str">
        <f>+IFERROR(CONCATENATE(VLOOKUP(N:N,Validation!$F$39:$H$51,3,0),"/",VLOOKUP(O:O,Validation!$G$40:$H$70,2,0),"/",P331),"")</f>
        <v/>
      </c>
    </row>
    <row r="332" spans="1:31" ht="13.8">
      <c r="A332" s="110"/>
      <c r="B332" s="113"/>
      <c r="C332" s="113"/>
      <c r="I332" s="275"/>
      <c r="J332" s="91" t="str">
        <f t="shared" si="15"/>
        <v/>
      </c>
      <c r="K332" s="66"/>
      <c r="L332" s="90"/>
      <c r="M332" s="72"/>
      <c r="N332" s="66"/>
      <c r="O332" s="90"/>
      <c r="P332" s="72"/>
      <c r="Q332" s="138" t="str">
        <f ca="1">+IF(A332="","",IF(AND(TODAY()&lt;Validation!$C$141,OR(MONTH(TODAY())=10,MONTH(TODAY())=11,MONTH(TODAY())=12)),CONCATENATE(MONTH(TODAY()),"/01/",YEAR(TODAY())),IF(AND(TODAY()&lt;Validation!$C$141,MONTH(TODAY())&lt;=9),CONCATENATE("0",MONTH(TODAY()),"/01/",YEAR(TODAY())),IF(AND(TODAY()&gt;=Validation!$C$141,OR(MONTH(TODAY())=10,MONTH(TODAY())=11,MONTH(TODAY())=12)),CONCATENATE(MONTH(TODAY()+10),"/01/",YEAR(TODAY()+10)),IF(AND(TODAY()&gt;=Validation!$C$141,MONTH(TODAY())&lt;=9),CONCATENATE("0",MONTH(TODAY()+10),"/01/",YEAR(TODAY()+10)))))))</f>
        <v/>
      </c>
      <c r="R332" s="138" t="str">
        <f t="shared" si="16"/>
        <v/>
      </c>
      <c r="S332" s="66"/>
      <c r="T332" s="66"/>
      <c r="U332" s="66"/>
      <c r="V332" s="66"/>
      <c r="W332" s="66"/>
      <c r="X332" s="66"/>
      <c r="Y332" s="278"/>
      <c r="Z332" s="135">
        <f t="shared" si="17"/>
        <v>22</v>
      </c>
      <c r="AC332" s="133" t="str">
        <f>IFERROR(IF(DATEVALUE(TEXT(VLOOKUP(S332,Validation!F367:I390,3,FALSE)&amp;"/"&amp;RIGHT(T332+100,2)&amp;"/"&amp;U332,"MM/DD/YYYY"))&lt;=DATEVALUE(TEXT(VLOOKUP(V332,Validation!F367:I390,3,FALSE)&amp;"/"&amp;RIGHT(W332+100,2)&amp;"/"&amp;X332,"MM/DD/YYYY")),"",-1),"")</f>
        <v/>
      </c>
      <c r="AD332" s="146" t="str">
        <f>+IFERROR(CONCATENATE(VLOOKUP(K:K,Validation!$F$39:$H$51,3,0),"/",VLOOKUP(L:L,Validation!$G$40:$H$70,2,0),"/",M332),"")</f>
        <v/>
      </c>
      <c r="AE332" s="1" t="str">
        <f>+IFERROR(CONCATENATE(VLOOKUP(N:N,Validation!$F$39:$H$51,3,0),"/",VLOOKUP(O:O,Validation!$G$40:$H$70,2,0),"/",P332),"")</f>
        <v/>
      </c>
    </row>
    <row r="333" spans="1:31" ht="13.8">
      <c r="A333" s="110"/>
      <c r="B333" s="113"/>
      <c r="C333" s="113"/>
      <c r="I333" s="275"/>
      <c r="J333" s="91" t="str">
        <f t="shared" si="15"/>
        <v/>
      </c>
      <c r="K333" s="66"/>
      <c r="L333" s="90"/>
      <c r="M333" s="72"/>
      <c r="N333" s="66"/>
      <c r="O333" s="90"/>
      <c r="P333" s="72"/>
      <c r="Q333" s="138" t="str">
        <f ca="1">+IF(A333="","",IF(AND(TODAY()&lt;Validation!$C$141,OR(MONTH(TODAY())=10,MONTH(TODAY())=11,MONTH(TODAY())=12)),CONCATENATE(MONTH(TODAY()),"/01/",YEAR(TODAY())),IF(AND(TODAY()&lt;Validation!$C$141,MONTH(TODAY())&lt;=9),CONCATENATE("0",MONTH(TODAY()),"/01/",YEAR(TODAY())),IF(AND(TODAY()&gt;=Validation!$C$141,OR(MONTH(TODAY())=10,MONTH(TODAY())=11,MONTH(TODAY())=12)),CONCATENATE(MONTH(TODAY()+10),"/01/",YEAR(TODAY()+10)),IF(AND(TODAY()&gt;=Validation!$C$141,MONTH(TODAY())&lt;=9),CONCATENATE("0",MONTH(TODAY()+10),"/01/",YEAR(TODAY()+10)))))))</f>
        <v/>
      </c>
      <c r="R333" s="138" t="str">
        <f t="shared" si="16"/>
        <v/>
      </c>
      <c r="S333" s="66"/>
      <c r="T333" s="66"/>
      <c r="U333" s="66"/>
      <c r="V333" s="66"/>
      <c r="W333" s="66"/>
      <c r="X333" s="66"/>
      <c r="Y333" s="278"/>
      <c r="Z333" s="135">
        <f t="shared" si="17"/>
        <v>22</v>
      </c>
      <c r="AC333" s="133" t="str">
        <f>IFERROR(IF(DATEVALUE(TEXT(VLOOKUP(S333,Validation!F368:I391,3,FALSE)&amp;"/"&amp;RIGHT(T333+100,2)&amp;"/"&amp;U333,"MM/DD/YYYY"))&lt;=DATEVALUE(TEXT(VLOOKUP(V333,Validation!F368:I391,3,FALSE)&amp;"/"&amp;RIGHT(W333+100,2)&amp;"/"&amp;X333,"MM/DD/YYYY")),"",-1),"")</f>
        <v/>
      </c>
      <c r="AD333" s="146" t="str">
        <f>+IFERROR(CONCATENATE(VLOOKUP(K:K,Validation!$F$39:$H$51,3,0),"/",VLOOKUP(L:L,Validation!$G$40:$H$70,2,0),"/",M333),"")</f>
        <v/>
      </c>
      <c r="AE333" s="1" t="str">
        <f>+IFERROR(CONCATENATE(VLOOKUP(N:N,Validation!$F$39:$H$51,3,0),"/",VLOOKUP(O:O,Validation!$G$40:$H$70,2,0),"/",P333),"")</f>
        <v/>
      </c>
    </row>
    <row r="334" spans="1:31" ht="13.8">
      <c r="A334" s="110"/>
      <c r="B334" s="113"/>
      <c r="C334" s="113"/>
      <c r="I334" s="275"/>
      <c r="J334" s="91" t="str">
        <f t="shared" si="15"/>
        <v/>
      </c>
      <c r="K334" s="66"/>
      <c r="L334" s="90"/>
      <c r="M334" s="72"/>
      <c r="N334" s="66"/>
      <c r="O334" s="90"/>
      <c r="P334" s="72"/>
      <c r="Q334" s="138" t="str">
        <f ca="1">+IF(A334="","",IF(AND(TODAY()&lt;Validation!$C$141,OR(MONTH(TODAY())=10,MONTH(TODAY())=11,MONTH(TODAY())=12)),CONCATENATE(MONTH(TODAY()),"/01/",YEAR(TODAY())),IF(AND(TODAY()&lt;Validation!$C$141,MONTH(TODAY())&lt;=9),CONCATENATE("0",MONTH(TODAY()),"/01/",YEAR(TODAY())),IF(AND(TODAY()&gt;=Validation!$C$141,OR(MONTH(TODAY())=10,MONTH(TODAY())=11,MONTH(TODAY())=12)),CONCATENATE(MONTH(TODAY()+10),"/01/",YEAR(TODAY()+10)),IF(AND(TODAY()&gt;=Validation!$C$141,MONTH(TODAY())&lt;=9),CONCATENATE("0",MONTH(TODAY()+10),"/01/",YEAR(TODAY()+10)))))))</f>
        <v/>
      </c>
      <c r="R334" s="138" t="str">
        <f t="shared" si="16"/>
        <v/>
      </c>
      <c r="S334" s="66"/>
      <c r="T334" s="66"/>
      <c r="U334" s="66"/>
      <c r="V334" s="66"/>
      <c r="W334" s="66"/>
      <c r="X334" s="66"/>
      <c r="Y334" s="278"/>
      <c r="Z334" s="135">
        <f t="shared" si="17"/>
        <v>22</v>
      </c>
      <c r="AC334" s="133" t="str">
        <f>IFERROR(IF(DATEVALUE(TEXT(VLOOKUP(S334,Validation!F369:I392,3,FALSE)&amp;"/"&amp;RIGHT(T334+100,2)&amp;"/"&amp;U334,"MM/DD/YYYY"))&lt;=DATEVALUE(TEXT(VLOOKUP(V334,Validation!F369:I392,3,FALSE)&amp;"/"&amp;RIGHT(W334+100,2)&amp;"/"&amp;X334,"MM/DD/YYYY")),"",-1),"")</f>
        <v/>
      </c>
      <c r="AD334" s="146" t="str">
        <f>+IFERROR(CONCATENATE(VLOOKUP(K:K,Validation!$F$39:$H$51,3,0),"/",VLOOKUP(L:L,Validation!$G$40:$H$70,2,0),"/",M334),"")</f>
        <v/>
      </c>
      <c r="AE334" s="1" t="str">
        <f>+IFERROR(CONCATENATE(VLOOKUP(N:N,Validation!$F$39:$H$51,3,0),"/",VLOOKUP(O:O,Validation!$G$40:$H$70,2,0),"/",P334),"")</f>
        <v/>
      </c>
    </row>
    <row r="335" spans="1:31" ht="13.8">
      <c r="A335" s="110"/>
      <c r="B335" s="113"/>
      <c r="C335" s="113"/>
      <c r="I335" s="275"/>
      <c r="J335" s="91" t="str">
        <f t="shared" si="15"/>
        <v/>
      </c>
      <c r="K335" s="66"/>
      <c r="L335" s="90"/>
      <c r="M335" s="72"/>
      <c r="N335" s="66"/>
      <c r="O335" s="90"/>
      <c r="P335" s="72"/>
      <c r="Q335" s="138" t="str">
        <f ca="1">+IF(A335="","",IF(AND(TODAY()&lt;Validation!$C$141,OR(MONTH(TODAY())=10,MONTH(TODAY())=11,MONTH(TODAY())=12)),CONCATENATE(MONTH(TODAY()),"/01/",YEAR(TODAY())),IF(AND(TODAY()&lt;Validation!$C$141,MONTH(TODAY())&lt;=9),CONCATENATE("0",MONTH(TODAY()),"/01/",YEAR(TODAY())),IF(AND(TODAY()&gt;=Validation!$C$141,OR(MONTH(TODAY())=10,MONTH(TODAY())=11,MONTH(TODAY())=12)),CONCATENATE(MONTH(TODAY()+10),"/01/",YEAR(TODAY()+10)),IF(AND(TODAY()&gt;=Validation!$C$141,MONTH(TODAY())&lt;=9),CONCATENATE("0",MONTH(TODAY()+10),"/01/",YEAR(TODAY()+10)))))))</f>
        <v/>
      </c>
      <c r="R335" s="138" t="str">
        <f t="shared" si="16"/>
        <v/>
      </c>
      <c r="S335" s="66"/>
      <c r="T335" s="66"/>
      <c r="U335" s="66"/>
      <c r="V335" s="66"/>
      <c r="W335" s="66"/>
      <c r="X335" s="66"/>
      <c r="Y335" s="278"/>
      <c r="Z335" s="135">
        <f t="shared" si="17"/>
        <v>22</v>
      </c>
      <c r="AC335" s="133" t="str">
        <f>IFERROR(IF(DATEVALUE(TEXT(VLOOKUP(S335,Validation!F370:I393,3,FALSE)&amp;"/"&amp;RIGHT(T335+100,2)&amp;"/"&amp;U335,"MM/DD/YYYY"))&lt;=DATEVALUE(TEXT(VLOOKUP(V335,Validation!F370:I393,3,FALSE)&amp;"/"&amp;RIGHT(W335+100,2)&amp;"/"&amp;X335,"MM/DD/YYYY")),"",-1),"")</f>
        <v/>
      </c>
      <c r="AD335" s="146" t="str">
        <f>+IFERROR(CONCATENATE(VLOOKUP(K:K,Validation!$F$39:$H$51,3,0),"/",VLOOKUP(L:L,Validation!$G$40:$H$70,2,0),"/",M335),"")</f>
        <v/>
      </c>
      <c r="AE335" s="1" t="str">
        <f>+IFERROR(CONCATENATE(VLOOKUP(N:N,Validation!$F$39:$H$51,3,0),"/",VLOOKUP(O:O,Validation!$G$40:$H$70,2,0),"/",P335),"")</f>
        <v/>
      </c>
    </row>
    <row r="336" spans="1:31" ht="13.8">
      <c r="A336" s="110"/>
      <c r="B336" s="113"/>
      <c r="C336" s="113"/>
      <c r="I336" s="275"/>
      <c r="J336" s="91" t="str">
        <f t="shared" si="15"/>
        <v/>
      </c>
      <c r="K336" s="66"/>
      <c r="L336" s="90"/>
      <c r="M336" s="72"/>
      <c r="N336" s="66"/>
      <c r="O336" s="90"/>
      <c r="P336" s="72"/>
      <c r="Q336" s="138" t="str">
        <f ca="1">+IF(A336="","",IF(AND(TODAY()&lt;Validation!$C$141,OR(MONTH(TODAY())=10,MONTH(TODAY())=11,MONTH(TODAY())=12)),CONCATENATE(MONTH(TODAY()),"/01/",YEAR(TODAY())),IF(AND(TODAY()&lt;Validation!$C$141,MONTH(TODAY())&lt;=9),CONCATENATE("0",MONTH(TODAY()),"/01/",YEAR(TODAY())),IF(AND(TODAY()&gt;=Validation!$C$141,OR(MONTH(TODAY())=10,MONTH(TODAY())=11,MONTH(TODAY())=12)),CONCATENATE(MONTH(TODAY()+10),"/01/",YEAR(TODAY()+10)),IF(AND(TODAY()&gt;=Validation!$C$141,MONTH(TODAY())&lt;=9),CONCATENATE("0",MONTH(TODAY()+10),"/01/",YEAR(TODAY()+10)))))))</f>
        <v/>
      </c>
      <c r="R336" s="138" t="str">
        <f t="shared" si="16"/>
        <v/>
      </c>
      <c r="S336" s="66"/>
      <c r="T336" s="66"/>
      <c r="U336" s="66"/>
      <c r="V336" s="66"/>
      <c r="W336" s="66"/>
      <c r="X336" s="66"/>
      <c r="Y336" s="278"/>
      <c r="Z336" s="135">
        <f t="shared" si="17"/>
        <v>22</v>
      </c>
      <c r="AC336" s="133" t="str">
        <f>IFERROR(IF(DATEVALUE(TEXT(VLOOKUP(S336,Validation!F371:I394,3,FALSE)&amp;"/"&amp;RIGHT(T336+100,2)&amp;"/"&amp;U336,"MM/DD/YYYY"))&lt;=DATEVALUE(TEXT(VLOOKUP(V336,Validation!F371:I394,3,FALSE)&amp;"/"&amp;RIGHT(W336+100,2)&amp;"/"&amp;X336,"MM/DD/YYYY")),"",-1),"")</f>
        <v/>
      </c>
      <c r="AD336" s="146" t="str">
        <f>+IFERROR(CONCATENATE(VLOOKUP(K:K,Validation!$F$39:$H$51,3,0),"/",VLOOKUP(L:L,Validation!$G$40:$H$70,2,0),"/",M336),"")</f>
        <v/>
      </c>
      <c r="AE336" s="1" t="str">
        <f>+IFERROR(CONCATENATE(VLOOKUP(N:N,Validation!$F$39:$H$51,3,0),"/",VLOOKUP(O:O,Validation!$G$40:$H$70,2,0),"/",P336),"")</f>
        <v/>
      </c>
    </row>
    <row r="337" spans="1:31" ht="13.8">
      <c r="A337" s="110"/>
      <c r="B337" s="113"/>
      <c r="C337" s="113"/>
      <c r="I337" s="275"/>
      <c r="J337" s="91" t="str">
        <f t="shared" si="15"/>
        <v/>
      </c>
      <c r="K337" s="66"/>
      <c r="L337" s="90"/>
      <c r="M337" s="72"/>
      <c r="N337" s="66"/>
      <c r="O337" s="90"/>
      <c r="P337" s="72"/>
      <c r="Q337" s="138" t="str">
        <f ca="1">+IF(A337="","",IF(AND(TODAY()&lt;Validation!$C$141,OR(MONTH(TODAY())=10,MONTH(TODAY())=11,MONTH(TODAY())=12)),CONCATENATE(MONTH(TODAY()),"/01/",YEAR(TODAY())),IF(AND(TODAY()&lt;Validation!$C$141,MONTH(TODAY())&lt;=9),CONCATENATE("0",MONTH(TODAY()),"/01/",YEAR(TODAY())),IF(AND(TODAY()&gt;=Validation!$C$141,OR(MONTH(TODAY())=10,MONTH(TODAY())=11,MONTH(TODAY())=12)),CONCATENATE(MONTH(TODAY()+10),"/01/",YEAR(TODAY()+10)),IF(AND(TODAY()&gt;=Validation!$C$141,MONTH(TODAY())&lt;=9),CONCATENATE("0",MONTH(TODAY()+10),"/01/",YEAR(TODAY()+10)))))))</f>
        <v/>
      </c>
      <c r="R337" s="138" t="str">
        <f t="shared" si="16"/>
        <v/>
      </c>
      <c r="S337" s="66"/>
      <c r="T337" s="66"/>
      <c r="U337" s="66"/>
      <c r="V337" s="66"/>
      <c r="W337" s="66"/>
      <c r="X337" s="66"/>
      <c r="Y337" s="278"/>
      <c r="Z337" s="135">
        <f t="shared" si="17"/>
        <v>22</v>
      </c>
      <c r="AC337" s="133" t="str">
        <f>IFERROR(IF(DATEVALUE(TEXT(VLOOKUP(S337,Validation!F372:I395,3,FALSE)&amp;"/"&amp;RIGHT(T337+100,2)&amp;"/"&amp;U337,"MM/DD/YYYY"))&lt;=DATEVALUE(TEXT(VLOOKUP(V337,Validation!F372:I395,3,FALSE)&amp;"/"&amp;RIGHT(W337+100,2)&amp;"/"&amp;X337,"MM/DD/YYYY")),"",-1),"")</f>
        <v/>
      </c>
      <c r="AD337" s="146" t="str">
        <f>+IFERROR(CONCATENATE(VLOOKUP(K:K,Validation!$F$39:$H$51,3,0),"/",VLOOKUP(L:L,Validation!$G$40:$H$70,2,0),"/",M337),"")</f>
        <v/>
      </c>
      <c r="AE337" s="1" t="str">
        <f>+IFERROR(CONCATENATE(VLOOKUP(N:N,Validation!$F$39:$H$51,3,0),"/",VLOOKUP(O:O,Validation!$G$40:$H$70,2,0),"/",P337),"")</f>
        <v/>
      </c>
    </row>
    <row r="338" spans="1:31" ht="13.8">
      <c r="A338" s="110"/>
      <c r="B338" s="113"/>
      <c r="C338" s="113"/>
      <c r="I338" s="275"/>
      <c r="J338" s="91" t="str">
        <f t="shared" si="15"/>
        <v/>
      </c>
      <c r="K338" s="66"/>
      <c r="L338" s="90"/>
      <c r="M338" s="72"/>
      <c r="N338" s="66"/>
      <c r="O338" s="90"/>
      <c r="P338" s="72"/>
      <c r="Q338" s="138" t="str">
        <f ca="1">+IF(A338="","",IF(AND(TODAY()&lt;Validation!$C$141,OR(MONTH(TODAY())=10,MONTH(TODAY())=11,MONTH(TODAY())=12)),CONCATENATE(MONTH(TODAY()),"/01/",YEAR(TODAY())),IF(AND(TODAY()&lt;Validation!$C$141,MONTH(TODAY())&lt;=9),CONCATENATE("0",MONTH(TODAY()),"/01/",YEAR(TODAY())),IF(AND(TODAY()&gt;=Validation!$C$141,OR(MONTH(TODAY())=10,MONTH(TODAY())=11,MONTH(TODAY())=12)),CONCATENATE(MONTH(TODAY()+10),"/01/",YEAR(TODAY()+10)),IF(AND(TODAY()&gt;=Validation!$C$141,MONTH(TODAY())&lt;=9),CONCATENATE("0",MONTH(TODAY()+10),"/01/",YEAR(TODAY()+10)))))))</f>
        <v/>
      </c>
      <c r="R338" s="138" t="str">
        <f t="shared" si="16"/>
        <v/>
      </c>
      <c r="S338" s="66"/>
      <c r="T338" s="66"/>
      <c r="U338" s="66"/>
      <c r="V338" s="66"/>
      <c r="W338" s="66"/>
      <c r="X338" s="66"/>
      <c r="Y338" s="278"/>
      <c r="Z338" s="135">
        <f t="shared" si="17"/>
        <v>22</v>
      </c>
      <c r="AC338" s="133" t="str">
        <f>IFERROR(IF(DATEVALUE(TEXT(VLOOKUP(S338,Validation!F373:I396,3,FALSE)&amp;"/"&amp;RIGHT(T338+100,2)&amp;"/"&amp;U338,"MM/DD/YYYY"))&lt;=DATEVALUE(TEXT(VLOOKUP(V338,Validation!F373:I396,3,FALSE)&amp;"/"&amp;RIGHT(W338+100,2)&amp;"/"&amp;X338,"MM/DD/YYYY")),"",-1),"")</f>
        <v/>
      </c>
      <c r="AD338" s="146" t="str">
        <f>+IFERROR(CONCATENATE(VLOOKUP(K:K,Validation!$F$39:$H$51,3,0),"/",VLOOKUP(L:L,Validation!$G$40:$H$70,2,0),"/",M338),"")</f>
        <v/>
      </c>
      <c r="AE338" s="1" t="str">
        <f>+IFERROR(CONCATENATE(VLOOKUP(N:N,Validation!$F$39:$H$51,3,0),"/",VLOOKUP(O:O,Validation!$G$40:$H$70,2,0),"/",P338),"")</f>
        <v/>
      </c>
    </row>
    <row r="339" spans="1:31" ht="13.8">
      <c r="A339" s="110"/>
      <c r="B339" s="113"/>
      <c r="C339" s="113"/>
      <c r="I339" s="275"/>
      <c r="J339" s="91" t="str">
        <f t="shared" si="15"/>
        <v/>
      </c>
      <c r="K339" s="66"/>
      <c r="L339" s="90"/>
      <c r="M339" s="72"/>
      <c r="N339" s="66"/>
      <c r="O339" s="90"/>
      <c r="P339" s="72"/>
      <c r="Q339" s="138" t="str">
        <f ca="1">+IF(A339="","",IF(AND(TODAY()&lt;Validation!$C$141,OR(MONTH(TODAY())=10,MONTH(TODAY())=11,MONTH(TODAY())=12)),CONCATENATE(MONTH(TODAY()),"/01/",YEAR(TODAY())),IF(AND(TODAY()&lt;Validation!$C$141,MONTH(TODAY())&lt;=9),CONCATENATE("0",MONTH(TODAY()),"/01/",YEAR(TODAY())),IF(AND(TODAY()&gt;=Validation!$C$141,OR(MONTH(TODAY())=10,MONTH(TODAY())=11,MONTH(TODAY())=12)),CONCATENATE(MONTH(TODAY()+10),"/01/",YEAR(TODAY()+10)),IF(AND(TODAY()&gt;=Validation!$C$141,MONTH(TODAY())&lt;=9),CONCATENATE("0",MONTH(TODAY()+10),"/01/",YEAR(TODAY()+10)))))))</f>
        <v/>
      </c>
      <c r="R339" s="138" t="str">
        <f t="shared" si="16"/>
        <v/>
      </c>
      <c r="S339" s="66"/>
      <c r="T339" s="66"/>
      <c r="U339" s="66"/>
      <c r="V339" s="66"/>
      <c r="W339" s="66"/>
      <c r="X339" s="66"/>
      <c r="Y339" s="278"/>
      <c r="Z339" s="135">
        <f t="shared" si="17"/>
        <v>22</v>
      </c>
      <c r="AC339" s="133" t="str">
        <f>IFERROR(IF(DATEVALUE(TEXT(VLOOKUP(S339,Validation!F374:I397,3,FALSE)&amp;"/"&amp;RIGHT(T339+100,2)&amp;"/"&amp;U339,"MM/DD/YYYY"))&lt;=DATEVALUE(TEXT(VLOOKUP(V339,Validation!F374:I397,3,FALSE)&amp;"/"&amp;RIGHT(W339+100,2)&amp;"/"&amp;X339,"MM/DD/YYYY")),"",-1),"")</f>
        <v/>
      </c>
      <c r="AD339" s="146" t="str">
        <f>+IFERROR(CONCATENATE(VLOOKUP(K:K,Validation!$F$39:$H$51,3,0),"/",VLOOKUP(L:L,Validation!$G$40:$H$70,2,0),"/",M339),"")</f>
        <v/>
      </c>
      <c r="AE339" s="1" t="str">
        <f>+IFERROR(CONCATENATE(VLOOKUP(N:N,Validation!$F$39:$H$51,3,0),"/",VLOOKUP(O:O,Validation!$G$40:$H$70,2,0),"/",P339),"")</f>
        <v/>
      </c>
    </row>
    <row r="340" spans="1:31" ht="13.8">
      <c r="A340" s="110"/>
      <c r="B340" s="113"/>
      <c r="C340" s="113"/>
      <c r="I340" s="275"/>
      <c r="J340" s="91" t="str">
        <f t="shared" si="15"/>
        <v/>
      </c>
      <c r="K340" s="66"/>
      <c r="L340" s="90"/>
      <c r="M340" s="72"/>
      <c r="N340" s="66"/>
      <c r="O340" s="90"/>
      <c r="P340" s="72"/>
      <c r="Q340" s="138" t="str">
        <f ca="1">+IF(A340="","",IF(AND(TODAY()&lt;Validation!$C$141,OR(MONTH(TODAY())=10,MONTH(TODAY())=11,MONTH(TODAY())=12)),CONCATENATE(MONTH(TODAY()),"/01/",YEAR(TODAY())),IF(AND(TODAY()&lt;Validation!$C$141,MONTH(TODAY())&lt;=9),CONCATENATE("0",MONTH(TODAY()),"/01/",YEAR(TODAY())),IF(AND(TODAY()&gt;=Validation!$C$141,OR(MONTH(TODAY())=10,MONTH(TODAY())=11,MONTH(TODAY())=12)),CONCATENATE(MONTH(TODAY()+10),"/01/",YEAR(TODAY()+10)),IF(AND(TODAY()&gt;=Validation!$C$141,MONTH(TODAY())&lt;=9),CONCATENATE("0",MONTH(TODAY()+10),"/01/",YEAR(TODAY()+10)))))))</f>
        <v/>
      </c>
      <c r="R340" s="138" t="str">
        <f t="shared" si="16"/>
        <v/>
      </c>
      <c r="S340" s="66"/>
      <c r="T340" s="66"/>
      <c r="U340" s="66"/>
      <c r="V340" s="66"/>
      <c r="W340" s="66"/>
      <c r="X340" s="66"/>
      <c r="Y340" s="278"/>
      <c r="Z340" s="135">
        <f t="shared" si="17"/>
        <v>22</v>
      </c>
      <c r="AC340" s="133" t="str">
        <f>IFERROR(IF(DATEVALUE(TEXT(VLOOKUP(S340,Validation!F375:I398,3,FALSE)&amp;"/"&amp;RIGHT(T340+100,2)&amp;"/"&amp;U340,"MM/DD/YYYY"))&lt;=DATEVALUE(TEXT(VLOOKUP(V340,Validation!F375:I398,3,FALSE)&amp;"/"&amp;RIGHT(W340+100,2)&amp;"/"&amp;X340,"MM/DD/YYYY")),"",-1),"")</f>
        <v/>
      </c>
      <c r="AD340" s="146" t="str">
        <f>+IFERROR(CONCATENATE(VLOOKUP(K:K,Validation!$F$39:$H$51,3,0),"/",VLOOKUP(L:L,Validation!$G$40:$H$70,2,0),"/",M340),"")</f>
        <v/>
      </c>
      <c r="AE340" s="1" t="str">
        <f>+IFERROR(CONCATENATE(VLOOKUP(N:N,Validation!$F$39:$H$51,3,0),"/",VLOOKUP(O:O,Validation!$G$40:$H$70,2,0),"/",P340),"")</f>
        <v/>
      </c>
    </row>
    <row r="341" spans="1:31" ht="13.8">
      <c r="A341" s="110"/>
      <c r="B341" s="113"/>
      <c r="C341" s="113"/>
      <c r="I341" s="275"/>
      <c r="J341" s="91" t="str">
        <f t="shared" si="15"/>
        <v/>
      </c>
      <c r="K341" s="66"/>
      <c r="L341" s="90"/>
      <c r="M341" s="72"/>
      <c r="N341" s="66"/>
      <c r="O341" s="90"/>
      <c r="P341" s="72"/>
      <c r="Q341" s="138" t="str">
        <f ca="1">+IF(A341="","",IF(AND(TODAY()&lt;Validation!$C$141,OR(MONTH(TODAY())=10,MONTH(TODAY())=11,MONTH(TODAY())=12)),CONCATENATE(MONTH(TODAY()),"/01/",YEAR(TODAY())),IF(AND(TODAY()&lt;Validation!$C$141,MONTH(TODAY())&lt;=9),CONCATENATE("0",MONTH(TODAY()),"/01/",YEAR(TODAY())),IF(AND(TODAY()&gt;=Validation!$C$141,OR(MONTH(TODAY())=10,MONTH(TODAY())=11,MONTH(TODAY())=12)),CONCATENATE(MONTH(TODAY()+10),"/01/",YEAR(TODAY()+10)),IF(AND(TODAY()&gt;=Validation!$C$141,MONTH(TODAY())&lt;=9),CONCATENATE("0",MONTH(TODAY()+10),"/01/",YEAR(TODAY()+10)))))))</f>
        <v/>
      </c>
      <c r="R341" s="138" t="str">
        <f t="shared" si="16"/>
        <v/>
      </c>
      <c r="S341" s="66"/>
      <c r="T341" s="66"/>
      <c r="U341" s="66"/>
      <c r="V341" s="66"/>
      <c r="W341" s="66"/>
      <c r="X341" s="66"/>
      <c r="Y341" s="278"/>
      <c r="Z341" s="135">
        <f t="shared" si="17"/>
        <v>22</v>
      </c>
      <c r="AC341" s="133" t="str">
        <f>IFERROR(IF(DATEVALUE(TEXT(VLOOKUP(S341,Validation!F376:I399,3,FALSE)&amp;"/"&amp;RIGHT(T341+100,2)&amp;"/"&amp;U341,"MM/DD/YYYY"))&lt;=DATEVALUE(TEXT(VLOOKUP(V341,Validation!F376:I399,3,FALSE)&amp;"/"&amp;RIGHT(W341+100,2)&amp;"/"&amp;X341,"MM/DD/YYYY")),"",-1),"")</f>
        <v/>
      </c>
      <c r="AD341" s="146" t="str">
        <f>+IFERROR(CONCATENATE(VLOOKUP(K:K,Validation!$F$39:$H$51,3,0),"/",VLOOKUP(L:L,Validation!$G$40:$H$70,2,0),"/",M341),"")</f>
        <v/>
      </c>
      <c r="AE341" s="1" t="str">
        <f>+IFERROR(CONCATENATE(VLOOKUP(N:N,Validation!$F$39:$H$51,3,0),"/",VLOOKUP(O:O,Validation!$G$40:$H$70,2,0),"/",P341),"")</f>
        <v/>
      </c>
    </row>
    <row r="342" spans="1:31" ht="13.8">
      <c r="A342" s="110"/>
      <c r="B342" s="113"/>
      <c r="C342" s="113"/>
      <c r="I342" s="275"/>
      <c r="J342" s="91" t="str">
        <f t="shared" si="15"/>
        <v/>
      </c>
      <c r="K342" s="66"/>
      <c r="L342" s="90"/>
      <c r="M342" s="72"/>
      <c r="N342" s="66"/>
      <c r="O342" s="90"/>
      <c r="P342" s="72"/>
      <c r="Q342" s="138" t="str">
        <f ca="1">+IF(A342="","",IF(AND(TODAY()&lt;Validation!$C$141,OR(MONTH(TODAY())=10,MONTH(TODAY())=11,MONTH(TODAY())=12)),CONCATENATE(MONTH(TODAY()),"/01/",YEAR(TODAY())),IF(AND(TODAY()&lt;Validation!$C$141,MONTH(TODAY())&lt;=9),CONCATENATE("0",MONTH(TODAY()),"/01/",YEAR(TODAY())),IF(AND(TODAY()&gt;=Validation!$C$141,OR(MONTH(TODAY())=10,MONTH(TODAY())=11,MONTH(TODAY())=12)),CONCATENATE(MONTH(TODAY()+10),"/01/",YEAR(TODAY()+10)),IF(AND(TODAY()&gt;=Validation!$C$141,MONTH(TODAY())&lt;=9),CONCATENATE("0",MONTH(TODAY()+10),"/01/",YEAR(TODAY()+10)))))))</f>
        <v/>
      </c>
      <c r="R342" s="138" t="str">
        <f t="shared" si="16"/>
        <v/>
      </c>
      <c r="S342" s="66"/>
      <c r="T342" s="66"/>
      <c r="U342" s="66"/>
      <c r="V342" s="66"/>
      <c r="W342" s="66"/>
      <c r="X342" s="66"/>
      <c r="Y342" s="278"/>
      <c r="Z342" s="135">
        <f t="shared" si="17"/>
        <v>22</v>
      </c>
      <c r="AC342" s="133" t="str">
        <f>IFERROR(IF(DATEVALUE(TEXT(VLOOKUP(S342,Validation!F377:I400,3,FALSE)&amp;"/"&amp;RIGHT(T342+100,2)&amp;"/"&amp;U342,"MM/DD/YYYY"))&lt;=DATEVALUE(TEXT(VLOOKUP(V342,Validation!F377:I400,3,FALSE)&amp;"/"&amp;RIGHT(W342+100,2)&amp;"/"&amp;X342,"MM/DD/YYYY")),"",-1),"")</f>
        <v/>
      </c>
      <c r="AD342" s="146" t="str">
        <f>+IFERROR(CONCATENATE(VLOOKUP(K:K,Validation!$F$39:$H$51,3,0),"/",VLOOKUP(L:L,Validation!$G$40:$H$70,2,0),"/",M342),"")</f>
        <v/>
      </c>
      <c r="AE342" s="1" t="str">
        <f>+IFERROR(CONCATENATE(VLOOKUP(N:N,Validation!$F$39:$H$51,3,0),"/",VLOOKUP(O:O,Validation!$G$40:$H$70,2,0),"/",P342),"")</f>
        <v/>
      </c>
    </row>
    <row r="343" spans="1:31" ht="13.8">
      <c r="A343" s="110"/>
      <c r="B343" s="113"/>
      <c r="C343" s="113"/>
      <c r="I343" s="275"/>
      <c r="J343" s="91" t="str">
        <f t="shared" si="15"/>
        <v/>
      </c>
      <c r="K343" s="66"/>
      <c r="L343" s="90"/>
      <c r="M343" s="72"/>
      <c r="N343" s="66"/>
      <c r="O343" s="90"/>
      <c r="P343" s="72"/>
      <c r="Q343" s="138" t="str">
        <f ca="1">+IF(A343="","",IF(AND(TODAY()&lt;Validation!$C$141,OR(MONTH(TODAY())=10,MONTH(TODAY())=11,MONTH(TODAY())=12)),CONCATENATE(MONTH(TODAY()),"/01/",YEAR(TODAY())),IF(AND(TODAY()&lt;Validation!$C$141,MONTH(TODAY())&lt;=9),CONCATENATE("0",MONTH(TODAY()),"/01/",YEAR(TODAY())),IF(AND(TODAY()&gt;=Validation!$C$141,OR(MONTH(TODAY())=10,MONTH(TODAY())=11,MONTH(TODAY())=12)),CONCATENATE(MONTH(TODAY()+10),"/01/",YEAR(TODAY()+10)),IF(AND(TODAY()&gt;=Validation!$C$141,MONTH(TODAY())&lt;=9),CONCATENATE("0",MONTH(TODAY()+10),"/01/",YEAR(TODAY()+10)))))))</f>
        <v/>
      </c>
      <c r="R343" s="138" t="str">
        <f t="shared" si="16"/>
        <v/>
      </c>
      <c r="S343" s="66"/>
      <c r="T343" s="66"/>
      <c r="U343" s="66"/>
      <c r="V343" s="66"/>
      <c r="W343" s="66"/>
      <c r="X343" s="66"/>
      <c r="Y343" s="278"/>
      <c r="Z343" s="135">
        <f t="shared" si="17"/>
        <v>22</v>
      </c>
      <c r="AC343" s="133" t="str">
        <f>IFERROR(IF(DATEVALUE(TEXT(VLOOKUP(S343,Validation!F378:I401,3,FALSE)&amp;"/"&amp;RIGHT(T343+100,2)&amp;"/"&amp;U343,"MM/DD/YYYY"))&lt;=DATEVALUE(TEXT(VLOOKUP(V343,Validation!F378:I401,3,FALSE)&amp;"/"&amp;RIGHT(W343+100,2)&amp;"/"&amp;X343,"MM/DD/YYYY")),"",-1),"")</f>
        <v/>
      </c>
      <c r="AD343" s="146" t="str">
        <f>+IFERROR(CONCATENATE(VLOOKUP(K:K,Validation!$F$39:$H$51,3,0),"/",VLOOKUP(L:L,Validation!$G$40:$H$70,2,0),"/",M343),"")</f>
        <v/>
      </c>
      <c r="AE343" s="1" t="str">
        <f>+IFERROR(CONCATENATE(VLOOKUP(N:N,Validation!$F$39:$H$51,3,0),"/",VLOOKUP(O:O,Validation!$G$40:$H$70,2,0),"/",P343),"")</f>
        <v/>
      </c>
    </row>
    <row r="344" spans="1:31" ht="13.8">
      <c r="A344" s="110"/>
      <c r="B344" s="113"/>
      <c r="C344" s="113"/>
      <c r="I344" s="275"/>
      <c r="J344" s="91" t="str">
        <f t="shared" si="15"/>
        <v/>
      </c>
      <c r="K344" s="66"/>
      <c r="L344" s="90"/>
      <c r="M344" s="72"/>
      <c r="N344" s="66"/>
      <c r="O344" s="90"/>
      <c r="P344" s="72"/>
      <c r="Q344" s="138" t="str">
        <f ca="1">+IF(A344="","",IF(AND(TODAY()&lt;Validation!$C$141,OR(MONTH(TODAY())=10,MONTH(TODAY())=11,MONTH(TODAY())=12)),CONCATENATE(MONTH(TODAY()),"/01/",YEAR(TODAY())),IF(AND(TODAY()&lt;Validation!$C$141,MONTH(TODAY())&lt;=9),CONCATENATE("0",MONTH(TODAY()),"/01/",YEAR(TODAY())),IF(AND(TODAY()&gt;=Validation!$C$141,OR(MONTH(TODAY())=10,MONTH(TODAY())=11,MONTH(TODAY())=12)),CONCATENATE(MONTH(TODAY()+10),"/01/",YEAR(TODAY()+10)),IF(AND(TODAY()&gt;=Validation!$C$141,MONTH(TODAY())&lt;=9),CONCATENATE("0",MONTH(TODAY()+10),"/01/",YEAR(TODAY()+10)))))))</f>
        <v/>
      </c>
      <c r="R344" s="138" t="str">
        <f t="shared" si="16"/>
        <v/>
      </c>
      <c r="S344" s="66"/>
      <c r="T344" s="66"/>
      <c r="U344" s="66"/>
      <c r="V344" s="66"/>
      <c r="W344" s="66"/>
      <c r="X344" s="66"/>
      <c r="Y344" s="278"/>
      <c r="Z344" s="135">
        <f t="shared" si="17"/>
        <v>22</v>
      </c>
      <c r="AC344" s="133" t="str">
        <f>IFERROR(IF(DATEVALUE(TEXT(VLOOKUP(S344,Validation!F379:I402,3,FALSE)&amp;"/"&amp;RIGHT(T344+100,2)&amp;"/"&amp;U344,"MM/DD/YYYY"))&lt;=DATEVALUE(TEXT(VLOOKUP(V344,Validation!F379:I402,3,FALSE)&amp;"/"&amp;RIGHT(W344+100,2)&amp;"/"&amp;X344,"MM/DD/YYYY")),"",-1),"")</f>
        <v/>
      </c>
      <c r="AD344" s="146" t="str">
        <f>+IFERROR(CONCATENATE(VLOOKUP(K:K,Validation!$F$39:$H$51,3,0),"/",VLOOKUP(L:L,Validation!$G$40:$H$70,2,0),"/",M344),"")</f>
        <v/>
      </c>
      <c r="AE344" s="1" t="str">
        <f>+IFERROR(CONCATENATE(VLOOKUP(N:N,Validation!$F$39:$H$51,3,0),"/",VLOOKUP(O:O,Validation!$G$40:$H$70,2,0),"/",P344),"")</f>
        <v/>
      </c>
    </row>
    <row r="345" spans="1:31" ht="13.8">
      <c r="A345" s="110"/>
      <c r="B345" s="113"/>
      <c r="C345" s="113"/>
      <c r="I345" s="275"/>
      <c r="J345" s="91" t="str">
        <f t="shared" si="15"/>
        <v/>
      </c>
      <c r="K345" s="66"/>
      <c r="L345" s="90"/>
      <c r="M345" s="72"/>
      <c r="N345" s="66"/>
      <c r="O345" s="90"/>
      <c r="P345" s="72"/>
      <c r="Q345" s="138" t="str">
        <f ca="1">+IF(A345="","",IF(AND(TODAY()&lt;Validation!$C$141,OR(MONTH(TODAY())=10,MONTH(TODAY())=11,MONTH(TODAY())=12)),CONCATENATE(MONTH(TODAY()),"/01/",YEAR(TODAY())),IF(AND(TODAY()&lt;Validation!$C$141,MONTH(TODAY())&lt;=9),CONCATENATE("0",MONTH(TODAY()),"/01/",YEAR(TODAY())),IF(AND(TODAY()&gt;=Validation!$C$141,OR(MONTH(TODAY())=10,MONTH(TODAY())=11,MONTH(TODAY())=12)),CONCATENATE(MONTH(TODAY()+10),"/01/",YEAR(TODAY()+10)),IF(AND(TODAY()&gt;=Validation!$C$141,MONTH(TODAY())&lt;=9),CONCATENATE("0",MONTH(TODAY()+10),"/01/",YEAR(TODAY()+10)))))))</f>
        <v/>
      </c>
      <c r="R345" s="138" t="str">
        <f t="shared" si="16"/>
        <v/>
      </c>
      <c r="S345" s="66"/>
      <c r="T345" s="66"/>
      <c r="U345" s="66"/>
      <c r="V345" s="66"/>
      <c r="W345" s="66"/>
      <c r="X345" s="66"/>
      <c r="Y345" s="278"/>
      <c r="Z345" s="135">
        <f t="shared" si="17"/>
        <v>22</v>
      </c>
      <c r="AC345" s="133" t="str">
        <f>IFERROR(IF(DATEVALUE(TEXT(VLOOKUP(S345,Validation!F380:I403,3,FALSE)&amp;"/"&amp;RIGHT(T345+100,2)&amp;"/"&amp;U345,"MM/DD/YYYY"))&lt;=DATEVALUE(TEXT(VLOOKUP(V345,Validation!F380:I403,3,FALSE)&amp;"/"&amp;RIGHT(W345+100,2)&amp;"/"&amp;X345,"MM/DD/YYYY")),"",-1),"")</f>
        <v/>
      </c>
      <c r="AD345" s="146" t="str">
        <f>+IFERROR(CONCATENATE(VLOOKUP(K:K,Validation!$F$39:$H$51,3,0),"/",VLOOKUP(L:L,Validation!$G$40:$H$70,2,0),"/",M345),"")</f>
        <v/>
      </c>
      <c r="AE345" s="1" t="str">
        <f>+IFERROR(CONCATENATE(VLOOKUP(N:N,Validation!$F$39:$H$51,3,0),"/",VLOOKUP(O:O,Validation!$G$40:$H$70,2,0),"/",P345),"")</f>
        <v/>
      </c>
    </row>
    <row r="346" spans="1:31" ht="13.8">
      <c r="A346" s="110"/>
      <c r="B346" s="113"/>
      <c r="C346" s="113"/>
      <c r="I346" s="275"/>
      <c r="J346" s="91" t="str">
        <f t="shared" si="15"/>
        <v/>
      </c>
      <c r="K346" s="66"/>
      <c r="L346" s="90"/>
      <c r="M346" s="72"/>
      <c r="N346" s="66"/>
      <c r="O346" s="90"/>
      <c r="P346" s="72"/>
      <c r="Q346" s="138" t="str">
        <f ca="1">+IF(A346="","",IF(AND(TODAY()&lt;Validation!$C$141,OR(MONTH(TODAY())=10,MONTH(TODAY())=11,MONTH(TODAY())=12)),CONCATENATE(MONTH(TODAY()),"/01/",YEAR(TODAY())),IF(AND(TODAY()&lt;Validation!$C$141,MONTH(TODAY())&lt;=9),CONCATENATE("0",MONTH(TODAY()),"/01/",YEAR(TODAY())),IF(AND(TODAY()&gt;=Validation!$C$141,OR(MONTH(TODAY())=10,MONTH(TODAY())=11,MONTH(TODAY())=12)),CONCATENATE(MONTH(TODAY()+10),"/01/",YEAR(TODAY()+10)),IF(AND(TODAY()&gt;=Validation!$C$141,MONTH(TODAY())&lt;=9),CONCATENATE("0",MONTH(TODAY()+10),"/01/",YEAR(TODAY()+10)))))))</f>
        <v/>
      </c>
      <c r="R346" s="138" t="str">
        <f t="shared" si="16"/>
        <v/>
      </c>
      <c r="S346" s="66"/>
      <c r="T346" s="66"/>
      <c r="U346" s="66"/>
      <c r="V346" s="66"/>
      <c r="W346" s="66"/>
      <c r="X346" s="66"/>
      <c r="Y346" s="278"/>
      <c r="Z346" s="135">
        <f t="shared" si="17"/>
        <v>22</v>
      </c>
      <c r="AC346" s="133" t="str">
        <f>IFERROR(IF(DATEVALUE(TEXT(VLOOKUP(S346,Validation!F381:I404,3,FALSE)&amp;"/"&amp;RIGHT(T346+100,2)&amp;"/"&amp;U346,"MM/DD/YYYY"))&lt;=DATEVALUE(TEXT(VLOOKUP(V346,Validation!F381:I404,3,FALSE)&amp;"/"&amp;RIGHT(W346+100,2)&amp;"/"&amp;X346,"MM/DD/YYYY")),"",-1),"")</f>
        <v/>
      </c>
      <c r="AD346" s="146" t="str">
        <f>+IFERROR(CONCATENATE(VLOOKUP(K:K,Validation!$F$39:$H$51,3,0),"/",VLOOKUP(L:L,Validation!$G$40:$H$70,2,0),"/",M346),"")</f>
        <v/>
      </c>
      <c r="AE346" s="1" t="str">
        <f>+IFERROR(CONCATENATE(VLOOKUP(N:N,Validation!$F$39:$H$51,3,0),"/",VLOOKUP(O:O,Validation!$G$40:$H$70,2,0),"/",P346),"")</f>
        <v/>
      </c>
    </row>
    <row r="347" spans="1:31" ht="13.8">
      <c r="A347" s="110"/>
      <c r="B347" s="113"/>
      <c r="C347" s="113"/>
      <c r="I347" s="275"/>
      <c r="J347" s="91" t="str">
        <f t="shared" si="15"/>
        <v/>
      </c>
      <c r="K347" s="66"/>
      <c r="L347" s="90"/>
      <c r="M347" s="72"/>
      <c r="N347" s="66"/>
      <c r="O347" s="90"/>
      <c r="P347" s="72"/>
      <c r="Q347" s="138" t="str">
        <f ca="1">+IF(A347="","",IF(AND(TODAY()&lt;Validation!$C$141,OR(MONTH(TODAY())=10,MONTH(TODAY())=11,MONTH(TODAY())=12)),CONCATENATE(MONTH(TODAY()),"/01/",YEAR(TODAY())),IF(AND(TODAY()&lt;Validation!$C$141,MONTH(TODAY())&lt;=9),CONCATENATE("0",MONTH(TODAY()),"/01/",YEAR(TODAY())),IF(AND(TODAY()&gt;=Validation!$C$141,OR(MONTH(TODAY())=10,MONTH(TODAY())=11,MONTH(TODAY())=12)),CONCATENATE(MONTH(TODAY()+10),"/01/",YEAR(TODAY()+10)),IF(AND(TODAY()&gt;=Validation!$C$141,MONTH(TODAY())&lt;=9),CONCATENATE("0",MONTH(TODAY()+10),"/01/",YEAR(TODAY()+10)))))))</f>
        <v/>
      </c>
      <c r="R347" s="138" t="str">
        <f t="shared" si="16"/>
        <v/>
      </c>
      <c r="S347" s="66"/>
      <c r="T347" s="66"/>
      <c r="U347" s="66"/>
      <c r="V347" s="66"/>
      <c r="W347" s="66"/>
      <c r="X347" s="66"/>
      <c r="Y347" s="278"/>
      <c r="Z347" s="135">
        <f t="shared" si="17"/>
        <v>22</v>
      </c>
      <c r="AC347" s="133" t="str">
        <f>IFERROR(IF(DATEVALUE(TEXT(VLOOKUP(S347,Validation!F382:I405,3,FALSE)&amp;"/"&amp;RIGHT(T347+100,2)&amp;"/"&amp;U347,"MM/DD/YYYY"))&lt;=DATEVALUE(TEXT(VLOOKUP(V347,Validation!F382:I405,3,FALSE)&amp;"/"&amp;RIGHT(W347+100,2)&amp;"/"&amp;X347,"MM/DD/YYYY")),"",-1),"")</f>
        <v/>
      </c>
      <c r="AD347" s="146" t="str">
        <f>+IFERROR(CONCATENATE(VLOOKUP(K:K,Validation!$F$39:$H$51,3,0),"/",VLOOKUP(L:L,Validation!$G$40:$H$70,2,0),"/",M347),"")</f>
        <v/>
      </c>
      <c r="AE347" s="1" t="str">
        <f>+IFERROR(CONCATENATE(VLOOKUP(N:N,Validation!$F$39:$H$51,3,0),"/",VLOOKUP(O:O,Validation!$G$40:$H$70,2,0),"/",P347),"")</f>
        <v/>
      </c>
    </row>
    <row r="348" spans="1:31" ht="13.8">
      <c r="A348" s="110"/>
      <c r="B348" s="113"/>
      <c r="C348" s="113"/>
      <c r="I348" s="275"/>
      <c r="J348" s="91" t="str">
        <f t="shared" si="15"/>
        <v/>
      </c>
      <c r="K348" s="66"/>
      <c r="L348" s="90"/>
      <c r="M348" s="72"/>
      <c r="N348" s="66"/>
      <c r="O348" s="90"/>
      <c r="P348" s="72"/>
      <c r="Q348" s="138" t="str">
        <f ca="1">+IF(A348="","",IF(AND(TODAY()&lt;Validation!$C$141,OR(MONTH(TODAY())=10,MONTH(TODAY())=11,MONTH(TODAY())=12)),CONCATENATE(MONTH(TODAY()),"/01/",YEAR(TODAY())),IF(AND(TODAY()&lt;Validation!$C$141,MONTH(TODAY())&lt;=9),CONCATENATE("0",MONTH(TODAY()),"/01/",YEAR(TODAY())),IF(AND(TODAY()&gt;=Validation!$C$141,OR(MONTH(TODAY())=10,MONTH(TODAY())=11,MONTH(TODAY())=12)),CONCATENATE(MONTH(TODAY()+10),"/01/",YEAR(TODAY()+10)),IF(AND(TODAY()&gt;=Validation!$C$141,MONTH(TODAY())&lt;=9),CONCATENATE("0",MONTH(TODAY()+10),"/01/",YEAR(TODAY()+10)))))))</f>
        <v/>
      </c>
      <c r="R348" s="138" t="str">
        <f t="shared" si="16"/>
        <v/>
      </c>
      <c r="S348" s="66"/>
      <c r="T348" s="66"/>
      <c r="U348" s="66"/>
      <c r="V348" s="66"/>
      <c r="W348" s="66"/>
      <c r="X348" s="66"/>
      <c r="Y348" s="278"/>
      <c r="Z348" s="135">
        <f t="shared" si="17"/>
        <v>22</v>
      </c>
      <c r="AC348" s="133" t="str">
        <f>IFERROR(IF(DATEVALUE(TEXT(VLOOKUP(S348,Validation!F383:I406,3,FALSE)&amp;"/"&amp;RIGHT(T348+100,2)&amp;"/"&amp;U348,"MM/DD/YYYY"))&lt;=DATEVALUE(TEXT(VLOOKUP(V348,Validation!F383:I406,3,FALSE)&amp;"/"&amp;RIGHT(W348+100,2)&amp;"/"&amp;X348,"MM/DD/YYYY")),"",-1),"")</f>
        <v/>
      </c>
      <c r="AD348" s="146" t="str">
        <f>+IFERROR(CONCATENATE(VLOOKUP(K:K,Validation!$F$39:$H$51,3,0),"/",VLOOKUP(L:L,Validation!$G$40:$H$70,2,0),"/",M348),"")</f>
        <v/>
      </c>
      <c r="AE348" s="1" t="str">
        <f>+IFERROR(CONCATENATE(VLOOKUP(N:N,Validation!$F$39:$H$51,3,0),"/",VLOOKUP(O:O,Validation!$G$40:$H$70,2,0),"/",P348),"")</f>
        <v/>
      </c>
    </row>
    <row r="349" spans="1:31" ht="13.8">
      <c r="A349" s="110"/>
      <c r="B349" s="113"/>
      <c r="C349" s="113"/>
      <c r="I349" s="275"/>
      <c r="J349" s="91" t="str">
        <f t="shared" si="15"/>
        <v/>
      </c>
      <c r="K349" s="66"/>
      <c r="L349" s="90"/>
      <c r="M349" s="72"/>
      <c r="N349" s="66"/>
      <c r="O349" s="90"/>
      <c r="P349" s="72"/>
      <c r="Q349" s="138" t="str">
        <f ca="1">+IF(A349="","",IF(AND(TODAY()&lt;Validation!$C$141,OR(MONTH(TODAY())=10,MONTH(TODAY())=11,MONTH(TODAY())=12)),CONCATENATE(MONTH(TODAY()),"/01/",YEAR(TODAY())),IF(AND(TODAY()&lt;Validation!$C$141,MONTH(TODAY())&lt;=9),CONCATENATE("0",MONTH(TODAY()),"/01/",YEAR(TODAY())),IF(AND(TODAY()&gt;=Validation!$C$141,OR(MONTH(TODAY())=10,MONTH(TODAY())=11,MONTH(TODAY())=12)),CONCATENATE(MONTH(TODAY()+10),"/01/",YEAR(TODAY()+10)),IF(AND(TODAY()&gt;=Validation!$C$141,MONTH(TODAY())&lt;=9),CONCATENATE("0",MONTH(TODAY()+10),"/01/",YEAR(TODAY()+10)))))))</f>
        <v/>
      </c>
      <c r="R349" s="138" t="str">
        <f t="shared" si="16"/>
        <v/>
      </c>
      <c r="S349" s="66"/>
      <c r="T349" s="66"/>
      <c r="U349" s="66"/>
      <c r="V349" s="66"/>
      <c r="W349" s="66"/>
      <c r="X349" s="66"/>
      <c r="Y349" s="278"/>
      <c r="Z349" s="135">
        <f t="shared" si="17"/>
        <v>22</v>
      </c>
      <c r="AC349" s="133" t="str">
        <f>IFERROR(IF(DATEVALUE(TEXT(VLOOKUP(S349,Validation!F384:I407,3,FALSE)&amp;"/"&amp;RIGHT(T349+100,2)&amp;"/"&amp;U349,"MM/DD/YYYY"))&lt;=DATEVALUE(TEXT(VLOOKUP(V349,Validation!F384:I407,3,FALSE)&amp;"/"&amp;RIGHT(W349+100,2)&amp;"/"&amp;X349,"MM/DD/YYYY")),"",-1),"")</f>
        <v/>
      </c>
      <c r="AD349" s="146" t="str">
        <f>+IFERROR(CONCATENATE(VLOOKUP(K:K,Validation!$F$39:$H$51,3,0),"/",VLOOKUP(L:L,Validation!$G$40:$H$70,2,0),"/",M349),"")</f>
        <v/>
      </c>
      <c r="AE349" s="1" t="str">
        <f>+IFERROR(CONCATENATE(VLOOKUP(N:N,Validation!$F$39:$H$51,3,0),"/",VLOOKUP(O:O,Validation!$G$40:$H$70,2,0),"/",P349),"")</f>
        <v/>
      </c>
    </row>
    <row r="350" spans="1:31" ht="13.8">
      <c r="A350" s="110"/>
      <c r="B350" s="113"/>
      <c r="C350" s="113"/>
      <c r="I350" s="275"/>
      <c r="J350" s="91" t="str">
        <f t="shared" si="15"/>
        <v/>
      </c>
      <c r="K350" s="66"/>
      <c r="L350" s="90"/>
      <c r="M350" s="72"/>
      <c r="N350" s="66"/>
      <c r="O350" s="90"/>
      <c r="P350" s="72"/>
      <c r="Q350" s="138" t="str">
        <f ca="1">+IF(A350="","",IF(AND(TODAY()&lt;Validation!$C$141,OR(MONTH(TODAY())=10,MONTH(TODAY())=11,MONTH(TODAY())=12)),CONCATENATE(MONTH(TODAY()),"/01/",YEAR(TODAY())),IF(AND(TODAY()&lt;Validation!$C$141,MONTH(TODAY())&lt;=9),CONCATENATE("0",MONTH(TODAY()),"/01/",YEAR(TODAY())),IF(AND(TODAY()&gt;=Validation!$C$141,OR(MONTH(TODAY())=10,MONTH(TODAY())=11,MONTH(TODAY())=12)),CONCATENATE(MONTH(TODAY()+10),"/01/",YEAR(TODAY()+10)),IF(AND(TODAY()&gt;=Validation!$C$141,MONTH(TODAY())&lt;=9),CONCATENATE("0",MONTH(TODAY()+10),"/01/",YEAR(TODAY()+10)))))))</f>
        <v/>
      </c>
      <c r="R350" s="138" t="str">
        <f t="shared" si="16"/>
        <v/>
      </c>
      <c r="S350" s="66"/>
      <c r="T350" s="66"/>
      <c r="U350" s="66"/>
      <c r="V350" s="66"/>
      <c r="W350" s="66"/>
      <c r="X350" s="66"/>
      <c r="Y350" s="278"/>
      <c r="Z350" s="135">
        <f t="shared" si="17"/>
        <v>22</v>
      </c>
      <c r="AC350" s="133" t="str">
        <f>IFERROR(IF(DATEVALUE(TEXT(VLOOKUP(S350,Validation!F385:I408,3,FALSE)&amp;"/"&amp;RIGHT(T350+100,2)&amp;"/"&amp;U350,"MM/DD/YYYY"))&lt;=DATEVALUE(TEXT(VLOOKUP(V350,Validation!F385:I408,3,FALSE)&amp;"/"&amp;RIGHT(W350+100,2)&amp;"/"&amp;X350,"MM/DD/YYYY")),"",-1),"")</f>
        <v/>
      </c>
      <c r="AD350" s="146" t="str">
        <f>+IFERROR(CONCATENATE(VLOOKUP(K:K,Validation!$F$39:$H$51,3,0),"/",VLOOKUP(L:L,Validation!$G$40:$H$70,2,0),"/",M350),"")</f>
        <v/>
      </c>
      <c r="AE350" s="1" t="str">
        <f>+IFERROR(CONCATENATE(VLOOKUP(N:N,Validation!$F$39:$H$51,3,0),"/",VLOOKUP(O:O,Validation!$G$40:$H$70,2,0),"/",P350),"")</f>
        <v/>
      </c>
    </row>
    <row r="351" spans="1:31" ht="13.8">
      <c r="A351" s="110"/>
      <c r="B351" s="113"/>
      <c r="C351" s="113"/>
      <c r="I351" s="275"/>
      <c r="J351" s="91" t="str">
        <f t="shared" si="15"/>
        <v/>
      </c>
      <c r="K351" s="66"/>
      <c r="L351" s="90"/>
      <c r="M351" s="72"/>
      <c r="N351" s="66"/>
      <c r="O351" s="90"/>
      <c r="P351" s="72"/>
      <c r="Q351" s="138" t="str">
        <f ca="1">+IF(A351="","",IF(AND(TODAY()&lt;Validation!$C$141,OR(MONTH(TODAY())=10,MONTH(TODAY())=11,MONTH(TODAY())=12)),CONCATENATE(MONTH(TODAY()),"/01/",YEAR(TODAY())),IF(AND(TODAY()&lt;Validation!$C$141,MONTH(TODAY())&lt;=9),CONCATENATE("0",MONTH(TODAY()),"/01/",YEAR(TODAY())),IF(AND(TODAY()&gt;=Validation!$C$141,OR(MONTH(TODAY())=10,MONTH(TODAY())=11,MONTH(TODAY())=12)),CONCATENATE(MONTH(TODAY()+10),"/01/",YEAR(TODAY()+10)),IF(AND(TODAY()&gt;=Validation!$C$141,MONTH(TODAY())&lt;=9),CONCATENATE("0",MONTH(TODAY()+10),"/01/",YEAR(TODAY()+10)))))))</f>
        <v/>
      </c>
      <c r="R351" s="138" t="str">
        <f t="shared" si="16"/>
        <v/>
      </c>
      <c r="S351" s="66"/>
      <c r="T351" s="66"/>
      <c r="U351" s="66"/>
      <c r="V351" s="66"/>
      <c r="W351" s="66"/>
      <c r="X351" s="66"/>
      <c r="Y351" s="278"/>
      <c r="Z351" s="135">
        <f t="shared" si="17"/>
        <v>22</v>
      </c>
      <c r="AC351" s="133" t="str">
        <f>IFERROR(IF(DATEVALUE(TEXT(VLOOKUP(S351,Validation!F386:I409,3,FALSE)&amp;"/"&amp;RIGHT(T351+100,2)&amp;"/"&amp;U351,"MM/DD/YYYY"))&lt;=DATEVALUE(TEXT(VLOOKUP(V351,Validation!F386:I409,3,FALSE)&amp;"/"&amp;RIGHT(W351+100,2)&amp;"/"&amp;X351,"MM/DD/YYYY")),"",-1),"")</f>
        <v/>
      </c>
      <c r="AD351" s="146" t="str">
        <f>+IFERROR(CONCATENATE(VLOOKUP(K:K,Validation!$F$39:$H$51,3,0),"/",VLOOKUP(L:L,Validation!$G$40:$H$70,2,0),"/",M351),"")</f>
        <v/>
      </c>
      <c r="AE351" s="1" t="str">
        <f>+IFERROR(CONCATENATE(VLOOKUP(N:N,Validation!$F$39:$H$51,3,0),"/",VLOOKUP(O:O,Validation!$G$40:$H$70,2,0),"/",P351),"")</f>
        <v/>
      </c>
    </row>
    <row r="352" spans="1:31" ht="13.8">
      <c r="A352" s="110"/>
      <c r="B352" s="113"/>
      <c r="C352" s="113"/>
      <c r="I352" s="275"/>
      <c r="J352" s="91" t="str">
        <f t="shared" si="15"/>
        <v/>
      </c>
      <c r="K352" s="66"/>
      <c r="L352" s="90"/>
      <c r="M352" s="72"/>
      <c r="N352" s="66"/>
      <c r="O352" s="90"/>
      <c r="P352" s="72"/>
      <c r="Q352" s="138" t="str">
        <f ca="1">+IF(A352="","",IF(AND(TODAY()&lt;Validation!$C$141,OR(MONTH(TODAY())=10,MONTH(TODAY())=11,MONTH(TODAY())=12)),CONCATENATE(MONTH(TODAY()),"/01/",YEAR(TODAY())),IF(AND(TODAY()&lt;Validation!$C$141,MONTH(TODAY())&lt;=9),CONCATENATE("0",MONTH(TODAY()),"/01/",YEAR(TODAY())),IF(AND(TODAY()&gt;=Validation!$C$141,OR(MONTH(TODAY())=10,MONTH(TODAY())=11,MONTH(TODAY())=12)),CONCATENATE(MONTH(TODAY()+10),"/01/",YEAR(TODAY()+10)),IF(AND(TODAY()&gt;=Validation!$C$141,MONTH(TODAY())&lt;=9),CONCATENATE("0",MONTH(TODAY()+10),"/01/",YEAR(TODAY()+10)))))))</f>
        <v/>
      </c>
      <c r="R352" s="138" t="str">
        <f t="shared" si="16"/>
        <v/>
      </c>
      <c r="S352" s="66"/>
      <c r="T352" s="66"/>
      <c r="U352" s="66"/>
      <c r="V352" s="66"/>
      <c r="W352" s="66"/>
      <c r="X352" s="66"/>
      <c r="Y352" s="278"/>
      <c r="Z352" s="135">
        <f t="shared" si="17"/>
        <v>22</v>
      </c>
      <c r="AC352" s="133" t="str">
        <f>IFERROR(IF(DATEVALUE(TEXT(VLOOKUP(S352,Validation!F387:I410,3,FALSE)&amp;"/"&amp;RIGHT(T352+100,2)&amp;"/"&amp;U352,"MM/DD/YYYY"))&lt;=DATEVALUE(TEXT(VLOOKUP(V352,Validation!F387:I410,3,FALSE)&amp;"/"&amp;RIGHT(W352+100,2)&amp;"/"&amp;X352,"MM/DD/YYYY")),"",-1),"")</f>
        <v/>
      </c>
      <c r="AD352" s="146" t="str">
        <f>+IFERROR(CONCATENATE(VLOOKUP(K:K,Validation!$F$39:$H$51,3,0),"/",VLOOKUP(L:L,Validation!$G$40:$H$70,2,0),"/",M352),"")</f>
        <v/>
      </c>
      <c r="AE352" s="1" t="str">
        <f>+IFERROR(CONCATENATE(VLOOKUP(N:N,Validation!$F$39:$H$51,3,0),"/",VLOOKUP(O:O,Validation!$G$40:$H$70,2,0),"/",P352),"")</f>
        <v/>
      </c>
    </row>
    <row r="353" spans="1:31" ht="13.8">
      <c r="A353" s="110"/>
      <c r="B353" s="113"/>
      <c r="C353" s="113"/>
      <c r="I353" s="275"/>
      <c r="J353" s="91" t="str">
        <f t="shared" si="15"/>
        <v/>
      </c>
      <c r="K353" s="66"/>
      <c r="L353" s="90"/>
      <c r="M353" s="72"/>
      <c r="N353" s="66"/>
      <c r="O353" s="90"/>
      <c r="P353" s="72"/>
      <c r="Q353" s="138" t="str">
        <f ca="1">+IF(A353="","",IF(AND(TODAY()&lt;Validation!$C$141,OR(MONTH(TODAY())=10,MONTH(TODAY())=11,MONTH(TODAY())=12)),CONCATENATE(MONTH(TODAY()),"/01/",YEAR(TODAY())),IF(AND(TODAY()&lt;Validation!$C$141,MONTH(TODAY())&lt;=9),CONCATENATE("0",MONTH(TODAY()),"/01/",YEAR(TODAY())),IF(AND(TODAY()&gt;=Validation!$C$141,OR(MONTH(TODAY())=10,MONTH(TODAY())=11,MONTH(TODAY())=12)),CONCATENATE(MONTH(TODAY()+10),"/01/",YEAR(TODAY()+10)),IF(AND(TODAY()&gt;=Validation!$C$141,MONTH(TODAY())&lt;=9),CONCATENATE("0",MONTH(TODAY()+10),"/01/",YEAR(TODAY()+10)))))))</f>
        <v/>
      </c>
      <c r="R353" s="138" t="str">
        <f t="shared" si="16"/>
        <v/>
      </c>
      <c r="S353" s="66"/>
      <c r="T353" s="66"/>
      <c r="U353" s="66"/>
      <c r="V353" s="66"/>
      <c r="W353" s="66"/>
      <c r="X353" s="66"/>
      <c r="Y353" s="278"/>
      <c r="Z353" s="135">
        <f t="shared" si="17"/>
        <v>22</v>
      </c>
      <c r="AC353" s="133" t="str">
        <f>IFERROR(IF(DATEVALUE(TEXT(VLOOKUP(S353,Validation!F388:I411,3,FALSE)&amp;"/"&amp;RIGHT(T353+100,2)&amp;"/"&amp;U353,"MM/DD/YYYY"))&lt;=DATEVALUE(TEXT(VLOOKUP(V353,Validation!F388:I411,3,FALSE)&amp;"/"&amp;RIGHT(W353+100,2)&amp;"/"&amp;X353,"MM/DD/YYYY")),"",-1),"")</f>
        <v/>
      </c>
      <c r="AD353" s="146" t="str">
        <f>+IFERROR(CONCATENATE(VLOOKUP(K:K,Validation!$F$39:$H$51,3,0),"/",VLOOKUP(L:L,Validation!$G$40:$H$70,2,0),"/",M353),"")</f>
        <v/>
      </c>
      <c r="AE353" s="1" t="str">
        <f>+IFERROR(CONCATENATE(VLOOKUP(N:N,Validation!$F$39:$H$51,3,0),"/",VLOOKUP(O:O,Validation!$G$40:$H$70,2,0),"/",P353),"")</f>
        <v/>
      </c>
    </row>
    <row r="354" spans="1:31" ht="13.8">
      <c r="A354" s="110"/>
      <c r="B354" s="113"/>
      <c r="C354" s="113"/>
      <c r="I354" s="275"/>
      <c r="J354" s="91" t="str">
        <f t="shared" si="15"/>
        <v/>
      </c>
      <c r="K354" s="66"/>
      <c r="L354" s="90"/>
      <c r="M354" s="72"/>
      <c r="N354" s="66"/>
      <c r="O354" s="90"/>
      <c r="P354" s="72"/>
      <c r="Q354" s="138" t="str">
        <f ca="1">+IF(A354="","",IF(AND(TODAY()&lt;Validation!$C$141,OR(MONTH(TODAY())=10,MONTH(TODAY())=11,MONTH(TODAY())=12)),CONCATENATE(MONTH(TODAY()),"/01/",YEAR(TODAY())),IF(AND(TODAY()&lt;Validation!$C$141,MONTH(TODAY())&lt;=9),CONCATENATE("0",MONTH(TODAY()),"/01/",YEAR(TODAY())),IF(AND(TODAY()&gt;=Validation!$C$141,OR(MONTH(TODAY())=10,MONTH(TODAY())=11,MONTH(TODAY())=12)),CONCATENATE(MONTH(TODAY()+10),"/01/",YEAR(TODAY()+10)),IF(AND(TODAY()&gt;=Validation!$C$141,MONTH(TODAY())&lt;=9),CONCATENATE("0",MONTH(TODAY()+10),"/01/",YEAR(TODAY()+10)))))))</f>
        <v/>
      </c>
      <c r="R354" s="138" t="str">
        <f t="shared" si="16"/>
        <v/>
      </c>
      <c r="S354" s="66"/>
      <c r="T354" s="66"/>
      <c r="U354" s="66"/>
      <c r="V354" s="66"/>
      <c r="W354" s="66"/>
      <c r="X354" s="66"/>
      <c r="Y354" s="278"/>
      <c r="Z354" s="135">
        <f t="shared" si="17"/>
        <v>22</v>
      </c>
      <c r="AC354" s="133" t="str">
        <f>IFERROR(IF(DATEVALUE(TEXT(VLOOKUP(S354,Validation!F389:I412,3,FALSE)&amp;"/"&amp;RIGHT(T354+100,2)&amp;"/"&amp;U354,"MM/DD/YYYY"))&lt;=DATEVALUE(TEXT(VLOOKUP(V354,Validation!F389:I412,3,FALSE)&amp;"/"&amp;RIGHT(W354+100,2)&amp;"/"&amp;X354,"MM/DD/YYYY")),"",-1),"")</f>
        <v/>
      </c>
      <c r="AD354" s="146" t="str">
        <f>+IFERROR(CONCATENATE(VLOOKUP(K:K,Validation!$F$39:$H$51,3,0),"/",VLOOKUP(L:L,Validation!$G$40:$H$70,2,0),"/",M354),"")</f>
        <v/>
      </c>
      <c r="AE354" s="1" t="str">
        <f>+IFERROR(CONCATENATE(VLOOKUP(N:N,Validation!$F$39:$H$51,3,0),"/",VLOOKUP(O:O,Validation!$G$40:$H$70,2,0),"/",P354),"")</f>
        <v/>
      </c>
    </row>
    <row r="355" spans="1:31" ht="13.8">
      <c r="A355" s="110"/>
      <c r="B355" s="113"/>
      <c r="C355" s="113"/>
      <c r="I355" s="275"/>
      <c r="J355" s="91" t="str">
        <f t="shared" si="15"/>
        <v/>
      </c>
      <c r="K355" s="66"/>
      <c r="L355" s="90"/>
      <c r="M355" s="72"/>
      <c r="N355" s="66"/>
      <c r="O355" s="90"/>
      <c r="P355" s="72"/>
      <c r="Q355" s="138" t="str">
        <f ca="1">+IF(A355="","",IF(AND(TODAY()&lt;Validation!$C$141,OR(MONTH(TODAY())=10,MONTH(TODAY())=11,MONTH(TODAY())=12)),CONCATENATE(MONTH(TODAY()),"/01/",YEAR(TODAY())),IF(AND(TODAY()&lt;Validation!$C$141,MONTH(TODAY())&lt;=9),CONCATENATE("0",MONTH(TODAY()),"/01/",YEAR(TODAY())),IF(AND(TODAY()&gt;=Validation!$C$141,OR(MONTH(TODAY())=10,MONTH(TODAY())=11,MONTH(TODAY())=12)),CONCATENATE(MONTH(TODAY()+10),"/01/",YEAR(TODAY()+10)),IF(AND(TODAY()&gt;=Validation!$C$141,MONTH(TODAY())&lt;=9),CONCATENATE("0",MONTH(TODAY()+10),"/01/",YEAR(TODAY()+10)))))))</f>
        <v/>
      </c>
      <c r="R355" s="138" t="str">
        <f t="shared" si="16"/>
        <v/>
      </c>
      <c r="S355" s="66"/>
      <c r="T355" s="66"/>
      <c r="U355" s="66"/>
      <c r="V355" s="66"/>
      <c r="W355" s="66"/>
      <c r="X355" s="66"/>
      <c r="Y355" s="278"/>
      <c r="Z355" s="135">
        <f t="shared" si="17"/>
        <v>22</v>
      </c>
      <c r="AC355" s="133" t="str">
        <f>IFERROR(IF(DATEVALUE(TEXT(VLOOKUP(S355,Validation!F390:I413,3,FALSE)&amp;"/"&amp;RIGHT(T355+100,2)&amp;"/"&amp;U355,"MM/DD/YYYY"))&lt;=DATEVALUE(TEXT(VLOOKUP(V355,Validation!F390:I413,3,FALSE)&amp;"/"&amp;RIGHT(W355+100,2)&amp;"/"&amp;X355,"MM/DD/YYYY")),"",-1),"")</f>
        <v/>
      </c>
      <c r="AD355" s="146" t="str">
        <f>+IFERROR(CONCATENATE(VLOOKUP(K:K,Validation!$F$39:$H$51,3,0),"/",VLOOKUP(L:L,Validation!$G$40:$H$70,2,0),"/",M355),"")</f>
        <v/>
      </c>
      <c r="AE355" s="1" t="str">
        <f>+IFERROR(CONCATENATE(VLOOKUP(N:N,Validation!$F$39:$H$51,3,0),"/",VLOOKUP(O:O,Validation!$G$40:$H$70,2,0),"/",P355),"")</f>
        <v/>
      </c>
    </row>
    <row r="356" spans="1:31" ht="13.8">
      <c r="A356" s="110"/>
      <c r="B356" s="113"/>
      <c r="C356" s="113"/>
      <c r="I356" s="275"/>
      <c r="J356" s="91" t="str">
        <f t="shared" si="15"/>
        <v/>
      </c>
      <c r="K356" s="66"/>
      <c r="L356" s="90"/>
      <c r="M356" s="72"/>
      <c r="N356" s="66"/>
      <c r="O356" s="90"/>
      <c r="P356" s="72"/>
      <c r="Q356" s="138" t="str">
        <f ca="1">+IF(A356="","",IF(AND(TODAY()&lt;Validation!$C$141,OR(MONTH(TODAY())=10,MONTH(TODAY())=11,MONTH(TODAY())=12)),CONCATENATE(MONTH(TODAY()),"/01/",YEAR(TODAY())),IF(AND(TODAY()&lt;Validation!$C$141,MONTH(TODAY())&lt;=9),CONCATENATE("0",MONTH(TODAY()),"/01/",YEAR(TODAY())),IF(AND(TODAY()&gt;=Validation!$C$141,OR(MONTH(TODAY())=10,MONTH(TODAY())=11,MONTH(TODAY())=12)),CONCATENATE(MONTH(TODAY()+10),"/01/",YEAR(TODAY()+10)),IF(AND(TODAY()&gt;=Validation!$C$141,MONTH(TODAY())&lt;=9),CONCATENATE("0",MONTH(TODAY()+10),"/01/",YEAR(TODAY()+10)))))))</f>
        <v/>
      </c>
      <c r="R356" s="138" t="str">
        <f t="shared" si="16"/>
        <v/>
      </c>
      <c r="S356" s="66"/>
      <c r="T356" s="66"/>
      <c r="U356" s="66"/>
      <c r="V356" s="66"/>
      <c r="W356" s="66"/>
      <c r="X356" s="66"/>
      <c r="Y356" s="278"/>
      <c r="Z356" s="135">
        <f t="shared" si="17"/>
        <v>22</v>
      </c>
      <c r="AC356" s="133" t="str">
        <f>IFERROR(IF(DATEVALUE(TEXT(VLOOKUP(S356,Validation!F391:I414,3,FALSE)&amp;"/"&amp;RIGHT(T356+100,2)&amp;"/"&amp;U356,"MM/DD/YYYY"))&lt;=DATEVALUE(TEXT(VLOOKUP(V356,Validation!F391:I414,3,FALSE)&amp;"/"&amp;RIGHT(W356+100,2)&amp;"/"&amp;X356,"MM/DD/YYYY")),"",-1),"")</f>
        <v/>
      </c>
      <c r="AD356" s="146" t="str">
        <f>+IFERROR(CONCATENATE(VLOOKUP(K:K,Validation!$F$39:$H$51,3,0),"/",VLOOKUP(L:L,Validation!$G$40:$H$70,2,0),"/",M356),"")</f>
        <v/>
      </c>
      <c r="AE356" s="1" t="str">
        <f>+IFERROR(CONCATENATE(VLOOKUP(N:N,Validation!$F$39:$H$51,3,0),"/",VLOOKUP(O:O,Validation!$G$40:$H$70,2,0),"/",P356),"")</f>
        <v/>
      </c>
    </row>
    <row r="357" spans="1:31" ht="13.8">
      <c r="A357" s="110"/>
      <c r="B357" s="113"/>
      <c r="C357" s="113"/>
      <c r="I357" s="275"/>
      <c r="J357" s="91" t="str">
        <f t="shared" si="15"/>
        <v/>
      </c>
      <c r="K357" s="66"/>
      <c r="L357" s="90"/>
      <c r="M357" s="72"/>
      <c r="N357" s="66"/>
      <c r="O357" s="90"/>
      <c r="P357" s="72"/>
      <c r="Q357" s="138" t="str">
        <f ca="1">+IF(A357="","",IF(AND(TODAY()&lt;Validation!$C$141,OR(MONTH(TODAY())=10,MONTH(TODAY())=11,MONTH(TODAY())=12)),CONCATENATE(MONTH(TODAY()),"/01/",YEAR(TODAY())),IF(AND(TODAY()&lt;Validation!$C$141,MONTH(TODAY())&lt;=9),CONCATENATE("0",MONTH(TODAY()),"/01/",YEAR(TODAY())),IF(AND(TODAY()&gt;=Validation!$C$141,OR(MONTH(TODAY())=10,MONTH(TODAY())=11,MONTH(TODAY())=12)),CONCATENATE(MONTH(TODAY()+10),"/01/",YEAR(TODAY()+10)),IF(AND(TODAY()&gt;=Validation!$C$141,MONTH(TODAY())&lt;=9),CONCATENATE("0",MONTH(TODAY()+10),"/01/",YEAR(TODAY()+10)))))))</f>
        <v/>
      </c>
      <c r="R357" s="138" t="str">
        <f t="shared" si="16"/>
        <v/>
      </c>
      <c r="S357" s="66"/>
      <c r="T357" s="66"/>
      <c r="U357" s="66"/>
      <c r="V357" s="66"/>
      <c r="W357" s="66"/>
      <c r="X357" s="66"/>
      <c r="Y357" s="278"/>
      <c r="Z357" s="135">
        <f t="shared" si="17"/>
        <v>22</v>
      </c>
      <c r="AC357" s="133" t="str">
        <f>IFERROR(IF(DATEVALUE(TEXT(VLOOKUP(S357,Validation!F392:I415,3,FALSE)&amp;"/"&amp;RIGHT(T357+100,2)&amp;"/"&amp;U357,"MM/DD/YYYY"))&lt;=DATEVALUE(TEXT(VLOOKUP(V357,Validation!F392:I415,3,FALSE)&amp;"/"&amp;RIGHT(W357+100,2)&amp;"/"&amp;X357,"MM/DD/YYYY")),"",-1),"")</f>
        <v/>
      </c>
      <c r="AD357" s="146" t="str">
        <f>+IFERROR(CONCATENATE(VLOOKUP(K:K,Validation!$F$39:$H$51,3,0),"/",VLOOKUP(L:L,Validation!$G$40:$H$70,2,0),"/",M357),"")</f>
        <v/>
      </c>
      <c r="AE357" s="1" t="str">
        <f>+IFERROR(CONCATENATE(VLOOKUP(N:N,Validation!$F$39:$H$51,3,0),"/",VLOOKUP(O:O,Validation!$G$40:$H$70,2,0),"/",P357),"")</f>
        <v/>
      </c>
    </row>
    <row r="358" spans="1:31" ht="13.8">
      <c r="A358" s="110"/>
      <c r="B358" s="113"/>
      <c r="C358" s="113"/>
      <c r="I358" s="275"/>
      <c r="J358" s="91" t="str">
        <f t="shared" si="15"/>
        <v/>
      </c>
      <c r="K358" s="66"/>
      <c r="L358" s="90"/>
      <c r="M358" s="72"/>
      <c r="N358" s="66"/>
      <c r="O358" s="90"/>
      <c r="P358" s="72"/>
      <c r="Q358" s="138" t="str">
        <f ca="1">+IF(A358="","",IF(AND(TODAY()&lt;Validation!$C$141,OR(MONTH(TODAY())=10,MONTH(TODAY())=11,MONTH(TODAY())=12)),CONCATENATE(MONTH(TODAY()),"/01/",YEAR(TODAY())),IF(AND(TODAY()&lt;Validation!$C$141,MONTH(TODAY())&lt;=9),CONCATENATE("0",MONTH(TODAY()),"/01/",YEAR(TODAY())),IF(AND(TODAY()&gt;=Validation!$C$141,OR(MONTH(TODAY())=10,MONTH(TODAY())=11,MONTH(TODAY())=12)),CONCATENATE(MONTH(TODAY()+10),"/01/",YEAR(TODAY()+10)),IF(AND(TODAY()&gt;=Validation!$C$141,MONTH(TODAY())&lt;=9),CONCATENATE("0",MONTH(TODAY()+10),"/01/",YEAR(TODAY()+10)))))))</f>
        <v/>
      </c>
      <c r="R358" s="138" t="str">
        <f t="shared" si="16"/>
        <v/>
      </c>
      <c r="S358" s="66"/>
      <c r="T358" s="66"/>
      <c r="U358" s="66"/>
      <c r="V358" s="66"/>
      <c r="W358" s="66"/>
      <c r="X358" s="66"/>
      <c r="Y358" s="278"/>
      <c r="Z358" s="135">
        <f t="shared" si="17"/>
        <v>22</v>
      </c>
      <c r="AC358" s="133" t="str">
        <f>IFERROR(IF(DATEVALUE(TEXT(VLOOKUP(S358,Validation!F393:I416,3,FALSE)&amp;"/"&amp;RIGHT(T358+100,2)&amp;"/"&amp;U358,"MM/DD/YYYY"))&lt;=DATEVALUE(TEXT(VLOOKUP(V358,Validation!F393:I416,3,FALSE)&amp;"/"&amp;RIGHT(W358+100,2)&amp;"/"&amp;X358,"MM/DD/YYYY")),"",-1),"")</f>
        <v/>
      </c>
      <c r="AD358" s="146" t="str">
        <f>+IFERROR(CONCATENATE(VLOOKUP(K:K,Validation!$F$39:$H$51,3,0),"/",VLOOKUP(L:L,Validation!$G$40:$H$70,2,0),"/",M358),"")</f>
        <v/>
      </c>
      <c r="AE358" s="1" t="str">
        <f>+IFERROR(CONCATENATE(VLOOKUP(N:N,Validation!$F$39:$H$51,3,0),"/",VLOOKUP(O:O,Validation!$G$40:$H$70,2,0),"/",P358),"")</f>
        <v/>
      </c>
    </row>
    <row r="359" spans="1:31" ht="13.8">
      <c r="A359" s="110"/>
      <c r="B359" s="113"/>
      <c r="C359" s="113"/>
      <c r="I359" s="275"/>
      <c r="J359" s="91" t="str">
        <f t="shared" si="15"/>
        <v/>
      </c>
      <c r="K359" s="66"/>
      <c r="L359" s="90"/>
      <c r="M359" s="72"/>
      <c r="N359" s="66"/>
      <c r="O359" s="90"/>
      <c r="P359" s="72"/>
      <c r="Q359" s="138" t="str">
        <f ca="1">+IF(A359="","",IF(AND(TODAY()&lt;Validation!$C$141,OR(MONTH(TODAY())=10,MONTH(TODAY())=11,MONTH(TODAY())=12)),CONCATENATE(MONTH(TODAY()),"/01/",YEAR(TODAY())),IF(AND(TODAY()&lt;Validation!$C$141,MONTH(TODAY())&lt;=9),CONCATENATE("0",MONTH(TODAY()),"/01/",YEAR(TODAY())),IF(AND(TODAY()&gt;=Validation!$C$141,OR(MONTH(TODAY())=10,MONTH(TODAY())=11,MONTH(TODAY())=12)),CONCATENATE(MONTH(TODAY()+10),"/01/",YEAR(TODAY()+10)),IF(AND(TODAY()&gt;=Validation!$C$141,MONTH(TODAY())&lt;=9),CONCATENATE("0",MONTH(TODAY()+10),"/01/",YEAR(TODAY()+10)))))))</f>
        <v/>
      </c>
      <c r="R359" s="138" t="str">
        <f t="shared" si="16"/>
        <v/>
      </c>
      <c r="S359" s="66"/>
      <c r="T359" s="66"/>
      <c r="U359" s="66"/>
      <c r="V359" s="66"/>
      <c r="W359" s="66"/>
      <c r="X359" s="66"/>
      <c r="Y359" s="278"/>
      <c r="Z359" s="135">
        <f t="shared" si="17"/>
        <v>22</v>
      </c>
      <c r="AC359" s="133" t="str">
        <f>IFERROR(IF(DATEVALUE(TEXT(VLOOKUP(S359,Validation!F394:I417,3,FALSE)&amp;"/"&amp;RIGHT(T359+100,2)&amp;"/"&amp;U359,"MM/DD/YYYY"))&lt;=DATEVALUE(TEXT(VLOOKUP(V359,Validation!F394:I417,3,FALSE)&amp;"/"&amp;RIGHT(W359+100,2)&amp;"/"&amp;X359,"MM/DD/YYYY")),"",-1),"")</f>
        <v/>
      </c>
      <c r="AD359" s="146" t="str">
        <f>+IFERROR(CONCATENATE(VLOOKUP(K:K,Validation!$F$39:$H$51,3,0),"/",VLOOKUP(L:L,Validation!$G$40:$H$70,2,0),"/",M359),"")</f>
        <v/>
      </c>
      <c r="AE359" s="1" t="str">
        <f>+IFERROR(CONCATENATE(VLOOKUP(N:N,Validation!$F$39:$H$51,3,0),"/",VLOOKUP(O:O,Validation!$G$40:$H$70,2,0),"/",P359),"")</f>
        <v/>
      </c>
    </row>
    <row r="360" spans="1:31" ht="13.8">
      <c r="A360" s="110"/>
      <c r="B360" s="113"/>
      <c r="C360" s="113"/>
      <c r="I360" s="275"/>
      <c r="J360" s="91" t="str">
        <f t="shared" si="15"/>
        <v/>
      </c>
      <c r="K360" s="66"/>
      <c r="L360" s="90"/>
      <c r="M360" s="72"/>
      <c r="N360" s="66"/>
      <c r="O360" s="90"/>
      <c r="P360" s="72"/>
      <c r="Q360" s="138" t="str">
        <f ca="1">+IF(A360="","",IF(AND(TODAY()&lt;Validation!$C$141,OR(MONTH(TODAY())=10,MONTH(TODAY())=11,MONTH(TODAY())=12)),CONCATENATE(MONTH(TODAY()),"/01/",YEAR(TODAY())),IF(AND(TODAY()&lt;Validation!$C$141,MONTH(TODAY())&lt;=9),CONCATENATE("0",MONTH(TODAY()),"/01/",YEAR(TODAY())),IF(AND(TODAY()&gt;=Validation!$C$141,OR(MONTH(TODAY())=10,MONTH(TODAY())=11,MONTH(TODAY())=12)),CONCATENATE(MONTH(TODAY()+10),"/01/",YEAR(TODAY()+10)),IF(AND(TODAY()&gt;=Validation!$C$141,MONTH(TODAY())&lt;=9),CONCATENATE("0",MONTH(TODAY()+10),"/01/",YEAR(TODAY()+10)))))))</f>
        <v/>
      </c>
      <c r="R360" s="138" t="str">
        <f t="shared" si="16"/>
        <v/>
      </c>
      <c r="S360" s="66"/>
      <c r="T360" s="66"/>
      <c r="U360" s="66"/>
      <c r="V360" s="66"/>
      <c r="W360" s="66"/>
      <c r="X360" s="66"/>
      <c r="Y360" s="278"/>
      <c r="Z360" s="135">
        <f t="shared" si="17"/>
        <v>22</v>
      </c>
      <c r="AC360" s="133" t="str">
        <f>IFERROR(IF(DATEVALUE(TEXT(VLOOKUP(S360,Validation!F395:I418,3,FALSE)&amp;"/"&amp;RIGHT(T360+100,2)&amp;"/"&amp;U360,"MM/DD/YYYY"))&lt;=DATEVALUE(TEXT(VLOOKUP(V360,Validation!F395:I418,3,FALSE)&amp;"/"&amp;RIGHT(W360+100,2)&amp;"/"&amp;X360,"MM/DD/YYYY")),"",-1),"")</f>
        <v/>
      </c>
      <c r="AD360" s="146" t="str">
        <f>+IFERROR(CONCATENATE(VLOOKUP(K:K,Validation!$F$39:$H$51,3,0),"/",VLOOKUP(L:L,Validation!$G$40:$H$70,2,0),"/",M360),"")</f>
        <v/>
      </c>
      <c r="AE360" s="1" t="str">
        <f>+IFERROR(CONCATENATE(VLOOKUP(N:N,Validation!$F$39:$H$51,3,0),"/",VLOOKUP(O:O,Validation!$G$40:$H$70,2,0),"/",P360),"")</f>
        <v/>
      </c>
    </row>
    <row r="361" spans="1:31" ht="13.8">
      <c r="A361" s="110"/>
      <c r="B361" s="113"/>
      <c r="C361" s="113"/>
      <c r="I361" s="275"/>
      <c r="J361" s="91" t="str">
        <f t="shared" si="15"/>
        <v/>
      </c>
      <c r="K361" s="66"/>
      <c r="L361" s="90"/>
      <c r="M361" s="72"/>
      <c r="N361" s="66"/>
      <c r="O361" s="90"/>
      <c r="P361" s="72"/>
      <c r="Q361" s="138" t="str">
        <f ca="1">+IF(A361="","",IF(AND(TODAY()&lt;Validation!$C$141,OR(MONTH(TODAY())=10,MONTH(TODAY())=11,MONTH(TODAY())=12)),CONCATENATE(MONTH(TODAY()),"/01/",YEAR(TODAY())),IF(AND(TODAY()&lt;Validation!$C$141,MONTH(TODAY())&lt;=9),CONCATENATE("0",MONTH(TODAY()),"/01/",YEAR(TODAY())),IF(AND(TODAY()&gt;=Validation!$C$141,OR(MONTH(TODAY())=10,MONTH(TODAY())=11,MONTH(TODAY())=12)),CONCATENATE(MONTH(TODAY()+10),"/01/",YEAR(TODAY()+10)),IF(AND(TODAY()&gt;=Validation!$C$141,MONTH(TODAY())&lt;=9),CONCATENATE("0",MONTH(TODAY()+10),"/01/",YEAR(TODAY()+10)))))))</f>
        <v/>
      </c>
      <c r="R361" s="138" t="str">
        <f t="shared" si="16"/>
        <v/>
      </c>
      <c r="S361" s="66"/>
      <c r="T361" s="66"/>
      <c r="U361" s="66"/>
      <c r="V361" s="66"/>
      <c r="W361" s="66"/>
      <c r="X361" s="66"/>
      <c r="Y361" s="278"/>
      <c r="Z361" s="135">
        <f t="shared" si="17"/>
        <v>22</v>
      </c>
      <c r="AC361" s="133" t="str">
        <f>IFERROR(IF(DATEVALUE(TEXT(VLOOKUP(S361,Validation!F396:I419,3,FALSE)&amp;"/"&amp;RIGHT(T361+100,2)&amp;"/"&amp;U361,"MM/DD/YYYY"))&lt;=DATEVALUE(TEXT(VLOOKUP(V361,Validation!F396:I419,3,FALSE)&amp;"/"&amp;RIGHT(W361+100,2)&amp;"/"&amp;X361,"MM/DD/YYYY")),"",-1),"")</f>
        <v/>
      </c>
      <c r="AD361" s="146" t="str">
        <f>+IFERROR(CONCATENATE(VLOOKUP(K:K,Validation!$F$39:$H$51,3,0),"/",VLOOKUP(L:L,Validation!$G$40:$H$70,2,0),"/",M361),"")</f>
        <v/>
      </c>
      <c r="AE361" s="1" t="str">
        <f>+IFERROR(CONCATENATE(VLOOKUP(N:N,Validation!$F$39:$H$51,3,0),"/",VLOOKUP(O:O,Validation!$G$40:$H$70,2,0),"/",P361),"")</f>
        <v/>
      </c>
    </row>
    <row r="362" spans="1:31" ht="13.8">
      <c r="A362" s="110"/>
      <c r="B362" s="113"/>
      <c r="C362" s="113"/>
      <c r="I362" s="275"/>
      <c r="J362" s="91" t="str">
        <f t="shared" si="15"/>
        <v/>
      </c>
      <c r="K362" s="66"/>
      <c r="L362" s="90"/>
      <c r="M362" s="72"/>
      <c r="N362" s="66"/>
      <c r="O362" s="90"/>
      <c r="P362" s="72"/>
      <c r="Q362" s="138" t="str">
        <f ca="1">+IF(A362="","",IF(AND(TODAY()&lt;Validation!$C$141,OR(MONTH(TODAY())=10,MONTH(TODAY())=11,MONTH(TODAY())=12)),CONCATENATE(MONTH(TODAY()),"/01/",YEAR(TODAY())),IF(AND(TODAY()&lt;Validation!$C$141,MONTH(TODAY())&lt;=9),CONCATENATE("0",MONTH(TODAY()),"/01/",YEAR(TODAY())),IF(AND(TODAY()&gt;=Validation!$C$141,OR(MONTH(TODAY())=10,MONTH(TODAY())=11,MONTH(TODAY())=12)),CONCATENATE(MONTH(TODAY()+10),"/01/",YEAR(TODAY()+10)),IF(AND(TODAY()&gt;=Validation!$C$141,MONTH(TODAY())&lt;=9),CONCATENATE("0",MONTH(TODAY()+10),"/01/",YEAR(TODAY()+10)))))))</f>
        <v/>
      </c>
      <c r="R362" s="138" t="str">
        <f t="shared" si="16"/>
        <v/>
      </c>
      <c r="S362" s="66"/>
      <c r="T362" s="66"/>
      <c r="U362" s="66"/>
      <c r="V362" s="66"/>
      <c r="W362" s="66"/>
      <c r="X362" s="66"/>
      <c r="Y362" s="278"/>
      <c r="Z362" s="135">
        <f t="shared" si="17"/>
        <v>22</v>
      </c>
      <c r="AC362" s="133" t="str">
        <f>IFERROR(IF(DATEVALUE(TEXT(VLOOKUP(S362,Validation!F397:I420,3,FALSE)&amp;"/"&amp;RIGHT(T362+100,2)&amp;"/"&amp;U362,"MM/DD/YYYY"))&lt;=DATEVALUE(TEXT(VLOOKUP(V362,Validation!F397:I420,3,FALSE)&amp;"/"&amp;RIGHT(W362+100,2)&amp;"/"&amp;X362,"MM/DD/YYYY")),"",-1),"")</f>
        <v/>
      </c>
      <c r="AD362" s="146" t="str">
        <f>+IFERROR(CONCATENATE(VLOOKUP(K:K,Validation!$F$39:$H$51,3,0),"/",VLOOKUP(L:L,Validation!$G$40:$H$70,2,0),"/",M362),"")</f>
        <v/>
      </c>
      <c r="AE362" s="1" t="str">
        <f>+IFERROR(CONCATENATE(VLOOKUP(N:N,Validation!$F$39:$H$51,3,0),"/",VLOOKUP(O:O,Validation!$G$40:$H$70,2,0),"/",P362),"")</f>
        <v/>
      </c>
    </row>
    <row r="363" spans="1:31" ht="13.8">
      <c r="A363" s="110"/>
      <c r="B363" s="113"/>
      <c r="C363" s="113"/>
      <c r="I363" s="275"/>
      <c r="J363" s="91" t="str">
        <f t="shared" si="15"/>
        <v/>
      </c>
      <c r="K363" s="66"/>
      <c r="L363" s="90"/>
      <c r="M363" s="72"/>
      <c r="N363" s="66"/>
      <c r="O363" s="90"/>
      <c r="P363" s="72"/>
      <c r="Q363" s="138" t="str">
        <f ca="1">+IF(A363="","",IF(AND(TODAY()&lt;Validation!$C$141,OR(MONTH(TODAY())=10,MONTH(TODAY())=11,MONTH(TODAY())=12)),CONCATENATE(MONTH(TODAY()),"/01/",YEAR(TODAY())),IF(AND(TODAY()&lt;Validation!$C$141,MONTH(TODAY())&lt;=9),CONCATENATE("0",MONTH(TODAY()),"/01/",YEAR(TODAY())),IF(AND(TODAY()&gt;=Validation!$C$141,OR(MONTH(TODAY())=10,MONTH(TODAY())=11,MONTH(TODAY())=12)),CONCATENATE(MONTH(TODAY()+10),"/01/",YEAR(TODAY()+10)),IF(AND(TODAY()&gt;=Validation!$C$141,MONTH(TODAY())&lt;=9),CONCATENATE("0",MONTH(TODAY()+10),"/01/",YEAR(TODAY()+10)))))))</f>
        <v/>
      </c>
      <c r="R363" s="138" t="str">
        <f t="shared" si="16"/>
        <v/>
      </c>
      <c r="S363" s="66"/>
      <c r="T363" s="66"/>
      <c r="U363" s="66"/>
      <c r="V363" s="66"/>
      <c r="W363" s="66"/>
      <c r="X363" s="66"/>
      <c r="Y363" s="278"/>
      <c r="Z363" s="135">
        <f t="shared" si="17"/>
        <v>22</v>
      </c>
      <c r="AC363" s="133" t="str">
        <f>IFERROR(IF(DATEVALUE(TEXT(VLOOKUP(S363,Validation!F398:I421,3,FALSE)&amp;"/"&amp;RIGHT(T363+100,2)&amp;"/"&amp;U363,"MM/DD/YYYY"))&lt;=DATEVALUE(TEXT(VLOOKUP(V363,Validation!F398:I421,3,FALSE)&amp;"/"&amp;RIGHT(W363+100,2)&amp;"/"&amp;X363,"MM/DD/YYYY")),"",-1),"")</f>
        <v/>
      </c>
      <c r="AD363" s="146" t="str">
        <f>+IFERROR(CONCATENATE(VLOOKUP(K:K,Validation!$F$39:$H$51,3,0),"/",VLOOKUP(L:L,Validation!$G$40:$H$70,2,0),"/",M363),"")</f>
        <v/>
      </c>
      <c r="AE363" s="1" t="str">
        <f>+IFERROR(CONCATENATE(VLOOKUP(N:N,Validation!$F$39:$H$51,3,0),"/",VLOOKUP(O:O,Validation!$G$40:$H$70,2,0),"/",P363),"")</f>
        <v/>
      </c>
    </row>
    <row r="364" spans="1:31" ht="13.8">
      <c r="A364" s="110"/>
      <c r="B364" s="113"/>
      <c r="C364" s="113"/>
      <c r="I364" s="275"/>
      <c r="J364" s="91" t="str">
        <f t="shared" si="15"/>
        <v/>
      </c>
      <c r="K364" s="66"/>
      <c r="L364" s="90"/>
      <c r="M364" s="72"/>
      <c r="N364" s="66"/>
      <c r="O364" s="90"/>
      <c r="P364" s="72"/>
      <c r="Q364" s="138" t="str">
        <f ca="1">+IF(A364="","",IF(AND(TODAY()&lt;Validation!$C$141,OR(MONTH(TODAY())=10,MONTH(TODAY())=11,MONTH(TODAY())=12)),CONCATENATE(MONTH(TODAY()),"/01/",YEAR(TODAY())),IF(AND(TODAY()&lt;Validation!$C$141,MONTH(TODAY())&lt;=9),CONCATENATE("0",MONTH(TODAY()),"/01/",YEAR(TODAY())),IF(AND(TODAY()&gt;=Validation!$C$141,OR(MONTH(TODAY())=10,MONTH(TODAY())=11,MONTH(TODAY())=12)),CONCATENATE(MONTH(TODAY()+10),"/01/",YEAR(TODAY()+10)),IF(AND(TODAY()&gt;=Validation!$C$141,MONTH(TODAY())&lt;=9),CONCATENATE("0",MONTH(TODAY()+10),"/01/",YEAR(TODAY()+10)))))))</f>
        <v/>
      </c>
      <c r="R364" s="138" t="str">
        <f t="shared" si="16"/>
        <v/>
      </c>
      <c r="S364" s="66"/>
      <c r="T364" s="66"/>
      <c r="U364" s="66"/>
      <c r="V364" s="66"/>
      <c r="W364" s="66"/>
      <c r="X364" s="66"/>
      <c r="Y364" s="278"/>
      <c r="Z364" s="135">
        <f t="shared" si="17"/>
        <v>22</v>
      </c>
      <c r="AC364" s="133" t="str">
        <f>IFERROR(IF(DATEVALUE(TEXT(VLOOKUP(S364,Validation!F399:I422,3,FALSE)&amp;"/"&amp;RIGHT(T364+100,2)&amp;"/"&amp;U364,"MM/DD/YYYY"))&lt;=DATEVALUE(TEXT(VLOOKUP(V364,Validation!F399:I422,3,FALSE)&amp;"/"&amp;RIGHT(W364+100,2)&amp;"/"&amp;X364,"MM/DD/YYYY")),"",-1),"")</f>
        <v/>
      </c>
      <c r="AD364" s="146" t="str">
        <f>+IFERROR(CONCATENATE(VLOOKUP(K:K,Validation!$F$39:$H$51,3,0),"/",VLOOKUP(L:L,Validation!$G$40:$H$70,2,0),"/",M364),"")</f>
        <v/>
      </c>
      <c r="AE364" s="1" t="str">
        <f>+IFERROR(CONCATENATE(VLOOKUP(N:N,Validation!$F$39:$H$51,3,0),"/",VLOOKUP(O:O,Validation!$G$40:$H$70,2,0),"/",P364),"")</f>
        <v/>
      </c>
    </row>
    <row r="365" spans="1:31" ht="13.8">
      <c r="A365" s="110"/>
      <c r="B365" s="113"/>
      <c r="C365" s="113"/>
      <c r="I365" s="275"/>
      <c r="J365" s="91" t="str">
        <f t="shared" si="15"/>
        <v/>
      </c>
      <c r="K365" s="66"/>
      <c r="L365" s="90"/>
      <c r="M365" s="72"/>
      <c r="N365" s="66"/>
      <c r="O365" s="90"/>
      <c r="P365" s="72"/>
      <c r="Q365" s="138" t="str">
        <f ca="1">+IF(A365="","",IF(AND(TODAY()&lt;Validation!$C$141,OR(MONTH(TODAY())=10,MONTH(TODAY())=11,MONTH(TODAY())=12)),CONCATENATE(MONTH(TODAY()),"/01/",YEAR(TODAY())),IF(AND(TODAY()&lt;Validation!$C$141,MONTH(TODAY())&lt;=9),CONCATENATE("0",MONTH(TODAY()),"/01/",YEAR(TODAY())),IF(AND(TODAY()&gt;=Validation!$C$141,OR(MONTH(TODAY())=10,MONTH(TODAY())=11,MONTH(TODAY())=12)),CONCATENATE(MONTH(TODAY()+10),"/01/",YEAR(TODAY()+10)),IF(AND(TODAY()&gt;=Validation!$C$141,MONTH(TODAY())&lt;=9),CONCATENATE("0",MONTH(TODAY()+10),"/01/",YEAR(TODAY()+10)))))))</f>
        <v/>
      </c>
      <c r="R365" s="138" t="str">
        <f t="shared" si="16"/>
        <v/>
      </c>
      <c r="S365" s="66"/>
      <c r="T365" s="66"/>
      <c r="U365" s="66"/>
      <c r="V365" s="66"/>
      <c r="W365" s="66"/>
      <c r="X365" s="66"/>
      <c r="Y365" s="278"/>
      <c r="Z365" s="135">
        <f t="shared" si="17"/>
        <v>22</v>
      </c>
      <c r="AC365" s="133" t="str">
        <f>IFERROR(IF(DATEVALUE(TEXT(VLOOKUP(S365,Validation!F400:I423,3,FALSE)&amp;"/"&amp;RIGHT(T365+100,2)&amp;"/"&amp;U365,"MM/DD/YYYY"))&lt;=DATEVALUE(TEXT(VLOOKUP(V365,Validation!F400:I423,3,FALSE)&amp;"/"&amp;RIGHT(W365+100,2)&amp;"/"&amp;X365,"MM/DD/YYYY")),"",-1),"")</f>
        <v/>
      </c>
      <c r="AD365" s="146" t="str">
        <f>+IFERROR(CONCATENATE(VLOOKUP(K:K,Validation!$F$39:$H$51,3,0),"/",VLOOKUP(L:L,Validation!$G$40:$H$70,2,0),"/",M365),"")</f>
        <v/>
      </c>
      <c r="AE365" s="1" t="str">
        <f>+IFERROR(CONCATENATE(VLOOKUP(N:N,Validation!$F$39:$H$51,3,0),"/",VLOOKUP(O:O,Validation!$G$40:$H$70,2,0),"/",P365),"")</f>
        <v/>
      </c>
    </row>
    <row r="366" spans="1:31" ht="13.8">
      <c r="A366" s="110"/>
      <c r="B366" s="113"/>
      <c r="C366" s="113"/>
      <c r="I366" s="275"/>
      <c r="J366" s="91" t="str">
        <f t="shared" si="15"/>
        <v/>
      </c>
      <c r="K366" s="66"/>
      <c r="L366" s="90"/>
      <c r="M366" s="72"/>
      <c r="N366" s="66"/>
      <c r="O366" s="90"/>
      <c r="P366" s="72"/>
      <c r="Q366" s="138" t="str">
        <f ca="1">+IF(A366="","",IF(AND(TODAY()&lt;Validation!$C$141,OR(MONTH(TODAY())=10,MONTH(TODAY())=11,MONTH(TODAY())=12)),CONCATENATE(MONTH(TODAY()),"/01/",YEAR(TODAY())),IF(AND(TODAY()&lt;Validation!$C$141,MONTH(TODAY())&lt;=9),CONCATENATE("0",MONTH(TODAY()),"/01/",YEAR(TODAY())),IF(AND(TODAY()&gt;=Validation!$C$141,OR(MONTH(TODAY())=10,MONTH(TODAY())=11,MONTH(TODAY())=12)),CONCATENATE(MONTH(TODAY()+10),"/01/",YEAR(TODAY()+10)),IF(AND(TODAY()&gt;=Validation!$C$141,MONTH(TODAY())&lt;=9),CONCATENATE("0",MONTH(TODAY()+10),"/01/",YEAR(TODAY()+10)))))))</f>
        <v/>
      </c>
      <c r="R366" s="138" t="str">
        <f t="shared" si="16"/>
        <v/>
      </c>
      <c r="S366" s="66"/>
      <c r="T366" s="66"/>
      <c r="U366" s="66"/>
      <c r="V366" s="66"/>
      <c r="W366" s="66"/>
      <c r="X366" s="66"/>
      <c r="Y366" s="278"/>
      <c r="Z366" s="135">
        <f t="shared" si="17"/>
        <v>22</v>
      </c>
      <c r="AC366" s="133" t="str">
        <f>IFERROR(IF(DATEVALUE(TEXT(VLOOKUP(S366,Validation!F401:I424,3,FALSE)&amp;"/"&amp;RIGHT(T366+100,2)&amp;"/"&amp;U366,"MM/DD/YYYY"))&lt;=DATEVALUE(TEXT(VLOOKUP(V366,Validation!F401:I424,3,FALSE)&amp;"/"&amp;RIGHT(W366+100,2)&amp;"/"&amp;X366,"MM/DD/YYYY")),"",-1),"")</f>
        <v/>
      </c>
      <c r="AD366" s="146" t="str">
        <f>+IFERROR(CONCATENATE(VLOOKUP(K:K,Validation!$F$39:$H$51,3,0),"/",VLOOKUP(L:L,Validation!$G$40:$H$70,2,0),"/",M366),"")</f>
        <v/>
      </c>
      <c r="AE366" s="1" t="str">
        <f>+IFERROR(CONCATENATE(VLOOKUP(N:N,Validation!$F$39:$H$51,3,0),"/",VLOOKUP(O:O,Validation!$G$40:$H$70,2,0),"/",P366),"")</f>
        <v/>
      </c>
    </row>
    <row r="367" spans="1:31" ht="13.8">
      <c r="A367" s="110"/>
      <c r="B367" s="113"/>
      <c r="C367" s="113"/>
      <c r="I367" s="275"/>
      <c r="J367" s="91" t="str">
        <f t="shared" si="15"/>
        <v/>
      </c>
      <c r="K367" s="66"/>
      <c r="L367" s="90"/>
      <c r="M367" s="72"/>
      <c r="N367" s="66"/>
      <c r="O367" s="90"/>
      <c r="P367" s="72"/>
      <c r="Q367" s="138" t="str">
        <f ca="1">+IF(A367="","",IF(AND(TODAY()&lt;Validation!$C$141,OR(MONTH(TODAY())=10,MONTH(TODAY())=11,MONTH(TODAY())=12)),CONCATENATE(MONTH(TODAY()),"/01/",YEAR(TODAY())),IF(AND(TODAY()&lt;Validation!$C$141,MONTH(TODAY())&lt;=9),CONCATENATE("0",MONTH(TODAY()),"/01/",YEAR(TODAY())),IF(AND(TODAY()&gt;=Validation!$C$141,OR(MONTH(TODAY())=10,MONTH(TODAY())=11,MONTH(TODAY())=12)),CONCATENATE(MONTH(TODAY()+10),"/01/",YEAR(TODAY()+10)),IF(AND(TODAY()&gt;=Validation!$C$141,MONTH(TODAY())&lt;=9),CONCATENATE("0",MONTH(TODAY()+10),"/01/",YEAR(TODAY()+10)))))))</f>
        <v/>
      </c>
      <c r="R367" s="138" t="str">
        <f t="shared" si="16"/>
        <v/>
      </c>
      <c r="S367" s="66"/>
      <c r="T367" s="66"/>
      <c r="U367" s="66"/>
      <c r="V367" s="66"/>
      <c r="W367" s="66"/>
      <c r="X367" s="66"/>
      <c r="Y367" s="278"/>
      <c r="Z367" s="135">
        <f t="shared" si="17"/>
        <v>22</v>
      </c>
      <c r="AC367" s="133" t="str">
        <f>IFERROR(IF(DATEVALUE(TEXT(VLOOKUP(S367,Validation!F402:I425,3,FALSE)&amp;"/"&amp;RIGHT(T367+100,2)&amp;"/"&amp;U367,"MM/DD/YYYY"))&lt;=DATEVALUE(TEXT(VLOOKUP(V367,Validation!F402:I425,3,FALSE)&amp;"/"&amp;RIGHT(W367+100,2)&amp;"/"&amp;X367,"MM/DD/YYYY")),"",-1),"")</f>
        <v/>
      </c>
      <c r="AD367" s="146" t="str">
        <f>+IFERROR(CONCATENATE(VLOOKUP(K:K,Validation!$F$39:$H$51,3,0),"/",VLOOKUP(L:L,Validation!$G$40:$H$70,2,0),"/",M367),"")</f>
        <v/>
      </c>
      <c r="AE367" s="1" t="str">
        <f>+IFERROR(CONCATENATE(VLOOKUP(N:N,Validation!$F$39:$H$51,3,0),"/",VLOOKUP(O:O,Validation!$G$40:$H$70,2,0),"/",P367),"")</f>
        <v/>
      </c>
    </row>
    <row r="368" spans="1:31" ht="13.8">
      <c r="A368" s="110"/>
      <c r="B368" s="113"/>
      <c r="C368" s="113"/>
      <c r="I368" s="275"/>
      <c r="J368" s="91" t="str">
        <f t="shared" si="15"/>
        <v/>
      </c>
      <c r="K368" s="66"/>
      <c r="L368" s="90"/>
      <c r="M368" s="72"/>
      <c r="N368" s="66"/>
      <c r="O368" s="90"/>
      <c r="P368" s="72"/>
      <c r="Q368" s="138" t="str">
        <f ca="1">+IF(A368="","",IF(AND(TODAY()&lt;Validation!$C$141,OR(MONTH(TODAY())=10,MONTH(TODAY())=11,MONTH(TODAY())=12)),CONCATENATE(MONTH(TODAY()),"/01/",YEAR(TODAY())),IF(AND(TODAY()&lt;Validation!$C$141,MONTH(TODAY())&lt;=9),CONCATENATE("0",MONTH(TODAY()),"/01/",YEAR(TODAY())),IF(AND(TODAY()&gt;=Validation!$C$141,OR(MONTH(TODAY())=10,MONTH(TODAY())=11,MONTH(TODAY())=12)),CONCATENATE(MONTH(TODAY()+10),"/01/",YEAR(TODAY()+10)),IF(AND(TODAY()&gt;=Validation!$C$141,MONTH(TODAY())&lt;=9),CONCATENATE("0",MONTH(TODAY()+10),"/01/",YEAR(TODAY()+10)))))))</f>
        <v/>
      </c>
      <c r="R368" s="138" t="str">
        <f t="shared" si="16"/>
        <v/>
      </c>
      <c r="S368" s="66"/>
      <c r="T368" s="66"/>
      <c r="U368" s="66"/>
      <c r="V368" s="66"/>
      <c r="W368" s="66"/>
      <c r="X368" s="66"/>
      <c r="Y368" s="278"/>
      <c r="Z368" s="135">
        <f t="shared" si="17"/>
        <v>22</v>
      </c>
      <c r="AC368" s="133" t="str">
        <f>IFERROR(IF(DATEVALUE(TEXT(VLOOKUP(S368,Validation!F403:I426,3,FALSE)&amp;"/"&amp;RIGHT(T368+100,2)&amp;"/"&amp;U368,"MM/DD/YYYY"))&lt;=DATEVALUE(TEXT(VLOOKUP(V368,Validation!F403:I426,3,FALSE)&amp;"/"&amp;RIGHT(W368+100,2)&amp;"/"&amp;X368,"MM/DD/YYYY")),"",-1),"")</f>
        <v/>
      </c>
      <c r="AD368" s="146" t="str">
        <f>+IFERROR(CONCATENATE(VLOOKUP(K:K,Validation!$F$39:$H$51,3,0),"/",VLOOKUP(L:L,Validation!$G$40:$H$70,2,0),"/",M368),"")</f>
        <v/>
      </c>
      <c r="AE368" s="1" t="str">
        <f>+IFERROR(CONCATENATE(VLOOKUP(N:N,Validation!$F$39:$H$51,3,0),"/",VLOOKUP(O:O,Validation!$G$40:$H$70,2,0),"/",P368),"")</f>
        <v/>
      </c>
    </row>
    <row r="369" spans="1:31" ht="13.8">
      <c r="A369" s="110"/>
      <c r="B369" s="113"/>
      <c r="C369" s="113"/>
      <c r="I369" s="275"/>
      <c r="J369" s="91" t="str">
        <f t="shared" si="15"/>
        <v/>
      </c>
      <c r="K369" s="66"/>
      <c r="L369" s="90"/>
      <c r="M369" s="72"/>
      <c r="N369" s="66"/>
      <c r="O369" s="90"/>
      <c r="P369" s="72"/>
      <c r="Q369" s="138" t="str">
        <f ca="1">+IF(A369="","",IF(AND(TODAY()&lt;Validation!$C$141,OR(MONTH(TODAY())=10,MONTH(TODAY())=11,MONTH(TODAY())=12)),CONCATENATE(MONTH(TODAY()),"/01/",YEAR(TODAY())),IF(AND(TODAY()&lt;Validation!$C$141,MONTH(TODAY())&lt;=9),CONCATENATE("0",MONTH(TODAY()),"/01/",YEAR(TODAY())),IF(AND(TODAY()&gt;=Validation!$C$141,OR(MONTH(TODAY())=10,MONTH(TODAY())=11,MONTH(TODAY())=12)),CONCATENATE(MONTH(TODAY()+10),"/01/",YEAR(TODAY()+10)),IF(AND(TODAY()&gt;=Validation!$C$141,MONTH(TODAY())&lt;=9),CONCATENATE("0",MONTH(TODAY()+10),"/01/",YEAR(TODAY()+10)))))))</f>
        <v/>
      </c>
      <c r="R369" s="138" t="str">
        <f t="shared" si="16"/>
        <v/>
      </c>
      <c r="S369" s="66"/>
      <c r="T369" s="66"/>
      <c r="U369" s="66"/>
      <c r="V369" s="66"/>
      <c r="W369" s="66"/>
      <c r="X369" s="66"/>
      <c r="Y369" s="278"/>
      <c r="Z369" s="135">
        <f t="shared" si="17"/>
        <v>22</v>
      </c>
      <c r="AC369" s="133" t="str">
        <f>IFERROR(IF(DATEVALUE(TEXT(VLOOKUP(S369,Validation!F404:I427,3,FALSE)&amp;"/"&amp;RIGHT(T369+100,2)&amp;"/"&amp;U369,"MM/DD/YYYY"))&lt;=DATEVALUE(TEXT(VLOOKUP(V369,Validation!F404:I427,3,FALSE)&amp;"/"&amp;RIGHT(W369+100,2)&amp;"/"&amp;X369,"MM/DD/YYYY")),"",-1),"")</f>
        <v/>
      </c>
      <c r="AD369" s="146" t="str">
        <f>+IFERROR(CONCATENATE(VLOOKUP(K:K,Validation!$F$39:$H$51,3,0),"/",VLOOKUP(L:L,Validation!$G$40:$H$70,2,0),"/",M369),"")</f>
        <v/>
      </c>
      <c r="AE369" s="1" t="str">
        <f>+IFERROR(CONCATENATE(VLOOKUP(N:N,Validation!$F$39:$H$51,3,0),"/",VLOOKUP(O:O,Validation!$G$40:$H$70,2,0),"/",P369),"")</f>
        <v/>
      </c>
    </row>
    <row r="370" spans="1:31" ht="13.8">
      <c r="A370" s="110"/>
      <c r="B370" s="113"/>
      <c r="C370" s="113"/>
      <c r="I370" s="275"/>
      <c r="J370" s="91" t="str">
        <f t="shared" si="15"/>
        <v/>
      </c>
      <c r="K370" s="66"/>
      <c r="L370" s="90"/>
      <c r="M370" s="72"/>
      <c r="N370" s="66"/>
      <c r="O370" s="90"/>
      <c r="P370" s="72"/>
      <c r="Q370" s="138" t="str">
        <f ca="1">+IF(A370="","",IF(AND(TODAY()&lt;Validation!$C$141,OR(MONTH(TODAY())=10,MONTH(TODAY())=11,MONTH(TODAY())=12)),CONCATENATE(MONTH(TODAY()),"/01/",YEAR(TODAY())),IF(AND(TODAY()&lt;Validation!$C$141,MONTH(TODAY())&lt;=9),CONCATENATE("0",MONTH(TODAY()),"/01/",YEAR(TODAY())),IF(AND(TODAY()&gt;=Validation!$C$141,OR(MONTH(TODAY())=10,MONTH(TODAY())=11,MONTH(TODAY())=12)),CONCATENATE(MONTH(TODAY()+10),"/01/",YEAR(TODAY()+10)),IF(AND(TODAY()&gt;=Validation!$C$141,MONTH(TODAY())&lt;=9),CONCATENATE("0",MONTH(TODAY()+10),"/01/",YEAR(TODAY()+10)))))))</f>
        <v/>
      </c>
      <c r="R370" s="138" t="str">
        <f t="shared" si="16"/>
        <v/>
      </c>
      <c r="S370" s="66"/>
      <c r="T370" s="66"/>
      <c r="U370" s="66"/>
      <c r="V370" s="66"/>
      <c r="W370" s="66"/>
      <c r="X370" s="66"/>
      <c r="Y370" s="278"/>
      <c r="Z370" s="135">
        <f t="shared" si="17"/>
        <v>22</v>
      </c>
      <c r="AC370" s="133" t="str">
        <f>IFERROR(IF(DATEVALUE(TEXT(VLOOKUP(S370,Validation!F405:I428,3,FALSE)&amp;"/"&amp;RIGHT(T370+100,2)&amp;"/"&amp;U370,"MM/DD/YYYY"))&lt;=DATEVALUE(TEXT(VLOOKUP(V370,Validation!F405:I428,3,FALSE)&amp;"/"&amp;RIGHT(W370+100,2)&amp;"/"&amp;X370,"MM/DD/YYYY")),"",-1),"")</f>
        <v/>
      </c>
      <c r="AD370" s="146" t="str">
        <f>+IFERROR(CONCATENATE(VLOOKUP(K:K,Validation!$F$39:$H$51,3,0),"/",VLOOKUP(L:L,Validation!$G$40:$H$70,2,0),"/",M370),"")</f>
        <v/>
      </c>
      <c r="AE370" s="1" t="str">
        <f>+IFERROR(CONCATENATE(VLOOKUP(N:N,Validation!$F$39:$H$51,3,0),"/",VLOOKUP(O:O,Validation!$G$40:$H$70,2,0),"/",P370),"")</f>
        <v/>
      </c>
    </row>
    <row r="371" spans="1:31" ht="13.8">
      <c r="A371" s="110"/>
      <c r="B371" s="113"/>
      <c r="C371" s="113"/>
      <c r="I371" s="275"/>
      <c r="J371" s="91" t="str">
        <f t="shared" si="15"/>
        <v/>
      </c>
      <c r="K371" s="66"/>
      <c r="L371" s="90"/>
      <c r="M371" s="72"/>
      <c r="N371" s="66"/>
      <c r="O371" s="90"/>
      <c r="P371" s="72"/>
      <c r="Q371" s="138" t="str">
        <f ca="1">+IF(A371="","",IF(AND(TODAY()&lt;Validation!$C$141,OR(MONTH(TODAY())=10,MONTH(TODAY())=11,MONTH(TODAY())=12)),CONCATENATE(MONTH(TODAY()),"/01/",YEAR(TODAY())),IF(AND(TODAY()&lt;Validation!$C$141,MONTH(TODAY())&lt;=9),CONCATENATE("0",MONTH(TODAY()),"/01/",YEAR(TODAY())),IF(AND(TODAY()&gt;=Validation!$C$141,OR(MONTH(TODAY())=10,MONTH(TODAY())=11,MONTH(TODAY())=12)),CONCATENATE(MONTH(TODAY()+10),"/01/",YEAR(TODAY()+10)),IF(AND(TODAY()&gt;=Validation!$C$141,MONTH(TODAY())&lt;=9),CONCATENATE("0",MONTH(TODAY()+10),"/01/",YEAR(TODAY()+10)))))))</f>
        <v/>
      </c>
      <c r="R371" s="138" t="str">
        <f t="shared" si="16"/>
        <v/>
      </c>
      <c r="S371" s="66"/>
      <c r="T371" s="66"/>
      <c r="U371" s="66"/>
      <c r="V371" s="66"/>
      <c r="W371" s="66"/>
      <c r="X371" s="66"/>
      <c r="Y371" s="278"/>
      <c r="Z371" s="135">
        <f t="shared" si="17"/>
        <v>22</v>
      </c>
      <c r="AC371" s="133" t="str">
        <f>IFERROR(IF(DATEVALUE(TEXT(VLOOKUP(S371,Validation!F406:I429,3,FALSE)&amp;"/"&amp;RIGHT(T371+100,2)&amp;"/"&amp;U371,"MM/DD/YYYY"))&lt;=DATEVALUE(TEXT(VLOOKUP(V371,Validation!F406:I429,3,FALSE)&amp;"/"&amp;RIGHT(W371+100,2)&amp;"/"&amp;X371,"MM/DD/YYYY")),"",-1),"")</f>
        <v/>
      </c>
      <c r="AD371" s="146" t="str">
        <f>+IFERROR(CONCATENATE(VLOOKUP(K:K,Validation!$F$39:$H$51,3,0),"/",VLOOKUP(L:L,Validation!$G$40:$H$70,2,0),"/",M371),"")</f>
        <v/>
      </c>
      <c r="AE371" s="1" t="str">
        <f>+IFERROR(CONCATENATE(VLOOKUP(N:N,Validation!$F$39:$H$51,3,0),"/",VLOOKUP(O:O,Validation!$G$40:$H$70,2,0),"/",P371),"")</f>
        <v/>
      </c>
    </row>
    <row r="372" spans="1:31" ht="13.8">
      <c r="A372" s="110"/>
      <c r="B372" s="113"/>
      <c r="C372" s="113"/>
      <c r="I372" s="275"/>
      <c r="J372" s="91" t="str">
        <f t="shared" si="15"/>
        <v/>
      </c>
      <c r="K372" s="66"/>
      <c r="L372" s="90"/>
      <c r="M372" s="72"/>
      <c r="N372" s="66"/>
      <c r="O372" s="90"/>
      <c r="P372" s="72"/>
      <c r="Q372" s="138" t="str">
        <f ca="1">+IF(A372="","",IF(AND(TODAY()&lt;Validation!$C$141,OR(MONTH(TODAY())=10,MONTH(TODAY())=11,MONTH(TODAY())=12)),CONCATENATE(MONTH(TODAY()),"/01/",YEAR(TODAY())),IF(AND(TODAY()&lt;Validation!$C$141,MONTH(TODAY())&lt;=9),CONCATENATE("0",MONTH(TODAY()),"/01/",YEAR(TODAY())),IF(AND(TODAY()&gt;=Validation!$C$141,OR(MONTH(TODAY())=10,MONTH(TODAY())=11,MONTH(TODAY())=12)),CONCATENATE(MONTH(TODAY()+10),"/01/",YEAR(TODAY()+10)),IF(AND(TODAY()&gt;=Validation!$C$141,MONTH(TODAY())&lt;=9),CONCATENATE("0",MONTH(TODAY()+10),"/01/",YEAR(TODAY()+10)))))))</f>
        <v/>
      </c>
      <c r="R372" s="138" t="str">
        <f t="shared" si="16"/>
        <v/>
      </c>
      <c r="S372" s="66"/>
      <c r="T372" s="66"/>
      <c r="U372" s="66"/>
      <c r="V372" s="66"/>
      <c r="W372" s="66"/>
      <c r="X372" s="66"/>
      <c r="Y372" s="278"/>
      <c r="Z372" s="135">
        <f t="shared" si="17"/>
        <v>22</v>
      </c>
      <c r="AC372" s="133" t="str">
        <f>IFERROR(IF(DATEVALUE(TEXT(VLOOKUP(S372,Validation!F407:I430,3,FALSE)&amp;"/"&amp;RIGHT(T372+100,2)&amp;"/"&amp;U372,"MM/DD/YYYY"))&lt;=DATEVALUE(TEXT(VLOOKUP(V372,Validation!F407:I430,3,FALSE)&amp;"/"&amp;RIGHT(W372+100,2)&amp;"/"&amp;X372,"MM/DD/YYYY")),"",-1),"")</f>
        <v/>
      </c>
      <c r="AD372" s="146" t="str">
        <f>+IFERROR(CONCATENATE(VLOOKUP(K:K,Validation!$F$39:$H$51,3,0),"/",VLOOKUP(L:L,Validation!$G$40:$H$70,2,0),"/",M372),"")</f>
        <v/>
      </c>
      <c r="AE372" s="1" t="str">
        <f>+IFERROR(CONCATENATE(VLOOKUP(N:N,Validation!$F$39:$H$51,3,0),"/",VLOOKUP(O:O,Validation!$G$40:$H$70,2,0),"/",P372),"")</f>
        <v/>
      </c>
    </row>
    <row r="373" spans="1:31" ht="13.8">
      <c r="A373" s="110"/>
      <c r="B373" s="113"/>
      <c r="C373" s="113"/>
      <c r="I373" s="275"/>
      <c r="J373" s="91" t="str">
        <f t="shared" si="15"/>
        <v/>
      </c>
      <c r="K373" s="66"/>
      <c r="L373" s="90"/>
      <c r="M373" s="72"/>
      <c r="N373" s="66"/>
      <c r="O373" s="90"/>
      <c r="P373" s="72"/>
      <c r="Q373" s="138" t="str">
        <f ca="1">+IF(A373="","",IF(AND(TODAY()&lt;Validation!$C$141,OR(MONTH(TODAY())=10,MONTH(TODAY())=11,MONTH(TODAY())=12)),CONCATENATE(MONTH(TODAY()),"/01/",YEAR(TODAY())),IF(AND(TODAY()&lt;Validation!$C$141,MONTH(TODAY())&lt;=9),CONCATENATE("0",MONTH(TODAY()),"/01/",YEAR(TODAY())),IF(AND(TODAY()&gt;=Validation!$C$141,OR(MONTH(TODAY())=10,MONTH(TODAY())=11,MONTH(TODAY())=12)),CONCATENATE(MONTH(TODAY()+10),"/01/",YEAR(TODAY()+10)),IF(AND(TODAY()&gt;=Validation!$C$141,MONTH(TODAY())&lt;=9),CONCATENATE("0",MONTH(TODAY()+10),"/01/",YEAR(TODAY()+10)))))))</f>
        <v/>
      </c>
      <c r="R373" s="138" t="str">
        <f t="shared" si="16"/>
        <v/>
      </c>
      <c r="S373" s="66"/>
      <c r="T373" s="66"/>
      <c r="U373" s="66"/>
      <c r="V373" s="66"/>
      <c r="W373" s="66"/>
      <c r="X373" s="66"/>
      <c r="Y373" s="278"/>
      <c r="Z373" s="135">
        <f t="shared" si="17"/>
        <v>22</v>
      </c>
      <c r="AC373" s="133" t="str">
        <f>IFERROR(IF(DATEVALUE(TEXT(VLOOKUP(S373,Validation!F408:I431,3,FALSE)&amp;"/"&amp;RIGHT(T373+100,2)&amp;"/"&amp;U373,"MM/DD/YYYY"))&lt;=DATEVALUE(TEXT(VLOOKUP(V373,Validation!F408:I431,3,FALSE)&amp;"/"&amp;RIGHT(W373+100,2)&amp;"/"&amp;X373,"MM/DD/YYYY")),"",-1),"")</f>
        <v/>
      </c>
      <c r="AD373" s="146" t="str">
        <f>+IFERROR(CONCATENATE(VLOOKUP(K:K,Validation!$F$39:$H$51,3,0),"/",VLOOKUP(L:L,Validation!$G$40:$H$70,2,0),"/",M373),"")</f>
        <v/>
      </c>
      <c r="AE373" s="1" t="str">
        <f>+IFERROR(CONCATENATE(VLOOKUP(N:N,Validation!$F$39:$H$51,3,0),"/",VLOOKUP(O:O,Validation!$G$40:$H$70,2,0),"/",P373),"")</f>
        <v/>
      </c>
    </row>
    <row r="374" spans="1:31" ht="13.8">
      <c r="A374" s="110"/>
      <c r="B374" s="113"/>
      <c r="C374" s="113"/>
      <c r="I374" s="275"/>
      <c r="J374" s="91" t="str">
        <f t="shared" si="15"/>
        <v/>
      </c>
      <c r="K374" s="66"/>
      <c r="L374" s="90"/>
      <c r="M374" s="72"/>
      <c r="N374" s="66"/>
      <c r="O374" s="90"/>
      <c r="P374" s="72"/>
      <c r="Q374" s="138" t="str">
        <f ca="1">+IF(A374="","",IF(AND(TODAY()&lt;Validation!$C$141,OR(MONTH(TODAY())=10,MONTH(TODAY())=11,MONTH(TODAY())=12)),CONCATENATE(MONTH(TODAY()),"/01/",YEAR(TODAY())),IF(AND(TODAY()&lt;Validation!$C$141,MONTH(TODAY())&lt;=9),CONCATENATE("0",MONTH(TODAY()),"/01/",YEAR(TODAY())),IF(AND(TODAY()&gt;=Validation!$C$141,OR(MONTH(TODAY())=10,MONTH(TODAY())=11,MONTH(TODAY())=12)),CONCATENATE(MONTH(TODAY()+10),"/01/",YEAR(TODAY()+10)),IF(AND(TODAY()&gt;=Validation!$C$141,MONTH(TODAY())&lt;=9),CONCATENATE("0",MONTH(TODAY()+10),"/01/",YEAR(TODAY()+10)))))))</f>
        <v/>
      </c>
      <c r="R374" s="138" t="str">
        <f t="shared" si="16"/>
        <v/>
      </c>
      <c r="S374" s="66"/>
      <c r="T374" s="66"/>
      <c r="U374" s="66"/>
      <c r="V374" s="66"/>
      <c r="W374" s="66"/>
      <c r="X374" s="66"/>
      <c r="Y374" s="278"/>
      <c r="Z374" s="135">
        <f t="shared" si="17"/>
        <v>22</v>
      </c>
      <c r="AC374" s="133" t="str">
        <f>IFERROR(IF(DATEVALUE(TEXT(VLOOKUP(S374,Validation!F409:I432,3,FALSE)&amp;"/"&amp;RIGHT(T374+100,2)&amp;"/"&amp;U374,"MM/DD/YYYY"))&lt;=DATEVALUE(TEXT(VLOOKUP(V374,Validation!F409:I432,3,FALSE)&amp;"/"&amp;RIGHT(W374+100,2)&amp;"/"&amp;X374,"MM/DD/YYYY")),"",-1),"")</f>
        <v/>
      </c>
      <c r="AD374" s="146" t="str">
        <f>+IFERROR(CONCATENATE(VLOOKUP(K:K,Validation!$F$39:$H$51,3,0),"/",VLOOKUP(L:L,Validation!$G$40:$H$70,2,0),"/",M374),"")</f>
        <v/>
      </c>
      <c r="AE374" s="1" t="str">
        <f>+IFERROR(CONCATENATE(VLOOKUP(N:N,Validation!$F$39:$H$51,3,0),"/",VLOOKUP(O:O,Validation!$G$40:$H$70,2,0),"/",P374),"")</f>
        <v/>
      </c>
    </row>
    <row r="375" spans="1:31" ht="13.8">
      <c r="A375" s="110"/>
      <c r="B375" s="113"/>
      <c r="C375" s="113"/>
      <c r="I375" s="275"/>
      <c r="J375" s="91" t="str">
        <f t="shared" si="15"/>
        <v/>
      </c>
      <c r="K375" s="66"/>
      <c r="L375" s="90"/>
      <c r="M375" s="72"/>
      <c r="N375" s="66"/>
      <c r="O375" s="90"/>
      <c r="P375" s="72"/>
      <c r="Q375" s="138" t="str">
        <f ca="1">+IF(A375="","",IF(AND(TODAY()&lt;Validation!$C$141,OR(MONTH(TODAY())=10,MONTH(TODAY())=11,MONTH(TODAY())=12)),CONCATENATE(MONTH(TODAY()),"/01/",YEAR(TODAY())),IF(AND(TODAY()&lt;Validation!$C$141,MONTH(TODAY())&lt;=9),CONCATENATE("0",MONTH(TODAY()),"/01/",YEAR(TODAY())),IF(AND(TODAY()&gt;=Validation!$C$141,OR(MONTH(TODAY())=10,MONTH(TODAY())=11,MONTH(TODAY())=12)),CONCATENATE(MONTH(TODAY()+10),"/01/",YEAR(TODAY()+10)),IF(AND(TODAY()&gt;=Validation!$C$141,MONTH(TODAY())&lt;=9),CONCATENATE("0",MONTH(TODAY()+10),"/01/",YEAR(TODAY()+10)))))))</f>
        <v/>
      </c>
      <c r="R375" s="138" t="str">
        <f t="shared" si="16"/>
        <v/>
      </c>
      <c r="S375" s="66"/>
      <c r="T375" s="66"/>
      <c r="U375" s="66"/>
      <c r="V375" s="66"/>
      <c r="W375" s="66"/>
      <c r="X375" s="66"/>
      <c r="Y375" s="278"/>
      <c r="Z375" s="135">
        <f t="shared" si="17"/>
        <v>22</v>
      </c>
      <c r="AC375" s="133" t="str">
        <f>IFERROR(IF(DATEVALUE(TEXT(VLOOKUP(S375,Validation!F410:I433,3,FALSE)&amp;"/"&amp;RIGHT(T375+100,2)&amp;"/"&amp;U375,"MM/DD/YYYY"))&lt;=DATEVALUE(TEXT(VLOOKUP(V375,Validation!F410:I433,3,FALSE)&amp;"/"&amp;RIGHT(W375+100,2)&amp;"/"&amp;X375,"MM/DD/YYYY")),"",-1),"")</f>
        <v/>
      </c>
      <c r="AD375" s="146" t="str">
        <f>+IFERROR(CONCATENATE(VLOOKUP(K:K,Validation!$F$39:$H$51,3,0),"/",VLOOKUP(L:L,Validation!$G$40:$H$70,2,0),"/",M375),"")</f>
        <v/>
      </c>
      <c r="AE375" s="1" t="str">
        <f>+IFERROR(CONCATENATE(VLOOKUP(N:N,Validation!$F$39:$H$51,3,0),"/",VLOOKUP(O:O,Validation!$G$40:$H$70,2,0),"/",P375),"")</f>
        <v/>
      </c>
    </row>
    <row r="376" spans="1:31" ht="13.8">
      <c r="A376" s="110"/>
      <c r="B376" s="113"/>
      <c r="C376" s="113"/>
      <c r="I376" s="275"/>
      <c r="J376" s="91" t="str">
        <f t="shared" si="15"/>
        <v/>
      </c>
      <c r="K376" s="66"/>
      <c r="L376" s="90"/>
      <c r="M376" s="72"/>
      <c r="N376" s="66"/>
      <c r="O376" s="90"/>
      <c r="P376" s="72"/>
      <c r="Q376" s="138" t="str">
        <f ca="1">+IF(A376="","",IF(AND(TODAY()&lt;Validation!$C$141,OR(MONTH(TODAY())=10,MONTH(TODAY())=11,MONTH(TODAY())=12)),CONCATENATE(MONTH(TODAY()),"/01/",YEAR(TODAY())),IF(AND(TODAY()&lt;Validation!$C$141,MONTH(TODAY())&lt;=9),CONCATENATE("0",MONTH(TODAY()),"/01/",YEAR(TODAY())),IF(AND(TODAY()&gt;=Validation!$C$141,OR(MONTH(TODAY())=10,MONTH(TODAY())=11,MONTH(TODAY())=12)),CONCATENATE(MONTH(TODAY()+10),"/01/",YEAR(TODAY()+10)),IF(AND(TODAY()&gt;=Validation!$C$141,MONTH(TODAY())&lt;=9),CONCATENATE("0",MONTH(TODAY()+10),"/01/",YEAR(TODAY()+10)))))))</f>
        <v/>
      </c>
      <c r="R376" s="138" t="str">
        <f t="shared" si="16"/>
        <v/>
      </c>
      <c r="S376" s="66"/>
      <c r="T376" s="66"/>
      <c r="U376" s="66"/>
      <c r="V376" s="66"/>
      <c r="W376" s="66"/>
      <c r="X376" s="66"/>
      <c r="Y376" s="278"/>
      <c r="Z376" s="135">
        <f t="shared" si="17"/>
        <v>22</v>
      </c>
      <c r="AC376" s="133" t="str">
        <f>IFERROR(IF(DATEVALUE(TEXT(VLOOKUP(S376,Validation!F411:I434,3,FALSE)&amp;"/"&amp;RIGHT(T376+100,2)&amp;"/"&amp;U376,"MM/DD/YYYY"))&lt;=DATEVALUE(TEXT(VLOOKUP(V376,Validation!F411:I434,3,FALSE)&amp;"/"&amp;RIGHT(W376+100,2)&amp;"/"&amp;X376,"MM/DD/YYYY")),"",-1),"")</f>
        <v/>
      </c>
      <c r="AD376" s="146" t="str">
        <f>+IFERROR(CONCATENATE(VLOOKUP(K:K,Validation!$F$39:$H$51,3,0),"/",VLOOKUP(L:L,Validation!$G$40:$H$70,2,0),"/",M376),"")</f>
        <v/>
      </c>
      <c r="AE376" s="1" t="str">
        <f>+IFERROR(CONCATENATE(VLOOKUP(N:N,Validation!$F$39:$H$51,3,0),"/",VLOOKUP(O:O,Validation!$G$40:$H$70,2,0),"/",P376),"")</f>
        <v/>
      </c>
    </row>
    <row r="377" spans="1:31" ht="13.8">
      <c r="A377" s="110"/>
      <c r="B377" s="113"/>
      <c r="C377" s="113"/>
      <c r="I377" s="275"/>
      <c r="J377" s="91" t="str">
        <f t="shared" si="15"/>
        <v/>
      </c>
      <c r="K377" s="66"/>
      <c r="L377" s="90"/>
      <c r="M377" s="72"/>
      <c r="N377" s="66"/>
      <c r="O377" s="90"/>
      <c r="P377" s="72"/>
      <c r="Q377" s="138" t="str">
        <f ca="1">+IF(A377="","",IF(AND(TODAY()&lt;Validation!$C$141,OR(MONTH(TODAY())=10,MONTH(TODAY())=11,MONTH(TODAY())=12)),CONCATENATE(MONTH(TODAY()),"/01/",YEAR(TODAY())),IF(AND(TODAY()&lt;Validation!$C$141,MONTH(TODAY())&lt;=9),CONCATENATE("0",MONTH(TODAY()),"/01/",YEAR(TODAY())),IF(AND(TODAY()&gt;=Validation!$C$141,OR(MONTH(TODAY())=10,MONTH(TODAY())=11,MONTH(TODAY())=12)),CONCATENATE(MONTH(TODAY()+10),"/01/",YEAR(TODAY()+10)),IF(AND(TODAY()&gt;=Validation!$C$141,MONTH(TODAY())&lt;=9),CONCATENATE("0",MONTH(TODAY()+10),"/01/",YEAR(TODAY()+10)))))))</f>
        <v/>
      </c>
      <c r="R377" s="138" t="str">
        <f t="shared" si="16"/>
        <v/>
      </c>
      <c r="S377" s="66"/>
      <c r="T377" s="66"/>
      <c r="U377" s="66"/>
      <c r="V377" s="66"/>
      <c r="W377" s="66"/>
      <c r="X377" s="66"/>
      <c r="Y377" s="278"/>
      <c r="Z377" s="135">
        <f t="shared" si="17"/>
        <v>22</v>
      </c>
      <c r="AC377" s="133" t="str">
        <f>IFERROR(IF(DATEVALUE(TEXT(VLOOKUP(S377,Validation!F412:I435,3,FALSE)&amp;"/"&amp;RIGHT(T377+100,2)&amp;"/"&amp;U377,"MM/DD/YYYY"))&lt;=DATEVALUE(TEXT(VLOOKUP(V377,Validation!F412:I435,3,FALSE)&amp;"/"&amp;RIGHT(W377+100,2)&amp;"/"&amp;X377,"MM/DD/YYYY")),"",-1),"")</f>
        <v/>
      </c>
      <c r="AD377" s="146" t="str">
        <f>+IFERROR(CONCATENATE(VLOOKUP(K:K,Validation!$F$39:$H$51,3,0),"/",VLOOKUP(L:L,Validation!$G$40:$H$70,2,0),"/",M377),"")</f>
        <v/>
      </c>
      <c r="AE377" s="1" t="str">
        <f>+IFERROR(CONCATENATE(VLOOKUP(N:N,Validation!$F$39:$H$51,3,0),"/",VLOOKUP(O:O,Validation!$G$40:$H$70,2,0),"/",P377),"")</f>
        <v/>
      </c>
    </row>
    <row r="378" spans="1:31" ht="13.8">
      <c r="A378" s="110"/>
      <c r="B378" s="113"/>
      <c r="C378" s="113"/>
      <c r="I378" s="275"/>
      <c r="J378" s="91" t="str">
        <f t="shared" si="15"/>
        <v/>
      </c>
      <c r="K378" s="66"/>
      <c r="L378" s="90"/>
      <c r="M378" s="72"/>
      <c r="N378" s="66"/>
      <c r="O378" s="90"/>
      <c r="P378" s="72"/>
      <c r="Q378" s="138" t="str">
        <f ca="1">+IF(A378="","",IF(AND(TODAY()&lt;Validation!$C$141,OR(MONTH(TODAY())=10,MONTH(TODAY())=11,MONTH(TODAY())=12)),CONCATENATE(MONTH(TODAY()),"/01/",YEAR(TODAY())),IF(AND(TODAY()&lt;Validation!$C$141,MONTH(TODAY())&lt;=9),CONCATENATE("0",MONTH(TODAY()),"/01/",YEAR(TODAY())),IF(AND(TODAY()&gt;=Validation!$C$141,OR(MONTH(TODAY())=10,MONTH(TODAY())=11,MONTH(TODAY())=12)),CONCATENATE(MONTH(TODAY()+10),"/01/",YEAR(TODAY()+10)),IF(AND(TODAY()&gt;=Validation!$C$141,MONTH(TODAY())&lt;=9),CONCATENATE("0",MONTH(TODAY()+10),"/01/",YEAR(TODAY()+10)))))))</f>
        <v/>
      </c>
      <c r="R378" s="138" t="str">
        <f t="shared" si="16"/>
        <v/>
      </c>
      <c r="S378" s="66"/>
      <c r="T378" s="66"/>
      <c r="U378" s="66"/>
      <c r="V378" s="66"/>
      <c r="W378" s="66"/>
      <c r="X378" s="66"/>
      <c r="Y378" s="278"/>
      <c r="Z378" s="135">
        <f t="shared" si="17"/>
        <v>22</v>
      </c>
      <c r="AC378" s="133" t="str">
        <f>IFERROR(IF(DATEVALUE(TEXT(VLOOKUP(S378,Validation!F413:I436,3,FALSE)&amp;"/"&amp;RIGHT(T378+100,2)&amp;"/"&amp;U378,"MM/DD/YYYY"))&lt;=DATEVALUE(TEXT(VLOOKUP(V378,Validation!F413:I436,3,FALSE)&amp;"/"&amp;RIGHT(W378+100,2)&amp;"/"&amp;X378,"MM/DD/YYYY")),"",-1),"")</f>
        <v/>
      </c>
      <c r="AD378" s="146" t="str">
        <f>+IFERROR(CONCATENATE(VLOOKUP(K:K,Validation!$F$39:$H$51,3,0),"/",VLOOKUP(L:L,Validation!$G$40:$H$70,2,0),"/",M378),"")</f>
        <v/>
      </c>
      <c r="AE378" s="1" t="str">
        <f>+IFERROR(CONCATENATE(VLOOKUP(N:N,Validation!$F$39:$H$51,3,0),"/",VLOOKUP(O:O,Validation!$G$40:$H$70,2,0),"/",P378),"")</f>
        <v/>
      </c>
    </row>
    <row r="379" spans="1:31" ht="13.8">
      <c r="A379" s="110"/>
      <c r="B379" s="113"/>
      <c r="C379" s="113"/>
      <c r="I379" s="275"/>
      <c r="J379" s="91" t="str">
        <f t="shared" si="15"/>
        <v/>
      </c>
      <c r="K379" s="66"/>
      <c r="L379" s="90"/>
      <c r="M379" s="72"/>
      <c r="N379" s="66"/>
      <c r="O379" s="90"/>
      <c r="P379" s="72"/>
      <c r="Q379" s="138" t="str">
        <f ca="1">+IF(A379="","",IF(AND(TODAY()&lt;Validation!$C$141,OR(MONTH(TODAY())=10,MONTH(TODAY())=11,MONTH(TODAY())=12)),CONCATENATE(MONTH(TODAY()),"/01/",YEAR(TODAY())),IF(AND(TODAY()&lt;Validation!$C$141,MONTH(TODAY())&lt;=9),CONCATENATE("0",MONTH(TODAY()),"/01/",YEAR(TODAY())),IF(AND(TODAY()&gt;=Validation!$C$141,OR(MONTH(TODAY())=10,MONTH(TODAY())=11,MONTH(TODAY())=12)),CONCATENATE(MONTH(TODAY()+10),"/01/",YEAR(TODAY()+10)),IF(AND(TODAY()&gt;=Validation!$C$141,MONTH(TODAY())&lt;=9),CONCATENATE("0",MONTH(TODAY()+10),"/01/",YEAR(TODAY()+10)))))))</f>
        <v/>
      </c>
      <c r="R379" s="138" t="str">
        <f t="shared" si="16"/>
        <v/>
      </c>
      <c r="S379" s="66"/>
      <c r="T379" s="66"/>
      <c r="U379" s="66"/>
      <c r="V379" s="66"/>
      <c r="W379" s="66"/>
      <c r="X379" s="66"/>
      <c r="Y379" s="278"/>
      <c r="Z379" s="135">
        <f t="shared" si="17"/>
        <v>22</v>
      </c>
      <c r="AC379" s="133" t="str">
        <f>IFERROR(IF(DATEVALUE(TEXT(VLOOKUP(S379,Validation!F414:I437,3,FALSE)&amp;"/"&amp;RIGHT(T379+100,2)&amp;"/"&amp;U379,"MM/DD/YYYY"))&lt;=DATEVALUE(TEXT(VLOOKUP(V379,Validation!F414:I437,3,FALSE)&amp;"/"&amp;RIGHT(W379+100,2)&amp;"/"&amp;X379,"MM/DD/YYYY")),"",-1),"")</f>
        <v/>
      </c>
      <c r="AD379" s="146" t="str">
        <f>+IFERROR(CONCATENATE(VLOOKUP(K:K,Validation!$F$39:$H$51,3,0),"/",VLOOKUP(L:L,Validation!$G$40:$H$70,2,0),"/",M379),"")</f>
        <v/>
      </c>
      <c r="AE379" s="1" t="str">
        <f>+IFERROR(CONCATENATE(VLOOKUP(N:N,Validation!$F$39:$H$51,3,0),"/",VLOOKUP(O:O,Validation!$G$40:$H$70,2,0),"/",P379),"")</f>
        <v/>
      </c>
    </row>
    <row r="380" spans="1:31" ht="13.8">
      <c r="A380" s="110"/>
      <c r="B380" s="113"/>
      <c r="C380" s="113"/>
      <c r="I380" s="275"/>
      <c r="J380" s="91" t="str">
        <f t="shared" si="15"/>
        <v/>
      </c>
      <c r="K380" s="66"/>
      <c r="L380" s="90"/>
      <c r="M380" s="72"/>
      <c r="N380" s="66"/>
      <c r="O380" s="90"/>
      <c r="P380" s="72"/>
      <c r="Q380" s="138" t="str">
        <f ca="1">+IF(A380="","",IF(AND(TODAY()&lt;Validation!$C$141,OR(MONTH(TODAY())=10,MONTH(TODAY())=11,MONTH(TODAY())=12)),CONCATENATE(MONTH(TODAY()),"/01/",YEAR(TODAY())),IF(AND(TODAY()&lt;Validation!$C$141,MONTH(TODAY())&lt;=9),CONCATENATE("0",MONTH(TODAY()),"/01/",YEAR(TODAY())),IF(AND(TODAY()&gt;=Validation!$C$141,OR(MONTH(TODAY())=10,MONTH(TODAY())=11,MONTH(TODAY())=12)),CONCATENATE(MONTH(TODAY()+10),"/01/",YEAR(TODAY()+10)),IF(AND(TODAY()&gt;=Validation!$C$141,MONTH(TODAY())&lt;=9),CONCATENATE("0",MONTH(TODAY()+10),"/01/",YEAR(TODAY()+10)))))))</f>
        <v/>
      </c>
      <c r="R380" s="138" t="str">
        <f t="shared" si="16"/>
        <v/>
      </c>
      <c r="S380" s="66"/>
      <c r="T380" s="66"/>
      <c r="U380" s="66"/>
      <c r="V380" s="66"/>
      <c r="W380" s="66"/>
      <c r="X380" s="66"/>
      <c r="Y380" s="278"/>
      <c r="Z380" s="135">
        <f t="shared" si="17"/>
        <v>22</v>
      </c>
      <c r="AC380" s="133" t="str">
        <f>IFERROR(IF(DATEVALUE(TEXT(VLOOKUP(S380,Validation!F415:I438,3,FALSE)&amp;"/"&amp;RIGHT(T380+100,2)&amp;"/"&amp;U380,"MM/DD/YYYY"))&lt;=DATEVALUE(TEXT(VLOOKUP(V380,Validation!F415:I438,3,FALSE)&amp;"/"&amp;RIGHT(W380+100,2)&amp;"/"&amp;X380,"MM/DD/YYYY")),"",-1),"")</f>
        <v/>
      </c>
      <c r="AD380" s="146" t="str">
        <f>+IFERROR(CONCATENATE(VLOOKUP(K:K,Validation!$F$39:$H$51,3,0),"/",VLOOKUP(L:L,Validation!$G$40:$H$70,2,0),"/",M380),"")</f>
        <v/>
      </c>
      <c r="AE380" s="1" t="str">
        <f>+IFERROR(CONCATENATE(VLOOKUP(N:N,Validation!$F$39:$H$51,3,0),"/",VLOOKUP(O:O,Validation!$G$40:$H$70,2,0),"/",P380),"")</f>
        <v/>
      </c>
    </row>
    <row r="381" spans="1:31" ht="13.8">
      <c r="A381" s="110"/>
      <c r="B381" s="113"/>
      <c r="C381" s="113"/>
      <c r="I381" s="275"/>
      <c r="J381" s="91" t="str">
        <f t="shared" si="15"/>
        <v/>
      </c>
      <c r="K381" s="66"/>
      <c r="L381" s="90"/>
      <c r="M381" s="72"/>
      <c r="N381" s="66"/>
      <c r="O381" s="90"/>
      <c r="P381" s="72"/>
      <c r="Q381" s="138" t="str">
        <f ca="1">+IF(A381="","",IF(AND(TODAY()&lt;Validation!$C$141,OR(MONTH(TODAY())=10,MONTH(TODAY())=11,MONTH(TODAY())=12)),CONCATENATE(MONTH(TODAY()),"/01/",YEAR(TODAY())),IF(AND(TODAY()&lt;Validation!$C$141,MONTH(TODAY())&lt;=9),CONCATENATE("0",MONTH(TODAY()),"/01/",YEAR(TODAY())),IF(AND(TODAY()&gt;=Validation!$C$141,OR(MONTH(TODAY())=10,MONTH(TODAY())=11,MONTH(TODAY())=12)),CONCATENATE(MONTH(TODAY()+10),"/01/",YEAR(TODAY()+10)),IF(AND(TODAY()&gt;=Validation!$C$141,MONTH(TODAY())&lt;=9),CONCATENATE("0",MONTH(TODAY()+10),"/01/",YEAR(TODAY()+10)))))))</f>
        <v/>
      </c>
      <c r="R381" s="138" t="str">
        <f t="shared" si="16"/>
        <v/>
      </c>
      <c r="S381" s="66"/>
      <c r="T381" s="66"/>
      <c r="U381" s="66"/>
      <c r="V381" s="66"/>
      <c r="W381" s="66"/>
      <c r="X381" s="66"/>
      <c r="Y381" s="278"/>
      <c r="Z381" s="135">
        <f t="shared" si="17"/>
        <v>22</v>
      </c>
      <c r="AC381" s="133" t="str">
        <f>IFERROR(IF(DATEVALUE(TEXT(VLOOKUP(S381,Validation!F416:I439,3,FALSE)&amp;"/"&amp;RIGHT(T381+100,2)&amp;"/"&amp;U381,"MM/DD/YYYY"))&lt;=DATEVALUE(TEXT(VLOOKUP(V381,Validation!F416:I439,3,FALSE)&amp;"/"&amp;RIGHT(W381+100,2)&amp;"/"&amp;X381,"MM/DD/YYYY")),"",-1),"")</f>
        <v/>
      </c>
      <c r="AD381" s="146" t="str">
        <f>+IFERROR(CONCATENATE(VLOOKUP(K:K,Validation!$F$39:$H$51,3,0),"/",VLOOKUP(L:L,Validation!$G$40:$H$70,2,0),"/",M381),"")</f>
        <v/>
      </c>
      <c r="AE381" s="1" t="str">
        <f>+IFERROR(CONCATENATE(VLOOKUP(N:N,Validation!$F$39:$H$51,3,0),"/",VLOOKUP(O:O,Validation!$G$40:$H$70,2,0),"/",P381),"")</f>
        <v/>
      </c>
    </row>
    <row r="382" spans="1:31" ht="13.8">
      <c r="A382" s="110"/>
      <c r="B382" s="113"/>
      <c r="C382" s="113"/>
      <c r="I382" s="275"/>
      <c r="J382" s="91" t="str">
        <f t="shared" si="15"/>
        <v/>
      </c>
      <c r="K382" s="66"/>
      <c r="L382" s="90"/>
      <c r="M382" s="72"/>
      <c r="N382" s="66"/>
      <c r="O382" s="90"/>
      <c r="P382" s="72"/>
      <c r="Q382" s="138" t="str">
        <f ca="1">+IF(A382="","",IF(AND(TODAY()&lt;Validation!$C$141,OR(MONTH(TODAY())=10,MONTH(TODAY())=11,MONTH(TODAY())=12)),CONCATENATE(MONTH(TODAY()),"/01/",YEAR(TODAY())),IF(AND(TODAY()&lt;Validation!$C$141,MONTH(TODAY())&lt;=9),CONCATENATE("0",MONTH(TODAY()),"/01/",YEAR(TODAY())),IF(AND(TODAY()&gt;=Validation!$C$141,OR(MONTH(TODAY())=10,MONTH(TODAY())=11,MONTH(TODAY())=12)),CONCATENATE(MONTH(TODAY()+10),"/01/",YEAR(TODAY()+10)),IF(AND(TODAY()&gt;=Validation!$C$141,MONTH(TODAY())&lt;=9),CONCATENATE("0",MONTH(TODAY()+10),"/01/",YEAR(TODAY()+10)))))))</f>
        <v/>
      </c>
      <c r="R382" s="138" t="str">
        <f t="shared" si="16"/>
        <v/>
      </c>
      <c r="S382" s="66"/>
      <c r="T382" s="66"/>
      <c r="U382" s="66"/>
      <c r="V382" s="66"/>
      <c r="W382" s="66"/>
      <c r="X382" s="66"/>
      <c r="Y382" s="278"/>
      <c r="Z382" s="135">
        <f t="shared" si="17"/>
        <v>22</v>
      </c>
      <c r="AC382" s="133" t="str">
        <f>IFERROR(IF(DATEVALUE(TEXT(VLOOKUP(S382,Validation!F417:I440,3,FALSE)&amp;"/"&amp;RIGHT(T382+100,2)&amp;"/"&amp;U382,"MM/DD/YYYY"))&lt;=DATEVALUE(TEXT(VLOOKUP(V382,Validation!F417:I440,3,FALSE)&amp;"/"&amp;RIGHT(W382+100,2)&amp;"/"&amp;X382,"MM/DD/YYYY")),"",-1),"")</f>
        <v/>
      </c>
      <c r="AD382" s="146" t="str">
        <f>+IFERROR(CONCATENATE(VLOOKUP(K:K,Validation!$F$39:$H$51,3,0),"/",VLOOKUP(L:L,Validation!$G$40:$H$70,2,0),"/",M382),"")</f>
        <v/>
      </c>
      <c r="AE382" s="1" t="str">
        <f>+IFERROR(CONCATENATE(VLOOKUP(N:N,Validation!$F$39:$H$51,3,0),"/",VLOOKUP(O:O,Validation!$G$40:$H$70,2,0),"/",P382),"")</f>
        <v/>
      </c>
    </row>
    <row r="383" spans="1:31" ht="13.8">
      <c r="A383" s="110"/>
      <c r="B383" s="113"/>
      <c r="C383" s="113"/>
      <c r="I383" s="275"/>
      <c r="J383" s="91" t="str">
        <f t="shared" si="15"/>
        <v/>
      </c>
      <c r="K383" s="66"/>
      <c r="L383" s="90"/>
      <c r="M383" s="72"/>
      <c r="N383" s="66"/>
      <c r="O383" s="90"/>
      <c r="P383" s="72"/>
      <c r="Q383" s="138" t="str">
        <f ca="1">+IF(A383="","",IF(AND(TODAY()&lt;Validation!$C$141,OR(MONTH(TODAY())=10,MONTH(TODAY())=11,MONTH(TODAY())=12)),CONCATENATE(MONTH(TODAY()),"/01/",YEAR(TODAY())),IF(AND(TODAY()&lt;Validation!$C$141,MONTH(TODAY())&lt;=9),CONCATENATE("0",MONTH(TODAY()),"/01/",YEAR(TODAY())),IF(AND(TODAY()&gt;=Validation!$C$141,OR(MONTH(TODAY())=10,MONTH(TODAY())=11,MONTH(TODAY())=12)),CONCATENATE(MONTH(TODAY()+10),"/01/",YEAR(TODAY()+10)),IF(AND(TODAY()&gt;=Validation!$C$141,MONTH(TODAY())&lt;=9),CONCATENATE("0",MONTH(TODAY()+10),"/01/",YEAR(TODAY()+10)))))))</f>
        <v/>
      </c>
      <c r="R383" s="138" t="str">
        <f t="shared" si="16"/>
        <v/>
      </c>
      <c r="S383" s="66"/>
      <c r="T383" s="66"/>
      <c r="U383" s="66"/>
      <c r="V383" s="66"/>
      <c r="W383" s="66"/>
      <c r="X383" s="66"/>
      <c r="Y383" s="278"/>
      <c r="Z383" s="135">
        <f t="shared" si="17"/>
        <v>22</v>
      </c>
      <c r="AC383" s="133" t="str">
        <f>IFERROR(IF(DATEVALUE(TEXT(VLOOKUP(S383,Validation!F418:I441,3,FALSE)&amp;"/"&amp;RIGHT(T383+100,2)&amp;"/"&amp;U383,"MM/DD/YYYY"))&lt;=DATEVALUE(TEXT(VLOOKUP(V383,Validation!F418:I441,3,FALSE)&amp;"/"&amp;RIGHT(W383+100,2)&amp;"/"&amp;X383,"MM/DD/YYYY")),"",-1),"")</f>
        <v/>
      </c>
      <c r="AD383" s="146" t="str">
        <f>+IFERROR(CONCATENATE(VLOOKUP(K:K,Validation!$F$39:$H$51,3,0),"/",VLOOKUP(L:L,Validation!$G$40:$H$70,2,0),"/",M383),"")</f>
        <v/>
      </c>
      <c r="AE383" s="1" t="str">
        <f>+IFERROR(CONCATENATE(VLOOKUP(N:N,Validation!$F$39:$H$51,3,0),"/",VLOOKUP(O:O,Validation!$G$40:$H$70,2,0),"/",P383),"")</f>
        <v/>
      </c>
    </row>
    <row r="384" spans="1:31" ht="13.8">
      <c r="A384" s="110"/>
      <c r="B384" s="113"/>
      <c r="C384" s="113"/>
      <c r="I384" s="275"/>
      <c r="J384" s="91" t="str">
        <f t="shared" si="15"/>
        <v/>
      </c>
      <c r="K384" s="66"/>
      <c r="L384" s="90"/>
      <c r="M384" s="72"/>
      <c r="N384" s="66"/>
      <c r="O384" s="90"/>
      <c r="P384" s="72"/>
      <c r="Q384" s="138" t="str">
        <f ca="1">+IF(A384="","",IF(AND(TODAY()&lt;Validation!$C$141,OR(MONTH(TODAY())=10,MONTH(TODAY())=11,MONTH(TODAY())=12)),CONCATENATE(MONTH(TODAY()),"/01/",YEAR(TODAY())),IF(AND(TODAY()&lt;Validation!$C$141,MONTH(TODAY())&lt;=9),CONCATENATE("0",MONTH(TODAY()),"/01/",YEAR(TODAY())),IF(AND(TODAY()&gt;=Validation!$C$141,OR(MONTH(TODAY())=10,MONTH(TODAY())=11,MONTH(TODAY())=12)),CONCATENATE(MONTH(TODAY()+10),"/01/",YEAR(TODAY()+10)),IF(AND(TODAY()&gt;=Validation!$C$141,MONTH(TODAY())&lt;=9),CONCATENATE("0",MONTH(TODAY()+10),"/01/",YEAR(TODAY()+10)))))))</f>
        <v/>
      </c>
      <c r="R384" s="138" t="str">
        <f t="shared" si="16"/>
        <v/>
      </c>
      <c r="S384" s="66"/>
      <c r="T384" s="66"/>
      <c r="U384" s="66"/>
      <c r="V384" s="66"/>
      <c r="W384" s="66"/>
      <c r="X384" s="66"/>
      <c r="Y384" s="278"/>
      <c r="Z384" s="135">
        <f t="shared" si="17"/>
        <v>22</v>
      </c>
      <c r="AC384" s="133" t="str">
        <f>IFERROR(IF(DATEVALUE(TEXT(VLOOKUP(S384,Validation!F419:I442,3,FALSE)&amp;"/"&amp;RIGHT(T384+100,2)&amp;"/"&amp;U384,"MM/DD/YYYY"))&lt;=DATEVALUE(TEXT(VLOOKUP(V384,Validation!F419:I442,3,FALSE)&amp;"/"&amp;RIGHT(W384+100,2)&amp;"/"&amp;X384,"MM/DD/YYYY")),"",-1),"")</f>
        <v/>
      </c>
      <c r="AD384" s="146" t="str">
        <f>+IFERROR(CONCATENATE(VLOOKUP(K:K,Validation!$F$39:$H$51,3,0),"/",VLOOKUP(L:L,Validation!$G$40:$H$70,2,0),"/",M384),"")</f>
        <v/>
      </c>
      <c r="AE384" s="1" t="str">
        <f>+IFERROR(CONCATENATE(VLOOKUP(N:N,Validation!$F$39:$H$51,3,0),"/",VLOOKUP(O:O,Validation!$G$40:$H$70,2,0),"/",P384),"")</f>
        <v/>
      </c>
    </row>
    <row r="385" spans="1:31" ht="13.8">
      <c r="A385" s="110"/>
      <c r="B385" s="113"/>
      <c r="C385" s="113"/>
      <c r="I385" s="275"/>
      <c r="J385" s="91" t="str">
        <f t="shared" si="15"/>
        <v/>
      </c>
      <c r="K385" s="66"/>
      <c r="L385" s="90"/>
      <c r="M385" s="72"/>
      <c r="N385" s="66"/>
      <c r="O385" s="90"/>
      <c r="P385" s="72"/>
      <c r="Q385" s="138" t="str">
        <f ca="1">+IF(A385="","",IF(AND(TODAY()&lt;Validation!$C$141,OR(MONTH(TODAY())=10,MONTH(TODAY())=11,MONTH(TODAY())=12)),CONCATENATE(MONTH(TODAY()),"/01/",YEAR(TODAY())),IF(AND(TODAY()&lt;Validation!$C$141,MONTH(TODAY())&lt;=9),CONCATENATE("0",MONTH(TODAY()),"/01/",YEAR(TODAY())),IF(AND(TODAY()&gt;=Validation!$C$141,OR(MONTH(TODAY())=10,MONTH(TODAY())=11,MONTH(TODAY())=12)),CONCATENATE(MONTH(TODAY()+10),"/01/",YEAR(TODAY()+10)),IF(AND(TODAY()&gt;=Validation!$C$141,MONTH(TODAY())&lt;=9),CONCATENATE("0",MONTH(TODAY()+10),"/01/",YEAR(TODAY()+10)))))))</f>
        <v/>
      </c>
      <c r="R385" s="138" t="str">
        <f t="shared" si="16"/>
        <v/>
      </c>
      <c r="S385" s="66"/>
      <c r="T385" s="66"/>
      <c r="U385" s="66"/>
      <c r="V385" s="66"/>
      <c r="W385" s="66"/>
      <c r="X385" s="66"/>
      <c r="Y385" s="278"/>
      <c r="Z385" s="135">
        <f t="shared" si="17"/>
        <v>22</v>
      </c>
      <c r="AC385" s="133" t="str">
        <f>IFERROR(IF(DATEVALUE(TEXT(VLOOKUP(S385,Validation!F420:I443,3,FALSE)&amp;"/"&amp;RIGHT(T385+100,2)&amp;"/"&amp;U385,"MM/DD/YYYY"))&lt;=DATEVALUE(TEXT(VLOOKUP(V385,Validation!F420:I443,3,FALSE)&amp;"/"&amp;RIGHT(W385+100,2)&amp;"/"&amp;X385,"MM/DD/YYYY")),"",-1),"")</f>
        <v/>
      </c>
      <c r="AD385" s="146" t="str">
        <f>+IFERROR(CONCATENATE(VLOOKUP(K:K,Validation!$F$39:$H$51,3,0),"/",VLOOKUP(L:L,Validation!$G$40:$H$70,2,0),"/",M385),"")</f>
        <v/>
      </c>
      <c r="AE385" s="1" t="str">
        <f>+IFERROR(CONCATENATE(VLOOKUP(N:N,Validation!$F$39:$H$51,3,0),"/",VLOOKUP(O:O,Validation!$G$40:$H$70,2,0),"/",P385),"")</f>
        <v/>
      </c>
    </row>
    <row r="386" spans="1:31" ht="13.8">
      <c r="A386" s="110"/>
      <c r="B386" s="113"/>
      <c r="C386" s="113"/>
      <c r="I386" s="275"/>
      <c r="J386" s="91" t="str">
        <f t="shared" si="15"/>
        <v/>
      </c>
      <c r="K386" s="66"/>
      <c r="L386" s="90"/>
      <c r="M386" s="72"/>
      <c r="N386" s="66"/>
      <c r="O386" s="90"/>
      <c r="P386" s="72"/>
      <c r="Q386" s="138" t="str">
        <f ca="1">+IF(A386="","",IF(AND(TODAY()&lt;Validation!$C$141,OR(MONTH(TODAY())=10,MONTH(TODAY())=11,MONTH(TODAY())=12)),CONCATENATE(MONTH(TODAY()),"/01/",YEAR(TODAY())),IF(AND(TODAY()&lt;Validation!$C$141,MONTH(TODAY())&lt;=9),CONCATENATE("0",MONTH(TODAY()),"/01/",YEAR(TODAY())),IF(AND(TODAY()&gt;=Validation!$C$141,OR(MONTH(TODAY())=10,MONTH(TODAY())=11,MONTH(TODAY())=12)),CONCATENATE(MONTH(TODAY()+10),"/01/",YEAR(TODAY()+10)),IF(AND(TODAY()&gt;=Validation!$C$141,MONTH(TODAY())&lt;=9),CONCATENATE("0",MONTH(TODAY()+10),"/01/",YEAR(TODAY()+10)))))))</f>
        <v/>
      </c>
      <c r="R386" s="138" t="str">
        <f t="shared" si="16"/>
        <v/>
      </c>
      <c r="S386" s="66"/>
      <c r="T386" s="66"/>
      <c r="U386" s="66"/>
      <c r="V386" s="66"/>
      <c r="W386" s="66"/>
      <c r="X386" s="66"/>
      <c r="Y386" s="278"/>
      <c r="Z386" s="135">
        <f t="shared" si="17"/>
        <v>22</v>
      </c>
      <c r="AC386" s="133" t="str">
        <f>IFERROR(IF(DATEVALUE(TEXT(VLOOKUP(S386,Validation!F421:I444,3,FALSE)&amp;"/"&amp;RIGHT(T386+100,2)&amp;"/"&amp;U386,"MM/DD/YYYY"))&lt;=DATEVALUE(TEXT(VLOOKUP(V386,Validation!F421:I444,3,FALSE)&amp;"/"&amp;RIGHT(W386+100,2)&amp;"/"&amp;X386,"MM/DD/YYYY")),"",-1),"")</f>
        <v/>
      </c>
      <c r="AD386" s="146" t="str">
        <f>+IFERROR(CONCATENATE(VLOOKUP(K:K,Validation!$F$39:$H$51,3,0),"/",VLOOKUP(L:L,Validation!$G$40:$H$70,2,0),"/",M386),"")</f>
        <v/>
      </c>
      <c r="AE386" s="1" t="str">
        <f>+IFERROR(CONCATENATE(VLOOKUP(N:N,Validation!$F$39:$H$51,3,0),"/",VLOOKUP(O:O,Validation!$G$40:$H$70,2,0),"/",P386),"")</f>
        <v/>
      </c>
    </row>
    <row r="387" spans="1:31" ht="13.8">
      <c r="A387" s="110"/>
      <c r="B387" s="113"/>
      <c r="C387" s="113"/>
      <c r="I387" s="275"/>
      <c r="J387" s="91" t="str">
        <f t="shared" si="15"/>
        <v/>
      </c>
      <c r="K387" s="66"/>
      <c r="L387" s="90"/>
      <c r="M387" s="72"/>
      <c r="N387" s="66"/>
      <c r="O387" s="90"/>
      <c r="P387" s="72"/>
      <c r="Q387" s="138" t="str">
        <f ca="1">+IF(A387="","",IF(AND(TODAY()&lt;Validation!$C$141,OR(MONTH(TODAY())=10,MONTH(TODAY())=11,MONTH(TODAY())=12)),CONCATENATE(MONTH(TODAY()),"/01/",YEAR(TODAY())),IF(AND(TODAY()&lt;Validation!$C$141,MONTH(TODAY())&lt;=9),CONCATENATE("0",MONTH(TODAY()),"/01/",YEAR(TODAY())),IF(AND(TODAY()&gt;=Validation!$C$141,OR(MONTH(TODAY())=10,MONTH(TODAY())=11,MONTH(TODAY())=12)),CONCATENATE(MONTH(TODAY()+10),"/01/",YEAR(TODAY()+10)),IF(AND(TODAY()&gt;=Validation!$C$141,MONTH(TODAY())&lt;=9),CONCATENATE("0",MONTH(TODAY()+10),"/01/",YEAR(TODAY()+10)))))))</f>
        <v/>
      </c>
      <c r="R387" s="138" t="str">
        <f t="shared" si="16"/>
        <v/>
      </c>
      <c r="S387" s="66"/>
      <c r="T387" s="66"/>
      <c r="U387" s="66"/>
      <c r="V387" s="66"/>
      <c r="W387" s="66"/>
      <c r="X387" s="66"/>
      <c r="Y387" s="278"/>
      <c r="Z387" s="135">
        <f t="shared" si="17"/>
        <v>22</v>
      </c>
      <c r="AC387" s="133" t="str">
        <f>IFERROR(IF(DATEVALUE(TEXT(VLOOKUP(S387,Validation!F422:I445,3,FALSE)&amp;"/"&amp;RIGHT(T387+100,2)&amp;"/"&amp;U387,"MM/DD/YYYY"))&lt;=DATEVALUE(TEXT(VLOOKUP(V387,Validation!F422:I445,3,FALSE)&amp;"/"&amp;RIGHT(W387+100,2)&amp;"/"&amp;X387,"MM/DD/YYYY")),"",-1),"")</f>
        <v/>
      </c>
      <c r="AD387" s="146" t="str">
        <f>+IFERROR(CONCATENATE(VLOOKUP(K:K,Validation!$F$39:$H$51,3,0),"/",VLOOKUP(L:L,Validation!$G$40:$H$70,2,0),"/",M387),"")</f>
        <v/>
      </c>
      <c r="AE387" s="1" t="str">
        <f>+IFERROR(CONCATENATE(VLOOKUP(N:N,Validation!$F$39:$H$51,3,0),"/",VLOOKUP(O:O,Validation!$G$40:$H$70,2,0),"/",P387),"")</f>
        <v/>
      </c>
    </row>
    <row r="388" spans="1:31" ht="13.8">
      <c r="A388" s="110"/>
      <c r="B388" s="113"/>
      <c r="C388" s="113"/>
      <c r="I388" s="275"/>
      <c r="J388" s="91" t="str">
        <f t="shared" si="15"/>
        <v/>
      </c>
      <c r="K388" s="66"/>
      <c r="L388" s="90"/>
      <c r="M388" s="72"/>
      <c r="N388" s="66"/>
      <c r="O388" s="90"/>
      <c r="P388" s="72"/>
      <c r="Q388" s="138" t="str">
        <f ca="1">+IF(A388="","",IF(AND(TODAY()&lt;Validation!$C$141,OR(MONTH(TODAY())=10,MONTH(TODAY())=11,MONTH(TODAY())=12)),CONCATENATE(MONTH(TODAY()),"/01/",YEAR(TODAY())),IF(AND(TODAY()&lt;Validation!$C$141,MONTH(TODAY())&lt;=9),CONCATENATE("0",MONTH(TODAY()),"/01/",YEAR(TODAY())),IF(AND(TODAY()&gt;=Validation!$C$141,OR(MONTH(TODAY())=10,MONTH(TODAY())=11,MONTH(TODAY())=12)),CONCATENATE(MONTH(TODAY()+10),"/01/",YEAR(TODAY()+10)),IF(AND(TODAY()&gt;=Validation!$C$141,MONTH(TODAY())&lt;=9),CONCATENATE("0",MONTH(TODAY()+10),"/01/",YEAR(TODAY()+10)))))))</f>
        <v/>
      </c>
      <c r="R388" s="138" t="str">
        <f t="shared" si="16"/>
        <v/>
      </c>
      <c r="S388" s="66"/>
      <c r="T388" s="66"/>
      <c r="U388" s="66"/>
      <c r="V388" s="66"/>
      <c r="W388" s="66"/>
      <c r="X388" s="66"/>
      <c r="Y388" s="278"/>
      <c r="Z388" s="135">
        <f t="shared" si="17"/>
        <v>22</v>
      </c>
      <c r="AC388" s="133" t="str">
        <f>IFERROR(IF(DATEVALUE(TEXT(VLOOKUP(S388,Validation!F423:I446,3,FALSE)&amp;"/"&amp;RIGHT(T388+100,2)&amp;"/"&amp;U388,"MM/DD/YYYY"))&lt;=DATEVALUE(TEXT(VLOOKUP(V388,Validation!F423:I446,3,FALSE)&amp;"/"&amp;RIGHT(W388+100,2)&amp;"/"&amp;X388,"MM/DD/YYYY")),"",-1),"")</f>
        <v/>
      </c>
      <c r="AD388" s="146" t="str">
        <f>+IFERROR(CONCATENATE(VLOOKUP(K:K,Validation!$F$39:$H$51,3,0),"/",VLOOKUP(L:L,Validation!$G$40:$H$70,2,0),"/",M388),"")</f>
        <v/>
      </c>
      <c r="AE388" s="1" t="str">
        <f>+IFERROR(CONCATENATE(VLOOKUP(N:N,Validation!$F$39:$H$51,3,0),"/",VLOOKUP(O:O,Validation!$G$40:$H$70,2,0),"/",P388),"")</f>
        <v/>
      </c>
    </row>
    <row r="389" spans="1:31" ht="13.8">
      <c r="A389" s="110"/>
      <c r="B389" s="113"/>
      <c r="C389" s="113"/>
      <c r="I389" s="275"/>
      <c r="J389" s="91" t="str">
        <f t="shared" si="15"/>
        <v/>
      </c>
      <c r="K389" s="66"/>
      <c r="L389" s="90"/>
      <c r="M389" s="72"/>
      <c r="N389" s="66"/>
      <c r="O389" s="90"/>
      <c r="P389" s="72"/>
      <c r="Q389" s="138" t="str">
        <f ca="1">+IF(A389="","",IF(AND(TODAY()&lt;Validation!$C$141,OR(MONTH(TODAY())=10,MONTH(TODAY())=11,MONTH(TODAY())=12)),CONCATENATE(MONTH(TODAY()),"/01/",YEAR(TODAY())),IF(AND(TODAY()&lt;Validation!$C$141,MONTH(TODAY())&lt;=9),CONCATENATE("0",MONTH(TODAY()),"/01/",YEAR(TODAY())),IF(AND(TODAY()&gt;=Validation!$C$141,OR(MONTH(TODAY())=10,MONTH(TODAY())=11,MONTH(TODAY())=12)),CONCATENATE(MONTH(TODAY()+10),"/01/",YEAR(TODAY()+10)),IF(AND(TODAY()&gt;=Validation!$C$141,MONTH(TODAY())&lt;=9),CONCATENATE("0",MONTH(TODAY()+10),"/01/",YEAR(TODAY()+10)))))))</f>
        <v/>
      </c>
      <c r="R389" s="138" t="str">
        <f t="shared" si="16"/>
        <v/>
      </c>
      <c r="S389" s="66"/>
      <c r="T389" s="66"/>
      <c r="U389" s="66"/>
      <c r="V389" s="66"/>
      <c r="W389" s="66"/>
      <c r="X389" s="66"/>
      <c r="Y389" s="278"/>
      <c r="Z389" s="135">
        <f t="shared" si="17"/>
        <v>22</v>
      </c>
      <c r="AC389" s="133" t="str">
        <f>IFERROR(IF(DATEVALUE(TEXT(VLOOKUP(S389,Validation!F424:I447,3,FALSE)&amp;"/"&amp;RIGHT(T389+100,2)&amp;"/"&amp;U389,"MM/DD/YYYY"))&lt;=DATEVALUE(TEXT(VLOOKUP(V389,Validation!F424:I447,3,FALSE)&amp;"/"&amp;RIGHT(W389+100,2)&amp;"/"&amp;X389,"MM/DD/YYYY")),"",-1),"")</f>
        <v/>
      </c>
      <c r="AD389" s="146" t="str">
        <f>+IFERROR(CONCATENATE(VLOOKUP(K:K,Validation!$F$39:$H$51,3,0),"/",VLOOKUP(L:L,Validation!$G$40:$H$70,2,0),"/",M389),"")</f>
        <v/>
      </c>
      <c r="AE389" s="1" t="str">
        <f>+IFERROR(CONCATENATE(VLOOKUP(N:N,Validation!$F$39:$H$51,3,0),"/",VLOOKUP(O:O,Validation!$G$40:$H$70,2,0),"/",P389),"")</f>
        <v/>
      </c>
    </row>
    <row r="390" spans="1:31" ht="13.8">
      <c r="A390" s="110"/>
      <c r="B390" s="113"/>
      <c r="C390" s="113"/>
      <c r="I390" s="275"/>
      <c r="J390" s="91" t="str">
        <f t="shared" ref="J390:J453" si="18">+IF(A390="","",I390)</f>
        <v/>
      </c>
      <c r="K390" s="66"/>
      <c r="L390" s="90"/>
      <c r="M390" s="72"/>
      <c r="N390" s="66"/>
      <c r="O390" s="90"/>
      <c r="P390" s="72"/>
      <c r="Q390" s="138" t="str">
        <f ca="1">+IF(A390="","",IF(AND(TODAY()&lt;Validation!$C$141,OR(MONTH(TODAY())=10,MONTH(TODAY())=11,MONTH(TODAY())=12)),CONCATENATE(MONTH(TODAY()),"/01/",YEAR(TODAY())),IF(AND(TODAY()&lt;Validation!$C$141,MONTH(TODAY())&lt;=9),CONCATENATE("0",MONTH(TODAY()),"/01/",YEAR(TODAY())),IF(AND(TODAY()&gt;=Validation!$C$141,OR(MONTH(TODAY())=10,MONTH(TODAY())=11,MONTH(TODAY())=12)),CONCATENATE(MONTH(TODAY()+10),"/01/",YEAR(TODAY()+10)),IF(AND(TODAY()&gt;=Validation!$C$141,MONTH(TODAY())&lt;=9),CONCATENATE("0",MONTH(TODAY()+10),"/01/",YEAR(TODAY()+10)))))))</f>
        <v/>
      </c>
      <c r="R390" s="138" t="str">
        <f t="shared" ref="R390:R453" si="19">+IF(A390="","",I390)</f>
        <v/>
      </c>
      <c r="S390" s="66"/>
      <c r="T390" s="66"/>
      <c r="U390" s="66"/>
      <c r="V390" s="66"/>
      <c r="W390" s="66"/>
      <c r="X390" s="66"/>
      <c r="Y390" s="278"/>
      <c r="Z390" s="135">
        <f t="shared" ref="Z390:Z453" si="20">COUNTBLANK(A390:I390)+COUNTBLANK(K390:P390)+COUNTBLANK(S390:Y390)</f>
        <v>22</v>
      </c>
      <c r="AC390" s="133" t="str">
        <f>IFERROR(IF(DATEVALUE(TEXT(VLOOKUP(S390,Validation!F425:I448,3,FALSE)&amp;"/"&amp;RIGHT(T390+100,2)&amp;"/"&amp;U390,"MM/DD/YYYY"))&lt;=DATEVALUE(TEXT(VLOOKUP(V390,Validation!F425:I448,3,FALSE)&amp;"/"&amp;RIGHT(W390+100,2)&amp;"/"&amp;X390,"MM/DD/YYYY")),"",-1),"")</f>
        <v/>
      </c>
      <c r="AD390" s="146" t="str">
        <f>+IFERROR(CONCATENATE(VLOOKUP(K:K,Validation!$F$39:$H$51,3,0),"/",VLOOKUP(L:L,Validation!$G$40:$H$70,2,0),"/",M390),"")</f>
        <v/>
      </c>
      <c r="AE390" s="1" t="str">
        <f>+IFERROR(CONCATENATE(VLOOKUP(N:N,Validation!$F$39:$H$51,3,0),"/",VLOOKUP(O:O,Validation!$G$40:$H$70,2,0),"/",P390),"")</f>
        <v/>
      </c>
    </row>
    <row r="391" spans="1:31" ht="13.8">
      <c r="A391" s="110"/>
      <c r="B391" s="113"/>
      <c r="C391" s="113"/>
      <c r="I391" s="275"/>
      <c r="J391" s="91" t="str">
        <f t="shared" si="18"/>
        <v/>
      </c>
      <c r="K391" s="66"/>
      <c r="L391" s="90"/>
      <c r="M391" s="72"/>
      <c r="N391" s="66"/>
      <c r="O391" s="90"/>
      <c r="P391" s="72"/>
      <c r="Q391" s="138" t="str">
        <f ca="1">+IF(A391="","",IF(AND(TODAY()&lt;Validation!$C$141,OR(MONTH(TODAY())=10,MONTH(TODAY())=11,MONTH(TODAY())=12)),CONCATENATE(MONTH(TODAY()),"/01/",YEAR(TODAY())),IF(AND(TODAY()&lt;Validation!$C$141,MONTH(TODAY())&lt;=9),CONCATENATE("0",MONTH(TODAY()),"/01/",YEAR(TODAY())),IF(AND(TODAY()&gt;=Validation!$C$141,OR(MONTH(TODAY())=10,MONTH(TODAY())=11,MONTH(TODAY())=12)),CONCATENATE(MONTH(TODAY()+10),"/01/",YEAR(TODAY()+10)),IF(AND(TODAY()&gt;=Validation!$C$141,MONTH(TODAY())&lt;=9),CONCATENATE("0",MONTH(TODAY()+10),"/01/",YEAR(TODAY()+10)))))))</f>
        <v/>
      </c>
      <c r="R391" s="138" t="str">
        <f t="shared" si="19"/>
        <v/>
      </c>
      <c r="S391" s="66"/>
      <c r="T391" s="66"/>
      <c r="U391" s="66"/>
      <c r="V391" s="66"/>
      <c r="W391" s="66"/>
      <c r="X391" s="66"/>
      <c r="Y391" s="278"/>
      <c r="Z391" s="135">
        <f t="shared" si="20"/>
        <v>22</v>
      </c>
      <c r="AC391" s="133" t="str">
        <f>IFERROR(IF(DATEVALUE(TEXT(VLOOKUP(S391,Validation!F426:I449,3,FALSE)&amp;"/"&amp;RIGHT(T391+100,2)&amp;"/"&amp;U391,"MM/DD/YYYY"))&lt;=DATEVALUE(TEXT(VLOOKUP(V391,Validation!F426:I449,3,FALSE)&amp;"/"&amp;RIGHT(W391+100,2)&amp;"/"&amp;X391,"MM/DD/YYYY")),"",-1),"")</f>
        <v/>
      </c>
      <c r="AD391" s="146" t="str">
        <f>+IFERROR(CONCATENATE(VLOOKUP(K:K,Validation!$F$39:$H$51,3,0),"/",VLOOKUP(L:L,Validation!$G$40:$H$70,2,0),"/",M391),"")</f>
        <v/>
      </c>
      <c r="AE391" s="1" t="str">
        <f>+IFERROR(CONCATENATE(VLOOKUP(N:N,Validation!$F$39:$H$51,3,0),"/",VLOOKUP(O:O,Validation!$G$40:$H$70,2,0),"/",P391),"")</f>
        <v/>
      </c>
    </row>
    <row r="392" spans="1:31" ht="13.8">
      <c r="A392" s="110"/>
      <c r="B392" s="113"/>
      <c r="C392" s="113"/>
      <c r="I392" s="275"/>
      <c r="J392" s="91" t="str">
        <f t="shared" si="18"/>
        <v/>
      </c>
      <c r="K392" s="66"/>
      <c r="L392" s="90"/>
      <c r="M392" s="72"/>
      <c r="N392" s="66"/>
      <c r="O392" s="90"/>
      <c r="P392" s="72"/>
      <c r="Q392" s="138" t="str">
        <f ca="1">+IF(A392="","",IF(AND(TODAY()&lt;Validation!$C$141,OR(MONTH(TODAY())=10,MONTH(TODAY())=11,MONTH(TODAY())=12)),CONCATENATE(MONTH(TODAY()),"/01/",YEAR(TODAY())),IF(AND(TODAY()&lt;Validation!$C$141,MONTH(TODAY())&lt;=9),CONCATENATE("0",MONTH(TODAY()),"/01/",YEAR(TODAY())),IF(AND(TODAY()&gt;=Validation!$C$141,OR(MONTH(TODAY())=10,MONTH(TODAY())=11,MONTH(TODAY())=12)),CONCATENATE(MONTH(TODAY()+10),"/01/",YEAR(TODAY()+10)),IF(AND(TODAY()&gt;=Validation!$C$141,MONTH(TODAY())&lt;=9),CONCATENATE("0",MONTH(TODAY()+10),"/01/",YEAR(TODAY()+10)))))))</f>
        <v/>
      </c>
      <c r="R392" s="138" t="str">
        <f t="shared" si="19"/>
        <v/>
      </c>
      <c r="S392" s="66"/>
      <c r="T392" s="66"/>
      <c r="U392" s="66"/>
      <c r="V392" s="66"/>
      <c r="W392" s="66"/>
      <c r="X392" s="66"/>
      <c r="Y392" s="278"/>
      <c r="Z392" s="135">
        <f t="shared" si="20"/>
        <v>22</v>
      </c>
      <c r="AC392" s="133" t="str">
        <f>IFERROR(IF(DATEVALUE(TEXT(VLOOKUP(S392,Validation!F427:I450,3,FALSE)&amp;"/"&amp;RIGHT(T392+100,2)&amp;"/"&amp;U392,"MM/DD/YYYY"))&lt;=DATEVALUE(TEXT(VLOOKUP(V392,Validation!F427:I450,3,FALSE)&amp;"/"&amp;RIGHT(W392+100,2)&amp;"/"&amp;X392,"MM/DD/YYYY")),"",-1),"")</f>
        <v/>
      </c>
      <c r="AD392" s="146" t="str">
        <f>+IFERROR(CONCATENATE(VLOOKUP(K:K,Validation!$F$39:$H$51,3,0),"/",VLOOKUP(L:L,Validation!$G$40:$H$70,2,0),"/",M392),"")</f>
        <v/>
      </c>
      <c r="AE392" s="1" t="str">
        <f>+IFERROR(CONCATENATE(VLOOKUP(N:N,Validation!$F$39:$H$51,3,0),"/",VLOOKUP(O:O,Validation!$G$40:$H$70,2,0),"/",P392),"")</f>
        <v/>
      </c>
    </row>
    <row r="393" spans="1:31" ht="13.8">
      <c r="A393" s="110"/>
      <c r="B393" s="113"/>
      <c r="C393" s="113"/>
      <c r="I393" s="275"/>
      <c r="J393" s="91" t="str">
        <f t="shared" si="18"/>
        <v/>
      </c>
      <c r="K393" s="66"/>
      <c r="L393" s="90"/>
      <c r="M393" s="72"/>
      <c r="N393" s="66"/>
      <c r="O393" s="90"/>
      <c r="P393" s="72"/>
      <c r="Q393" s="138" t="str">
        <f ca="1">+IF(A393="","",IF(AND(TODAY()&lt;Validation!$C$141,OR(MONTH(TODAY())=10,MONTH(TODAY())=11,MONTH(TODAY())=12)),CONCATENATE(MONTH(TODAY()),"/01/",YEAR(TODAY())),IF(AND(TODAY()&lt;Validation!$C$141,MONTH(TODAY())&lt;=9),CONCATENATE("0",MONTH(TODAY()),"/01/",YEAR(TODAY())),IF(AND(TODAY()&gt;=Validation!$C$141,OR(MONTH(TODAY())=10,MONTH(TODAY())=11,MONTH(TODAY())=12)),CONCATENATE(MONTH(TODAY()+10),"/01/",YEAR(TODAY()+10)),IF(AND(TODAY()&gt;=Validation!$C$141,MONTH(TODAY())&lt;=9),CONCATENATE("0",MONTH(TODAY()+10),"/01/",YEAR(TODAY()+10)))))))</f>
        <v/>
      </c>
      <c r="R393" s="138" t="str">
        <f t="shared" si="19"/>
        <v/>
      </c>
      <c r="S393" s="66"/>
      <c r="T393" s="66"/>
      <c r="U393" s="66"/>
      <c r="V393" s="66"/>
      <c r="W393" s="66"/>
      <c r="X393" s="66"/>
      <c r="Y393" s="278"/>
      <c r="Z393" s="135">
        <f t="shared" si="20"/>
        <v>22</v>
      </c>
      <c r="AC393" s="133" t="str">
        <f>IFERROR(IF(DATEVALUE(TEXT(VLOOKUP(S393,Validation!F428:I451,3,FALSE)&amp;"/"&amp;RIGHT(T393+100,2)&amp;"/"&amp;U393,"MM/DD/YYYY"))&lt;=DATEVALUE(TEXT(VLOOKUP(V393,Validation!F428:I451,3,FALSE)&amp;"/"&amp;RIGHT(W393+100,2)&amp;"/"&amp;X393,"MM/DD/YYYY")),"",-1),"")</f>
        <v/>
      </c>
      <c r="AD393" s="146" t="str">
        <f>+IFERROR(CONCATENATE(VLOOKUP(K:K,Validation!$F$39:$H$51,3,0),"/",VLOOKUP(L:L,Validation!$G$40:$H$70,2,0),"/",M393),"")</f>
        <v/>
      </c>
      <c r="AE393" s="1" t="str">
        <f>+IFERROR(CONCATENATE(VLOOKUP(N:N,Validation!$F$39:$H$51,3,0),"/",VLOOKUP(O:O,Validation!$G$40:$H$70,2,0),"/",P393),"")</f>
        <v/>
      </c>
    </row>
    <row r="394" spans="1:31" ht="13.8">
      <c r="A394" s="110"/>
      <c r="B394" s="113"/>
      <c r="C394" s="113"/>
      <c r="I394" s="275"/>
      <c r="J394" s="91" t="str">
        <f t="shared" si="18"/>
        <v/>
      </c>
      <c r="K394" s="66"/>
      <c r="L394" s="90"/>
      <c r="M394" s="72"/>
      <c r="N394" s="66"/>
      <c r="O394" s="90"/>
      <c r="P394" s="72"/>
      <c r="Q394" s="138" t="str">
        <f ca="1">+IF(A394="","",IF(AND(TODAY()&lt;Validation!$C$141,OR(MONTH(TODAY())=10,MONTH(TODAY())=11,MONTH(TODAY())=12)),CONCATENATE(MONTH(TODAY()),"/01/",YEAR(TODAY())),IF(AND(TODAY()&lt;Validation!$C$141,MONTH(TODAY())&lt;=9),CONCATENATE("0",MONTH(TODAY()),"/01/",YEAR(TODAY())),IF(AND(TODAY()&gt;=Validation!$C$141,OR(MONTH(TODAY())=10,MONTH(TODAY())=11,MONTH(TODAY())=12)),CONCATENATE(MONTH(TODAY()+10),"/01/",YEAR(TODAY()+10)),IF(AND(TODAY()&gt;=Validation!$C$141,MONTH(TODAY())&lt;=9),CONCATENATE("0",MONTH(TODAY()+10),"/01/",YEAR(TODAY()+10)))))))</f>
        <v/>
      </c>
      <c r="R394" s="138" t="str">
        <f t="shared" si="19"/>
        <v/>
      </c>
      <c r="S394" s="66"/>
      <c r="T394" s="66"/>
      <c r="U394" s="66"/>
      <c r="V394" s="66"/>
      <c r="W394" s="66"/>
      <c r="X394" s="66"/>
      <c r="Y394" s="278"/>
      <c r="Z394" s="135">
        <f t="shared" si="20"/>
        <v>22</v>
      </c>
      <c r="AC394" s="133" t="str">
        <f>IFERROR(IF(DATEVALUE(TEXT(VLOOKUP(S394,Validation!F429:I452,3,FALSE)&amp;"/"&amp;RIGHT(T394+100,2)&amp;"/"&amp;U394,"MM/DD/YYYY"))&lt;=DATEVALUE(TEXT(VLOOKUP(V394,Validation!F429:I452,3,FALSE)&amp;"/"&amp;RIGHT(W394+100,2)&amp;"/"&amp;X394,"MM/DD/YYYY")),"",-1),"")</f>
        <v/>
      </c>
      <c r="AD394" s="146" t="str">
        <f>+IFERROR(CONCATENATE(VLOOKUP(K:K,Validation!$F$39:$H$51,3,0),"/",VLOOKUP(L:L,Validation!$G$40:$H$70,2,0),"/",M394),"")</f>
        <v/>
      </c>
      <c r="AE394" s="1" t="str">
        <f>+IFERROR(CONCATENATE(VLOOKUP(N:N,Validation!$F$39:$H$51,3,0),"/",VLOOKUP(O:O,Validation!$G$40:$H$70,2,0),"/",P394),"")</f>
        <v/>
      </c>
    </row>
    <row r="395" spans="1:31" ht="13.8">
      <c r="A395" s="110"/>
      <c r="B395" s="113"/>
      <c r="C395" s="113"/>
      <c r="I395" s="275"/>
      <c r="J395" s="91" t="str">
        <f t="shared" si="18"/>
        <v/>
      </c>
      <c r="K395" s="66"/>
      <c r="L395" s="90"/>
      <c r="M395" s="72"/>
      <c r="N395" s="66"/>
      <c r="O395" s="90"/>
      <c r="P395" s="72"/>
      <c r="Q395" s="138" t="str">
        <f ca="1">+IF(A395="","",IF(AND(TODAY()&lt;Validation!$C$141,OR(MONTH(TODAY())=10,MONTH(TODAY())=11,MONTH(TODAY())=12)),CONCATENATE(MONTH(TODAY()),"/01/",YEAR(TODAY())),IF(AND(TODAY()&lt;Validation!$C$141,MONTH(TODAY())&lt;=9),CONCATENATE("0",MONTH(TODAY()),"/01/",YEAR(TODAY())),IF(AND(TODAY()&gt;=Validation!$C$141,OR(MONTH(TODAY())=10,MONTH(TODAY())=11,MONTH(TODAY())=12)),CONCATENATE(MONTH(TODAY()+10),"/01/",YEAR(TODAY()+10)),IF(AND(TODAY()&gt;=Validation!$C$141,MONTH(TODAY())&lt;=9),CONCATENATE("0",MONTH(TODAY()+10),"/01/",YEAR(TODAY()+10)))))))</f>
        <v/>
      </c>
      <c r="R395" s="138" t="str">
        <f t="shared" si="19"/>
        <v/>
      </c>
      <c r="S395" s="66"/>
      <c r="T395" s="66"/>
      <c r="U395" s="66"/>
      <c r="V395" s="66"/>
      <c r="W395" s="66"/>
      <c r="X395" s="66"/>
      <c r="Y395" s="278"/>
      <c r="Z395" s="135">
        <f t="shared" si="20"/>
        <v>22</v>
      </c>
      <c r="AC395" s="133" t="str">
        <f>IFERROR(IF(DATEVALUE(TEXT(VLOOKUP(S395,Validation!F430:I453,3,FALSE)&amp;"/"&amp;RIGHT(T395+100,2)&amp;"/"&amp;U395,"MM/DD/YYYY"))&lt;=DATEVALUE(TEXT(VLOOKUP(V395,Validation!F430:I453,3,FALSE)&amp;"/"&amp;RIGHT(W395+100,2)&amp;"/"&amp;X395,"MM/DD/YYYY")),"",-1),"")</f>
        <v/>
      </c>
      <c r="AD395" s="146" t="str">
        <f>+IFERROR(CONCATENATE(VLOOKUP(K:K,Validation!$F$39:$H$51,3,0),"/",VLOOKUP(L:L,Validation!$G$40:$H$70,2,0),"/",M395),"")</f>
        <v/>
      </c>
      <c r="AE395" s="1" t="str">
        <f>+IFERROR(CONCATENATE(VLOOKUP(N:N,Validation!$F$39:$H$51,3,0),"/",VLOOKUP(O:O,Validation!$G$40:$H$70,2,0),"/",P395),"")</f>
        <v/>
      </c>
    </row>
    <row r="396" spans="1:31" ht="13.8">
      <c r="A396" s="110"/>
      <c r="B396" s="113"/>
      <c r="C396" s="113"/>
      <c r="I396" s="275"/>
      <c r="J396" s="91" t="str">
        <f t="shared" si="18"/>
        <v/>
      </c>
      <c r="K396" s="66"/>
      <c r="L396" s="90"/>
      <c r="M396" s="72"/>
      <c r="N396" s="66"/>
      <c r="O396" s="90"/>
      <c r="P396" s="72"/>
      <c r="Q396" s="138" t="str">
        <f ca="1">+IF(A396="","",IF(AND(TODAY()&lt;Validation!$C$141,OR(MONTH(TODAY())=10,MONTH(TODAY())=11,MONTH(TODAY())=12)),CONCATENATE(MONTH(TODAY()),"/01/",YEAR(TODAY())),IF(AND(TODAY()&lt;Validation!$C$141,MONTH(TODAY())&lt;=9),CONCATENATE("0",MONTH(TODAY()),"/01/",YEAR(TODAY())),IF(AND(TODAY()&gt;=Validation!$C$141,OR(MONTH(TODAY())=10,MONTH(TODAY())=11,MONTH(TODAY())=12)),CONCATENATE(MONTH(TODAY()+10),"/01/",YEAR(TODAY()+10)),IF(AND(TODAY()&gt;=Validation!$C$141,MONTH(TODAY())&lt;=9),CONCATENATE("0",MONTH(TODAY()+10),"/01/",YEAR(TODAY()+10)))))))</f>
        <v/>
      </c>
      <c r="R396" s="138" t="str">
        <f t="shared" si="19"/>
        <v/>
      </c>
      <c r="S396" s="66"/>
      <c r="T396" s="66"/>
      <c r="U396" s="66"/>
      <c r="V396" s="66"/>
      <c r="W396" s="66"/>
      <c r="X396" s="66"/>
      <c r="Y396" s="278"/>
      <c r="Z396" s="135">
        <f t="shared" si="20"/>
        <v>22</v>
      </c>
      <c r="AC396" s="133" t="str">
        <f>IFERROR(IF(DATEVALUE(TEXT(VLOOKUP(S396,Validation!F431:I454,3,FALSE)&amp;"/"&amp;RIGHT(T396+100,2)&amp;"/"&amp;U396,"MM/DD/YYYY"))&lt;=DATEVALUE(TEXT(VLOOKUP(V396,Validation!F431:I454,3,FALSE)&amp;"/"&amp;RIGHT(W396+100,2)&amp;"/"&amp;X396,"MM/DD/YYYY")),"",-1),"")</f>
        <v/>
      </c>
      <c r="AD396" s="146" t="str">
        <f>+IFERROR(CONCATENATE(VLOOKUP(K:K,Validation!$F$39:$H$51,3,0),"/",VLOOKUP(L:L,Validation!$G$40:$H$70,2,0),"/",M396),"")</f>
        <v/>
      </c>
      <c r="AE396" s="1" t="str">
        <f>+IFERROR(CONCATENATE(VLOOKUP(N:N,Validation!$F$39:$H$51,3,0),"/",VLOOKUP(O:O,Validation!$G$40:$H$70,2,0),"/",P396),"")</f>
        <v/>
      </c>
    </row>
    <row r="397" spans="1:31" ht="13.8">
      <c r="A397" s="110"/>
      <c r="B397" s="113"/>
      <c r="C397" s="113"/>
      <c r="I397" s="275"/>
      <c r="J397" s="91" t="str">
        <f t="shared" si="18"/>
        <v/>
      </c>
      <c r="K397" s="66"/>
      <c r="L397" s="90"/>
      <c r="M397" s="72"/>
      <c r="N397" s="66"/>
      <c r="O397" s="90"/>
      <c r="P397" s="72"/>
      <c r="Q397" s="138" t="str">
        <f ca="1">+IF(A397="","",IF(AND(TODAY()&lt;Validation!$C$141,OR(MONTH(TODAY())=10,MONTH(TODAY())=11,MONTH(TODAY())=12)),CONCATENATE(MONTH(TODAY()),"/01/",YEAR(TODAY())),IF(AND(TODAY()&lt;Validation!$C$141,MONTH(TODAY())&lt;=9),CONCATENATE("0",MONTH(TODAY()),"/01/",YEAR(TODAY())),IF(AND(TODAY()&gt;=Validation!$C$141,OR(MONTH(TODAY())=10,MONTH(TODAY())=11,MONTH(TODAY())=12)),CONCATENATE(MONTH(TODAY()+10),"/01/",YEAR(TODAY()+10)),IF(AND(TODAY()&gt;=Validation!$C$141,MONTH(TODAY())&lt;=9),CONCATENATE("0",MONTH(TODAY()+10),"/01/",YEAR(TODAY()+10)))))))</f>
        <v/>
      </c>
      <c r="R397" s="138" t="str">
        <f t="shared" si="19"/>
        <v/>
      </c>
      <c r="S397" s="66"/>
      <c r="T397" s="66"/>
      <c r="U397" s="66"/>
      <c r="V397" s="66"/>
      <c r="W397" s="66"/>
      <c r="X397" s="66"/>
      <c r="Y397" s="278"/>
      <c r="Z397" s="135">
        <f t="shared" si="20"/>
        <v>22</v>
      </c>
      <c r="AC397" s="133" t="str">
        <f>IFERROR(IF(DATEVALUE(TEXT(VLOOKUP(S397,Validation!F432:I455,3,FALSE)&amp;"/"&amp;RIGHT(T397+100,2)&amp;"/"&amp;U397,"MM/DD/YYYY"))&lt;=DATEVALUE(TEXT(VLOOKUP(V397,Validation!F432:I455,3,FALSE)&amp;"/"&amp;RIGHT(W397+100,2)&amp;"/"&amp;X397,"MM/DD/YYYY")),"",-1),"")</f>
        <v/>
      </c>
      <c r="AD397" s="146" t="str">
        <f>+IFERROR(CONCATENATE(VLOOKUP(K:K,Validation!$F$39:$H$51,3,0),"/",VLOOKUP(L:L,Validation!$G$40:$H$70,2,0),"/",M397),"")</f>
        <v/>
      </c>
      <c r="AE397" s="1" t="str">
        <f>+IFERROR(CONCATENATE(VLOOKUP(N:N,Validation!$F$39:$H$51,3,0),"/",VLOOKUP(O:O,Validation!$G$40:$H$70,2,0),"/",P397),"")</f>
        <v/>
      </c>
    </row>
    <row r="398" spans="1:31" ht="13.8">
      <c r="A398" s="110"/>
      <c r="B398" s="113"/>
      <c r="C398" s="113"/>
      <c r="I398" s="275"/>
      <c r="J398" s="91" t="str">
        <f t="shared" si="18"/>
        <v/>
      </c>
      <c r="K398" s="66"/>
      <c r="L398" s="90"/>
      <c r="M398" s="72"/>
      <c r="N398" s="66"/>
      <c r="O398" s="90"/>
      <c r="P398" s="72"/>
      <c r="Q398" s="138" t="str">
        <f ca="1">+IF(A398="","",IF(AND(TODAY()&lt;Validation!$C$141,OR(MONTH(TODAY())=10,MONTH(TODAY())=11,MONTH(TODAY())=12)),CONCATENATE(MONTH(TODAY()),"/01/",YEAR(TODAY())),IF(AND(TODAY()&lt;Validation!$C$141,MONTH(TODAY())&lt;=9),CONCATENATE("0",MONTH(TODAY()),"/01/",YEAR(TODAY())),IF(AND(TODAY()&gt;=Validation!$C$141,OR(MONTH(TODAY())=10,MONTH(TODAY())=11,MONTH(TODAY())=12)),CONCATENATE(MONTH(TODAY()+10),"/01/",YEAR(TODAY()+10)),IF(AND(TODAY()&gt;=Validation!$C$141,MONTH(TODAY())&lt;=9),CONCATENATE("0",MONTH(TODAY()+10),"/01/",YEAR(TODAY()+10)))))))</f>
        <v/>
      </c>
      <c r="R398" s="138" t="str">
        <f t="shared" si="19"/>
        <v/>
      </c>
      <c r="S398" s="66"/>
      <c r="T398" s="66"/>
      <c r="U398" s="66"/>
      <c r="V398" s="66"/>
      <c r="W398" s="66"/>
      <c r="X398" s="66"/>
      <c r="Y398" s="278"/>
      <c r="Z398" s="135">
        <f t="shared" si="20"/>
        <v>22</v>
      </c>
      <c r="AC398" s="133" t="str">
        <f>IFERROR(IF(DATEVALUE(TEXT(VLOOKUP(S398,Validation!F433:I456,3,FALSE)&amp;"/"&amp;RIGHT(T398+100,2)&amp;"/"&amp;U398,"MM/DD/YYYY"))&lt;=DATEVALUE(TEXT(VLOOKUP(V398,Validation!F433:I456,3,FALSE)&amp;"/"&amp;RIGHT(W398+100,2)&amp;"/"&amp;X398,"MM/DD/YYYY")),"",-1),"")</f>
        <v/>
      </c>
      <c r="AD398" s="146" t="str">
        <f>+IFERROR(CONCATENATE(VLOOKUP(K:K,Validation!$F$39:$H$51,3,0),"/",VLOOKUP(L:L,Validation!$G$40:$H$70,2,0),"/",M398),"")</f>
        <v/>
      </c>
      <c r="AE398" s="1" t="str">
        <f>+IFERROR(CONCATENATE(VLOOKUP(N:N,Validation!$F$39:$H$51,3,0),"/",VLOOKUP(O:O,Validation!$G$40:$H$70,2,0),"/",P398),"")</f>
        <v/>
      </c>
    </row>
    <row r="399" spans="1:31" ht="13.8">
      <c r="A399" s="110"/>
      <c r="B399" s="113"/>
      <c r="C399" s="113"/>
      <c r="I399" s="275"/>
      <c r="J399" s="91" t="str">
        <f t="shared" si="18"/>
        <v/>
      </c>
      <c r="K399" s="66"/>
      <c r="L399" s="90"/>
      <c r="M399" s="72"/>
      <c r="N399" s="66"/>
      <c r="O399" s="90"/>
      <c r="P399" s="72"/>
      <c r="Q399" s="138" t="str">
        <f ca="1">+IF(A399="","",IF(AND(TODAY()&lt;Validation!$C$141,OR(MONTH(TODAY())=10,MONTH(TODAY())=11,MONTH(TODAY())=12)),CONCATENATE(MONTH(TODAY()),"/01/",YEAR(TODAY())),IF(AND(TODAY()&lt;Validation!$C$141,MONTH(TODAY())&lt;=9),CONCATENATE("0",MONTH(TODAY()),"/01/",YEAR(TODAY())),IF(AND(TODAY()&gt;=Validation!$C$141,OR(MONTH(TODAY())=10,MONTH(TODAY())=11,MONTH(TODAY())=12)),CONCATENATE(MONTH(TODAY()+10),"/01/",YEAR(TODAY()+10)),IF(AND(TODAY()&gt;=Validation!$C$141,MONTH(TODAY())&lt;=9),CONCATENATE("0",MONTH(TODAY()+10),"/01/",YEAR(TODAY()+10)))))))</f>
        <v/>
      </c>
      <c r="R399" s="138" t="str">
        <f t="shared" si="19"/>
        <v/>
      </c>
      <c r="S399" s="66"/>
      <c r="T399" s="66"/>
      <c r="U399" s="66"/>
      <c r="V399" s="66"/>
      <c r="W399" s="66"/>
      <c r="X399" s="66"/>
      <c r="Y399" s="278"/>
      <c r="Z399" s="135">
        <f t="shared" si="20"/>
        <v>22</v>
      </c>
      <c r="AC399" s="133" t="str">
        <f>IFERROR(IF(DATEVALUE(TEXT(VLOOKUP(S399,Validation!F434:I457,3,FALSE)&amp;"/"&amp;RIGHT(T399+100,2)&amp;"/"&amp;U399,"MM/DD/YYYY"))&lt;=DATEVALUE(TEXT(VLOOKUP(V399,Validation!F434:I457,3,FALSE)&amp;"/"&amp;RIGHT(W399+100,2)&amp;"/"&amp;X399,"MM/DD/YYYY")),"",-1),"")</f>
        <v/>
      </c>
      <c r="AD399" s="146" t="str">
        <f>+IFERROR(CONCATENATE(VLOOKUP(K:K,Validation!$F$39:$H$51,3,0),"/",VLOOKUP(L:L,Validation!$G$40:$H$70,2,0),"/",M399),"")</f>
        <v/>
      </c>
      <c r="AE399" s="1" t="str">
        <f>+IFERROR(CONCATENATE(VLOOKUP(N:N,Validation!$F$39:$H$51,3,0),"/",VLOOKUP(O:O,Validation!$G$40:$H$70,2,0),"/",P399),"")</f>
        <v/>
      </c>
    </row>
    <row r="400" spans="1:31" ht="13.8">
      <c r="A400" s="110"/>
      <c r="B400" s="113"/>
      <c r="C400" s="113"/>
      <c r="I400" s="275"/>
      <c r="J400" s="91" t="str">
        <f t="shared" si="18"/>
        <v/>
      </c>
      <c r="K400" s="66"/>
      <c r="L400" s="90"/>
      <c r="M400" s="72"/>
      <c r="N400" s="66"/>
      <c r="O400" s="90"/>
      <c r="P400" s="72"/>
      <c r="Q400" s="138" t="str">
        <f ca="1">+IF(A400="","",IF(AND(TODAY()&lt;Validation!$C$141,OR(MONTH(TODAY())=10,MONTH(TODAY())=11,MONTH(TODAY())=12)),CONCATENATE(MONTH(TODAY()),"/01/",YEAR(TODAY())),IF(AND(TODAY()&lt;Validation!$C$141,MONTH(TODAY())&lt;=9),CONCATENATE("0",MONTH(TODAY()),"/01/",YEAR(TODAY())),IF(AND(TODAY()&gt;=Validation!$C$141,OR(MONTH(TODAY())=10,MONTH(TODAY())=11,MONTH(TODAY())=12)),CONCATENATE(MONTH(TODAY()+10),"/01/",YEAR(TODAY()+10)),IF(AND(TODAY()&gt;=Validation!$C$141,MONTH(TODAY())&lt;=9),CONCATENATE("0",MONTH(TODAY()+10),"/01/",YEAR(TODAY()+10)))))))</f>
        <v/>
      </c>
      <c r="R400" s="138" t="str">
        <f t="shared" si="19"/>
        <v/>
      </c>
      <c r="S400" s="66"/>
      <c r="T400" s="66"/>
      <c r="U400" s="66"/>
      <c r="V400" s="66"/>
      <c r="W400" s="66"/>
      <c r="X400" s="66"/>
      <c r="Y400" s="278"/>
      <c r="Z400" s="135">
        <f t="shared" si="20"/>
        <v>22</v>
      </c>
      <c r="AC400" s="133" t="str">
        <f>IFERROR(IF(DATEVALUE(TEXT(VLOOKUP(S400,Validation!F435:I458,3,FALSE)&amp;"/"&amp;RIGHT(T400+100,2)&amp;"/"&amp;U400,"MM/DD/YYYY"))&lt;=DATEVALUE(TEXT(VLOOKUP(V400,Validation!F435:I458,3,FALSE)&amp;"/"&amp;RIGHT(W400+100,2)&amp;"/"&amp;X400,"MM/DD/YYYY")),"",-1),"")</f>
        <v/>
      </c>
      <c r="AD400" s="146" t="str">
        <f>+IFERROR(CONCATENATE(VLOOKUP(K:K,Validation!$F$39:$H$51,3,0),"/",VLOOKUP(L:L,Validation!$G$40:$H$70,2,0),"/",M400),"")</f>
        <v/>
      </c>
      <c r="AE400" s="1" t="str">
        <f>+IFERROR(CONCATENATE(VLOOKUP(N:N,Validation!$F$39:$H$51,3,0),"/",VLOOKUP(O:O,Validation!$G$40:$H$70,2,0),"/",P400),"")</f>
        <v/>
      </c>
    </row>
    <row r="401" spans="1:31" ht="13.8">
      <c r="A401" s="110"/>
      <c r="B401" s="113"/>
      <c r="C401" s="113"/>
      <c r="I401" s="275"/>
      <c r="J401" s="91" t="str">
        <f t="shared" si="18"/>
        <v/>
      </c>
      <c r="K401" s="66"/>
      <c r="L401" s="90"/>
      <c r="M401" s="72"/>
      <c r="N401" s="66"/>
      <c r="O401" s="90"/>
      <c r="P401" s="72"/>
      <c r="Q401" s="138" t="str">
        <f ca="1">+IF(A401="","",IF(AND(TODAY()&lt;Validation!$C$141,OR(MONTH(TODAY())=10,MONTH(TODAY())=11,MONTH(TODAY())=12)),CONCATENATE(MONTH(TODAY()),"/01/",YEAR(TODAY())),IF(AND(TODAY()&lt;Validation!$C$141,MONTH(TODAY())&lt;=9),CONCATENATE("0",MONTH(TODAY()),"/01/",YEAR(TODAY())),IF(AND(TODAY()&gt;=Validation!$C$141,OR(MONTH(TODAY())=10,MONTH(TODAY())=11,MONTH(TODAY())=12)),CONCATENATE(MONTH(TODAY()+10),"/01/",YEAR(TODAY()+10)),IF(AND(TODAY()&gt;=Validation!$C$141,MONTH(TODAY())&lt;=9),CONCATENATE("0",MONTH(TODAY()+10),"/01/",YEAR(TODAY()+10)))))))</f>
        <v/>
      </c>
      <c r="R401" s="138" t="str">
        <f t="shared" si="19"/>
        <v/>
      </c>
      <c r="S401" s="66"/>
      <c r="T401" s="66"/>
      <c r="U401" s="66"/>
      <c r="V401" s="66"/>
      <c r="W401" s="66"/>
      <c r="X401" s="66"/>
      <c r="Y401" s="278"/>
      <c r="Z401" s="135">
        <f t="shared" si="20"/>
        <v>22</v>
      </c>
      <c r="AC401" s="133" t="str">
        <f>IFERROR(IF(DATEVALUE(TEXT(VLOOKUP(S401,Validation!F436:I459,3,FALSE)&amp;"/"&amp;RIGHT(T401+100,2)&amp;"/"&amp;U401,"MM/DD/YYYY"))&lt;=DATEVALUE(TEXT(VLOOKUP(V401,Validation!F436:I459,3,FALSE)&amp;"/"&amp;RIGHT(W401+100,2)&amp;"/"&amp;X401,"MM/DD/YYYY")),"",-1),"")</f>
        <v/>
      </c>
      <c r="AD401" s="146" t="str">
        <f>+IFERROR(CONCATENATE(VLOOKUP(K:K,Validation!$F$39:$H$51,3,0),"/",VLOOKUP(L:L,Validation!$G$40:$H$70,2,0),"/",M401),"")</f>
        <v/>
      </c>
      <c r="AE401" s="1" t="str">
        <f>+IFERROR(CONCATENATE(VLOOKUP(N:N,Validation!$F$39:$H$51,3,0),"/",VLOOKUP(O:O,Validation!$G$40:$H$70,2,0),"/",P401),"")</f>
        <v/>
      </c>
    </row>
    <row r="402" spans="1:31" ht="13.8">
      <c r="A402" s="110"/>
      <c r="B402" s="113"/>
      <c r="C402" s="113"/>
      <c r="I402" s="275"/>
      <c r="J402" s="91" t="str">
        <f t="shared" si="18"/>
        <v/>
      </c>
      <c r="K402" s="66"/>
      <c r="L402" s="90"/>
      <c r="M402" s="72"/>
      <c r="N402" s="66"/>
      <c r="O402" s="90"/>
      <c r="P402" s="72"/>
      <c r="Q402" s="138" t="str">
        <f ca="1">+IF(A402="","",IF(AND(TODAY()&lt;Validation!$C$141,OR(MONTH(TODAY())=10,MONTH(TODAY())=11,MONTH(TODAY())=12)),CONCATENATE(MONTH(TODAY()),"/01/",YEAR(TODAY())),IF(AND(TODAY()&lt;Validation!$C$141,MONTH(TODAY())&lt;=9),CONCATENATE("0",MONTH(TODAY()),"/01/",YEAR(TODAY())),IF(AND(TODAY()&gt;=Validation!$C$141,OR(MONTH(TODAY())=10,MONTH(TODAY())=11,MONTH(TODAY())=12)),CONCATENATE(MONTH(TODAY()+10),"/01/",YEAR(TODAY()+10)),IF(AND(TODAY()&gt;=Validation!$C$141,MONTH(TODAY())&lt;=9),CONCATENATE("0",MONTH(TODAY()+10),"/01/",YEAR(TODAY()+10)))))))</f>
        <v/>
      </c>
      <c r="R402" s="138" t="str">
        <f t="shared" si="19"/>
        <v/>
      </c>
      <c r="S402" s="66"/>
      <c r="T402" s="66"/>
      <c r="U402" s="66"/>
      <c r="V402" s="66"/>
      <c r="W402" s="66"/>
      <c r="X402" s="66"/>
      <c r="Y402" s="278"/>
      <c r="Z402" s="135">
        <f t="shared" si="20"/>
        <v>22</v>
      </c>
      <c r="AC402" s="133" t="str">
        <f>IFERROR(IF(DATEVALUE(TEXT(VLOOKUP(S402,Validation!F437:I460,3,FALSE)&amp;"/"&amp;RIGHT(T402+100,2)&amp;"/"&amp;U402,"MM/DD/YYYY"))&lt;=DATEVALUE(TEXT(VLOOKUP(V402,Validation!F437:I460,3,FALSE)&amp;"/"&amp;RIGHT(W402+100,2)&amp;"/"&amp;X402,"MM/DD/YYYY")),"",-1),"")</f>
        <v/>
      </c>
      <c r="AD402" s="146" t="str">
        <f>+IFERROR(CONCATENATE(VLOOKUP(K:K,Validation!$F$39:$H$51,3,0),"/",VLOOKUP(L:L,Validation!$G$40:$H$70,2,0),"/",M402),"")</f>
        <v/>
      </c>
      <c r="AE402" s="1" t="str">
        <f>+IFERROR(CONCATENATE(VLOOKUP(N:N,Validation!$F$39:$H$51,3,0),"/",VLOOKUP(O:O,Validation!$G$40:$H$70,2,0),"/",P402),"")</f>
        <v/>
      </c>
    </row>
    <row r="403" spans="1:31" ht="13.8">
      <c r="A403" s="110"/>
      <c r="B403" s="113"/>
      <c r="C403" s="113"/>
      <c r="I403" s="275"/>
      <c r="J403" s="91" t="str">
        <f t="shared" si="18"/>
        <v/>
      </c>
      <c r="K403" s="66"/>
      <c r="L403" s="90"/>
      <c r="M403" s="72"/>
      <c r="N403" s="66"/>
      <c r="O403" s="90"/>
      <c r="P403" s="72"/>
      <c r="Q403" s="138" t="str">
        <f ca="1">+IF(A403="","",IF(AND(TODAY()&lt;Validation!$C$141,OR(MONTH(TODAY())=10,MONTH(TODAY())=11,MONTH(TODAY())=12)),CONCATENATE(MONTH(TODAY()),"/01/",YEAR(TODAY())),IF(AND(TODAY()&lt;Validation!$C$141,MONTH(TODAY())&lt;=9),CONCATENATE("0",MONTH(TODAY()),"/01/",YEAR(TODAY())),IF(AND(TODAY()&gt;=Validation!$C$141,OR(MONTH(TODAY())=10,MONTH(TODAY())=11,MONTH(TODAY())=12)),CONCATENATE(MONTH(TODAY()+10),"/01/",YEAR(TODAY()+10)),IF(AND(TODAY()&gt;=Validation!$C$141,MONTH(TODAY())&lt;=9),CONCATENATE("0",MONTH(TODAY()+10),"/01/",YEAR(TODAY()+10)))))))</f>
        <v/>
      </c>
      <c r="R403" s="138" t="str">
        <f t="shared" si="19"/>
        <v/>
      </c>
      <c r="S403" s="66"/>
      <c r="T403" s="66"/>
      <c r="U403" s="66"/>
      <c r="V403" s="66"/>
      <c r="W403" s="66"/>
      <c r="X403" s="66"/>
      <c r="Y403" s="278"/>
      <c r="Z403" s="135">
        <f t="shared" si="20"/>
        <v>22</v>
      </c>
      <c r="AC403" s="133" t="str">
        <f>IFERROR(IF(DATEVALUE(TEXT(VLOOKUP(S403,Validation!F438:I461,3,FALSE)&amp;"/"&amp;RIGHT(T403+100,2)&amp;"/"&amp;U403,"MM/DD/YYYY"))&lt;=DATEVALUE(TEXT(VLOOKUP(V403,Validation!F438:I461,3,FALSE)&amp;"/"&amp;RIGHT(W403+100,2)&amp;"/"&amp;X403,"MM/DD/YYYY")),"",-1),"")</f>
        <v/>
      </c>
      <c r="AD403" s="146" t="str">
        <f>+IFERROR(CONCATENATE(VLOOKUP(K:K,Validation!$F$39:$H$51,3,0),"/",VLOOKUP(L:L,Validation!$G$40:$H$70,2,0),"/",M403),"")</f>
        <v/>
      </c>
      <c r="AE403" s="1" t="str">
        <f>+IFERROR(CONCATENATE(VLOOKUP(N:N,Validation!$F$39:$H$51,3,0),"/",VLOOKUP(O:O,Validation!$G$40:$H$70,2,0),"/",P403),"")</f>
        <v/>
      </c>
    </row>
    <row r="404" spans="1:31" ht="13.8">
      <c r="A404" s="110"/>
      <c r="B404" s="113"/>
      <c r="C404" s="113"/>
      <c r="I404" s="275"/>
      <c r="J404" s="91" t="str">
        <f t="shared" si="18"/>
        <v/>
      </c>
      <c r="K404" s="66"/>
      <c r="L404" s="90"/>
      <c r="M404" s="72"/>
      <c r="N404" s="66"/>
      <c r="O404" s="90"/>
      <c r="P404" s="72"/>
      <c r="Q404" s="138" t="str">
        <f ca="1">+IF(A404="","",IF(AND(TODAY()&lt;Validation!$C$141,OR(MONTH(TODAY())=10,MONTH(TODAY())=11,MONTH(TODAY())=12)),CONCATENATE(MONTH(TODAY()),"/01/",YEAR(TODAY())),IF(AND(TODAY()&lt;Validation!$C$141,MONTH(TODAY())&lt;=9),CONCATENATE("0",MONTH(TODAY()),"/01/",YEAR(TODAY())),IF(AND(TODAY()&gt;=Validation!$C$141,OR(MONTH(TODAY())=10,MONTH(TODAY())=11,MONTH(TODAY())=12)),CONCATENATE(MONTH(TODAY()+10),"/01/",YEAR(TODAY()+10)),IF(AND(TODAY()&gt;=Validation!$C$141,MONTH(TODAY())&lt;=9),CONCATENATE("0",MONTH(TODAY()+10),"/01/",YEAR(TODAY()+10)))))))</f>
        <v/>
      </c>
      <c r="R404" s="138" t="str">
        <f t="shared" si="19"/>
        <v/>
      </c>
      <c r="S404" s="66"/>
      <c r="T404" s="66"/>
      <c r="U404" s="66"/>
      <c r="V404" s="66"/>
      <c r="W404" s="66"/>
      <c r="X404" s="66"/>
      <c r="Y404" s="278"/>
      <c r="Z404" s="135">
        <f t="shared" si="20"/>
        <v>22</v>
      </c>
      <c r="AC404" s="133" t="str">
        <f>IFERROR(IF(DATEVALUE(TEXT(VLOOKUP(S404,Validation!F439:I462,3,FALSE)&amp;"/"&amp;RIGHT(T404+100,2)&amp;"/"&amp;U404,"MM/DD/YYYY"))&lt;=DATEVALUE(TEXT(VLOOKUP(V404,Validation!F439:I462,3,FALSE)&amp;"/"&amp;RIGHT(W404+100,2)&amp;"/"&amp;X404,"MM/DD/YYYY")),"",-1),"")</f>
        <v/>
      </c>
      <c r="AD404" s="146" t="str">
        <f>+IFERROR(CONCATENATE(VLOOKUP(K:K,Validation!$F$39:$H$51,3,0),"/",VLOOKUP(L:L,Validation!$G$40:$H$70,2,0),"/",M404),"")</f>
        <v/>
      </c>
      <c r="AE404" s="1" t="str">
        <f>+IFERROR(CONCATENATE(VLOOKUP(N:N,Validation!$F$39:$H$51,3,0),"/",VLOOKUP(O:O,Validation!$G$40:$H$70,2,0),"/",P404),"")</f>
        <v/>
      </c>
    </row>
    <row r="405" spans="1:31" ht="13.8">
      <c r="A405" s="110"/>
      <c r="B405" s="113"/>
      <c r="C405" s="113"/>
      <c r="I405" s="275"/>
      <c r="J405" s="91" t="str">
        <f t="shared" si="18"/>
        <v/>
      </c>
      <c r="K405" s="66"/>
      <c r="L405" s="90"/>
      <c r="M405" s="72"/>
      <c r="N405" s="66"/>
      <c r="O405" s="90"/>
      <c r="P405" s="72"/>
      <c r="Q405" s="138" t="str">
        <f ca="1">+IF(A405="","",IF(AND(TODAY()&lt;Validation!$C$141,OR(MONTH(TODAY())=10,MONTH(TODAY())=11,MONTH(TODAY())=12)),CONCATENATE(MONTH(TODAY()),"/01/",YEAR(TODAY())),IF(AND(TODAY()&lt;Validation!$C$141,MONTH(TODAY())&lt;=9),CONCATENATE("0",MONTH(TODAY()),"/01/",YEAR(TODAY())),IF(AND(TODAY()&gt;=Validation!$C$141,OR(MONTH(TODAY())=10,MONTH(TODAY())=11,MONTH(TODAY())=12)),CONCATENATE(MONTH(TODAY()+10),"/01/",YEAR(TODAY()+10)),IF(AND(TODAY()&gt;=Validation!$C$141,MONTH(TODAY())&lt;=9),CONCATENATE("0",MONTH(TODAY()+10),"/01/",YEAR(TODAY()+10)))))))</f>
        <v/>
      </c>
      <c r="R405" s="138" t="str">
        <f t="shared" si="19"/>
        <v/>
      </c>
      <c r="S405" s="66"/>
      <c r="T405" s="66"/>
      <c r="U405" s="66"/>
      <c r="V405" s="66"/>
      <c r="W405" s="66"/>
      <c r="X405" s="66"/>
      <c r="Y405" s="278"/>
      <c r="Z405" s="135">
        <f t="shared" si="20"/>
        <v>22</v>
      </c>
      <c r="AC405" s="133" t="str">
        <f>IFERROR(IF(DATEVALUE(TEXT(VLOOKUP(S405,Validation!F440:I463,3,FALSE)&amp;"/"&amp;RIGHT(T405+100,2)&amp;"/"&amp;U405,"MM/DD/YYYY"))&lt;=DATEVALUE(TEXT(VLOOKUP(V405,Validation!F440:I463,3,FALSE)&amp;"/"&amp;RIGHT(W405+100,2)&amp;"/"&amp;X405,"MM/DD/YYYY")),"",-1),"")</f>
        <v/>
      </c>
      <c r="AD405" s="146" t="str">
        <f>+IFERROR(CONCATENATE(VLOOKUP(K:K,Validation!$F$39:$H$51,3,0),"/",VLOOKUP(L:L,Validation!$G$40:$H$70,2,0),"/",M405),"")</f>
        <v/>
      </c>
      <c r="AE405" s="1" t="str">
        <f>+IFERROR(CONCATENATE(VLOOKUP(N:N,Validation!$F$39:$H$51,3,0),"/",VLOOKUP(O:O,Validation!$G$40:$H$70,2,0),"/",P405),"")</f>
        <v/>
      </c>
    </row>
    <row r="406" spans="1:31" ht="13.8">
      <c r="A406" s="110"/>
      <c r="B406" s="113"/>
      <c r="C406" s="113"/>
      <c r="I406" s="275"/>
      <c r="J406" s="91" t="str">
        <f t="shared" si="18"/>
        <v/>
      </c>
      <c r="K406" s="66"/>
      <c r="L406" s="90"/>
      <c r="M406" s="72"/>
      <c r="N406" s="66"/>
      <c r="O406" s="90"/>
      <c r="P406" s="72"/>
      <c r="Q406" s="138" t="str">
        <f ca="1">+IF(A406="","",IF(AND(TODAY()&lt;Validation!$C$141,OR(MONTH(TODAY())=10,MONTH(TODAY())=11,MONTH(TODAY())=12)),CONCATENATE(MONTH(TODAY()),"/01/",YEAR(TODAY())),IF(AND(TODAY()&lt;Validation!$C$141,MONTH(TODAY())&lt;=9),CONCATENATE("0",MONTH(TODAY()),"/01/",YEAR(TODAY())),IF(AND(TODAY()&gt;=Validation!$C$141,OR(MONTH(TODAY())=10,MONTH(TODAY())=11,MONTH(TODAY())=12)),CONCATENATE(MONTH(TODAY()+10),"/01/",YEAR(TODAY()+10)),IF(AND(TODAY()&gt;=Validation!$C$141,MONTH(TODAY())&lt;=9),CONCATENATE("0",MONTH(TODAY()+10),"/01/",YEAR(TODAY()+10)))))))</f>
        <v/>
      </c>
      <c r="R406" s="138" t="str">
        <f t="shared" si="19"/>
        <v/>
      </c>
      <c r="S406" s="66"/>
      <c r="T406" s="66"/>
      <c r="U406" s="66"/>
      <c r="V406" s="66"/>
      <c r="W406" s="66"/>
      <c r="X406" s="66"/>
      <c r="Y406" s="278"/>
      <c r="Z406" s="135">
        <f t="shared" si="20"/>
        <v>22</v>
      </c>
      <c r="AC406" s="133" t="str">
        <f>IFERROR(IF(DATEVALUE(TEXT(VLOOKUP(S406,Validation!F441:I464,3,FALSE)&amp;"/"&amp;RIGHT(T406+100,2)&amp;"/"&amp;U406,"MM/DD/YYYY"))&lt;=DATEVALUE(TEXT(VLOOKUP(V406,Validation!F441:I464,3,FALSE)&amp;"/"&amp;RIGHT(W406+100,2)&amp;"/"&amp;X406,"MM/DD/YYYY")),"",-1),"")</f>
        <v/>
      </c>
      <c r="AD406" s="146" t="str">
        <f>+IFERROR(CONCATENATE(VLOOKUP(K:K,Validation!$F$39:$H$51,3,0),"/",VLOOKUP(L:L,Validation!$G$40:$H$70,2,0),"/",M406),"")</f>
        <v/>
      </c>
      <c r="AE406" s="1" t="str">
        <f>+IFERROR(CONCATENATE(VLOOKUP(N:N,Validation!$F$39:$H$51,3,0),"/",VLOOKUP(O:O,Validation!$G$40:$H$70,2,0),"/",P406),"")</f>
        <v/>
      </c>
    </row>
    <row r="407" spans="1:31" ht="13.8">
      <c r="A407" s="110"/>
      <c r="B407" s="113"/>
      <c r="C407" s="113"/>
      <c r="I407" s="275"/>
      <c r="J407" s="91" t="str">
        <f t="shared" si="18"/>
        <v/>
      </c>
      <c r="K407" s="66"/>
      <c r="L407" s="90"/>
      <c r="M407" s="72"/>
      <c r="N407" s="66"/>
      <c r="O407" s="90"/>
      <c r="P407" s="72"/>
      <c r="Q407" s="138" t="str">
        <f ca="1">+IF(A407="","",IF(AND(TODAY()&lt;Validation!$C$141,OR(MONTH(TODAY())=10,MONTH(TODAY())=11,MONTH(TODAY())=12)),CONCATENATE(MONTH(TODAY()),"/01/",YEAR(TODAY())),IF(AND(TODAY()&lt;Validation!$C$141,MONTH(TODAY())&lt;=9),CONCATENATE("0",MONTH(TODAY()),"/01/",YEAR(TODAY())),IF(AND(TODAY()&gt;=Validation!$C$141,OR(MONTH(TODAY())=10,MONTH(TODAY())=11,MONTH(TODAY())=12)),CONCATENATE(MONTH(TODAY()+10),"/01/",YEAR(TODAY()+10)),IF(AND(TODAY()&gt;=Validation!$C$141,MONTH(TODAY())&lt;=9),CONCATENATE("0",MONTH(TODAY()+10),"/01/",YEAR(TODAY()+10)))))))</f>
        <v/>
      </c>
      <c r="R407" s="138" t="str">
        <f t="shared" si="19"/>
        <v/>
      </c>
      <c r="S407" s="66"/>
      <c r="T407" s="66"/>
      <c r="U407" s="66"/>
      <c r="V407" s="66"/>
      <c r="W407" s="66"/>
      <c r="X407" s="66"/>
      <c r="Y407" s="278"/>
      <c r="Z407" s="135">
        <f t="shared" si="20"/>
        <v>22</v>
      </c>
      <c r="AC407" s="133" t="str">
        <f>IFERROR(IF(DATEVALUE(TEXT(VLOOKUP(S407,Validation!F442:I465,3,FALSE)&amp;"/"&amp;RIGHT(T407+100,2)&amp;"/"&amp;U407,"MM/DD/YYYY"))&lt;=DATEVALUE(TEXT(VLOOKUP(V407,Validation!F442:I465,3,FALSE)&amp;"/"&amp;RIGHT(W407+100,2)&amp;"/"&amp;X407,"MM/DD/YYYY")),"",-1),"")</f>
        <v/>
      </c>
      <c r="AD407" s="146" t="str">
        <f>+IFERROR(CONCATENATE(VLOOKUP(K:K,Validation!$F$39:$H$51,3,0),"/",VLOOKUP(L:L,Validation!$G$40:$H$70,2,0),"/",M407),"")</f>
        <v/>
      </c>
      <c r="AE407" s="1" t="str">
        <f>+IFERROR(CONCATENATE(VLOOKUP(N:N,Validation!$F$39:$H$51,3,0),"/",VLOOKUP(O:O,Validation!$G$40:$H$70,2,0),"/",P407),"")</f>
        <v/>
      </c>
    </row>
    <row r="408" spans="1:31" ht="13.8">
      <c r="A408" s="110"/>
      <c r="B408" s="113"/>
      <c r="C408" s="113"/>
      <c r="I408" s="275"/>
      <c r="J408" s="91" t="str">
        <f t="shared" si="18"/>
        <v/>
      </c>
      <c r="K408" s="66"/>
      <c r="L408" s="90"/>
      <c r="M408" s="72"/>
      <c r="N408" s="66"/>
      <c r="O408" s="90"/>
      <c r="P408" s="72"/>
      <c r="Q408" s="138" t="str">
        <f ca="1">+IF(A408="","",IF(AND(TODAY()&lt;Validation!$C$141,OR(MONTH(TODAY())=10,MONTH(TODAY())=11,MONTH(TODAY())=12)),CONCATENATE(MONTH(TODAY()),"/01/",YEAR(TODAY())),IF(AND(TODAY()&lt;Validation!$C$141,MONTH(TODAY())&lt;=9),CONCATENATE("0",MONTH(TODAY()),"/01/",YEAR(TODAY())),IF(AND(TODAY()&gt;=Validation!$C$141,OR(MONTH(TODAY())=10,MONTH(TODAY())=11,MONTH(TODAY())=12)),CONCATENATE(MONTH(TODAY()+10),"/01/",YEAR(TODAY()+10)),IF(AND(TODAY()&gt;=Validation!$C$141,MONTH(TODAY())&lt;=9),CONCATENATE("0",MONTH(TODAY()+10),"/01/",YEAR(TODAY()+10)))))))</f>
        <v/>
      </c>
      <c r="R408" s="138" t="str">
        <f t="shared" si="19"/>
        <v/>
      </c>
      <c r="S408" s="66"/>
      <c r="T408" s="66"/>
      <c r="U408" s="66"/>
      <c r="V408" s="66"/>
      <c r="W408" s="66"/>
      <c r="X408" s="66"/>
      <c r="Y408" s="278"/>
      <c r="Z408" s="135">
        <f t="shared" si="20"/>
        <v>22</v>
      </c>
      <c r="AC408" s="133" t="str">
        <f>IFERROR(IF(DATEVALUE(TEXT(VLOOKUP(S408,Validation!F443:I466,3,FALSE)&amp;"/"&amp;RIGHT(T408+100,2)&amp;"/"&amp;U408,"MM/DD/YYYY"))&lt;=DATEVALUE(TEXT(VLOOKUP(V408,Validation!F443:I466,3,FALSE)&amp;"/"&amp;RIGHT(W408+100,2)&amp;"/"&amp;X408,"MM/DD/YYYY")),"",-1),"")</f>
        <v/>
      </c>
      <c r="AD408" s="146" t="str">
        <f>+IFERROR(CONCATENATE(VLOOKUP(K:K,Validation!$F$39:$H$51,3,0),"/",VLOOKUP(L:L,Validation!$G$40:$H$70,2,0),"/",M408),"")</f>
        <v/>
      </c>
      <c r="AE408" s="1" t="str">
        <f>+IFERROR(CONCATENATE(VLOOKUP(N:N,Validation!$F$39:$H$51,3,0),"/",VLOOKUP(O:O,Validation!$G$40:$H$70,2,0),"/",P408),"")</f>
        <v/>
      </c>
    </row>
    <row r="409" spans="1:31" ht="13.8">
      <c r="A409" s="110"/>
      <c r="B409" s="113"/>
      <c r="C409" s="113"/>
      <c r="I409" s="275"/>
      <c r="J409" s="91" t="str">
        <f t="shared" si="18"/>
        <v/>
      </c>
      <c r="K409" s="66"/>
      <c r="L409" s="90"/>
      <c r="M409" s="72"/>
      <c r="N409" s="66"/>
      <c r="O409" s="90"/>
      <c r="P409" s="72"/>
      <c r="Q409" s="138" t="str">
        <f ca="1">+IF(A409="","",IF(AND(TODAY()&lt;Validation!$C$141,OR(MONTH(TODAY())=10,MONTH(TODAY())=11,MONTH(TODAY())=12)),CONCATENATE(MONTH(TODAY()),"/01/",YEAR(TODAY())),IF(AND(TODAY()&lt;Validation!$C$141,MONTH(TODAY())&lt;=9),CONCATENATE("0",MONTH(TODAY()),"/01/",YEAR(TODAY())),IF(AND(TODAY()&gt;=Validation!$C$141,OR(MONTH(TODAY())=10,MONTH(TODAY())=11,MONTH(TODAY())=12)),CONCATENATE(MONTH(TODAY()+10),"/01/",YEAR(TODAY()+10)),IF(AND(TODAY()&gt;=Validation!$C$141,MONTH(TODAY())&lt;=9),CONCATENATE("0",MONTH(TODAY()+10),"/01/",YEAR(TODAY()+10)))))))</f>
        <v/>
      </c>
      <c r="R409" s="138" t="str">
        <f t="shared" si="19"/>
        <v/>
      </c>
      <c r="S409" s="66"/>
      <c r="T409" s="66"/>
      <c r="U409" s="66"/>
      <c r="V409" s="66"/>
      <c r="W409" s="66"/>
      <c r="X409" s="66"/>
      <c r="Y409" s="278"/>
      <c r="Z409" s="135">
        <f t="shared" si="20"/>
        <v>22</v>
      </c>
      <c r="AC409" s="133" t="str">
        <f>IFERROR(IF(DATEVALUE(TEXT(VLOOKUP(S409,Validation!F444:I467,3,FALSE)&amp;"/"&amp;RIGHT(T409+100,2)&amp;"/"&amp;U409,"MM/DD/YYYY"))&lt;=DATEVALUE(TEXT(VLOOKUP(V409,Validation!F444:I467,3,FALSE)&amp;"/"&amp;RIGHT(W409+100,2)&amp;"/"&amp;X409,"MM/DD/YYYY")),"",-1),"")</f>
        <v/>
      </c>
      <c r="AD409" s="146" t="str">
        <f>+IFERROR(CONCATENATE(VLOOKUP(K:K,Validation!$F$39:$H$51,3,0),"/",VLOOKUP(L:L,Validation!$G$40:$H$70,2,0),"/",M409),"")</f>
        <v/>
      </c>
      <c r="AE409" s="1" t="str">
        <f>+IFERROR(CONCATENATE(VLOOKUP(N:N,Validation!$F$39:$H$51,3,0),"/",VLOOKUP(O:O,Validation!$G$40:$H$70,2,0),"/",P409),"")</f>
        <v/>
      </c>
    </row>
    <row r="410" spans="1:31" ht="13.8">
      <c r="A410" s="110"/>
      <c r="B410" s="113"/>
      <c r="C410" s="113"/>
      <c r="I410" s="275"/>
      <c r="J410" s="91" t="str">
        <f t="shared" si="18"/>
        <v/>
      </c>
      <c r="K410" s="66"/>
      <c r="L410" s="90"/>
      <c r="M410" s="72"/>
      <c r="N410" s="66"/>
      <c r="O410" s="90"/>
      <c r="P410" s="72"/>
      <c r="Q410" s="138" t="str">
        <f ca="1">+IF(A410="","",IF(AND(TODAY()&lt;Validation!$C$141,OR(MONTH(TODAY())=10,MONTH(TODAY())=11,MONTH(TODAY())=12)),CONCATENATE(MONTH(TODAY()),"/01/",YEAR(TODAY())),IF(AND(TODAY()&lt;Validation!$C$141,MONTH(TODAY())&lt;=9),CONCATENATE("0",MONTH(TODAY()),"/01/",YEAR(TODAY())),IF(AND(TODAY()&gt;=Validation!$C$141,OR(MONTH(TODAY())=10,MONTH(TODAY())=11,MONTH(TODAY())=12)),CONCATENATE(MONTH(TODAY()+10),"/01/",YEAR(TODAY()+10)),IF(AND(TODAY()&gt;=Validation!$C$141,MONTH(TODAY())&lt;=9),CONCATENATE("0",MONTH(TODAY()+10),"/01/",YEAR(TODAY()+10)))))))</f>
        <v/>
      </c>
      <c r="R410" s="138" t="str">
        <f t="shared" si="19"/>
        <v/>
      </c>
      <c r="S410" s="66"/>
      <c r="T410" s="66"/>
      <c r="U410" s="66"/>
      <c r="V410" s="66"/>
      <c r="W410" s="66"/>
      <c r="X410" s="66"/>
      <c r="Y410" s="278"/>
      <c r="Z410" s="135">
        <f t="shared" si="20"/>
        <v>22</v>
      </c>
      <c r="AC410" s="133" t="str">
        <f>IFERROR(IF(DATEVALUE(TEXT(VLOOKUP(S410,Validation!F445:I468,3,FALSE)&amp;"/"&amp;RIGHT(T410+100,2)&amp;"/"&amp;U410,"MM/DD/YYYY"))&lt;=DATEVALUE(TEXT(VLOOKUP(V410,Validation!F445:I468,3,FALSE)&amp;"/"&amp;RIGHT(W410+100,2)&amp;"/"&amp;X410,"MM/DD/YYYY")),"",-1),"")</f>
        <v/>
      </c>
      <c r="AD410" s="146" t="str">
        <f>+IFERROR(CONCATENATE(VLOOKUP(K:K,Validation!$F$39:$H$51,3,0),"/",VLOOKUP(L:L,Validation!$G$40:$H$70,2,0),"/",M410),"")</f>
        <v/>
      </c>
      <c r="AE410" s="1" t="str">
        <f>+IFERROR(CONCATENATE(VLOOKUP(N:N,Validation!$F$39:$H$51,3,0),"/",VLOOKUP(O:O,Validation!$G$40:$H$70,2,0),"/",P410),"")</f>
        <v/>
      </c>
    </row>
    <row r="411" spans="1:31" ht="13.8">
      <c r="A411" s="110"/>
      <c r="B411" s="113"/>
      <c r="C411" s="113"/>
      <c r="I411" s="275"/>
      <c r="J411" s="91" t="str">
        <f t="shared" si="18"/>
        <v/>
      </c>
      <c r="K411" s="66"/>
      <c r="L411" s="90"/>
      <c r="M411" s="72"/>
      <c r="N411" s="66"/>
      <c r="O411" s="90"/>
      <c r="P411" s="72"/>
      <c r="Q411" s="138" t="str">
        <f ca="1">+IF(A411="","",IF(AND(TODAY()&lt;Validation!$C$141,OR(MONTH(TODAY())=10,MONTH(TODAY())=11,MONTH(TODAY())=12)),CONCATENATE(MONTH(TODAY()),"/01/",YEAR(TODAY())),IF(AND(TODAY()&lt;Validation!$C$141,MONTH(TODAY())&lt;=9),CONCATENATE("0",MONTH(TODAY()),"/01/",YEAR(TODAY())),IF(AND(TODAY()&gt;=Validation!$C$141,OR(MONTH(TODAY())=10,MONTH(TODAY())=11,MONTH(TODAY())=12)),CONCATENATE(MONTH(TODAY()+10),"/01/",YEAR(TODAY()+10)),IF(AND(TODAY()&gt;=Validation!$C$141,MONTH(TODAY())&lt;=9),CONCATENATE("0",MONTH(TODAY()+10),"/01/",YEAR(TODAY()+10)))))))</f>
        <v/>
      </c>
      <c r="R411" s="138" t="str">
        <f t="shared" si="19"/>
        <v/>
      </c>
      <c r="S411" s="66"/>
      <c r="T411" s="66"/>
      <c r="U411" s="66"/>
      <c r="V411" s="66"/>
      <c r="W411" s="66"/>
      <c r="X411" s="66"/>
      <c r="Y411" s="278"/>
      <c r="Z411" s="135">
        <f t="shared" si="20"/>
        <v>22</v>
      </c>
      <c r="AC411" s="133" t="str">
        <f>IFERROR(IF(DATEVALUE(TEXT(VLOOKUP(S411,Validation!F446:I469,3,FALSE)&amp;"/"&amp;RIGHT(T411+100,2)&amp;"/"&amp;U411,"MM/DD/YYYY"))&lt;=DATEVALUE(TEXT(VLOOKUP(V411,Validation!F446:I469,3,FALSE)&amp;"/"&amp;RIGHT(W411+100,2)&amp;"/"&amp;X411,"MM/DD/YYYY")),"",-1),"")</f>
        <v/>
      </c>
      <c r="AD411" s="146" t="str">
        <f>+IFERROR(CONCATENATE(VLOOKUP(K:K,Validation!$F$39:$H$51,3,0),"/",VLOOKUP(L:L,Validation!$G$40:$H$70,2,0),"/",M411),"")</f>
        <v/>
      </c>
      <c r="AE411" s="1" t="str">
        <f>+IFERROR(CONCATENATE(VLOOKUP(N:N,Validation!$F$39:$H$51,3,0),"/",VLOOKUP(O:O,Validation!$G$40:$H$70,2,0),"/",P411),"")</f>
        <v/>
      </c>
    </row>
    <row r="412" spans="1:31" ht="13.8">
      <c r="A412" s="110"/>
      <c r="B412" s="113"/>
      <c r="C412" s="113"/>
      <c r="I412" s="275"/>
      <c r="J412" s="91" t="str">
        <f t="shared" si="18"/>
        <v/>
      </c>
      <c r="K412" s="66"/>
      <c r="L412" s="90"/>
      <c r="M412" s="72"/>
      <c r="N412" s="66"/>
      <c r="O412" s="90"/>
      <c r="P412" s="72"/>
      <c r="Q412" s="138" t="str">
        <f ca="1">+IF(A412="","",IF(AND(TODAY()&lt;Validation!$C$141,OR(MONTH(TODAY())=10,MONTH(TODAY())=11,MONTH(TODAY())=12)),CONCATENATE(MONTH(TODAY()),"/01/",YEAR(TODAY())),IF(AND(TODAY()&lt;Validation!$C$141,MONTH(TODAY())&lt;=9),CONCATENATE("0",MONTH(TODAY()),"/01/",YEAR(TODAY())),IF(AND(TODAY()&gt;=Validation!$C$141,OR(MONTH(TODAY())=10,MONTH(TODAY())=11,MONTH(TODAY())=12)),CONCATENATE(MONTH(TODAY()+10),"/01/",YEAR(TODAY()+10)),IF(AND(TODAY()&gt;=Validation!$C$141,MONTH(TODAY())&lt;=9),CONCATENATE("0",MONTH(TODAY()+10),"/01/",YEAR(TODAY()+10)))))))</f>
        <v/>
      </c>
      <c r="R412" s="138" t="str">
        <f t="shared" si="19"/>
        <v/>
      </c>
      <c r="S412" s="66"/>
      <c r="T412" s="66"/>
      <c r="U412" s="66"/>
      <c r="V412" s="66"/>
      <c r="W412" s="66"/>
      <c r="X412" s="66"/>
      <c r="Y412" s="278"/>
      <c r="Z412" s="135">
        <f t="shared" si="20"/>
        <v>22</v>
      </c>
      <c r="AC412" s="133" t="str">
        <f>IFERROR(IF(DATEVALUE(TEXT(VLOOKUP(S412,Validation!F447:I470,3,FALSE)&amp;"/"&amp;RIGHT(T412+100,2)&amp;"/"&amp;U412,"MM/DD/YYYY"))&lt;=DATEVALUE(TEXT(VLOOKUP(V412,Validation!F447:I470,3,FALSE)&amp;"/"&amp;RIGHT(W412+100,2)&amp;"/"&amp;X412,"MM/DD/YYYY")),"",-1),"")</f>
        <v/>
      </c>
      <c r="AD412" s="146" t="str">
        <f>+IFERROR(CONCATENATE(VLOOKUP(K:K,Validation!$F$39:$H$51,3,0),"/",VLOOKUP(L:L,Validation!$G$40:$H$70,2,0),"/",M412),"")</f>
        <v/>
      </c>
      <c r="AE412" s="1" t="str">
        <f>+IFERROR(CONCATENATE(VLOOKUP(N:N,Validation!$F$39:$H$51,3,0),"/",VLOOKUP(O:O,Validation!$G$40:$H$70,2,0),"/",P412),"")</f>
        <v/>
      </c>
    </row>
    <row r="413" spans="1:31" ht="13.8">
      <c r="A413" s="110"/>
      <c r="B413" s="113"/>
      <c r="C413" s="113"/>
      <c r="I413" s="275"/>
      <c r="J413" s="91" t="str">
        <f t="shared" si="18"/>
        <v/>
      </c>
      <c r="K413" s="66"/>
      <c r="L413" s="90"/>
      <c r="M413" s="72"/>
      <c r="N413" s="66"/>
      <c r="O413" s="90"/>
      <c r="P413" s="72"/>
      <c r="Q413" s="138" t="str">
        <f ca="1">+IF(A413="","",IF(AND(TODAY()&lt;Validation!$C$141,OR(MONTH(TODAY())=10,MONTH(TODAY())=11,MONTH(TODAY())=12)),CONCATENATE(MONTH(TODAY()),"/01/",YEAR(TODAY())),IF(AND(TODAY()&lt;Validation!$C$141,MONTH(TODAY())&lt;=9),CONCATENATE("0",MONTH(TODAY()),"/01/",YEAR(TODAY())),IF(AND(TODAY()&gt;=Validation!$C$141,OR(MONTH(TODAY())=10,MONTH(TODAY())=11,MONTH(TODAY())=12)),CONCATENATE(MONTH(TODAY()+10),"/01/",YEAR(TODAY()+10)),IF(AND(TODAY()&gt;=Validation!$C$141,MONTH(TODAY())&lt;=9),CONCATENATE("0",MONTH(TODAY()+10),"/01/",YEAR(TODAY()+10)))))))</f>
        <v/>
      </c>
      <c r="R413" s="138" t="str">
        <f t="shared" si="19"/>
        <v/>
      </c>
      <c r="S413" s="66"/>
      <c r="T413" s="66"/>
      <c r="U413" s="66"/>
      <c r="V413" s="66"/>
      <c r="W413" s="66"/>
      <c r="X413" s="66"/>
      <c r="Y413" s="278"/>
      <c r="Z413" s="135">
        <f t="shared" si="20"/>
        <v>22</v>
      </c>
      <c r="AC413" s="133" t="str">
        <f>IFERROR(IF(DATEVALUE(TEXT(VLOOKUP(S413,Validation!F448:I471,3,FALSE)&amp;"/"&amp;RIGHT(T413+100,2)&amp;"/"&amp;U413,"MM/DD/YYYY"))&lt;=DATEVALUE(TEXT(VLOOKUP(V413,Validation!F448:I471,3,FALSE)&amp;"/"&amp;RIGHT(W413+100,2)&amp;"/"&amp;X413,"MM/DD/YYYY")),"",-1),"")</f>
        <v/>
      </c>
      <c r="AD413" s="146" t="str">
        <f>+IFERROR(CONCATENATE(VLOOKUP(K:K,Validation!$F$39:$H$51,3,0),"/",VLOOKUP(L:L,Validation!$G$40:$H$70,2,0),"/",M413),"")</f>
        <v/>
      </c>
      <c r="AE413" s="1" t="str">
        <f>+IFERROR(CONCATENATE(VLOOKUP(N:N,Validation!$F$39:$H$51,3,0),"/",VLOOKUP(O:O,Validation!$G$40:$H$70,2,0),"/",P413),"")</f>
        <v/>
      </c>
    </row>
    <row r="414" spans="1:31" ht="13.8">
      <c r="A414" s="110"/>
      <c r="B414" s="113"/>
      <c r="C414" s="113"/>
      <c r="I414" s="275"/>
      <c r="J414" s="91" t="str">
        <f t="shared" si="18"/>
        <v/>
      </c>
      <c r="K414" s="66"/>
      <c r="L414" s="90"/>
      <c r="M414" s="72"/>
      <c r="N414" s="66"/>
      <c r="O414" s="90"/>
      <c r="P414" s="72"/>
      <c r="Q414" s="138" t="str">
        <f ca="1">+IF(A414="","",IF(AND(TODAY()&lt;Validation!$C$141,OR(MONTH(TODAY())=10,MONTH(TODAY())=11,MONTH(TODAY())=12)),CONCATENATE(MONTH(TODAY()),"/01/",YEAR(TODAY())),IF(AND(TODAY()&lt;Validation!$C$141,MONTH(TODAY())&lt;=9),CONCATENATE("0",MONTH(TODAY()),"/01/",YEAR(TODAY())),IF(AND(TODAY()&gt;=Validation!$C$141,OR(MONTH(TODAY())=10,MONTH(TODAY())=11,MONTH(TODAY())=12)),CONCATENATE(MONTH(TODAY()+10),"/01/",YEAR(TODAY()+10)),IF(AND(TODAY()&gt;=Validation!$C$141,MONTH(TODAY())&lt;=9),CONCATENATE("0",MONTH(TODAY()+10),"/01/",YEAR(TODAY()+10)))))))</f>
        <v/>
      </c>
      <c r="R414" s="138" t="str">
        <f t="shared" si="19"/>
        <v/>
      </c>
      <c r="S414" s="66"/>
      <c r="T414" s="66"/>
      <c r="U414" s="66"/>
      <c r="V414" s="66"/>
      <c r="W414" s="66"/>
      <c r="X414" s="66"/>
      <c r="Y414" s="278"/>
      <c r="Z414" s="135">
        <f t="shared" si="20"/>
        <v>22</v>
      </c>
      <c r="AC414" s="133" t="str">
        <f>IFERROR(IF(DATEVALUE(TEXT(VLOOKUP(S414,Validation!F449:I472,3,FALSE)&amp;"/"&amp;RIGHT(T414+100,2)&amp;"/"&amp;U414,"MM/DD/YYYY"))&lt;=DATEVALUE(TEXT(VLOOKUP(V414,Validation!F449:I472,3,FALSE)&amp;"/"&amp;RIGHT(W414+100,2)&amp;"/"&amp;X414,"MM/DD/YYYY")),"",-1),"")</f>
        <v/>
      </c>
      <c r="AD414" s="146" t="str">
        <f>+IFERROR(CONCATENATE(VLOOKUP(K:K,Validation!$F$39:$H$51,3,0),"/",VLOOKUP(L:L,Validation!$G$40:$H$70,2,0),"/",M414),"")</f>
        <v/>
      </c>
      <c r="AE414" s="1" t="str">
        <f>+IFERROR(CONCATENATE(VLOOKUP(N:N,Validation!$F$39:$H$51,3,0),"/",VLOOKUP(O:O,Validation!$G$40:$H$70,2,0),"/",P414),"")</f>
        <v/>
      </c>
    </row>
    <row r="415" spans="1:31" ht="13.8">
      <c r="A415" s="110"/>
      <c r="B415" s="113"/>
      <c r="C415" s="113"/>
      <c r="I415" s="275"/>
      <c r="J415" s="91" t="str">
        <f t="shared" si="18"/>
        <v/>
      </c>
      <c r="K415" s="66"/>
      <c r="L415" s="90"/>
      <c r="M415" s="72"/>
      <c r="N415" s="66"/>
      <c r="O415" s="90"/>
      <c r="P415" s="72"/>
      <c r="Q415" s="138" t="str">
        <f ca="1">+IF(A415="","",IF(AND(TODAY()&lt;Validation!$C$141,OR(MONTH(TODAY())=10,MONTH(TODAY())=11,MONTH(TODAY())=12)),CONCATENATE(MONTH(TODAY()),"/01/",YEAR(TODAY())),IF(AND(TODAY()&lt;Validation!$C$141,MONTH(TODAY())&lt;=9),CONCATENATE("0",MONTH(TODAY()),"/01/",YEAR(TODAY())),IF(AND(TODAY()&gt;=Validation!$C$141,OR(MONTH(TODAY())=10,MONTH(TODAY())=11,MONTH(TODAY())=12)),CONCATENATE(MONTH(TODAY()+10),"/01/",YEAR(TODAY()+10)),IF(AND(TODAY()&gt;=Validation!$C$141,MONTH(TODAY())&lt;=9),CONCATENATE("0",MONTH(TODAY()+10),"/01/",YEAR(TODAY()+10)))))))</f>
        <v/>
      </c>
      <c r="R415" s="138" t="str">
        <f t="shared" si="19"/>
        <v/>
      </c>
      <c r="S415" s="66"/>
      <c r="T415" s="66"/>
      <c r="U415" s="66"/>
      <c r="V415" s="66"/>
      <c r="W415" s="66"/>
      <c r="X415" s="66"/>
      <c r="Y415" s="278"/>
      <c r="Z415" s="135">
        <f t="shared" si="20"/>
        <v>22</v>
      </c>
      <c r="AC415" s="133" t="str">
        <f>IFERROR(IF(DATEVALUE(TEXT(VLOOKUP(S415,Validation!F450:I473,3,FALSE)&amp;"/"&amp;RIGHT(T415+100,2)&amp;"/"&amp;U415,"MM/DD/YYYY"))&lt;=DATEVALUE(TEXT(VLOOKUP(V415,Validation!F450:I473,3,FALSE)&amp;"/"&amp;RIGHT(W415+100,2)&amp;"/"&amp;X415,"MM/DD/YYYY")),"",-1),"")</f>
        <v/>
      </c>
      <c r="AD415" s="146" t="str">
        <f>+IFERROR(CONCATENATE(VLOOKUP(K:K,Validation!$F$39:$H$51,3,0),"/",VLOOKUP(L:L,Validation!$G$40:$H$70,2,0),"/",M415),"")</f>
        <v/>
      </c>
      <c r="AE415" s="1" t="str">
        <f>+IFERROR(CONCATENATE(VLOOKUP(N:N,Validation!$F$39:$H$51,3,0),"/",VLOOKUP(O:O,Validation!$G$40:$H$70,2,0),"/",P415),"")</f>
        <v/>
      </c>
    </row>
    <row r="416" spans="1:31" ht="13.8">
      <c r="A416" s="110"/>
      <c r="B416" s="113"/>
      <c r="C416" s="113"/>
      <c r="I416" s="275"/>
      <c r="J416" s="91" t="str">
        <f t="shared" si="18"/>
        <v/>
      </c>
      <c r="K416" s="66"/>
      <c r="L416" s="90"/>
      <c r="M416" s="72"/>
      <c r="N416" s="66"/>
      <c r="O416" s="90"/>
      <c r="P416" s="72"/>
      <c r="Q416" s="138" t="str">
        <f ca="1">+IF(A416="","",IF(AND(TODAY()&lt;Validation!$C$141,OR(MONTH(TODAY())=10,MONTH(TODAY())=11,MONTH(TODAY())=12)),CONCATENATE(MONTH(TODAY()),"/01/",YEAR(TODAY())),IF(AND(TODAY()&lt;Validation!$C$141,MONTH(TODAY())&lt;=9),CONCATENATE("0",MONTH(TODAY()),"/01/",YEAR(TODAY())),IF(AND(TODAY()&gt;=Validation!$C$141,OR(MONTH(TODAY())=10,MONTH(TODAY())=11,MONTH(TODAY())=12)),CONCATENATE(MONTH(TODAY()+10),"/01/",YEAR(TODAY()+10)),IF(AND(TODAY()&gt;=Validation!$C$141,MONTH(TODAY())&lt;=9),CONCATENATE("0",MONTH(TODAY()+10),"/01/",YEAR(TODAY()+10)))))))</f>
        <v/>
      </c>
      <c r="R416" s="138" t="str">
        <f t="shared" si="19"/>
        <v/>
      </c>
      <c r="S416" s="66"/>
      <c r="T416" s="66"/>
      <c r="U416" s="66"/>
      <c r="V416" s="66"/>
      <c r="W416" s="66"/>
      <c r="X416" s="66"/>
      <c r="Y416" s="278"/>
      <c r="Z416" s="135">
        <f t="shared" si="20"/>
        <v>22</v>
      </c>
      <c r="AC416" s="133" t="str">
        <f>IFERROR(IF(DATEVALUE(TEXT(VLOOKUP(S416,Validation!F451:I474,3,FALSE)&amp;"/"&amp;RIGHT(T416+100,2)&amp;"/"&amp;U416,"MM/DD/YYYY"))&lt;=DATEVALUE(TEXT(VLOOKUP(V416,Validation!F451:I474,3,FALSE)&amp;"/"&amp;RIGHT(W416+100,2)&amp;"/"&amp;X416,"MM/DD/YYYY")),"",-1),"")</f>
        <v/>
      </c>
      <c r="AD416" s="146" t="str">
        <f>+IFERROR(CONCATENATE(VLOOKUP(K:K,Validation!$F$39:$H$51,3,0),"/",VLOOKUP(L:L,Validation!$G$40:$H$70,2,0),"/",M416),"")</f>
        <v/>
      </c>
      <c r="AE416" s="1" t="str">
        <f>+IFERROR(CONCATENATE(VLOOKUP(N:N,Validation!$F$39:$H$51,3,0),"/",VLOOKUP(O:O,Validation!$G$40:$H$70,2,0),"/",P416),"")</f>
        <v/>
      </c>
    </row>
    <row r="417" spans="1:31" ht="13.8">
      <c r="A417" s="110"/>
      <c r="B417" s="113"/>
      <c r="C417" s="113"/>
      <c r="I417" s="275"/>
      <c r="J417" s="91" t="str">
        <f t="shared" si="18"/>
        <v/>
      </c>
      <c r="K417" s="66"/>
      <c r="L417" s="90"/>
      <c r="M417" s="72"/>
      <c r="N417" s="66"/>
      <c r="O417" s="90"/>
      <c r="P417" s="72"/>
      <c r="Q417" s="138" t="str">
        <f ca="1">+IF(A417="","",IF(AND(TODAY()&lt;Validation!$C$141,OR(MONTH(TODAY())=10,MONTH(TODAY())=11,MONTH(TODAY())=12)),CONCATENATE(MONTH(TODAY()),"/01/",YEAR(TODAY())),IF(AND(TODAY()&lt;Validation!$C$141,MONTH(TODAY())&lt;=9),CONCATENATE("0",MONTH(TODAY()),"/01/",YEAR(TODAY())),IF(AND(TODAY()&gt;=Validation!$C$141,OR(MONTH(TODAY())=10,MONTH(TODAY())=11,MONTH(TODAY())=12)),CONCATENATE(MONTH(TODAY()+10),"/01/",YEAR(TODAY()+10)),IF(AND(TODAY()&gt;=Validation!$C$141,MONTH(TODAY())&lt;=9),CONCATENATE("0",MONTH(TODAY()+10),"/01/",YEAR(TODAY()+10)))))))</f>
        <v/>
      </c>
      <c r="R417" s="138" t="str">
        <f t="shared" si="19"/>
        <v/>
      </c>
      <c r="S417" s="66"/>
      <c r="T417" s="66"/>
      <c r="U417" s="66"/>
      <c r="V417" s="66"/>
      <c r="W417" s="66"/>
      <c r="X417" s="66"/>
      <c r="Y417" s="278"/>
      <c r="Z417" s="135">
        <f t="shared" si="20"/>
        <v>22</v>
      </c>
      <c r="AC417" s="133" t="str">
        <f>IFERROR(IF(DATEVALUE(TEXT(VLOOKUP(S417,Validation!F452:I475,3,FALSE)&amp;"/"&amp;RIGHT(T417+100,2)&amp;"/"&amp;U417,"MM/DD/YYYY"))&lt;=DATEVALUE(TEXT(VLOOKUP(V417,Validation!F452:I475,3,FALSE)&amp;"/"&amp;RIGHT(W417+100,2)&amp;"/"&amp;X417,"MM/DD/YYYY")),"",-1),"")</f>
        <v/>
      </c>
      <c r="AD417" s="146" t="str">
        <f>+IFERROR(CONCATENATE(VLOOKUP(K:K,Validation!$F$39:$H$51,3,0),"/",VLOOKUP(L:L,Validation!$G$40:$H$70,2,0),"/",M417),"")</f>
        <v/>
      </c>
      <c r="AE417" s="1" t="str">
        <f>+IFERROR(CONCATENATE(VLOOKUP(N:N,Validation!$F$39:$H$51,3,0),"/",VLOOKUP(O:O,Validation!$G$40:$H$70,2,0),"/",P417),"")</f>
        <v/>
      </c>
    </row>
    <row r="418" spans="1:31" ht="13.8">
      <c r="A418" s="110"/>
      <c r="B418" s="113"/>
      <c r="C418" s="113"/>
      <c r="I418" s="275"/>
      <c r="J418" s="91" t="str">
        <f t="shared" si="18"/>
        <v/>
      </c>
      <c r="K418" s="66"/>
      <c r="L418" s="90"/>
      <c r="M418" s="72"/>
      <c r="N418" s="66"/>
      <c r="O418" s="90"/>
      <c r="P418" s="72"/>
      <c r="Q418" s="138" t="str">
        <f ca="1">+IF(A418="","",IF(AND(TODAY()&lt;Validation!$C$141,OR(MONTH(TODAY())=10,MONTH(TODAY())=11,MONTH(TODAY())=12)),CONCATENATE(MONTH(TODAY()),"/01/",YEAR(TODAY())),IF(AND(TODAY()&lt;Validation!$C$141,MONTH(TODAY())&lt;=9),CONCATENATE("0",MONTH(TODAY()),"/01/",YEAR(TODAY())),IF(AND(TODAY()&gt;=Validation!$C$141,OR(MONTH(TODAY())=10,MONTH(TODAY())=11,MONTH(TODAY())=12)),CONCATENATE(MONTH(TODAY()+10),"/01/",YEAR(TODAY()+10)),IF(AND(TODAY()&gt;=Validation!$C$141,MONTH(TODAY())&lt;=9),CONCATENATE("0",MONTH(TODAY()+10),"/01/",YEAR(TODAY()+10)))))))</f>
        <v/>
      </c>
      <c r="R418" s="138" t="str">
        <f t="shared" si="19"/>
        <v/>
      </c>
      <c r="S418" s="66"/>
      <c r="T418" s="66"/>
      <c r="U418" s="66"/>
      <c r="V418" s="66"/>
      <c r="W418" s="66"/>
      <c r="X418" s="66"/>
      <c r="Y418" s="278"/>
      <c r="Z418" s="135">
        <f t="shared" si="20"/>
        <v>22</v>
      </c>
      <c r="AC418" s="133" t="str">
        <f>IFERROR(IF(DATEVALUE(TEXT(VLOOKUP(S418,Validation!F453:I476,3,FALSE)&amp;"/"&amp;RIGHT(T418+100,2)&amp;"/"&amp;U418,"MM/DD/YYYY"))&lt;=DATEVALUE(TEXT(VLOOKUP(V418,Validation!F453:I476,3,FALSE)&amp;"/"&amp;RIGHT(W418+100,2)&amp;"/"&amp;X418,"MM/DD/YYYY")),"",-1),"")</f>
        <v/>
      </c>
      <c r="AD418" s="146" t="str">
        <f>+IFERROR(CONCATENATE(VLOOKUP(K:K,Validation!$F$39:$H$51,3,0),"/",VLOOKUP(L:L,Validation!$G$40:$H$70,2,0),"/",M418),"")</f>
        <v/>
      </c>
      <c r="AE418" s="1" t="str">
        <f>+IFERROR(CONCATENATE(VLOOKUP(N:N,Validation!$F$39:$H$51,3,0),"/",VLOOKUP(O:O,Validation!$G$40:$H$70,2,0),"/",P418),"")</f>
        <v/>
      </c>
    </row>
    <row r="419" spans="1:31" ht="13.8">
      <c r="A419" s="110"/>
      <c r="B419" s="113"/>
      <c r="C419" s="113"/>
      <c r="I419" s="275"/>
      <c r="J419" s="91" t="str">
        <f t="shared" si="18"/>
        <v/>
      </c>
      <c r="K419" s="66"/>
      <c r="L419" s="90"/>
      <c r="M419" s="72"/>
      <c r="N419" s="66"/>
      <c r="O419" s="90"/>
      <c r="P419" s="72"/>
      <c r="Q419" s="138" t="str">
        <f ca="1">+IF(A419="","",IF(AND(TODAY()&lt;Validation!$C$141,OR(MONTH(TODAY())=10,MONTH(TODAY())=11,MONTH(TODAY())=12)),CONCATENATE(MONTH(TODAY()),"/01/",YEAR(TODAY())),IF(AND(TODAY()&lt;Validation!$C$141,MONTH(TODAY())&lt;=9),CONCATENATE("0",MONTH(TODAY()),"/01/",YEAR(TODAY())),IF(AND(TODAY()&gt;=Validation!$C$141,OR(MONTH(TODAY())=10,MONTH(TODAY())=11,MONTH(TODAY())=12)),CONCATENATE(MONTH(TODAY()+10),"/01/",YEAR(TODAY()+10)),IF(AND(TODAY()&gt;=Validation!$C$141,MONTH(TODAY())&lt;=9),CONCATENATE("0",MONTH(TODAY()+10),"/01/",YEAR(TODAY()+10)))))))</f>
        <v/>
      </c>
      <c r="R419" s="138" t="str">
        <f t="shared" si="19"/>
        <v/>
      </c>
      <c r="S419" s="66"/>
      <c r="T419" s="66"/>
      <c r="U419" s="66"/>
      <c r="V419" s="66"/>
      <c r="W419" s="66"/>
      <c r="X419" s="66"/>
      <c r="Y419" s="278"/>
      <c r="Z419" s="135">
        <f t="shared" si="20"/>
        <v>22</v>
      </c>
      <c r="AC419" s="133" t="str">
        <f>IFERROR(IF(DATEVALUE(TEXT(VLOOKUP(S419,Validation!F454:I477,3,FALSE)&amp;"/"&amp;RIGHT(T419+100,2)&amp;"/"&amp;U419,"MM/DD/YYYY"))&lt;=DATEVALUE(TEXT(VLOOKUP(V419,Validation!F454:I477,3,FALSE)&amp;"/"&amp;RIGHT(W419+100,2)&amp;"/"&amp;X419,"MM/DD/YYYY")),"",-1),"")</f>
        <v/>
      </c>
      <c r="AD419" s="146" t="str">
        <f>+IFERROR(CONCATENATE(VLOOKUP(K:K,Validation!$F$39:$H$51,3,0),"/",VLOOKUP(L:L,Validation!$G$40:$H$70,2,0),"/",M419),"")</f>
        <v/>
      </c>
      <c r="AE419" s="1" t="str">
        <f>+IFERROR(CONCATENATE(VLOOKUP(N:N,Validation!$F$39:$H$51,3,0),"/",VLOOKUP(O:O,Validation!$G$40:$H$70,2,0),"/",P419),"")</f>
        <v/>
      </c>
    </row>
    <row r="420" spans="1:31" ht="13.8">
      <c r="A420" s="110"/>
      <c r="B420" s="113"/>
      <c r="C420" s="113"/>
      <c r="I420" s="275"/>
      <c r="J420" s="91" t="str">
        <f t="shared" si="18"/>
        <v/>
      </c>
      <c r="K420" s="66"/>
      <c r="L420" s="90"/>
      <c r="M420" s="72"/>
      <c r="N420" s="66"/>
      <c r="O420" s="90"/>
      <c r="P420" s="72"/>
      <c r="Q420" s="138" t="str">
        <f ca="1">+IF(A420="","",IF(AND(TODAY()&lt;Validation!$C$141,OR(MONTH(TODAY())=10,MONTH(TODAY())=11,MONTH(TODAY())=12)),CONCATENATE(MONTH(TODAY()),"/01/",YEAR(TODAY())),IF(AND(TODAY()&lt;Validation!$C$141,MONTH(TODAY())&lt;=9),CONCATENATE("0",MONTH(TODAY()),"/01/",YEAR(TODAY())),IF(AND(TODAY()&gt;=Validation!$C$141,OR(MONTH(TODAY())=10,MONTH(TODAY())=11,MONTH(TODAY())=12)),CONCATENATE(MONTH(TODAY()+10),"/01/",YEAR(TODAY()+10)),IF(AND(TODAY()&gt;=Validation!$C$141,MONTH(TODAY())&lt;=9),CONCATENATE("0",MONTH(TODAY()+10),"/01/",YEAR(TODAY()+10)))))))</f>
        <v/>
      </c>
      <c r="R420" s="138" t="str">
        <f t="shared" si="19"/>
        <v/>
      </c>
      <c r="S420" s="66"/>
      <c r="T420" s="66"/>
      <c r="U420" s="66"/>
      <c r="V420" s="66"/>
      <c r="W420" s="66"/>
      <c r="X420" s="66"/>
      <c r="Y420" s="278"/>
      <c r="Z420" s="135">
        <f t="shared" si="20"/>
        <v>22</v>
      </c>
      <c r="AC420" s="133" t="str">
        <f>IFERROR(IF(DATEVALUE(TEXT(VLOOKUP(S420,Validation!F455:I478,3,FALSE)&amp;"/"&amp;RIGHT(T420+100,2)&amp;"/"&amp;U420,"MM/DD/YYYY"))&lt;=DATEVALUE(TEXT(VLOOKUP(V420,Validation!F455:I478,3,FALSE)&amp;"/"&amp;RIGHT(W420+100,2)&amp;"/"&amp;X420,"MM/DD/YYYY")),"",-1),"")</f>
        <v/>
      </c>
      <c r="AD420" s="146" t="str">
        <f>+IFERROR(CONCATENATE(VLOOKUP(K:K,Validation!$F$39:$H$51,3,0),"/",VLOOKUP(L:L,Validation!$G$40:$H$70,2,0),"/",M420),"")</f>
        <v/>
      </c>
      <c r="AE420" s="1" t="str">
        <f>+IFERROR(CONCATENATE(VLOOKUP(N:N,Validation!$F$39:$H$51,3,0),"/",VLOOKUP(O:O,Validation!$G$40:$H$70,2,0),"/",P420),"")</f>
        <v/>
      </c>
    </row>
    <row r="421" spans="1:31" ht="13.8">
      <c r="A421" s="110"/>
      <c r="B421" s="113"/>
      <c r="C421" s="113"/>
      <c r="I421" s="275"/>
      <c r="J421" s="91" t="str">
        <f t="shared" si="18"/>
        <v/>
      </c>
      <c r="K421" s="66"/>
      <c r="L421" s="90"/>
      <c r="M421" s="72"/>
      <c r="N421" s="66"/>
      <c r="O421" s="90"/>
      <c r="P421" s="72"/>
      <c r="Q421" s="138" t="str">
        <f ca="1">+IF(A421="","",IF(AND(TODAY()&lt;Validation!$C$141,OR(MONTH(TODAY())=10,MONTH(TODAY())=11,MONTH(TODAY())=12)),CONCATENATE(MONTH(TODAY()),"/01/",YEAR(TODAY())),IF(AND(TODAY()&lt;Validation!$C$141,MONTH(TODAY())&lt;=9),CONCATENATE("0",MONTH(TODAY()),"/01/",YEAR(TODAY())),IF(AND(TODAY()&gt;=Validation!$C$141,OR(MONTH(TODAY())=10,MONTH(TODAY())=11,MONTH(TODAY())=12)),CONCATENATE(MONTH(TODAY()+10),"/01/",YEAR(TODAY()+10)),IF(AND(TODAY()&gt;=Validation!$C$141,MONTH(TODAY())&lt;=9),CONCATENATE("0",MONTH(TODAY()+10),"/01/",YEAR(TODAY()+10)))))))</f>
        <v/>
      </c>
      <c r="R421" s="138" t="str">
        <f t="shared" si="19"/>
        <v/>
      </c>
      <c r="S421" s="66"/>
      <c r="T421" s="66"/>
      <c r="U421" s="66"/>
      <c r="V421" s="66"/>
      <c r="W421" s="66"/>
      <c r="X421" s="66"/>
      <c r="Y421" s="278"/>
      <c r="Z421" s="135">
        <f t="shared" si="20"/>
        <v>22</v>
      </c>
      <c r="AC421" s="133" t="str">
        <f>IFERROR(IF(DATEVALUE(TEXT(VLOOKUP(S421,Validation!F456:I479,3,FALSE)&amp;"/"&amp;RIGHT(T421+100,2)&amp;"/"&amp;U421,"MM/DD/YYYY"))&lt;=DATEVALUE(TEXT(VLOOKUP(V421,Validation!F456:I479,3,FALSE)&amp;"/"&amp;RIGHT(W421+100,2)&amp;"/"&amp;X421,"MM/DD/YYYY")),"",-1),"")</f>
        <v/>
      </c>
      <c r="AD421" s="146" t="str">
        <f>+IFERROR(CONCATENATE(VLOOKUP(K:K,Validation!$F$39:$H$51,3,0),"/",VLOOKUP(L:L,Validation!$G$40:$H$70,2,0),"/",M421),"")</f>
        <v/>
      </c>
      <c r="AE421" s="1" t="str">
        <f>+IFERROR(CONCATENATE(VLOOKUP(N:N,Validation!$F$39:$H$51,3,0),"/",VLOOKUP(O:O,Validation!$G$40:$H$70,2,0),"/",P421),"")</f>
        <v/>
      </c>
    </row>
    <row r="422" spans="1:31" ht="13.8">
      <c r="A422" s="110"/>
      <c r="B422" s="113"/>
      <c r="C422" s="113"/>
      <c r="I422" s="275"/>
      <c r="J422" s="91" t="str">
        <f t="shared" si="18"/>
        <v/>
      </c>
      <c r="K422" s="66"/>
      <c r="L422" s="90"/>
      <c r="M422" s="72"/>
      <c r="N422" s="66"/>
      <c r="O422" s="90"/>
      <c r="P422" s="72"/>
      <c r="Q422" s="138" t="str">
        <f ca="1">+IF(A422="","",IF(AND(TODAY()&lt;Validation!$C$141,OR(MONTH(TODAY())=10,MONTH(TODAY())=11,MONTH(TODAY())=12)),CONCATENATE(MONTH(TODAY()),"/01/",YEAR(TODAY())),IF(AND(TODAY()&lt;Validation!$C$141,MONTH(TODAY())&lt;=9),CONCATENATE("0",MONTH(TODAY()),"/01/",YEAR(TODAY())),IF(AND(TODAY()&gt;=Validation!$C$141,OR(MONTH(TODAY())=10,MONTH(TODAY())=11,MONTH(TODAY())=12)),CONCATENATE(MONTH(TODAY()+10),"/01/",YEAR(TODAY()+10)),IF(AND(TODAY()&gt;=Validation!$C$141,MONTH(TODAY())&lt;=9),CONCATENATE("0",MONTH(TODAY()+10),"/01/",YEAR(TODAY()+10)))))))</f>
        <v/>
      </c>
      <c r="R422" s="138" t="str">
        <f t="shared" si="19"/>
        <v/>
      </c>
      <c r="S422" s="66"/>
      <c r="T422" s="66"/>
      <c r="U422" s="66"/>
      <c r="V422" s="66"/>
      <c r="W422" s="66"/>
      <c r="X422" s="66"/>
      <c r="Y422" s="278"/>
      <c r="Z422" s="135">
        <f t="shared" si="20"/>
        <v>22</v>
      </c>
      <c r="AC422" s="133" t="str">
        <f>IFERROR(IF(DATEVALUE(TEXT(VLOOKUP(S422,Validation!F457:I480,3,FALSE)&amp;"/"&amp;RIGHT(T422+100,2)&amp;"/"&amp;U422,"MM/DD/YYYY"))&lt;=DATEVALUE(TEXT(VLOOKUP(V422,Validation!F457:I480,3,FALSE)&amp;"/"&amp;RIGHT(W422+100,2)&amp;"/"&amp;X422,"MM/DD/YYYY")),"",-1),"")</f>
        <v/>
      </c>
      <c r="AD422" s="146" t="str">
        <f>+IFERROR(CONCATENATE(VLOOKUP(K:K,Validation!$F$39:$H$51,3,0),"/",VLOOKUP(L:L,Validation!$G$40:$H$70,2,0),"/",M422),"")</f>
        <v/>
      </c>
      <c r="AE422" s="1" t="str">
        <f>+IFERROR(CONCATENATE(VLOOKUP(N:N,Validation!$F$39:$H$51,3,0),"/",VLOOKUP(O:O,Validation!$G$40:$H$70,2,0),"/",P422),"")</f>
        <v/>
      </c>
    </row>
    <row r="423" spans="1:31" ht="13.8">
      <c r="A423" s="110"/>
      <c r="B423" s="113"/>
      <c r="C423" s="113"/>
      <c r="I423" s="275"/>
      <c r="J423" s="91" t="str">
        <f t="shared" si="18"/>
        <v/>
      </c>
      <c r="K423" s="66"/>
      <c r="L423" s="90"/>
      <c r="M423" s="72"/>
      <c r="N423" s="66"/>
      <c r="O423" s="90"/>
      <c r="P423" s="72"/>
      <c r="Q423" s="138" t="str">
        <f ca="1">+IF(A423="","",IF(AND(TODAY()&lt;Validation!$C$141,OR(MONTH(TODAY())=10,MONTH(TODAY())=11,MONTH(TODAY())=12)),CONCATENATE(MONTH(TODAY()),"/01/",YEAR(TODAY())),IF(AND(TODAY()&lt;Validation!$C$141,MONTH(TODAY())&lt;=9),CONCATENATE("0",MONTH(TODAY()),"/01/",YEAR(TODAY())),IF(AND(TODAY()&gt;=Validation!$C$141,OR(MONTH(TODAY())=10,MONTH(TODAY())=11,MONTH(TODAY())=12)),CONCATENATE(MONTH(TODAY()+10),"/01/",YEAR(TODAY()+10)),IF(AND(TODAY()&gt;=Validation!$C$141,MONTH(TODAY())&lt;=9),CONCATENATE("0",MONTH(TODAY()+10),"/01/",YEAR(TODAY()+10)))))))</f>
        <v/>
      </c>
      <c r="R423" s="138" t="str">
        <f t="shared" si="19"/>
        <v/>
      </c>
      <c r="S423" s="66"/>
      <c r="T423" s="66"/>
      <c r="U423" s="66"/>
      <c r="V423" s="66"/>
      <c r="W423" s="66"/>
      <c r="X423" s="66"/>
      <c r="Y423" s="278"/>
      <c r="Z423" s="135">
        <f t="shared" si="20"/>
        <v>22</v>
      </c>
      <c r="AC423" s="133" t="str">
        <f>IFERROR(IF(DATEVALUE(TEXT(VLOOKUP(S423,Validation!F458:I481,3,FALSE)&amp;"/"&amp;RIGHT(T423+100,2)&amp;"/"&amp;U423,"MM/DD/YYYY"))&lt;=DATEVALUE(TEXT(VLOOKUP(V423,Validation!F458:I481,3,FALSE)&amp;"/"&amp;RIGHT(W423+100,2)&amp;"/"&amp;X423,"MM/DD/YYYY")),"",-1),"")</f>
        <v/>
      </c>
      <c r="AD423" s="146" t="str">
        <f>+IFERROR(CONCATENATE(VLOOKUP(K:K,Validation!$F$39:$H$51,3,0),"/",VLOOKUP(L:L,Validation!$G$40:$H$70,2,0),"/",M423),"")</f>
        <v/>
      </c>
      <c r="AE423" s="1" t="str">
        <f>+IFERROR(CONCATENATE(VLOOKUP(N:N,Validation!$F$39:$H$51,3,0),"/",VLOOKUP(O:O,Validation!$G$40:$H$70,2,0),"/",P423),"")</f>
        <v/>
      </c>
    </row>
    <row r="424" spans="1:31" ht="13.8">
      <c r="A424" s="110"/>
      <c r="B424" s="113"/>
      <c r="C424" s="113"/>
      <c r="I424" s="275"/>
      <c r="J424" s="91" t="str">
        <f t="shared" si="18"/>
        <v/>
      </c>
      <c r="K424" s="66"/>
      <c r="L424" s="90"/>
      <c r="M424" s="72"/>
      <c r="N424" s="66"/>
      <c r="O424" s="90"/>
      <c r="P424" s="72"/>
      <c r="Q424" s="138" t="str">
        <f ca="1">+IF(A424="","",IF(AND(TODAY()&lt;Validation!$C$141,OR(MONTH(TODAY())=10,MONTH(TODAY())=11,MONTH(TODAY())=12)),CONCATENATE(MONTH(TODAY()),"/01/",YEAR(TODAY())),IF(AND(TODAY()&lt;Validation!$C$141,MONTH(TODAY())&lt;=9),CONCATENATE("0",MONTH(TODAY()),"/01/",YEAR(TODAY())),IF(AND(TODAY()&gt;=Validation!$C$141,OR(MONTH(TODAY())=10,MONTH(TODAY())=11,MONTH(TODAY())=12)),CONCATENATE(MONTH(TODAY()+10),"/01/",YEAR(TODAY()+10)),IF(AND(TODAY()&gt;=Validation!$C$141,MONTH(TODAY())&lt;=9),CONCATENATE("0",MONTH(TODAY()+10),"/01/",YEAR(TODAY()+10)))))))</f>
        <v/>
      </c>
      <c r="R424" s="138" t="str">
        <f t="shared" si="19"/>
        <v/>
      </c>
      <c r="S424" s="66"/>
      <c r="T424" s="66"/>
      <c r="U424" s="66"/>
      <c r="V424" s="66"/>
      <c r="W424" s="66"/>
      <c r="X424" s="66"/>
      <c r="Y424" s="278"/>
      <c r="Z424" s="135">
        <f t="shared" si="20"/>
        <v>22</v>
      </c>
      <c r="AC424" s="133" t="str">
        <f>IFERROR(IF(DATEVALUE(TEXT(VLOOKUP(S424,Validation!F459:I482,3,FALSE)&amp;"/"&amp;RIGHT(T424+100,2)&amp;"/"&amp;U424,"MM/DD/YYYY"))&lt;=DATEVALUE(TEXT(VLOOKUP(V424,Validation!F459:I482,3,FALSE)&amp;"/"&amp;RIGHT(W424+100,2)&amp;"/"&amp;X424,"MM/DD/YYYY")),"",-1),"")</f>
        <v/>
      </c>
      <c r="AD424" s="146" t="str">
        <f>+IFERROR(CONCATENATE(VLOOKUP(K:K,Validation!$F$39:$H$51,3,0),"/",VLOOKUP(L:L,Validation!$G$40:$H$70,2,0),"/",M424),"")</f>
        <v/>
      </c>
      <c r="AE424" s="1" t="str">
        <f>+IFERROR(CONCATENATE(VLOOKUP(N:N,Validation!$F$39:$H$51,3,0),"/",VLOOKUP(O:O,Validation!$G$40:$H$70,2,0),"/",P424),"")</f>
        <v/>
      </c>
    </row>
    <row r="425" spans="1:31" ht="13.8">
      <c r="A425" s="110"/>
      <c r="B425" s="113"/>
      <c r="C425" s="113"/>
      <c r="I425" s="275"/>
      <c r="J425" s="91" t="str">
        <f t="shared" si="18"/>
        <v/>
      </c>
      <c r="K425" s="66"/>
      <c r="L425" s="90"/>
      <c r="M425" s="72"/>
      <c r="N425" s="66"/>
      <c r="O425" s="90"/>
      <c r="P425" s="72"/>
      <c r="Q425" s="138" t="str">
        <f ca="1">+IF(A425="","",IF(AND(TODAY()&lt;Validation!$C$141,OR(MONTH(TODAY())=10,MONTH(TODAY())=11,MONTH(TODAY())=12)),CONCATENATE(MONTH(TODAY()),"/01/",YEAR(TODAY())),IF(AND(TODAY()&lt;Validation!$C$141,MONTH(TODAY())&lt;=9),CONCATENATE("0",MONTH(TODAY()),"/01/",YEAR(TODAY())),IF(AND(TODAY()&gt;=Validation!$C$141,OR(MONTH(TODAY())=10,MONTH(TODAY())=11,MONTH(TODAY())=12)),CONCATENATE(MONTH(TODAY()+10),"/01/",YEAR(TODAY()+10)),IF(AND(TODAY()&gt;=Validation!$C$141,MONTH(TODAY())&lt;=9),CONCATENATE("0",MONTH(TODAY()+10),"/01/",YEAR(TODAY()+10)))))))</f>
        <v/>
      </c>
      <c r="R425" s="138" t="str">
        <f t="shared" si="19"/>
        <v/>
      </c>
      <c r="S425" s="66"/>
      <c r="T425" s="66"/>
      <c r="U425" s="66"/>
      <c r="V425" s="66"/>
      <c r="W425" s="66"/>
      <c r="X425" s="66"/>
      <c r="Y425" s="278"/>
      <c r="Z425" s="135">
        <f t="shared" si="20"/>
        <v>22</v>
      </c>
      <c r="AC425" s="133" t="str">
        <f>IFERROR(IF(DATEVALUE(TEXT(VLOOKUP(S425,Validation!F460:I483,3,FALSE)&amp;"/"&amp;RIGHT(T425+100,2)&amp;"/"&amp;U425,"MM/DD/YYYY"))&lt;=DATEVALUE(TEXT(VLOOKUP(V425,Validation!F460:I483,3,FALSE)&amp;"/"&amp;RIGHT(W425+100,2)&amp;"/"&amp;X425,"MM/DD/YYYY")),"",-1),"")</f>
        <v/>
      </c>
      <c r="AD425" s="146" t="str">
        <f>+IFERROR(CONCATENATE(VLOOKUP(K:K,Validation!$F$39:$H$51,3,0),"/",VLOOKUP(L:L,Validation!$G$40:$H$70,2,0),"/",M425),"")</f>
        <v/>
      </c>
      <c r="AE425" s="1" t="str">
        <f>+IFERROR(CONCATENATE(VLOOKUP(N:N,Validation!$F$39:$H$51,3,0),"/",VLOOKUP(O:O,Validation!$G$40:$H$70,2,0),"/",P425),"")</f>
        <v/>
      </c>
    </row>
    <row r="426" spans="1:31" ht="13.8">
      <c r="A426" s="110"/>
      <c r="B426" s="113"/>
      <c r="C426" s="113"/>
      <c r="I426" s="275"/>
      <c r="J426" s="91" t="str">
        <f t="shared" si="18"/>
        <v/>
      </c>
      <c r="K426" s="66"/>
      <c r="L426" s="90"/>
      <c r="M426" s="72"/>
      <c r="N426" s="66"/>
      <c r="O426" s="90"/>
      <c r="P426" s="72"/>
      <c r="Q426" s="138" t="str">
        <f ca="1">+IF(A426="","",IF(AND(TODAY()&lt;Validation!$C$141,OR(MONTH(TODAY())=10,MONTH(TODAY())=11,MONTH(TODAY())=12)),CONCATENATE(MONTH(TODAY()),"/01/",YEAR(TODAY())),IF(AND(TODAY()&lt;Validation!$C$141,MONTH(TODAY())&lt;=9),CONCATENATE("0",MONTH(TODAY()),"/01/",YEAR(TODAY())),IF(AND(TODAY()&gt;=Validation!$C$141,OR(MONTH(TODAY())=10,MONTH(TODAY())=11,MONTH(TODAY())=12)),CONCATENATE(MONTH(TODAY()+10),"/01/",YEAR(TODAY()+10)),IF(AND(TODAY()&gt;=Validation!$C$141,MONTH(TODAY())&lt;=9),CONCATENATE("0",MONTH(TODAY()+10),"/01/",YEAR(TODAY()+10)))))))</f>
        <v/>
      </c>
      <c r="R426" s="138" t="str">
        <f t="shared" si="19"/>
        <v/>
      </c>
      <c r="S426" s="66"/>
      <c r="T426" s="66"/>
      <c r="U426" s="66"/>
      <c r="V426" s="66"/>
      <c r="W426" s="66"/>
      <c r="X426" s="66"/>
      <c r="Y426" s="278"/>
      <c r="Z426" s="135">
        <f t="shared" si="20"/>
        <v>22</v>
      </c>
      <c r="AC426" s="133" t="str">
        <f>IFERROR(IF(DATEVALUE(TEXT(VLOOKUP(S426,Validation!F461:I484,3,FALSE)&amp;"/"&amp;RIGHT(T426+100,2)&amp;"/"&amp;U426,"MM/DD/YYYY"))&lt;=DATEVALUE(TEXT(VLOOKUP(V426,Validation!F461:I484,3,FALSE)&amp;"/"&amp;RIGHT(W426+100,2)&amp;"/"&amp;X426,"MM/DD/YYYY")),"",-1),"")</f>
        <v/>
      </c>
      <c r="AD426" s="146" t="str">
        <f>+IFERROR(CONCATENATE(VLOOKUP(K:K,Validation!$F$39:$H$51,3,0),"/",VLOOKUP(L:L,Validation!$G$40:$H$70,2,0),"/",M426),"")</f>
        <v/>
      </c>
      <c r="AE426" s="1" t="str">
        <f>+IFERROR(CONCATENATE(VLOOKUP(N:N,Validation!$F$39:$H$51,3,0),"/",VLOOKUP(O:O,Validation!$G$40:$H$70,2,0),"/",P426),"")</f>
        <v/>
      </c>
    </row>
    <row r="427" spans="1:31" ht="13.8">
      <c r="A427" s="110"/>
      <c r="B427" s="113"/>
      <c r="C427" s="113"/>
      <c r="I427" s="275"/>
      <c r="J427" s="91" t="str">
        <f t="shared" si="18"/>
        <v/>
      </c>
      <c r="K427" s="66"/>
      <c r="L427" s="90"/>
      <c r="M427" s="72"/>
      <c r="N427" s="66"/>
      <c r="O427" s="90"/>
      <c r="P427" s="72"/>
      <c r="Q427" s="138" t="str">
        <f ca="1">+IF(A427="","",IF(AND(TODAY()&lt;Validation!$C$141,OR(MONTH(TODAY())=10,MONTH(TODAY())=11,MONTH(TODAY())=12)),CONCATENATE(MONTH(TODAY()),"/01/",YEAR(TODAY())),IF(AND(TODAY()&lt;Validation!$C$141,MONTH(TODAY())&lt;=9),CONCATENATE("0",MONTH(TODAY()),"/01/",YEAR(TODAY())),IF(AND(TODAY()&gt;=Validation!$C$141,OR(MONTH(TODAY())=10,MONTH(TODAY())=11,MONTH(TODAY())=12)),CONCATENATE(MONTH(TODAY()+10),"/01/",YEAR(TODAY()+10)),IF(AND(TODAY()&gt;=Validation!$C$141,MONTH(TODAY())&lt;=9),CONCATENATE("0",MONTH(TODAY()+10),"/01/",YEAR(TODAY()+10)))))))</f>
        <v/>
      </c>
      <c r="R427" s="138" t="str">
        <f t="shared" si="19"/>
        <v/>
      </c>
      <c r="S427" s="66"/>
      <c r="T427" s="66"/>
      <c r="U427" s="66"/>
      <c r="V427" s="66"/>
      <c r="W427" s="66"/>
      <c r="X427" s="66"/>
      <c r="Y427" s="278"/>
      <c r="Z427" s="135">
        <f t="shared" si="20"/>
        <v>22</v>
      </c>
      <c r="AC427" s="133" t="str">
        <f>IFERROR(IF(DATEVALUE(TEXT(VLOOKUP(S427,Validation!F462:I485,3,FALSE)&amp;"/"&amp;RIGHT(T427+100,2)&amp;"/"&amp;U427,"MM/DD/YYYY"))&lt;=DATEVALUE(TEXT(VLOOKUP(V427,Validation!F462:I485,3,FALSE)&amp;"/"&amp;RIGHT(W427+100,2)&amp;"/"&amp;X427,"MM/DD/YYYY")),"",-1),"")</f>
        <v/>
      </c>
      <c r="AD427" s="146" t="str">
        <f>+IFERROR(CONCATENATE(VLOOKUP(K:K,Validation!$F$39:$H$51,3,0),"/",VLOOKUP(L:L,Validation!$G$40:$H$70,2,0),"/",M427),"")</f>
        <v/>
      </c>
      <c r="AE427" s="1" t="str">
        <f>+IFERROR(CONCATENATE(VLOOKUP(N:N,Validation!$F$39:$H$51,3,0),"/",VLOOKUP(O:O,Validation!$G$40:$H$70,2,0),"/",P427),"")</f>
        <v/>
      </c>
    </row>
    <row r="428" spans="1:31" ht="13.8">
      <c r="A428" s="110"/>
      <c r="B428" s="113"/>
      <c r="C428" s="113"/>
      <c r="I428" s="275"/>
      <c r="J428" s="91" t="str">
        <f t="shared" si="18"/>
        <v/>
      </c>
      <c r="K428" s="66"/>
      <c r="L428" s="90"/>
      <c r="M428" s="72"/>
      <c r="N428" s="66"/>
      <c r="O428" s="90"/>
      <c r="P428" s="72"/>
      <c r="Q428" s="138" t="str">
        <f ca="1">+IF(A428="","",IF(AND(TODAY()&lt;Validation!$C$141,OR(MONTH(TODAY())=10,MONTH(TODAY())=11,MONTH(TODAY())=12)),CONCATENATE(MONTH(TODAY()),"/01/",YEAR(TODAY())),IF(AND(TODAY()&lt;Validation!$C$141,MONTH(TODAY())&lt;=9),CONCATENATE("0",MONTH(TODAY()),"/01/",YEAR(TODAY())),IF(AND(TODAY()&gt;=Validation!$C$141,OR(MONTH(TODAY())=10,MONTH(TODAY())=11,MONTH(TODAY())=12)),CONCATENATE(MONTH(TODAY()+10),"/01/",YEAR(TODAY()+10)),IF(AND(TODAY()&gt;=Validation!$C$141,MONTH(TODAY())&lt;=9),CONCATENATE("0",MONTH(TODAY()+10),"/01/",YEAR(TODAY()+10)))))))</f>
        <v/>
      </c>
      <c r="R428" s="138" t="str">
        <f t="shared" si="19"/>
        <v/>
      </c>
      <c r="S428" s="66"/>
      <c r="T428" s="66"/>
      <c r="U428" s="66"/>
      <c r="V428" s="66"/>
      <c r="W428" s="66"/>
      <c r="X428" s="66"/>
      <c r="Y428" s="278"/>
      <c r="Z428" s="135">
        <f t="shared" si="20"/>
        <v>22</v>
      </c>
      <c r="AC428" s="133" t="str">
        <f>IFERROR(IF(DATEVALUE(TEXT(VLOOKUP(S428,Validation!F463:I486,3,FALSE)&amp;"/"&amp;RIGHT(T428+100,2)&amp;"/"&amp;U428,"MM/DD/YYYY"))&lt;=DATEVALUE(TEXT(VLOOKUP(V428,Validation!F463:I486,3,FALSE)&amp;"/"&amp;RIGHT(W428+100,2)&amp;"/"&amp;X428,"MM/DD/YYYY")),"",-1),"")</f>
        <v/>
      </c>
      <c r="AD428" s="146" t="str">
        <f>+IFERROR(CONCATENATE(VLOOKUP(K:K,Validation!$F$39:$H$51,3,0),"/",VLOOKUP(L:L,Validation!$G$40:$H$70,2,0),"/",M428),"")</f>
        <v/>
      </c>
      <c r="AE428" s="1" t="str">
        <f>+IFERROR(CONCATENATE(VLOOKUP(N:N,Validation!$F$39:$H$51,3,0),"/",VLOOKUP(O:O,Validation!$G$40:$H$70,2,0),"/",P428),"")</f>
        <v/>
      </c>
    </row>
    <row r="429" spans="1:31" ht="13.8">
      <c r="A429" s="110"/>
      <c r="B429" s="113"/>
      <c r="C429" s="113"/>
      <c r="I429" s="275"/>
      <c r="J429" s="91" t="str">
        <f t="shared" si="18"/>
        <v/>
      </c>
      <c r="K429" s="66"/>
      <c r="L429" s="90"/>
      <c r="M429" s="72"/>
      <c r="N429" s="66"/>
      <c r="O429" s="90"/>
      <c r="P429" s="72"/>
      <c r="Q429" s="138" t="str">
        <f ca="1">+IF(A429="","",IF(AND(TODAY()&lt;Validation!$C$141,OR(MONTH(TODAY())=10,MONTH(TODAY())=11,MONTH(TODAY())=12)),CONCATENATE(MONTH(TODAY()),"/01/",YEAR(TODAY())),IF(AND(TODAY()&lt;Validation!$C$141,MONTH(TODAY())&lt;=9),CONCATENATE("0",MONTH(TODAY()),"/01/",YEAR(TODAY())),IF(AND(TODAY()&gt;=Validation!$C$141,OR(MONTH(TODAY())=10,MONTH(TODAY())=11,MONTH(TODAY())=12)),CONCATENATE(MONTH(TODAY()+10),"/01/",YEAR(TODAY()+10)),IF(AND(TODAY()&gt;=Validation!$C$141,MONTH(TODAY())&lt;=9),CONCATENATE("0",MONTH(TODAY()+10),"/01/",YEAR(TODAY()+10)))))))</f>
        <v/>
      </c>
      <c r="R429" s="138" t="str">
        <f t="shared" si="19"/>
        <v/>
      </c>
      <c r="S429" s="66"/>
      <c r="T429" s="66"/>
      <c r="U429" s="66"/>
      <c r="V429" s="66"/>
      <c r="W429" s="66"/>
      <c r="X429" s="66"/>
      <c r="Y429" s="278"/>
      <c r="Z429" s="135">
        <f t="shared" si="20"/>
        <v>22</v>
      </c>
      <c r="AC429" s="133" t="str">
        <f>IFERROR(IF(DATEVALUE(TEXT(VLOOKUP(S429,Validation!F464:I487,3,FALSE)&amp;"/"&amp;RIGHT(T429+100,2)&amp;"/"&amp;U429,"MM/DD/YYYY"))&lt;=DATEVALUE(TEXT(VLOOKUP(V429,Validation!F464:I487,3,FALSE)&amp;"/"&amp;RIGHT(W429+100,2)&amp;"/"&amp;X429,"MM/DD/YYYY")),"",-1),"")</f>
        <v/>
      </c>
      <c r="AD429" s="146" t="str">
        <f>+IFERROR(CONCATENATE(VLOOKUP(K:K,Validation!$F$39:$H$51,3,0),"/",VLOOKUP(L:L,Validation!$G$40:$H$70,2,0),"/",M429),"")</f>
        <v/>
      </c>
      <c r="AE429" s="1" t="str">
        <f>+IFERROR(CONCATENATE(VLOOKUP(N:N,Validation!$F$39:$H$51,3,0),"/",VLOOKUP(O:O,Validation!$G$40:$H$70,2,0),"/",P429),"")</f>
        <v/>
      </c>
    </row>
    <row r="430" spans="1:31" ht="13.8">
      <c r="A430" s="110"/>
      <c r="B430" s="113"/>
      <c r="C430" s="113"/>
      <c r="I430" s="275"/>
      <c r="J430" s="91" t="str">
        <f t="shared" si="18"/>
        <v/>
      </c>
      <c r="K430" s="66"/>
      <c r="L430" s="90"/>
      <c r="M430" s="72"/>
      <c r="N430" s="66"/>
      <c r="O430" s="90"/>
      <c r="P430" s="72"/>
      <c r="Q430" s="138" t="str">
        <f ca="1">+IF(A430="","",IF(AND(TODAY()&lt;Validation!$C$141,OR(MONTH(TODAY())=10,MONTH(TODAY())=11,MONTH(TODAY())=12)),CONCATENATE(MONTH(TODAY()),"/01/",YEAR(TODAY())),IF(AND(TODAY()&lt;Validation!$C$141,MONTH(TODAY())&lt;=9),CONCATENATE("0",MONTH(TODAY()),"/01/",YEAR(TODAY())),IF(AND(TODAY()&gt;=Validation!$C$141,OR(MONTH(TODAY())=10,MONTH(TODAY())=11,MONTH(TODAY())=12)),CONCATENATE(MONTH(TODAY()+10),"/01/",YEAR(TODAY()+10)),IF(AND(TODAY()&gt;=Validation!$C$141,MONTH(TODAY())&lt;=9),CONCATENATE("0",MONTH(TODAY()+10),"/01/",YEAR(TODAY()+10)))))))</f>
        <v/>
      </c>
      <c r="R430" s="138" t="str">
        <f t="shared" si="19"/>
        <v/>
      </c>
      <c r="S430" s="66"/>
      <c r="T430" s="66"/>
      <c r="U430" s="66"/>
      <c r="V430" s="66"/>
      <c r="W430" s="66"/>
      <c r="X430" s="66"/>
      <c r="Y430" s="278"/>
      <c r="Z430" s="135">
        <f t="shared" si="20"/>
        <v>22</v>
      </c>
      <c r="AC430" s="133" t="str">
        <f>IFERROR(IF(DATEVALUE(TEXT(VLOOKUP(S430,Validation!F465:I488,3,FALSE)&amp;"/"&amp;RIGHT(T430+100,2)&amp;"/"&amp;U430,"MM/DD/YYYY"))&lt;=DATEVALUE(TEXT(VLOOKUP(V430,Validation!F465:I488,3,FALSE)&amp;"/"&amp;RIGHT(W430+100,2)&amp;"/"&amp;X430,"MM/DD/YYYY")),"",-1),"")</f>
        <v/>
      </c>
      <c r="AD430" s="146" t="str">
        <f>+IFERROR(CONCATENATE(VLOOKUP(K:K,Validation!$F$39:$H$51,3,0),"/",VLOOKUP(L:L,Validation!$G$40:$H$70,2,0),"/",M430),"")</f>
        <v/>
      </c>
      <c r="AE430" s="1" t="str">
        <f>+IFERROR(CONCATENATE(VLOOKUP(N:N,Validation!$F$39:$H$51,3,0),"/",VLOOKUP(O:O,Validation!$G$40:$H$70,2,0),"/",P430),"")</f>
        <v/>
      </c>
    </row>
    <row r="431" spans="1:31" ht="13.8">
      <c r="A431" s="110"/>
      <c r="B431" s="113"/>
      <c r="C431" s="113"/>
      <c r="I431" s="275"/>
      <c r="J431" s="91" t="str">
        <f t="shared" si="18"/>
        <v/>
      </c>
      <c r="K431" s="66"/>
      <c r="L431" s="90"/>
      <c r="M431" s="72"/>
      <c r="N431" s="66"/>
      <c r="O431" s="90"/>
      <c r="P431" s="72"/>
      <c r="Q431" s="138" t="str">
        <f ca="1">+IF(A431="","",IF(AND(TODAY()&lt;Validation!$C$141,OR(MONTH(TODAY())=10,MONTH(TODAY())=11,MONTH(TODAY())=12)),CONCATENATE(MONTH(TODAY()),"/01/",YEAR(TODAY())),IF(AND(TODAY()&lt;Validation!$C$141,MONTH(TODAY())&lt;=9),CONCATENATE("0",MONTH(TODAY()),"/01/",YEAR(TODAY())),IF(AND(TODAY()&gt;=Validation!$C$141,OR(MONTH(TODAY())=10,MONTH(TODAY())=11,MONTH(TODAY())=12)),CONCATENATE(MONTH(TODAY()+10),"/01/",YEAR(TODAY()+10)),IF(AND(TODAY()&gt;=Validation!$C$141,MONTH(TODAY())&lt;=9),CONCATENATE("0",MONTH(TODAY()+10),"/01/",YEAR(TODAY()+10)))))))</f>
        <v/>
      </c>
      <c r="R431" s="138" t="str">
        <f t="shared" si="19"/>
        <v/>
      </c>
      <c r="S431" s="66"/>
      <c r="T431" s="66"/>
      <c r="U431" s="66"/>
      <c r="V431" s="66"/>
      <c r="W431" s="66"/>
      <c r="X431" s="66"/>
      <c r="Y431" s="278"/>
      <c r="Z431" s="135">
        <f t="shared" si="20"/>
        <v>22</v>
      </c>
      <c r="AC431" s="133" t="str">
        <f>IFERROR(IF(DATEVALUE(TEXT(VLOOKUP(S431,Validation!F466:I489,3,FALSE)&amp;"/"&amp;RIGHT(T431+100,2)&amp;"/"&amp;U431,"MM/DD/YYYY"))&lt;=DATEVALUE(TEXT(VLOOKUP(V431,Validation!F466:I489,3,FALSE)&amp;"/"&amp;RIGHT(W431+100,2)&amp;"/"&amp;X431,"MM/DD/YYYY")),"",-1),"")</f>
        <v/>
      </c>
      <c r="AD431" s="146" t="str">
        <f>+IFERROR(CONCATENATE(VLOOKUP(K:K,Validation!$F$39:$H$51,3,0),"/",VLOOKUP(L:L,Validation!$G$40:$H$70,2,0),"/",M431),"")</f>
        <v/>
      </c>
      <c r="AE431" s="1" t="str">
        <f>+IFERROR(CONCATENATE(VLOOKUP(N:N,Validation!$F$39:$H$51,3,0),"/",VLOOKUP(O:O,Validation!$G$40:$H$70,2,0),"/",P431),"")</f>
        <v/>
      </c>
    </row>
    <row r="432" spans="1:31" ht="13.8">
      <c r="A432" s="110"/>
      <c r="B432" s="113"/>
      <c r="C432" s="113"/>
      <c r="I432" s="275"/>
      <c r="J432" s="91" t="str">
        <f t="shared" si="18"/>
        <v/>
      </c>
      <c r="K432" s="66"/>
      <c r="L432" s="90"/>
      <c r="M432" s="72"/>
      <c r="N432" s="66"/>
      <c r="O432" s="90"/>
      <c r="P432" s="72"/>
      <c r="Q432" s="138" t="str">
        <f ca="1">+IF(A432="","",IF(AND(TODAY()&lt;Validation!$C$141,OR(MONTH(TODAY())=10,MONTH(TODAY())=11,MONTH(TODAY())=12)),CONCATENATE(MONTH(TODAY()),"/01/",YEAR(TODAY())),IF(AND(TODAY()&lt;Validation!$C$141,MONTH(TODAY())&lt;=9),CONCATENATE("0",MONTH(TODAY()),"/01/",YEAR(TODAY())),IF(AND(TODAY()&gt;=Validation!$C$141,OR(MONTH(TODAY())=10,MONTH(TODAY())=11,MONTH(TODAY())=12)),CONCATENATE(MONTH(TODAY()+10),"/01/",YEAR(TODAY()+10)),IF(AND(TODAY()&gt;=Validation!$C$141,MONTH(TODAY())&lt;=9),CONCATENATE("0",MONTH(TODAY()+10),"/01/",YEAR(TODAY()+10)))))))</f>
        <v/>
      </c>
      <c r="R432" s="138" t="str">
        <f t="shared" si="19"/>
        <v/>
      </c>
      <c r="S432" s="66"/>
      <c r="T432" s="66"/>
      <c r="U432" s="66"/>
      <c r="V432" s="66"/>
      <c r="W432" s="66"/>
      <c r="X432" s="66"/>
      <c r="Y432" s="278"/>
      <c r="Z432" s="135">
        <f t="shared" si="20"/>
        <v>22</v>
      </c>
      <c r="AC432" s="133" t="str">
        <f>IFERROR(IF(DATEVALUE(TEXT(VLOOKUP(S432,Validation!F467:I490,3,FALSE)&amp;"/"&amp;RIGHT(T432+100,2)&amp;"/"&amp;U432,"MM/DD/YYYY"))&lt;=DATEVALUE(TEXT(VLOOKUP(V432,Validation!F467:I490,3,FALSE)&amp;"/"&amp;RIGHT(W432+100,2)&amp;"/"&amp;X432,"MM/DD/YYYY")),"",-1),"")</f>
        <v/>
      </c>
      <c r="AD432" s="146" t="str">
        <f>+IFERROR(CONCATENATE(VLOOKUP(K:K,Validation!$F$39:$H$51,3,0),"/",VLOOKUP(L:L,Validation!$G$40:$H$70,2,0),"/",M432),"")</f>
        <v/>
      </c>
      <c r="AE432" s="1" t="str">
        <f>+IFERROR(CONCATENATE(VLOOKUP(N:N,Validation!$F$39:$H$51,3,0),"/",VLOOKUP(O:O,Validation!$G$40:$H$70,2,0),"/",P432),"")</f>
        <v/>
      </c>
    </row>
    <row r="433" spans="1:31" ht="13.8">
      <c r="A433" s="110"/>
      <c r="B433" s="113"/>
      <c r="C433" s="113"/>
      <c r="I433" s="275"/>
      <c r="J433" s="91" t="str">
        <f t="shared" si="18"/>
        <v/>
      </c>
      <c r="K433" s="66"/>
      <c r="L433" s="90"/>
      <c r="M433" s="72"/>
      <c r="N433" s="66"/>
      <c r="O433" s="90"/>
      <c r="P433" s="72"/>
      <c r="Q433" s="138" t="str">
        <f ca="1">+IF(A433="","",IF(AND(TODAY()&lt;Validation!$C$141,OR(MONTH(TODAY())=10,MONTH(TODAY())=11,MONTH(TODAY())=12)),CONCATENATE(MONTH(TODAY()),"/01/",YEAR(TODAY())),IF(AND(TODAY()&lt;Validation!$C$141,MONTH(TODAY())&lt;=9),CONCATENATE("0",MONTH(TODAY()),"/01/",YEAR(TODAY())),IF(AND(TODAY()&gt;=Validation!$C$141,OR(MONTH(TODAY())=10,MONTH(TODAY())=11,MONTH(TODAY())=12)),CONCATENATE(MONTH(TODAY()+10),"/01/",YEAR(TODAY()+10)),IF(AND(TODAY()&gt;=Validation!$C$141,MONTH(TODAY())&lt;=9),CONCATENATE("0",MONTH(TODAY()+10),"/01/",YEAR(TODAY()+10)))))))</f>
        <v/>
      </c>
      <c r="R433" s="138" t="str">
        <f t="shared" si="19"/>
        <v/>
      </c>
      <c r="S433" s="66"/>
      <c r="T433" s="66"/>
      <c r="U433" s="66"/>
      <c r="V433" s="66"/>
      <c r="W433" s="66"/>
      <c r="X433" s="66"/>
      <c r="Y433" s="278"/>
      <c r="Z433" s="135">
        <f t="shared" si="20"/>
        <v>22</v>
      </c>
      <c r="AC433" s="133" t="str">
        <f>IFERROR(IF(DATEVALUE(TEXT(VLOOKUP(S433,Validation!F468:I491,3,FALSE)&amp;"/"&amp;RIGHT(T433+100,2)&amp;"/"&amp;U433,"MM/DD/YYYY"))&lt;=DATEVALUE(TEXT(VLOOKUP(V433,Validation!F468:I491,3,FALSE)&amp;"/"&amp;RIGHT(W433+100,2)&amp;"/"&amp;X433,"MM/DD/YYYY")),"",-1),"")</f>
        <v/>
      </c>
      <c r="AD433" s="146" t="str">
        <f>+IFERROR(CONCATENATE(VLOOKUP(K:K,Validation!$F$39:$H$51,3,0),"/",VLOOKUP(L:L,Validation!$G$40:$H$70,2,0),"/",M433),"")</f>
        <v/>
      </c>
      <c r="AE433" s="1" t="str">
        <f>+IFERROR(CONCATENATE(VLOOKUP(N:N,Validation!$F$39:$H$51,3,0),"/",VLOOKUP(O:O,Validation!$G$40:$H$70,2,0),"/",P433),"")</f>
        <v/>
      </c>
    </row>
    <row r="434" spans="1:31" ht="13.8">
      <c r="A434" s="110"/>
      <c r="B434" s="113"/>
      <c r="C434" s="113"/>
      <c r="I434" s="275"/>
      <c r="J434" s="91" t="str">
        <f t="shared" si="18"/>
        <v/>
      </c>
      <c r="K434" s="66"/>
      <c r="L434" s="90"/>
      <c r="M434" s="72"/>
      <c r="N434" s="66"/>
      <c r="O434" s="90"/>
      <c r="P434" s="72"/>
      <c r="Q434" s="138" t="str">
        <f ca="1">+IF(A434="","",IF(AND(TODAY()&lt;Validation!$C$141,OR(MONTH(TODAY())=10,MONTH(TODAY())=11,MONTH(TODAY())=12)),CONCATENATE(MONTH(TODAY()),"/01/",YEAR(TODAY())),IF(AND(TODAY()&lt;Validation!$C$141,MONTH(TODAY())&lt;=9),CONCATENATE("0",MONTH(TODAY()),"/01/",YEAR(TODAY())),IF(AND(TODAY()&gt;=Validation!$C$141,OR(MONTH(TODAY())=10,MONTH(TODAY())=11,MONTH(TODAY())=12)),CONCATENATE(MONTH(TODAY()+10),"/01/",YEAR(TODAY()+10)),IF(AND(TODAY()&gt;=Validation!$C$141,MONTH(TODAY())&lt;=9),CONCATENATE("0",MONTH(TODAY()+10),"/01/",YEAR(TODAY()+10)))))))</f>
        <v/>
      </c>
      <c r="R434" s="138" t="str">
        <f t="shared" si="19"/>
        <v/>
      </c>
      <c r="S434" s="66"/>
      <c r="T434" s="66"/>
      <c r="U434" s="66"/>
      <c r="V434" s="66"/>
      <c r="W434" s="66"/>
      <c r="X434" s="66"/>
      <c r="Y434" s="278"/>
      <c r="Z434" s="135">
        <f t="shared" si="20"/>
        <v>22</v>
      </c>
      <c r="AC434" s="133" t="str">
        <f>IFERROR(IF(DATEVALUE(TEXT(VLOOKUP(S434,Validation!F469:I492,3,FALSE)&amp;"/"&amp;RIGHT(T434+100,2)&amp;"/"&amp;U434,"MM/DD/YYYY"))&lt;=DATEVALUE(TEXT(VLOOKUP(V434,Validation!F469:I492,3,FALSE)&amp;"/"&amp;RIGHT(W434+100,2)&amp;"/"&amp;X434,"MM/DD/YYYY")),"",-1),"")</f>
        <v/>
      </c>
      <c r="AD434" s="146" t="str">
        <f>+IFERROR(CONCATENATE(VLOOKUP(K:K,Validation!$F$39:$H$51,3,0),"/",VLOOKUP(L:L,Validation!$G$40:$H$70,2,0),"/",M434),"")</f>
        <v/>
      </c>
      <c r="AE434" s="1" t="str">
        <f>+IFERROR(CONCATENATE(VLOOKUP(N:N,Validation!$F$39:$H$51,3,0),"/",VLOOKUP(O:O,Validation!$G$40:$H$70,2,0),"/",P434),"")</f>
        <v/>
      </c>
    </row>
    <row r="435" spans="1:31" ht="13.8">
      <c r="A435" s="110"/>
      <c r="B435" s="113"/>
      <c r="C435" s="113"/>
      <c r="I435" s="275"/>
      <c r="J435" s="91" t="str">
        <f t="shared" si="18"/>
        <v/>
      </c>
      <c r="K435" s="66"/>
      <c r="L435" s="90"/>
      <c r="M435" s="72"/>
      <c r="N435" s="66"/>
      <c r="O435" s="90"/>
      <c r="P435" s="72"/>
      <c r="Q435" s="138" t="str">
        <f ca="1">+IF(A435="","",IF(AND(TODAY()&lt;Validation!$C$141,OR(MONTH(TODAY())=10,MONTH(TODAY())=11,MONTH(TODAY())=12)),CONCATENATE(MONTH(TODAY()),"/01/",YEAR(TODAY())),IF(AND(TODAY()&lt;Validation!$C$141,MONTH(TODAY())&lt;=9),CONCATENATE("0",MONTH(TODAY()),"/01/",YEAR(TODAY())),IF(AND(TODAY()&gt;=Validation!$C$141,OR(MONTH(TODAY())=10,MONTH(TODAY())=11,MONTH(TODAY())=12)),CONCATENATE(MONTH(TODAY()+10),"/01/",YEAR(TODAY()+10)),IF(AND(TODAY()&gt;=Validation!$C$141,MONTH(TODAY())&lt;=9),CONCATENATE("0",MONTH(TODAY()+10),"/01/",YEAR(TODAY()+10)))))))</f>
        <v/>
      </c>
      <c r="R435" s="138" t="str">
        <f t="shared" si="19"/>
        <v/>
      </c>
      <c r="S435" s="66"/>
      <c r="T435" s="66"/>
      <c r="U435" s="66"/>
      <c r="V435" s="66"/>
      <c r="W435" s="66"/>
      <c r="X435" s="66"/>
      <c r="Y435" s="278"/>
      <c r="Z435" s="135">
        <f t="shared" si="20"/>
        <v>22</v>
      </c>
      <c r="AC435" s="133" t="str">
        <f>IFERROR(IF(DATEVALUE(TEXT(VLOOKUP(S435,Validation!F470:I493,3,FALSE)&amp;"/"&amp;RIGHT(T435+100,2)&amp;"/"&amp;U435,"MM/DD/YYYY"))&lt;=DATEVALUE(TEXT(VLOOKUP(V435,Validation!F470:I493,3,FALSE)&amp;"/"&amp;RIGHT(W435+100,2)&amp;"/"&amp;X435,"MM/DD/YYYY")),"",-1),"")</f>
        <v/>
      </c>
      <c r="AD435" s="146" t="str">
        <f>+IFERROR(CONCATENATE(VLOOKUP(K:K,Validation!$F$39:$H$51,3,0),"/",VLOOKUP(L:L,Validation!$G$40:$H$70,2,0),"/",M435),"")</f>
        <v/>
      </c>
      <c r="AE435" s="1" t="str">
        <f>+IFERROR(CONCATENATE(VLOOKUP(N:N,Validation!$F$39:$H$51,3,0),"/",VLOOKUP(O:O,Validation!$G$40:$H$70,2,0),"/",P435),"")</f>
        <v/>
      </c>
    </row>
    <row r="436" spans="1:31" ht="13.8">
      <c r="A436" s="110"/>
      <c r="B436" s="113"/>
      <c r="C436" s="113"/>
      <c r="I436" s="275"/>
      <c r="J436" s="91" t="str">
        <f t="shared" si="18"/>
        <v/>
      </c>
      <c r="K436" s="66"/>
      <c r="L436" s="90"/>
      <c r="M436" s="72"/>
      <c r="N436" s="66"/>
      <c r="O436" s="90"/>
      <c r="P436" s="72"/>
      <c r="Q436" s="138" t="str">
        <f ca="1">+IF(A436="","",IF(AND(TODAY()&lt;Validation!$C$141,OR(MONTH(TODAY())=10,MONTH(TODAY())=11,MONTH(TODAY())=12)),CONCATENATE(MONTH(TODAY()),"/01/",YEAR(TODAY())),IF(AND(TODAY()&lt;Validation!$C$141,MONTH(TODAY())&lt;=9),CONCATENATE("0",MONTH(TODAY()),"/01/",YEAR(TODAY())),IF(AND(TODAY()&gt;=Validation!$C$141,OR(MONTH(TODAY())=10,MONTH(TODAY())=11,MONTH(TODAY())=12)),CONCATENATE(MONTH(TODAY()+10),"/01/",YEAR(TODAY()+10)),IF(AND(TODAY()&gt;=Validation!$C$141,MONTH(TODAY())&lt;=9),CONCATENATE("0",MONTH(TODAY()+10),"/01/",YEAR(TODAY()+10)))))))</f>
        <v/>
      </c>
      <c r="R436" s="138" t="str">
        <f t="shared" si="19"/>
        <v/>
      </c>
      <c r="S436" s="66"/>
      <c r="T436" s="66"/>
      <c r="U436" s="66"/>
      <c r="V436" s="66"/>
      <c r="W436" s="66"/>
      <c r="X436" s="66"/>
      <c r="Y436" s="278"/>
      <c r="Z436" s="135">
        <f t="shared" si="20"/>
        <v>22</v>
      </c>
      <c r="AC436" s="133" t="str">
        <f>IFERROR(IF(DATEVALUE(TEXT(VLOOKUP(S436,Validation!F471:I494,3,FALSE)&amp;"/"&amp;RIGHT(T436+100,2)&amp;"/"&amp;U436,"MM/DD/YYYY"))&lt;=DATEVALUE(TEXT(VLOOKUP(V436,Validation!F471:I494,3,FALSE)&amp;"/"&amp;RIGHT(W436+100,2)&amp;"/"&amp;X436,"MM/DD/YYYY")),"",-1),"")</f>
        <v/>
      </c>
      <c r="AD436" s="146" t="str">
        <f>+IFERROR(CONCATENATE(VLOOKUP(K:K,Validation!$F$39:$H$51,3,0),"/",VLOOKUP(L:L,Validation!$G$40:$H$70,2,0),"/",M436),"")</f>
        <v/>
      </c>
      <c r="AE436" s="1" t="str">
        <f>+IFERROR(CONCATENATE(VLOOKUP(N:N,Validation!$F$39:$H$51,3,0),"/",VLOOKUP(O:O,Validation!$G$40:$H$70,2,0),"/",P436),"")</f>
        <v/>
      </c>
    </row>
    <row r="437" spans="1:31" ht="13.8">
      <c r="A437" s="110"/>
      <c r="B437" s="113"/>
      <c r="C437" s="113"/>
      <c r="I437" s="275"/>
      <c r="J437" s="91" t="str">
        <f t="shared" si="18"/>
        <v/>
      </c>
      <c r="K437" s="66"/>
      <c r="L437" s="90"/>
      <c r="M437" s="72"/>
      <c r="N437" s="66"/>
      <c r="O437" s="90"/>
      <c r="P437" s="72"/>
      <c r="Q437" s="138" t="str">
        <f ca="1">+IF(A437="","",IF(AND(TODAY()&lt;Validation!$C$141,OR(MONTH(TODAY())=10,MONTH(TODAY())=11,MONTH(TODAY())=12)),CONCATENATE(MONTH(TODAY()),"/01/",YEAR(TODAY())),IF(AND(TODAY()&lt;Validation!$C$141,MONTH(TODAY())&lt;=9),CONCATENATE("0",MONTH(TODAY()),"/01/",YEAR(TODAY())),IF(AND(TODAY()&gt;=Validation!$C$141,OR(MONTH(TODAY())=10,MONTH(TODAY())=11,MONTH(TODAY())=12)),CONCATENATE(MONTH(TODAY()+10),"/01/",YEAR(TODAY()+10)),IF(AND(TODAY()&gt;=Validation!$C$141,MONTH(TODAY())&lt;=9),CONCATENATE("0",MONTH(TODAY()+10),"/01/",YEAR(TODAY()+10)))))))</f>
        <v/>
      </c>
      <c r="R437" s="138" t="str">
        <f t="shared" si="19"/>
        <v/>
      </c>
      <c r="S437" s="66"/>
      <c r="T437" s="66"/>
      <c r="U437" s="66"/>
      <c r="V437" s="66"/>
      <c r="W437" s="66"/>
      <c r="X437" s="66"/>
      <c r="Y437" s="278"/>
      <c r="Z437" s="135">
        <f t="shared" si="20"/>
        <v>22</v>
      </c>
      <c r="AC437" s="133" t="str">
        <f>IFERROR(IF(DATEVALUE(TEXT(VLOOKUP(S437,Validation!F472:I495,3,FALSE)&amp;"/"&amp;RIGHT(T437+100,2)&amp;"/"&amp;U437,"MM/DD/YYYY"))&lt;=DATEVALUE(TEXT(VLOOKUP(V437,Validation!F472:I495,3,FALSE)&amp;"/"&amp;RIGHT(W437+100,2)&amp;"/"&amp;X437,"MM/DD/YYYY")),"",-1),"")</f>
        <v/>
      </c>
      <c r="AD437" s="146" t="str">
        <f>+IFERROR(CONCATENATE(VLOOKUP(K:K,Validation!$F$39:$H$51,3,0),"/",VLOOKUP(L:L,Validation!$G$40:$H$70,2,0),"/",M437),"")</f>
        <v/>
      </c>
      <c r="AE437" s="1" t="str">
        <f>+IFERROR(CONCATENATE(VLOOKUP(N:N,Validation!$F$39:$H$51,3,0),"/",VLOOKUP(O:O,Validation!$G$40:$H$70,2,0),"/",P437),"")</f>
        <v/>
      </c>
    </row>
    <row r="438" spans="1:31" ht="13.8">
      <c r="A438" s="110"/>
      <c r="B438" s="113"/>
      <c r="C438" s="113"/>
      <c r="I438" s="275"/>
      <c r="J438" s="91" t="str">
        <f t="shared" si="18"/>
        <v/>
      </c>
      <c r="K438" s="66"/>
      <c r="L438" s="90"/>
      <c r="M438" s="72"/>
      <c r="N438" s="66"/>
      <c r="O438" s="90"/>
      <c r="P438" s="72"/>
      <c r="Q438" s="138" t="str">
        <f ca="1">+IF(A438="","",IF(AND(TODAY()&lt;Validation!$C$141,OR(MONTH(TODAY())=10,MONTH(TODAY())=11,MONTH(TODAY())=12)),CONCATENATE(MONTH(TODAY()),"/01/",YEAR(TODAY())),IF(AND(TODAY()&lt;Validation!$C$141,MONTH(TODAY())&lt;=9),CONCATENATE("0",MONTH(TODAY()),"/01/",YEAR(TODAY())),IF(AND(TODAY()&gt;=Validation!$C$141,OR(MONTH(TODAY())=10,MONTH(TODAY())=11,MONTH(TODAY())=12)),CONCATENATE(MONTH(TODAY()+10),"/01/",YEAR(TODAY()+10)),IF(AND(TODAY()&gt;=Validation!$C$141,MONTH(TODAY())&lt;=9),CONCATENATE("0",MONTH(TODAY()+10),"/01/",YEAR(TODAY()+10)))))))</f>
        <v/>
      </c>
      <c r="R438" s="138" t="str">
        <f t="shared" si="19"/>
        <v/>
      </c>
      <c r="S438" s="66"/>
      <c r="T438" s="66"/>
      <c r="U438" s="66"/>
      <c r="V438" s="66"/>
      <c r="W438" s="66"/>
      <c r="X438" s="66"/>
      <c r="Y438" s="278"/>
      <c r="Z438" s="135">
        <f t="shared" si="20"/>
        <v>22</v>
      </c>
      <c r="AC438" s="133" t="str">
        <f>IFERROR(IF(DATEVALUE(TEXT(VLOOKUP(S438,Validation!F473:I496,3,FALSE)&amp;"/"&amp;RIGHT(T438+100,2)&amp;"/"&amp;U438,"MM/DD/YYYY"))&lt;=DATEVALUE(TEXT(VLOOKUP(V438,Validation!F473:I496,3,FALSE)&amp;"/"&amp;RIGHT(W438+100,2)&amp;"/"&amp;X438,"MM/DD/YYYY")),"",-1),"")</f>
        <v/>
      </c>
      <c r="AD438" s="146" t="str">
        <f>+IFERROR(CONCATENATE(VLOOKUP(K:K,Validation!$F$39:$H$51,3,0),"/",VLOOKUP(L:L,Validation!$G$40:$H$70,2,0),"/",M438),"")</f>
        <v/>
      </c>
      <c r="AE438" s="1" t="str">
        <f>+IFERROR(CONCATENATE(VLOOKUP(N:N,Validation!$F$39:$H$51,3,0),"/",VLOOKUP(O:O,Validation!$G$40:$H$70,2,0),"/",P438),"")</f>
        <v/>
      </c>
    </row>
    <row r="439" spans="1:31" ht="13.8">
      <c r="A439" s="110"/>
      <c r="B439" s="113"/>
      <c r="C439" s="113"/>
      <c r="I439" s="275"/>
      <c r="J439" s="91" t="str">
        <f t="shared" si="18"/>
        <v/>
      </c>
      <c r="K439" s="66"/>
      <c r="L439" s="90"/>
      <c r="M439" s="72"/>
      <c r="N439" s="66"/>
      <c r="O439" s="90"/>
      <c r="P439" s="72"/>
      <c r="Q439" s="138" t="str">
        <f ca="1">+IF(A439="","",IF(AND(TODAY()&lt;Validation!$C$141,OR(MONTH(TODAY())=10,MONTH(TODAY())=11,MONTH(TODAY())=12)),CONCATENATE(MONTH(TODAY()),"/01/",YEAR(TODAY())),IF(AND(TODAY()&lt;Validation!$C$141,MONTH(TODAY())&lt;=9),CONCATENATE("0",MONTH(TODAY()),"/01/",YEAR(TODAY())),IF(AND(TODAY()&gt;=Validation!$C$141,OR(MONTH(TODAY())=10,MONTH(TODAY())=11,MONTH(TODAY())=12)),CONCATENATE(MONTH(TODAY()+10),"/01/",YEAR(TODAY()+10)),IF(AND(TODAY()&gt;=Validation!$C$141,MONTH(TODAY())&lt;=9),CONCATENATE("0",MONTH(TODAY()+10),"/01/",YEAR(TODAY()+10)))))))</f>
        <v/>
      </c>
      <c r="R439" s="138" t="str">
        <f t="shared" si="19"/>
        <v/>
      </c>
      <c r="S439" s="66"/>
      <c r="T439" s="66"/>
      <c r="U439" s="66"/>
      <c r="V439" s="66"/>
      <c r="W439" s="66"/>
      <c r="X439" s="66"/>
      <c r="Y439" s="278"/>
      <c r="Z439" s="135">
        <f t="shared" si="20"/>
        <v>22</v>
      </c>
      <c r="AC439" s="133" t="str">
        <f>IFERROR(IF(DATEVALUE(TEXT(VLOOKUP(S439,Validation!F474:I497,3,FALSE)&amp;"/"&amp;RIGHT(T439+100,2)&amp;"/"&amp;U439,"MM/DD/YYYY"))&lt;=DATEVALUE(TEXT(VLOOKUP(V439,Validation!F474:I497,3,FALSE)&amp;"/"&amp;RIGHT(W439+100,2)&amp;"/"&amp;X439,"MM/DD/YYYY")),"",-1),"")</f>
        <v/>
      </c>
      <c r="AD439" s="146" t="str">
        <f>+IFERROR(CONCATENATE(VLOOKUP(K:K,Validation!$F$39:$H$51,3,0),"/",VLOOKUP(L:L,Validation!$G$40:$H$70,2,0),"/",M439),"")</f>
        <v/>
      </c>
      <c r="AE439" s="1" t="str">
        <f>+IFERROR(CONCATENATE(VLOOKUP(N:N,Validation!$F$39:$H$51,3,0),"/",VLOOKUP(O:O,Validation!$G$40:$H$70,2,0),"/",P439),"")</f>
        <v/>
      </c>
    </row>
    <row r="440" spans="1:31" ht="13.8">
      <c r="A440" s="110"/>
      <c r="B440" s="113"/>
      <c r="C440" s="113"/>
      <c r="I440" s="275"/>
      <c r="J440" s="91" t="str">
        <f t="shared" si="18"/>
        <v/>
      </c>
      <c r="K440" s="66"/>
      <c r="L440" s="90"/>
      <c r="M440" s="72"/>
      <c r="N440" s="66"/>
      <c r="O440" s="90"/>
      <c r="P440" s="72"/>
      <c r="Q440" s="138" t="str">
        <f ca="1">+IF(A440="","",IF(AND(TODAY()&lt;Validation!$C$141,OR(MONTH(TODAY())=10,MONTH(TODAY())=11,MONTH(TODAY())=12)),CONCATENATE(MONTH(TODAY()),"/01/",YEAR(TODAY())),IF(AND(TODAY()&lt;Validation!$C$141,MONTH(TODAY())&lt;=9),CONCATENATE("0",MONTH(TODAY()),"/01/",YEAR(TODAY())),IF(AND(TODAY()&gt;=Validation!$C$141,OR(MONTH(TODAY())=10,MONTH(TODAY())=11,MONTH(TODAY())=12)),CONCATENATE(MONTH(TODAY()+10),"/01/",YEAR(TODAY()+10)),IF(AND(TODAY()&gt;=Validation!$C$141,MONTH(TODAY())&lt;=9),CONCATENATE("0",MONTH(TODAY()+10),"/01/",YEAR(TODAY()+10)))))))</f>
        <v/>
      </c>
      <c r="R440" s="138" t="str">
        <f t="shared" si="19"/>
        <v/>
      </c>
      <c r="S440" s="66"/>
      <c r="T440" s="66"/>
      <c r="U440" s="66"/>
      <c r="V440" s="66"/>
      <c r="W440" s="66"/>
      <c r="X440" s="66"/>
      <c r="Y440" s="278"/>
      <c r="Z440" s="135">
        <f t="shared" si="20"/>
        <v>22</v>
      </c>
      <c r="AC440" s="133" t="str">
        <f>IFERROR(IF(DATEVALUE(TEXT(VLOOKUP(S440,Validation!F475:I498,3,FALSE)&amp;"/"&amp;RIGHT(T440+100,2)&amp;"/"&amp;U440,"MM/DD/YYYY"))&lt;=DATEVALUE(TEXT(VLOOKUP(V440,Validation!F475:I498,3,FALSE)&amp;"/"&amp;RIGHT(W440+100,2)&amp;"/"&amp;X440,"MM/DD/YYYY")),"",-1),"")</f>
        <v/>
      </c>
      <c r="AD440" s="146" t="str">
        <f>+IFERROR(CONCATENATE(VLOOKUP(K:K,Validation!$F$39:$H$51,3,0),"/",VLOOKUP(L:L,Validation!$G$40:$H$70,2,0),"/",M440),"")</f>
        <v/>
      </c>
      <c r="AE440" s="1" t="str">
        <f>+IFERROR(CONCATENATE(VLOOKUP(N:N,Validation!$F$39:$H$51,3,0),"/",VLOOKUP(O:O,Validation!$G$40:$H$70,2,0),"/",P440),"")</f>
        <v/>
      </c>
    </row>
    <row r="441" spans="1:31" ht="13.8">
      <c r="A441" s="110"/>
      <c r="B441" s="113"/>
      <c r="C441" s="113"/>
      <c r="I441" s="275"/>
      <c r="J441" s="91" t="str">
        <f t="shared" si="18"/>
        <v/>
      </c>
      <c r="K441" s="66"/>
      <c r="L441" s="90"/>
      <c r="M441" s="72"/>
      <c r="N441" s="66"/>
      <c r="O441" s="90"/>
      <c r="P441" s="72"/>
      <c r="Q441" s="138" t="str">
        <f ca="1">+IF(A441="","",IF(AND(TODAY()&lt;Validation!$C$141,OR(MONTH(TODAY())=10,MONTH(TODAY())=11,MONTH(TODAY())=12)),CONCATENATE(MONTH(TODAY()),"/01/",YEAR(TODAY())),IF(AND(TODAY()&lt;Validation!$C$141,MONTH(TODAY())&lt;=9),CONCATENATE("0",MONTH(TODAY()),"/01/",YEAR(TODAY())),IF(AND(TODAY()&gt;=Validation!$C$141,OR(MONTH(TODAY())=10,MONTH(TODAY())=11,MONTH(TODAY())=12)),CONCATENATE(MONTH(TODAY()+10),"/01/",YEAR(TODAY()+10)),IF(AND(TODAY()&gt;=Validation!$C$141,MONTH(TODAY())&lt;=9),CONCATENATE("0",MONTH(TODAY()+10),"/01/",YEAR(TODAY()+10)))))))</f>
        <v/>
      </c>
      <c r="R441" s="138" t="str">
        <f t="shared" si="19"/>
        <v/>
      </c>
      <c r="S441" s="66"/>
      <c r="T441" s="66"/>
      <c r="U441" s="66"/>
      <c r="V441" s="66"/>
      <c r="W441" s="66"/>
      <c r="X441" s="66"/>
      <c r="Y441" s="278"/>
      <c r="Z441" s="135">
        <f t="shared" si="20"/>
        <v>22</v>
      </c>
      <c r="AC441" s="133" t="str">
        <f>IFERROR(IF(DATEVALUE(TEXT(VLOOKUP(S441,Validation!F476:I499,3,FALSE)&amp;"/"&amp;RIGHT(T441+100,2)&amp;"/"&amp;U441,"MM/DD/YYYY"))&lt;=DATEVALUE(TEXT(VLOOKUP(V441,Validation!F476:I499,3,FALSE)&amp;"/"&amp;RIGHT(W441+100,2)&amp;"/"&amp;X441,"MM/DD/YYYY")),"",-1),"")</f>
        <v/>
      </c>
      <c r="AD441" s="146" t="str">
        <f>+IFERROR(CONCATENATE(VLOOKUP(K:K,Validation!$F$39:$H$51,3,0),"/",VLOOKUP(L:L,Validation!$G$40:$H$70,2,0),"/",M441),"")</f>
        <v/>
      </c>
      <c r="AE441" s="1" t="str">
        <f>+IFERROR(CONCATENATE(VLOOKUP(N:N,Validation!$F$39:$H$51,3,0),"/",VLOOKUP(O:O,Validation!$G$40:$H$70,2,0),"/",P441),"")</f>
        <v/>
      </c>
    </row>
    <row r="442" spans="1:31" ht="13.8">
      <c r="A442" s="110"/>
      <c r="B442" s="113"/>
      <c r="C442" s="113"/>
      <c r="I442" s="275"/>
      <c r="J442" s="91" t="str">
        <f t="shared" si="18"/>
        <v/>
      </c>
      <c r="K442" s="66"/>
      <c r="L442" s="90"/>
      <c r="M442" s="72"/>
      <c r="N442" s="66"/>
      <c r="O442" s="90"/>
      <c r="P442" s="72"/>
      <c r="Q442" s="138" t="str">
        <f ca="1">+IF(A442="","",IF(AND(TODAY()&lt;Validation!$C$141,OR(MONTH(TODAY())=10,MONTH(TODAY())=11,MONTH(TODAY())=12)),CONCATENATE(MONTH(TODAY()),"/01/",YEAR(TODAY())),IF(AND(TODAY()&lt;Validation!$C$141,MONTH(TODAY())&lt;=9),CONCATENATE("0",MONTH(TODAY()),"/01/",YEAR(TODAY())),IF(AND(TODAY()&gt;=Validation!$C$141,OR(MONTH(TODAY())=10,MONTH(TODAY())=11,MONTH(TODAY())=12)),CONCATENATE(MONTH(TODAY()+10),"/01/",YEAR(TODAY()+10)),IF(AND(TODAY()&gt;=Validation!$C$141,MONTH(TODAY())&lt;=9),CONCATENATE("0",MONTH(TODAY()+10),"/01/",YEAR(TODAY()+10)))))))</f>
        <v/>
      </c>
      <c r="R442" s="138" t="str">
        <f t="shared" si="19"/>
        <v/>
      </c>
      <c r="S442" s="66"/>
      <c r="T442" s="66"/>
      <c r="U442" s="66"/>
      <c r="V442" s="66"/>
      <c r="W442" s="66"/>
      <c r="X442" s="66"/>
      <c r="Y442" s="278"/>
      <c r="Z442" s="135">
        <f t="shared" si="20"/>
        <v>22</v>
      </c>
      <c r="AC442" s="133" t="str">
        <f>IFERROR(IF(DATEVALUE(TEXT(VLOOKUP(S442,Validation!F477:I500,3,FALSE)&amp;"/"&amp;RIGHT(T442+100,2)&amp;"/"&amp;U442,"MM/DD/YYYY"))&lt;=DATEVALUE(TEXT(VLOOKUP(V442,Validation!F477:I500,3,FALSE)&amp;"/"&amp;RIGHT(W442+100,2)&amp;"/"&amp;X442,"MM/DD/YYYY")),"",-1),"")</f>
        <v/>
      </c>
      <c r="AD442" s="146" t="str">
        <f>+IFERROR(CONCATENATE(VLOOKUP(K:K,Validation!$F$39:$H$51,3,0),"/",VLOOKUP(L:L,Validation!$G$40:$H$70,2,0),"/",M442),"")</f>
        <v/>
      </c>
      <c r="AE442" s="1" t="str">
        <f>+IFERROR(CONCATENATE(VLOOKUP(N:N,Validation!$F$39:$H$51,3,0),"/",VLOOKUP(O:O,Validation!$G$40:$H$70,2,0),"/",P442),"")</f>
        <v/>
      </c>
    </row>
    <row r="443" spans="1:31" ht="13.8">
      <c r="A443" s="110"/>
      <c r="B443" s="113"/>
      <c r="C443" s="113"/>
      <c r="I443" s="275"/>
      <c r="J443" s="91" t="str">
        <f t="shared" si="18"/>
        <v/>
      </c>
      <c r="K443" s="66"/>
      <c r="L443" s="90"/>
      <c r="M443" s="72"/>
      <c r="N443" s="66"/>
      <c r="O443" s="90"/>
      <c r="P443" s="72"/>
      <c r="Q443" s="138" t="str">
        <f ca="1">+IF(A443="","",IF(AND(TODAY()&lt;Validation!$C$141,OR(MONTH(TODAY())=10,MONTH(TODAY())=11,MONTH(TODAY())=12)),CONCATENATE(MONTH(TODAY()),"/01/",YEAR(TODAY())),IF(AND(TODAY()&lt;Validation!$C$141,MONTH(TODAY())&lt;=9),CONCATENATE("0",MONTH(TODAY()),"/01/",YEAR(TODAY())),IF(AND(TODAY()&gt;=Validation!$C$141,OR(MONTH(TODAY())=10,MONTH(TODAY())=11,MONTH(TODAY())=12)),CONCATENATE(MONTH(TODAY()+10),"/01/",YEAR(TODAY()+10)),IF(AND(TODAY()&gt;=Validation!$C$141,MONTH(TODAY())&lt;=9),CONCATENATE("0",MONTH(TODAY()+10),"/01/",YEAR(TODAY()+10)))))))</f>
        <v/>
      </c>
      <c r="R443" s="138" t="str">
        <f t="shared" si="19"/>
        <v/>
      </c>
      <c r="S443" s="66"/>
      <c r="T443" s="66"/>
      <c r="U443" s="66"/>
      <c r="V443" s="66"/>
      <c r="W443" s="66"/>
      <c r="X443" s="66"/>
      <c r="Y443" s="278"/>
      <c r="Z443" s="135">
        <f t="shared" si="20"/>
        <v>22</v>
      </c>
      <c r="AC443" s="133" t="str">
        <f>IFERROR(IF(DATEVALUE(TEXT(VLOOKUP(S443,Validation!F478:I501,3,FALSE)&amp;"/"&amp;RIGHT(T443+100,2)&amp;"/"&amp;U443,"MM/DD/YYYY"))&lt;=DATEVALUE(TEXT(VLOOKUP(V443,Validation!F478:I501,3,FALSE)&amp;"/"&amp;RIGHT(W443+100,2)&amp;"/"&amp;X443,"MM/DD/YYYY")),"",-1),"")</f>
        <v/>
      </c>
      <c r="AD443" s="146" t="str">
        <f>+IFERROR(CONCATENATE(VLOOKUP(K:K,Validation!$F$39:$H$51,3,0),"/",VLOOKUP(L:L,Validation!$G$40:$H$70,2,0),"/",M443),"")</f>
        <v/>
      </c>
      <c r="AE443" s="1" t="str">
        <f>+IFERROR(CONCATENATE(VLOOKUP(N:N,Validation!$F$39:$H$51,3,0),"/",VLOOKUP(O:O,Validation!$G$40:$H$70,2,0),"/",P443),"")</f>
        <v/>
      </c>
    </row>
    <row r="444" spans="1:31" ht="13.8">
      <c r="A444" s="110"/>
      <c r="B444" s="113"/>
      <c r="C444" s="113"/>
      <c r="I444" s="275"/>
      <c r="J444" s="91" t="str">
        <f t="shared" si="18"/>
        <v/>
      </c>
      <c r="K444" s="66"/>
      <c r="L444" s="90"/>
      <c r="M444" s="72"/>
      <c r="N444" s="66"/>
      <c r="O444" s="90"/>
      <c r="P444" s="72"/>
      <c r="Q444" s="138" t="str">
        <f ca="1">+IF(A444="","",IF(AND(TODAY()&lt;Validation!$C$141,OR(MONTH(TODAY())=10,MONTH(TODAY())=11,MONTH(TODAY())=12)),CONCATENATE(MONTH(TODAY()),"/01/",YEAR(TODAY())),IF(AND(TODAY()&lt;Validation!$C$141,MONTH(TODAY())&lt;=9),CONCATENATE("0",MONTH(TODAY()),"/01/",YEAR(TODAY())),IF(AND(TODAY()&gt;=Validation!$C$141,OR(MONTH(TODAY())=10,MONTH(TODAY())=11,MONTH(TODAY())=12)),CONCATENATE(MONTH(TODAY()+10),"/01/",YEAR(TODAY()+10)),IF(AND(TODAY()&gt;=Validation!$C$141,MONTH(TODAY())&lt;=9),CONCATENATE("0",MONTH(TODAY()+10),"/01/",YEAR(TODAY()+10)))))))</f>
        <v/>
      </c>
      <c r="R444" s="138" t="str">
        <f t="shared" si="19"/>
        <v/>
      </c>
      <c r="S444" s="66"/>
      <c r="T444" s="66"/>
      <c r="U444" s="66"/>
      <c r="V444" s="66"/>
      <c r="W444" s="66"/>
      <c r="X444" s="66"/>
      <c r="Y444" s="278"/>
      <c r="Z444" s="135">
        <f t="shared" si="20"/>
        <v>22</v>
      </c>
      <c r="AC444" s="133" t="str">
        <f>IFERROR(IF(DATEVALUE(TEXT(VLOOKUP(S444,Validation!F479:I502,3,FALSE)&amp;"/"&amp;RIGHT(T444+100,2)&amp;"/"&amp;U444,"MM/DD/YYYY"))&lt;=DATEVALUE(TEXT(VLOOKUP(V444,Validation!F479:I502,3,FALSE)&amp;"/"&amp;RIGHT(W444+100,2)&amp;"/"&amp;X444,"MM/DD/YYYY")),"",-1),"")</f>
        <v/>
      </c>
      <c r="AD444" s="146" t="str">
        <f>+IFERROR(CONCATENATE(VLOOKUP(K:K,Validation!$F$39:$H$51,3,0),"/",VLOOKUP(L:L,Validation!$G$40:$H$70,2,0),"/",M444),"")</f>
        <v/>
      </c>
      <c r="AE444" s="1" t="str">
        <f>+IFERROR(CONCATENATE(VLOOKUP(N:N,Validation!$F$39:$H$51,3,0),"/",VLOOKUP(O:O,Validation!$G$40:$H$70,2,0),"/",P444),"")</f>
        <v/>
      </c>
    </row>
    <row r="445" spans="1:31" ht="13.8">
      <c r="A445" s="110"/>
      <c r="B445" s="113"/>
      <c r="C445" s="113"/>
      <c r="I445" s="275"/>
      <c r="J445" s="91" t="str">
        <f t="shared" si="18"/>
        <v/>
      </c>
      <c r="K445" s="66"/>
      <c r="L445" s="90"/>
      <c r="M445" s="72"/>
      <c r="N445" s="66"/>
      <c r="O445" s="90"/>
      <c r="P445" s="72"/>
      <c r="Q445" s="138" t="str">
        <f ca="1">+IF(A445="","",IF(AND(TODAY()&lt;Validation!$C$141,OR(MONTH(TODAY())=10,MONTH(TODAY())=11,MONTH(TODAY())=12)),CONCATENATE(MONTH(TODAY()),"/01/",YEAR(TODAY())),IF(AND(TODAY()&lt;Validation!$C$141,MONTH(TODAY())&lt;=9),CONCATENATE("0",MONTH(TODAY()),"/01/",YEAR(TODAY())),IF(AND(TODAY()&gt;=Validation!$C$141,OR(MONTH(TODAY())=10,MONTH(TODAY())=11,MONTH(TODAY())=12)),CONCATENATE(MONTH(TODAY()+10),"/01/",YEAR(TODAY()+10)),IF(AND(TODAY()&gt;=Validation!$C$141,MONTH(TODAY())&lt;=9),CONCATENATE("0",MONTH(TODAY()+10),"/01/",YEAR(TODAY()+10)))))))</f>
        <v/>
      </c>
      <c r="R445" s="138" t="str">
        <f t="shared" si="19"/>
        <v/>
      </c>
      <c r="S445" s="66"/>
      <c r="T445" s="66"/>
      <c r="U445" s="66"/>
      <c r="V445" s="66"/>
      <c r="W445" s="66"/>
      <c r="X445" s="66"/>
      <c r="Y445" s="278"/>
      <c r="Z445" s="135">
        <f t="shared" si="20"/>
        <v>22</v>
      </c>
      <c r="AC445" s="133" t="str">
        <f>IFERROR(IF(DATEVALUE(TEXT(VLOOKUP(S445,Validation!F480:I503,3,FALSE)&amp;"/"&amp;RIGHT(T445+100,2)&amp;"/"&amp;U445,"MM/DD/YYYY"))&lt;=DATEVALUE(TEXT(VLOOKUP(V445,Validation!F480:I503,3,FALSE)&amp;"/"&amp;RIGHT(W445+100,2)&amp;"/"&amp;X445,"MM/DD/YYYY")),"",-1),"")</f>
        <v/>
      </c>
      <c r="AD445" s="146" t="str">
        <f>+IFERROR(CONCATENATE(VLOOKUP(K:K,Validation!$F$39:$H$51,3,0),"/",VLOOKUP(L:L,Validation!$G$40:$H$70,2,0),"/",M445),"")</f>
        <v/>
      </c>
      <c r="AE445" s="1" t="str">
        <f>+IFERROR(CONCATENATE(VLOOKUP(N:N,Validation!$F$39:$H$51,3,0),"/",VLOOKUP(O:O,Validation!$G$40:$H$70,2,0),"/",P445),"")</f>
        <v/>
      </c>
    </row>
    <row r="446" spans="1:31" ht="13.8">
      <c r="A446" s="110"/>
      <c r="B446" s="113"/>
      <c r="C446" s="113"/>
      <c r="I446" s="275"/>
      <c r="J446" s="91" t="str">
        <f t="shared" si="18"/>
        <v/>
      </c>
      <c r="K446" s="66"/>
      <c r="L446" s="90"/>
      <c r="M446" s="72"/>
      <c r="N446" s="66"/>
      <c r="O446" s="90"/>
      <c r="P446" s="72"/>
      <c r="Q446" s="138" t="str">
        <f ca="1">+IF(A446="","",IF(AND(TODAY()&lt;Validation!$C$141,OR(MONTH(TODAY())=10,MONTH(TODAY())=11,MONTH(TODAY())=12)),CONCATENATE(MONTH(TODAY()),"/01/",YEAR(TODAY())),IF(AND(TODAY()&lt;Validation!$C$141,MONTH(TODAY())&lt;=9),CONCATENATE("0",MONTH(TODAY()),"/01/",YEAR(TODAY())),IF(AND(TODAY()&gt;=Validation!$C$141,OR(MONTH(TODAY())=10,MONTH(TODAY())=11,MONTH(TODAY())=12)),CONCATENATE(MONTH(TODAY()+10),"/01/",YEAR(TODAY()+10)),IF(AND(TODAY()&gt;=Validation!$C$141,MONTH(TODAY())&lt;=9),CONCATENATE("0",MONTH(TODAY()+10),"/01/",YEAR(TODAY()+10)))))))</f>
        <v/>
      </c>
      <c r="R446" s="138" t="str">
        <f t="shared" si="19"/>
        <v/>
      </c>
      <c r="S446" s="66"/>
      <c r="T446" s="66"/>
      <c r="U446" s="66"/>
      <c r="V446" s="66"/>
      <c r="W446" s="66"/>
      <c r="X446" s="66"/>
      <c r="Y446" s="278"/>
      <c r="Z446" s="135">
        <f t="shared" si="20"/>
        <v>22</v>
      </c>
      <c r="AC446" s="133" t="str">
        <f>IFERROR(IF(DATEVALUE(TEXT(VLOOKUP(S446,Validation!F481:I504,3,FALSE)&amp;"/"&amp;RIGHT(T446+100,2)&amp;"/"&amp;U446,"MM/DD/YYYY"))&lt;=DATEVALUE(TEXT(VLOOKUP(V446,Validation!F481:I504,3,FALSE)&amp;"/"&amp;RIGHT(W446+100,2)&amp;"/"&amp;X446,"MM/DD/YYYY")),"",-1),"")</f>
        <v/>
      </c>
      <c r="AD446" s="146" t="str">
        <f>+IFERROR(CONCATENATE(VLOOKUP(K:K,Validation!$F$39:$H$51,3,0),"/",VLOOKUP(L:L,Validation!$G$40:$H$70,2,0),"/",M446),"")</f>
        <v/>
      </c>
      <c r="AE446" s="1" t="str">
        <f>+IFERROR(CONCATENATE(VLOOKUP(N:N,Validation!$F$39:$H$51,3,0),"/",VLOOKUP(O:O,Validation!$G$40:$H$70,2,0),"/",P446),"")</f>
        <v/>
      </c>
    </row>
    <row r="447" spans="1:31" ht="13.8">
      <c r="A447" s="110"/>
      <c r="B447" s="113"/>
      <c r="C447" s="113"/>
      <c r="I447" s="275"/>
      <c r="J447" s="91" t="str">
        <f t="shared" si="18"/>
        <v/>
      </c>
      <c r="K447" s="66"/>
      <c r="L447" s="90"/>
      <c r="M447" s="72"/>
      <c r="N447" s="66"/>
      <c r="O447" s="90"/>
      <c r="P447" s="72"/>
      <c r="Q447" s="138" t="str">
        <f ca="1">+IF(A447="","",IF(AND(TODAY()&lt;Validation!$C$141,OR(MONTH(TODAY())=10,MONTH(TODAY())=11,MONTH(TODAY())=12)),CONCATENATE(MONTH(TODAY()),"/01/",YEAR(TODAY())),IF(AND(TODAY()&lt;Validation!$C$141,MONTH(TODAY())&lt;=9),CONCATENATE("0",MONTH(TODAY()),"/01/",YEAR(TODAY())),IF(AND(TODAY()&gt;=Validation!$C$141,OR(MONTH(TODAY())=10,MONTH(TODAY())=11,MONTH(TODAY())=12)),CONCATENATE(MONTH(TODAY()+10),"/01/",YEAR(TODAY()+10)),IF(AND(TODAY()&gt;=Validation!$C$141,MONTH(TODAY())&lt;=9),CONCATENATE("0",MONTH(TODAY()+10),"/01/",YEAR(TODAY()+10)))))))</f>
        <v/>
      </c>
      <c r="R447" s="138" t="str">
        <f t="shared" si="19"/>
        <v/>
      </c>
      <c r="S447" s="66"/>
      <c r="T447" s="66"/>
      <c r="U447" s="66"/>
      <c r="V447" s="66"/>
      <c r="W447" s="66"/>
      <c r="X447" s="66"/>
      <c r="Y447" s="278"/>
      <c r="Z447" s="135">
        <f t="shared" si="20"/>
        <v>22</v>
      </c>
      <c r="AC447" s="133" t="str">
        <f>IFERROR(IF(DATEVALUE(TEXT(VLOOKUP(S447,Validation!F482:I505,3,FALSE)&amp;"/"&amp;RIGHT(T447+100,2)&amp;"/"&amp;U447,"MM/DD/YYYY"))&lt;=DATEVALUE(TEXT(VLOOKUP(V447,Validation!F482:I505,3,FALSE)&amp;"/"&amp;RIGHT(W447+100,2)&amp;"/"&amp;X447,"MM/DD/YYYY")),"",-1),"")</f>
        <v/>
      </c>
      <c r="AD447" s="146" t="str">
        <f>+IFERROR(CONCATENATE(VLOOKUP(K:K,Validation!$F$39:$H$51,3,0),"/",VLOOKUP(L:L,Validation!$G$40:$H$70,2,0),"/",M447),"")</f>
        <v/>
      </c>
      <c r="AE447" s="1" t="str">
        <f>+IFERROR(CONCATENATE(VLOOKUP(N:N,Validation!$F$39:$H$51,3,0),"/",VLOOKUP(O:O,Validation!$G$40:$H$70,2,0),"/",P447),"")</f>
        <v/>
      </c>
    </row>
    <row r="448" spans="1:31" ht="13.8">
      <c r="A448" s="110"/>
      <c r="B448" s="113"/>
      <c r="C448" s="113"/>
      <c r="I448" s="275"/>
      <c r="J448" s="91" t="str">
        <f t="shared" si="18"/>
        <v/>
      </c>
      <c r="K448" s="66"/>
      <c r="L448" s="90"/>
      <c r="M448" s="72"/>
      <c r="N448" s="66"/>
      <c r="O448" s="90"/>
      <c r="P448" s="72"/>
      <c r="Q448" s="138" t="str">
        <f ca="1">+IF(A448="","",IF(AND(TODAY()&lt;Validation!$C$141,OR(MONTH(TODAY())=10,MONTH(TODAY())=11,MONTH(TODAY())=12)),CONCATENATE(MONTH(TODAY()),"/01/",YEAR(TODAY())),IF(AND(TODAY()&lt;Validation!$C$141,MONTH(TODAY())&lt;=9),CONCATENATE("0",MONTH(TODAY()),"/01/",YEAR(TODAY())),IF(AND(TODAY()&gt;=Validation!$C$141,OR(MONTH(TODAY())=10,MONTH(TODAY())=11,MONTH(TODAY())=12)),CONCATENATE(MONTH(TODAY()+10),"/01/",YEAR(TODAY()+10)),IF(AND(TODAY()&gt;=Validation!$C$141,MONTH(TODAY())&lt;=9),CONCATENATE("0",MONTH(TODAY()+10),"/01/",YEAR(TODAY()+10)))))))</f>
        <v/>
      </c>
      <c r="R448" s="138" t="str">
        <f t="shared" si="19"/>
        <v/>
      </c>
      <c r="S448" s="66"/>
      <c r="T448" s="66"/>
      <c r="U448" s="66"/>
      <c r="V448" s="66"/>
      <c r="W448" s="66"/>
      <c r="X448" s="66"/>
      <c r="Y448" s="278"/>
      <c r="Z448" s="135">
        <f t="shared" si="20"/>
        <v>22</v>
      </c>
      <c r="AC448" s="133" t="str">
        <f>IFERROR(IF(DATEVALUE(TEXT(VLOOKUP(S448,Validation!F483:I506,3,FALSE)&amp;"/"&amp;RIGHT(T448+100,2)&amp;"/"&amp;U448,"MM/DD/YYYY"))&lt;=DATEVALUE(TEXT(VLOOKUP(V448,Validation!F483:I506,3,FALSE)&amp;"/"&amp;RIGHT(W448+100,2)&amp;"/"&amp;X448,"MM/DD/YYYY")),"",-1),"")</f>
        <v/>
      </c>
      <c r="AD448" s="146" t="str">
        <f>+IFERROR(CONCATENATE(VLOOKUP(K:K,Validation!$F$39:$H$51,3,0),"/",VLOOKUP(L:L,Validation!$G$40:$H$70,2,0),"/",M448),"")</f>
        <v/>
      </c>
      <c r="AE448" s="1" t="str">
        <f>+IFERROR(CONCATENATE(VLOOKUP(N:N,Validation!$F$39:$H$51,3,0),"/",VLOOKUP(O:O,Validation!$G$40:$H$70,2,0),"/",P448),"")</f>
        <v/>
      </c>
    </row>
    <row r="449" spans="1:31" ht="13.8">
      <c r="A449" s="110"/>
      <c r="B449" s="113"/>
      <c r="C449" s="113"/>
      <c r="I449" s="275"/>
      <c r="J449" s="91" t="str">
        <f t="shared" si="18"/>
        <v/>
      </c>
      <c r="K449" s="66"/>
      <c r="L449" s="90"/>
      <c r="M449" s="72"/>
      <c r="N449" s="66"/>
      <c r="O449" s="90"/>
      <c r="P449" s="72"/>
      <c r="Q449" s="138" t="str">
        <f ca="1">+IF(A449="","",IF(AND(TODAY()&lt;Validation!$C$141,OR(MONTH(TODAY())=10,MONTH(TODAY())=11,MONTH(TODAY())=12)),CONCATENATE(MONTH(TODAY()),"/01/",YEAR(TODAY())),IF(AND(TODAY()&lt;Validation!$C$141,MONTH(TODAY())&lt;=9),CONCATENATE("0",MONTH(TODAY()),"/01/",YEAR(TODAY())),IF(AND(TODAY()&gt;=Validation!$C$141,OR(MONTH(TODAY())=10,MONTH(TODAY())=11,MONTH(TODAY())=12)),CONCATENATE(MONTH(TODAY()+10),"/01/",YEAR(TODAY()+10)),IF(AND(TODAY()&gt;=Validation!$C$141,MONTH(TODAY())&lt;=9),CONCATENATE("0",MONTH(TODAY()+10),"/01/",YEAR(TODAY()+10)))))))</f>
        <v/>
      </c>
      <c r="R449" s="138" t="str">
        <f t="shared" si="19"/>
        <v/>
      </c>
      <c r="S449" s="66"/>
      <c r="T449" s="66"/>
      <c r="U449" s="66"/>
      <c r="V449" s="66"/>
      <c r="W449" s="66"/>
      <c r="X449" s="66"/>
      <c r="Y449" s="278"/>
      <c r="Z449" s="135">
        <f t="shared" si="20"/>
        <v>22</v>
      </c>
      <c r="AC449" s="133" t="str">
        <f>IFERROR(IF(DATEVALUE(TEXT(VLOOKUP(S449,Validation!F484:I507,3,FALSE)&amp;"/"&amp;RIGHT(T449+100,2)&amp;"/"&amp;U449,"MM/DD/YYYY"))&lt;=DATEVALUE(TEXT(VLOOKUP(V449,Validation!F484:I507,3,FALSE)&amp;"/"&amp;RIGHT(W449+100,2)&amp;"/"&amp;X449,"MM/DD/YYYY")),"",-1),"")</f>
        <v/>
      </c>
      <c r="AD449" s="146" t="str">
        <f>+IFERROR(CONCATENATE(VLOOKUP(K:K,Validation!$F$39:$H$51,3,0),"/",VLOOKUP(L:L,Validation!$G$40:$H$70,2,0),"/",M449),"")</f>
        <v/>
      </c>
      <c r="AE449" s="1" t="str">
        <f>+IFERROR(CONCATENATE(VLOOKUP(N:N,Validation!$F$39:$H$51,3,0),"/",VLOOKUP(O:O,Validation!$G$40:$H$70,2,0),"/",P449),"")</f>
        <v/>
      </c>
    </row>
    <row r="450" spans="1:31" ht="13.8">
      <c r="A450" s="110"/>
      <c r="B450" s="113"/>
      <c r="C450" s="113"/>
      <c r="I450" s="275"/>
      <c r="J450" s="91" t="str">
        <f t="shared" si="18"/>
        <v/>
      </c>
      <c r="K450" s="66"/>
      <c r="L450" s="90"/>
      <c r="M450" s="72"/>
      <c r="N450" s="66"/>
      <c r="O450" s="90"/>
      <c r="P450" s="72"/>
      <c r="Q450" s="138" t="str">
        <f ca="1">+IF(A450="","",IF(AND(TODAY()&lt;Validation!$C$141,OR(MONTH(TODAY())=10,MONTH(TODAY())=11,MONTH(TODAY())=12)),CONCATENATE(MONTH(TODAY()),"/01/",YEAR(TODAY())),IF(AND(TODAY()&lt;Validation!$C$141,MONTH(TODAY())&lt;=9),CONCATENATE("0",MONTH(TODAY()),"/01/",YEAR(TODAY())),IF(AND(TODAY()&gt;=Validation!$C$141,OR(MONTH(TODAY())=10,MONTH(TODAY())=11,MONTH(TODAY())=12)),CONCATENATE(MONTH(TODAY()+10),"/01/",YEAR(TODAY()+10)),IF(AND(TODAY()&gt;=Validation!$C$141,MONTH(TODAY())&lt;=9),CONCATENATE("0",MONTH(TODAY()+10),"/01/",YEAR(TODAY()+10)))))))</f>
        <v/>
      </c>
      <c r="R450" s="138" t="str">
        <f t="shared" si="19"/>
        <v/>
      </c>
      <c r="S450" s="66"/>
      <c r="T450" s="66"/>
      <c r="U450" s="66"/>
      <c r="V450" s="66"/>
      <c r="W450" s="66"/>
      <c r="X450" s="66"/>
      <c r="Y450" s="278"/>
      <c r="Z450" s="135">
        <f t="shared" si="20"/>
        <v>22</v>
      </c>
      <c r="AC450" s="133" t="str">
        <f>IFERROR(IF(DATEVALUE(TEXT(VLOOKUP(S450,Validation!F485:I508,3,FALSE)&amp;"/"&amp;RIGHT(T450+100,2)&amp;"/"&amp;U450,"MM/DD/YYYY"))&lt;=DATEVALUE(TEXT(VLOOKUP(V450,Validation!F485:I508,3,FALSE)&amp;"/"&amp;RIGHT(W450+100,2)&amp;"/"&amp;X450,"MM/DD/YYYY")),"",-1),"")</f>
        <v/>
      </c>
      <c r="AD450" s="146" t="str">
        <f>+IFERROR(CONCATENATE(VLOOKUP(K:K,Validation!$F$39:$H$51,3,0),"/",VLOOKUP(L:L,Validation!$G$40:$H$70,2,0),"/",M450),"")</f>
        <v/>
      </c>
      <c r="AE450" s="1" t="str">
        <f>+IFERROR(CONCATENATE(VLOOKUP(N:N,Validation!$F$39:$H$51,3,0),"/",VLOOKUP(O:O,Validation!$G$40:$H$70,2,0),"/",P450),"")</f>
        <v/>
      </c>
    </row>
    <row r="451" spans="1:31" ht="13.8">
      <c r="A451" s="110"/>
      <c r="B451" s="113"/>
      <c r="C451" s="113"/>
      <c r="I451" s="275"/>
      <c r="J451" s="91" t="str">
        <f t="shared" si="18"/>
        <v/>
      </c>
      <c r="K451" s="66"/>
      <c r="L451" s="90"/>
      <c r="M451" s="72"/>
      <c r="N451" s="66"/>
      <c r="O451" s="90"/>
      <c r="P451" s="72"/>
      <c r="Q451" s="138" t="str">
        <f ca="1">+IF(A451="","",IF(AND(TODAY()&lt;Validation!$C$141,OR(MONTH(TODAY())=10,MONTH(TODAY())=11,MONTH(TODAY())=12)),CONCATENATE(MONTH(TODAY()),"/01/",YEAR(TODAY())),IF(AND(TODAY()&lt;Validation!$C$141,MONTH(TODAY())&lt;=9),CONCATENATE("0",MONTH(TODAY()),"/01/",YEAR(TODAY())),IF(AND(TODAY()&gt;=Validation!$C$141,OR(MONTH(TODAY())=10,MONTH(TODAY())=11,MONTH(TODAY())=12)),CONCATENATE(MONTH(TODAY()+10),"/01/",YEAR(TODAY()+10)),IF(AND(TODAY()&gt;=Validation!$C$141,MONTH(TODAY())&lt;=9),CONCATENATE("0",MONTH(TODAY()+10),"/01/",YEAR(TODAY()+10)))))))</f>
        <v/>
      </c>
      <c r="R451" s="138" t="str">
        <f t="shared" si="19"/>
        <v/>
      </c>
      <c r="S451" s="66"/>
      <c r="T451" s="66"/>
      <c r="U451" s="66"/>
      <c r="V451" s="66"/>
      <c r="W451" s="66"/>
      <c r="X451" s="66"/>
      <c r="Y451" s="278"/>
      <c r="Z451" s="135">
        <f t="shared" si="20"/>
        <v>22</v>
      </c>
      <c r="AC451" s="133" t="str">
        <f>IFERROR(IF(DATEVALUE(TEXT(VLOOKUP(S451,Validation!F486:I509,3,FALSE)&amp;"/"&amp;RIGHT(T451+100,2)&amp;"/"&amp;U451,"MM/DD/YYYY"))&lt;=DATEVALUE(TEXT(VLOOKUP(V451,Validation!F486:I509,3,FALSE)&amp;"/"&amp;RIGHT(W451+100,2)&amp;"/"&amp;X451,"MM/DD/YYYY")),"",-1),"")</f>
        <v/>
      </c>
      <c r="AD451" s="146" t="str">
        <f>+IFERROR(CONCATENATE(VLOOKUP(K:K,Validation!$F$39:$H$51,3,0),"/",VLOOKUP(L:L,Validation!$G$40:$H$70,2,0),"/",M451),"")</f>
        <v/>
      </c>
      <c r="AE451" s="1" t="str">
        <f>+IFERROR(CONCATENATE(VLOOKUP(N:N,Validation!$F$39:$H$51,3,0),"/",VLOOKUP(O:O,Validation!$G$40:$H$70,2,0),"/",P451),"")</f>
        <v/>
      </c>
    </row>
    <row r="452" spans="1:31" ht="13.8">
      <c r="A452" s="110"/>
      <c r="B452" s="113"/>
      <c r="C452" s="113"/>
      <c r="I452" s="275"/>
      <c r="J452" s="91" t="str">
        <f t="shared" si="18"/>
        <v/>
      </c>
      <c r="K452" s="66"/>
      <c r="L452" s="90"/>
      <c r="M452" s="72"/>
      <c r="N452" s="66"/>
      <c r="O452" s="90"/>
      <c r="P452" s="72"/>
      <c r="Q452" s="138" t="str">
        <f ca="1">+IF(A452="","",IF(AND(TODAY()&lt;Validation!$C$141,OR(MONTH(TODAY())=10,MONTH(TODAY())=11,MONTH(TODAY())=12)),CONCATENATE(MONTH(TODAY()),"/01/",YEAR(TODAY())),IF(AND(TODAY()&lt;Validation!$C$141,MONTH(TODAY())&lt;=9),CONCATENATE("0",MONTH(TODAY()),"/01/",YEAR(TODAY())),IF(AND(TODAY()&gt;=Validation!$C$141,OR(MONTH(TODAY())=10,MONTH(TODAY())=11,MONTH(TODAY())=12)),CONCATENATE(MONTH(TODAY()+10),"/01/",YEAR(TODAY()+10)),IF(AND(TODAY()&gt;=Validation!$C$141,MONTH(TODAY())&lt;=9),CONCATENATE("0",MONTH(TODAY()+10),"/01/",YEAR(TODAY()+10)))))))</f>
        <v/>
      </c>
      <c r="R452" s="138" t="str">
        <f t="shared" si="19"/>
        <v/>
      </c>
      <c r="S452" s="66"/>
      <c r="T452" s="66"/>
      <c r="U452" s="66"/>
      <c r="V452" s="66"/>
      <c r="W452" s="66"/>
      <c r="X452" s="66"/>
      <c r="Y452" s="278"/>
      <c r="Z452" s="135">
        <f t="shared" si="20"/>
        <v>22</v>
      </c>
      <c r="AC452" s="133" t="str">
        <f>IFERROR(IF(DATEVALUE(TEXT(VLOOKUP(S452,Validation!F487:I510,3,FALSE)&amp;"/"&amp;RIGHT(T452+100,2)&amp;"/"&amp;U452,"MM/DD/YYYY"))&lt;=DATEVALUE(TEXT(VLOOKUP(V452,Validation!F487:I510,3,FALSE)&amp;"/"&amp;RIGHT(W452+100,2)&amp;"/"&amp;X452,"MM/DD/YYYY")),"",-1),"")</f>
        <v/>
      </c>
      <c r="AD452" s="146" t="str">
        <f>+IFERROR(CONCATENATE(VLOOKUP(K:K,Validation!$F$39:$H$51,3,0),"/",VLOOKUP(L:L,Validation!$G$40:$H$70,2,0),"/",M452),"")</f>
        <v/>
      </c>
      <c r="AE452" s="1" t="str">
        <f>+IFERROR(CONCATENATE(VLOOKUP(N:N,Validation!$F$39:$H$51,3,0),"/",VLOOKUP(O:O,Validation!$G$40:$H$70,2,0),"/",P452),"")</f>
        <v/>
      </c>
    </row>
    <row r="453" spans="1:31" ht="13.8">
      <c r="A453" s="110"/>
      <c r="B453" s="113"/>
      <c r="C453" s="113"/>
      <c r="I453" s="275"/>
      <c r="J453" s="91" t="str">
        <f t="shared" si="18"/>
        <v/>
      </c>
      <c r="K453" s="66"/>
      <c r="L453" s="90"/>
      <c r="M453" s="72"/>
      <c r="N453" s="66"/>
      <c r="O453" s="90"/>
      <c r="P453" s="72"/>
      <c r="Q453" s="138" t="str">
        <f ca="1">+IF(A453="","",IF(AND(TODAY()&lt;Validation!$C$141,OR(MONTH(TODAY())=10,MONTH(TODAY())=11,MONTH(TODAY())=12)),CONCATENATE(MONTH(TODAY()),"/01/",YEAR(TODAY())),IF(AND(TODAY()&lt;Validation!$C$141,MONTH(TODAY())&lt;=9),CONCATENATE("0",MONTH(TODAY()),"/01/",YEAR(TODAY())),IF(AND(TODAY()&gt;=Validation!$C$141,OR(MONTH(TODAY())=10,MONTH(TODAY())=11,MONTH(TODAY())=12)),CONCATENATE(MONTH(TODAY()+10),"/01/",YEAR(TODAY()+10)),IF(AND(TODAY()&gt;=Validation!$C$141,MONTH(TODAY())&lt;=9),CONCATENATE("0",MONTH(TODAY()+10),"/01/",YEAR(TODAY()+10)))))))</f>
        <v/>
      </c>
      <c r="R453" s="138" t="str">
        <f t="shared" si="19"/>
        <v/>
      </c>
      <c r="S453" s="66"/>
      <c r="T453" s="66"/>
      <c r="U453" s="66"/>
      <c r="V453" s="66"/>
      <c r="W453" s="66"/>
      <c r="X453" s="66"/>
      <c r="Y453" s="278"/>
      <c r="Z453" s="135">
        <f t="shared" si="20"/>
        <v>22</v>
      </c>
      <c r="AC453" s="133" t="str">
        <f>IFERROR(IF(DATEVALUE(TEXT(VLOOKUP(S453,Validation!F488:I511,3,FALSE)&amp;"/"&amp;RIGHT(T453+100,2)&amp;"/"&amp;U453,"MM/DD/YYYY"))&lt;=DATEVALUE(TEXT(VLOOKUP(V453,Validation!F488:I511,3,FALSE)&amp;"/"&amp;RIGHT(W453+100,2)&amp;"/"&amp;X453,"MM/DD/YYYY")),"",-1),"")</f>
        <v/>
      </c>
      <c r="AD453" s="146" t="str">
        <f>+IFERROR(CONCATENATE(VLOOKUP(K:K,Validation!$F$39:$H$51,3,0),"/",VLOOKUP(L:L,Validation!$G$40:$H$70,2,0),"/",M453),"")</f>
        <v/>
      </c>
      <c r="AE453" s="1" t="str">
        <f>+IFERROR(CONCATENATE(VLOOKUP(N:N,Validation!$F$39:$H$51,3,0),"/",VLOOKUP(O:O,Validation!$G$40:$H$70,2,0),"/",P453),"")</f>
        <v/>
      </c>
    </row>
    <row r="454" spans="1:31" ht="13.8">
      <c r="A454" s="110"/>
      <c r="B454" s="113"/>
      <c r="C454" s="113"/>
      <c r="I454" s="275"/>
      <c r="J454" s="91" t="str">
        <f t="shared" ref="J454:J517" si="21">+IF(A454="","",I454)</f>
        <v/>
      </c>
      <c r="K454" s="66"/>
      <c r="L454" s="90"/>
      <c r="M454" s="72"/>
      <c r="N454" s="66"/>
      <c r="O454" s="90"/>
      <c r="P454" s="72"/>
      <c r="Q454" s="138" t="str">
        <f ca="1">+IF(A454="","",IF(AND(TODAY()&lt;Validation!$C$141,OR(MONTH(TODAY())=10,MONTH(TODAY())=11,MONTH(TODAY())=12)),CONCATENATE(MONTH(TODAY()),"/01/",YEAR(TODAY())),IF(AND(TODAY()&lt;Validation!$C$141,MONTH(TODAY())&lt;=9),CONCATENATE("0",MONTH(TODAY()),"/01/",YEAR(TODAY())),IF(AND(TODAY()&gt;=Validation!$C$141,OR(MONTH(TODAY())=10,MONTH(TODAY())=11,MONTH(TODAY())=12)),CONCATENATE(MONTH(TODAY()+10),"/01/",YEAR(TODAY()+10)),IF(AND(TODAY()&gt;=Validation!$C$141,MONTH(TODAY())&lt;=9),CONCATENATE("0",MONTH(TODAY()+10),"/01/",YEAR(TODAY()+10)))))))</f>
        <v/>
      </c>
      <c r="R454" s="138" t="str">
        <f t="shared" ref="R454:R517" si="22">+IF(A454="","",I454)</f>
        <v/>
      </c>
      <c r="S454" s="66"/>
      <c r="T454" s="66"/>
      <c r="U454" s="66"/>
      <c r="V454" s="66"/>
      <c r="W454" s="66"/>
      <c r="X454" s="66"/>
      <c r="Y454" s="278"/>
      <c r="Z454" s="135">
        <f t="shared" ref="Z454:Z517" si="23">COUNTBLANK(A454:I454)+COUNTBLANK(K454:P454)+COUNTBLANK(S454:Y454)</f>
        <v>22</v>
      </c>
      <c r="AC454" s="133" t="str">
        <f>IFERROR(IF(DATEVALUE(TEXT(VLOOKUP(S454,Validation!F489:I512,3,FALSE)&amp;"/"&amp;RIGHT(T454+100,2)&amp;"/"&amp;U454,"MM/DD/YYYY"))&lt;=DATEVALUE(TEXT(VLOOKUP(V454,Validation!F489:I512,3,FALSE)&amp;"/"&amp;RIGHT(W454+100,2)&amp;"/"&amp;X454,"MM/DD/YYYY")),"",-1),"")</f>
        <v/>
      </c>
      <c r="AD454" s="146" t="str">
        <f>+IFERROR(CONCATENATE(VLOOKUP(K:K,Validation!$F$39:$H$51,3,0),"/",VLOOKUP(L:L,Validation!$G$40:$H$70,2,0),"/",M454),"")</f>
        <v/>
      </c>
      <c r="AE454" s="1" t="str">
        <f>+IFERROR(CONCATENATE(VLOOKUP(N:N,Validation!$F$39:$H$51,3,0),"/",VLOOKUP(O:O,Validation!$G$40:$H$70,2,0),"/",P454),"")</f>
        <v/>
      </c>
    </row>
    <row r="455" spans="1:31" ht="13.8">
      <c r="A455" s="110"/>
      <c r="B455" s="113"/>
      <c r="C455" s="113"/>
      <c r="I455" s="275"/>
      <c r="J455" s="91" t="str">
        <f t="shared" si="21"/>
        <v/>
      </c>
      <c r="K455" s="66"/>
      <c r="L455" s="90"/>
      <c r="M455" s="72"/>
      <c r="N455" s="66"/>
      <c r="O455" s="90"/>
      <c r="P455" s="72"/>
      <c r="Q455" s="138" t="str">
        <f ca="1">+IF(A455="","",IF(AND(TODAY()&lt;Validation!$C$141,OR(MONTH(TODAY())=10,MONTH(TODAY())=11,MONTH(TODAY())=12)),CONCATENATE(MONTH(TODAY()),"/01/",YEAR(TODAY())),IF(AND(TODAY()&lt;Validation!$C$141,MONTH(TODAY())&lt;=9),CONCATENATE("0",MONTH(TODAY()),"/01/",YEAR(TODAY())),IF(AND(TODAY()&gt;=Validation!$C$141,OR(MONTH(TODAY())=10,MONTH(TODAY())=11,MONTH(TODAY())=12)),CONCATENATE(MONTH(TODAY()+10),"/01/",YEAR(TODAY()+10)),IF(AND(TODAY()&gt;=Validation!$C$141,MONTH(TODAY())&lt;=9),CONCATENATE("0",MONTH(TODAY()+10),"/01/",YEAR(TODAY()+10)))))))</f>
        <v/>
      </c>
      <c r="R455" s="138" t="str">
        <f t="shared" si="22"/>
        <v/>
      </c>
      <c r="S455" s="66"/>
      <c r="T455" s="66"/>
      <c r="U455" s="66"/>
      <c r="V455" s="66"/>
      <c r="W455" s="66"/>
      <c r="X455" s="66"/>
      <c r="Y455" s="278"/>
      <c r="Z455" s="135">
        <f t="shared" si="23"/>
        <v>22</v>
      </c>
      <c r="AC455" s="133" t="str">
        <f>IFERROR(IF(DATEVALUE(TEXT(VLOOKUP(S455,Validation!F490:I513,3,FALSE)&amp;"/"&amp;RIGHT(T455+100,2)&amp;"/"&amp;U455,"MM/DD/YYYY"))&lt;=DATEVALUE(TEXT(VLOOKUP(V455,Validation!F490:I513,3,FALSE)&amp;"/"&amp;RIGHT(W455+100,2)&amp;"/"&amp;X455,"MM/DD/YYYY")),"",-1),"")</f>
        <v/>
      </c>
      <c r="AD455" s="146" t="str">
        <f>+IFERROR(CONCATENATE(VLOOKUP(K:K,Validation!$F$39:$H$51,3,0),"/",VLOOKUP(L:L,Validation!$G$40:$H$70,2,0),"/",M455),"")</f>
        <v/>
      </c>
      <c r="AE455" s="1" t="str">
        <f>+IFERROR(CONCATENATE(VLOOKUP(N:N,Validation!$F$39:$H$51,3,0),"/",VLOOKUP(O:O,Validation!$G$40:$H$70,2,0),"/",P455),"")</f>
        <v/>
      </c>
    </row>
    <row r="456" spans="1:31" ht="13.8">
      <c r="A456" s="110"/>
      <c r="B456" s="113"/>
      <c r="C456" s="113"/>
      <c r="I456" s="275"/>
      <c r="J456" s="91" t="str">
        <f t="shared" si="21"/>
        <v/>
      </c>
      <c r="K456" s="66"/>
      <c r="L456" s="90"/>
      <c r="M456" s="72"/>
      <c r="N456" s="66"/>
      <c r="O456" s="90"/>
      <c r="P456" s="72"/>
      <c r="Q456" s="138" t="str">
        <f ca="1">+IF(A456="","",IF(AND(TODAY()&lt;Validation!$C$141,OR(MONTH(TODAY())=10,MONTH(TODAY())=11,MONTH(TODAY())=12)),CONCATENATE(MONTH(TODAY()),"/01/",YEAR(TODAY())),IF(AND(TODAY()&lt;Validation!$C$141,MONTH(TODAY())&lt;=9),CONCATENATE("0",MONTH(TODAY()),"/01/",YEAR(TODAY())),IF(AND(TODAY()&gt;=Validation!$C$141,OR(MONTH(TODAY())=10,MONTH(TODAY())=11,MONTH(TODAY())=12)),CONCATENATE(MONTH(TODAY()+10),"/01/",YEAR(TODAY()+10)),IF(AND(TODAY()&gt;=Validation!$C$141,MONTH(TODAY())&lt;=9),CONCATENATE("0",MONTH(TODAY()+10),"/01/",YEAR(TODAY()+10)))))))</f>
        <v/>
      </c>
      <c r="R456" s="138" t="str">
        <f t="shared" si="22"/>
        <v/>
      </c>
      <c r="S456" s="66"/>
      <c r="T456" s="66"/>
      <c r="U456" s="66"/>
      <c r="V456" s="66"/>
      <c r="W456" s="66"/>
      <c r="X456" s="66"/>
      <c r="Y456" s="278"/>
      <c r="Z456" s="135">
        <f t="shared" si="23"/>
        <v>22</v>
      </c>
      <c r="AC456" s="133" t="str">
        <f>IFERROR(IF(DATEVALUE(TEXT(VLOOKUP(S456,Validation!F491:I514,3,FALSE)&amp;"/"&amp;RIGHT(T456+100,2)&amp;"/"&amp;U456,"MM/DD/YYYY"))&lt;=DATEVALUE(TEXT(VLOOKUP(V456,Validation!F491:I514,3,FALSE)&amp;"/"&amp;RIGHT(W456+100,2)&amp;"/"&amp;X456,"MM/DD/YYYY")),"",-1),"")</f>
        <v/>
      </c>
      <c r="AD456" s="146" t="str">
        <f>+IFERROR(CONCATENATE(VLOOKUP(K:K,Validation!$F$39:$H$51,3,0),"/",VLOOKUP(L:L,Validation!$G$40:$H$70,2,0),"/",M456),"")</f>
        <v/>
      </c>
      <c r="AE456" s="1" t="str">
        <f>+IFERROR(CONCATENATE(VLOOKUP(N:N,Validation!$F$39:$H$51,3,0),"/",VLOOKUP(O:O,Validation!$G$40:$H$70,2,0),"/",P456),"")</f>
        <v/>
      </c>
    </row>
    <row r="457" spans="1:31" ht="13.8">
      <c r="A457" s="110"/>
      <c r="B457" s="113"/>
      <c r="C457" s="113"/>
      <c r="I457" s="275"/>
      <c r="J457" s="91" t="str">
        <f t="shared" si="21"/>
        <v/>
      </c>
      <c r="K457" s="66"/>
      <c r="L457" s="90"/>
      <c r="M457" s="72"/>
      <c r="N457" s="66"/>
      <c r="O457" s="90"/>
      <c r="P457" s="72"/>
      <c r="Q457" s="138" t="str">
        <f ca="1">+IF(A457="","",IF(AND(TODAY()&lt;Validation!$C$141,OR(MONTH(TODAY())=10,MONTH(TODAY())=11,MONTH(TODAY())=12)),CONCATENATE(MONTH(TODAY()),"/01/",YEAR(TODAY())),IF(AND(TODAY()&lt;Validation!$C$141,MONTH(TODAY())&lt;=9),CONCATENATE("0",MONTH(TODAY()),"/01/",YEAR(TODAY())),IF(AND(TODAY()&gt;=Validation!$C$141,OR(MONTH(TODAY())=10,MONTH(TODAY())=11,MONTH(TODAY())=12)),CONCATENATE(MONTH(TODAY()+10),"/01/",YEAR(TODAY()+10)),IF(AND(TODAY()&gt;=Validation!$C$141,MONTH(TODAY())&lt;=9),CONCATENATE("0",MONTH(TODAY()+10),"/01/",YEAR(TODAY()+10)))))))</f>
        <v/>
      </c>
      <c r="R457" s="138" t="str">
        <f t="shared" si="22"/>
        <v/>
      </c>
      <c r="S457" s="66"/>
      <c r="T457" s="66"/>
      <c r="U457" s="66"/>
      <c r="V457" s="66"/>
      <c r="W457" s="66"/>
      <c r="X457" s="66"/>
      <c r="Y457" s="278"/>
      <c r="Z457" s="135">
        <f t="shared" si="23"/>
        <v>22</v>
      </c>
      <c r="AC457" s="133" t="str">
        <f>IFERROR(IF(DATEVALUE(TEXT(VLOOKUP(S457,Validation!F492:I515,3,FALSE)&amp;"/"&amp;RIGHT(T457+100,2)&amp;"/"&amp;U457,"MM/DD/YYYY"))&lt;=DATEVALUE(TEXT(VLOOKUP(V457,Validation!F492:I515,3,FALSE)&amp;"/"&amp;RIGHT(W457+100,2)&amp;"/"&amp;X457,"MM/DD/YYYY")),"",-1),"")</f>
        <v/>
      </c>
      <c r="AD457" s="146" t="str">
        <f>+IFERROR(CONCATENATE(VLOOKUP(K:K,Validation!$F$39:$H$51,3,0),"/",VLOOKUP(L:L,Validation!$G$40:$H$70,2,0),"/",M457),"")</f>
        <v/>
      </c>
      <c r="AE457" s="1" t="str">
        <f>+IFERROR(CONCATENATE(VLOOKUP(N:N,Validation!$F$39:$H$51,3,0),"/",VLOOKUP(O:O,Validation!$G$40:$H$70,2,0),"/",P457),"")</f>
        <v/>
      </c>
    </row>
    <row r="458" spans="1:31" ht="13.8">
      <c r="A458" s="110"/>
      <c r="B458" s="113"/>
      <c r="C458" s="113"/>
      <c r="I458" s="275"/>
      <c r="J458" s="91" t="str">
        <f t="shared" si="21"/>
        <v/>
      </c>
      <c r="K458" s="66"/>
      <c r="L458" s="90"/>
      <c r="M458" s="72"/>
      <c r="N458" s="66"/>
      <c r="O458" s="90"/>
      <c r="P458" s="72"/>
      <c r="Q458" s="138" t="str">
        <f ca="1">+IF(A458="","",IF(AND(TODAY()&lt;Validation!$C$141,OR(MONTH(TODAY())=10,MONTH(TODAY())=11,MONTH(TODAY())=12)),CONCATENATE(MONTH(TODAY()),"/01/",YEAR(TODAY())),IF(AND(TODAY()&lt;Validation!$C$141,MONTH(TODAY())&lt;=9),CONCATENATE("0",MONTH(TODAY()),"/01/",YEAR(TODAY())),IF(AND(TODAY()&gt;=Validation!$C$141,OR(MONTH(TODAY())=10,MONTH(TODAY())=11,MONTH(TODAY())=12)),CONCATENATE(MONTH(TODAY()+10),"/01/",YEAR(TODAY()+10)),IF(AND(TODAY()&gt;=Validation!$C$141,MONTH(TODAY())&lt;=9),CONCATENATE("0",MONTH(TODAY()+10),"/01/",YEAR(TODAY()+10)))))))</f>
        <v/>
      </c>
      <c r="R458" s="138" t="str">
        <f t="shared" si="22"/>
        <v/>
      </c>
      <c r="S458" s="66"/>
      <c r="T458" s="66"/>
      <c r="U458" s="66"/>
      <c r="V458" s="66"/>
      <c r="W458" s="66"/>
      <c r="X458" s="66"/>
      <c r="Y458" s="278"/>
      <c r="Z458" s="135">
        <f t="shared" si="23"/>
        <v>22</v>
      </c>
      <c r="AC458" s="133" t="str">
        <f>IFERROR(IF(DATEVALUE(TEXT(VLOOKUP(S458,Validation!F493:I516,3,FALSE)&amp;"/"&amp;RIGHT(T458+100,2)&amp;"/"&amp;U458,"MM/DD/YYYY"))&lt;=DATEVALUE(TEXT(VLOOKUP(V458,Validation!F493:I516,3,FALSE)&amp;"/"&amp;RIGHT(W458+100,2)&amp;"/"&amp;X458,"MM/DD/YYYY")),"",-1),"")</f>
        <v/>
      </c>
      <c r="AD458" s="146" t="str">
        <f>+IFERROR(CONCATENATE(VLOOKUP(K:K,Validation!$F$39:$H$51,3,0),"/",VLOOKUP(L:L,Validation!$G$40:$H$70,2,0),"/",M458),"")</f>
        <v/>
      </c>
      <c r="AE458" s="1" t="str">
        <f>+IFERROR(CONCATENATE(VLOOKUP(N:N,Validation!$F$39:$H$51,3,0),"/",VLOOKUP(O:O,Validation!$G$40:$H$70,2,0),"/",P458),"")</f>
        <v/>
      </c>
    </row>
    <row r="459" spans="1:31" ht="13.8">
      <c r="A459" s="110"/>
      <c r="B459" s="113"/>
      <c r="C459" s="113"/>
      <c r="I459" s="275"/>
      <c r="J459" s="91" t="str">
        <f t="shared" si="21"/>
        <v/>
      </c>
      <c r="K459" s="66"/>
      <c r="L459" s="90"/>
      <c r="M459" s="72"/>
      <c r="N459" s="66"/>
      <c r="O459" s="90"/>
      <c r="P459" s="72"/>
      <c r="Q459" s="138" t="str">
        <f ca="1">+IF(A459="","",IF(AND(TODAY()&lt;Validation!$C$141,OR(MONTH(TODAY())=10,MONTH(TODAY())=11,MONTH(TODAY())=12)),CONCATENATE(MONTH(TODAY()),"/01/",YEAR(TODAY())),IF(AND(TODAY()&lt;Validation!$C$141,MONTH(TODAY())&lt;=9),CONCATENATE("0",MONTH(TODAY()),"/01/",YEAR(TODAY())),IF(AND(TODAY()&gt;=Validation!$C$141,OR(MONTH(TODAY())=10,MONTH(TODAY())=11,MONTH(TODAY())=12)),CONCATENATE(MONTH(TODAY()+10),"/01/",YEAR(TODAY()+10)),IF(AND(TODAY()&gt;=Validation!$C$141,MONTH(TODAY())&lt;=9),CONCATENATE("0",MONTH(TODAY()+10),"/01/",YEAR(TODAY()+10)))))))</f>
        <v/>
      </c>
      <c r="R459" s="138" t="str">
        <f t="shared" si="22"/>
        <v/>
      </c>
      <c r="S459" s="66"/>
      <c r="T459" s="66"/>
      <c r="U459" s="66"/>
      <c r="V459" s="66"/>
      <c r="W459" s="66"/>
      <c r="X459" s="66"/>
      <c r="Y459" s="278"/>
      <c r="Z459" s="135">
        <f t="shared" si="23"/>
        <v>22</v>
      </c>
      <c r="AC459" s="133" t="str">
        <f>IFERROR(IF(DATEVALUE(TEXT(VLOOKUP(S459,Validation!F494:I517,3,FALSE)&amp;"/"&amp;RIGHT(T459+100,2)&amp;"/"&amp;U459,"MM/DD/YYYY"))&lt;=DATEVALUE(TEXT(VLOOKUP(V459,Validation!F494:I517,3,FALSE)&amp;"/"&amp;RIGHT(W459+100,2)&amp;"/"&amp;X459,"MM/DD/YYYY")),"",-1),"")</f>
        <v/>
      </c>
      <c r="AD459" s="146" t="str">
        <f>+IFERROR(CONCATENATE(VLOOKUP(K:K,Validation!$F$39:$H$51,3,0),"/",VLOOKUP(L:L,Validation!$G$40:$H$70,2,0),"/",M459),"")</f>
        <v/>
      </c>
      <c r="AE459" s="1" t="str">
        <f>+IFERROR(CONCATENATE(VLOOKUP(N:N,Validation!$F$39:$H$51,3,0),"/",VLOOKUP(O:O,Validation!$G$40:$H$70,2,0),"/",P459),"")</f>
        <v/>
      </c>
    </row>
    <row r="460" spans="1:31" ht="13.8">
      <c r="A460" s="110"/>
      <c r="B460" s="113"/>
      <c r="C460" s="113"/>
      <c r="I460" s="275"/>
      <c r="J460" s="91" t="str">
        <f t="shared" si="21"/>
        <v/>
      </c>
      <c r="K460" s="66"/>
      <c r="L460" s="90"/>
      <c r="M460" s="72"/>
      <c r="N460" s="66"/>
      <c r="O460" s="90"/>
      <c r="P460" s="72"/>
      <c r="Q460" s="138" t="str">
        <f ca="1">+IF(A460="","",IF(AND(TODAY()&lt;Validation!$C$141,OR(MONTH(TODAY())=10,MONTH(TODAY())=11,MONTH(TODAY())=12)),CONCATENATE(MONTH(TODAY()),"/01/",YEAR(TODAY())),IF(AND(TODAY()&lt;Validation!$C$141,MONTH(TODAY())&lt;=9),CONCATENATE("0",MONTH(TODAY()),"/01/",YEAR(TODAY())),IF(AND(TODAY()&gt;=Validation!$C$141,OR(MONTH(TODAY())=10,MONTH(TODAY())=11,MONTH(TODAY())=12)),CONCATENATE(MONTH(TODAY()+10),"/01/",YEAR(TODAY()+10)),IF(AND(TODAY()&gt;=Validation!$C$141,MONTH(TODAY())&lt;=9),CONCATENATE("0",MONTH(TODAY()+10),"/01/",YEAR(TODAY()+10)))))))</f>
        <v/>
      </c>
      <c r="R460" s="138" t="str">
        <f t="shared" si="22"/>
        <v/>
      </c>
      <c r="S460" s="66"/>
      <c r="T460" s="66"/>
      <c r="U460" s="66"/>
      <c r="V460" s="66"/>
      <c r="W460" s="66"/>
      <c r="X460" s="66"/>
      <c r="Y460" s="278"/>
      <c r="Z460" s="135">
        <f t="shared" si="23"/>
        <v>22</v>
      </c>
      <c r="AC460" s="133" t="str">
        <f>IFERROR(IF(DATEVALUE(TEXT(VLOOKUP(S460,Validation!F495:I518,3,FALSE)&amp;"/"&amp;RIGHT(T460+100,2)&amp;"/"&amp;U460,"MM/DD/YYYY"))&lt;=DATEVALUE(TEXT(VLOOKUP(V460,Validation!F495:I518,3,FALSE)&amp;"/"&amp;RIGHT(W460+100,2)&amp;"/"&amp;X460,"MM/DD/YYYY")),"",-1),"")</f>
        <v/>
      </c>
      <c r="AD460" s="146" t="str">
        <f>+IFERROR(CONCATENATE(VLOOKUP(K:K,Validation!$F$39:$H$51,3,0),"/",VLOOKUP(L:L,Validation!$G$40:$H$70,2,0),"/",M460),"")</f>
        <v/>
      </c>
      <c r="AE460" s="1" t="str">
        <f>+IFERROR(CONCATENATE(VLOOKUP(N:N,Validation!$F$39:$H$51,3,0),"/",VLOOKUP(O:O,Validation!$G$40:$H$70,2,0),"/",P460),"")</f>
        <v/>
      </c>
    </row>
    <row r="461" spans="1:31" ht="13.8">
      <c r="A461" s="110"/>
      <c r="B461" s="113"/>
      <c r="C461" s="113"/>
      <c r="I461" s="275"/>
      <c r="J461" s="91" t="str">
        <f t="shared" si="21"/>
        <v/>
      </c>
      <c r="K461" s="66"/>
      <c r="L461" s="90"/>
      <c r="M461" s="72"/>
      <c r="N461" s="66"/>
      <c r="O461" s="90"/>
      <c r="P461" s="72"/>
      <c r="Q461" s="138" t="str">
        <f ca="1">+IF(A461="","",IF(AND(TODAY()&lt;Validation!$C$141,OR(MONTH(TODAY())=10,MONTH(TODAY())=11,MONTH(TODAY())=12)),CONCATENATE(MONTH(TODAY()),"/01/",YEAR(TODAY())),IF(AND(TODAY()&lt;Validation!$C$141,MONTH(TODAY())&lt;=9),CONCATENATE("0",MONTH(TODAY()),"/01/",YEAR(TODAY())),IF(AND(TODAY()&gt;=Validation!$C$141,OR(MONTH(TODAY())=10,MONTH(TODAY())=11,MONTH(TODAY())=12)),CONCATENATE(MONTH(TODAY()+10),"/01/",YEAR(TODAY()+10)),IF(AND(TODAY()&gt;=Validation!$C$141,MONTH(TODAY())&lt;=9),CONCATENATE("0",MONTH(TODAY()+10),"/01/",YEAR(TODAY()+10)))))))</f>
        <v/>
      </c>
      <c r="R461" s="138" t="str">
        <f t="shared" si="22"/>
        <v/>
      </c>
      <c r="S461" s="66"/>
      <c r="T461" s="66"/>
      <c r="U461" s="66"/>
      <c r="V461" s="66"/>
      <c r="W461" s="66"/>
      <c r="X461" s="66"/>
      <c r="Y461" s="278"/>
      <c r="Z461" s="135">
        <f t="shared" si="23"/>
        <v>22</v>
      </c>
      <c r="AC461" s="133" t="str">
        <f>IFERROR(IF(DATEVALUE(TEXT(VLOOKUP(S461,Validation!F496:I519,3,FALSE)&amp;"/"&amp;RIGHT(T461+100,2)&amp;"/"&amp;U461,"MM/DD/YYYY"))&lt;=DATEVALUE(TEXT(VLOOKUP(V461,Validation!F496:I519,3,FALSE)&amp;"/"&amp;RIGHT(W461+100,2)&amp;"/"&amp;X461,"MM/DD/YYYY")),"",-1),"")</f>
        <v/>
      </c>
      <c r="AD461" s="146" t="str">
        <f>+IFERROR(CONCATENATE(VLOOKUP(K:K,Validation!$F$39:$H$51,3,0),"/",VLOOKUP(L:L,Validation!$G$40:$H$70,2,0),"/",M461),"")</f>
        <v/>
      </c>
      <c r="AE461" s="1" t="str">
        <f>+IFERROR(CONCATENATE(VLOOKUP(N:N,Validation!$F$39:$H$51,3,0),"/",VLOOKUP(O:O,Validation!$G$40:$H$70,2,0),"/",P461),"")</f>
        <v/>
      </c>
    </row>
    <row r="462" spans="1:31" ht="13.8">
      <c r="A462" s="110"/>
      <c r="B462" s="113"/>
      <c r="C462" s="113"/>
      <c r="I462" s="275"/>
      <c r="J462" s="91" t="str">
        <f t="shared" si="21"/>
        <v/>
      </c>
      <c r="K462" s="66"/>
      <c r="L462" s="90"/>
      <c r="M462" s="72"/>
      <c r="N462" s="66"/>
      <c r="O462" s="90"/>
      <c r="P462" s="72"/>
      <c r="Q462" s="138" t="str">
        <f ca="1">+IF(A462="","",IF(AND(TODAY()&lt;Validation!$C$141,OR(MONTH(TODAY())=10,MONTH(TODAY())=11,MONTH(TODAY())=12)),CONCATENATE(MONTH(TODAY()),"/01/",YEAR(TODAY())),IF(AND(TODAY()&lt;Validation!$C$141,MONTH(TODAY())&lt;=9),CONCATENATE("0",MONTH(TODAY()),"/01/",YEAR(TODAY())),IF(AND(TODAY()&gt;=Validation!$C$141,OR(MONTH(TODAY())=10,MONTH(TODAY())=11,MONTH(TODAY())=12)),CONCATENATE(MONTH(TODAY()+10),"/01/",YEAR(TODAY()+10)),IF(AND(TODAY()&gt;=Validation!$C$141,MONTH(TODAY())&lt;=9),CONCATENATE("0",MONTH(TODAY()+10),"/01/",YEAR(TODAY()+10)))))))</f>
        <v/>
      </c>
      <c r="R462" s="138" t="str">
        <f t="shared" si="22"/>
        <v/>
      </c>
      <c r="S462" s="66"/>
      <c r="T462" s="66"/>
      <c r="U462" s="66"/>
      <c r="V462" s="66"/>
      <c r="W462" s="66"/>
      <c r="X462" s="66"/>
      <c r="Y462" s="278"/>
      <c r="Z462" s="135">
        <f t="shared" si="23"/>
        <v>22</v>
      </c>
      <c r="AC462" s="133" t="str">
        <f>IFERROR(IF(DATEVALUE(TEXT(VLOOKUP(S462,Validation!F497:I520,3,FALSE)&amp;"/"&amp;RIGHT(T462+100,2)&amp;"/"&amp;U462,"MM/DD/YYYY"))&lt;=DATEVALUE(TEXT(VLOOKUP(V462,Validation!F497:I520,3,FALSE)&amp;"/"&amp;RIGHT(W462+100,2)&amp;"/"&amp;X462,"MM/DD/YYYY")),"",-1),"")</f>
        <v/>
      </c>
      <c r="AD462" s="146" t="str">
        <f>+IFERROR(CONCATENATE(VLOOKUP(K:K,Validation!$F$39:$H$51,3,0),"/",VLOOKUP(L:L,Validation!$G$40:$H$70,2,0),"/",M462),"")</f>
        <v/>
      </c>
      <c r="AE462" s="1" t="str">
        <f>+IFERROR(CONCATENATE(VLOOKUP(N:N,Validation!$F$39:$H$51,3,0),"/",VLOOKUP(O:O,Validation!$G$40:$H$70,2,0),"/",P462),"")</f>
        <v/>
      </c>
    </row>
    <row r="463" spans="1:31" ht="13.8">
      <c r="A463" s="110"/>
      <c r="B463" s="113"/>
      <c r="C463" s="113"/>
      <c r="I463" s="275"/>
      <c r="J463" s="91" t="str">
        <f t="shared" si="21"/>
        <v/>
      </c>
      <c r="K463" s="66"/>
      <c r="L463" s="90"/>
      <c r="M463" s="72"/>
      <c r="N463" s="66"/>
      <c r="O463" s="90"/>
      <c r="P463" s="72"/>
      <c r="Q463" s="138" t="str">
        <f ca="1">+IF(A463="","",IF(AND(TODAY()&lt;Validation!$C$141,OR(MONTH(TODAY())=10,MONTH(TODAY())=11,MONTH(TODAY())=12)),CONCATENATE(MONTH(TODAY()),"/01/",YEAR(TODAY())),IF(AND(TODAY()&lt;Validation!$C$141,MONTH(TODAY())&lt;=9),CONCATENATE("0",MONTH(TODAY()),"/01/",YEAR(TODAY())),IF(AND(TODAY()&gt;=Validation!$C$141,OR(MONTH(TODAY())=10,MONTH(TODAY())=11,MONTH(TODAY())=12)),CONCATENATE(MONTH(TODAY()+10),"/01/",YEAR(TODAY()+10)),IF(AND(TODAY()&gt;=Validation!$C$141,MONTH(TODAY())&lt;=9),CONCATENATE("0",MONTH(TODAY()+10),"/01/",YEAR(TODAY()+10)))))))</f>
        <v/>
      </c>
      <c r="R463" s="138" t="str">
        <f t="shared" si="22"/>
        <v/>
      </c>
      <c r="S463" s="66"/>
      <c r="T463" s="66"/>
      <c r="U463" s="66"/>
      <c r="V463" s="66"/>
      <c r="W463" s="66"/>
      <c r="X463" s="66"/>
      <c r="Y463" s="278"/>
      <c r="Z463" s="135">
        <f t="shared" si="23"/>
        <v>22</v>
      </c>
      <c r="AC463" s="133" t="str">
        <f>IFERROR(IF(DATEVALUE(TEXT(VLOOKUP(S463,Validation!F498:I521,3,FALSE)&amp;"/"&amp;RIGHT(T463+100,2)&amp;"/"&amp;U463,"MM/DD/YYYY"))&lt;=DATEVALUE(TEXT(VLOOKUP(V463,Validation!F498:I521,3,FALSE)&amp;"/"&amp;RIGHT(W463+100,2)&amp;"/"&amp;X463,"MM/DD/YYYY")),"",-1),"")</f>
        <v/>
      </c>
      <c r="AD463" s="146" t="str">
        <f>+IFERROR(CONCATENATE(VLOOKUP(K:K,Validation!$F$39:$H$51,3,0),"/",VLOOKUP(L:L,Validation!$G$40:$H$70,2,0),"/",M463),"")</f>
        <v/>
      </c>
      <c r="AE463" s="1" t="str">
        <f>+IFERROR(CONCATENATE(VLOOKUP(N:N,Validation!$F$39:$H$51,3,0),"/",VLOOKUP(O:O,Validation!$G$40:$H$70,2,0),"/",P463),"")</f>
        <v/>
      </c>
    </row>
    <row r="464" spans="1:31" ht="13.8">
      <c r="A464" s="110"/>
      <c r="B464" s="113"/>
      <c r="C464" s="113"/>
      <c r="I464" s="275"/>
      <c r="J464" s="91" t="str">
        <f t="shared" si="21"/>
        <v/>
      </c>
      <c r="K464" s="66"/>
      <c r="L464" s="90"/>
      <c r="M464" s="72"/>
      <c r="N464" s="66"/>
      <c r="O464" s="90"/>
      <c r="P464" s="72"/>
      <c r="Q464" s="138" t="str">
        <f ca="1">+IF(A464="","",IF(AND(TODAY()&lt;Validation!$C$141,OR(MONTH(TODAY())=10,MONTH(TODAY())=11,MONTH(TODAY())=12)),CONCATENATE(MONTH(TODAY()),"/01/",YEAR(TODAY())),IF(AND(TODAY()&lt;Validation!$C$141,MONTH(TODAY())&lt;=9),CONCATENATE("0",MONTH(TODAY()),"/01/",YEAR(TODAY())),IF(AND(TODAY()&gt;=Validation!$C$141,OR(MONTH(TODAY())=10,MONTH(TODAY())=11,MONTH(TODAY())=12)),CONCATENATE(MONTH(TODAY()+10),"/01/",YEAR(TODAY()+10)),IF(AND(TODAY()&gt;=Validation!$C$141,MONTH(TODAY())&lt;=9),CONCATENATE("0",MONTH(TODAY()+10),"/01/",YEAR(TODAY()+10)))))))</f>
        <v/>
      </c>
      <c r="R464" s="138" t="str">
        <f t="shared" si="22"/>
        <v/>
      </c>
      <c r="S464" s="66"/>
      <c r="T464" s="66"/>
      <c r="U464" s="66"/>
      <c r="V464" s="66"/>
      <c r="W464" s="66"/>
      <c r="X464" s="66"/>
      <c r="Y464" s="278"/>
      <c r="Z464" s="135">
        <f t="shared" si="23"/>
        <v>22</v>
      </c>
      <c r="AC464" s="133" t="str">
        <f>IFERROR(IF(DATEVALUE(TEXT(VLOOKUP(S464,Validation!F499:I522,3,FALSE)&amp;"/"&amp;RIGHT(T464+100,2)&amp;"/"&amp;U464,"MM/DD/YYYY"))&lt;=DATEVALUE(TEXT(VLOOKUP(V464,Validation!F499:I522,3,FALSE)&amp;"/"&amp;RIGHT(W464+100,2)&amp;"/"&amp;X464,"MM/DD/YYYY")),"",-1),"")</f>
        <v/>
      </c>
      <c r="AD464" s="146" t="str">
        <f>+IFERROR(CONCATENATE(VLOOKUP(K:K,Validation!$F$39:$H$51,3,0),"/",VLOOKUP(L:L,Validation!$G$40:$H$70,2,0),"/",M464),"")</f>
        <v/>
      </c>
      <c r="AE464" s="1" t="str">
        <f>+IFERROR(CONCATENATE(VLOOKUP(N:N,Validation!$F$39:$H$51,3,0),"/",VLOOKUP(O:O,Validation!$G$40:$H$70,2,0),"/",P464),"")</f>
        <v/>
      </c>
    </row>
    <row r="465" spans="1:31" ht="13.8">
      <c r="A465" s="110"/>
      <c r="B465" s="113"/>
      <c r="C465" s="113"/>
      <c r="I465" s="275"/>
      <c r="J465" s="91" t="str">
        <f t="shared" si="21"/>
        <v/>
      </c>
      <c r="K465" s="66"/>
      <c r="L465" s="90"/>
      <c r="M465" s="72"/>
      <c r="N465" s="66"/>
      <c r="O465" s="90"/>
      <c r="P465" s="72"/>
      <c r="Q465" s="138" t="str">
        <f ca="1">+IF(A465="","",IF(AND(TODAY()&lt;Validation!$C$141,OR(MONTH(TODAY())=10,MONTH(TODAY())=11,MONTH(TODAY())=12)),CONCATENATE(MONTH(TODAY()),"/01/",YEAR(TODAY())),IF(AND(TODAY()&lt;Validation!$C$141,MONTH(TODAY())&lt;=9),CONCATENATE("0",MONTH(TODAY()),"/01/",YEAR(TODAY())),IF(AND(TODAY()&gt;=Validation!$C$141,OR(MONTH(TODAY())=10,MONTH(TODAY())=11,MONTH(TODAY())=12)),CONCATENATE(MONTH(TODAY()+10),"/01/",YEAR(TODAY()+10)),IF(AND(TODAY()&gt;=Validation!$C$141,MONTH(TODAY())&lt;=9),CONCATENATE("0",MONTH(TODAY()+10),"/01/",YEAR(TODAY()+10)))))))</f>
        <v/>
      </c>
      <c r="R465" s="138" t="str">
        <f t="shared" si="22"/>
        <v/>
      </c>
      <c r="S465" s="66"/>
      <c r="T465" s="66"/>
      <c r="U465" s="66"/>
      <c r="V465" s="66"/>
      <c r="W465" s="66"/>
      <c r="X465" s="66"/>
      <c r="Y465" s="278"/>
      <c r="Z465" s="135">
        <f t="shared" si="23"/>
        <v>22</v>
      </c>
      <c r="AC465" s="133" t="str">
        <f>IFERROR(IF(DATEVALUE(TEXT(VLOOKUP(S465,Validation!F500:I523,3,FALSE)&amp;"/"&amp;RIGHT(T465+100,2)&amp;"/"&amp;U465,"MM/DD/YYYY"))&lt;=DATEVALUE(TEXT(VLOOKUP(V465,Validation!F500:I523,3,FALSE)&amp;"/"&amp;RIGHT(W465+100,2)&amp;"/"&amp;X465,"MM/DD/YYYY")),"",-1),"")</f>
        <v/>
      </c>
      <c r="AD465" s="146" t="str">
        <f>+IFERROR(CONCATENATE(VLOOKUP(K:K,Validation!$F$39:$H$51,3,0),"/",VLOOKUP(L:L,Validation!$G$40:$H$70,2,0),"/",M465),"")</f>
        <v/>
      </c>
      <c r="AE465" s="1" t="str">
        <f>+IFERROR(CONCATENATE(VLOOKUP(N:N,Validation!$F$39:$H$51,3,0),"/",VLOOKUP(O:O,Validation!$G$40:$H$70,2,0),"/",P465),"")</f>
        <v/>
      </c>
    </row>
    <row r="466" spans="1:31" ht="13.8">
      <c r="A466" s="110"/>
      <c r="B466" s="113"/>
      <c r="C466" s="113"/>
      <c r="I466" s="275"/>
      <c r="J466" s="91" t="str">
        <f t="shared" si="21"/>
        <v/>
      </c>
      <c r="K466" s="66"/>
      <c r="L466" s="90"/>
      <c r="M466" s="72"/>
      <c r="N466" s="66"/>
      <c r="O466" s="90"/>
      <c r="P466" s="72"/>
      <c r="Q466" s="138" t="str">
        <f ca="1">+IF(A466="","",IF(AND(TODAY()&lt;Validation!$C$141,OR(MONTH(TODAY())=10,MONTH(TODAY())=11,MONTH(TODAY())=12)),CONCATENATE(MONTH(TODAY()),"/01/",YEAR(TODAY())),IF(AND(TODAY()&lt;Validation!$C$141,MONTH(TODAY())&lt;=9),CONCATENATE("0",MONTH(TODAY()),"/01/",YEAR(TODAY())),IF(AND(TODAY()&gt;=Validation!$C$141,OR(MONTH(TODAY())=10,MONTH(TODAY())=11,MONTH(TODAY())=12)),CONCATENATE(MONTH(TODAY()+10),"/01/",YEAR(TODAY()+10)),IF(AND(TODAY()&gt;=Validation!$C$141,MONTH(TODAY())&lt;=9),CONCATENATE("0",MONTH(TODAY()+10),"/01/",YEAR(TODAY()+10)))))))</f>
        <v/>
      </c>
      <c r="R466" s="138" t="str">
        <f t="shared" si="22"/>
        <v/>
      </c>
      <c r="S466" s="66"/>
      <c r="T466" s="66"/>
      <c r="U466" s="66"/>
      <c r="V466" s="66"/>
      <c r="W466" s="66"/>
      <c r="X466" s="66"/>
      <c r="Y466" s="278"/>
      <c r="Z466" s="135">
        <f t="shared" si="23"/>
        <v>22</v>
      </c>
      <c r="AC466" s="133" t="str">
        <f>IFERROR(IF(DATEVALUE(TEXT(VLOOKUP(S466,Validation!F501:I524,3,FALSE)&amp;"/"&amp;RIGHT(T466+100,2)&amp;"/"&amp;U466,"MM/DD/YYYY"))&lt;=DATEVALUE(TEXT(VLOOKUP(V466,Validation!F501:I524,3,FALSE)&amp;"/"&amp;RIGHT(W466+100,2)&amp;"/"&amp;X466,"MM/DD/YYYY")),"",-1),"")</f>
        <v/>
      </c>
      <c r="AD466" s="146" t="str">
        <f>+IFERROR(CONCATENATE(VLOOKUP(K:K,Validation!$F$39:$H$51,3,0),"/",VLOOKUP(L:L,Validation!$G$40:$H$70,2,0),"/",M466),"")</f>
        <v/>
      </c>
      <c r="AE466" s="1" t="str">
        <f>+IFERROR(CONCATENATE(VLOOKUP(N:N,Validation!$F$39:$H$51,3,0),"/",VLOOKUP(O:O,Validation!$G$40:$H$70,2,0),"/",P466),"")</f>
        <v/>
      </c>
    </row>
    <row r="467" spans="1:31" ht="13.8">
      <c r="A467" s="110"/>
      <c r="B467" s="113"/>
      <c r="C467" s="113"/>
      <c r="I467" s="275"/>
      <c r="J467" s="91" t="str">
        <f t="shared" si="21"/>
        <v/>
      </c>
      <c r="K467" s="66"/>
      <c r="L467" s="90"/>
      <c r="M467" s="72"/>
      <c r="N467" s="66"/>
      <c r="O467" s="90"/>
      <c r="P467" s="72"/>
      <c r="Q467" s="138" t="str">
        <f ca="1">+IF(A467="","",IF(AND(TODAY()&lt;Validation!$C$141,OR(MONTH(TODAY())=10,MONTH(TODAY())=11,MONTH(TODAY())=12)),CONCATENATE(MONTH(TODAY()),"/01/",YEAR(TODAY())),IF(AND(TODAY()&lt;Validation!$C$141,MONTH(TODAY())&lt;=9),CONCATENATE("0",MONTH(TODAY()),"/01/",YEAR(TODAY())),IF(AND(TODAY()&gt;=Validation!$C$141,OR(MONTH(TODAY())=10,MONTH(TODAY())=11,MONTH(TODAY())=12)),CONCATENATE(MONTH(TODAY()+10),"/01/",YEAR(TODAY()+10)),IF(AND(TODAY()&gt;=Validation!$C$141,MONTH(TODAY())&lt;=9),CONCATENATE("0",MONTH(TODAY()+10),"/01/",YEAR(TODAY()+10)))))))</f>
        <v/>
      </c>
      <c r="R467" s="138" t="str">
        <f t="shared" si="22"/>
        <v/>
      </c>
      <c r="S467" s="66"/>
      <c r="T467" s="66"/>
      <c r="U467" s="66"/>
      <c r="V467" s="66"/>
      <c r="W467" s="66"/>
      <c r="X467" s="66"/>
      <c r="Y467" s="278"/>
      <c r="Z467" s="135">
        <f t="shared" si="23"/>
        <v>22</v>
      </c>
      <c r="AC467" s="133" t="str">
        <f>IFERROR(IF(DATEVALUE(TEXT(VLOOKUP(S467,Validation!F502:I525,3,FALSE)&amp;"/"&amp;RIGHT(T467+100,2)&amp;"/"&amp;U467,"MM/DD/YYYY"))&lt;=DATEVALUE(TEXT(VLOOKUP(V467,Validation!F502:I525,3,FALSE)&amp;"/"&amp;RIGHT(W467+100,2)&amp;"/"&amp;X467,"MM/DD/YYYY")),"",-1),"")</f>
        <v/>
      </c>
      <c r="AD467" s="146" t="str">
        <f>+IFERROR(CONCATENATE(VLOOKUP(K:K,Validation!$F$39:$H$51,3,0),"/",VLOOKUP(L:L,Validation!$G$40:$H$70,2,0),"/",M467),"")</f>
        <v/>
      </c>
      <c r="AE467" s="1" t="str">
        <f>+IFERROR(CONCATENATE(VLOOKUP(N:N,Validation!$F$39:$H$51,3,0),"/",VLOOKUP(O:O,Validation!$G$40:$H$70,2,0),"/",P467),"")</f>
        <v/>
      </c>
    </row>
    <row r="468" spans="1:31" ht="13.8">
      <c r="A468" s="110"/>
      <c r="B468" s="113"/>
      <c r="C468" s="113"/>
      <c r="I468" s="275"/>
      <c r="J468" s="91" t="str">
        <f t="shared" si="21"/>
        <v/>
      </c>
      <c r="K468" s="66"/>
      <c r="L468" s="90"/>
      <c r="M468" s="72"/>
      <c r="N468" s="66"/>
      <c r="O468" s="90"/>
      <c r="P468" s="72"/>
      <c r="Q468" s="138" t="str">
        <f ca="1">+IF(A468="","",IF(AND(TODAY()&lt;Validation!$C$141,OR(MONTH(TODAY())=10,MONTH(TODAY())=11,MONTH(TODAY())=12)),CONCATENATE(MONTH(TODAY()),"/01/",YEAR(TODAY())),IF(AND(TODAY()&lt;Validation!$C$141,MONTH(TODAY())&lt;=9),CONCATENATE("0",MONTH(TODAY()),"/01/",YEAR(TODAY())),IF(AND(TODAY()&gt;=Validation!$C$141,OR(MONTH(TODAY())=10,MONTH(TODAY())=11,MONTH(TODAY())=12)),CONCATENATE(MONTH(TODAY()+10),"/01/",YEAR(TODAY()+10)),IF(AND(TODAY()&gt;=Validation!$C$141,MONTH(TODAY())&lt;=9),CONCATENATE("0",MONTH(TODAY()+10),"/01/",YEAR(TODAY()+10)))))))</f>
        <v/>
      </c>
      <c r="R468" s="138" t="str">
        <f t="shared" si="22"/>
        <v/>
      </c>
      <c r="S468" s="66"/>
      <c r="T468" s="66"/>
      <c r="U468" s="66"/>
      <c r="V468" s="66"/>
      <c r="W468" s="66"/>
      <c r="X468" s="66"/>
      <c r="Y468" s="278"/>
      <c r="Z468" s="135">
        <f t="shared" si="23"/>
        <v>22</v>
      </c>
      <c r="AC468" s="133" t="str">
        <f>IFERROR(IF(DATEVALUE(TEXT(VLOOKUP(S468,Validation!F503:I526,3,FALSE)&amp;"/"&amp;RIGHT(T468+100,2)&amp;"/"&amp;U468,"MM/DD/YYYY"))&lt;=DATEVALUE(TEXT(VLOOKUP(V468,Validation!F503:I526,3,FALSE)&amp;"/"&amp;RIGHT(W468+100,2)&amp;"/"&amp;X468,"MM/DD/YYYY")),"",-1),"")</f>
        <v/>
      </c>
      <c r="AD468" s="146" t="str">
        <f>+IFERROR(CONCATENATE(VLOOKUP(K:K,Validation!$F$39:$H$51,3,0),"/",VLOOKUP(L:L,Validation!$G$40:$H$70,2,0),"/",M468),"")</f>
        <v/>
      </c>
      <c r="AE468" s="1" t="str">
        <f>+IFERROR(CONCATENATE(VLOOKUP(N:N,Validation!$F$39:$H$51,3,0),"/",VLOOKUP(O:O,Validation!$G$40:$H$70,2,0),"/",P468),"")</f>
        <v/>
      </c>
    </row>
    <row r="469" spans="1:31" ht="13.8">
      <c r="A469" s="110"/>
      <c r="B469" s="113"/>
      <c r="C469" s="113"/>
      <c r="I469" s="275"/>
      <c r="J469" s="91" t="str">
        <f t="shared" si="21"/>
        <v/>
      </c>
      <c r="K469" s="66"/>
      <c r="L469" s="90"/>
      <c r="M469" s="72"/>
      <c r="N469" s="66"/>
      <c r="O469" s="90"/>
      <c r="P469" s="72"/>
      <c r="Q469" s="138" t="str">
        <f ca="1">+IF(A469="","",IF(AND(TODAY()&lt;Validation!$C$141,OR(MONTH(TODAY())=10,MONTH(TODAY())=11,MONTH(TODAY())=12)),CONCATENATE(MONTH(TODAY()),"/01/",YEAR(TODAY())),IF(AND(TODAY()&lt;Validation!$C$141,MONTH(TODAY())&lt;=9),CONCATENATE("0",MONTH(TODAY()),"/01/",YEAR(TODAY())),IF(AND(TODAY()&gt;=Validation!$C$141,OR(MONTH(TODAY())=10,MONTH(TODAY())=11,MONTH(TODAY())=12)),CONCATENATE(MONTH(TODAY()+10),"/01/",YEAR(TODAY()+10)),IF(AND(TODAY()&gt;=Validation!$C$141,MONTH(TODAY())&lt;=9),CONCATENATE("0",MONTH(TODAY()+10),"/01/",YEAR(TODAY()+10)))))))</f>
        <v/>
      </c>
      <c r="R469" s="138" t="str">
        <f t="shared" si="22"/>
        <v/>
      </c>
      <c r="S469" s="66"/>
      <c r="T469" s="66"/>
      <c r="U469" s="66"/>
      <c r="V469" s="66"/>
      <c r="W469" s="66"/>
      <c r="X469" s="66"/>
      <c r="Y469" s="278"/>
      <c r="Z469" s="135">
        <f t="shared" si="23"/>
        <v>22</v>
      </c>
      <c r="AC469" s="133" t="str">
        <f>IFERROR(IF(DATEVALUE(TEXT(VLOOKUP(S469,Validation!F504:I527,3,FALSE)&amp;"/"&amp;RIGHT(T469+100,2)&amp;"/"&amp;U469,"MM/DD/YYYY"))&lt;=DATEVALUE(TEXT(VLOOKUP(V469,Validation!F504:I527,3,FALSE)&amp;"/"&amp;RIGHT(W469+100,2)&amp;"/"&amp;X469,"MM/DD/YYYY")),"",-1),"")</f>
        <v/>
      </c>
      <c r="AD469" s="146" t="str">
        <f>+IFERROR(CONCATENATE(VLOOKUP(K:K,Validation!$F$39:$H$51,3,0),"/",VLOOKUP(L:L,Validation!$G$40:$H$70,2,0),"/",M469),"")</f>
        <v/>
      </c>
      <c r="AE469" s="1" t="str">
        <f>+IFERROR(CONCATENATE(VLOOKUP(N:N,Validation!$F$39:$H$51,3,0),"/",VLOOKUP(O:O,Validation!$G$40:$H$70,2,0),"/",P469),"")</f>
        <v/>
      </c>
    </row>
    <row r="470" spans="1:31" ht="13.8">
      <c r="A470" s="110"/>
      <c r="B470" s="113"/>
      <c r="C470" s="113"/>
      <c r="I470" s="275"/>
      <c r="J470" s="91" t="str">
        <f t="shared" si="21"/>
        <v/>
      </c>
      <c r="K470" s="66"/>
      <c r="L470" s="90"/>
      <c r="M470" s="72"/>
      <c r="N470" s="66"/>
      <c r="O470" s="90"/>
      <c r="P470" s="72"/>
      <c r="Q470" s="138" t="str">
        <f ca="1">+IF(A470="","",IF(AND(TODAY()&lt;Validation!$C$141,OR(MONTH(TODAY())=10,MONTH(TODAY())=11,MONTH(TODAY())=12)),CONCATENATE(MONTH(TODAY()),"/01/",YEAR(TODAY())),IF(AND(TODAY()&lt;Validation!$C$141,MONTH(TODAY())&lt;=9),CONCATENATE("0",MONTH(TODAY()),"/01/",YEAR(TODAY())),IF(AND(TODAY()&gt;=Validation!$C$141,OR(MONTH(TODAY())=10,MONTH(TODAY())=11,MONTH(TODAY())=12)),CONCATENATE(MONTH(TODAY()+10),"/01/",YEAR(TODAY()+10)),IF(AND(TODAY()&gt;=Validation!$C$141,MONTH(TODAY())&lt;=9),CONCATENATE("0",MONTH(TODAY()+10),"/01/",YEAR(TODAY()+10)))))))</f>
        <v/>
      </c>
      <c r="R470" s="138" t="str">
        <f t="shared" si="22"/>
        <v/>
      </c>
      <c r="S470" s="66"/>
      <c r="T470" s="66"/>
      <c r="U470" s="66"/>
      <c r="V470" s="66"/>
      <c r="W470" s="66"/>
      <c r="X470" s="66"/>
      <c r="Y470" s="278"/>
      <c r="Z470" s="135">
        <f t="shared" si="23"/>
        <v>22</v>
      </c>
      <c r="AC470" s="133" t="str">
        <f>IFERROR(IF(DATEVALUE(TEXT(VLOOKUP(S470,Validation!F505:I528,3,FALSE)&amp;"/"&amp;RIGHT(T470+100,2)&amp;"/"&amp;U470,"MM/DD/YYYY"))&lt;=DATEVALUE(TEXT(VLOOKUP(V470,Validation!F505:I528,3,FALSE)&amp;"/"&amp;RIGHT(W470+100,2)&amp;"/"&amp;X470,"MM/DD/YYYY")),"",-1),"")</f>
        <v/>
      </c>
      <c r="AD470" s="146" t="str">
        <f>+IFERROR(CONCATENATE(VLOOKUP(K:K,Validation!$F$39:$H$51,3,0),"/",VLOOKUP(L:L,Validation!$G$40:$H$70,2,0),"/",M470),"")</f>
        <v/>
      </c>
      <c r="AE470" s="1" t="str">
        <f>+IFERROR(CONCATENATE(VLOOKUP(N:N,Validation!$F$39:$H$51,3,0),"/",VLOOKUP(O:O,Validation!$G$40:$H$70,2,0),"/",P470),"")</f>
        <v/>
      </c>
    </row>
    <row r="471" spans="1:31" ht="13.8">
      <c r="A471" s="110"/>
      <c r="B471" s="113"/>
      <c r="C471" s="113"/>
      <c r="I471" s="275"/>
      <c r="J471" s="91" t="str">
        <f t="shared" si="21"/>
        <v/>
      </c>
      <c r="K471" s="66"/>
      <c r="L471" s="90"/>
      <c r="M471" s="72"/>
      <c r="N471" s="66"/>
      <c r="O471" s="90"/>
      <c r="P471" s="72"/>
      <c r="Q471" s="138" t="str">
        <f ca="1">+IF(A471="","",IF(AND(TODAY()&lt;Validation!$C$141,OR(MONTH(TODAY())=10,MONTH(TODAY())=11,MONTH(TODAY())=12)),CONCATENATE(MONTH(TODAY()),"/01/",YEAR(TODAY())),IF(AND(TODAY()&lt;Validation!$C$141,MONTH(TODAY())&lt;=9),CONCATENATE("0",MONTH(TODAY()),"/01/",YEAR(TODAY())),IF(AND(TODAY()&gt;=Validation!$C$141,OR(MONTH(TODAY())=10,MONTH(TODAY())=11,MONTH(TODAY())=12)),CONCATENATE(MONTH(TODAY()+10),"/01/",YEAR(TODAY()+10)),IF(AND(TODAY()&gt;=Validation!$C$141,MONTH(TODAY())&lt;=9),CONCATENATE("0",MONTH(TODAY()+10),"/01/",YEAR(TODAY()+10)))))))</f>
        <v/>
      </c>
      <c r="R471" s="138" t="str">
        <f t="shared" si="22"/>
        <v/>
      </c>
      <c r="S471" s="66"/>
      <c r="T471" s="66"/>
      <c r="U471" s="66"/>
      <c r="V471" s="66"/>
      <c r="W471" s="66"/>
      <c r="X471" s="66"/>
      <c r="Y471" s="278"/>
      <c r="Z471" s="135">
        <f t="shared" si="23"/>
        <v>22</v>
      </c>
      <c r="AC471" s="133" t="str">
        <f>IFERROR(IF(DATEVALUE(TEXT(VLOOKUP(S471,Validation!F506:I529,3,FALSE)&amp;"/"&amp;RIGHT(T471+100,2)&amp;"/"&amp;U471,"MM/DD/YYYY"))&lt;=DATEVALUE(TEXT(VLOOKUP(V471,Validation!F506:I529,3,FALSE)&amp;"/"&amp;RIGHT(W471+100,2)&amp;"/"&amp;X471,"MM/DD/YYYY")),"",-1),"")</f>
        <v/>
      </c>
      <c r="AD471" s="146" t="str">
        <f>+IFERROR(CONCATENATE(VLOOKUP(K:K,Validation!$F$39:$H$51,3,0),"/",VLOOKUP(L:L,Validation!$G$40:$H$70,2,0),"/",M471),"")</f>
        <v/>
      </c>
      <c r="AE471" s="1" t="str">
        <f>+IFERROR(CONCATENATE(VLOOKUP(N:N,Validation!$F$39:$H$51,3,0),"/",VLOOKUP(O:O,Validation!$G$40:$H$70,2,0),"/",P471),"")</f>
        <v/>
      </c>
    </row>
    <row r="472" spans="1:31" ht="13.8">
      <c r="A472" s="110"/>
      <c r="B472" s="113"/>
      <c r="C472" s="113"/>
      <c r="I472" s="275"/>
      <c r="J472" s="91" t="str">
        <f t="shared" si="21"/>
        <v/>
      </c>
      <c r="K472" s="66"/>
      <c r="L472" s="90"/>
      <c r="M472" s="72"/>
      <c r="N472" s="66"/>
      <c r="O472" s="90"/>
      <c r="P472" s="72"/>
      <c r="Q472" s="138" t="str">
        <f ca="1">+IF(A472="","",IF(AND(TODAY()&lt;Validation!$C$141,OR(MONTH(TODAY())=10,MONTH(TODAY())=11,MONTH(TODAY())=12)),CONCATENATE(MONTH(TODAY()),"/01/",YEAR(TODAY())),IF(AND(TODAY()&lt;Validation!$C$141,MONTH(TODAY())&lt;=9),CONCATENATE("0",MONTH(TODAY()),"/01/",YEAR(TODAY())),IF(AND(TODAY()&gt;=Validation!$C$141,OR(MONTH(TODAY())=10,MONTH(TODAY())=11,MONTH(TODAY())=12)),CONCATENATE(MONTH(TODAY()+10),"/01/",YEAR(TODAY()+10)),IF(AND(TODAY()&gt;=Validation!$C$141,MONTH(TODAY())&lt;=9),CONCATENATE("0",MONTH(TODAY()+10),"/01/",YEAR(TODAY()+10)))))))</f>
        <v/>
      </c>
      <c r="R472" s="138" t="str">
        <f t="shared" si="22"/>
        <v/>
      </c>
      <c r="S472" s="66"/>
      <c r="T472" s="66"/>
      <c r="U472" s="66"/>
      <c r="V472" s="66"/>
      <c r="W472" s="66"/>
      <c r="X472" s="66"/>
      <c r="Y472" s="278"/>
      <c r="Z472" s="135">
        <f t="shared" si="23"/>
        <v>22</v>
      </c>
      <c r="AC472" s="133" t="str">
        <f>IFERROR(IF(DATEVALUE(TEXT(VLOOKUP(S472,Validation!F507:I530,3,FALSE)&amp;"/"&amp;RIGHT(T472+100,2)&amp;"/"&amp;U472,"MM/DD/YYYY"))&lt;=DATEVALUE(TEXT(VLOOKUP(V472,Validation!F507:I530,3,FALSE)&amp;"/"&amp;RIGHT(W472+100,2)&amp;"/"&amp;X472,"MM/DD/YYYY")),"",-1),"")</f>
        <v/>
      </c>
      <c r="AD472" s="146" t="str">
        <f>+IFERROR(CONCATENATE(VLOOKUP(K:K,Validation!$F$39:$H$51,3,0),"/",VLOOKUP(L:L,Validation!$G$40:$H$70,2,0),"/",M472),"")</f>
        <v/>
      </c>
      <c r="AE472" s="1" t="str">
        <f>+IFERROR(CONCATENATE(VLOOKUP(N:N,Validation!$F$39:$H$51,3,0),"/",VLOOKUP(O:O,Validation!$G$40:$H$70,2,0),"/",P472),"")</f>
        <v/>
      </c>
    </row>
    <row r="473" spans="1:31" ht="13.8">
      <c r="A473" s="110"/>
      <c r="B473" s="113"/>
      <c r="C473" s="113"/>
      <c r="I473" s="275"/>
      <c r="J473" s="91" t="str">
        <f t="shared" si="21"/>
        <v/>
      </c>
      <c r="K473" s="66"/>
      <c r="L473" s="90"/>
      <c r="M473" s="72"/>
      <c r="N473" s="66"/>
      <c r="O473" s="90"/>
      <c r="P473" s="72"/>
      <c r="Q473" s="138" t="str">
        <f ca="1">+IF(A473="","",IF(AND(TODAY()&lt;Validation!$C$141,OR(MONTH(TODAY())=10,MONTH(TODAY())=11,MONTH(TODAY())=12)),CONCATENATE(MONTH(TODAY()),"/01/",YEAR(TODAY())),IF(AND(TODAY()&lt;Validation!$C$141,MONTH(TODAY())&lt;=9),CONCATENATE("0",MONTH(TODAY()),"/01/",YEAR(TODAY())),IF(AND(TODAY()&gt;=Validation!$C$141,OR(MONTH(TODAY())=10,MONTH(TODAY())=11,MONTH(TODAY())=12)),CONCATENATE(MONTH(TODAY()+10),"/01/",YEAR(TODAY()+10)),IF(AND(TODAY()&gt;=Validation!$C$141,MONTH(TODAY())&lt;=9),CONCATENATE("0",MONTH(TODAY()+10),"/01/",YEAR(TODAY()+10)))))))</f>
        <v/>
      </c>
      <c r="R473" s="138" t="str">
        <f t="shared" si="22"/>
        <v/>
      </c>
      <c r="S473" s="66"/>
      <c r="T473" s="66"/>
      <c r="U473" s="66"/>
      <c r="V473" s="66"/>
      <c r="W473" s="66"/>
      <c r="X473" s="66"/>
      <c r="Y473" s="278"/>
      <c r="Z473" s="135">
        <f t="shared" si="23"/>
        <v>22</v>
      </c>
      <c r="AC473" s="133" t="str">
        <f>IFERROR(IF(DATEVALUE(TEXT(VLOOKUP(S473,Validation!F508:I531,3,FALSE)&amp;"/"&amp;RIGHT(T473+100,2)&amp;"/"&amp;U473,"MM/DD/YYYY"))&lt;=DATEVALUE(TEXT(VLOOKUP(V473,Validation!F508:I531,3,FALSE)&amp;"/"&amp;RIGHT(W473+100,2)&amp;"/"&amp;X473,"MM/DD/YYYY")),"",-1),"")</f>
        <v/>
      </c>
      <c r="AD473" s="146" t="str">
        <f>+IFERROR(CONCATENATE(VLOOKUP(K:K,Validation!$F$39:$H$51,3,0),"/",VLOOKUP(L:L,Validation!$G$40:$H$70,2,0),"/",M473),"")</f>
        <v/>
      </c>
      <c r="AE473" s="1" t="str">
        <f>+IFERROR(CONCATENATE(VLOOKUP(N:N,Validation!$F$39:$H$51,3,0),"/",VLOOKUP(O:O,Validation!$G$40:$H$70,2,0),"/",P473),"")</f>
        <v/>
      </c>
    </row>
    <row r="474" spans="1:31" ht="13.8">
      <c r="A474" s="110"/>
      <c r="B474" s="113"/>
      <c r="C474" s="113"/>
      <c r="I474" s="275"/>
      <c r="J474" s="91" t="str">
        <f t="shared" si="21"/>
        <v/>
      </c>
      <c r="K474" s="66"/>
      <c r="L474" s="90"/>
      <c r="M474" s="72"/>
      <c r="N474" s="66"/>
      <c r="O474" s="90"/>
      <c r="P474" s="72"/>
      <c r="Q474" s="138" t="str">
        <f ca="1">+IF(A474="","",IF(AND(TODAY()&lt;Validation!$C$141,OR(MONTH(TODAY())=10,MONTH(TODAY())=11,MONTH(TODAY())=12)),CONCATENATE(MONTH(TODAY()),"/01/",YEAR(TODAY())),IF(AND(TODAY()&lt;Validation!$C$141,MONTH(TODAY())&lt;=9),CONCATENATE("0",MONTH(TODAY()),"/01/",YEAR(TODAY())),IF(AND(TODAY()&gt;=Validation!$C$141,OR(MONTH(TODAY())=10,MONTH(TODAY())=11,MONTH(TODAY())=12)),CONCATENATE(MONTH(TODAY()+10),"/01/",YEAR(TODAY()+10)),IF(AND(TODAY()&gt;=Validation!$C$141,MONTH(TODAY())&lt;=9),CONCATENATE("0",MONTH(TODAY()+10),"/01/",YEAR(TODAY()+10)))))))</f>
        <v/>
      </c>
      <c r="R474" s="138" t="str">
        <f t="shared" si="22"/>
        <v/>
      </c>
      <c r="S474" s="66"/>
      <c r="T474" s="66"/>
      <c r="U474" s="66"/>
      <c r="V474" s="66"/>
      <c r="W474" s="66"/>
      <c r="X474" s="66"/>
      <c r="Y474" s="278"/>
      <c r="Z474" s="135">
        <f t="shared" si="23"/>
        <v>22</v>
      </c>
      <c r="AC474" s="133" t="str">
        <f>IFERROR(IF(DATEVALUE(TEXT(VLOOKUP(S474,Validation!F509:I532,3,FALSE)&amp;"/"&amp;RIGHT(T474+100,2)&amp;"/"&amp;U474,"MM/DD/YYYY"))&lt;=DATEVALUE(TEXT(VLOOKUP(V474,Validation!F509:I532,3,FALSE)&amp;"/"&amp;RIGHT(W474+100,2)&amp;"/"&amp;X474,"MM/DD/YYYY")),"",-1),"")</f>
        <v/>
      </c>
      <c r="AD474" s="146" t="str">
        <f>+IFERROR(CONCATENATE(VLOOKUP(K:K,Validation!$F$39:$H$51,3,0),"/",VLOOKUP(L:L,Validation!$G$40:$H$70,2,0),"/",M474),"")</f>
        <v/>
      </c>
      <c r="AE474" s="1" t="str">
        <f>+IFERROR(CONCATENATE(VLOOKUP(N:N,Validation!$F$39:$H$51,3,0),"/",VLOOKUP(O:O,Validation!$G$40:$H$70,2,0),"/",P474),"")</f>
        <v/>
      </c>
    </row>
    <row r="475" spans="1:31" ht="13.8">
      <c r="A475" s="110"/>
      <c r="B475" s="113"/>
      <c r="C475" s="113"/>
      <c r="I475" s="275"/>
      <c r="J475" s="91" t="str">
        <f t="shared" si="21"/>
        <v/>
      </c>
      <c r="K475" s="66"/>
      <c r="L475" s="90"/>
      <c r="M475" s="72"/>
      <c r="N475" s="66"/>
      <c r="O475" s="90"/>
      <c r="P475" s="72"/>
      <c r="Q475" s="138" t="str">
        <f ca="1">+IF(A475="","",IF(AND(TODAY()&lt;Validation!$C$141,OR(MONTH(TODAY())=10,MONTH(TODAY())=11,MONTH(TODAY())=12)),CONCATENATE(MONTH(TODAY()),"/01/",YEAR(TODAY())),IF(AND(TODAY()&lt;Validation!$C$141,MONTH(TODAY())&lt;=9),CONCATENATE("0",MONTH(TODAY()),"/01/",YEAR(TODAY())),IF(AND(TODAY()&gt;=Validation!$C$141,OR(MONTH(TODAY())=10,MONTH(TODAY())=11,MONTH(TODAY())=12)),CONCATENATE(MONTH(TODAY()+10),"/01/",YEAR(TODAY()+10)),IF(AND(TODAY()&gt;=Validation!$C$141,MONTH(TODAY())&lt;=9),CONCATENATE("0",MONTH(TODAY()+10),"/01/",YEAR(TODAY()+10)))))))</f>
        <v/>
      </c>
      <c r="R475" s="138" t="str">
        <f t="shared" si="22"/>
        <v/>
      </c>
      <c r="S475" s="66"/>
      <c r="T475" s="66"/>
      <c r="U475" s="66"/>
      <c r="V475" s="66"/>
      <c r="W475" s="66"/>
      <c r="X475" s="66"/>
      <c r="Y475" s="278"/>
      <c r="Z475" s="135">
        <f t="shared" si="23"/>
        <v>22</v>
      </c>
      <c r="AC475" s="133" t="str">
        <f>IFERROR(IF(DATEVALUE(TEXT(VLOOKUP(S475,Validation!F510:I533,3,FALSE)&amp;"/"&amp;RIGHT(T475+100,2)&amp;"/"&amp;U475,"MM/DD/YYYY"))&lt;=DATEVALUE(TEXT(VLOOKUP(V475,Validation!F510:I533,3,FALSE)&amp;"/"&amp;RIGHT(W475+100,2)&amp;"/"&amp;X475,"MM/DD/YYYY")),"",-1),"")</f>
        <v/>
      </c>
      <c r="AD475" s="146" t="str">
        <f>+IFERROR(CONCATENATE(VLOOKUP(K:K,Validation!$F$39:$H$51,3,0),"/",VLOOKUP(L:L,Validation!$G$40:$H$70,2,0),"/",M475),"")</f>
        <v/>
      </c>
      <c r="AE475" s="1" t="str">
        <f>+IFERROR(CONCATENATE(VLOOKUP(N:N,Validation!$F$39:$H$51,3,0),"/",VLOOKUP(O:O,Validation!$G$40:$H$70,2,0),"/",P475),"")</f>
        <v/>
      </c>
    </row>
    <row r="476" spans="1:31" ht="13.8">
      <c r="A476" s="110"/>
      <c r="B476" s="113"/>
      <c r="C476" s="113"/>
      <c r="I476" s="275"/>
      <c r="J476" s="91" t="str">
        <f t="shared" si="21"/>
        <v/>
      </c>
      <c r="K476" s="66"/>
      <c r="L476" s="90"/>
      <c r="M476" s="72"/>
      <c r="N476" s="66"/>
      <c r="O476" s="90"/>
      <c r="P476" s="72"/>
      <c r="Q476" s="138" t="str">
        <f ca="1">+IF(A476="","",IF(AND(TODAY()&lt;Validation!$C$141,OR(MONTH(TODAY())=10,MONTH(TODAY())=11,MONTH(TODAY())=12)),CONCATENATE(MONTH(TODAY()),"/01/",YEAR(TODAY())),IF(AND(TODAY()&lt;Validation!$C$141,MONTH(TODAY())&lt;=9),CONCATENATE("0",MONTH(TODAY()),"/01/",YEAR(TODAY())),IF(AND(TODAY()&gt;=Validation!$C$141,OR(MONTH(TODAY())=10,MONTH(TODAY())=11,MONTH(TODAY())=12)),CONCATENATE(MONTH(TODAY()+10),"/01/",YEAR(TODAY()+10)),IF(AND(TODAY()&gt;=Validation!$C$141,MONTH(TODAY())&lt;=9),CONCATENATE("0",MONTH(TODAY()+10),"/01/",YEAR(TODAY()+10)))))))</f>
        <v/>
      </c>
      <c r="R476" s="138" t="str">
        <f t="shared" si="22"/>
        <v/>
      </c>
      <c r="S476" s="66"/>
      <c r="T476" s="66"/>
      <c r="U476" s="66"/>
      <c r="V476" s="66"/>
      <c r="W476" s="66"/>
      <c r="X476" s="66"/>
      <c r="Y476" s="278"/>
      <c r="Z476" s="135">
        <f t="shared" si="23"/>
        <v>22</v>
      </c>
      <c r="AC476" s="133" t="str">
        <f>IFERROR(IF(DATEVALUE(TEXT(VLOOKUP(S476,Validation!F511:I534,3,FALSE)&amp;"/"&amp;RIGHT(T476+100,2)&amp;"/"&amp;U476,"MM/DD/YYYY"))&lt;=DATEVALUE(TEXT(VLOOKUP(V476,Validation!F511:I534,3,FALSE)&amp;"/"&amp;RIGHT(W476+100,2)&amp;"/"&amp;X476,"MM/DD/YYYY")),"",-1),"")</f>
        <v/>
      </c>
      <c r="AD476" s="146" t="str">
        <f>+IFERROR(CONCATENATE(VLOOKUP(K:K,Validation!$F$39:$H$51,3,0),"/",VLOOKUP(L:L,Validation!$G$40:$H$70,2,0),"/",M476),"")</f>
        <v/>
      </c>
      <c r="AE476" s="1" t="str">
        <f>+IFERROR(CONCATENATE(VLOOKUP(N:N,Validation!$F$39:$H$51,3,0),"/",VLOOKUP(O:O,Validation!$G$40:$H$70,2,0),"/",P476),"")</f>
        <v/>
      </c>
    </row>
    <row r="477" spans="1:31" ht="13.8">
      <c r="A477" s="110"/>
      <c r="B477" s="113"/>
      <c r="C477" s="113"/>
      <c r="I477" s="275"/>
      <c r="J477" s="91" t="str">
        <f t="shared" si="21"/>
        <v/>
      </c>
      <c r="K477" s="66"/>
      <c r="L477" s="90"/>
      <c r="M477" s="72"/>
      <c r="N477" s="66"/>
      <c r="O477" s="90"/>
      <c r="P477" s="72"/>
      <c r="Q477" s="138" t="str">
        <f ca="1">+IF(A477="","",IF(AND(TODAY()&lt;Validation!$C$141,OR(MONTH(TODAY())=10,MONTH(TODAY())=11,MONTH(TODAY())=12)),CONCATENATE(MONTH(TODAY()),"/01/",YEAR(TODAY())),IF(AND(TODAY()&lt;Validation!$C$141,MONTH(TODAY())&lt;=9),CONCATENATE("0",MONTH(TODAY()),"/01/",YEAR(TODAY())),IF(AND(TODAY()&gt;=Validation!$C$141,OR(MONTH(TODAY())=10,MONTH(TODAY())=11,MONTH(TODAY())=12)),CONCATENATE(MONTH(TODAY()+10),"/01/",YEAR(TODAY()+10)),IF(AND(TODAY()&gt;=Validation!$C$141,MONTH(TODAY())&lt;=9),CONCATENATE("0",MONTH(TODAY()+10),"/01/",YEAR(TODAY()+10)))))))</f>
        <v/>
      </c>
      <c r="R477" s="138" t="str">
        <f t="shared" si="22"/>
        <v/>
      </c>
      <c r="S477" s="66"/>
      <c r="T477" s="66"/>
      <c r="U477" s="66"/>
      <c r="V477" s="66"/>
      <c r="W477" s="66"/>
      <c r="X477" s="66"/>
      <c r="Y477" s="278"/>
      <c r="Z477" s="135">
        <f t="shared" si="23"/>
        <v>22</v>
      </c>
      <c r="AC477" s="133" t="str">
        <f>IFERROR(IF(DATEVALUE(TEXT(VLOOKUP(S477,Validation!F512:I535,3,FALSE)&amp;"/"&amp;RIGHT(T477+100,2)&amp;"/"&amp;U477,"MM/DD/YYYY"))&lt;=DATEVALUE(TEXT(VLOOKUP(V477,Validation!F512:I535,3,FALSE)&amp;"/"&amp;RIGHT(W477+100,2)&amp;"/"&amp;X477,"MM/DD/YYYY")),"",-1),"")</f>
        <v/>
      </c>
      <c r="AD477" s="146" t="str">
        <f>+IFERROR(CONCATENATE(VLOOKUP(K:K,Validation!$F$39:$H$51,3,0),"/",VLOOKUP(L:L,Validation!$G$40:$H$70,2,0),"/",M477),"")</f>
        <v/>
      </c>
      <c r="AE477" s="1" t="str">
        <f>+IFERROR(CONCATENATE(VLOOKUP(N:N,Validation!$F$39:$H$51,3,0),"/",VLOOKUP(O:O,Validation!$G$40:$H$70,2,0),"/",P477),"")</f>
        <v/>
      </c>
    </row>
    <row r="478" spans="1:31" ht="13.8">
      <c r="A478" s="110"/>
      <c r="B478" s="113"/>
      <c r="C478" s="113"/>
      <c r="I478" s="275"/>
      <c r="J478" s="91" t="str">
        <f t="shared" si="21"/>
        <v/>
      </c>
      <c r="K478" s="66"/>
      <c r="L478" s="90"/>
      <c r="M478" s="72"/>
      <c r="N478" s="66"/>
      <c r="O478" s="90"/>
      <c r="P478" s="72"/>
      <c r="Q478" s="138" t="str">
        <f ca="1">+IF(A478="","",IF(AND(TODAY()&lt;Validation!$C$141,OR(MONTH(TODAY())=10,MONTH(TODAY())=11,MONTH(TODAY())=12)),CONCATENATE(MONTH(TODAY()),"/01/",YEAR(TODAY())),IF(AND(TODAY()&lt;Validation!$C$141,MONTH(TODAY())&lt;=9),CONCATENATE("0",MONTH(TODAY()),"/01/",YEAR(TODAY())),IF(AND(TODAY()&gt;=Validation!$C$141,OR(MONTH(TODAY())=10,MONTH(TODAY())=11,MONTH(TODAY())=12)),CONCATENATE(MONTH(TODAY()+10),"/01/",YEAR(TODAY()+10)),IF(AND(TODAY()&gt;=Validation!$C$141,MONTH(TODAY())&lt;=9),CONCATENATE("0",MONTH(TODAY()+10),"/01/",YEAR(TODAY()+10)))))))</f>
        <v/>
      </c>
      <c r="R478" s="138" t="str">
        <f t="shared" si="22"/>
        <v/>
      </c>
      <c r="S478" s="66"/>
      <c r="T478" s="66"/>
      <c r="U478" s="66"/>
      <c r="V478" s="66"/>
      <c r="W478" s="66"/>
      <c r="X478" s="66"/>
      <c r="Y478" s="278"/>
      <c r="Z478" s="135">
        <f t="shared" si="23"/>
        <v>22</v>
      </c>
      <c r="AC478" s="133" t="str">
        <f>IFERROR(IF(DATEVALUE(TEXT(VLOOKUP(S478,Validation!F513:I536,3,FALSE)&amp;"/"&amp;RIGHT(T478+100,2)&amp;"/"&amp;U478,"MM/DD/YYYY"))&lt;=DATEVALUE(TEXT(VLOOKUP(V478,Validation!F513:I536,3,FALSE)&amp;"/"&amp;RIGHT(W478+100,2)&amp;"/"&amp;X478,"MM/DD/YYYY")),"",-1),"")</f>
        <v/>
      </c>
      <c r="AD478" s="146" t="str">
        <f>+IFERROR(CONCATENATE(VLOOKUP(K:K,Validation!$F$39:$H$51,3,0),"/",VLOOKUP(L:L,Validation!$G$40:$H$70,2,0),"/",M478),"")</f>
        <v/>
      </c>
      <c r="AE478" s="1" t="str">
        <f>+IFERROR(CONCATENATE(VLOOKUP(N:N,Validation!$F$39:$H$51,3,0),"/",VLOOKUP(O:O,Validation!$G$40:$H$70,2,0),"/",P478),"")</f>
        <v/>
      </c>
    </row>
    <row r="479" spans="1:31" ht="13.8">
      <c r="A479" s="110"/>
      <c r="B479" s="113"/>
      <c r="C479" s="113"/>
      <c r="I479" s="275"/>
      <c r="J479" s="91" t="str">
        <f t="shared" si="21"/>
        <v/>
      </c>
      <c r="K479" s="66"/>
      <c r="L479" s="90"/>
      <c r="M479" s="72"/>
      <c r="N479" s="66"/>
      <c r="O479" s="90"/>
      <c r="P479" s="72"/>
      <c r="Q479" s="138" t="str">
        <f ca="1">+IF(A479="","",IF(AND(TODAY()&lt;Validation!$C$141,OR(MONTH(TODAY())=10,MONTH(TODAY())=11,MONTH(TODAY())=12)),CONCATENATE(MONTH(TODAY()),"/01/",YEAR(TODAY())),IF(AND(TODAY()&lt;Validation!$C$141,MONTH(TODAY())&lt;=9),CONCATENATE("0",MONTH(TODAY()),"/01/",YEAR(TODAY())),IF(AND(TODAY()&gt;=Validation!$C$141,OR(MONTH(TODAY())=10,MONTH(TODAY())=11,MONTH(TODAY())=12)),CONCATENATE(MONTH(TODAY()+10),"/01/",YEAR(TODAY()+10)),IF(AND(TODAY()&gt;=Validation!$C$141,MONTH(TODAY())&lt;=9),CONCATENATE("0",MONTH(TODAY()+10),"/01/",YEAR(TODAY()+10)))))))</f>
        <v/>
      </c>
      <c r="R479" s="138" t="str">
        <f t="shared" si="22"/>
        <v/>
      </c>
      <c r="S479" s="66"/>
      <c r="T479" s="66"/>
      <c r="U479" s="66"/>
      <c r="V479" s="66"/>
      <c r="W479" s="66"/>
      <c r="X479" s="66"/>
      <c r="Y479" s="278"/>
      <c r="Z479" s="135">
        <f t="shared" si="23"/>
        <v>22</v>
      </c>
      <c r="AC479" s="133" t="str">
        <f>IFERROR(IF(DATEVALUE(TEXT(VLOOKUP(S479,Validation!F514:I537,3,FALSE)&amp;"/"&amp;RIGHT(T479+100,2)&amp;"/"&amp;U479,"MM/DD/YYYY"))&lt;=DATEVALUE(TEXT(VLOOKUP(V479,Validation!F514:I537,3,FALSE)&amp;"/"&amp;RIGHT(W479+100,2)&amp;"/"&amp;X479,"MM/DD/YYYY")),"",-1),"")</f>
        <v/>
      </c>
      <c r="AD479" s="146" t="str">
        <f>+IFERROR(CONCATENATE(VLOOKUP(K:K,Validation!$F$39:$H$51,3,0),"/",VLOOKUP(L:L,Validation!$G$40:$H$70,2,0),"/",M479),"")</f>
        <v/>
      </c>
      <c r="AE479" s="1" t="str">
        <f>+IFERROR(CONCATENATE(VLOOKUP(N:N,Validation!$F$39:$H$51,3,0),"/",VLOOKUP(O:O,Validation!$G$40:$H$70,2,0),"/",P479),"")</f>
        <v/>
      </c>
    </row>
    <row r="480" spans="1:31" ht="13.8">
      <c r="A480" s="110"/>
      <c r="B480" s="113"/>
      <c r="C480" s="113"/>
      <c r="I480" s="275"/>
      <c r="J480" s="91" t="str">
        <f t="shared" si="21"/>
        <v/>
      </c>
      <c r="K480" s="66"/>
      <c r="L480" s="90"/>
      <c r="M480" s="72"/>
      <c r="N480" s="66"/>
      <c r="O480" s="90"/>
      <c r="P480" s="72"/>
      <c r="Q480" s="138" t="str">
        <f ca="1">+IF(A480="","",IF(AND(TODAY()&lt;Validation!$C$141,OR(MONTH(TODAY())=10,MONTH(TODAY())=11,MONTH(TODAY())=12)),CONCATENATE(MONTH(TODAY()),"/01/",YEAR(TODAY())),IF(AND(TODAY()&lt;Validation!$C$141,MONTH(TODAY())&lt;=9),CONCATENATE("0",MONTH(TODAY()),"/01/",YEAR(TODAY())),IF(AND(TODAY()&gt;=Validation!$C$141,OR(MONTH(TODAY())=10,MONTH(TODAY())=11,MONTH(TODAY())=12)),CONCATENATE(MONTH(TODAY()+10),"/01/",YEAR(TODAY()+10)),IF(AND(TODAY()&gt;=Validation!$C$141,MONTH(TODAY())&lt;=9),CONCATENATE("0",MONTH(TODAY()+10),"/01/",YEAR(TODAY()+10)))))))</f>
        <v/>
      </c>
      <c r="R480" s="138" t="str">
        <f t="shared" si="22"/>
        <v/>
      </c>
      <c r="S480" s="66"/>
      <c r="T480" s="66"/>
      <c r="U480" s="66"/>
      <c r="V480" s="66"/>
      <c r="W480" s="66"/>
      <c r="X480" s="66"/>
      <c r="Y480" s="278"/>
      <c r="Z480" s="135">
        <f t="shared" si="23"/>
        <v>22</v>
      </c>
      <c r="AC480" s="133" t="str">
        <f>IFERROR(IF(DATEVALUE(TEXT(VLOOKUP(S480,Validation!F515:I538,3,FALSE)&amp;"/"&amp;RIGHT(T480+100,2)&amp;"/"&amp;U480,"MM/DD/YYYY"))&lt;=DATEVALUE(TEXT(VLOOKUP(V480,Validation!F515:I538,3,FALSE)&amp;"/"&amp;RIGHT(W480+100,2)&amp;"/"&amp;X480,"MM/DD/YYYY")),"",-1),"")</f>
        <v/>
      </c>
      <c r="AD480" s="146" t="str">
        <f>+IFERROR(CONCATENATE(VLOOKUP(K:K,Validation!$F$39:$H$51,3,0),"/",VLOOKUP(L:L,Validation!$G$40:$H$70,2,0),"/",M480),"")</f>
        <v/>
      </c>
      <c r="AE480" s="1" t="str">
        <f>+IFERROR(CONCATENATE(VLOOKUP(N:N,Validation!$F$39:$H$51,3,0),"/",VLOOKUP(O:O,Validation!$G$40:$H$70,2,0),"/",P480),"")</f>
        <v/>
      </c>
    </row>
    <row r="481" spans="1:31" ht="13.8">
      <c r="A481" s="110"/>
      <c r="B481" s="113"/>
      <c r="C481" s="113"/>
      <c r="I481" s="275"/>
      <c r="J481" s="91" t="str">
        <f t="shared" si="21"/>
        <v/>
      </c>
      <c r="K481" s="66"/>
      <c r="L481" s="90"/>
      <c r="M481" s="72"/>
      <c r="N481" s="66"/>
      <c r="O481" s="90"/>
      <c r="P481" s="72"/>
      <c r="Q481" s="138" t="str">
        <f ca="1">+IF(A481="","",IF(AND(TODAY()&lt;Validation!$C$141,OR(MONTH(TODAY())=10,MONTH(TODAY())=11,MONTH(TODAY())=12)),CONCATENATE(MONTH(TODAY()),"/01/",YEAR(TODAY())),IF(AND(TODAY()&lt;Validation!$C$141,MONTH(TODAY())&lt;=9),CONCATENATE("0",MONTH(TODAY()),"/01/",YEAR(TODAY())),IF(AND(TODAY()&gt;=Validation!$C$141,OR(MONTH(TODAY())=10,MONTH(TODAY())=11,MONTH(TODAY())=12)),CONCATENATE(MONTH(TODAY()+10),"/01/",YEAR(TODAY()+10)),IF(AND(TODAY()&gt;=Validation!$C$141,MONTH(TODAY())&lt;=9),CONCATENATE("0",MONTH(TODAY()+10),"/01/",YEAR(TODAY()+10)))))))</f>
        <v/>
      </c>
      <c r="R481" s="138" t="str">
        <f t="shared" si="22"/>
        <v/>
      </c>
      <c r="S481" s="66"/>
      <c r="T481" s="66"/>
      <c r="U481" s="66"/>
      <c r="V481" s="66"/>
      <c r="W481" s="66"/>
      <c r="X481" s="66"/>
      <c r="Y481" s="278"/>
      <c r="Z481" s="135">
        <f t="shared" si="23"/>
        <v>22</v>
      </c>
      <c r="AC481" s="133" t="str">
        <f>IFERROR(IF(DATEVALUE(TEXT(VLOOKUP(S481,Validation!F516:I539,3,FALSE)&amp;"/"&amp;RIGHT(T481+100,2)&amp;"/"&amp;U481,"MM/DD/YYYY"))&lt;=DATEVALUE(TEXT(VLOOKUP(V481,Validation!F516:I539,3,FALSE)&amp;"/"&amp;RIGHT(W481+100,2)&amp;"/"&amp;X481,"MM/DD/YYYY")),"",-1),"")</f>
        <v/>
      </c>
      <c r="AD481" s="146" t="str">
        <f>+IFERROR(CONCATENATE(VLOOKUP(K:K,Validation!$F$39:$H$51,3,0),"/",VLOOKUP(L:L,Validation!$G$40:$H$70,2,0),"/",M481),"")</f>
        <v/>
      </c>
      <c r="AE481" s="1" t="str">
        <f>+IFERROR(CONCATENATE(VLOOKUP(N:N,Validation!$F$39:$H$51,3,0),"/",VLOOKUP(O:O,Validation!$G$40:$H$70,2,0),"/",P481),"")</f>
        <v/>
      </c>
    </row>
    <row r="482" spans="1:31" ht="13.8">
      <c r="A482" s="110"/>
      <c r="B482" s="113"/>
      <c r="C482" s="113"/>
      <c r="I482" s="275"/>
      <c r="J482" s="91" t="str">
        <f t="shared" si="21"/>
        <v/>
      </c>
      <c r="K482" s="66"/>
      <c r="L482" s="90"/>
      <c r="M482" s="72"/>
      <c r="N482" s="66"/>
      <c r="O482" s="90"/>
      <c r="P482" s="72"/>
      <c r="Q482" s="138" t="str">
        <f ca="1">+IF(A482="","",IF(AND(TODAY()&lt;Validation!$C$141,OR(MONTH(TODAY())=10,MONTH(TODAY())=11,MONTH(TODAY())=12)),CONCATENATE(MONTH(TODAY()),"/01/",YEAR(TODAY())),IF(AND(TODAY()&lt;Validation!$C$141,MONTH(TODAY())&lt;=9),CONCATENATE("0",MONTH(TODAY()),"/01/",YEAR(TODAY())),IF(AND(TODAY()&gt;=Validation!$C$141,OR(MONTH(TODAY())=10,MONTH(TODAY())=11,MONTH(TODAY())=12)),CONCATENATE(MONTH(TODAY()+10),"/01/",YEAR(TODAY()+10)),IF(AND(TODAY()&gt;=Validation!$C$141,MONTH(TODAY())&lt;=9),CONCATENATE("0",MONTH(TODAY()+10),"/01/",YEAR(TODAY()+10)))))))</f>
        <v/>
      </c>
      <c r="R482" s="138" t="str">
        <f t="shared" si="22"/>
        <v/>
      </c>
      <c r="S482" s="66"/>
      <c r="T482" s="66"/>
      <c r="U482" s="66"/>
      <c r="V482" s="66"/>
      <c r="W482" s="66"/>
      <c r="X482" s="66"/>
      <c r="Y482" s="278"/>
      <c r="Z482" s="135">
        <f t="shared" si="23"/>
        <v>22</v>
      </c>
      <c r="AC482" s="133" t="str">
        <f>IFERROR(IF(DATEVALUE(TEXT(VLOOKUP(S482,Validation!F517:I540,3,FALSE)&amp;"/"&amp;RIGHT(T482+100,2)&amp;"/"&amp;U482,"MM/DD/YYYY"))&lt;=DATEVALUE(TEXT(VLOOKUP(V482,Validation!F517:I540,3,FALSE)&amp;"/"&amp;RIGHT(W482+100,2)&amp;"/"&amp;X482,"MM/DD/YYYY")),"",-1),"")</f>
        <v/>
      </c>
      <c r="AD482" s="146" t="str">
        <f>+IFERROR(CONCATENATE(VLOOKUP(K:K,Validation!$F$39:$H$51,3,0),"/",VLOOKUP(L:L,Validation!$G$40:$H$70,2,0),"/",M482),"")</f>
        <v/>
      </c>
      <c r="AE482" s="1" t="str">
        <f>+IFERROR(CONCATENATE(VLOOKUP(N:N,Validation!$F$39:$H$51,3,0),"/",VLOOKUP(O:O,Validation!$G$40:$H$70,2,0),"/",P482),"")</f>
        <v/>
      </c>
    </row>
    <row r="483" spans="1:31" ht="13.8">
      <c r="A483" s="110"/>
      <c r="B483" s="113"/>
      <c r="C483" s="113"/>
      <c r="I483" s="275"/>
      <c r="J483" s="91" t="str">
        <f t="shared" si="21"/>
        <v/>
      </c>
      <c r="K483" s="66"/>
      <c r="L483" s="90"/>
      <c r="M483" s="72"/>
      <c r="N483" s="66"/>
      <c r="O483" s="90"/>
      <c r="P483" s="72"/>
      <c r="Q483" s="138" t="str">
        <f ca="1">+IF(A483="","",IF(AND(TODAY()&lt;Validation!$C$141,OR(MONTH(TODAY())=10,MONTH(TODAY())=11,MONTH(TODAY())=12)),CONCATENATE(MONTH(TODAY()),"/01/",YEAR(TODAY())),IF(AND(TODAY()&lt;Validation!$C$141,MONTH(TODAY())&lt;=9),CONCATENATE("0",MONTH(TODAY()),"/01/",YEAR(TODAY())),IF(AND(TODAY()&gt;=Validation!$C$141,OR(MONTH(TODAY())=10,MONTH(TODAY())=11,MONTH(TODAY())=12)),CONCATENATE(MONTH(TODAY()+10),"/01/",YEAR(TODAY()+10)),IF(AND(TODAY()&gt;=Validation!$C$141,MONTH(TODAY())&lt;=9),CONCATENATE("0",MONTH(TODAY()+10),"/01/",YEAR(TODAY()+10)))))))</f>
        <v/>
      </c>
      <c r="R483" s="138" t="str">
        <f t="shared" si="22"/>
        <v/>
      </c>
      <c r="S483" s="66"/>
      <c r="T483" s="66"/>
      <c r="U483" s="66"/>
      <c r="V483" s="66"/>
      <c r="W483" s="66"/>
      <c r="X483" s="66"/>
      <c r="Y483" s="278"/>
      <c r="Z483" s="135">
        <f t="shared" si="23"/>
        <v>22</v>
      </c>
      <c r="AC483" s="133" t="str">
        <f>IFERROR(IF(DATEVALUE(TEXT(VLOOKUP(S483,Validation!F518:I541,3,FALSE)&amp;"/"&amp;RIGHT(T483+100,2)&amp;"/"&amp;U483,"MM/DD/YYYY"))&lt;=DATEVALUE(TEXT(VLOOKUP(V483,Validation!F518:I541,3,FALSE)&amp;"/"&amp;RIGHT(W483+100,2)&amp;"/"&amp;X483,"MM/DD/YYYY")),"",-1),"")</f>
        <v/>
      </c>
      <c r="AD483" s="146" t="str">
        <f>+IFERROR(CONCATENATE(VLOOKUP(K:K,Validation!$F$39:$H$51,3,0),"/",VLOOKUP(L:L,Validation!$G$40:$H$70,2,0),"/",M483),"")</f>
        <v/>
      </c>
      <c r="AE483" s="1" t="str">
        <f>+IFERROR(CONCATENATE(VLOOKUP(N:N,Validation!$F$39:$H$51,3,0),"/",VLOOKUP(O:O,Validation!$G$40:$H$70,2,0),"/",P483),"")</f>
        <v/>
      </c>
    </row>
    <row r="484" spans="1:31" ht="13.8">
      <c r="A484" s="110"/>
      <c r="B484" s="113"/>
      <c r="C484" s="113"/>
      <c r="I484" s="275"/>
      <c r="J484" s="91" t="str">
        <f t="shared" si="21"/>
        <v/>
      </c>
      <c r="K484" s="66"/>
      <c r="L484" s="90"/>
      <c r="M484" s="72"/>
      <c r="N484" s="66"/>
      <c r="O484" s="90"/>
      <c r="P484" s="72"/>
      <c r="Q484" s="138" t="str">
        <f ca="1">+IF(A484="","",IF(AND(TODAY()&lt;Validation!$C$141,OR(MONTH(TODAY())=10,MONTH(TODAY())=11,MONTH(TODAY())=12)),CONCATENATE(MONTH(TODAY()),"/01/",YEAR(TODAY())),IF(AND(TODAY()&lt;Validation!$C$141,MONTH(TODAY())&lt;=9),CONCATENATE("0",MONTH(TODAY()),"/01/",YEAR(TODAY())),IF(AND(TODAY()&gt;=Validation!$C$141,OR(MONTH(TODAY())=10,MONTH(TODAY())=11,MONTH(TODAY())=12)),CONCATENATE(MONTH(TODAY()+10),"/01/",YEAR(TODAY()+10)),IF(AND(TODAY()&gt;=Validation!$C$141,MONTH(TODAY())&lt;=9),CONCATENATE("0",MONTH(TODAY()+10),"/01/",YEAR(TODAY()+10)))))))</f>
        <v/>
      </c>
      <c r="R484" s="138" t="str">
        <f t="shared" si="22"/>
        <v/>
      </c>
      <c r="S484" s="66"/>
      <c r="T484" s="66"/>
      <c r="U484" s="66"/>
      <c r="V484" s="66"/>
      <c r="W484" s="66"/>
      <c r="X484" s="66"/>
      <c r="Y484" s="278"/>
      <c r="Z484" s="135">
        <f t="shared" si="23"/>
        <v>22</v>
      </c>
      <c r="AC484" s="133" t="str">
        <f>IFERROR(IF(DATEVALUE(TEXT(VLOOKUP(S484,Validation!F519:I542,3,FALSE)&amp;"/"&amp;RIGHT(T484+100,2)&amp;"/"&amp;U484,"MM/DD/YYYY"))&lt;=DATEVALUE(TEXT(VLOOKUP(V484,Validation!F519:I542,3,FALSE)&amp;"/"&amp;RIGHT(W484+100,2)&amp;"/"&amp;X484,"MM/DD/YYYY")),"",-1),"")</f>
        <v/>
      </c>
      <c r="AD484" s="146" t="str">
        <f>+IFERROR(CONCATENATE(VLOOKUP(K:K,Validation!$F$39:$H$51,3,0),"/",VLOOKUP(L:L,Validation!$G$40:$H$70,2,0),"/",M484),"")</f>
        <v/>
      </c>
      <c r="AE484" s="1" t="str">
        <f>+IFERROR(CONCATENATE(VLOOKUP(N:N,Validation!$F$39:$H$51,3,0),"/",VLOOKUP(O:O,Validation!$G$40:$H$70,2,0),"/",P484),"")</f>
        <v/>
      </c>
    </row>
    <row r="485" spans="1:31" ht="13.8">
      <c r="A485" s="110"/>
      <c r="B485" s="113"/>
      <c r="C485" s="113"/>
      <c r="I485" s="275"/>
      <c r="J485" s="91" t="str">
        <f t="shared" si="21"/>
        <v/>
      </c>
      <c r="K485" s="66"/>
      <c r="L485" s="90"/>
      <c r="M485" s="72"/>
      <c r="N485" s="66"/>
      <c r="O485" s="90"/>
      <c r="P485" s="72"/>
      <c r="Q485" s="138" t="str">
        <f ca="1">+IF(A485="","",IF(AND(TODAY()&lt;Validation!$C$141,OR(MONTH(TODAY())=10,MONTH(TODAY())=11,MONTH(TODAY())=12)),CONCATENATE(MONTH(TODAY()),"/01/",YEAR(TODAY())),IF(AND(TODAY()&lt;Validation!$C$141,MONTH(TODAY())&lt;=9),CONCATENATE("0",MONTH(TODAY()),"/01/",YEAR(TODAY())),IF(AND(TODAY()&gt;=Validation!$C$141,OR(MONTH(TODAY())=10,MONTH(TODAY())=11,MONTH(TODAY())=12)),CONCATENATE(MONTH(TODAY()+10),"/01/",YEAR(TODAY()+10)),IF(AND(TODAY()&gt;=Validation!$C$141,MONTH(TODAY())&lt;=9),CONCATENATE("0",MONTH(TODAY()+10),"/01/",YEAR(TODAY()+10)))))))</f>
        <v/>
      </c>
      <c r="R485" s="138" t="str">
        <f t="shared" si="22"/>
        <v/>
      </c>
      <c r="S485" s="66"/>
      <c r="T485" s="66"/>
      <c r="U485" s="66"/>
      <c r="V485" s="66"/>
      <c r="W485" s="66"/>
      <c r="X485" s="66"/>
      <c r="Y485" s="278"/>
      <c r="Z485" s="135">
        <f t="shared" si="23"/>
        <v>22</v>
      </c>
      <c r="AC485" s="133" t="str">
        <f>IFERROR(IF(DATEVALUE(TEXT(VLOOKUP(S485,Validation!F520:I543,3,FALSE)&amp;"/"&amp;RIGHT(T485+100,2)&amp;"/"&amp;U485,"MM/DD/YYYY"))&lt;=DATEVALUE(TEXT(VLOOKUP(V485,Validation!F520:I543,3,FALSE)&amp;"/"&amp;RIGHT(W485+100,2)&amp;"/"&amp;X485,"MM/DD/YYYY")),"",-1),"")</f>
        <v/>
      </c>
      <c r="AD485" s="146" t="str">
        <f>+IFERROR(CONCATENATE(VLOOKUP(K:K,Validation!$F$39:$H$51,3,0),"/",VLOOKUP(L:L,Validation!$G$40:$H$70,2,0),"/",M485),"")</f>
        <v/>
      </c>
      <c r="AE485" s="1" t="str">
        <f>+IFERROR(CONCATENATE(VLOOKUP(N:N,Validation!$F$39:$H$51,3,0),"/",VLOOKUP(O:O,Validation!$G$40:$H$70,2,0),"/",P485),"")</f>
        <v/>
      </c>
    </row>
    <row r="486" spans="1:31" ht="13.8">
      <c r="A486" s="110"/>
      <c r="B486" s="113"/>
      <c r="C486" s="113"/>
      <c r="I486" s="275"/>
      <c r="J486" s="91" t="str">
        <f t="shared" si="21"/>
        <v/>
      </c>
      <c r="K486" s="66"/>
      <c r="L486" s="90"/>
      <c r="M486" s="72"/>
      <c r="N486" s="66"/>
      <c r="O486" s="90"/>
      <c r="P486" s="72"/>
      <c r="Q486" s="138" t="str">
        <f ca="1">+IF(A486="","",IF(AND(TODAY()&lt;Validation!$C$141,OR(MONTH(TODAY())=10,MONTH(TODAY())=11,MONTH(TODAY())=12)),CONCATENATE(MONTH(TODAY()),"/01/",YEAR(TODAY())),IF(AND(TODAY()&lt;Validation!$C$141,MONTH(TODAY())&lt;=9),CONCATENATE("0",MONTH(TODAY()),"/01/",YEAR(TODAY())),IF(AND(TODAY()&gt;=Validation!$C$141,OR(MONTH(TODAY())=10,MONTH(TODAY())=11,MONTH(TODAY())=12)),CONCATENATE(MONTH(TODAY()+10),"/01/",YEAR(TODAY()+10)),IF(AND(TODAY()&gt;=Validation!$C$141,MONTH(TODAY())&lt;=9),CONCATENATE("0",MONTH(TODAY()+10),"/01/",YEAR(TODAY()+10)))))))</f>
        <v/>
      </c>
      <c r="R486" s="138" t="str">
        <f t="shared" si="22"/>
        <v/>
      </c>
      <c r="S486" s="66"/>
      <c r="T486" s="66"/>
      <c r="U486" s="66"/>
      <c r="V486" s="66"/>
      <c r="W486" s="66"/>
      <c r="X486" s="66"/>
      <c r="Y486" s="278"/>
      <c r="Z486" s="135">
        <f t="shared" si="23"/>
        <v>22</v>
      </c>
      <c r="AC486" s="133" t="str">
        <f>IFERROR(IF(DATEVALUE(TEXT(VLOOKUP(S486,Validation!F521:I544,3,FALSE)&amp;"/"&amp;RIGHT(T486+100,2)&amp;"/"&amp;U486,"MM/DD/YYYY"))&lt;=DATEVALUE(TEXT(VLOOKUP(V486,Validation!F521:I544,3,FALSE)&amp;"/"&amp;RIGHT(W486+100,2)&amp;"/"&amp;X486,"MM/DD/YYYY")),"",-1),"")</f>
        <v/>
      </c>
      <c r="AD486" s="146" t="str">
        <f>+IFERROR(CONCATENATE(VLOOKUP(K:K,Validation!$F$39:$H$51,3,0),"/",VLOOKUP(L:L,Validation!$G$40:$H$70,2,0),"/",M486),"")</f>
        <v/>
      </c>
      <c r="AE486" s="1" t="str">
        <f>+IFERROR(CONCATENATE(VLOOKUP(N:N,Validation!$F$39:$H$51,3,0),"/",VLOOKUP(O:O,Validation!$G$40:$H$70,2,0),"/",P486),"")</f>
        <v/>
      </c>
    </row>
    <row r="487" spans="1:31" ht="13.8">
      <c r="A487" s="110"/>
      <c r="B487" s="113"/>
      <c r="C487" s="113"/>
      <c r="I487" s="275"/>
      <c r="J487" s="91" t="str">
        <f t="shared" si="21"/>
        <v/>
      </c>
      <c r="K487" s="66"/>
      <c r="L487" s="90"/>
      <c r="M487" s="72"/>
      <c r="N487" s="66"/>
      <c r="O487" s="90"/>
      <c r="P487" s="72"/>
      <c r="Q487" s="138" t="str">
        <f ca="1">+IF(A487="","",IF(AND(TODAY()&lt;Validation!$C$141,OR(MONTH(TODAY())=10,MONTH(TODAY())=11,MONTH(TODAY())=12)),CONCATENATE(MONTH(TODAY()),"/01/",YEAR(TODAY())),IF(AND(TODAY()&lt;Validation!$C$141,MONTH(TODAY())&lt;=9),CONCATENATE("0",MONTH(TODAY()),"/01/",YEAR(TODAY())),IF(AND(TODAY()&gt;=Validation!$C$141,OR(MONTH(TODAY())=10,MONTH(TODAY())=11,MONTH(TODAY())=12)),CONCATENATE(MONTH(TODAY()+10),"/01/",YEAR(TODAY()+10)),IF(AND(TODAY()&gt;=Validation!$C$141,MONTH(TODAY())&lt;=9),CONCATENATE("0",MONTH(TODAY()+10),"/01/",YEAR(TODAY()+10)))))))</f>
        <v/>
      </c>
      <c r="R487" s="138" t="str">
        <f t="shared" si="22"/>
        <v/>
      </c>
      <c r="S487" s="66"/>
      <c r="T487" s="66"/>
      <c r="U487" s="66"/>
      <c r="V487" s="66"/>
      <c r="W487" s="66"/>
      <c r="X487" s="66"/>
      <c r="Y487" s="278"/>
      <c r="Z487" s="135">
        <f t="shared" si="23"/>
        <v>22</v>
      </c>
      <c r="AC487" s="133" t="str">
        <f>IFERROR(IF(DATEVALUE(TEXT(VLOOKUP(S487,Validation!F522:I545,3,FALSE)&amp;"/"&amp;RIGHT(T487+100,2)&amp;"/"&amp;U487,"MM/DD/YYYY"))&lt;=DATEVALUE(TEXT(VLOOKUP(V487,Validation!F522:I545,3,FALSE)&amp;"/"&amp;RIGHT(W487+100,2)&amp;"/"&amp;X487,"MM/DD/YYYY")),"",-1),"")</f>
        <v/>
      </c>
      <c r="AD487" s="146" t="str">
        <f>+IFERROR(CONCATENATE(VLOOKUP(K:K,Validation!$F$39:$H$51,3,0),"/",VLOOKUP(L:L,Validation!$G$40:$H$70,2,0),"/",M487),"")</f>
        <v/>
      </c>
      <c r="AE487" s="1" t="str">
        <f>+IFERROR(CONCATENATE(VLOOKUP(N:N,Validation!$F$39:$H$51,3,0),"/",VLOOKUP(O:O,Validation!$G$40:$H$70,2,0),"/",P487),"")</f>
        <v/>
      </c>
    </row>
    <row r="488" spans="1:31" ht="13.8">
      <c r="A488" s="110"/>
      <c r="B488" s="113"/>
      <c r="C488" s="113"/>
      <c r="I488" s="275"/>
      <c r="J488" s="91" t="str">
        <f t="shared" si="21"/>
        <v/>
      </c>
      <c r="K488" s="66"/>
      <c r="L488" s="90"/>
      <c r="M488" s="72"/>
      <c r="N488" s="66"/>
      <c r="O488" s="90"/>
      <c r="P488" s="72"/>
      <c r="Q488" s="138" t="str">
        <f ca="1">+IF(A488="","",IF(AND(TODAY()&lt;Validation!$C$141,OR(MONTH(TODAY())=10,MONTH(TODAY())=11,MONTH(TODAY())=12)),CONCATENATE(MONTH(TODAY()),"/01/",YEAR(TODAY())),IF(AND(TODAY()&lt;Validation!$C$141,MONTH(TODAY())&lt;=9),CONCATENATE("0",MONTH(TODAY()),"/01/",YEAR(TODAY())),IF(AND(TODAY()&gt;=Validation!$C$141,OR(MONTH(TODAY())=10,MONTH(TODAY())=11,MONTH(TODAY())=12)),CONCATENATE(MONTH(TODAY()+10),"/01/",YEAR(TODAY()+10)),IF(AND(TODAY()&gt;=Validation!$C$141,MONTH(TODAY())&lt;=9),CONCATENATE("0",MONTH(TODAY()+10),"/01/",YEAR(TODAY()+10)))))))</f>
        <v/>
      </c>
      <c r="R488" s="138" t="str">
        <f t="shared" si="22"/>
        <v/>
      </c>
      <c r="S488" s="66"/>
      <c r="T488" s="66"/>
      <c r="U488" s="66"/>
      <c r="V488" s="66"/>
      <c r="W488" s="66"/>
      <c r="X488" s="66"/>
      <c r="Y488" s="278"/>
      <c r="Z488" s="135">
        <f t="shared" si="23"/>
        <v>22</v>
      </c>
      <c r="AC488" s="133" t="str">
        <f>IFERROR(IF(DATEVALUE(TEXT(VLOOKUP(S488,Validation!F523:I546,3,FALSE)&amp;"/"&amp;RIGHT(T488+100,2)&amp;"/"&amp;U488,"MM/DD/YYYY"))&lt;=DATEVALUE(TEXT(VLOOKUP(V488,Validation!F523:I546,3,FALSE)&amp;"/"&amp;RIGHT(W488+100,2)&amp;"/"&amp;X488,"MM/DD/YYYY")),"",-1),"")</f>
        <v/>
      </c>
      <c r="AD488" s="146" t="str">
        <f>+IFERROR(CONCATENATE(VLOOKUP(K:K,Validation!$F$39:$H$51,3,0),"/",VLOOKUP(L:L,Validation!$G$40:$H$70,2,0),"/",M488),"")</f>
        <v/>
      </c>
      <c r="AE488" s="1" t="str">
        <f>+IFERROR(CONCATENATE(VLOOKUP(N:N,Validation!$F$39:$H$51,3,0),"/",VLOOKUP(O:O,Validation!$G$40:$H$70,2,0),"/",P488),"")</f>
        <v/>
      </c>
    </row>
    <row r="489" spans="1:31" ht="13.8">
      <c r="A489" s="110"/>
      <c r="B489" s="113"/>
      <c r="C489" s="113"/>
      <c r="I489" s="275"/>
      <c r="J489" s="91" t="str">
        <f t="shared" si="21"/>
        <v/>
      </c>
      <c r="K489" s="66"/>
      <c r="L489" s="90"/>
      <c r="M489" s="72"/>
      <c r="N489" s="66"/>
      <c r="O489" s="90"/>
      <c r="P489" s="72"/>
      <c r="Q489" s="138" t="str">
        <f ca="1">+IF(A489="","",IF(AND(TODAY()&lt;Validation!$C$141,OR(MONTH(TODAY())=10,MONTH(TODAY())=11,MONTH(TODAY())=12)),CONCATENATE(MONTH(TODAY()),"/01/",YEAR(TODAY())),IF(AND(TODAY()&lt;Validation!$C$141,MONTH(TODAY())&lt;=9),CONCATENATE("0",MONTH(TODAY()),"/01/",YEAR(TODAY())),IF(AND(TODAY()&gt;=Validation!$C$141,OR(MONTH(TODAY())=10,MONTH(TODAY())=11,MONTH(TODAY())=12)),CONCATENATE(MONTH(TODAY()+10),"/01/",YEAR(TODAY()+10)),IF(AND(TODAY()&gt;=Validation!$C$141,MONTH(TODAY())&lt;=9),CONCATENATE("0",MONTH(TODAY()+10),"/01/",YEAR(TODAY()+10)))))))</f>
        <v/>
      </c>
      <c r="R489" s="138" t="str">
        <f t="shared" si="22"/>
        <v/>
      </c>
      <c r="S489" s="66"/>
      <c r="T489" s="66"/>
      <c r="U489" s="66"/>
      <c r="V489" s="66"/>
      <c r="W489" s="66"/>
      <c r="X489" s="66"/>
      <c r="Y489" s="278"/>
      <c r="Z489" s="135">
        <f t="shared" si="23"/>
        <v>22</v>
      </c>
      <c r="AC489" s="133" t="str">
        <f>IFERROR(IF(DATEVALUE(TEXT(VLOOKUP(S489,Validation!F524:I547,3,FALSE)&amp;"/"&amp;RIGHT(T489+100,2)&amp;"/"&amp;U489,"MM/DD/YYYY"))&lt;=DATEVALUE(TEXT(VLOOKUP(V489,Validation!F524:I547,3,FALSE)&amp;"/"&amp;RIGHT(W489+100,2)&amp;"/"&amp;X489,"MM/DD/YYYY")),"",-1),"")</f>
        <v/>
      </c>
      <c r="AD489" s="146" t="str">
        <f>+IFERROR(CONCATENATE(VLOOKUP(K:K,Validation!$F$39:$H$51,3,0),"/",VLOOKUP(L:L,Validation!$G$40:$H$70,2,0),"/",M489),"")</f>
        <v/>
      </c>
      <c r="AE489" s="1" t="str">
        <f>+IFERROR(CONCATENATE(VLOOKUP(N:N,Validation!$F$39:$H$51,3,0),"/",VLOOKUP(O:O,Validation!$G$40:$H$70,2,0),"/",P489),"")</f>
        <v/>
      </c>
    </row>
    <row r="490" spans="1:31" ht="13.8">
      <c r="A490" s="110"/>
      <c r="B490" s="113"/>
      <c r="C490" s="113"/>
      <c r="I490" s="275"/>
      <c r="J490" s="91" t="str">
        <f t="shared" si="21"/>
        <v/>
      </c>
      <c r="K490" s="66"/>
      <c r="L490" s="90"/>
      <c r="M490" s="72"/>
      <c r="N490" s="66"/>
      <c r="O490" s="90"/>
      <c r="P490" s="72"/>
      <c r="Q490" s="138" t="str">
        <f ca="1">+IF(A490="","",IF(AND(TODAY()&lt;Validation!$C$141,OR(MONTH(TODAY())=10,MONTH(TODAY())=11,MONTH(TODAY())=12)),CONCATENATE(MONTH(TODAY()),"/01/",YEAR(TODAY())),IF(AND(TODAY()&lt;Validation!$C$141,MONTH(TODAY())&lt;=9),CONCATENATE("0",MONTH(TODAY()),"/01/",YEAR(TODAY())),IF(AND(TODAY()&gt;=Validation!$C$141,OR(MONTH(TODAY())=10,MONTH(TODAY())=11,MONTH(TODAY())=12)),CONCATENATE(MONTH(TODAY()+10),"/01/",YEAR(TODAY()+10)),IF(AND(TODAY()&gt;=Validation!$C$141,MONTH(TODAY())&lt;=9),CONCATENATE("0",MONTH(TODAY()+10),"/01/",YEAR(TODAY()+10)))))))</f>
        <v/>
      </c>
      <c r="R490" s="138" t="str">
        <f t="shared" si="22"/>
        <v/>
      </c>
      <c r="S490" s="66"/>
      <c r="T490" s="66"/>
      <c r="U490" s="66"/>
      <c r="V490" s="66"/>
      <c r="W490" s="66"/>
      <c r="X490" s="66"/>
      <c r="Y490" s="278"/>
      <c r="Z490" s="135">
        <f t="shared" si="23"/>
        <v>22</v>
      </c>
      <c r="AC490" s="133" t="str">
        <f>IFERROR(IF(DATEVALUE(TEXT(VLOOKUP(S490,Validation!F525:I548,3,FALSE)&amp;"/"&amp;RIGHT(T490+100,2)&amp;"/"&amp;U490,"MM/DD/YYYY"))&lt;=DATEVALUE(TEXT(VLOOKUP(V490,Validation!F525:I548,3,FALSE)&amp;"/"&amp;RIGHT(W490+100,2)&amp;"/"&amp;X490,"MM/DD/YYYY")),"",-1),"")</f>
        <v/>
      </c>
      <c r="AD490" s="146" t="str">
        <f>+IFERROR(CONCATENATE(VLOOKUP(K:K,Validation!$F$39:$H$51,3,0),"/",VLOOKUP(L:L,Validation!$G$40:$H$70,2,0),"/",M490),"")</f>
        <v/>
      </c>
      <c r="AE490" s="1" t="str">
        <f>+IFERROR(CONCATENATE(VLOOKUP(N:N,Validation!$F$39:$H$51,3,0),"/",VLOOKUP(O:O,Validation!$G$40:$H$70,2,0),"/",P490),"")</f>
        <v/>
      </c>
    </row>
    <row r="491" spans="1:31" ht="13.8">
      <c r="A491" s="110"/>
      <c r="B491" s="113"/>
      <c r="C491" s="113"/>
      <c r="I491" s="275"/>
      <c r="J491" s="91" t="str">
        <f t="shared" si="21"/>
        <v/>
      </c>
      <c r="K491" s="66"/>
      <c r="L491" s="90"/>
      <c r="M491" s="72"/>
      <c r="N491" s="66"/>
      <c r="O491" s="90"/>
      <c r="P491" s="72"/>
      <c r="Q491" s="138" t="str">
        <f ca="1">+IF(A491="","",IF(AND(TODAY()&lt;Validation!$C$141,OR(MONTH(TODAY())=10,MONTH(TODAY())=11,MONTH(TODAY())=12)),CONCATENATE(MONTH(TODAY()),"/01/",YEAR(TODAY())),IF(AND(TODAY()&lt;Validation!$C$141,MONTH(TODAY())&lt;=9),CONCATENATE("0",MONTH(TODAY()),"/01/",YEAR(TODAY())),IF(AND(TODAY()&gt;=Validation!$C$141,OR(MONTH(TODAY())=10,MONTH(TODAY())=11,MONTH(TODAY())=12)),CONCATENATE(MONTH(TODAY()+10),"/01/",YEAR(TODAY()+10)),IF(AND(TODAY()&gt;=Validation!$C$141,MONTH(TODAY())&lt;=9),CONCATENATE("0",MONTH(TODAY()+10),"/01/",YEAR(TODAY()+10)))))))</f>
        <v/>
      </c>
      <c r="R491" s="138" t="str">
        <f t="shared" si="22"/>
        <v/>
      </c>
      <c r="S491" s="66"/>
      <c r="T491" s="66"/>
      <c r="U491" s="66"/>
      <c r="V491" s="66"/>
      <c r="W491" s="66"/>
      <c r="X491" s="66"/>
      <c r="Y491" s="278"/>
      <c r="Z491" s="135">
        <f t="shared" si="23"/>
        <v>22</v>
      </c>
      <c r="AC491" s="133" t="str">
        <f>IFERROR(IF(DATEVALUE(TEXT(VLOOKUP(S491,Validation!F526:I549,3,FALSE)&amp;"/"&amp;RIGHT(T491+100,2)&amp;"/"&amp;U491,"MM/DD/YYYY"))&lt;=DATEVALUE(TEXT(VLOOKUP(V491,Validation!F526:I549,3,FALSE)&amp;"/"&amp;RIGHT(W491+100,2)&amp;"/"&amp;X491,"MM/DD/YYYY")),"",-1),"")</f>
        <v/>
      </c>
      <c r="AD491" s="146" t="str">
        <f>+IFERROR(CONCATENATE(VLOOKUP(K:K,Validation!$F$39:$H$51,3,0),"/",VLOOKUP(L:L,Validation!$G$40:$H$70,2,0),"/",M491),"")</f>
        <v/>
      </c>
      <c r="AE491" s="1" t="str">
        <f>+IFERROR(CONCATENATE(VLOOKUP(N:N,Validation!$F$39:$H$51,3,0),"/",VLOOKUP(O:O,Validation!$G$40:$H$70,2,0),"/",P491),"")</f>
        <v/>
      </c>
    </row>
    <row r="492" spans="1:31" ht="13.8">
      <c r="A492" s="110"/>
      <c r="B492" s="113"/>
      <c r="C492" s="113"/>
      <c r="I492" s="275"/>
      <c r="J492" s="91" t="str">
        <f t="shared" si="21"/>
        <v/>
      </c>
      <c r="K492" s="66"/>
      <c r="L492" s="90"/>
      <c r="M492" s="72"/>
      <c r="N492" s="66"/>
      <c r="O492" s="90"/>
      <c r="P492" s="72"/>
      <c r="Q492" s="138" t="str">
        <f ca="1">+IF(A492="","",IF(AND(TODAY()&lt;Validation!$C$141,OR(MONTH(TODAY())=10,MONTH(TODAY())=11,MONTH(TODAY())=12)),CONCATENATE(MONTH(TODAY()),"/01/",YEAR(TODAY())),IF(AND(TODAY()&lt;Validation!$C$141,MONTH(TODAY())&lt;=9),CONCATENATE("0",MONTH(TODAY()),"/01/",YEAR(TODAY())),IF(AND(TODAY()&gt;=Validation!$C$141,OR(MONTH(TODAY())=10,MONTH(TODAY())=11,MONTH(TODAY())=12)),CONCATENATE(MONTH(TODAY()+10),"/01/",YEAR(TODAY()+10)),IF(AND(TODAY()&gt;=Validation!$C$141,MONTH(TODAY())&lt;=9),CONCATENATE("0",MONTH(TODAY()+10),"/01/",YEAR(TODAY()+10)))))))</f>
        <v/>
      </c>
      <c r="R492" s="138" t="str">
        <f t="shared" si="22"/>
        <v/>
      </c>
      <c r="S492" s="66"/>
      <c r="T492" s="66"/>
      <c r="U492" s="66"/>
      <c r="V492" s="66"/>
      <c r="W492" s="66"/>
      <c r="X492" s="66"/>
      <c r="Y492" s="278"/>
      <c r="Z492" s="135">
        <f t="shared" si="23"/>
        <v>22</v>
      </c>
      <c r="AC492" s="133" t="str">
        <f>IFERROR(IF(DATEVALUE(TEXT(VLOOKUP(S492,Validation!F527:I550,3,FALSE)&amp;"/"&amp;RIGHT(T492+100,2)&amp;"/"&amp;U492,"MM/DD/YYYY"))&lt;=DATEVALUE(TEXT(VLOOKUP(V492,Validation!F527:I550,3,FALSE)&amp;"/"&amp;RIGHT(W492+100,2)&amp;"/"&amp;X492,"MM/DD/YYYY")),"",-1),"")</f>
        <v/>
      </c>
      <c r="AD492" s="146" t="str">
        <f>+IFERROR(CONCATENATE(VLOOKUP(K:K,Validation!$F$39:$H$51,3,0),"/",VLOOKUP(L:L,Validation!$G$40:$H$70,2,0),"/",M492),"")</f>
        <v/>
      </c>
      <c r="AE492" s="1" t="str">
        <f>+IFERROR(CONCATENATE(VLOOKUP(N:N,Validation!$F$39:$H$51,3,0),"/",VLOOKUP(O:O,Validation!$G$40:$H$70,2,0),"/",P492),"")</f>
        <v/>
      </c>
    </row>
    <row r="493" spans="1:31" ht="13.8">
      <c r="A493" s="110"/>
      <c r="B493" s="113"/>
      <c r="C493" s="113"/>
      <c r="I493" s="275"/>
      <c r="J493" s="91" t="str">
        <f t="shared" si="21"/>
        <v/>
      </c>
      <c r="K493" s="66"/>
      <c r="L493" s="90"/>
      <c r="M493" s="72"/>
      <c r="N493" s="66"/>
      <c r="O493" s="90"/>
      <c r="P493" s="72"/>
      <c r="Q493" s="138" t="str">
        <f ca="1">+IF(A493="","",IF(AND(TODAY()&lt;Validation!$C$141,OR(MONTH(TODAY())=10,MONTH(TODAY())=11,MONTH(TODAY())=12)),CONCATENATE(MONTH(TODAY()),"/01/",YEAR(TODAY())),IF(AND(TODAY()&lt;Validation!$C$141,MONTH(TODAY())&lt;=9),CONCATENATE("0",MONTH(TODAY()),"/01/",YEAR(TODAY())),IF(AND(TODAY()&gt;=Validation!$C$141,OR(MONTH(TODAY())=10,MONTH(TODAY())=11,MONTH(TODAY())=12)),CONCATENATE(MONTH(TODAY()+10),"/01/",YEAR(TODAY()+10)),IF(AND(TODAY()&gt;=Validation!$C$141,MONTH(TODAY())&lt;=9),CONCATENATE("0",MONTH(TODAY()+10),"/01/",YEAR(TODAY()+10)))))))</f>
        <v/>
      </c>
      <c r="R493" s="138" t="str">
        <f t="shared" si="22"/>
        <v/>
      </c>
      <c r="S493" s="66"/>
      <c r="T493" s="66"/>
      <c r="U493" s="66"/>
      <c r="V493" s="66"/>
      <c r="W493" s="66"/>
      <c r="X493" s="66"/>
      <c r="Y493" s="278"/>
      <c r="Z493" s="135">
        <f t="shared" si="23"/>
        <v>22</v>
      </c>
      <c r="AC493" s="133" t="str">
        <f>IFERROR(IF(DATEVALUE(TEXT(VLOOKUP(S493,Validation!F528:I551,3,FALSE)&amp;"/"&amp;RIGHT(T493+100,2)&amp;"/"&amp;U493,"MM/DD/YYYY"))&lt;=DATEVALUE(TEXT(VLOOKUP(V493,Validation!F528:I551,3,FALSE)&amp;"/"&amp;RIGHT(W493+100,2)&amp;"/"&amp;X493,"MM/DD/YYYY")),"",-1),"")</f>
        <v/>
      </c>
      <c r="AD493" s="146" t="str">
        <f>+IFERROR(CONCATENATE(VLOOKUP(K:K,Validation!$F$39:$H$51,3,0),"/",VLOOKUP(L:L,Validation!$G$40:$H$70,2,0),"/",M493),"")</f>
        <v/>
      </c>
      <c r="AE493" s="1" t="str">
        <f>+IFERROR(CONCATENATE(VLOOKUP(N:N,Validation!$F$39:$H$51,3,0),"/",VLOOKUP(O:O,Validation!$G$40:$H$70,2,0),"/",P493),"")</f>
        <v/>
      </c>
    </row>
    <row r="494" spans="1:31" ht="13.8">
      <c r="A494" s="110"/>
      <c r="B494" s="113"/>
      <c r="C494" s="113"/>
      <c r="I494" s="275"/>
      <c r="J494" s="91" t="str">
        <f t="shared" si="21"/>
        <v/>
      </c>
      <c r="K494" s="66"/>
      <c r="L494" s="90"/>
      <c r="M494" s="72"/>
      <c r="N494" s="66"/>
      <c r="O494" s="90"/>
      <c r="P494" s="72"/>
      <c r="Q494" s="138" t="str">
        <f ca="1">+IF(A494="","",IF(AND(TODAY()&lt;Validation!$C$141,OR(MONTH(TODAY())=10,MONTH(TODAY())=11,MONTH(TODAY())=12)),CONCATENATE(MONTH(TODAY()),"/01/",YEAR(TODAY())),IF(AND(TODAY()&lt;Validation!$C$141,MONTH(TODAY())&lt;=9),CONCATENATE("0",MONTH(TODAY()),"/01/",YEAR(TODAY())),IF(AND(TODAY()&gt;=Validation!$C$141,OR(MONTH(TODAY())=10,MONTH(TODAY())=11,MONTH(TODAY())=12)),CONCATENATE(MONTH(TODAY()+10),"/01/",YEAR(TODAY()+10)),IF(AND(TODAY()&gt;=Validation!$C$141,MONTH(TODAY())&lt;=9),CONCATENATE("0",MONTH(TODAY()+10),"/01/",YEAR(TODAY()+10)))))))</f>
        <v/>
      </c>
      <c r="R494" s="138" t="str">
        <f t="shared" si="22"/>
        <v/>
      </c>
      <c r="S494" s="66"/>
      <c r="T494" s="66"/>
      <c r="U494" s="66"/>
      <c r="V494" s="66"/>
      <c r="W494" s="66"/>
      <c r="X494" s="66"/>
      <c r="Y494" s="278"/>
      <c r="Z494" s="135">
        <f t="shared" si="23"/>
        <v>22</v>
      </c>
      <c r="AC494" s="133" t="str">
        <f>IFERROR(IF(DATEVALUE(TEXT(VLOOKUP(S494,Validation!F529:I552,3,FALSE)&amp;"/"&amp;RIGHT(T494+100,2)&amp;"/"&amp;U494,"MM/DD/YYYY"))&lt;=DATEVALUE(TEXT(VLOOKUP(V494,Validation!F529:I552,3,FALSE)&amp;"/"&amp;RIGHT(W494+100,2)&amp;"/"&amp;X494,"MM/DD/YYYY")),"",-1),"")</f>
        <v/>
      </c>
      <c r="AD494" s="146" t="str">
        <f>+IFERROR(CONCATENATE(VLOOKUP(K:K,Validation!$F$39:$H$51,3,0),"/",VLOOKUP(L:L,Validation!$G$40:$H$70,2,0),"/",M494),"")</f>
        <v/>
      </c>
      <c r="AE494" s="1" t="str">
        <f>+IFERROR(CONCATENATE(VLOOKUP(N:N,Validation!$F$39:$H$51,3,0),"/",VLOOKUP(O:O,Validation!$G$40:$H$70,2,0),"/",P494),"")</f>
        <v/>
      </c>
    </row>
    <row r="495" spans="1:31" ht="13.8">
      <c r="A495" s="110"/>
      <c r="B495" s="113"/>
      <c r="C495" s="113"/>
      <c r="I495" s="275"/>
      <c r="J495" s="91" t="str">
        <f t="shared" si="21"/>
        <v/>
      </c>
      <c r="K495" s="66"/>
      <c r="L495" s="90"/>
      <c r="M495" s="72"/>
      <c r="N495" s="66"/>
      <c r="O495" s="90"/>
      <c r="P495" s="72"/>
      <c r="Q495" s="138" t="str">
        <f ca="1">+IF(A495="","",IF(AND(TODAY()&lt;Validation!$C$141,OR(MONTH(TODAY())=10,MONTH(TODAY())=11,MONTH(TODAY())=12)),CONCATENATE(MONTH(TODAY()),"/01/",YEAR(TODAY())),IF(AND(TODAY()&lt;Validation!$C$141,MONTH(TODAY())&lt;=9),CONCATENATE("0",MONTH(TODAY()),"/01/",YEAR(TODAY())),IF(AND(TODAY()&gt;=Validation!$C$141,OR(MONTH(TODAY())=10,MONTH(TODAY())=11,MONTH(TODAY())=12)),CONCATENATE(MONTH(TODAY()+10),"/01/",YEAR(TODAY()+10)),IF(AND(TODAY()&gt;=Validation!$C$141,MONTH(TODAY())&lt;=9),CONCATENATE("0",MONTH(TODAY()+10),"/01/",YEAR(TODAY()+10)))))))</f>
        <v/>
      </c>
      <c r="R495" s="138" t="str">
        <f t="shared" si="22"/>
        <v/>
      </c>
      <c r="S495" s="66"/>
      <c r="T495" s="66"/>
      <c r="U495" s="66"/>
      <c r="V495" s="66"/>
      <c r="W495" s="66"/>
      <c r="X495" s="66"/>
      <c r="Y495" s="278"/>
      <c r="Z495" s="135">
        <f t="shared" si="23"/>
        <v>22</v>
      </c>
      <c r="AC495" s="133" t="str">
        <f>IFERROR(IF(DATEVALUE(TEXT(VLOOKUP(S495,Validation!F530:I553,3,FALSE)&amp;"/"&amp;RIGHT(T495+100,2)&amp;"/"&amp;U495,"MM/DD/YYYY"))&lt;=DATEVALUE(TEXT(VLOOKUP(V495,Validation!F530:I553,3,FALSE)&amp;"/"&amp;RIGHT(W495+100,2)&amp;"/"&amp;X495,"MM/DD/YYYY")),"",-1),"")</f>
        <v/>
      </c>
      <c r="AD495" s="146" t="str">
        <f>+IFERROR(CONCATENATE(VLOOKUP(K:K,Validation!$F$39:$H$51,3,0),"/",VLOOKUP(L:L,Validation!$G$40:$H$70,2,0),"/",M495),"")</f>
        <v/>
      </c>
      <c r="AE495" s="1" t="str">
        <f>+IFERROR(CONCATENATE(VLOOKUP(N:N,Validation!$F$39:$H$51,3,0),"/",VLOOKUP(O:O,Validation!$G$40:$H$70,2,0),"/",P495),"")</f>
        <v/>
      </c>
    </row>
    <row r="496" spans="1:31" ht="13.8">
      <c r="A496" s="110"/>
      <c r="B496" s="113"/>
      <c r="C496" s="113"/>
      <c r="I496" s="275"/>
      <c r="J496" s="91" t="str">
        <f t="shared" si="21"/>
        <v/>
      </c>
      <c r="K496" s="66"/>
      <c r="L496" s="90"/>
      <c r="M496" s="72"/>
      <c r="N496" s="66"/>
      <c r="O496" s="90"/>
      <c r="P496" s="72"/>
      <c r="Q496" s="138" t="str">
        <f ca="1">+IF(A496="","",IF(AND(TODAY()&lt;Validation!$C$141,OR(MONTH(TODAY())=10,MONTH(TODAY())=11,MONTH(TODAY())=12)),CONCATENATE(MONTH(TODAY()),"/01/",YEAR(TODAY())),IF(AND(TODAY()&lt;Validation!$C$141,MONTH(TODAY())&lt;=9),CONCATENATE("0",MONTH(TODAY()),"/01/",YEAR(TODAY())),IF(AND(TODAY()&gt;=Validation!$C$141,OR(MONTH(TODAY())=10,MONTH(TODAY())=11,MONTH(TODAY())=12)),CONCATENATE(MONTH(TODAY()+10),"/01/",YEAR(TODAY()+10)),IF(AND(TODAY()&gt;=Validation!$C$141,MONTH(TODAY())&lt;=9),CONCATENATE("0",MONTH(TODAY()+10),"/01/",YEAR(TODAY()+10)))))))</f>
        <v/>
      </c>
      <c r="R496" s="138" t="str">
        <f t="shared" si="22"/>
        <v/>
      </c>
      <c r="S496" s="66"/>
      <c r="T496" s="66"/>
      <c r="U496" s="66"/>
      <c r="V496" s="66"/>
      <c r="W496" s="66"/>
      <c r="X496" s="66"/>
      <c r="Y496" s="278"/>
      <c r="Z496" s="135">
        <f t="shared" si="23"/>
        <v>22</v>
      </c>
      <c r="AC496" s="133" t="str">
        <f>IFERROR(IF(DATEVALUE(TEXT(VLOOKUP(S496,Validation!F531:I554,3,FALSE)&amp;"/"&amp;RIGHT(T496+100,2)&amp;"/"&amp;U496,"MM/DD/YYYY"))&lt;=DATEVALUE(TEXT(VLOOKUP(V496,Validation!F531:I554,3,FALSE)&amp;"/"&amp;RIGHT(W496+100,2)&amp;"/"&amp;X496,"MM/DD/YYYY")),"",-1),"")</f>
        <v/>
      </c>
      <c r="AD496" s="146" t="str">
        <f>+IFERROR(CONCATENATE(VLOOKUP(K:K,Validation!$F$39:$H$51,3,0),"/",VLOOKUP(L:L,Validation!$G$40:$H$70,2,0),"/",M496),"")</f>
        <v/>
      </c>
      <c r="AE496" s="1" t="str">
        <f>+IFERROR(CONCATENATE(VLOOKUP(N:N,Validation!$F$39:$H$51,3,0),"/",VLOOKUP(O:O,Validation!$G$40:$H$70,2,0),"/",P496),"")</f>
        <v/>
      </c>
    </row>
    <row r="497" spans="1:31" ht="13.8">
      <c r="A497" s="110"/>
      <c r="B497" s="113"/>
      <c r="C497" s="113"/>
      <c r="I497" s="275"/>
      <c r="J497" s="91" t="str">
        <f t="shared" si="21"/>
        <v/>
      </c>
      <c r="K497" s="66"/>
      <c r="L497" s="90"/>
      <c r="M497" s="72"/>
      <c r="N497" s="66"/>
      <c r="O497" s="90"/>
      <c r="P497" s="72"/>
      <c r="Q497" s="138" t="str">
        <f ca="1">+IF(A497="","",IF(AND(TODAY()&lt;Validation!$C$141,OR(MONTH(TODAY())=10,MONTH(TODAY())=11,MONTH(TODAY())=12)),CONCATENATE(MONTH(TODAY()),"/01/",YEAR(TODAY())),IF(AND(TODAY()&lt;Validation!$C$141,MONTH(TODAY())&lt;=9),CONCATENATE("0",MONTH(TODAY()),"/01/",YEAR(TODAY())),IF(AND(TODAY()&gt;=Validation!$C$141,OR(MONTH(TODAY())=10,MONTH(TODAY())=11,MONTH(TODAY())=12)),CONCATENATE(MONTH(TODAY()+10),"/01/",YEAR(TODAY()+10)),IF(AND(TODAY()&gt;=Validation!$C$141,MONTH(TODAY())&lt;=9),CONCATENATE("0",MONTH(TODAY()+10),"/01/",YEAR(TODAY()+10)))))))</f>
        <v/>
      </c>
      <c r="R497" s="138" t="str">
        <f t="shared" si="22"/>
        <v/>
      </c>
      <c r="S497" s="66"/>
      <c r="T497" s="66"/>
      <c r="U497" s="66"/>
      <c r="V497" s="66"/>
      <c r="W497" s="66"/>
      <c r="X497" s="66"/>
      <c r="Y497" s="278"/>
      <c r="Z497" s="135">
        <f t="shared" si="23"/>
        <v>22</v>
      </c>
      <c r="AC497" s="133" t="str">
        <f>IFERROR(IF(DATEVALUE(TEXT(VLOOKUP(S497,Validation!F532:I555,3,FALSE)&amp;"/"&amp;RIGHT(T497+100,2)&amp;"/"&amp;U497,"MM/DD/YYYY"))&lt;=DATEVALUE(TEXT(VLOOKUP(V497,Validation!F532:I555,3,FALSE)&amp;"/"&amp;RIGHT(W497+100,2)&amp;"/"&amp;X497,"MM/DD/YYYY")),"",-1),"")</f>
        <v/>
      </c>
      <c r="AD497" s="146" t="str">
        <f>+IFERROR(CONCATENATE(VLOOKUP(K:K,Validation!$F$39:$H$51,3,0),"/",VLOOKUP(L:L,Validation!$G$40:$H$70,2,0),"/",M497),"")</f>
        <v/>
      </c>
      <c r="AE497" s="1" t="str">
        <f>+IFERROR(CONCATENATE(VLOOKUP(N:N,Validation!$F$39:$H$51,3,0),"/",VLOOKUP(O:O,Validation!$G$40:$H$70,2,0),"/",P497),"")</f>
        <v/>
      </c>
    </row>
    <row r="498" spans="1:31" ht="13.8">
      <c r="A498" s="110"/>
      <c r="B498" s="113"/>
      <c r="C498" s="113"/>
      <c r="I498" s="275"/>
      <c r="J498" s="91" t="str">
        <f t="shared" si="21"/>
        <v/>
      </c>
      <c r="K498" s="66"/>
      <c r="L498" s="90"/>
      <c r="M498" s="72"/>
      <c r="N498" s="66"/>
      <c r="O498" s="90"/>
      <c r="P498" s="72"/>
      <c r="Q498" s="138" t="str">
        <f ca="1">+IF(A498="","",IF(AND(TODAY()&lt;Validation!$C$141,OR(MONTH(TODAY())=10,MONTH(TODAY())=11,MONTH(TODAY())=12)),CONCATENATE(MONTH(TODAY()),"/01/",YEAR(TODAY())),IF(AND(TODAY()&lt;Validation!$C$141,MONTH(TODAY())&lt;=9),CONCATENATE("0",MONTH(TODAY()),"/01/",YEAR(TODAY())),IF(AND(TODAY()&gt;=Validation!$C$141,OR(MONTH(TODAY())=10,MONTH(TODAY())=11,MONTH(TODAY())=12)),CONCATENATE(MONTH(TODAY()+10),"/01/",YEAR(TODAY()+10)),IF(AND(TODAY()&gt;=Validation!$C$141,MONTH(TODAY())&lt;=9),CONCATENATE("0",MONTH(TODAY()+10),"/01/",YEAR(TODAY()+10)))))))</f>
        <v/>
      </c>
      <c r="R498" s="138" t="str">
        <f t="shared" si="22"/>
        <v/>
      </c>
      <c r="S498" s="66"/>
      <c r="T498" s="66"/>
      <c r="U498" s="66"/>
      <c r="V498" s="66"/>
      <c r="W498" s="66"/>
      <c r="X498" s="66"/>
      <c r="Y498" s="278"/>
      <c r="Z498" s="135">
        <f t="shared" si="23"/>
        <v>22</v>
      </c>
      <c r="AC498" s="133" t="str">
        <f>IFERROR(IF(DATEVALUE(TEXT(VLOOKUP(S498,Validation!F533:I556,3,FALSE)&amp;"/"&amp;RIGHT(T498+100,2)&amp;"/"&amp;U498,"MM/DD/YYYY"))&lt;=DATEVALUE(TEXT(VLOOKUP(V498,Validation!F533:I556,3,FALSE)&amp;"/"&amp;RIGHT(W498+100,2)&amp;"/"&amp;X498,"MM/DD/YYYY")),"",-1),"")</f>
        <v/>
      </c>
      <c r="AD498" s="146" t="str">
        <f>+IFERROR(CONCATENATE(VLOOKUP(K:K,Validation!$F$39:$H$51,3,0),"/",VLOOKUP(L:L,Validation!$G$40:$H$70,2,0),"/",M498),"")</f>
        <v/>
      </c>
      <c r="AE498" s="1" t="str">
        <f>+IFERROR(CONCATENATE(VLOOKUP(N:N,Validation!$F$39:$H$51,3,0),"/",VLOOKUP(O:O,Validation!$G$40:$H$70,2,0),"/",P498),"")</f>
        <v/>
      </c>
    </row>
    <row r="499" spans="1:31" ht="13.8">
      <c r="A499" s="110"/>
      <c r="B499" s="113"/>
      <c r="C499" s="113"/>
      <c r="I499" s="275"/>
      <c r="J499" s="91" t="str">
        <f t="shared" si="21"/>
        <v/>
      </c>
      <c r="K499" s="66"/>
      <c r="L499" s="90"/>
      <c r="M499" s="72"/>
      <c r="N499" s="66"/>
      <c r="O499" s="90"/>
      <c r="P499" s="72"/>
      <c r="Q499" s="138" t="str">
        <f ca="1">+IF(A499="","",IF(AND(TODAY()&lt;Validation!$C$141,OR(MONTH(TODAY())=10,MONTH(TODAY())=11,MONTH(TODAY())=12)),CONCATENATE(MONTH(TODAY()),"/01/",YEAR(TODAY())),IF(AND(TODAY()&lt;Validation!$C$141,MONTH(TODAY())&lt;=9),CONCATENATE("0",MONTH(TODAY()),"/01/",YEAR(TODAY())),IF(AND(TODAY()&gt;=Validation!$C$141,OR(MONTH(TODAY())=10,MONTH(TODAY())=11,MONTH(TODAY())=12)),CONCATENATE(MONTH(TODAY()+10),"/01/",YEAR(TODAY()+10)),IF(AND(TODAY()&gt;=Validation!$C$141,MONTH(TODAY())&lt;=9),CONCATENATE("0",MONTH(TODAY()+10),"/01/",YEAR(TODAY()+10)))))))</f>
        <v/>
      </c>
      <c r="R499" s="138" t="str">
        <f t="shared" si="22"/>
        <v/>
      </c>
      <c r="S499" s="66"/>
      <c r="T499" s="66"/>
      <c r="U499" s="66"/>
      <c r="V499" s="66"/>
      <c r="W499" s="66"/>
      <c r="X499" s="66"/>
      <c r="Y499" s="278"/>
      <c r="Z499" s="135">
        <f t="shared" si="23"/>
        <v>22</v>
      </c>
      <c r="AC499" s="133" t="str">
        <f>IFERROR(IF(DATEVALUE(TEXT(VLOOKUP(S499,Validation!F534:I557,3,FALSE)&amp;"/"&amp;RIGHT(T499+100,2)&amp;"/"&amp;U499,"MM/DD/YYYY"))&lt;=DATEVALUE(TEXT(VLOOKUP(V499,Validation!F534:I557,3,FALSE)&amp;"/"&amp;RIGHT(W499+100,2)&amp;"/"&amp;X499,"MM/DD/YYYY")),"",-1),"")</f>
        <v/>
      </c>
      <c r="AD499" s="146" t="str">
        <f>+IFERROR(CONCATENATE(VLOOKUP(K:K,Validation!$F$39:$H$51,3,0),"/",VLOOKUP(L:L,Validation!$G$40:$H$70,2,0),"/",M499),"")</f>
        <v/>
      </c>
      <c r="AE499" s="1" t="str">
        <f>+IFERROR(CONCATENATE(VLOOKUP(N:N,Validation!$F$39:$H$51,3,0),"/",VLOOKUP(O:O,Validation!$G$40:$H$70,2,0),"/",P499),"")</f>
        <v/>
      </c>
    </row>
    <row r="500" spans="1:31" ht="13.8">
      <c r="A500" s="110"/>
      <c r="B500" s="113"/>
      <c r="C500" s="113"/>
      <c r="I500" s="275"/>
      <c r="J500" s="91" t="str">
        <f t="shared" si="21"/>
        <v/>
      </c>
      <c r="K500" s="66"/>
      <c r="L500" s="90"/>
      <c r="M500" s="72"/>
      <c r="N500" s="66"/>
      <c r="O500" s="90"/>
      <c r="P500" s="72"/>
      <c r="Q500" s="138" t="str">
        <f ca="1">+IF(A500="","",IF(AND(TODAY()&lt;Validation!$C$141,OR(MONTH(TODAY())=10,MONTH(TODAY())=11,MONTH(TODAY())=12)),CONCATENATE(MONTH(TODAY()),"/01/",YEAR(TODAY())),IF(AND(TODAY()&lt;Validation!$C$141,MONTH(TODAY())&lt;=9),CONCATENATE("0",MONTH(TODAY()),"/01/",YEAR(TODAY())),IF(AND(TODAY()&gt;=Validation!$C$141,OR(MONTH(TODAY())=10,MONTH(TODAY())=11,MONTH(TODAY())=12)),CONCATENATE(MONTH(TODAY()+10),"/01/",YEAR(TODAY()+10)),IF(AND(TODAY()&gt;=Validation!$C$141,MONTH(TODAY())&lt;=9),CONCATENATE("0",MONTH(TODAY()+10),"/01/",YEAR(TODAY()+10)))))))</f>
        <v/>
      </c>
      <c r="R500" s="138" t="str">
        <f t="shared" si="22"/>
        <v/>
      </c>
      <c r="S500" s="66"/>
      <c r="T500" s="66"/>
      <c r="U500" s="66"/>
      <c r="V500" s="66"/>
      <c r="W500" s="66"/>
      <c r="X500" s="66"/>
      <c r="Y500" s="278"/>
      <c r="Z500" s="135">
        <f t="shared" si="23"/>
        <v>22</v>
      </c>
      <c r="AC500" s="133" t="str">
        <f>IFERROR(IF(DATEVALUE(TEXT(VLOOKUP(S500,Validation!F535:I558,3,FALSE)&amp;"/"&amp;RIGHT(T500+100,2)&amp;"/"&amp;U500,"MM/DD/YYYY"))&lt;=DATEVALUE(TEXT(VLOOKUP(V500,Validation!F535:I558,3,FALSE)&amp;"/"&amp;RIGHT(W500+100,2)&amp;"/"&amp;X500,"MM/DD/YYYY")),"",-1),"")</f>
        <v/>
      </c>
      <c r="AD500" s="146" t="str">
        <f>+IFERROR(CONCATENATE(VLOOKUP(K:K,Validation!$F$39:$H$51,3,0),"/",VLOOKUP(L:L,Validation!$G$40:$H$70,2,0),"/",M500),"")</f>
        <v/>
      </c>
      <c r="AE500" s="1" t="str">
        <f>+IFERROR(CONCATENATE(VLOOKUP(N:N,Validation!$F$39:$H$51,3,0),"/",VLOOKUP(O:O,Validation!$G$40:$H$70,2,0),"/",P500),"")</f>
        <v/>
      </c>
    </row>
    <row r="501" spans="1:31" ht="13.8">
      <c r="A501" s="110"/>
      <c r="B501" s="113"/>
      <c r="C501" s="113"/>
      <c r="I501" s="275"/>
      <c r="J501" s="91" t="str">
        <f t="shared" si="21"/>
        <v/>
      </c>
      <c r="K501" s="66"/>
      <c r="L501" s="90"/>
      <c r="M501" s="72"/>
      <c r="N501" s="66"/>
      <c r="O501" s="90"/>
      <c r="P501" s="72"/>
      <c r="Q501" s="138" t="str">
        <f ca="1">+IF(A501="","",IF(AND(TODAY()&lt;Validation!$C$141,OR(MONTH(TODAY())=10,MONTH(TODAY())=11,MONTH(TODAY())=12)),CONCATENATE(MONTH(TODAY()),"/01/",YEAR(TODAY())),IF(AND(TODAY()&lt;Validation!$C$141,MONTH(TODAY())&lt;=9),CONCATENATE("0",MONTH(TODAY()),"/01/",YEAR(TODAY())),IF(AND(TODAY()&gt;=Validation!$C$141,OR(MONTH(TODAY())=10,MONTH(TODAY())=11,MONTH(TODAY())=12)),CONCATENATE(MONTH(TODAY()+10),"/01/",YEAR(TODAY()+10)),IF(AND(TODAY()&gt;=Validation!$C$141,MONTH(TODAY())&lt;=9),CONCATENATE("0",MONTH(TODAY()+10),"/01/",YEAR(TODAY()+10)))))))</f>
        <v/>
      </c>
      <c r="R501" s="138" t="str">
        <f t="shared" si="22"/>
        <v/>
      </c>
      <c r="S501" s="66"/>
      <c r="T501" s="66"/>
      <c r="U501" s="66"/>
      <c r="V501" s="66"/>
      <c r="W501" s="66"/>
      <c r="X501" s="66"/>
      <c r="Y501" s="278"/>
      <c r="Z501" s="135">
        <f t="shared" si="23"/>
        <v>22</v>
      </c>
      <c r="AC501" s="133" t="str">
        <f>IFERROR(IF(DATEVALUE(TEXT(VLOOKUP(S501,Validation!F536:I559,3,FALSE)&amp;"/"&amp;RIGHT(T501+100,2)&amp;"/"&amp;U501,"MM/DD/YYYY"))&lt;=DATEVALUE(TEXT(VLOOKUP(V501,Validation!F536:I559,3,FALSE)&amp;"/"&amp;RIGHT(W501+100,2)&amp;"/"&amp;X501,"MM/DD/YYYY")),"",-1),"")</f>
        <v/>
      </c>
      <c r="AD501" s="146" t="str">
        <f>+IFERROR(CONCATENATE(VLOOKUP(K:K,Validation!$F$39:$H$51,3,0),"/",VLOOKUP(L:L,Validation!$G$40:$H$70,2,0),"/",M501),"")</f>
        <v/>
      </c>
      <c r="AE501" s="1" t="str">
        <f>+IFERROR(CONCATENATE(VLOOKUP(N:N,Validation!$F$39:$H$51,3,0),"/",VLOOKUP(O:O,Validation!$G$40:$H$70,2,0),"/",P501),"")</f>
        <v/>
      </c>
    </row>
    <row r="502" spans="1:31" ht="13.8">
      <c r="A502" s="110"/>
      <c r="B502" s="113"/>
      <c r="C502" s="113"/>
      <c r="I502" s="275"/>
      <c r="J502" s="91" t="str">
        <f t="shared" si="21"/>
        <v/>
      </c>
      <c r="K502" s="66"/>
      <c r="L502" s="90"/>
      <c r="M502" s="72"/>
      <c r="N502" s="66"/>
      <c r="O502" s="90"/>
      <c r="P502" s="72"/>
      <c r="Q502" s="138" t="str">
        <f ca="1">+IF(A502="","",IF(AND(TODAY()&lt;Validation!$C$141,OR(MONTH(TODAY())=10,MONTH(TODAY())=11,MONTH(TODAY())=12)),CONCATENATE(MONTH(TODAY()),"/01/",YEAR(TODAY())),IF(AND(TODAY()&lt;Validation!$C$141,MONTH(TODAY())&lt;=9),CONCATENATE("0",MONTH(TODAY()),"/01/",YEAR(TODAY())),IF(AND(TODAY()&gt;=Validation!$C$141,OR(MONTH(TODAY())=10,MONTH(TODAY())=11,MONTH(TODAY())=12)),CONCATENATE(MONTH(TODAY()+10),"/01/",YEAR(TODAY()+10)),IF(AND(TODAY()&gt;=Validation!$C$141,MONTH(TODAY())&lt;=9),CONCATENATE("0",MONTH(TODAY()+10),"/01/",YEAR(TODAY()+10)))))))</f>
        <v/>
      </c>
      <c r="R502" s="138" t="str">
        <f t="shared" si="22"/>
        <v/>
      </c>
      <c r="S502" s="66"/>
      <c r="T502" s="66"/>
      <c r="U502" s="66"/>
      <c r="V502" s="66"/>
      <c r="W502" s="66"/>
      <c r="X502" s="66"/>
      <c r="Y502" s="278"/>
      <c r="Z502" s="135">
        <f t="shared" si="23"/>
        <v>22</v>
      </c>
      <c r="AC502" s="133" t="str">
        <f>IFERROR(IF(DATEVALUE(TEXT(VLOOKUP(S502,Validation!F537:I560,3,FALSE)&amp;"/"&amp;RIGHT(T502+100,2)&amp;"/"&amp;U502,"MM/DD/YYYY"))&lt;=DATEVALUE(TEXT(VLOOKUP(V502,Validation!F537:I560,3,FALSE)&amp;"/"&amp;RIGHT(W502+100,2)&amp;"/"&amp;X502,"MM/DD/YYYY")),"",-1),"")</f>
        <v/>
      </c>
      <c r="AD502" s="146" t="str">
        <f>+IFERROR(CONCATENATE(VLOOKUP(K:K,Validation!$F$39:$H$51,3,0),"/",VLOOKUP(L:L,Validation!$G$40:$H$70,2,0),"/",M502),"")</f>
        <v/>
      </c>
      <c r="AE502" s="1" t="str">
        <f>+IFERROR(CONCATENATE(VLOOKUP(N:N,Validation!$F$39:$H$51,3,0),"/",VLOOKUP(O:O,Validation!$G$40:$H$70,2,0),"/",P502),"")</f>
        <v/>
      </c>
    </row>
    <row r="503" spans="1:31" ht="13.8">
      <c r="A503" s="110"/>
      <c r="B503" s="113"/>
      <c r="C503" s="113"/>
      <c r="I503" s="275"/>
      <c r="J503" s="91" t="str">
        <f t="shared" si="21"/>
        <v/>
      </c>
      <c r="K503" s="66"/>
      <c r="L503" s="90"/>
      <c r="M503" s="72"/>
      <c r="N503" s="66"/>
      <c r="O503" s="90"/>
      <c r="P503" s="72"/>
      <c r="Q503" s="138" t="str">
        <f ca="1">+IF(A503="","",IF(AND(TODAY()&lt;Validation!$C$141,OR(MONTH(TODAY())=10,MONTH(TODAY())=11,MONTH(TODAY())=12)),CONCATENATE(MONTH(TODAY()),"/01/",YEAR(TODAY())),IF(AND(TODAY()&lt;Validation!$C$141,MONTH(TODAY())&lt;=9),CONCATENATE("0",MONTH(TODAY()),"/01/",YEAR(TODAY())),IF(AND(TODAY()&gt;=Validation!$C$141,OR(MONTH(TODAY())=10,MONTH(TODAY())=11,MONTH(TODAY())=12)),CONCATENATE(MONTH(TODAY()+10),"/01/",YEAR(TODAY()+10)),IF(AND(TODAY()&gt;=Validation!$C$141,MONTH(TODAY())&lt;=9),CONCATENATE("0",MONTH(TODAY()+10),"/01/",YEAR(TODAY()+10)))))))</f>
        <v/>
      </c>
      <c r="R503" s="138" t="str">
        <f t="shared" si="22"/>
        <v/>
      </c>
      <c r="S503" s="66"/>
      <c r="T503" s="66"/>
      <c r="U503" s="66"/>
      <c r="V503" s="66"/>
      <c r="W503" s="66"/>
      <c r="X503" s="66"/>
      <c r="Y503" s="278"/>
      <c r="Z503" s="135">
        <f t="shared" si="23"/>
        <v>22</v>
      </c>
      <c r="AC503" s="133" t="str">
        <f>IFERROR(IF(DATEVALUE(TEXT(VLOOKUP(S503,Validation!F538:I561,3,FALSE)&amp;"/"&amp;RIGHT(T503+100,2)&amp;"/"&amp;U503,"MM/DD/YYYY"))&lt;=DATEVALUE(TEXT(VLOOKUP(V503,Validation!F538:I561,3,FALSE)&amp;"/"&amp;RIGHT(W503+100,2)&amp;"/"&amp;X503,"MM/DD/YYYY")),"",-1),"")</f>
        <v/>
      </c>
      <c r="AD503" s="146" t="str">
        <f>+IFERROR(CONCATENATE(VLOOKUP(K:K,Validation!$F$39:$H$51,3,0),"/",VLOOKUP(L:L,Validation!$G$40:$H$70,2,0),"/",M503),"")</f>
        <v/>
      </c>
      <c r="AE503" s="1" t="str">
        <f>+IFERROR(CONCATENATE(VLOOKUP(N:N,Validation!$F$39:$H$51,3,0),"/",VLOOKUP(O:O,Validation!$G$40:$H$70,2,0),"/",P503),"")</f>
        <v/>
      </c>
    </row>
    <row r="504" spans="1:31" ht="13.8">
      <c r="A504" s="110"/>
      <c r="B504" s="113"/>
      <c r="C504" s="113"/>
      <c r="I504" s="275"/>
      <c r="J504" s="91" t="str">
        <f t="shared" si="21"/>
        <v/>
      </c>
      <c r="K504" s="66"/>
      <c r="L504" s="90"/>
      <c r="M504" s="72"/>
      <c r="N504" s="66"/>
      <c r="O504" s="90"/>
      <c r="P504" s="72"/>
      <c r="Q504" s="138" t="str">
        <f ca="1">+IF(A504="","",IF(AND(TODAY()&lt;Validation!$C$141,OR(MONTH(TODAY())=10,MONTH(TODAY())=11,MONTH(TODAY())=12)),CONCATENATE(MONTH(TODAY()),"/01/",YEAR(TODAY())),IF(AND(TODAY()&lt;Validation!$C$141,MONTH(TODAY())&lt;=9),CONCATENATE("0",MONTH(TODAY()),"/01/",YEAR(TODAY())),IF(AND(TODAY()&gt;=Validation!$C$141,OR(MONTH(TODAY())=10,MONTH(TODAY())=11,MONTH(TODAY())=12)),CONCATENATE(MONTH(TODAY()+10),"/01/",YEAR(TODAY()+10)),IF(AND(TODAY()&gt;=Validation!$C$141,MONTH(TODAY())&lt;=9),CONCATENATE("0",MONTH(TODAY()+10),"/01/",YEAR(TODAY()+10)))))))</f>
        <v/>
      </c>
      <c r="R504" s="138" t="str">
        <f t="shared" si="22"/>
        <v/>
      </c>
      <c r="S504" s="66"/>
      <c r="T504" s="66"/>
      <c r="U504" s="66"/>
      <c r="V504" s="66"/>
      <c r="W504" s="66"/>
      <c r="X504" s="66"/>
      <c r="Y504" s="278"/>
      <c r="Z504" s="135">
        <f t="shared" si="23"/>
        <v>22</v>
      </c>
      <c r="AC504" s="133" t="str">
        <f>IFERROR(IF(DATEVALUE(TEXT(VLOOKUP(S504,Validation!F539:I562,3,FALSE)&amp;"/"&amp;RIGHT(T504+100,2)&amp;"/"&amp;U504,"MM/DD/YYYY"))&lt;=DATEVALUE(TEXT(VLOOKUP(V504,Validation!F539:I562,3,FALSE)&amp;"/"&amp;RIGHT(W504+100,2)&amp;"/"&amp;X504,"MM/DD/YYYY")),"",-1),"")</f>
        <v/>
      </c>
      <c r="AD504" s="146" t="str">
        <f>+IFERROR(CONCATENATE(VLOOKUP(K:K,Validation!$F$39:$H$51,3,0),"/",VLOOKUP(L:L,Validation!$G$40:$H$70,2,0),"/",M504),"")</f>
        <v/>
      </c>
      <c r="AE504" s="1" t="str">
        <f>+IFERROR(CONCATENATE(VLOOKUP(N:N,Validation!$F$39:$H$51,3,0),"/",VLOOKUP(O:O,Validation!$G$40:$H$70,2,0),"/",P504),"")</f>
        <v/>
      </c>
    </row>
    <row r="505" spans="1:31" ht="13.8">
      <c r="A505" s="110"/>
      <c r="B505" s="113"/>
      <c r="C505" s="113"/>
      <c r="I505" s="275"/>
      <c r="J505" s="91" t="str">
        <f t="shared" si="21"/>
        <v/>
      </c>
      <c r="K505" s="66"/>
      <c r="L505" s="90"/>
      <c r="M505" s="72"/>
      <c r="N505" s="66"/>
      <c r="O505" s="90"/>
      <c r="P505" s="72"/>
      <c r="Q505" s="138" t="str">
        <f ca="1">+IF(A505="","",IF(AND(TODAY()&lt;Validation!$C$141,OR(MONTH(TODAY())=10,MONTH(TODAY())=11,MONTH(TODAY())=12)),CONCATENATE(MONTH(TODAY()),"/01/",YEAR(TODAY())),IF(AND(TODAY()&lt;Validation!$C$141,MONTH(TODAY())&lt;=9),CONCATENATE("0",MONTH(TODAY()),"/01/",YEAR(TODAY())),IF(AND(TODAY()&gt;=Validation!$C$141,OR(MONTH(TODAY())=10,MONTH(TODAY())=11,MONTH(TODAY())=12)),CONCATENATE(MONTH(TODAY()+10),"/01/",YEAR(TODAY()+10)),IF(AND(TODAY()&gt;=Validation!$C$141,MONTH(TODAY())&lt;=9),CONCATENATE("0",MONTH(TODAY()+10),"/01/",YEAR(TODAY()+10)))))))</f>
        <v/>
      </c>
      <c r="R505" s="138" t="str">
        <f t="shared" si="22"/>
        <v/>
      </c>
      <c r="S505" s="66"/>
      <c r="T505" s="66"/>
      <c r="U505" s="66"/>
      <c r="V505" s="66"/>
      <c r="W505" s="66"/>
      <c r="X505" s="66"/>
      <c r="Y505" s="278"/>
      <c r="Z505" s="135">
        <f t="shared" si="23"/>
        <v>22</v>
      </c>
      <c r="AC505" s="133" t="str">
        <f>IFERROR(IF(DATEVALUE(TEXT(VLOOKUP(S505,Validation!F540:I563,3,FALSE)&amp;"/"&amp;RIGHT(T505+100,2)&amp;"/"&amp;U505,"MM/DD/YYYY"))&lt;=DATEVALUE(TEXT(VLOOKUP(V505,Validation!F540:I563,3,FALSE)&amp;"/"&amp;RIGHT(W505+100,2)&amp;"/"&amp;X505,"MM/DD/YYYY")),"",-1),"")</f>
        <v/>
      </c>
      <c r="AD505" s="146" t="str">
        <f>+IFERROR(CONCATENATE(VLOOKUP(K:K,Validation!$F$39:$H$51,3,0),"/",VLOOKUP(L:L,Validation!$G$40:$H$70,2,0),"/",M505),"")</f>
        <v/>
      </c>
      <c r="AE505" s="1" t="str">
        <f>+IFERROR(CONCATENATE(VLOOKUP(N:N,Validation!$F$39:$H$51,3,0),"/",VLOOKUP(O:O,Validation!$G$40:$H$70,2,0),"/",P505),"")</f>
        <v/>
      </c>
    </row>
    <row r="506" spans="1:31" ht="13.8">
      <c r="A506" s="110"/>
      <c r="B506" s="113"/>
      <c r="C506" s="113"/>
      <c r="I506" s="275"/>
      <c r="J506" s="91" t="str">
        <f t="shared" si="21"/>
        <v/>
      </c>
      <c r="K506" s="66"/>
      <c r="L506" s="90"/>
      <c r="M506" s="72"/>
      <c r="N506" s="66"/>
      <c r="O506" s="90"/>
      <c r="P506" s="72"/>
      <c r="Q506" s="138" t="str">
        <f ca="1">+IF(A506="","",IF(AND(TODAY()&lt;Validation!$C$141,OR(MONTH(TODAY())=10,MONTH(TODAY())=11,MONTH(TODAY())=12)),CONCATENATE(MONTH(TODAY()),"/01/",YEAR(TODAY())),IF(AND(TODAY()&lt;Validation!$C$141,MONTH(TODAY())&lt;=9),CONCATENATE("0",MONTH(TODAY()),"/01/",YEAR(TODAY())),IF(AND(TODAY()&gt;=Validation!$C$141,OR(MONTH(TODAY())=10,MONTH(TODAY())=11,MONTH(TODAY())=12)),CONCATENATE(MONTH(TODAY()+10),"/01/",YEAR(TODAY()+10)),IF(AND(TODAY()&gt;=Validation!$C$141,MONTH(TODAY())&lt;=9),CONCATENATE("0",MONTH(TODAY()+10),"/01/",YEAR(TODAY()+10)))))))</f>
        <v/>
      </c>
      <c r="R506" s="138" t="str">
        <f t="shared" si="22"/>
        <v/>
      </c>
      <c r="S506" s="66"/>
      <c r="T506" s="66"/>
      <c r="U506" s="66"/>
      <c r="V506" s="66"/>
      <c r="W506" s="66"/>
      <c r="X506" s="66"/>
      <c r="Y506" s="278"/>
      <c r="Z506" s="135">
        <f t="shared" si="23"/>
        <v>22</v>
      </c>
      <c r="AC506" s="133" t="str">
        <f>IFERROR(IF(DATEVALUE(TEXT(VLOOKUP(S506,Validation!F541:I564,3,FALSE)&amp;"/"&amp;RIGHT(T506+100,2)&amp;"/"&amp;U506,"MM/DD/YYYY"))&lt;=DATEVALUE(TEXT(VLOOKUP(V506,Validation!F541:I564,3,FALSE)&amp;"/"&amp;RIGHT(W506+100,2)&amp;"/"&amp;X506,"MM/DD/YYYY")),"",-1),"")</f>
        <v/>
      </c>
      <c r="AD506" s="146" t="str">
        <f>+IFERROR(CONCATENATE(VLOOKUP(K:K,Validation!$F$39:$H$51,3,0),"/",VLOOKUP(L:L,Validation!$G$40:$H$70,2,0),"/",M506),"")</f>
        <v/>
      </c>
      <c r="AE506" s="1" t="str">
        <f>+IFERROR(CONCATENATE(VLOOKUP(N:N,Validation!$F$39:$H$51,3,0),"/",VLOOKUP(O:O,Validation!$G$40:$H$70,2,0),"/",P506),"")</f>
        <v/>
      </c>
    </row>
    <row r="507" spans="1:31" ht="13.8">
      <c r="A507" s="110"/>
      <c r="B507" s="113"/>
      <c r="C507" s="113"/>
      <c r="I507" s="275"/>
      <c r="J507" s="91" t="str">
        <f t="shared" si="21"/>
        <v/>
      </c>
      <c r="K507" s="66"/>
      <c r="L507" s="90"/>
      <c r="M507" s="72"/>
      <c r="N507" s="66"/>
      <c r="O507" s="90"/>
      <c r="P507" s="72"/>
      <c r="Q507" s="138" t="str">
        <f ca="1">+IF(A507="","",IF(AND(TODAY()&lt;Validation!$C$141,OR(MONTH(TODAY())=10,MONTH(TODAY())=11,MONTH(TODAY())=12)),CONCATENATE(MONTH(TODAY()),"/01/",YEAR(TODAY())),IF(AND(TODAY()&lt;Validation!$C$141,MONTH(TODAY())&lt;=9),CONCATENATE("0",MONTH(TODAY()),"/01/",YEAR(TODAY())),IF(AND(TODAY()&gt;=Validation!$C$141,OR(MONTH(TODAY())=10,MONTH(TODAY())=11,MONTH(TODAY())=12)),CONCATENATE(MONTH(TODAY()+10),"/01/",YEAR(TODAY()+10)),IF(AND(TODAY()&gt;=Validation!$C$141,MONTH(TODAY())&lt;=9),CONCATENATE("0",MONTH(TODAY()+10),"/01/",YEAR(TODAY()+10)))))))</f>
        <v/>
      </c>
      <c r="R507" s="138" t="str">
        <f t="shared" si="22"/>
        <v/>
      </c>
      <c r="S507" s="66"/>
      <c r="T507" s="66"/>
      <c r="U507" s="66"/>
      <c r="V507" s="66"/>
      <c r="W507" s="66"/>
      <c r="X507" s="66"/>
      <c r="Y507" s="278"/>
      <c r="Z507" s="135">
        <f t="shared" si="23"/>
        <v>22</v>
      </c>
      <c r="AC507" s="133" t="str">
        <f>IFERROR(IF(DATEVALUE(TEXT(VLOOKUP(S507,Validation!F542:I565,3,FALSE)&amp;"/"&amp;RIGHT(T507+100,2)&amp;"/"&amp;U507,"MM/DD/YYYY"))&lt;=DATEVALUE(TEXT(VLOOKUP(V507,Validation!F542:I565,3,FALSE)&amp;"/"&amp;RIGHT(W507+100,2)&amp;"/"&amp;X507,"MM/DD/YYYY")),"",-1),"")</f>
        <v/>
      </c>
      <c r="AD507" s="146" t="str">
        <f>+IFERROR(CONCATENATE(VLOOKUP(K:K,Validation!$F$39:$H$51,3,0),"/",VLOOKUP(L:L,Validation!$G$40:$H$70,2,0),"/",M507),"")</f>
        <v/>
      </c>
      <c r="AE507" s="1" t="str">
        <f>+IFERROR(CONCATENATE(VLOOKUP(N:N,Validation!$F$39:$H$51,3,0),"/",VLOOKUP(O:O,Validation!$G$40:$H$70,2,0),"/",P507),"")</f>
        <v/>
      </c>
    </row>
    <row r="508" spans="1:31" ht="13.8">
      <c r="A508" s="110"/>
      <c r="B508" s="113"/>
      <c r="C508" s="113"/>
      <c r="I508" s="275"/>
      <c r="J508" s="91" t="str">
        <f t="shared" si="21"/>
        <v/>
      </c>
      <c r="K508" s="66"/>
      <c r="L508" s="90"/>
      <c r="M508" s="72"/>
      <c r="N508" s="66"/>
      <c r="O508" s="90"/>
      <c r="P508" s="72"/>
      <c r="Q508" s="138" t="str">
        <f ca="1">+IF(A508="","",IF(AND(TODAY()&lt;Validation!$C$141,OR(MONTH(TODAY())=10,MONTH(TODAY())=11,MONTH(TODAY())=12)),CONCATENATE(MONTH(TODAY()),"/01/",YEAR(TODAY())),IF(AND(TODAY()&lt;Validation!$C$141,MONTH(TODAY())&lt;=9),CONCATENATE("0",MONTH(TODAY()),"/01/",YEAR(TODAY())),IF(AND(TODAY()&gt;=Validation!$C$141,OR(MONTH(TODAY())=10,MONTH(TODAY())=11,MONTH(TODAY())=12)),CONCATENATE(MONTH(TODAY()+10),"/01/",YEAR(TODAY()+10)),IF(AND(TODAY()&gt;=Validation!$C$141,MONTH(TODAY())&lt;=9),CONCATENATE("0",MONTH(TODAY()+10),"/01/",YEAR(TODAY()+10)))))))</f>
        <v/>
      </c>
      <c r="R508" s="138" t="str">
        <f t="shared" si="22"/>
        <v/>
      </c>
      <c r="S508" s="66"/>
      <c r="T508" s="66"/>
      <c r="U508" s="66"/>
      <c r="V508" s="66"/>
      <c r="W508" s="66"/>
      <c r="X508" s="66"/>
      <c r="Y508" s="278"/>
      <c r="Z508" s="135">
        <f t="shared" si="23"/>
        <v>22</v>
      </c>
      <c r="AC508" s="133" t="str">
        <f>IFERROR(IF(DATEVALUE(TEXT(VLOOKUP(S508,Validation!F543:I566,3,FALSE)&amp;"/"&amp;RIGHT(T508+100,2)&amp;"/"&amp;U508,"MM/DD/YYYY"))&lt;=DATEVALUE(TEXT(VLOOKUP(V508,Validation!F543:I566,3,FALSE)&amp;"/"&amp;RIGHT(W508+100,2)&amp;"/"&amp;X508,"MM/DD/YYYY")),"",-1),"")</f>
        <v/>
      </c>
      <c r="AD508" s="146" t="str">
        <f>+IFERROR(CONCATENATE(VLOOKUP(K:K,Validation!$F$39:$H$51,3,0),"/",VLOOKUP(L:L,Validation!$G$40:$H$70,2,0),"/",M508),"")</f>
        <v/>
      </c>
      <c r="AE508" s="1" t="str">
        <f>+IFERROR(CONCATENATE(VLOOKUP(N:N,Validation!$F$39:$H$51,3,0),"/",VLOOKUP(O:O,Validation!$G$40:$H$70,2,0),"/",P508),"")</f>
        <v/>
      </c>
    </row>
    <row r="509" spans="1:31" ht="13.8">
      <c r="A509" s="110"/>
      <c r="B509" s="113"/>
      <c r="C509" s="113"/>
      <c r="I509" s="275"/>
      <c r="J509" s="91" t="str">
        <f t="shared" si="21"/>
        <v/>
      </c>
      <c r="K509" s="66"/>
      <c r="L509" s="90"/>
      <c r="M509" s="72"/>
      <c r="N509" s="66"/>
      <c r="O509" s="90"/>
      <c r="P509" s="72"/>
      <c r="Q509" s="138" t="str">
        <f ca="1">+IF(A509="","",IF(AND(TODAY()&lt;Validation!$C$141,OR(MONTH(TODAY())=10,MONTH(TODAY())=11,MONTH(TODAY())=12)),CONCATENATE(MONTH(TODAY()),"/01/",YEAR(TODAY())),IF(AND(TODAY()&lt;Validation!$C$141,MONTH(TODAY())&lt;=9),CONCATENATE("0",MONTH(TODAY()),"/01/",YEAR(TODAY())),IF(AND(TODAY()&gt;=Validation!$C$141,OR(MONTH(TODAY())=10,MONTH(TODAY())=11,MONTH(TODAY())=12)),CONCATENATE(MONTH(TODAY()+10),"/01/",YEAR(TODAY()+10)),IF(AND(TODAY()&gt;=Validation!$C$141,MONTH(TODAY())&lt;=9),CONCATENATE("0",MONTH(TODAY()+10),"/01/",YEAR(TODAY()+10)))))))</f>
        <v/>
      </c>
      <c r="R509" s="138" t="str">
        <f t="shared" si="22"/>
        <v/>
      </c>
      <c r="S509" s="66"/>
      <c r="T509" s="66"/>
      <c r="U509" s="66"/>
      <c r="V509" s="66"/>
      <c r="W509" s="66"/>
      <c r="X509" s="66"/>
      <c r="Y509" s="278"/>
      <c r="Z509" s="135">
        <f t="shared" si="23"/>
        <v>22</v>
      </c>
      <c r="AC509" s="133" t="str">
        <f>IFERROR(IF(DATEVALUE(TEXT(VLOOKUP(S509,Validation!F544:I567,3,FALSE)&amp;"/"&amp;RIGHT(T509+100,2)&amp;"/"&amp;U509,"MM/DD/YYYY"))&lt;=DATEVALUE(TEXT(VLOOKUP(V509,Validation!F544:I567,3,FALSE)&amp;"/"&amp;RIGHT(W509+100,2)&amp;"/"&amp;X509,"MM/DD/YYYY")),"",-1),"")</f>
        <v/>
      </c>
      <c r="AD509" s="146" t="str">
        <f>+IFERROR(CONCATENATE(VLOOKUP(K:K,Validation!$F$39:$H$51,3,0),"/",VLOOKUP(L:L,Validation!$G$40:$H$70,2,0),"/",M509),"")</f>
        <v/>
      </c>
      <c r="AE509" s="1" t="str">
        <f>+IFERROR(CONCATENATE(VLOOKUP(N:N,Validation!$F$39:$H$51,3,0),"/",VLOOKUP(O:O,Validation!$G$40:$H$70,2,0),"/",P509),"")</f>
        <v/>
      </c>
    </row>
    <row r="510" spans="1:31" ht="13.8">
      <c r="A510" s="110"/>
      <c r="B510" s="113"/>
      <c r="C510" s="113"/>
      <c r="I510" s="275"/>
      <c r="J510" s="91" t="str">
        <f t="shared" si="21"/>
        <v/>
      </c>
      <c r="K510" s="66"/>
      <c r="L510" s="90"/>
      <c r="M510" s="72"/>
      <c r="N510" s="66"/>
      <c r="O510" s="90"/>
      <c r="P510" s="72"/>
      <c r="Q510" s="138" t="str">
        <f ca="1">+IF(A510="","",IF(AND(TODAY()&lt;Validation!$C$141,OR(MONTH(TODAY())=10,MONTH(TODAY())=11,MONTH(TODAY())=12)),CONCATENATE(MONTH(TODAY()),"/01/",YEAR(TODAY())),IF(AND(TODAY()&lt;Validation!$C$141,MONTH(TODAY())&lt;=9),CONCATENATE("0",MONTH(TODAY()),"/01/",YEAR(TODAY())),IF(AND(TODAY()&gt;=Validation!$C$141,OR(MONTH(TODAY())=10,MONTH(TODAY())=11,MONTH(TODAY())=12)),CONCATENATE(MONTH(TODAY()+10),"/01/",YEAR(TODAY()+10)),IF(AND(TODAY()&gt;=Validation!$C$141,MONTH(TODAY())&lt;=9),CONCATENATE("0",MONTH(TODAY()+10),"/01/",YEAR(TODAY()+10)))))))</f>
        <v/>
      </c>
      <c r="R510" s="138" t="str">
        <f t="shared" si="22"/>
        <v/>
      </c>
      <c r="S510" s="66"/>
      <c r="T510" s="66"/>
      <c r="U510" s="66"/>
      <c r="V510" s="66"/>
      <c r="W510" s="66"/>
      <c r="X510" s="66"/>
      <c r="Y510" s="278"/>
      <c r="Z510" s="135">
        <f t="shared" si="23"/>
        <v>22</v>
      </c>
      <c r="AC510" s="133" t="str">
        <f>IFERROR(IF(DATEVALUE(TEXT(VLOOKUP(S510,Validation!F545:I568,3,FALSE)&amp;"/"&amp;RIGHT(T510+100,2)&amp;"/"&amp;U510,"MM/DD/YYYY"))&lt;=DATEVALUE(TEXT(VLOOKUP(V510,Validation!F545:I568,3,FALSE)&amp;"/"&amp;RIGHT(W510+100,2)&amp;"/"&amp;X510,"MM/DD/YYYY")),"",-1),"")</f>
        <v/>
      </c>
      <c r="AD510" s="146" t="str">
        <f>+IFERROR(CONCATENATE(VLOOKUP(K:K,Validation!$F$39:$H$51,3,0),"/",VLOOKUP(L:L,Validation!$G$40:$H$70,2,0),"/",M510),"")</f>
        <v/>
      </c>
      <c r="AE510" s="1" t="str">
        <f>+IFERROR(CONCATENATE(VLOOKUP(N:N,Validation!$F$39:$H$51,3,0),"/",VLOOKUP(O:O,Validation!$G$40:$H$70,2,0),"/",P510),"")</f>
        <v/>
      </c>
    </row>
    <row r="511" spans="1:31" ht="13.8">
      <c r="A511" s="110"/>
      <c r="B511" s="113"/>
      <c r="C511" s="113"/>
      <c r="I511" s="275"/>
      <c r="J511" s="91" t="str">
        <f t="shared" si="21"/>
        <v/>
      </c>
      <c r="K511" s="66"/>
      <c r="L511" s="90"/>
      <c r="M511" s="72"/>
      <c r="N511" s="66"/>
      <c r="O511" s="90"/>
      <c r="P511" s="72"/>
      <c r="Q511" s="138" t="str">
        <f ca="1">+IF(A511="","",IF(AND(TODAY()&lt;Validation!$C$141,OR(MONTH(TODAY())=10,MONTH(TODAY())=11,MONTH(TODAY())=12)),CONCATENATE(MONTH(TODAY()),"/01/",YEAR(TODAY())),IF(AND(TODAY()&lt;Validation!$C$141,MONTH(TODAY())&lt;=9),CONCATENATE("0",MONTH(TODAY()),"/01/",YEAR(TODAY())),IF(AND(TODAY()&gt;=Validation!$C$141,OR(MONTH(TODAY())=10,MONTH(TODAY())=11,MONTH(TODAY())=12)),CONCATENATE(MONTH(TODAY()+10),"/01/",YEAR(TODAY()+10)),IF(AND(TODAY()&gt;=Validation!$C$141,MONTH(TODAY())&lt;=9),CONCATENATE("0",MONTH(TODAY()+10),"/01/",YEAR(TODAY()+10)))))))</f>
        <v/>
      </c>
      <c r="R511" s="138" t="str">
        <f t="shared" si="22"/>
        <v/>
      </c>
      <c r="S511" s="66"/>
      <c r="T511" s="66"/>
      <c r="U511" s="66"/>
      <c r="V511" s="66"/>
      <c r="W511" s="66"/>
      <c r="X511" s="66"/>
      <c r="Y511" s="278"/>
      <c r="Z511" s="135">
        <f t="shared" si="23"/>
        <v>22</v>
      </c>
      <c r="AC511" s="133" t="str">
        <f>IFERROR(IF(DATEVALUE(TEXT(VLOOKUP(S511,Validation!F546:I569,3,FALSE)&amp;"/"&amp;RIGHT(T511+100,2)&amp;"/"&amp;U511,"MM/DD/YYYY"))&lt;=DATEVALUE(TEXT(VLOOKUP(V511,Validation!F546:I569,3,FALSE)&amp;"/"&amp;RIGHT(W511+100,2)&amp;"/"&amp;X511,"MM/DD/YYYY")),"",-1),"")</f>
        <v/>
      </c>
      <c r="AD511" s="146" t="str">
        <f>+IFERROR(CONCATENATE(VLOOKUP(K:K,Validation!$F$39:$H$51,3,0),"/",VLOOKUP(L:L,Validation!$G$40:$H$70,2,0),"/",M511),"")</f>
        <v/>
      </c>
      <c r="AE511" s="1" t="str">
        <f>+IFERROR(CONCATENATE(VLOOKUP(N:N,Validation!$F$39:$H$51,3,0),"/",VLOOKUP(O:O,Validation!$G$40:$H$70,2,0),"/",P511),"")</f>
        <v/>
      </c>
    </row>
    <row r="512" spans="1:31" ht="13.8">
      <c r="A512" s="110"/>
      <c r="B512" s="113"/>
      <c r="C512" s="113"/>
      <c r="I512" s="275"/>
      <c r="J512" s="91" t="str">
        <f t="shared" si="21"/>
        <v/>
      </c>
      <c r="K512" s="66"/>
      <c r="L512" s="90"/>
      <c r="M512" s="72"/>
      <c r="N512" s="66"/>
      <c r="O512" s="90"/>
      <c r="P512" s="72"/>
      <c r="Q512" s="138" t="str">
        <f ca="1">+IF(A512="","",IF(AND(TODAY()&lt;Validation!$C$141,OR(MONTH(TODAY())=10,MONTH(TODAY())=11,MONTH(TODAY())=12)),CONCATENATE(MONTH(TODAY()),"/01/",YEAR(TODAY())),IF(AND(TODAY()&lt;Validation!$C$141,MONTH(TODAY())&lt;=9),CONCATENATE("0",MONTH(TODAY()),"/01/",YEAR(TODAY())),IF(AND(TODAY()&gt;=Validation!$C$141,OR(MONTH(TODAY())=10,MONTH(TODAY())=11,MONTH(TODAY())=12)),CONCATENATE(MONTH(TODAY()+10),"/01/",YEAR(TODAY()+10)),IF(AND(TODAY()&gt;=Validation!$C$141,MONTH(TODAY())&lt;=9),CONCATENATE("0",MONTH(TODAY()+10),"/01/",YEAR(TODAY()+10)))))))</f>
        <v/>
      </c>
      <c r="R512" s="138" t="str">
        <f t="shared" si="22"/>
        <v/>
      </c>
      <c r="S512" s="66"/>
      <c r="T512" s="66"/>
      <c r="U512" s="66"/>
      <c r="V512" s="66"/>
      <c r="W512" s="66"/>
      <c r="X512" s="66"/>
      <c r="Y512" s="278"/>
      <c r="Z512" s="135">
        <f t="shared" si="23"/>
        <v>22</v>
      </c>
      <c r="AC512" s="133" t="str">
        <f>IFERROR(IF(DATEVALUE(TEXT(VLOOKUP(S512,Validation!F547:I570,3,FALSE)&amp;"/"&amp;RIGHT(T512+100,2)&amp;"/"&amp;U512,"MM/DD/YYYY"))&lt;=DATEVALUE(TEXT(VLOOKUP(V512,Validation!F547:I570,3,FALSE)&amp;"/"&amp;RIGHT(W512+100,2)&amp;"/"&amp;X512,"MM/DD/YYYY")),"",-1),"")</f>
        <v/>
      </c>
      <c r="AD512" s="146" t="str">
        <f>+IFERROR(CONCATENATE(VLOOKUP(K:K,Validation!$F$39:$H$51,3,0),"/",VLOOKUP(L:L,Validation!$G$40:$H$70,2,0),"/",M512),"")</f>
        <v/>
      </c>
      <c r="AE512" s="1" t="str">
        <f>+IFERROR(CONCATENATE(VLOOKUP(N:N,Validation!$F$39:$H$51,3,0),"/",VLOOKUP(O:O,Validation!$G$40:$H$70,2,0),"/",P512),"")</f>
        <v/>
      </c>
    </row>
    <row r="513" spans="1:31" ht="13.8">
      <c r="A513" s="110"/>
      <c r="B513" s="113"/>
      <c r="C513" s="113"/>
      <c r="I513" s="275"/>
      <c r="J513" s="91" t="str">
        <f t="shared" si="21"/>
        <v/>
      </c>
      <c r="K513" s="66"/>
      <c r="L513" s="90"/>
      <c r="M513" s="72"/>
      <c r="N513" s="66"/>
      <c r="O513" s="90"/>
      <c r="P513" s="72"/>
      <c r="Q513" s="138" t="str">
        <f ca="1">+IF(A513="","",IF(AND(TODAY()&lt;Validation!$C$141,OR(MONTH(TODAY())=10,MONTH(TODAY())=11,MONTH(TODAY())=12)),CONCATENATE(MONTH(TODAY()),"/01/",YEAR(TODAY())),IF(AND(TODAY()&lt;Validation!$C$141,MONTH(TODAY())&lt;=9),CONCATENATE("0",MONTH(TODAY()),"/01/",YEAR(TODAY())),IF(AND(TODAY()&gt;=Validation!$C$141,OR(MONTH(TODAY())=10,MONTH(TODAY())=11,MONTH(TODAY())=12)),CONCATENATE(MONTH(TODAY()+10),"/01/",YEAR(TODAY()+10)),IF(AND(TODAY()&gt;=Validation!$C$141,MONTH(TODAY())&lt;=9),CONCATENATE("0",MONTH(TODAY()+10),"/01/",YEAR(TODAY()+10)))))))</f>
        <v/>
      </c>
      <c r="R513" s="138" t="str">
        <f t="shared" si="22"/>
        <v/>
      </c>
      <c r="S513" s="66"/>
      <c r="T513" s="66"/>
      <c r="U513" s="66"/>
      <c r="V513" s="66"/>
      <c r="W513" s="66"/>
      <c r="X513" s="66"/>
      <c r="Y513" s="278"/>
      <c r="Z513" s="135">
        <f t="shared" si="23"/>
        <v>22</v>
      </c>
      <c r="AC513" s="133" t="str">
        <f>IFERROR(IF(DATEVALUE(TEXT(VLOOKUP(S513,Validation!F548:I571,3,FALSE)&amp;"/"&amp;RIGHT(T513+100,2)&amp;"/"&amp;U513,"MM/DD/YYYY"))&lt;=DATEVALUE(TEXT(VLOOKUP(V513,Validation!F548:I571,3,FALSE)&amp;"/"&amp;RIGHT(W513+100,2)&amp;"/"&amp;X513,"MM/DD/YYYY")),"",-1),"")</f>
        <v/>
      </c>
      <c r="AD513" s="146" t="str">
        <f>+IFERROR(CONCATENATE(VLOOKUP(K:K,Validation!$F$39:$H$51,3,0),"/",VLOOKUP(L:L,Validation!$G$40:$H$70,2,0),"/",M513),"")</f>
        <v/>
      </c>
      <c r="AE513" s="1" t="str">
        <f>+IFERROR(CONCATENATE(VLOOKUP(N:N,Validation!$F$39:$H$51,3,0),"/",VLOOKUP(O:O,Validation!$G$40:$H$70,2,0),"/",P513),"")</f>
        <v/>
      </c>
    </row>
    <row r="514" spans="1:31" ht="13.8">
      <c r="A514" s="110"/>
      <c r="B514" s="113"/>
      <c r="C514" s="113"/>
      <c r="I514" s="275"/>
      <c r="J514" s="91" t="str">
        <f t="shared" si="21"/>
        <v/>
      </c>
      <c r="K514" s="66"/>
      <c r="L514" s="90"/>
      <c r="M514" s="72"/>
      <c r="N514" s="66"/>
      <c r="O514" s="90"/>
      <c r="P514" s="72"/>
      <c r="Q514" s="138" t="str">
        <f ca="1">+IF(A514="","",IF(AND(TODAY()&lt;Validation!$C$141,OR(MONTH(TODAY())=10,MONTH(TODAY())=11,MONTH(TODAY())=12)),CONCATENATE(MONTH(TODAY()),"/01/",YEAR(TODAY())),IF(AND(TODAY()&lt;Validation!$C$141,MONTH(TODAY())&lt;=9),CONCATENATE("0",MONTH(TODAY()),"/01/",YEAR(TODAY())),IF(AND(TODAY()&gt;=Validation!$C$141,OR(MONTH(TODAY())=10,MONTH(TODAY())=11,MONTH(TODAY())=12)),CONCATENATE(MONTH(TODAY()+10),"/01/",YEAR(TODAY()+10)),IF(AND(TODAY()&gt;=Validation!$C$141,MONTH(TODAY())&lt;=9),CONCATENATE("0",MONTH(TODAY()+10),"/01/",YEAR(TODAY()+10)))))))</f>
        <v/>
      </c>
      <c r="R514" s="138" t="str">
        <f t="shared" si="22"/>
        <v/>
      </c>
      <c r="S514" s="66"/>
      <c r="T514" s="66"/>
      <c r="U514" s="66"/>
      <c r="V514" s="66"/>
      <c r="W514" s="66"/>
      <c r="X514" s="66"/>
      <c r="Y514" s="278"/>
      <c r="Z514" s="135">
        <f t="shared" si="23"/>
        <v>22</v>
      </c>
      <c r="AC514" s="133" t="str">
        <f>IFERROR(IF(DATEVALUE(TEXT(VLOOKUP(S514,Validation!F549:I572,3,FALSE)&amp;"/"&amp;RIGHT(T514+100,2)&amp;"/"&amp;U514,"MM/DD/YYYY"))&lt;=DATEVALUE(TEXT(VLOOKUP(V514,Validation!F549:I572,3,FALSE)&amp;"/"&amp;RIGHT(W514+100,2)&amp;"/"&amp;X514,"MM/DD/YYYY")),"",-1),"")</f>
        <v/>
      </c>
      <c r="AD514" s="146" t="str">
        <f>+IFERROR(CONCATENATE(VLOOKUP(K:K,Validation!$F$39:$H$51,3,0),"/",VLOOKUP(L:L,Validation!$G$40:$H$70,2,0),"/",M514),"")</f>
        <v/>
      </c>
      <c r="AE514" s="1" t="str">
        <f>+IFERROR(CONCATENATE(VLOOKUP(N:N,Validation!$F$39:$H$51,3,0),"/",VLOOKUP(O:O,Validation!$G$40:$H$70,2,0),"/",P514),"")</f>
        <v/>
      </c>
    </row>
    <row r="515" spans="1:31" ht="13.8">
      <c r="A515" s="110"/>
      <c r="B515" s="113"/>
      <c r="C515" s="113"/>
      <c r="I515" s="275"/>
      <c r="J515" s="91" t="str">
        <f t="shared" si="21"/>
        <v/>
      </c>
      <c r="K515" s="66"/>
      <c r="L515" s="90"/>
      <c r="M515" s="72"/>
      <c r="N515" s="66"/>
      <c r="O515" s="90"/>
      <c r="P515" s="72"/>
      <c r="Q515" s="138" t="str">
        <f ca="1">+IF(A515="","",IF(AND(TODAY()&lt;Validation!$C$141,OR(MONTH(TODAY())=10,MONTH(TODAY())=11,MONTH(TODAY())=12)),CONCATENATE(MONTH(TODAY()),"/01/",YEAR(TODAY())),IF(AND(TODAY()&lt;Validation!$C$141,MONTH(TODAY())&lt;=9),CONCATENATE("0",MONTH(TODAY()),"/01/",YEAR(TODAY())),IF(AND(TODAY()&gt;=Validation!$C$141,OR(MONTH(TODAY())=10,MONTH(TODAY())=11,MONTH(TODAY())=12)),CONCATENATE(MONTH(TODAY()+10),"/01/",YEAR(TODAY()+10)),IF(AND(TODAY()&gt;=Validation!$C$141,MONTH(TODAY())&lt;=9),CONCATENATE("0",MONTH(TODAY()+10),"/01/",YEAR(TODAY()+10)))))))</f>
        <v/>
      </c>
      <c r="R515" s="138" t="str">
        <f t="shared" si="22"/>
        <v/>
      </c>
      <c r="S515" s="66"/>
      <c r="T515" s="66"/>
      <c r="U515" s="66"/>
      <c r="V515" s="66"/>
      <c r="W515" s="66"/>
      <c r="X515" s="66"/>
      <c r="Y515" s="278"/>
      <c r="Z515" s="135">
        <f t="shared" si="23"/>
        <v>22</v>
      </c>
      <c r="AC515" s="133" t="str">
        <f>IFERROR(IF(DATEVALUE(TEXT(VLOOKUP(S515,Validation!F550:I573,3,FALSE)&amp;"/"&amp;RIGHT(T515+100,2)&amp;"/"&amp;U515,"MM/DD/YYYY"))&lt;=DATEVALUE(TEXT(VLOOKUP(V515,Validation!F550:I573,3,FALSE)&amp;"/"&amp;RIGHT(W515+100,2)&amp;"/"&amp;X515,"MM/DD/YYYY")),"",-1),"")</f>
        <v/>
      </c>
      <c r="AD515" s="146" t="str">
        <f>+IFERROR(CONCATENATE(VLOOKUP(K:K,Validation!$F$39:$H$51,3,0),"/",VLOOKUP(L:L,Validation!$G$40:$H$70,2,0),"/",M515),"")</f>
        <v/>
      </c>
      <c r="AE515" s="1" t="str">
        <f>+IFERROR(CONCATENATE(VLOOKUP(N:N,Validation!$F$39:$H$51,3,0),"/",VLOOKUP(O:O,Validation!$G$40:$H$70,2,0),"/",P515),"")</f>
        <v/>
      </c>
    </row>
    <row r="516" spans="1:31" ht="13.8">
      <c r="A516" s="110"/>
      <c r="B516" s="113"/>
      <c r="C516" s="113"/>
      <c r="I516" s="275"/>
      <c r="J516" s="91" t="str">
        <f t="shared" si="21"/>
        <v/>
      </c>
      <c r="K516" s="66"/>
      <c r="L516" s="90"/>
      <c r="M516" s="72"/>
      <c r="N516" s="66"/>
      <c r="O516" s="90"/>
      <c r="P516" s="72"/>
      <c r="Q516" s="138" t="str">
        <f ca="1">+IF(A516="","",IF(AND(TODAY()&lt;Validation!$C$141,OR(MONTH(TODAY())=10,MONTH(TODAY())=11,MONTH(TODAY())=12)),CONCATENATE(MONTH(TODAY()),"/01/",YEAR(TODAY())),IF(AND(TODAY()&lt;Validation!$C$141,MONTH(TODAY())&lt;=9),CONCATENATE("0",MONTH(TODAY()),"/01/",YEAR(TODAY())),IF(AND(TODAY()&gt;=Validation!$C$141,OR(MONTH(TODAY())=10,MONTH(TODAY())=11,MONTH(TODAY())=12)),CONCATENATE(MONTH(TODAY()+10),"/01/",YEAR(TODAY()+10)),IF(AND(TODAY()&gt;=Validation!$C$141,MONTH(TODAY())&lt;=9),CONCATENATE("0",MONTH(TODAY()+10),"/01/",YEAR(TODAY()+10)))))))</f>
        <v/>
      </c>
      <c r="R516" s="138" t="str">
        <f t="shared" si="22"/>
        <v/>
      </c>
      <c r="S516" s="66"/>
      <c r="T516" s="66"/>
      <c r="U516" s="66"/>
      <c r="V516" s="66"/>
      <c r="W516" s="66"/>
      <c r="X516" s="66"/>
      <c r="Y516" s="278"/>
      <c r="Z516" s="135">
        <f t="shared" si="23"/>
        <v>22</v>
      </c>
      <c r="AC516" s="133" t="str">
        <f>IFERROR(IF(DATEVALUE(TEXT(VLOOKUP(S516,Validation!F551:I574,3,FALSE)&amp;"/"&amp;RIGHT(T516+100,2)&amp;"/"&amp;U516,"MM/DD/YYYY"))&lt;=DATEVALUE(TEXT(VLOOKUP(V516,Validation!F551:I574,3,FALSE)&amp;"/"&amp;RIGHT(W516+100,2)&amp;"/"&amp;X516,"MM/DD/YYYY")),"",-1),"")</f>
        <v/>
      </c>
      <c r="AD516" s="146" t="str">
        <f>+IFERROR(CONCATENATE(VLOOKUP(K:K,Validation!$F$39:$H$51,3,0),"/",VLOOKUP(L:L,Validation!$G$40:$H$70,2,0),"/",M516),"")</f>
        <v/>
      </c>
      <c r="AE516" s="1" t="str">
        <f>+IFERROR(CONCATENATE(VLOOKUP(N:N,Validation!$F$39:$H$51,3,0),"/",VLOOKUP(O:O,Validation!$G$40:$H$70,2,0),"/",P516),"")</f>
        <v/>
      </c>
    </row>
    <row r="517" spans="1:31" ht="13.8">
      <c r="A517" s="110"/>
      <c r="B517" s="113"/>
      <c r="C517" s="113"/>
      <c r="I517" s="275"/>
      <c r="J517" s="91" t="str">
        <f t="shared" si="21"/>
        <v/>
      </c>
      <c r="K517" s="66"/>
      <c r="L517" s="90"/>
      <c r="M517" s="72"/>
      <c r="N517" s="66"/>
      <c r="O517" s="90"/>
      <c r="P517" s="72"/>
      <c r="Q517" s="138" t="str">
        <f ca="1">+IF(A517="","",IF(AND(TODAY()&lt;Validation!$C$141,OR(MONTH(TODAY())=10,MONTH(TODAY())=11,MONTH(TODAY())=12)),CONCATENATE(MONTH(TODAY()),"/01/",YEAR(TODAY())),IF(AND(TODAY()&lt;Validation!$C$141,MONTH(TODAY())&lt;=9),CONCATENATE("0",MONTH(TODAY()),"/01/",YEAR(TODAY())),IF(AND(TODAY()&gt;=Validation!$C$141,OR(MONTH(TODAY())=10,MONTH(TODAY())=11,MONTH(TODAY())=12)),CONCATENATE(MONTH(TODAY()+10),"/01/",YEAR(TODAY()+10)),IF(AND(TODAY()&gt;=Validation!$C$141,MONTH(TODAY())&lt;=9),CONCATENATE("0",MONTH(TODAY()+10),"/01/",YEAR(TODAY()+10)))))))</f>
        <v/>
      </c>
      <c r="R517" s="138" t="str">
        <f t="shared" si="22"/>
        <v/>
      </c>
      <c r="S517" s="66"/>
      <c r="T517" s="66"/>
      <c r="U517" s="66"/>
      <c r="V517" s="66"/>
      <c r="W517" s="66"/>
      <c r="X517" s="66"/>
      <c r="Y517" s="278"/>
      <c r="Z517" s="135">
        <f t="shared" si="23"/>
        <v>22</v>
      </c>
      <c r="AC517" s="133" t="str">
        <f>IFERROR(IF(DATEVALUE(TEXT(VLOOKUP(S517,Validation!F552:I575,3,FALSE)&amp;"/"&amp;RIGHT(T517+100,2)&amp;"/"&amp;U517,"MM/DD/YYYY"))&lt;=DATEVALUE(TEXT(VLOOKUP(V517,Validation!F552:I575,3,FALSE)&amp;"/"&amp;RIGHT(W517+100,2)&amp;"/"&amp;X517,"MM/DD/YYYY")),"",-1),"")</f>
        <v/>
      </c>
      <c r="AD517" s="146" t="str">
        <f>+IFERROR(CONCATENATE(VLOOKUP(K:K,Validation!$F$39:$H$51,3,0),"/",VLOOKUP(L:L,Validation!$G$40:$H$70,2,0),"/",M517),"")</f>
        <v/>
      </c>
      <c r="AE517" s="1" t="str">
        <f>+IFERROR(CONCATENATE(VLOOKUP(N:N,Validation!$F$39:$H$51,3,0),"/",VLOOKUP(O:O,Validation!$G$40:$H$70,2,0),"/",P517),"")</f>
        <v/>
      </c>
    </row>
    <row r="518" spans="1:31" ht="13.8">
      <c r="A518" s="110"/>
      <c r="B518" s="113"/>
      <c r="C518" s="113"/>
      <c r="I518" s="275"/>
      <c r="J518" s="91" t="str">
        <f t="shared" ref="J518:J581" si="24">+IF(A518="","",I518)</f>
        <v/>
      </c>
      <c r="K518" s="66"/>
      <c r="L518" s="90"/>
      <c r="M518" s="72"/>
      <c r="N518" s="66"/>
      <c r="O518" s="90"/>
      <c r="P518" s="72"/>
      <c r="Q518" s="138" t="str">
        <f ca="1">+IF(A518="","",IF(AND(TODAY()&lt;Validation!$C$141,OR(MONTH(TODAY())=10,MONTH(TODAY())=11,MONTH(TODAY())=12)),CONCATENATE(MONTH(TODAY()),"/01/",YEAR(TODAY())),IF(AND(TODAY()&lt;Validation!$C$141,MONTH(TODAY())&lt;=9),CONCATENATE("0",MONTH(TODAY()),"/01/",YEAR(TODAY())),IF(AND(TODAY()&gt;=Validation!$C$141,OR(MONTH(TODAY())=10,MONTH(TODAY())=11,MONTH(TODAY())=12)),CONCATENATE(MONTH(TODAY()+10),"/01/",YEAR(TODAY()+10)),IF(AND(TODAY()&gt;=Validation!$C$141,MONTH(TODAY())&lt;=9),CONCATENATE("0",MONTH(TODAY()+10),"/01/",YEAR(TODAY()+10)))))))</f>
        <v/>
      </c>
      <c r="R518" s="138" t="str">
        <f t="shared" ref="R518:R581" si="25">+IF(A518="","",I518)</f>
        <v/>
      </c>
      <c r="S518" s="66"/>
      <c r="T518" s="66"/>
      <c r="U518" s="66"/>
      <c r="V518" s="66"/>
      <c r="W518" s="66"/>
      <c r="X518" s="66"/>
      <c r="Y518" s="278"/>
      <c r="Z518" s="135">
        <f t="shared" ref="Z518:Z581" si="26">COUNTBLANK(A518:I518)+COUNTBLANK(K518:P518)+COUNTBLANK(S518:Y518)</f>
        <v>22</v>
      </c>
      <c r="AC518" s="133" t="str">
        <f>IFERROR(IF(DATEVALUE(TEXT(VLOOKUP(S518,Validation!F553:I576,3,FALSE)&amp;"/"&amp;RIGHT(T518+100,2)&amp;"/"&amp;U518,"MM/DD/YYYY"))&lt;=DATEVALUE(TEXT(VLOOKUP(V518,Validation!F553:I576,3,FALSE)&amp;"/"&amp;RIGHT(W518+100,2)&amp;"/"&amp;X518,"MM/DD/YYYY")),"",-1),"")</f>
        <v/>
      </c>
      <c r="AD518" s="146" t="str">
        <f>+IFERROR(CONCATENATE(VLOOKUP(K:K,Validation!$F$39:$H$51,3,0),"/",VLOOKUP(L:L,Validation!$G$40:$H$70,2,0),"/",M518),"")</f>
        <v/>
      </c>
      <c r="AE518" s="1" t="str">
        <f>+IFERROR(CONCATENATE(VLOOKUP(N:N,Validation!$F$39:$H$51,3,0),"/",VLOOKUP(O:O,Validation!$G$40:$H$70,2,0),"/",P518),"")</f>
        <v/>
      </c>
    </row>
    <row r="519" spans="1:31" ht="13.8">
      <c r="A519" s="110"/>
      <c r="B519" s="113"/>
      <c r="C519" s="113"/>
      <c r="I519" s="275"/>
      <c r="J519" s="91" t="str">
        <f t="shared" si="24"/>
        <v/>
      </c>
      <c r="K519" s="66"/>
      <c r="L519" s="90"/>
      <c r="M519" s="72"/>
      <c r="N519" s="66"/>
      <c r="O519" s="90"/>
      <c r="P519" s="72"/>
      <c r="Q519" s="138" t="str">
        <f ca="1">+IF(A519="","",IF(AND(TODAY()&lt;Validation!$C$141,OR(MONTH(TODAY())=10,MONTH(TODAY())=11,MONTH(TODAY())=12)),CONCATENATE(MONTH(TODAY()),"/01/",YEAR(TODAY())),IF(AND(TODAY()&lt;Validation!$C$141,MONTH(TODAY())&lt;=9),CONCATENATE("0",MONTH(TODAY()),"/01/",YEAR(TODAY())),IF(AND(TODAY()&gt;=Validation!$C$141,OR(MONTH(TODAY())=10,MONTH(TODAY())=11,MONTH(TODAY())=12)),CONCATENATE(MONTH(TODAY()+10),"/01/",YEAR(TODAY()+10)),IF(AND(TODAY()&gt;=Validation!$C$141,MONTH(TODAY())&lt;=9),CONCATENATE("0",MONTH(TODAY()+10),"/01/",YEAR(TODAY()+10)))))))</f>
        <v/>
      </c>
      <c r="R519" s="138" t="str">
        <f t="shared" si="25"/>
        <v/>
      </c>
      <c r="S519" s="66"/>
      <c r="T519" s="66"/>
      <c r="U519" s="66"/>
      <c r="V519" s="66"/>
      <c r="W519" s="66"/>
      <c r="X519" s="66"/>
      <c r="Y519" s="278"/>
      <c r="Z519" s="135">
        <f t="shared" si="26"/>
        <v>22</v>
      </c>
      <c r="AC519" s="133" t="str">
        <f>IFERROR(IF(DATEVALUE(TEXT(VLOOKUP(S519,Validation!F554:I577,3,FALSE)&amp;"/"&amp;RIGHT(T519+100,2)&amp;"/"&amp;U519,"MM/DD/YYYY"))&lt;=DATEVALUE(TEXT(VLOOKUP(V519,Validation!F554:I577,3,FALSE)&amp;"/"&amp;RIGHT(W519+100,2)&amp;"/"&amp;X519,"MM/DD/YYYY")),"",-1),"")</f>
        <v/>
      </c>
      <c r="AD519" s="146" t="str">
        <f>+IFERROR(CONCATENATE(VLOOKUP(K:K,Validation!$F$39:$H$51,3,0),"/",VLOOKUP(L:L,Validation!$G$40:$H$70,2,0),"/",M519),"")</f>
        <v/>
      </c>
      <c r="AE519" s="1" t="str">
        <f>+IFERROR(CONCATENATE(VLOOKUP(N:N,Validation!$F$39:$H$51,3,0),"/",VLOOKUP(O:O,Validation!$G$40:$H$70,2,0),"/",P519),"")</f>
        <v/>
      </c>
    </row>
    <row r="520" spans="1:31" ht="13.8">
      <c r="A520" s="110"/>
      <c r="B520" s="113"/>
      <c r="C520" s="113"/>
      <c r="I520" s="275"/>
      <c r="J520" s="91" t="str">
        <f t="shared" si="24"/>
        <v/>
      </c>
      <c r="K520" s="66"/>
      <c r="L520" s="90"/>
      <c r="M520" s="72"/>
      <c r="N520" s="66"/>
      <c r="O520" s="90"/>
      <c r="P520" s="72"/>
      <c r="Q520" s="138" t="str">
        <f ca="1">+IF(A520="","",IF(AND(TODAY()&lt;Validation!$C$141,OR(MONTH(TODAY())=10,MONTH(TODAY())=11,MONTH(TODAY())=12)),CONCATENATE(MONTH(TODAY()),"/01/",YEAR(TODAY())),IF(AND(TODAY()&lt;Validation!$C$141,MONTH(TODAY())&lt;=9),CONCATENATE("0",MONTH(TODAY()),"/01/",YEAR(TODAY())),IF(AND(TODAY()&gt;=Validation!$C$141,OR(MONTH(TODAY())=10,MONTH(TODAY())=11,MONTH(TODAY())=12)),CONCATENATE(MONTH(TODAY()+10),"/01/",YEAR(TODAY()+10)),IF(AND(TODAY()&gt;=Validation!$C$141,MONTH(TODAY())&lt;=9),CONCATENATE("0",MONTH(TODAY()+10),"/01/",YEAR(TODAY()+10)))))))</f>
        <v/>
      </c>
      <c r="R520" s="138" t="str">
        <f t="shared" si="25"/>
        <v/>
      </c>
      <c r="S520" s="66"/>
      <c r="T520" s="66"/>
      <c r="U520" s="66"/>
      <c r="V520" s="66"/>
      <c r="W520" s="66"/>
      <c r="X520" s="66"/>
      <c r="Y520" s="278"/>
      <c r="Z520" s="135">
        <f t="shared" si="26"/>
        <v>22</v>
      </c>
      <c r="AC520" s="133" t="str">
        <f>IFERROR(IF(DATEVALUE(TEXT(VLOOKUP(S520,Validation!F555:I578,3,FALSE)&amp;"/"&amp;RIGHT(T520+100,2)&amp;"/"&amp;U520,"MM/DD/YYYY"))&lt;=DATEVALUE(TEXT(VLOOKUP(V520,Validation!F555:I578,3,FALSE)&amp;"/"&amp;RIGHT(W520+100,2)&amp;"/"&amp;X520,"MM/DD/YYYY")),"",-1),"")</f>
        <v/>
      </c>
      <c r="AD520" s="146" t="str">
        <f>+IFERROR(CONCATENATE(VLOOKUP(K:K,Validation!$F$39:$H$51,3,0),"/",VLOOKUP(L:L,Validation!$G$40:$H$70,2,0),"/",M520),"")</f>
        <v/>
      </c>
      <c r="AE520" s="1" t="str">
        <f>+IFERROR(CONCATENATE(VLOOKUP(N:N,Validation!$F$39:$H$51,3,0),"/",VLOOKUP(O:O,Validation!$G$40:$H$70,2,0),"/",P520),"")</f>
        <v/>
      </c>
    </row>
    <row r="521" spans="1:31" ht="13.8">
      <c r="A521" s="110"/>
      <c r="B521" s="113"/>
      <c r="C521" s="113"/>
      <c r="I521" s="275"/>
      <c r="J521" s="91" t="str">
        <f t="shared" si="24"/>
        <v/>
      </c>
      <c r="K521" s="66"/>
      <c r="L521" s="90"/>
      <c r="M521" s="72"/>
      <c r="N521" s="66"/>
      <c r="O521" s="90"/>
      <c r="P521" s="72"/>
      <c r="Q521" s="138" t="str">
        <f ca="1">+IF(A521="","",IF(AND(TODAY()&lt;Validation!$C$141,OR(MONTH(TODAY())=10,MONTH(TODAY())=11,MONTH(TODAY())=12)),CONCATENATE(MONTH(TODAY()),"/01/",YEAR(TODAY())),IF(AND(TODAY()&lt;Validation!$C$141,MONTH(TODAY())&lt;=9),CONCATENATE("0",MONTH(TODAY()),"/01/",YEAR(TODAY())),IF(AND(TODAY()&gt;=Validation!$C$141,OR(MONTH(TODAY())=10,MONTH(TODAY())=11,MONTH(TODAY())=12)),CONCATENATE(MONTH(TODAY()+10),"/01/",YEAR(TODAY()+10)),IF(AND(TODAY()&gt;=Validation!$C$141,MONTH(TODAY())&lt;=9),CONCATENATE("0",MONTH(TODAY()+10),"/01/",YEAR(TODAY()+10)))))))</f>
        <v/>
      </c>
      <c r="R521" s="138" t="str">
        <f t="shared" si="25"/>
        <v/>
      </c>
      <c r="S521" s="66"/>
      <c r="T521" s="66"/>
      <c r="U521" s="66"/>
      <c r="V521" s="66"/>
      <c r="W521" s="66"/>
      <c r="X521" s="66"/>
      <c r="Y521" s="278"/>
      <c r="Z521" s="135">
        <f t="shared" si="26"/>
        <v>22</v>
      </c>
      <c r="AC521" s="133" t="str">
        <f>IFERROR(IF(DATEVALUE(TEXT(VLOOKUP(S521,Validation!F556:I579,3,FALSE)&amp;"/"&amp;RIGHT(T521+100,2)&amp;"/"&amp;U521,"MM/DD/YYYY"))&lt;=DATEVALUE(TEXT(VLOOKUP(V521,Validation!F556:I579,3,FALSE)&amp;"/"&amp;RIGHT(W521+100,2)&amp;"/"&amp;X521,"MM/DD/YYYY")),"",-1),"")</f>
        <v/>
      </c>
      <c r="AD521" s="146" t="str">
        <f>+IFERROR(CONCATENATE(VLOOKUP(K:K,Validation!$F$39:$H$51,3,0),"/",VLOOKUP(L:L,Validation!$G$40:$H$70,2,0),"/",M521),"")</f>
        <v/>
      </c>
      <c r="AE521" s="1" t="str">
        <f>+IFERROR(CONCATENATE(VLOOKUP(N:N,Validation!$F$39:$H$51,3,0),"/",VLOOKUP(O:O,Validation!$G$40:$H$70,2,0),"/",P521),"")</f>
        <v/>
      </c>
    </row>
    <row r="522" spans="1:31" ht="13.8">
      <c r="A522" s="110"/>
      <c r="B522" s="113"/>
      <c r="C522" s="113"/>
      <c r="I522" s="275"/>
      <c r="J522" s="91" t="str">
        <f t="shared" si="24"/>
        <v/>
      </c>
      <c r="K522" s="66"/>
      <c r="L522" s="90"/>
      <c r="M522" s="72"/>
      <c r="N522" s="66"/>
      <c r="O522" s="90"/>
      <c r="P522" s="72"/>
      <c r="Q522" s="138" t="str">
        <f ca="1">+IF(A522="","",IF(AND(TODAY()&lt;Validation!$C$141,OR(MONTH(TODAY())=10,MONTH(TODAY())=11,MONTH(TODAY())=12)),CONCATENATE(MONTH(TODAY()),"/01/",YEAR(TODAY())),IF(AND(TODAY()&lt;Validation!$C$141,MONTH(TODAY())&lt;=9),CONCATENATE("0",MONTH(TODAY()),"/01/",YEAR(TODAY())),IF(AND(TODAY()&gt;=Validation!$C$141,OR(MONTH(TODAY())=10,MONTH(TODAY())=11,MONTH(TODAY())=12)),CONCATENATE(MONTH(TODAY()+10),"/01/",YEAR(TODAY()+10)),IF(AND(TODAY()&gt;=Validation!$C$141,MONTH(TODAY())&lt;=9),CONCATENATE("0",MONTH(TODAY()+10),"/01/",YEAR(TODAY()+10)))))))</f>
        <v/>
      </c>
      <c r="R522" s="138" t="str">
        <f t="shared" si="25"/>
        <v/>
      </c>
      <c r="S522" s="66"/>
      <c r="T522" s="66"/>
      <c r="U522" s="66"/>
      <c r="V522" s="66"/>
      <c r="W522" s="66"/>
      <c r="X522" s="66"/>
      <c r="Y522" s="278"/>
      <c r="Z522" s="135">
        <f t="shared" si="26"/>
        <v>22</v>
      </c>
      <c r="AC522" s="133" t="str">
        <f>IFERROR(IF(DATEVALUE(TEXT(VLOOKUP(S522,Validation!F557:I580,3,FALSE)&amp;"/"&amp;RIGHT(T522+100,2)&amp;"/"&amp;U522,"MM/DD/YYYY"))&lt;=DATEVALUE(TEXT(VLOOKUP(V522,Validation!F557:I580,3,FALSE)&amp;"/"&amp;RIGHT(W522+100,2)&amp;"/"&amp;X522,"MM/DD/YYYY")),"",-1),"")</f>
        <v/>
      </c>
      <c r="AD522" s="146" t="str">
        <f>+IFERROR(CONCATENATE(VLOOKUP(K:K,Validation!$F$39:$H$51,3,0),"/",VLOOKUP(L:L,Validation!$G$40:$H$70,2,0),"/",M522),"")</f>
        <v/>
      </c>
      <c r="AE522" s="1" t="str">
        <f>+IFERROR(CONCATENATE(VLOOKUP(N:N,Validation!$F$39:$H$51,3,0),"/",VLOOKUP(O:O,Validation!$G$40:$H$70,2,0),"/",P522),"")</f>
        <v/>
      </c>
    </row>
    <row r="523" spans="1:31" ht="13.8">
      <c r="A523" s="110"/>
      <c r="B523" s="113"/>
      <c r="C523" s="113"/>
      <c r="I523" s="275"/>
      <c r="J523" s="91" t="str">
        <f t="shared" si="24"/>
        <v/>
      </c>
      <c r="K523" s="66"/>
      <c r="L523" s="90"/>
      <c r="M523" s="72"/>
      <c r="N523" s="66"/>
      <c r="O523" s="90"/>
      <c r="P523" s="72"/>
      <c r="Q523" s="138" t="str">
        <f ca="1">+IF(A523="","",IF(AND(TODAY()&lt;Validation!$C$141,OR(MONTH(TODAY())=10,MONTH(TODAY())=11,MONTH(TODAY())=12)),CONCATENATE(MONTH(TODAY()),"/01/",YEAR(TODAY())),IF(AND(TODAY()&lt;Validation!$C$141,MONTH(TODAY())&lt;=9),CONCATENATE("0",MONTH(TODAY()),"/01/",YEAR(TODAY())),IF(AND(TODAY()&gt;=Validation!$C$141,OR(MONTH(TODAY())=10,MONTH(TODAY())=11,MONTH(TODAY())=12)),CONCATENATE(MONTH(TODAY()+10),"/01/",YEAR(TODAY()+10)),IF(AND(TODAY()&gt;=Validation!$C$141,MONTH(TODAY())&lt;=9),CONCATENATE("0",MONTH(TODAY()+10),"/01/",YEAR(TODAY()+10)))))))</f>
        <v/>
      </c>
      <c r="R523" s="138" t="str">
        <f t="shared" si="25"/>
        <v/>
      </c>
      <c r="S523" s="66"/>
      <c r="T523" s="66"/>
      <c r="U523" s="66"/>
      <c r="V523" s="66"/>
      <c r="W523" s="66"/>
      <c r="X523" s="66"/>
      <c r="Y523" s="278"/>
      <c r="Z523" s="135">
        <f t="shared" si="26"/>
        <v>22</v>
      </c>
      <c r="AC523" s="133" t="str">
        <f>IFERROR(IF(DATEVALUE(TEXT(VLOOKUP(S523,Validation!F558:I581,3,FALSE)&amp;"/"&amp;RIGHT(T523+100,2)&amp;"/"&amp;U523,"MM/DD/YYYY"))&lt;=DATEVALUE(TEXT(VLOOKUP(V523,Validation!F558:I581,3,FALSE)&amp;"/"&amp;RIGHT(W523+100,2)&amp;"/"&amp;X523,"MM/DD/YYYY")),"",-1),"")</f>
        <v/>
      </c>
      <c r="AD523" s="146" t="str">
        <f>+IFERROR(CONCATENATE(VLOOKUP(K:K,Validation!$F$39:$H$51,3,0),"/",VLOOKUP(L:L,Validation!$G$40:$H$70,2,0),"/",M523),"")</f>
        <v/>
      </c>
      <c r="AE523" s="1" t="str">
        <f>+IFERROR(CONCATENATE(VLOOKUP(N:N,Validation!$F$39:$H$51,3,0),"/",VLOOKUP(O:O,Validation!$G$40:$H$70,2,0),"/",P523),"")</f>
        <v/>
      </c>
    </row>
    <row r="524" spans="1:31" ht="13.8">
      <c r="A524" s="110"/>
      <c r="B524" s="113"/>
      <c r="C524" s="113"/>
      <c r="I524" s="275"/>
      <c r="J524" s="91" t="str">
        <f t="shared" si="24"/>
        <v/>
      </c>
      <c r="K524" s="66"/>
      <c r="L524" s="90"/>
      <c r="M524" s="72"/>
      <c r="N524" s="66"/>
      <c r="O524" s="90"/>
      <c r="P524" s="72"/>
      <c r="Q524" s="138" t="str">
        <f ca="1">+IF(A524="","",IF(AND(TODAY()&lt;Validation!$C$141,OR(MONTH(TODAY())=10,MONTH(TODAY())=11,MONTH(TODAY())=12)),CONCATENATE(MONTH(TODAY()),"/01/",YEAR(TODAY())),IF(AND(TODAY()&lt;Validation!$C$141,MONTH(TODAY())&lt;=9),CONCATENATE("0",MONTH(TODAY()),"/01/",YEAR(TODAY())),IF(AND(TODAY()&gt;=Validation!$C$141,OR(MONTH(TODAY())=10,MONTH(TODAY())=11,MONTH(TODAY())=12)),CONCATENATE(MONTH(TODAY()+10),"/01/",YEAR(TODAY()+10)),IF(AND(TODAY()&gt;=Validation!$C$141,MONTH(TODAY())&lt;=9),CONCATENATE("0",MONTH(TODAY()+10),"/01/",YEAR(TODAY()+10)))))))</f>
        <v/>
      </c>
      <c r="R524" s="138" t="str">
        <f t="shared" si="25"/>
        <v/>
      </c>
      <c r="S524" s="66"/>
      <c r="T524" s="66"/>
      <c r="U524" s="66"/>
      <c r="V524" s="66"/>
      <c r="W524" s="66"/>
      <c r="X524" s="66"/>
      <c r="Y524" s="278"/>
      <c r="Z524" s="135">
        <f t="shared" si="26"/>
        <v>22</v>
      </c>
      <c r="AC524" s="133" t="str">
        <f>IFERROR(IF(DATEVALUE(TEXT(VLOOKUP(S524,Validation!F559:I582,3,FALSE)&amp;"/"&amp;RIGHT(T524+100,2)&amp;"/"&amp;U524,"MM/DD/YYYY"))&lt;=DATEVALUE(TEXT(VLOOKUP(V524,Validation!F559:I582,3,FALSE)&amp;"/"&amp;RIGHT(W524+100,2)&amp;"/"&amp;X524,"MM/DD/YYYY")),"",-1),"")</f>
        <v/>
      </c>
      <c r="AD524" s="146" t="str">
        <f>+IFERROR(CONCATENATE(VLOOKUP(K:K,Validation!$F$39:$H$51,3,0),"/",VLOOKUP(L:L,Validation!$G$40:$H$70,2,0),"/",M524),"")</f>
        <v/>
      </c>
      <c r="AE524" s="1" t="str">
        <f>+IFERROR(CONCATENATE(VLOOKUP(N:N,Validation!$F$39:$H$51,3,0),"/",VLOOKUP(O:O,Validation!$G$40:$H$70,2,0),"/",P524),"")</f>
        <v/>
      </c>
    </row>
    <row r="525" spans="1:31" ht="13.8">
      <c r="A525" s="110"/>
      <c r="B525" s="113"/>
      <c r="C525" s="113"/>
      <c r="I525" s="275"/>
      <c r="J525" s="91" t="str">
        <f t="shared" si="24"/>
        <v/>
      </c>
      <c r="K525" s="66"/>
      <c r="L525" s="90"/>
      <c r="M525" s="72"/>
      <c r="N525" s="66"/>
      <c r="O525" s="90"/>
      <c r="P525" s="72"/>
      <c r="Q525" s="138" t="str">
        <f ca="1">+IF(A525="","",IF(AND(TODAY()&lt;Validation!$C$141,OR(MONTH(TODAY())=10,MONTH(TODAY())=11,MONTH(TODAY())=12)),CONCATENATE(MONTH(TODAY()),"/01/",YEAR(TODAY())),IF(AND(TODAY()&lt;Validation!$C$141,MONTH(TODAY())&lt;=9),CONCATENATE("0",MONTH(TODAY()),"/01/",YEAR(TODAY())),IF(AND(TODAY()&gt;=Validation!$C$141,OR(MONTH(TODAY())=10,MONTH(TODAY())=11,MONTH(TODAY())=12)),CONCATENATE(MONTH(TODAY()+10),"/01/",YEAR(TODAY()+10)),IF(AND(TODAY()&gt;=Validation!$C$141,MONTH(TODAY())&lt;=9),CONCATENATE("0",MONTH(TODAY()+10),"/01/",YEAR(TODAY()+10)))))))</f>
        <v/>
      </c>
      <c r="R525" s="138" t="str">
        <f t="shared" si="25"/>
        <v/>
      </c>
      <c r="S525" s="66"/>
      <c r="T525" s="66"/>
      <c r="U525" s="66"/>
      <c r="V525" s="66"/>
      <c r="W525" s="66"/>
      <c r="X525" s="66"/>
      <c r="Y525" s="278"/>
      <c r="Z525" s="135">
        <f t="shared" si="26"/>
        <v>22</v>
      </c>
      <c r="AC525" s="133" t="str">
        <f>IFERROR(IF(DATEVALUE(TEXT(VLOOKUP(S525,Validation!F560:I583,3,FALSE)&amp;"/"&amp;RIGHT(T525+100,2)&amp;"/"&amp;U525,"MM/DD/YYYY"))&lt;=DATEVALUE(TEXT(VLOOKUP(V525,Validation!F560:I583,3,FALSE)&amp;"/"&amp;RIGHT(W525+100,2)&amp;"/"&amp;X525,"MM/DD/YYYY")),"",-1),"")</f>
        <v/>
      </c>
      <c r="AD525" s="146" t="str">
        <f>+IFERROR(CONCATENATE(VLOOKUP(K:K,Validation!$F$39:$H$51,3,0),"/",VLOOKUP(L:L,Validation!$G$40:$H$70,2,0),"/",M525),"")</f>
        <v/>
      </c>
      <c r="AE525" s="1" t="str">
        <f>+IFERROR(CONCATENATE(VLOOKUP(N:N,Validation!$F$39:$H$51,3,0),"/",VLOOKUP(O:O,Validation!$G$40:$H$70,2,0),"/",P525),"")</f>
        <v/>
      </c>
    </row>
    <row r="526" spans="1:31" ht="13.8">
      <c r="A526" s="110"/>
      <c r="B526" s="113"/>
      <c r="C526" s="113"/>
      <c r="I526" s="275"/>
      <c r="J526" s="91" t="str">
        <f t="shared" si="24"/>
        <v/>
      </c>
      <c r="K526" s="66"/>
      <c r="L526" s="90"/>
      <c r="M526" s="72"/>
      <c r="N526" s="66"/>
      <c r="O526" s="90"/>
      <c r="P526" s="72"/>
      <c r="Q526" s="138" t="str">
        <f ca="1">+IF(A526="","",IF(AND(TODAY()&lt;Validation!$C$141,OR(MONTH(TODAY())=10,MONTH(TODAY())=11,MONTH(TODAY())=12)),CONCATENATE(MONTH(TODAY()),"/01/",YEAR(TODAY())),IF(AND(TODAY()&lt;Validation!$C$141,MONTH(TODAY())&lt;=9),CONCATENATE("0",MONTH(TODAY()),"/01/",YEAR(TODAY())),IF(AND(TODAY()&gt;=Validation!$C$141,OR(MONTH(TODAY())=10,MONTH(TODAY())=11,MONTH(TODAY())=12)),CONCATENATE(MONTH(TODAY()+10),"/01/",YEAR(TODAY()+10)),IF(AND(TODAY()&gt;=Validation!$C$141,MONTH(TODAY())&lt;=9),CONCATENATE("0",MONTH(TODAY()+10),"/01/",YEAR(TODAY()+10)))))))</f>
        <v/>
      </c>
      <c r="R526" s="138" t="str">
        <f t="shared" si="25"/>
        <v/>
      </c>
      <c r="S526" s="66"/>
      <c r="T526" s="66"/>
      <c r="U526" s="66"/>
      <c r="V526" s="66"/>
      <c r="W526" s="66"/>
      <c r="X526" s="66"/>
      <c r="Y526" s="278"/>
      <c r="Z526" s="135">
        <f t="shared" si="26"/>
        <v>22</v>
      </c>
      <c r="AC526" s="133" t="str">
        <f>IFERROR(IF(DATEVALUE(TEXT(VLOOKUP(S526,Validation!F561:I584,3,FALSE)&amp;"/"&amp;RIGHT(T526+100,2)&amp;"/"&amp;U526,"MM/DD/YYYY"))&lt;=DATEVALUE(TEXT(VLOOKUP(V526,Validation!F561:I584,3,FALSE)&amp;"/"&amp;RIGHT(W526+100,2)&amp;"/"&amp;X526,"MM/DD/YYYY")),"",-1),"")</f>
        <v/>
      </c>
      <c r="AD526" s="146" t="str">
        <f>+IFERROR(CONCATENATE(VLOOKUP(K:K,Validation!$F$39:$H$51,3,0),"/",VLOOKUP(L:L,Validation!$G$40:$H$70,2,0),"/",M526),"")</f>
        <v/>
      </c>
      <c r="AE526" s="1" t="str">
        <f>+IFERROR(CONCATENATE(VLOOKUP(N:N,Validation!$F$39:$H$51,3,0),"/",VLOOKUP(O:O,Validation!$G$40:$H$70,2,0),"/",P526),"")</f>
        <v/>
      </c>
    </row>
    <row r="527" spans="1:31" ht="13.8">
      <c r="A527" s="110"/>
      <c r="B527" s="113"/>
      <c r="C527" s="113"/>
      <c r="I527" s="275"/>
      <c r="J527" s="91" t="str">
        <f t="shared" si="24"/>
        <v/>
      </c>
      <c r="K527" s="66"/>
      <c r="L527" s="90"/>
      <c r="M527" s="72"/>
      <c r="N527" s="66"/>
      <c r="O527" s="90"/>
      <c r="P527" s="72"/>
      <c r="Q527" s="138" t="str">
        <f ca="1">+IF(A527="","",IF(AND(TODAY()&lt;Validation!$C$141,OR(MONTH(TODAY())=10,MONTH(TODAY())=11,MONTH(TODAY())=12)),CONCATENATE(MONTH(TODAY()),"/01/",YEAR(TODAY())),IF(AND(TODAY()&lt;Validation!$C$141,MONTH(TODAY())&lt;=9),CONCATENATE("0",MONTH(TODAY()),"/01/",YEAR(TODAY())),IF(AND(TODAY()&gt;=Validation!$C$141,OR(MONTH(TODAY())=10,MONTH(TODAY())=11,MONTH(TODAY())=12)),CONCATENATE(MONTH(TODAY()+10),"/01/",YEAR(TODAY()+10)),IF(AND(TODAY()&gt;=Validation!$C$141,MONTH(TODAY())&lt;=9),CONCATENATE("0",MONTH(TODAY()+10),"/01/",YEAR(TODAY()+10)))))))</f>
        <v/>
      </c>
      <c r="R527" s="138" t="str">
        <f t="shared" si="25"/>
        <v/>
      </c>
      <c r="S527" s="66"/>
      <c r="T527" s="66"/>
      <c r="U527" s="66"/>
      <c r="V527" s="66"/>
      <c r="W527" s="66"/>
      <c r="X527" s="66"/>
      <c r="Y527" s="278"/>
      <c r="Z527" s="135">
        <f t="shared" si="26"/>
        <v>22</v>
      </c>
      <c r="AC527" s="133" t="str">
        <f>IFERROR(IF(DATEVALUE(TEXT(VLOOKUP(S527,Validation!F562:I585,3,FALSE)&amp;"/"&amp;RIGHT(T527+100,2)&amp;"/"&amp;U527,"MM/DD/YYYY"))&lt;=DATEVALUE(TEXT(VLOOKUP(V527,Validation!F562:I585,3,FALSE)&amp;"/"&amp;RIGHT(W527+100,2)&amp;"/"&amp;X527,"MM/DD/YYYY")),"",-1),"")</f>
        <v/>
      </c>
      <c r="AD527" s="146" t="str">
        <f>+IFERROR(CONCATENATE(VLOOKUP(K:K,Validation!$F$39:$H$51,3,0),"/",VLOOKUP(L:L,Validation!$G$40:$H$70,2,0),"/",M527),"")</f>
        <v/>
      </c>
      <c r="AE527" s="1" t="str">
        <f>+IFERROR(CONCATENATE(VLOOKUP(N:N,Validation!$F$39:$H$51,3,0),"/",VLOOKUP(O:O,Validation!$G$40:$H$70,2,0),"/",P527),"")</f>
        <v/>
      </c>
    </row>
    <row r="528" spans="1:31" ht="13.8">
      <c r="A528" s="110"/>
      <c r="B528" s="113"/>
      <c r="C528" s="113"/>
      <c r="I528" s="275"/>
      <c r="J528" s="91" t="str">
        <f t="shared" si="24"/>
        <v/>
      </c>
      <c r="K528" s="66"/>
      <c r="L528" s="90"/>
      <c r="M528" s="72"/>
      <c r="N528" s="66"/>
      <c r="O528" s="90"/>
      <c r="P528" s="72"/>
      <c r="Q528" s="138" t="str">
        <f ca="1">+IF(A528="","",IF(AND(TODAY()&lt;Validation!$C$141,OR(MONTH(TODAY())=10,MONTH(TODAY())=11,MONTH(TODAY())=12)),CONCATENATE(MONTH(TODAY()),"/01/",YEAR(TODAY())),IF(AND(TODAY()&lt;Validation!$C$141,MONTH(TODAY())&lt;=9),CONCATENATE("0",MONTH(TODAY()),"/01/",YEAR(TODAY())),IF(AND(TODAY()&gt;=Validation!$C$141,OR(MONTH(TODAY())=10,MONTH(TODAY())=11,MONTH(TODAY())=12)),CONCATENATE(MONTH(TODAY()+10),"/01/",YEAR(TODAY()+10)),IF(AND(TODAY()&gt;=Validation!$C$141,MONTH(TODAY())&lt;=9),CONCATENATE("0",MONTH(TODAY()+10),"/01/",YEAR(TODAY()+10)))))))</f>
        <v/>
      </c>
      <c r="R528" s="138" t="str">
        <f t="shared" si="25"/>
        <v/>
      </c>
      <c r="S528" s="66"/>
      <c r="T528" s="66"/>
      <c r="U528" s="66"/>
      <c r="V528" s="66"/>
      <c r="W528" s="66"/>
      <c r="X528" s="66"/>
      <c r="Y528" s="278"/>
      <c r="Z528" s="135">
        <f t="shared" si="26"/>
        <v>22</v>
      </c>
      <c r="AC528" s="133" t="str">
        <f>IFERROR(IF(DATEVALUE(TEXT(VLOOKUP(S528,Validation!F563:I586,3,FALSE)&amp;"/"&amp;RIGHT(T528+100,2)&amp;"/"&amp;U528,"MM/DD/YYYY"))&lt;=DATEVALUE(TEXT(VLOOKUP(V528,Validation!F563:I586,3,FALSE)&amp;"/"&amp;RIGHT(W528+100,2)&amp;"/"&amp;X528,"MM/DD/YYYY")),"",-1),"")</f>
        <v/>
      </c>
      <c r="AD528" s="146" t="str">
        <f>+IFERROR(CONCATENATE(VLOOKUP(K:K,Validation!$F$39:$H$51,3,0),"/",VLOOKUP(L:L,Validation!$G$40:$H$70,2,0),"/",M528),"")</f>
        <v/>
      </c>
      <c r="AE528" s="1" t="str">
        <f>+IFERROR(CONCATENATE(VLOOKUP(N:N,Validation!$F$39:$H$51,3,0),"/",VLOOKUP(O:O,Validation!$G$40:$H$70,2,0),"/",P528),"")</f>
        <v/>
      </c>
    </row>
    <row r="529" spans="1:31" ht="13.8">
      <c r="A529" s="110"/>
      <c r="B529" s="113"/>
      <c r="C529" s="113"/>
      <c r="I529" s="275"/>
      <c r="J529" s="91" t="str">
        <f t="shared" si="24"/>
        <v/>
      </c>
      <c r="K529" s="66"/>
      <c r="L529" s="90"/>
      <c r="M529" s="72"/>
      <c r="N529" s="66"/>
      <c r="O529" s="90"/>
      <c r="P529" s="72"/>
      <c r="Q529" s="138" t="str">
        <f ca="1">+IF(A529="","",IF(AND(TODAY()&lt;Validation!$C$141,OR(MONTH(TODAY())=10,MONTH(TODAY())=11,MONTH(TODAY())=12)),CONCATENATE(MONTH(TODAY()),"/01/",YEAR(TODAY())),IF(AND(TODAY()&lt;Validation!$C$141,MONTH(TODAY())&lt;=9),CONCATENATE("0",MONTH(TODAY()),"/01/",YEAR(TODAY())),IF(AND(TODAY()&gt;=Validation!$C$141,OR(MONTH(TODAY())=10,MONTH(TODAY())=11,MONTH(TODAY())=12)),CONCATENATE(MONTH(TODAY()+10),"/01/",YEAR(TODAY()+10)),IF(AND(TODAY()&gt;=Validation!$C$141,MONTH(TODAY())&lt;=9),CONCATENATE("0",MONTH(TODAY()+10),"/01/",YEAR(TODAY()+10)))))))</f>
        <v/>
      </c>
      <c r="R529" s="138" t="str">
        <f t="shared" si="25"/>
        <v/>
      </c>
      <c r="S529" s="66"/>
      <c r="T529" s="66"/>
      <c r="U529" s="66"/>
      <c r="V529" s="66"/>
      <c r="W529" s="66"/>
      <c r="X529" s="66"/>
      <c r="Y529" s="278"/>
      <c r="Z529" s="135">
        <f t="shared" si="26"/>
        <v>22</v>
      </c>
      <c r="AC529" s="133" t="str">
        <f>IFERROR(IF(DATEVALUE(TEXT(VLOOKUP(S529,Validation!F564:I587,3,FALSE)&amp;"/"&amp;RIGHT(T529+100,2)&amp;"/"&amp;U529,"MM/DD/YYYY"))&lt;=DATEVALUE(TEXT(VLOOKUP(V529,Validation!F564:I587,3,FALSE)&amp;"/"&amp;RIGHT(W529+100,2)&amp;"/"&amp;X529,"MM/DD/YYYY")),"",-1),"")</f>
        <v/>
      </c>
      <c r="AD529" s="146" t="str">
        <f>+IFERROR(CONCATENATE(VLOOKUP(K:K,Validation!$F$39:$H$51,3,0),"/",VLOOKUP(L:L,Validation!$G$40:$H$70,2,0),"/",M529),"")</f>
        <v/>
      </c>
      <c r="AE529" s="1" t="str">
        <f>+IFERROR(CONCATENATE(VLOOKUP(N:N,Validation!$F$39:$H$51,3,0),"/",VLOOKUP(O:O,Validation!$G$40:$H$70,2,0),"/",P529),"")</f>
        <v/>
      </c>
    </row>
    <row r="530" spans="1:31" ht="13.8">
      <c r="A530" s="110"/>
      <c r="B530" s="113"/>
      <c r="C530" s="113"/>
      <c r="I530" s="275"/>
      <c r="J530" s="91" t="str">
        <f t="shared" si="24"/>
        <v/>
      </c>
      <c r="K530" s="66"/>
      <c r="L530" s="90"/>
      <c r="M530" s="72"/>
      <c r="N530" s="66"/>
      <c r="O530" s="90"/>
      <c r="P530" s="72"/>
      <c r="Q530" s="138" t="str">
        <f ca="1">+IF(A530="","",IF(AND(TODAY()&lt;Validation!$C$141,OR(MONTH(TODAY())=10,MONTH(TODAY())=11,MONTH(TODAY())=12)),CONCATENATE(MONTH(TODAY()),"/01/",YEAR(TODAY())),IF(AND(TODAY()&lt;Validation!$C$141,MONTH(TODAY())&lt;=9),CONCATENATE("0",MONTH(TODAY()),"/01/",YEAR(TODAY())),IF(AND(TODAY()&gt;=Validation!$C$141,OR(MONTH(TODAY())=10,MONTH(TODAY())=11,MONTH(TODAY())=12)),CONCATENATE(MONTH(TODAY()+10),"/01/",YEAR(TODAY()+10)),IF(AND(TODAY()&gt;=Validation!$C$141,MONTH(TODAY())&lt;=9),CONCATENATE("0",MONTH(TODAY()+10),"/01/",YEAR(TODAY()+10)))))))</f>
        <v/>
      </c>
      <c r="R530" s="138" t="str">
        <f t="shared" si="25"/>
        <v/>
      </c>
      <c r="S530" s="66"/>
      <c r="T530" s="66"/>
      <c r="U530" s="66"/>
      <c r="V530" s="66"/>
      <c r="W530" s="66"/>
      <c r="X530" s="66"/>
      <c r="Y530" s="278"/>
      <c r="Z530" s="135">
        <f t="shared" si="26"/>
        <v>22</v>
      </c>
      <c r="AC530" s="133" t="str">
        <f>IFERROR(IF(DATEVALUE(TEXT(VLOOKUP(S530,Validation!F565:I588,3,FALSE)&amp;"/"&amp;RIGHT(T530+100,2)&amp;"/"&amp;U530,"MM/DD/YYYY"))&lt;=DATEVALUE(TEXT(VLOOKUP(V530,Validation!F565:I588,3,FALSE)&amp;"/"&amp;RIGHT(W530+100,2)&amp;"/"&amp;X530,"MM/DD/YYYY")),"",-1),"")</f>
        <v/>
      </c>
      <c r="AD530" s="146" t="str">
        <f>+IFERROR(CONCATENATE(VLOOKUP(K:K,Validation!$F$39:$H$51,3,0),"/",VLOOKUP(L:L,Validation!$G$40:$H$70,2,0),"/",M530),"")</f>
        <v/>
      </c>
      <c r="AE530" s="1" t="str">
        <f>+IFERROR(CONCATENATE(VLOOKUP(N:N,Validation!$F$39:$H$51,3,0),"/",VLOOKUP(O:O,Validation!$G$40:$H$70,2,0),"/",P530),"")</f>
        <v/>
      </c>
    </row>
    <row r="531" spans="1:31" ht="13.8">
      <c r="A531" s="110"/>
      <c r="B531" s="113"/>
      <c r="C531" s="113"/>
      <c r="I531" s="275"/>
      <c r="J531" s="91" t="str">
        <f t="shared" si="24"/>
        <v/>
      </c>
      <c r="K531" s="66"/>
      <c r="L531" s="90"/>
      <c r="M531" s="72"/>
      <c r="N531" s="66"/>
      <c r="O531" s="90"/>
      <c r="P531" s="72"/>
      <c r="Q531" s="138" t="str">
        <f ca="1">+IF(A531="","",IF(AND(TODAY()&lt;Validation!$C$141,OR(MONTH(TODAY())=10,MONTH(TODAY())=11,MONTH(TODAY())=12)),CONCATENATE(MONTH(TODAY()),"/01/",YEAR(TODAY())),IF(AND(TODAY()&lt;Validation!$C$141,MONTH(TODAY())&lt;=9),CONCATENATE("0",MONTH(TODAY()),"/01/",YEAR(TODAY())),IF(AND(TODAY()&gt;=Validation!$C$141,OR(MONTH(TODAY())=10,MONTH(TODAY())=11,MONTH(TODAY())=12)),CONCATENATE(MONTH(TODAY()+10),"/01/",YEAR(TODAY()+10)),IF(AND(TODAY()&gt;=Validation!$C$141,MONTH(TODAY())&lt;=9),CONCATENATE("0",MONTH(TODAY()+10),"/01/",YEAR(TODAY()+10)))))))</f>
        <v/>
      </c>
      <c r="R531" s="138" t="str">
        <f t="shared" si="25"/>
        <v/>
      </c>
      <c r="S531" s="66"/>
      <c r="T531" s="66"/>
      <c r="U531" s="66"/>
      <c r="V531" s="66"/>
      <c r="W531" s="66"/>
      <c r="X531" s="66"/>
      <c r="Y531" s="278"/>
      <c r="Z531" s="135">
        <f t="shared" si="26"/>
        <v>22</v>
      </c>
      <c r="AC531" s="133" t="str">
        <f>IFERROR(IF(DATEVALUE(TEXT(VLOOKUP(S531,Validation!F566:I589,3,FALSE)&amp;"/"&amp;RIGHT(T531+100,2)&amp;"/"&amp;U531,"MM/DD/YYYY"))&lt;=DATEVALUE(TEXT(VLOOKUP(V531,Validation!F566:I589,3,FALSE)&amp;"/"&amp;RIGHT(W531+100,2)&amp;"/"&amp;X531,"MM/DD/YYYY")),"",-1),"")</f>
        <v/>
      </c>
      <c r="AD531" s="146" t="str">
        <f>+IFERROR(CONCATENATE(VLOOKUP(K:K,Validation!$F$39:$H$51,3,0),"/",VLOOKUP(L:L,Validation!$G$40:$H$70,2,0),"/",M531),"")</f>
        <v/>
      </c>
      <c r="AE531" s="1" t="str">
        <f>+IFERROR(CONCATENATE(VLOOKUP(N:N,Validation!$F$39:$H$51,3,0),"/",VLOOKUP(O:O,Validation!$G$40:$H$70,2,0),"/",P531),"")</f>
        <v/>
      </c>
    </row>
    <row r="532" spans="1:31" ht="13.8">
      <c r="A532" s="110"/>
      <c r="B532" s="113"/>
      <c r="C532" s="113"/>
      <c r="I532" s="275"/>
      <c r="J532" s="91" t="str">
        <f t="shared" si="24"/>
        <v/>
      </c>
      <c r="K532" s="66"/>
      <c r="L532" s="90"/>
      <c r="M532" s="72"/>
      <c r="N532" s="66"/>
      <c r="O532" s="90"/>
      <c r="P532" s="72"/>
      <c r="Q532" s="138" t="str">
        <f ca="1">+IF(A532="","",IF(AND(TODAY()&lt;Validation!$C$141,OR(MONTH(TODAY())=10,MONTH(TODAY())=11,MONTH(TODAY())=12)),CONCATENATE(MONTH(TODAY()),"/01/",YEAR(TODAY())),IF(AND(TODAY()&lt;Validation!$C$141,MONTH(TODAY())&lt;=9),CONCATENATE("0",MONTH(TODAY()),"/01/",YEAR(TODAY())),IF(AND(TODAY()&gt;=Validation!$C$141,OR(MONTH(TODAY())=10,MONTH(TODAY())=11,MONTH(TODAY())=12)),CONCATENATE(MONTH(TODAY()+10),"/01/",YEAR(TODAY()+10)),IF(AND(TODAY()&gt;=Validation!$C$141,MONTH(TODAY())&lt;=9),CONCATENATE("0",MONTH(TODAY()+10),"/01/",YEAR(TODAY()+10)))))))</f>
        <v/>
      </c>
      <c r="R532" s="138" t="str">
        <f t="shared" si="25"/>
        <v/>
      </c>
      <c r="S532" s="66"/>
      <c r="T532" s="66"/>
      <c r="U532" s="66"/>
      <c r="V532" s="66"/>
      <c r="W532" s="66"/>
      <c r="X532" s="66"/>
      <c r="Y532" s="278"/>
      <c r="Z532" s="135">
        <f t="shared" si="26"/>
        <v>22</v>
      </c>
      <c r="AC532" s="133" t="str">
        <f>IFERROR(IF(DATEVALUE(TEXT(VLOOKUP(S532,Validation!F567:I590,3,FALSE)&amp;"/"&amp;RIGHT(T532+100,2)&amp;"/"&amp;U532,"MM/DD/YYYY"))&lt;=DATEVALUE(TEXT(VLOOKUP(V532,Validation!F567:I590,3,FALSE)&amp;"/"&amp;RIGHT(W532+100,2)&amp;"/"&amp;X532,"MM/DD/YYYY")),"",-1),"")</f>
        <v/>
      </c>
      <c r="AD532" s="146" t="str">
        <f>+IFERROR(CONCATENATE(VLOOKUP(K:K,Validation!$F$39:$H$51,3,0),"/",VLOOKUP(L:L,Validation!$G$40:$H$70,2,0),"/",M532),"")</f>
        <v/>
      </c>
      <c r="AE532" s="1" t="str">
        <f>+IFERROR(CONCATENATE(VLOOKUP(N:N,Validation!$F$39:$H$51,3,0),"/",VLOOKUP(O:O,Validation!$G$40:$H$70,2,0),"/",P532),"")</f>
        <v/>
      </c>
    </row>
    <row r="533" spans="1:31" ht="13.8">
      <c r="A533" s="110"/>
      <c r="B533" s="113"/>
      <c r="C533" s="113"/>
      <c r="I533" s="275"/>
      <c r="J533" s="91" t="str">
        <f t="shared" si="24"/>
        <v/>
      </c>
      <c r="K533" s="66"/>
      <c r="L533" s="90"/>
      <c r="M533" s="72"/>
      <c r="N533" s="66"/>
      <c r="O533" s="90"/>
      <c r="P533" s="72"/>
      <c r="Q533" s="138" t="str">
        <f ca="1">+IF(A533="","",IF(AND(TODAY()&lt;Validation!$C$141,OR(MONTH(TODAY())=10,MONTH(TODAY())=11,MONTH(TODAY())=12)),CONCATENATE(MONTH(TODAY()),"/01/",YEAR(TODAY())),IF(AND(TODAY()&lt;Validation!$C$141,MONTH(TODAY())&lt;=9),CONCATENATE("0",MONTH(TODAY()),"/01/",YEAR(TODAY())),IF(AND(TODAY()&gt;=Validation!$C$141,OR(MONTH(TODAY())=10,MONTH(TODAY())=11,MONTH(TODAY())=12)),CONCATENATE(MONTH(TODAY()+10),"/01/",YEAR(TODAY()+10)),IF(AND(TODAY()&gt;=Validation!$C$141,MONTH(TODAY())&lt;=9),CONCATENATE("0",MONTH(TODAY()+10),"/01/",YEAR(TODAY()+10)))))))</f>
        <v/>
      </c>
      <c r="R533" s="138" t="str">
        <f t="shared" si="25"/>
        <v/>
      </c>
      <c r="S533" s="66"/>
      <c r="T533" s="66"/>
      <c r="U533" s="66"/>
      <c r="V533" s="66"/>
      <c r="W533" s="66"/>
      <c r="X533" s="66"/>
      <c r="Y533" s="278"/>
      <c r="Z533" s="135">
        <f t="shared" si="26"/>
        <v>22</v>
      </c>
      <c r="AC533" s="133" t="str">
        <f>IFERROR(IF(DATEVALUE(TEXT(VLOOKUP(S533,Validation!F568:I591,3,FALSE)&amp;"/"&amp;RIGHT(T533+100,2)&amp;"/"&amp;U533,"MM/DD/YYYY"))&lt;=DATEVALUE(TEXT(VLOOKUP(V533,Validation!F568:I591,3,FALSE)&amp;"/"&amp;RIGHT(W533+100,2)&amp;"/"&amp;X533,"MM/DD/YYYY")),"",-1),"")</f>
        <v/>
      </c>
      <c r="AD533" s="146" t="str">
        <f>+IFERROR(CONCATENATE(VLOOKUP(K:K,Validation!$F$39:$H$51,3,0),"/",VLOOKUP(L:L,Validation!$G$40:$H$70,2,0),"/",M533),"")</f>
        <v/>
      </c>
      <c r="AE533" s="1" t="str">
        <f>+IFERROR(CONCATENATE(VLOOKUP(N:N,Validation!$F$39:$H$51,3,0),"/",VLOOKUP(O:O,Validation!$G$40:$H$70,2,0),"/",P533),"")</f>
        <v/>
      </c>
    </row>
    <row r="534" spans="1:31" ht="13.8">
      <c r="A534" s="110"/>
      <c r="B534" s="113"/>
      <c r="C534" s="113"/>
      <c r="I534" s="275"/>
      <c r="J534" s="91" t="str">
        <f t="shared" si="24"/>
        <v/>
      </c>
      <c r="K534" s="66"/>
      <c r="L534" s="90"/>
      <c r="M534" s="72"/>
      <c r="N534" s="66"/>
      <c r="O534" s="90"/>
      <c r="P534" s="72"/>
      <c r="Q534" s="138" t="str">
        <f ca="1">+IF(A534="","",IF(AND(TODAY()&lt;Validation!$C$141,OR(MONTH(TODAY())=10,MONTH(TODAY())=11,MONTH(TODAY())=12)),CONCATENATE(MONTH(TODAY()),"/01/",YEAR(TODAY())),IF(AND(TODAY()&lt;Validation!$C$141,MONTH(TODAY())&lt;=9),CONCATENATE("0",MONTH(TODAY()),"/01/",YEAR(TODAY())),IF(AND(TODAY()&gt;=Validation!$C$141,OR(MONTH(TODAY())=10,MONTH(TODAY())=11,MONTH(TODAY())=12)),CONCATENATE(MONTH(TODAY()+10),"/01/",YEAR(TODAY()+10)),IF(AND(TODAY()&gt;=Validation!$C$141,MONTH(TODAY())&lt;=9),CONCATENATE("0",MONTH(TODAY()+10),"/01/",YEAR(TODAY()+10)))))))</f>
        <v/>
      </c>
      <c r="R534" s="138" t="str">
        <f t="shared" si="25"/>
        <v/>
      </c>
      <c r="S534" s="66"/>
      <c r="T534" s="66"/>
      <c r="U534" s="66"/>
      <c r="V534" s="66"/>
      <c r="W534" s="66"/>
      <c r="X534" s="66"/>
      <c r="Y534" s="278"/>
      <c r="Z534" s="135">
        <f t="shared" si="26"/>
        <v>22</v>
      </c>
      <c r="AC534" s="133" t="str">
        <f>IFERROR(IF(DATEVALUE(TEXT(VLOOKUP(S534,Validation!F569:I592,3,FALSE)&amp;"/"&amp;RIGHT(T534+100,2)&amp;"/"&amp;U534,"MM/DD/YYYY"))&lt;=DATEVALUE(TEXT(VLOOKUP(V534,Validation!F569:I592,3,FALSE)&amp;"/"&amp;RIGHT(W534+100,2)&amp;"/"&amp;X534,"MM/DD/YYYY")),"",-1),"")</f>
        <v/>
      </c>
      <c r="AD534" s="146" t="str">
        <f>+IFERROR(CONCATENATE(VLOOKUP(K:K,Validation!$F$39:$H$51,3,0),"/",VLOOKUP(L:L,Validation!$G$40:$H$70,2,0),"/",M534),"")</f>
        <v/>
      </c>
      <c r="AE534" s="1" t="str">
        <f>+IFERROR(CONCATENATE(VLOOKUP(N:N,Validation!$F$39:$H$51,3,0),"/",VLOOKUP(O:O,Validation!$G$40:$H$70,2,0),"/",P534),"")</f>
        <v/>
      </c>
    </row>
    <row r="535" spans="1:31" ht="13.8">
      <c r="A535" s="110"/>
      <c r="B535" s="113"/>
      <c r="C535" s="113"/>
      <c r="I535" s="275"/>
      <c r="J535" s="91" t="str">
        <f t="shared" si="24"/>
        <v/>
      </c>
      <c r="K535" s="66"/>
      <c r="L535" s="90"/>
      <c r="M535" s="72"/>
      <c r="N535" s="66"/>
      <c r="O535" s="90"/>
      <c r="P535" s="72"/>
      <c r="Q535" s="138" t="str">
        <f ca="1">+IF(A535="","",IF(AND(TODAY()&lt;Validation!$C$141,OR(MONTH(TODAY())=10,MONTH(TODAY())=11,MONTH(TODAY())=12)),CONCATENATE(MONTH(TODAY()),"/01/",YEAR(TODAY())),IF(AND(TODAY()&lt;Validation!$C$141,MONTH(TODAY())&lt;=9),CONCATENATE("0",MONTH(TODAY()),"/01/",YEAR(TODAY())),IF(AND(TODAY()&gt;=Validation!$C$141,OR(MONTH(TODAY())=10,MONTH(TODAY())=11,MONTH(TODAY())=12)),CONCATENATE(MONTH(TODAY()+10),"/01/",YEAR(TODAY()+10)),IF(AND(TODAY()&gt;=Validation!$C$141,MONTH(TODAY())&lt;=9),CONCATENATE("0",MONTH(TODAY()+10),"/01/",YEAR(TODAY()+10)))))))</f>
        <v/>
      </c>
      <c r="R535" s="138" t="str">
        <f t="shared" si="25"/>
        <v/>
      </c>
      <c r="S535" s="66"/>
      <c r="T535" s="66"/>
      <c r="U535" s="66"/>
      <c r="V535" s="66"/>
      <c r="W535" s="66"/>
      <c r="X535" s="66"/>
      <c r="Y535" s="278"/>
      <c r="Z535" s="135">
        <f t="shared" si="26"/>
        <v>22</v>
      </c>
      <c r="AC535" s="133" t="str">
        <f>IFERROR(IF(DATEVALUE(TEXT(VLOOKUP(S535,Validation!F570:I593,3,FALSE)&amp;"/"&amp;RIGHT(T535+100,2)&amp;"/"&amp;U535,"MM/DD/YYYY"))&lt;=DATEVALUE(TEXT(VLOOKUP(V535,Validation!F570:I593,3,FALSE)&amp;"/"&amp;RIGHT(W535+100,2)&amp;"/"&amp;X535,"MM/DD/YYYY")),"",-1),"")</f>
        <v/>
      </c>
      <c r="AD535" s="146" t="str">
        <f>+IFERROR(CONCATENATE(VLOOKUP(K:K,Validation!$F$39:$H$51,3,0),"/",VLOOKUP(L:L,Validation!$G$40:$H$70,2,0),"/",M535),"")</f>
        <v/>
      </c>
      <c r="AE535" s="1" t="str">
        <f>+IFERROR(CONCATENATE(VLOOKUP(N:N,Validation!$F$39:$H$51,3,0),"/",VLOOKUP(O:O,Validation!$G$40:$H$70,2,0),"/",P535),"")</f>
        <v/>
      </c>
    </row>
    <row r="536" spans="1:31" ht="13.8">
      <c r="A536" s="110"/>
      <c r="B536" s="113"/>
      <c r="C536" s="113"/>
      <c r="I536" s="275"/>
      <c r="J536" s="91" t="str">
        <f t="shared" si="24"/>
        <v/>
      </c>
      <c r="K536" s="66"/>
      <c r="L536" s="90"/>
      <c r="M536" s="72"/>
      <c r="N536" s="66"/>
      <c r="O536" s="90"/>
      <c r="P536" s="72"/>
      <c r="Q536" s="138" t="str">
        <f ca="1">+IF(A536="","",IF(AND(TODAY()&lt;Validation!$C$141,OR(MONTH(TODAY())=10,MONTH(TODAY())=11,MONTH(TODAY())=12)),CONCATENATE(MONTH(TODAY()),"/01/",YEAR(TODAY())),IF(AND(TODAY()&lt;Validation!$C$141,MONTH(TODAY())&lt;=9),CONCATENATE("0",MONTH(TODAY()),"/01/",YEAR(TODAY())),IF(AND(TODAY()&gt;=Validation!$C$141,OR(MONTH(TODAY())=10,MONTH(TODAY())=11,MONTH(TODAY())=12)),CONCATENATE(MONTH(TODAY()+10),"/01/",YEAR(TODAY()+10)),IF(AND(TODAY()&gt;=Validation!$C$141,MONTH(TODAY())&lt;=9),CONCATENATE("0",MONTH(TODAY()+10),"/01/",YEAR(TODAY()+10)))))))</f>
        <v/>
      </c>
      <c r="R536" s="138" t="str">
        <f t="shared" si="25"/>
        <v/>
      </c>
      <c r="S536" s="66"/>
      <c r="T536" s="66"/>
      <c r="U536" s="66"/>
      <c r="V536" s="66"/>
      <c r="W536" s="66"/>
      <c r="X536" s="66"/>
      <c r="Y536" s="278"/>
      <c r="Z536" s="135">
        <f t="shared" si="26"/>
        <v>22</v>
      </c>
      <c r="AC536" s="133" t="str">
        <f>IFERROR(IF(DATEVALUE(TEXT(VLOOKUP(S536,Validation!F571:I594,3,FALSE)&amp;"/"&amp;RIGHT(T536+100,2)&amp;"/"&amp;U536,"MM/DD/YYYY"))&lt;=DATEVALUE(TEXT(VLOOKUP(V536,Validation!F571:I594,3,FALSE)&amp;"/"&amp;RIGHT(W536+100,2)&amp;"/"&amp;X536,"MM/DD/YYYY")),"",-1),"")</f>
        <v/>
      </c>
      <c r="AD536" s="146" t="str">
        <f>+IFERROR(CONCATENATE(VLOOKUP(K:K,Validation!$F$39:$H$51,3,0),"/",VLOOKUP(L:L,Validation!$G$40:$H$70,2,0),"/",M536),"")</f>
        <v/>
      </c>
      <c r="AE536" s="1" t="str">
        <f>+IFERROR(CONCATENATE(VLOOKUP(N:N,Validation!$F$39:$H$51,3,0),"/",VLOOKUP(O:O,Validation!$G$40:$H$70,2,0),"/",P536),"")</f>
        <v/>
      </c>
    </row>
    <row r="537" spans="1:31" ht="13.8">
      <c r="A537" s="110"/>
      <c r="B537" s="113"/>
      <c r="C537" s="113"/>
      <c r="I537" s="275"/>
      <c r="J537" s="91" t="str">
        <f t="shared" si="24"/>
        <v/>
      </c>
      <c r="K537" s="66"/>
      <c r="L537" s="90"/>
      <c r="M537" s="72"/>
      <c r="N537" s="66"/>
      <c r="O537" s="90"/>
      <c r="P537" s="72"/>
      <c r="Q537" s="138" t="str">
        <f ca="1">+IF(A537="","",IF(AND(TODAY()&lt;Validation!$C$141,OR(MONTH(TODAY())=10,MONTH(TODAY())=11,MONTH(TODAY())=12)),CONCATENATE(MONTH(TODAY()),"/01/",YEAR(TODAY())),IF(AND(TODAY()&lt;Validation!$C$141,MONTH(TODAY())&lt;=9),CONCATENATE("0",MONTH(TODAY()),"/01/",YEAR(TODAY())),IF(AND(TODAY()&gt;=Validation!$C$141,OR(MONTH(TODAY())=10,MONTH(TODAY())=11,MONTH(TODAY())=12)),CONCATENATE(MONTH(TODAY()+10),"/01/",YEAR(TODAY()+10)),IF(AND(TODAY()&gt;=Validation!$C$141,MONTH(TODAY())&lt;=9),CONCATENATE("0",MONTH(TODAY()+10),"/01/",YEAR(TODAY()+10)))))))</f>
        <v/>
      </c>
      <c r="R537" s="138" t="str">
        <f t="shared" si="25"/>
        <v/>
      </c>
      <c r="S537" s="66"/>
      <c r="T537" s="66"/>
      <c r="U537" s="66"/>
      <c r="V537" s="66"/>
      <c r="W537" s="66"/>
      <c r="X537" s="66"/>
      <c r="Y537" s="278"/>
      <c r="Z537" s="135">
        <f t="shared" si="26"/>
        <v>22</v>
      </c>
      <c r="AC537" s="133" t="str">
        <f>IFERROR(IF(DATEVALUE(TEXT(VLOOKUP(S537,Validation!F572:I595,3,FALSE)&amp;"/"&amp;RIGHT(T537+100,2)&amp;"/"&amp;U537,"MM/DD/YYYY"))&lt;=DATEVALUE(TEXT(VLOOKUP(V537,Validation!F572:I595,3,FALSE)&amp;"/"&amp;RIGHT(W537+100,2)&amp;"/"&amp;X537,"MM/DD/YYYY")),"",-1),"")</f>
        <v/>
      </c>
      <c r="AD537" s="146" t="str">
        <f>+IFERROR(CONCATENATE(VLOOKUP(K:K,Validation!$F$39:$H$51,3,0),"/",VLOOKUP(L:L,Validation!$G$40:$H$70,2,0),"/",M537),"")</f>
        <v/>
      </c>
      <c r="AE537" s="1" t="str">
        <f>+IFERROR(CONCATENATE(VLOOKUP(N:N,Validation!$F$39:$H$51,3,0),"/",VLOOKUP(O:O,Validation!$G$40:$H$70,2,0),"/",P537),"")</f>
        <v/>
      </c>
    </row>
    <row r="538" spans="1:31" ht="13.8">
      <c r="A538" s="110"/>
      <c r="B538" s="113"/>
      <c r="C538" s="113"/>
      <c r="I538" s="275"/>
      <c r="J538" s="91" t="str">
        <f t="shared" si="24"/>
        <v/>
      </c>
      <c r="K538" s="66"/>
      <c r="L538" s="90"/>
      <c r="M538" s="72"/>
      <c r="N538" s="66"/>
      <c r="O538" s="90"/>
      <c r="P538" s="72"/>
      <c r="Q538" s="138" t="str">
        <f ca="1">+IF(A538="","",IF(AND(TODAY()&lt;Validation!$C$141,OR(MONTH(TODAY())=10,MONTH(TODAY())=11,MONTH(TODAY())=12)),CONCATENATE(MONTH(TODAY()),"/01/",YEAR(TODAY())),IF(AND(TODAY()&lt;Validation!$C$141,MONTH(TODAY())&lt;=9),CONCATENATE("0",MONTH(TODAY()),"/01/",YEAR(TODAY())),IF(AND(TODAY()&gt;=Validation!$C$141,OR(MONTH(TODAY())=10,MONTH(TODAY())=11,MONTH(TODAY())=12)),CONCATENATE(MONTH(TODAY()+10),"/01/",YEAR(TODAY()+10)),IF(AND(TODAY()&gt;=Validation!$C$141,MONTH(TODAY())&lt;=9),CONCATENATE("0",MONTH(TODAY()+10),"/01/",YEAR(TODAY()+10)))))))</f>
        <v/>
      </c>
      <c r="R538" s="138" t="str">
        <f t="shared" si="25"/>
        <v/>
      </c>
      <c r="S538" s="66"/>
      <c r="T538" s="66"/>
      <c r="U538" s="66"/>
      <c r="V538" s="66"/>
      <c r="W538" s="66"/>
      <c r="X538" s="66"/>
      <c r="Y538" s="278"/>
      <c r="Z538" s="135">
        <f t="shared" si="26"/>
        <v>22</v>
      </c>
      <c r="AC538" s="133" t="str">
        <f>IFERROR(IF(DATEVALUE(TEXT(VLOOKUP(S538,Validation!F573:I596,3,FALSE)&amp;"/"&amp;RIGHT(T538+100,2)&amp;"/"&amp;U538,"MM/DD/YYYY"))&lt;=DATEVALUE(TEXT(VLOOKUP(V538,Validation!F573:I596,3,FALSE)&amp;"/"&amp;RIGHT(W538+100,2)&amp;"/"&amp;X538,"MM/DD/YYYY")),"",-1),"")</f>
        <v/>
      </c>
      <c r="AD538" s="146" t="str">
        <f>+IFERROR(CONCATENATE(VLOOKUP(K:K,Validation!$F$39:$H$51,3,0),"/",VLOOKUP(L:L,Validation!$G$40:$H$70,2,0),"/",M538),"")</f>
        <v/>
      </c>
      <c r="AE538" s="1" t="str">
        <f>+IFERROR(CONCATENATE(VLOOKUP(N:N,Validation!$F$39:$H$51,3,0),"/",VLOOKUP(O:O,Validation!$G$40:$H$70,2,0),"/",P538),"")</f>
        <v/>
      </c>
    </row>
    <row r="539" spans="1:31" ht="13.8">
      <c r="A539" s="110"/>
      <c r="B539" s="113"/>
      <c r="C539" s="113"/>
      <c r="I539" s="275"/>
      <c r="J539" s="91" t="str">
        <f t="shared" si="24"/>
        <v/>
      </c>
      <c r="K539" s="66"/>
      <c r="L539" s="90"/>
      <c r="M539" s="72"/>
      <c r="N539" s="66"/>
      <c r="O539" s="90"/>
      <c r="P539" s="72"/>
      <c r="Q539" s="138" t="str">
        <f ca="1">+IF(A539="","",IF(AND(TODAY()&lt;Validation!$C$141,OR(MONTH(TODAY())=10,MONTH(TODAY())=11,MONTH(TODAY())=12)),CONCATENATE(MONTH(TODAY()),"/01/",YEAR(TODAY())),IF(AND(TODAY()&lt;Validation!$C$141,MONTH(TODAY())&lt;=9),CONCATENATE("0",MONTH(TODAY()),"/01/",YEAR(TODAY())),IF(AND(TODAY()&gt;=Validation!$C$141,OR(MONTH(TODAY())=10,MONTH(TODAY())=11,MONTH(TODAY())=12)),CONCATENATE(MONTH(TODAY()+10),"/01/",YEAR(TODAY()+10)),IF(AND(TODAY()&gt;=Validation!$C$141,MONTH(TODAY())&lt;=9),CONCATENATE("0",MONTH(TODAY()+10),"/01/",YEAR(TODAY()+10)))))))</f>
        <v/>
      </c>
      <c r="R539" s="138" t="str">
        <f t="shared" si="25"/>
        <v/>
      </c>
      <c r="S539" s="66"/>
      <c r="T539" s="66"/>
      <c r="U539" s="66"/>
      <c r="V539" s="66"/>
      <c r="W539" s="66"/>
      <c r="X539" s="66"/>
      <c r="Y539" s="278"/>
      <c r="Z539" s="135">
        <f t="shared" si="26"/>
        <v>22</v>
      </c>
      <c r="AC539" s="133" t="str">
        <f>IFERROR(IF(DATEVALUE(TEXT(VLOOKUP(S539,Validation!F574:I597,3,FALSE)&amp;"/"&amp;RIGHT(T539+100,2)&amp;"/"&amp;U539,"MM/DD/YYYY"))&lt;=DATEVALUE(TEXT(VLOOKUP(V539,Validation!F574:I597,3,FALSE)&amp;"/"&amp;RIGHT(W539+100,2)&amp;"/"&amp;X539,"MM/DD/YYYY")),"",-1),"")</f>
        <v/>
      </c>
      <c r="AD539" s="146" t="str">
        <f>+IFERROR(CONCATENATE(VLOOKUP(K:K,Validation!$F$39:$H$51,3,0),"/",VLOOKUP(L:L,Validation!$G$40:$H$70,2,0),"/",M539),"")</f>
        <v/>
      </c>
      <c r="AE539" s="1" t="str">
        <f>+IFERROR(CONCATENATE(VLOOKUP(N:N,Validation!$F$39:$H$51,3,0),"/",VLOOKUP(O:O,Validation!$G$40:$H$70,2,0),"/",P539),"")</f>
        <v/>
      </c>
    </row>
    <row r="540" spans="1:31" ht="13.8">
      <c r="A540" s="110"/>
      <c r="B540" s="113"/>
      <c r="C540" s="113"/>
      <c r="I540" s="275"/>
      <c r="J540" s="91" t="str">
        <f t="shared" si="24"/>
        <v/>
      </c>
      <c r="K540" s="66"/>
      <c r="L540" s="90"/>
      <c r="M540" s="72"/>
      <c r="N540" s="66"/>
      <c r="O540" s="90"/>
      <c r="P540" s="72"/>
      <c r="Q540" s="138" t="str">
        <f ca="1">+IF(A540="","",IF(AND(TODAY()&lt;Validation!$C$141,OR(MONTH(TODAY())=10,MONTH(TODAY())=11,MONTH(TODAY())=12)),CONCATENATE(MONTH(TODAY()),"/01/",YEAR(TODAY())),IF(AND(TODAY()&lt;Validation!$C$141,MONTH(TODAY())&lt;=9),CONCATENATE("0",MONTH(TODAY()),"/01/",YEAR(TODAY())),IF(AND(TODAY()&gt;=Validation!$C$141,OR(MONTH(TODAY())=10,MONTH(TODAY())=11,MONTH(TODAY())=12)),CONCATENATE(MONTH(TODAY()+10),"/01/",YEAR(TODAY()+10)),IF(AND(TODAY()&gt;=Validation!$C$141,MONTH(TODAY())&lt;=9),CONCATENATE("0",MONTH(TODAY()+10),"/01/",YEAR(TODAY()+10)))))))</f>
        <v/>
      </c>
      <c r="R540" s="138" t="str">
        <f t="shared" si="25"/>
        <v/>
      </c>
      <c r="S540" s="66"/>
      <c r="T540" s="66"/>
      <c r="U540" s="66"/>
      <c r="V540" s="66"/>
      <c r="W540" s="66"/>
      <c r="X540" s="66"/>
      <c r="Y540" s="278"/>
      <c r="Z540" s="135">
        <f t="shared" si="26"/>
        <v>22</v>
      </c>
      <c r="AC540" s="133" t="str">
        <f>IFERROR(IF(DATEVALUE(TEXT(VLOOKUP(S540,Validation!F575:I598,3,FALSE)&amp;"/"&amp;RIGHT(T540+100,2)&amp;"/"&amp;U540,"MM/DD/YYYY"))&lt;=DATEVALUE(TEXT(VLOOKUP(V540,Validation!F575:I598,3,FALSE)&amp;"/"&amp;RIGHT(W540+100,2)&amp;"/"&amp;X540,"MM/DD/YYYY")),"",-1),"")</f>
        <v/>
      </c>
      <c r="AD540" s="146" t="str">
        <f>+IFERROR(CONCATENATE(VLOOKUP(K:K,Validation!$F$39:$H$51,3,0),"/",VLOOKUP(L:L,Validation!$G$40:$H$70,2,0),"/",M540),"")</f>
        <v/>
      </c>
      <c r="AE540" s="1" t="str">
        <f>+IFERROR(CONCATENATE(VLOOKUP(N:N,Validation!$F$39:$H$51,3,0),"/",VLOOKUP(O:O,Validation!$G$40:$H$70,2,0),"/",P540),"")</f>
        <v/>
      </c>
    </row>
    <row r="541" spans="1:31" ht="13.8">
      <c r="A541" s="110"/>
      <c r="B541" s="113"/>
      <c r="C541" s="113"/>
      <c r="I541" s="275"/>
      <c r="J541" s="91" t="str">
        <f t="shared" si="24"/>
        <v/>
      </c>
      <c r="K541" s="66"/>
      <c r="L541" s="90"/>
      <c r="M541" s="72"/>
      <c r="N541" s="66"/>
      <c r="O541" s="90"/>
      <c r="P541" s="72"/>
      <c r="Q541" s="138" t="str">
        <f ca="1">+IF(A541="","",IF(AND(TODAY()&lt;Validation!$C$141,OR(MONTH(TODAY())=10,MONTH(TODAY())=11,MONTH(TODAY())=12)),CONCATENATE(MONTH(TODAY()),"/01/",YEAR(TODAY())),IF(AND(TODAY()&lt;Validation!$C$141,MONTH(TODAY())&lt;=9),CONCATENATE("0",MONTH(TODAY()),"/01/",YEAR(TODAY())),IF(AND(TODAY()&gt;=Validation!$C$141,OR(MONTH(TODAY())=10,MONTH(TODAY())=11,MONTH(TODAY())=12)),CONCATENATE(MONTH(TODAY()+10),"/01/",YEAR(TODAY()+10)),IF(AND(TODAY()&gt;=Validation!$C$141,MONTH(TODAY())&lt;=9),CONCATENATE("0",MONTH(TODAY()+10),"/01/",YEAR(TODAY()+10)))))))</f>
        <v/>
      </c>
      <c r="R541" s="138" t="str">
        <f t="shared" si="25"/>
        <v/>
      </c>
      <c r="S541" s="66"/>
      <c r="T541" s="66"/>
      <c r="U541" s="66"/>
      <c r="V541" s="66"/>
      <c r="W541" s="66"/>
      <c r="X541" s="66"/>
      <c r="Y541" s="278"/>
      <c r="Z541" s="135">
        <f t="shared" si="26"/>
        <v>22</v>
      </c>
      <c r="AC541" s="133" t="str">
        <f>IFERROR(IF(DATEVALUE(TEXT(VLOOKUP(S541,Validation!F576:I599,3,FALSE)&amp;"/"&amp;RIGHT(T541+100,2)&amp;"/"&amp;U541,"MM/DD/YYYY"))&lt;=DATEVALUE(TEXT(VLOOKUP(V541,Validation!F576:I599,3,FALSE)&amp;"/"&amp;RIGHT(W541+100,2)&amp;"/"&amp;X541,"MM/DD/YYYY")),"",-1),"")</f>
        <v/>
      </c>
      <c r="AD541" s="146" t="str">
        <f>+IFERROR(CONCATENATE(VLOOKUP(K:K,Validation!$F$39:$H$51,3,0),"/",VLOOKUP(L:L,Validation!$G$40:$H$70,2,0),"/",M541),"")</f>
        <v/>
      </c>
      <c r="AE541" s="1" t="str">
        <f>+IFERROR(CONCATENATE(VLOOKUP(N:N,Validation!$F$39:$H$51,3,0),"/",VLOOKUP(O:O,Validation!$G$40:$H$70,2,0),"/",P541),"")</f>
        <v/>
      </c>
    </row>
    <row r="542" spans="1:31" ht="13.8">
      <c r="A542" s="110"/>
      <c r="B542" s="113"/>
      <c r="C542" s="113"/>
      <c r="I542" s="275"/>
      <c r="J542" s="91" t="str">
        <f t="shared" si="24"/>
        <v/>
      </c>
      <c r="K542" s="66"/>
      <c r="L542" s="90"/>
      <c r="M542" s="72"/>
      <c r="N542" s="66"/>
      <c r="O542" s="90"/>
      <c r="P542" s="72"/>
      <c r="Q542" s="138" t="str">
        <f ca="1">+IF(A542="","",IF(AND(TODAY()&lt;Validation!$C$141,OR(MONTH(TODAY())=10,MONTH(TODAY())=11,MONTH(TODAY())=12)),CONCATENATE(MONTH(TODAY()),"/01/",YEAR(TODAY())),IF(AND(TODAY()&lt;Validation!$C$141,MONTH(TODAY())&lt;=9),CONCATENATE("0",MONTH(TODAY()),"/01/",YEAR(TODAY())),IF(AND(TODAY()&gt;=Validation!$C$141,OR(MONTH(TODAY())=10,MONTH(TODAY())=11,MONTH(TODAY())=12)),CONCATENATE(MONTH(TODAY()+10),"/01/",YEAR(TODAY()+10)),IF(AND(TODAY()&gt;=Validation!$C$141,MONTH(TODAY())&lt;=9),CONCATENATE("0",MONTH(TODAY()+10),"/01/",YEAR(TODAY()+10)))))))</f>
        <v/>
      </c>
      <c r="R542" s="138" t="str">
        <f t="shared" si="25"/>
        <v/>
      </c>
      <c r="S542" s="66"/>
      <c r="T542" s="66"/>
      <c r="U542" s="66"/>
      <c r="V542" s="66"/>
      <c r="W542" s="66"/>
      <c r="X542" s="66"/>
      <c r="Y542" s="278"/>
      <c r="Z542" s="135">
        <f t="shared" si="26"/>
        <v>22</v>
      </c>
      <c r="AC542" s="133" t="str">
        <f>IFERROR(IF(DATEVALUE(TEXT(VLOOKUP(S542,Validation!F577:I600,3,FALSE)&amp;"/"&amp;RIGHT(T542+100,2)&amp;"/"&amp;U542,"MM/DD/YYYY"))&lt;=DATEVALUE(TEXT(VLOOKUP(V542,Validation!F577:I600,3,FALSE)&amp;"/"&amp;RIGHT(W542+100,2)&amp;"/"&amp;X542,"MM/DD/YYYY")),"",-1),"")</f>
        <v/>
      </c>
      <c r="AD542" s="146" t="str">
        <f>+IFERROR(CONCATENATE(VLOOKUP(K:K,Validation!$F$39:$H$51,3,0),"/",VLOOKUP(L:L,Validation!$G$40:$H$70,2,0),"/",M542),"")</f>
        <v/>
      </c>
      <c r="AE542" s="1" t="str">
        <f>+IFERROR(CONCATENATE(VLOOKUP(N:N,Validation!$F$39:$H$51,3,0),"/",VLOOKUP(O:O,Validation!$G$40:$H$70,2,0),"/",P542),"")</f>
        <v/>
      </c>
    </row>
    <row r="543" spans="1:31" ht="13.8">
      <c r="A543" s="110"/>
      <c r="B543" s="113"/>
      <c r="C543" s="113"/>
      <c r="I543" s="275"/>
      <c r="J543" s="91" t="str">
        <f t="shared" si="24"/>
        <v/>
      </c>
      <c r="K543" s="66"/>
      <c r="L543" s="90"/>
      <c r="M543" s="72"/>
      <c r="N543" s="66"/>
      <c r="O543" s="90"/>
      <c r="P543" s="72"/>
      <c r="Q543" s="138" t="str">
        <f ca="1">+IF(A543="","",IF(AND(TODAY()&lt;Validation!$C$141,OR(MONTH(TODAY())=10,MONTH(TODAY())=11,MONTH(TODAY())=12)),CONCATENATE(MONTH(TODAY()),"/01/",YEAR(TODAY())),IF(AND(TODAY()&lt;Validation!$C$141,MONTH(TODAY())&lt;=9),CONCATENATE("0",MONTH(TODAY()),"/01/",YEAR(TODAY())),IF(AND(TODAY()&gt;=Validation!$C$141,OR(MONTH(TODAY())=10,MONTH(TODAY())=11,MONTH(TODAY())=12)),CONCATENATE(MONTH(TODAY()+10),"/01/",YEAR(TODAY()+10)),IF(AND(TODAY()&gt;=Validation!$C$141,MONTH(TODAY())&lt;=9),CONCATENATE("0",MONTH(TODAY()+10),"/01/",YEAR(TODAY()+10)))))))</f>
        <v/>
      </c>
      <c r="R543" s="138" t="str">
        <f t="shared" si="25"/>
        <v/>
      </c>
      <c r="S543" s="66"/>
      <c r="T543" s="66"/>
      <c r="U543" s="66"/>
      <c r="V543" s="66"/>
      <c r="W543" s="66"/>
      <c r="X543" s="66"/>
      <c r="Y543" s="278"/>
      <c r="Z543" s="135">
        <f t="shared" si="26"/>
        <v>22</v>
      </c>
      <c r="AC543" s="133" t="str">
        <f>IFERROR(IF(DATEVALUE(TEXT(VLOOKUP(S543,Validation!F578:I601,3,FALSE)&amp;"/"&amp;RIGHT(T543+100,2)&amp;"/"&amp;U543,"MM/DD/YYYY"))&lt;=DATEVALUE(TEXT(VLOOKUP(V543,Validation!F578:I601,3,FALSE)&amp;"/"&amp;RIGHT(W543+100,2)&amp;"/"&amp;X543,"MM/DD/YYYY")),"",-1),"")</f>
        <v/>
      </c>
      <c r="AD543" s="146" t="str">
        <f>+IFERROR(CONCATENATE(VLOOKUP(K:K,Validation!$F$39:$H$51,3,0),"/",VLOOKUP(L:L,Validation!$G$40:$H$70,2,0),"/",M543),"")</f>
        <v/>
      </c>
      <c r="AE543" s="1" t="str">
        <f>+IFERROR(CONCATENATE(VLOOKUP(N:N,Validation!$F$39:$H$51,3,0),"/",VLOOKUP(O:O,Validation!$G$40:$H$70,2,0),"/",P543),"")</f>
        <v/>
      </c>
    </row>
    <row r="544" spans="1:31" ht="13.8">
      <c r="A544" s="110"/>
      <c r="B544" s="113"/>
      <c r="C544" s="113"/>
      <c r="I544" s="275"/>
      <c r="J544" s="91" t="str">
        <f t="shared" si="24"/>
        <v/>
      </c>
      <c r="K544" s="66"/>
      <c r="L544" s="90"/>
      <c r="M544" s="72"/>
      <c r="N544" s="66"/>
      <c r="O544" s="90"/>
      <c r="P544" s="72"/>
      <c r="Q544" s="138" t="str">
        <f ca="1">+IF(A544="","",IF(AND(TODAY()&lt;Validation!$C$141,OR(MONTH(TODAY())=10,MONTH(TODAY())=11,MONTH(TODAY())=12)),CONCATENATE(MONTH(TODAY()),"/01/",YEAR(TODAY())),IF(AND(TODAY()&lt;Validation!$C$141,MONTH(TODAY())&lt;=9),CONCATENATE("0",MONTH(TODAY()),"/01/",YEAR(TODAY())),IF(AND(TODAY()&gt;=Validation!$C$141,OR(MONTH(TODAY())=10,MONTH(TODAY())=11,MONTH(TODAY())=12)),CONCATENATE(MONTH(TODAY()+10),"/01/",YEAR(TODAY()+10)),IF(AND(TODAY()&gt;=Validation!$C$141,MONTH(TODAY())&lt;=9),CONCATENATE("0",MONTH(TODAY()+10),"/01/",YEAR(TODAY()+10)))))))</f>
        <v/>
      </c>
      <c r="R544" s="138" t="str">
        <f t="shared" si="25"/>
        <v/>
      </c>
      <c r="S544" s="66"/>
      <c r="T544" s="66"/>
      <c r="U544" s="66"/>
      <c r="V544" s="66"/>
      <c r="W544" s="66"/>
      <c r="X544" s="66"/>
      <c r="Y544" s="278"/>
      <c r="Z544" s="135">
        <f t="shared" si="26"/>
        <v>22</v>
      </c>
      <c r="AC544" s="133" t="str">
        <f>IFERROR(IF(DATEVALUE(TEXT(VLOOKUP(S544,Validation!F579:I602,3,FALSE)&amp;"/"&amp;RIGHT(T544+100,2)&amp;"/"&amp;U544,"MM/DD/YYYY"))&lt;=DATEVALUE(TEXT(VLOOKUP(V544,Validation!F579:I602,3,FALSE)&amp;"/"&amp;RIGHT(W544+100,2)&amp;"/"&amp;X544,"MM/DD/YYYY")),"",-1),"")</f>
        <v/>
      </c>
      <c r="AD544" s="146" t="str">
        <f>+IFERROR(CONCATENATE(VLOOKUP(K:K,Validation!$F$39:$H$51,3,0),"/",VLOOKUP(L:L,Validation!$G$40:$H$70,2,0),"/",M544),"")</f>
        <v/>
      </c>
      <c r="AE544" s="1" t="str">
        <f>+IFERROR(CONCATENATE(VLOOKUP(N:N,Validation!$F$39:$H$51,3,0),"/",VLOOKUP(O:O,Validation!$G$40:$H$70,2,0),"/",P544),"")</f>
        <v/>
      </c>
    </row>
    <row r="545" spans="1:31" ht="13.8">
      <c r="A545" s="110"/>
      <c r="B545" s="113"/>
      <c r="C545" s="113"/>
      <c r="I545" s="275"/>
      <c r="J545" s="91" t="str">
        <f t="shared" si="24"/>
        <v/>
      </c>
      <c r="K545" s="66"/>
      <c r="L545" s="90"/>
      <c r="M545" s="72"/>
      <c r="N545" s="66"/>
      <c r="O545" s="90"/>
      <c r="P545" s="72"/>
      <c r="Q545" s="138" t="str">
        <f ca="1">+IF(A545="","",IF(AND(TODAY()&lt;Validation!$C$141,OR(MONTH(TODAY())=10,MONTH(TODAY())=11,MONTH(TODAY())=12)),CONCATENATE(MONTH(TODAY()),"/01/",YEAR(TODAY())),IF(AND(TODAY()&lt;Validation!$C$141,MONTH(TODAY())&lt;=9),CONCATENATE("0",MONTH(TODAY()),"/01/",YEAR(TODAY())),IF(AND(TODAY()&gt;=Validation!$C$141,OR(MONTH(TODAY())=10,MONTH(TODAY())=11,MONTH(TODAY())=12)),CONCATENATE(MONTH(TODAY()+10),"/01/",YEAR(TODAY()+10)),IF(AND(TODAY()&gt;=Validation!$C$141,MONTH(TODAY())&lt;=9),CONCATENATE("0",MONTH(TODAY()+10),"/01/",YEAR(TODAY()+10)))))))</f>
        <v/>
      </c>
      <c r="R545" s="138" t="str">
        <f t="shared" si="25"/>
        <v/>
      </c>
      <c r="S545" s="66"/>
      <c r="T545" s="66"/>
      <c r="U545" s="66"/>
      <c r="V545" s="66"/>
      <c r="W545" s="66"/>
      <c r="X545" s="66"/>
      <c r="Y545" s="278"/>
      <c r="Z545" s="135">
        <f t="shared" si="26"/>
        <v>22</v>
      </c>
      <c r="AC545" s="133" t="str">
        <f>IFERROR(IF(DATEVALUE(TEXT(VLOOKUP(S545,Validation!F580:I603,3,FALSE)&amp;"/"&amp;RIGHT(T545+100,2)&amp;"/"&amp;U545,"MM/DD/YYYY"))&lt;=DATEVALUE(TEXT(VLOOKUP(V545,Validation!F580:I603,3,FALSE)&amp;"/"&amp;RIGHT(W545+100,2)&amp;"/"&amp;X545,"MM/DD/YYYY")),"",-1),"")</f>
        <v/>
      </c>
      <c r="AD545" s="146" t="str">
        <f>+IFERROR(CONCATENATE(VLOOKUP(K:K,Validation!$F$39:$H$51,3,0),"/",VLOOKUP(L:L,Validation!$G$40:$H$70,2,0),"/",M545),"")</f>
        <v/>
      </c>
      <c r="AE545" s="1" t="str">
        <f>+IFERROR(CONCATENATE(VLOOKUP(N:N,Validation!$F$39:$H$51,3,0),"/",VLOOKUP(O:O,Validation!$G$40:$H$70,2,0),"/",P545),"")</f>
        <v/>
      </c>
    </row>
    <row r="546" spans="1:31" ht="13.8">
      <c r="A546" s="110"/>
      <c r="B546" s="113"/>
      <c r="C546" s="113"/>
      <c r="I546" s="275"/>
      <c r="J546" s="91" t="str">
        <f t="shared" si="24"/>
        <v/>
      </c>
      <c r="K546" s="66"/>
      <c r="L546" s="90"/>
      <c r="M546" s="72"/>
      <c r="N546" s="66"/>
      <c r="O546" s="90"/>
      <c r="P546" s="72"/>
      <c r="Q546" s="138" t="str">
        <f ca="1">+IF(A546="","",IF(AND(TODAY()&lt;Validation!$C$141,OR(MONTH(TODAY())=10,MONTH(TODAY())=11,MONTH(TODAY())=12)),CONCATENATE(MONTH(TODAY()),"/01/",YEAR(TODAY())),IF(AND(TODAY()&lt;Validation!$C$141,MONTH(TODAY())&lt;=9),CONCATENATE("0",MONTH(TODAY()),"/01/",YEAR(TODAY())),IF(AND(TODAY()&gt;=Validation!$C$141,OR(MONTH(TODAY())=10,MONTH(TODAY())=11,MONTH(TODAY())=12)),CONCATENATE(MONTH(TODAY()+10),"/01/",YEAR(TODAY()+10)),IF(AND(TODAY()&gt;=Validation!$C$141,MONTH(TODAY())&lt;=9),CONCATENATE("0",MONTH(TODAY()+10),"/01/",YEAR(TODAY()+10)))))))</f>
        <v/>
      </c>
      <c r="R546" s="138" t="str">
        <f t="shared" si="25"/>
        <v/>
      </c>
      <c r="S546" s="66"/>
      <c r="T546" s="66"/>
      <c r="U546" s="66"/>
      <c r="V546" s="66"/>
      <c r="W546" s="66"/>
      <c r="X546" s="66"/>
      <c r="Y546" s="278"/>
      <c r="Z546" s="135">
        <f t="shared" si="26"/>
        <v>22</v>
      </c>
      <c r="AC546" s="133" t="str">
        <f>IFERROR(IF(DATEVALUE(TEXT(VLOOKUP(S546,Validation!F581:I604,3,FALSE)&amp;"/"&amp;RIGHT(T546+100,2)&amp;"/"&amp;U546,"MM/DD/YYYY"))&lt;=DATEVALUE(TEXT(VLOOKUP(V546,Validation!F581:I604,3,FALSE)&amp;"/"&amp;RIGHT(W546+100,2)&amp;"/"&amp;X546,"MM/DD/YYYY")),"",-1),"")</f>
        <v/>
      </c>
      <c r="AD546" s="146" t="str">
        <f>+IFERROR(CONCATENATE(VLOOKUP(K:K,Validation!$F$39:$H$51,3,0),"/",VLOOKUP(L:L,Validation!$G$40:$H$70,2,0),"/",M546),"")</f>
        <v/>
      </c>
      <c r="AE546" s="1" t="str">
        <f>+IFERROR(CONCATENATE(VLOOKUP(N:N,Validation!$F$39:$H$51,3,0),"/",VLOOKUP(O:O,Validation!$G$40:$H$70,2,0),"/",P546),"")</f>
        <v/>
      </c>
    </row>
    <row r="547" spans="1:31" ht="13.8">
      <c r="A547" s="110"/>
      <c r="B547" s="113"/>
      <c r="C547" s="113"/>
      <c r="I547" s="275"/>
      <c r="J547" s="91" t="str">
        <f t="shared" si="24"/>
        <v/>
      </c>
      <c r="K547" s="66"/>
      <c r="L547" s="90"/>
      <c r="M547" s="72"/>
      <c r="N547" s="66"/>
      <c r="O547" s="90"/>
      <c r="P547" s="72"/>
      <c r="Q547" s="138" t="str">
        <f ca="1">+IF(A547="","",IF(AND(TODAY()&lt;Validation!$C$141,OR(MONTH(TODAY())=10,MONTH(TODAY())=11,MONTH(TODAY())=12)),CONCATENATE(MONTH(TODAY()),"/01/",YEAR(TODAY())),IF(AND(TODAY()&lt;Validation!$C$141,MONTH(TODAY())&lt;=9),CONCATENATE("0",MONTH(TODAY()),"/01/",YEAR(TODAY())),IF(AND(TODAY()&gt;=Validation!$C$141,OR(MONTH(TODAY())=10,MONTH(TODAY())=11,MONTH(TODAY())=12)),CONCATENATE(MONTH(TODAY()+10),"/01/",YEAR(TODAY()+10)),IF(AND(TODAY()&gt;=Validation!$C$141,MONTH(TODAY())&lt;=9),CONCATENATE("0",MONTH(TODAY()+10),"/01/",YEAR(TODAY()+10)))))))</f>
        <v/>
      </c>
      <c r="R547" s="138" t="str">
        <f t="shared" si="25"/>
        <v/>
      </c>
      <c r="S547" s="66"/>
      <c r="T547" s="66"/>
      <c r="U547" s="66"/>
      <c r="V547" s="66"/>
      <c r="W547" s="66"/>
      <c r="X547" s="66"/>
      <c r="Y547" s="278"/>
      <c r="Z547" s="135">
        <f t="shared" si="26"/>
        <v>22</v>
      </c>
      <c r="AC547" s="133" t="str">
        <f>IFERROR(IF(DATEVALUE(TEXT(VLOOKUP(S547,Validation!F582:I605,3,FALSE)&amp;"/"&amp;RIGHT(T547+100,2)&amp;"/"&amp;U547,"MM/DD/YYYY"))&lt;=DATEVALUE(TEXT(VLOOKUP(V547,Validation!F582:I605,3,FALSE)&amp;"/"&amp;RIGHT(W547+100,2)&amp;"/"&amp;X547,"MM/DD/YYYY")),"",-1),"")</f>
        <v/>
      </c>
      <c r="AD547" s="146" t="str">
        <f>+IFERROR(CONCATENATE(VLOOKUP(K:K,Validation!$F$39:$H$51,3,0),"/",VLOOKUP(L:L,Validation!$G$40:$H$70,2,0),"/",M547),"")</f>
        <v/>
      </c>
      <c r="AE547" s="1" t="str">
        <f>+IFERROR(CONCATENATE(VLOOKUP(N:N,Validation!$F$39:$H$51,3,0),"/",VLOOKUP(O:O,Validation!$G$40:$H$70,2,0),"/",P547),"")</f>
        <v/>
      </c>
    </row>
    <row r="548" spans="1:31" ht="13.8">
      <c r="A548" s="110"/>
      <c r="B548" s="113"/>
      <c r="C548" s="113"/>
      <c r="I548" s="275"/>
      <c r="J548" s="91" t="str">
        <f t="shared" si="24"/>
        <v/>
      </c>
      <c r="K548" s="66"/>
      <c r="L548" s="90"/>
      <c r="M548" s="72"/>
      <c r="N548" s="66"/>
      <c r="O548" s="90"/>
      <c r="P548" s="72"/>
      <c r="Q548" s="138" t="str">
        <f ca="1">+IF(A548="","",IF(AND(TODAY()&lt;Validation!$C$141,OR(MONTH(TODAY())=10,MONTH(TODAY())=11,MONTH(TODAY())=12)),CONCATENATE(MONTH(TODAY()),"/01/",YEAR(TODAY())),IF(AND(TODAY()&lt;Validation!$C$141,MONTH(TODAY())&lt;=9),CONCATENATE("0",MONTH(TODAY()),"/01/",YEAR(TODAY())),IF(AND(TODAY()&gt;=Validation!$C$141,OR(MONTH(TODAY())=10,MONTH(TODAY())=11,MONTH(TODAY())=12)),CONCATENATE(MONTH(TODAY()+10),"/01/",YEAR(TODAY()+10)),IF(AND(TODAY()&gt;=Validation!$C$141,MONTH(TODAY())&lt;=9),CONCATENATE("0",MONTH(TODAY()+10),"/01/",YEAR(TODAY()+10)))))))</f>
        <v/>
      </c>
      <c r="R548" s="138" t="str">
        <f t="shared" si="25"/>
        <v/>
      </c>
      <c r="S548" s="66"/>
      <c r="T548" s="66"/>
      <c r="U548" s="66"/>
      <c r="V548" s="66"/>
      <c r="W548" s="66"/>
      <c r="X548" s="66"/>
      <c r="Y548" s="278"/>
      <c r="Z548" s="135">
        <f t="shared" si="26"/>
        <v>22</v>
      </c>
      <c r="AC548" s="133" t="str">
        <f>IFERROR(IF(DATEVALUE(TEXT(VLOOKUP(S548,Validation!F583:I606,3,FALSE)&amp;"/"&amp;RIGHT(T548+100,2)&amp;"/"&amp;U548,"MM/DD/YYYY"))&lt;=DATEVALUE(TEXT(VLOOKUP(V548,Validation!F583:I606,3,FALSE)&amp;"/"&amp;RIGHT(W548+100,2)&amp;"/"&amp;X548,"MM/DD/YYYY")),"",-1),"")</f>
        <v/>
      </c>
      <c r="AD548" s="146" t="str">
        <f>+IFERROR(CONCATENATE(VLOOKUP(K:K,Validation!$F$39:$H$51,3,0),"/",VLOOKUP(L:L,Validation!$G$40:$H$70,2,0),"/",M548),"")</f>
        <v/>
      </c>
      <c r="AE548" s="1" t="str">
        <f>+IFERROR(CONCATENATE(VLOOKUP(N:N,Validation!$F$39:$H$51,3,0),"/",VLOOKUP(O:O,Validation!$G$40:$H$70,2,0),"/",P548),"")</f>
        <v/>
      </c>
    </row>
    <row r="549" spans="1:31" ht="13.8">
      <c r="A549" s="110"/>
      <c r="B549" s="113"/>
      <c r="C549" s="113"/>
      <c r="I549" s="275"/>
      <c r="J549" s="91" t="str">
        <f t="shared" si="24"/>
        <v/>
      </c>
      <c r="K549" s="66"/>
      <c r="L549" s="90"/>
      <c r="M549" s="72"/>
      <c r="N549" s="66"/>
      <c r="O549" s="90"/>
      <c r="P549" s="72"/>
      <c r="Q549" s="138" t="str">
        <f ca="1">+IF(A549="","",IF(AND(TODAY()&lt;Validation!$C$141,OR(MONTH(TODAY())=10,MONTH(TODAY())=11,MONTH(TODAY())=12)),CONCATENATE(MONTH(TODAY()),"/01/",YEAR(TODAY())),IF(AND(TODAY()&lt;Validation!$C$141,MONTH(TODAY())&lt;=9),CONCATENATE("0",MONTH(TODAY()),"/01/",YEAR(TODAY())),IF(AND(TODAY()&gt;=Validation!$C$141,OR(MONTH(TODAY())=10,MONTH(TODAY())=11,MONTH(TODAY())=12)),CONCATENATE(MONTH(TODAY()+10),"/01/",YEAR(TODAY()+10)),IF(AND(TODAY()&gt;=Validation!$C$141,MONTH(TODAY())&lt;=9),CONCATENATE("0",MONTH(TODAY()+10),"/01/",YEAR(TODAY()+10)))))))</f>
        <v/>
      </c>
      <c r="R549" s="138" t="str">
        <f t="shared" si="25"/>
        <v/>
      </c>
      <c r="S549" s="66"/>
      <c r="T549" s="66"/>
      <c r="U549" s="66"/>
      <c r="V549" s="66"/>
      <c r="W549" s="66"/>
      <c r="X549" s="66"/>
      <c r="Y549" s="278"/>
      <c r="Z549" s="135">
        <f t="shared" si="26"/>
        <v>22</v>
      </c>
      <c r="AC549" s="133" t="str">
        <f>IFERROR(IF(DATEVALUE(TEXT(VLOOKUP(S549,Validation!F584:I607,3,FALSE)&amp;"/"&amp;RIGHT(T549+100,2)&amp;"/"&amp;U549,"MM/DD/YYYY"))&lt;=DATEVALUE(TEXT(VLOOKUP(V549,Validation!F584:I607,3,FALSE)&amp;"/"&amp;RIGHT(W549+100,2)&amp;"/"&amp;X549,"MM/DD/YYYY")),"",-1),"")</f>
        <v/>
      </c>
      <c r="AD549" s="146" t="str">
        <f>+IFERROR(CONCATENATE(VLOOKUP(K:K,Validation!$F$39:$H$51,3,0),"/",VLOOKUP(L:L,Validation!$G$40:$H$70,2,0),"/",M549),"")</f>
        <v/>
      </c>
      <c r="AE549" s="1" t="str">
        <f>+IFERROR(CONCATENATE(VLOOKUP(N:N,Validation!$F$39:$H$51,3,0),"/",VLOOKUP(O:O,Validation!$G$40:$H$70,2,0),"/",P549),"")</f>
        <v/>
      </c>
    </row>
    <row r="550" spans="1:31" ht="13.8">
      <c r="A550" s="110"/>
      <c r="B550" s="113"/>
      <c r="C550" s="113"/>
      <c r="I550" s="275"/>
      <c r="J550" s="91" t="str">
        <f t="shared" si="24"/>
        <v/>
      </c>
      <c r="K550" s="66"/>
      <c r="L550" s="90"/>
      <c r="M550" s="72"/>
      <c r="N550" s="66"/>
      <c r="O550" s="90"/>
      <c r="P550" s="72"/>
      <c r="Q550" s="138" t="str">
        <f ca="1">+IF(A550="","",IF(AND(TODAY()&lt;Validation!$C$141,OR(MONTH(TODAY())=10,MONTH(TODAY())=11,MONTH(TODAY())=12)),CONCATENATE(MONTH(TODAY()),"/01/",YEAR(TODAY())),IF(AND(TODAY()&lt;Validation!$C$141,MONTH(TODAY())&lt;=9),CONCATENATE("0",MONTH(TODAY()),"/01/",YEAR(TODAY())),IF(AND(TODAY()&gt;=Validation!$C$141,OR(MONTH(TODAY())=10,MONTH(TODAY())=11,MONTH(TODAY())=12)),CONCATENATE(MONTH(TODAY()+10),"/01/",YEAR(TODAY()+10)),IF(AND(TODAY()&gt;=Validation!$C$141,MONTH(TODAY())&lt;=9),CONCATENATE("0",MONTH(TODAY()+10),"/01/",YEAR(TODAY()+10)))))))</f>
        <v/>
      </c>
      <c r="R550" s="138" t="str">
        <f t="shared" si="25"/>
        <v/>
      </c>
      <c r="S550" s="66"/>
      <c r="T550" s="66"/>
      <c r="U550" s="66"/>
      <c r="V550" s="66"/>
      <c r="W550" s="66"/>
      <c r="X550" s="66"/>
      <c r="Y550" s="278"/>
      <c r="Z550" s="135">
        <f t="shared" si="26"/>
        <v>22</v>
      </c>
      <c r="AC550" s="133" t="str">
        <f>IFERROR(IF(DATEVALUE(TEXT(VLOOKUP(S550,Validation!F585:I608,3,FALSE)&amp;"/"&amp;RIGHT(T550+100,2)&amp;"/"&amp;U550,"MM/DD/YYYY"))&lt;=DATEVALUE(TEXT(VLOOKUP(V550,Validation!F585:I608,3,FALSE)&amp;"/"&amp;RIGHT(W550+100,2)&amp;"/"&amp;X550,"MM/DD/YYYY")),"",-1),"")</f>
        <v/>
      </c>
      <c r="AD550" s="146" t="str">
        <f>+IFERROR(CONCATENATE(VLOOKUP(K:K,Validation!$F$39:$H$51,3,0),"/",VLOOKUP(L:L,Validation!$G$40:$H$70,2,0),"/",M550),"")</f>
        <v/>
      </c>
      <c r="AE550" s="1" t="str">
        <f>+IFERROR(CONCATENATE(VLOOKUP(N:N,Validation!$F$39:$H$51,3,0),"/",VLOOKUP(O:O,Validation!$G$40:$H$70,2,0),"/",P550),"")</f>
        <v/>
      </c>
    </row>
    <row r="551" spans="1:31" ht="13.8">
      <c r="A551" s="110"/>
      <c r="B551" s="113"/>
      <c r="C551" s="113"/>
      <c r="I551" s="275"/>
      <c r="J551" s="91" t="str">
        <f t="shared" si="24"/>
        <v/>
      </c>
      <c r="K551" s="66"/>
      <c r="L551" s="90"/>
      <c r="M551" s="72"/>
      <c r="N551" s="66"/>
      <c r="O551" s="90"/>
      <c r="P551" s="72"/>
      <c r="Q551" s="138" t="str">
        <f ca="1">+IF(A551="","",IF(AND(TODAY()&lt;Validation!$C$141,OR(MONTH(TODAY())=10,MONTH(TODAY())=11,MONTH(TODAY())=12)),CONCATENATE(MONTH(TODAY()),"/01/",YEAR(TODAY())),IF(AND(TODAY()&lt;Validation!$C$141,MONTH(TODAY())&lt;=9),CONCATENATE("0",MONTH(TODAY()),"/01/",YEAR(TODAY())),IF(AND(TODAY()&gt;=Validation!$C$141,OR(MONTH(TODAY())=10,MONTH(TODAY())=11,MONTH(TODAY())=12)),CONCATENATE(MONTH(TODAY()+10),"/01/",YEAR(TODAY()+10)),IF(AND(TODAY()&gt;=Validation!$C$141,MONTH(TODAY())&lt;=9),CONCATENATE("0",MONTH(TODAY()+10),"/01/",YEAR(TODAY()+10)))))))</f>
        <v/>
      </c>
      <c r="R551" s="138" t="str">
        <f t="shared" si="25"/>
        <v/>
      </c>
      <c r="S551" s="66"/>
      <c r="T551" s="66"/>
      <c r="U551" s="66"/>
      <c r="V551" s="66"/>
      <c r="W551" s="66"/>
      <c r="X551" s="66"/>
      <c r="Y551" s="278"/>
      <c r="Z551" s="135">
        <f t="shared" si="26"/>
        <v>22</v>
      </c>
      <c r="AC551" s="133" t="str">
        <f>IFERROR(IF(DATEVALUE(TEXT(VLOOKUP(S551,Validation!F586:I609,3,FALSE)&amp;"/"&amp;RIGHT(T551+100,2)&amp;"/"&amp;U551,"MM/DD/YYYY"))&lt;=DATEVALUE(TEXT(VLOOKUP(V551,Validation!F586:I609,3,FALSE)&amp;"/"&amp;RIGHT(W551+100,2)&amp;"/"&amp;X551,"MM/DD/YYYY")),"",-1),"")</f>
        <v/>
      </c>
      <c r="AD551" s="146" t="str">
        <f>+IFERROR(CONCATENATE(VLOOKUP(K:K,Validation!$F$39:$H$51,3,0),"/",VLOOKUP(L:L,Validation!$G$40:$H$70,2,0),"/",M551),"")</f>
        <v/>
      </c>
      <c r="AE551" s="1" t="str">
        <f>+IFERROR(CONCATENATE(VLOOKUP(N:N,Validation!$F$39:$H$51,3,0),"/",VLOOKUP(O:O,Validation!$G$40:$H$70,2,0),"/",P551),"")</f>
        <v/>
      </c>
    </row>
    <row r="552" spans="1:31" ht="13.8">
      <c r="A552" s="110"/>
      <c r="B552" s="113"/>
      <c r="C552" s="113"/>
      <c r="I552" s="275"/>
      <c r="J552" s="91" t="str">
        <f t="shared" si="24"/>
        <v/>
      </c>
      <c r="K552" s="66"/>
      <c r="L552" s="90"/>
      <c r="M552" s="72"/>
      <c r="N552" s="66"/>
      <c r="O552" s="90"/>
      <c r="P552" s="72"/>
      <c r="Q552" s="138" t="str">
        <f ca="1">+IF(A552="","",IF(AND(TODAY()&lt;Validation!$C$141,OR(MONTH(TODAY())=10,MONTH(TODAY())=11,MONTH(TODAY())=12)),CONCATENATE(MONTH(TODAY()),"/01/",YEAR(TODAY())),IF(AND(TODAY()&lt;Validation!$C$141,MONTH(TODAY())&lt;=9),CONCATENATE("0",MONTH(TODAY()),"/01/",YEAR(TODAY())),IF(AND(TODAY()&gt;=Validation!$C$141,OR(MONTH(TODAY())=10,MONTH(TODAY())=11,MONTH(TODAY())=12)),CONCATENATE(MONTH(TODAY()+10),"/01/",YEAR(TODAY()+10)),IF(AND(TODAY()&gt;=Validation!$C$141,MONTH(TODAY())&lt;=9),CONCATENATE("0",MONTH(TODAY()+10),"/01/",YEAR(TODAY()+10)))))))</f>
        <v/>
      </c>
      <c r="R552" s="138" t="str">
        <f t="shared" si="25"/>
        <v/>
      </c>
      <c r="S552" s="66"/>
      <c r="T552" s="66"/>
      <c r="U552" s="66"/>
      <c r="V552" s="66"/>
      <c r="W552" s="66"/>
      <c r="X552" s="66"/>
      <c r="Y552" s="278"/>
      <c r="Z552" s="135">
        <f t="shared" si="26"/>
        <v>22</v>
      </c>
      <c r="AC552" s="133" t="str">
        <f>IFERROR(IF(DATEVALUE(TEXT(VLOOKUP(S552,Validation!F587:I610,3,FALSE)&amp;"/"&amp;RIGHT(T552+100,2)&amp;"/"&amp;U552,"MM/DD/YYYY"))&lt;=DATEVALUE(TEXT(VLOOKUP(V552,Validation!F587:I610,3,FALSE)&amp;"/"&amp;RIGHT(W552+100,2)&amp;"/"&amp;X552,"MM/DD/YYYY")),"",-1),"")</f>
        <v/>
      </c>
      <c r="AD552" s="146" t="str">
        <f>+IFERROR(CONCATENATE(VLOOKUP(K:K,Validation!$F$39:$H$51,3,0),"/",VLOOKUP(L:L,Validation!$G$40:$H$70,2,0),"/",M552),"")</f>
        <v/>
      </c>
      <c r="AE552" s="1" t="str">
        <f>+IFERROR(CONCATENATE(VLOOKUP(N:N,Validation!$F$39:$H$51,3,0),"/",VLOOKUP(O:O,Validation!$G$40:$H$70,2,0),"/",P552),"")</f>
        <v/>
      </c>
    </row>
    <row r="553" spans="1:31" ht="13.8">
      <c r="A553" s="110"/>
      <c r="B553" s="113"/>
      <c r="C553" s="113"/>
      <c r="I553" s="275"/>
      <c r="J553" s="91" t="str">
        <f t="shared" si="24"/>
        <v/>
      </c>
      <c r="K553" s="66"/>
      <c r="L553" s="90"/>
      <c r="M553" s="72"/>
      <c r="N553" s="66"/>
      <c r="O553" s="90"/>
      <c r="P553" s="72"/>
      <c r="Q553" s="138" t="str">
        <f ca="1">+IF(A553="","",IF(AND(TODAY()&lt;Validation!$C$141,OR(MONTH(TODAY())=10,MONTH(TODAY())=11,MONTH(TODAY())=12)),CONCATENATE(MONTH(TODAY()),"/01/",YEAR(TODAY())),IF(AND(TODAY()&lt;Validation!$C$141,MONTH(TODAY())&lt;=9),CONCATENATE("0",MONTH(TODAY()),"/01/",YEAR(TODAY())),IF(AND(TODAY()&gt;=Validation!$C$141,OR(MONTH(TODAY())=10,MONTH(TODAY())=11,MONTH(TODAY())=12)),CONCATENATE(MONTH(TODAY()+10),"/01/",YEAR(TODAY()+10)),IF(AND(TODAY()&gt;=Validation!$C$141,MONTH(TODAY())&lt;=9),CONCATENATE("0",MONTH(TODAY()+10),"/01/",YEAR(TODAY()+10)))))))</f>
        <v/>
      </c>
      <c r="R553" s="138" t="str">
        <f t="shared" si="25"/>
        <v/>
      </c>
      <c r="S553" s="66"/>
      <c r="T553" s="66"/>
      <c r="U553" s="66"/>
      <c r="V553" s="66"/>
      <c r="W553" s="66"/>
      <c r="X553" s="66"/>
      <c r="Y553" s="278"/>
      <c r="Z553" s="135">
        <f t="shared" si="26"/>
        <v>22</v>
      </c>
      <c r="AC553" s="133" t="str">
        <f>IFERROR(IF(DATEVALUE(TEXT(VLOOKUP(S553,Validation!F588:I611,3,FALSE)&amp;"/"&amp;RIGHT(T553+100,2)&amp;"/"&amp;U553,"MM/DD/YYYY"))&lt;=DATEVALUE(TEXT(VLOOKUP(V553,Validation!F588:I611,3,FALSE)&amp;"/"&amp;RIGHT(W553+100,2)&amp;"/"&amp;X553,"MM/DD/YYYY")),"",-1),"")</f>
        <v/>
      </c>
      <c r="AD553" s="146" t="str">
        <f>+IFERROR(CONCATENATE(VLOOKUP(K:K,Validation!$F$39:$H$51,3,0),"/",VLOOKUP(L:L,Validation!$G$40:$H$70,2,0),"/",M553),"")</f>
        <v/>
      </c>
      <c r="AE553" s="1" t="str">
        <f>+IFERROR(CONCATENATE(VLOOKUP(N:N,Validation!$F$39:$H$51,3,0),"/",VLOOKUP(O:O,Validation!$G$40:$H$70,2,0),"/",P553),"")</f>
        <v/>
      </c>
    </row>
    <row r="554" spans="1:31" ht="13.8">
      <c r="A554" s="110"/>
      <c r="B554" s="113"/>
      <c r="C554" s="113"/>
      <c r="I554" s="275"/>
      <c r="J554" s="91" t="str">
        <f t="shared" si="24"/>
        <v/>
      </c>
      <c r="K554" s="66"/>
      <c r="L554" s="90"/>
      <c r="M554" s="72"/>
      <c r="N554" s="66"/>
      <c r="O554" s="90"/>
      <c r="P554" s="72"/>
      <c r="Q554" s="138" t="str">
        <f ca="1">+IF(A554="","",IF(AND(TODAY()&lt;Validation!$C$141,OR(MONTH(TODAY())=10,MONTH(TODAY())=11,MONTH(TODAY())=12)),CONCATENATE(MONTH(TODAY()),"/01/",YEAR(TODAY())),IF(AND(TODAY()&lt;Validation!$C$141,MONTH(TODAY())&lt;=9),CONCATENATE("0",MONTH(TODAY()),"/01/",YEAR(TODAY())),IF(AND(TODAY()&gt;=Validation!$C$141,OR(MONTH(TODAY())=10,MONTH(TODAY())=11,MONTH(TODAY())=12)),CONCATENATE(MONTH(TODAY()+10),"/01/",YEAR(TODAY()+10)),IF(AND(TODAY()&gt;=Validation!$C$141,MONTH(TODAY())&lt;=9),CONCATENATE("0",MONTH(TODAY()+10),"/01/",YEAR(TODAY()+10)))))))</f>
        <v/>
      </c>
      <c r="R554" s="138" t="str">
        <f t="shared" si="25"/>
        <v/>
      </c>
      <c r="S554" s="66"/>
      <c r="T554" s="66"/>
      <c r="U554" s="66"/>
      <c r="V554" s="66"/>
      <c r="W554" s="66"/>
      <c r="X554" s="66"/>
      <c r="Y554" s="278"/>
      <c r="Z554" s="135">
        <f t="shared" si="26"/>
        <v>22</v>
      </c>
      <c r="AC554" s="133" t="str">
        <f>IFERROR(IF(DATEVALUE(TEXT(VLOOKUP(S554,Validation!F589:I612,3,FALSE)&amp;"/"&amp;RIGHT(T554+100,2)&amp;"/"&amp;U554,"MM/DD/YYYY"))&lt;=DATEVALUE(TEXT(VLOOKUP(V554,Validation!F589:I612,3,FALSE)&amp;"/"&amp;RIGHT(W554+100,2)&amp;"/"&amp;X554,"MM/DD/YYYY")),"",-1),"")</f>
        <v/>
      </c>
      <c r="AD554" s="146" t="str">
        <f>+IFERROR(CONCATENATE(VLOOKUP(K:K,Validation!$F$39:$H$51,3,0),"/",VLOOKUP(L:L,Validation!$G$40:$H$70,2,0),"/",M554),"")</f>
        <v/>
      </c>
      <c r="AE554" s="1" t="str">
        <f>+IFERROR(CONCATENATE(VLOOKUP(N:N,Validation!$F$39:$H$51,3,0),"/",VLOOKUP(O:O,Validation!$G$40:$H$70,2,0),"/",P554),"")</f>
        <v/>
      </c>
    </row>
    <row r="555" spans="1:31" ht="13.8">
      <c r="A555" s="110"/>
      <c r="B555" s="113"/>
      <c r="C555" s="113"/>
      <c r="I555" s="275"/>
      <c r="J555" s="91" t="str">
        <f t="shared" si="24"/>
        <v/>
      </c>
      <c r="K555" s="66"/>
      <c r="L555" s="90"/>
      <c r="M555" s="72"/>
      <c r="N555" s="66"/>
      <c r="O555" s="90"/>
      <c r="P555" s="72"/>
      <c r="Q555" s="138" t="str">
        <f ca="1">+IF(A555="","",IF(AND(TODAY()&lt;Validation!$C$141,OR(MONTH(TODAY())=10,MONTH(TODAY())=11,MONTH(TODAY())=12)),CONCATENATE(MONTH(TODAY()),"/01/",YEAR(TODAY())),IF(AND(TODAY()&lt;Validation!$C$141,MONTH(TODAY())&lt;=9),CONCATENATE("0",MONTH(TODAY()),"/01/",YEAR(TODAY())),IF(AND(TODAY()&gt;=Validation!$C$141,OR(MONTH(TODAY())=10,MONTH(TODAY())=11,MONTH(TODAY())=12)),CONCATENATE(MONTH(TODAY()+10),"/01/",YEAR(TODAY()+10)),IF(AND(TODAY()&gt;=Validation!$C$141,MONTH(TODAY())&lt;=9),CONCATENATE("0",MONTH(TODAY()+10),"/01/",YEAR(TODAY()+10)))))))</f>
        <v/>
      </c>
      <c r="R555" s="138" t="str">
        <f t="shared" si="25"/>
        <v/>
      </c>
      <c r="S555" s="66"/>
      <c r="T555" s="66"/>
      <c r="U555" s="66"/>
      <c r="V555" s="66"/>
      <c r="W555" s="66"/>
      <c r="X555" s="66"/>
      <c r="Y555" s="278"/>
      <c r="Z555" s="135">
        <f t="shared" si="26"/>
        <v>22</v>
      </c>
      <c r="AC555" s="133" t="str">
        <f>IFERROR(IF(DATEVALUE(TEXT(VLOOKUP(S555,Validation!F590:I613,3,FALSE)&amp;"/"&amp;RIGHT(T555+100,2)&amp;"/"&amp;U555,"MM/DD/YYYY"))&lt;=DATEVALUE(TEXT(VLOOKUP(V555,Validation!F590:I613,3,FALSE)&amp;"/"&amp;RIGHT(W555+100,2)&amp;"/"&amp;X555,"MM/DD/YYYY")),"",-1),"")</f>
        <v/>
      </c>
      <c r="AD555" s="146" t="str">
        <f>+IFERROR(CONCATENATE(VLOOKUP(K:K,Validation!$F$39:$H$51,3,0),"/",VLOOKUP(L:L,Validation!$G$40:$H$70,2,0),"/",M555),"")</f>
        <v/>
      </c>
      <c r="AE555" s="1" t="str">
        <f>+IFERROR(CONCATENATE(VLOOKUP(N:N,Validation!$F$39:$H$51,3,0),"/",VLOOKUP(O:O,Validation!$G$40:$H$70,2,0),"/",P555),"")</f>
        <v/>
      </c>
    </row>
    <row r="556" spans="1:31" ht="13.8">
      <c r="A556" s="110"/>
      <c r="B556" s="113"/>
      <c r="C556" s="113"/>
      <c r="I556" s="275"/>
      <c r="J556" s="91" t="str">
        <f t="shared" si="24"/>
        <v/>
      </c>
      <c r="K556" s="66"/>
      <c r="L556" s="90"/>
      <c r="M556" s="72"/>
      <c r="N556" s="66"/>
      <c r="O556" s="90"/>
      <c r="P556" s="72"/>
      <c r="Q556" s="138" t="str">
        <f ca="1">+IF(A556="","",IF(AND(TODAY()&lt;Validation!$C$141,OR(MONTH(TODAY())=10,MONTH(TODAY())=11,MONTH(TODAY())=12)),CONCATENATE(MONTH(TODAY()),"/01/",YEAR(TODAY())),IF(AND(TODAY()&lt;Validation!$C$141,MONTH(TODAY())&lt;=9),CONCATENATE("0",MONTH(TODAY()),"/01/",YEAR(TODAY())),IF(AND(TODAY()&gt;=Validation!$C$141,OR(MONTH(TODAY())=10,MONTH(TODAY())=11,MONTH(TODAY())=12)),CONCATENATE(MONTH(TODAY()+10),"/01/",YEAR(TODAY()+10)),IF(AND(TODAY()&gt;=Validation!$C$141,MONTH(TODAY())&lt;=9),CONCATENATE("0",MONTH(TODAY()+10),"/01/",YEAR(TODAY()+10)))))))</f>
        <v/>
      </c>
      <c r="R556" s="138" t="str">
        <f t="shared" si="25"/>
        <v/>
      </c>
      <c r="S556" s="66"/>
      <c r="T556" s="66"/>
      <c r="U556" s="66"/>
      <c r="V556" s="66"/>
      <c r="W556" s="66"/>
      <c r="X556" s="66"/>
      <c r="Y556" s="278"/>
      <c r="Z556" s="135">
        <f t="shared" si="26"/>
        <v>22</v>
      </c>
      <c r="AC556" s="133" t="str">
        <f>IFERROR(IF(DATEVALUE(TEXT(VLOOKUP(S556,Validation!F591:I614,3,FALSE)&amp;"/"&amp;RIGHT(T556+100,2)&amp;"/"&amp;U556,"MM/DD/YYYY"))&lt;=DATEVALUE(TEXT(VLOOKUP(V556,Validation!F591:I614,3,FALSE)&amp;"/"&amp;RIGHT(W556+100,2)&amp;"/"&amp;X556,"MM/DD/YYYY")),"",-1),"")</f>
        <v/>
      </c>
      <c r="AD556" s="146" t="str">
        <f>+IFERROR(CONCATENATE(VLOOKUP(K:K,Validation!$F$39:$H$51,3,0),"/",VLOOKUP(L:L,Validation!$G$40:$H$70,2,0),"/",M556),"")</f>
        <v/>
      </c>
      <c r="AE556" s="1" t="str">
        <f>+IFERROR(CONCATENATE(VLOOKUP(N:N,Validation!$F$39:$H$51,3,0),"/",VLOOKUP(O:O,Validation!$G$40:$H$70,2,0),"/",P556),"")</f>
        <v/>
      </c>
    </row>
    <row r="557" spans="1:31" ht="13.8">
      <c r="A557" s="110"/>
      <c r="B557" s="113"/>
      <c r="C557" s="113"/>
      <c r="I557" s="275"/>
      <c r="J557" s="91" t="str">
        <f t="shared" si="24"/>
        <v/>
      </c>
      <c r="K557" s="66"/>
      <c r="L557" s="90"/>
      <c r="M557" s="72"/>
      <c r="N557" s="66"/>
      <c r="O557" s="90"/>
      <c r="P557" s="72"/>
      <c r="Q557" s="138" t="str">
        <f ca="1">+IF(A557="","",IF(AND(TODAY()&lt;Validation!$C$141,OR(MONTH(TODAY())=10,MONTH(TODAY())=11,MONTH(TODAY())=12)),CONCATENATE(MONTH(TODAY()),"/01/",YEAR(TODAY())),IF(AND(TODAY()&lt;Validation!$C$141,MONTH(TODAY())&lt;=9),CONCATENATE("0",MONTH(TODAY()),"/01/",YEAR(TODAY())),IF(AND(TODAY()&gt;=Validation!$C$141,OR(MONTH(TODAY())=10,MONTH(TODAY())=11,MONTH(TODAY())=12)),CONCATENATE(MONTH(TODAY()+10),"/01/",YEAR(TODAY()+10)),IF(AND(TODAY()&gt;=Validation!$C$141,MONTH(TODAY())&lt;=9),CONCATENATE("0",MONTH(TODAY()+10),"/01/",YEAR(TODAY()+10)))))))</f>
        <v/>
      </c>
      <c r="R557" s="138" t="str">
        <f t="shared" si="25"/>
        <v/>
      </c>
      <c r="S557" s="66"/>
      <c r="T557" s="66"/>
      <c r="U557" s="66"/>
      <c r="V557" s="66"/>
      <c r="W557" s="66"/>
      <c r="X557" s="66"/>
      <c r="Y557" s="278"/>
      <c r="Z557" s="135">
        <f t="shared" si="26"/>
        <v>22</v>
      </c>
      <c r="AC557" s="133" t="str">
        <f>IFERROR(IF(DATEVALUE(TEXT(VLOOKUP(S557,Validation!F592:I615,3,FALSE)&amp;"/"&amp;RIGHT(T557+100,2)&amp;"/"&amp;U557,"MM/DD/YYYY"))&lt;=DATEVALUE(TEXT(VLOOKUP(V557,Validation!F592:I615,3,FALSE)&amp;"/"&amp;RIGHT(W557+100,2)&amp;"/"&amp;X557,"MM/DD/YYYY")),"",-1),"")</f>
        <v/>
      </c>
      <c r="AD557" s="146" t="str">
        <f>+IFERROR(CONCATENATE(VLOOKUP(K:K,Validation!$F$39:$H$51,3,0),"/",VLOOKUP(L:L,Validation!$G$40:$H$70,2,0),"/",M557),"")</f>
        <v/>
      </c>
      <c r="AE557" s="1" t="str">
        <f>+IFERROR(CONCATENATE(VLOOKUP(N:N,Validation!$F$39:$H$51,3,0),"/",VLOOKUP(O:O,Validation!$G$40:$H$70,2,0),"/",P557),"")</f>
        <v/>
      </c>
    </row>
    <row r="558" spans="1:31" ht="13.8">
      <c r="A558" s="110"/>
      <c r="B558" s="113"/>
      <c r="C558" s="113"/>
      <c r="I558" s="275"/>
      <c r="J558" s="91" t="str">
        <f t="shared" si="24"/>
        <v/>
      </c>
      <c r="K558" s="66"/>
      <c r="L558" s="90"/>
      <c r="M558" s="72"/>
      <c r="N558" s="66"/>
      <c r="O558" s="90"/>
      <c r="P558" s="72"/>
      <c r="Q558" s="138" t="str">
        <f ca="1">+IF(A558="","",IF(AND(TODAY()&lt;Validation!$C$141,OR(MONTH(TODAY())=10,MONTH(TODAY())=11,MONTH(TODAY())=12)),CONCATENATE(MONTH(TODAY()),"/01/",YEAR(TODAY())),IF(AND(TODAY()&lt;Validation!$C$141,MONTH(TODAY())&lt;=9),CONCATENATE("0",MONTH(TODAY()),"/01/",YEAR(TODAY())),IF(AND(TODAY()&gt;=Validation!$C$141,OR(MONTH(TODAY())=10,MONTH(TODAY())=11,MONTH(TODAY())=12)),CONCATENATE(MONTH(TODAY()+10),"/01/",YEAR(TODAY()+10)),IF(AND(TODAY()&gt;=Validation!$C$141,MONTH(TODAY())&lt;=9),CONCATENATE("0",MONTH(TODAY()+10),"/01/",YEAR(TODAY()+10)))))))</f>
        <v/>
      </c>
      <c r="R558" s="138" t="str">
        <f t="shared" si="25"/>
        <v/>
      </c>
      <c r="S558" s="66"/>
      <c r="T558" s="66"/>
      <c r="U558" s="66"/>
      <c r="V558" s="66"/>
      <c r="W558" s="66"/>
      <c r="X558" s="66"/>
      <c r="Y558" s="278"/>
      <c r="Z558" s="135">
        <f t="shared" si="26"/>
        <v>22</v>
      </c>
      <c r="AC558" s="133" t="str">
        <f>IFERROR(IF(DATEVALUE(TEXT(VLOOKUP(S558,Validation!F593:I616,3,FALSE)&amp;"/"&amp;RIGHT(T558+100,2)&amp;"/"&amp;U558,"MM/DD/YYYY"))&lt;=DATEVALUE(TEXT(VLOOKUP(V558,Validation!F593:I616,3,FALSE)&amp;"/"&amp;RIGHT(W558+100,2)&amp;"/"&amp;X558,"MM/DD/YYYY")),"",-1),"")</f>
        <v/>
      </c>
      <c r="AD558" s="146" t="str">
        <f>+IFERROR(CONCATENATE(VLOOKUP(K:K,Validation!$F$39:$H$51,3,0),"/",VLOOKUP(L:L,Validation!$G$40:$H$70,2,0),"/",M558),"")</f>
        <v/>
      </c>
      <c r="AE558" s="1" t="str">
        <f>+IFERROR(CONCATENATE(VLOOKUP(N:N,Validation!$F$39:$H$51,3,0),"/",VLOOKUP(O:O,Validation!$G$40:$H$70,2,0),"/",P558),"")</f>
        <v/>
      </c>
    </row>
    <row r="559" spans="1:31" ht="13.8">
      <c r="A559" s="110"/>
      <c r="B559" s="113"/>
      <c r="C559" s="113"/>
      <c r="I559" s="275"/>
      <c r="J559" s="91" t="str">
        <f t="shared" si="24"/>
        <v/>
      </c>
      <c r="K559" s="66"/>
      <c r="L559" s="90"/>
      <c r="M559" s="72"/>
      <c r="N559" s="66"/>
      <c r="O559" s="90"/>
      <c r="P559" s="72"/>
      <c r="Q559" s="138" t="str">
        <f ca="1">+IF(A559="","",IF(AND(TODAY()&lt;Validation!$C$141,OR(MONTH(TODAY())=10,MONTH(TODAY())=11,MONTH(TODAY())=12)),CONCATENATE(MONTH(TODAY()),"/01/",YEAR(TODAY())),IF(AND(TODAY()&lt;Validation!$C$141,MONTH(TODAY())&lt;=9),CONCATENATE("0",MONTH(TODAY()),"/01/",YEAR(TODAY())),IF(AND(TODAY()&gt;=Validation!$C$141,OR(MONTH(TODAY())=10,MONTH(TODAY())=11,MONTH(TODAY())=12)),CONCATENATE(MONTH(TODAY()+10),"/01/",YEAR(TODAY()+10)),IF(AND(TODAY()&gt;=Validation!$C$141,MONTH(TODAY())&lt;=9),CONCATENATE("0",MONTH(TODAY()+10),"/01/",YEAR(TODAY()+10)))))))</f>
        <v/>
      </c>
      <c r="R559" s="138" t="str">
        <f t="shared" si="25"/>
        <v/>
      </c>
      <c r="S559" s="66"/>
      <c r="T559" s="66"/>
      <c r="U559" s="66"/>
      <c r="V559" s="66"/>
      <c r="W559" s="66"/>
      <c r="X559" s="66"/>
      <c r="Y559" s="278"/>
      <c r="Z559" s="135">
        <f t="shared" si="26"/>
        <v>22</v>
      </c>
      <c r="AC559" s="133" t="str">
        <f>IFERROR(IF(DATEVALUE(TEXT(VLOOKUP(S559,Validation!F594:I617,3,FALSE)&amp;"/"&amp;RIGHT(T559+100,2)&amp;"/"&amp;U559,"MM/DD/YYYY"))&lt;=DATEVALUE(TEXT(VLOOKUP(V559,Validation!F594:I617,3,FALSE)&amp;"/"&amp;RIGHT(W559+100,2)&amp;"/"&amp;X559,"MM/DD/YYYY")),"",-1),"")</f>
        <v/>
      </c>
      <c r="AD559" s="146" t="str">
        <f>+IFERROR(CONCATENATE(VLOOKUP(K:K,Validation!$F$39:$H$51,3,0),"/",VLOOKUP(L:L,Validation!$G$40:$H$70,2,0),"/",M559),"")</f>
        <v/>
      </c>
      <c r="AE559" s="1" t="str">
        <f>+IFERROR(CONCATENATE(VLOOKUP(N:N,Validation!$F$39:$H$51,3,0),"/",VLOOKUP(O:O,Validation!$G$40:$H$70,2,0),"/",P559),"")</f>
        <v/>
      </c>
    </row>
    <row r="560" spans="1:31" ht="13.8">
      <c r="A560" s="110"/>
      <c r="B560" s="113"/>
      <c r="C560" s="113"/>
      <c r="I560" s="275"/>
      <c r="J560" s="91" t="str">
        <f t="shared" si="24"/>
        <v/>
      </c>
      <c r="K560" s="66"/>
      <c r="L560" s="90"/>
      <c r="M560" s="72"/>
      <c r="N560" s="66"/>
      <c r="O560" s="90"/>
      <c r="P560" s="72"/>
      <c r="Q560" s="138" t="str">
        <f ca="1">+IF(A560="","",IF(AND(TODAY()&lt;Validation!$C$141,OR(MONTH(TODAY())=10,MONTH(TODAY())=11,MONTH(TODAY())=12)),CONCATENATE(MONTH(TODAY()),"/01/",YEAR(TODAY())),IF(AND(TODAY()&lt;Validation!$C$141,MONTH(TODAY())&lt;=9),CONCATENATE("0",MONTH(TODAY()),"/01/",YEAR(TODAY())),IF(AND(TODAY()&gt;=Validation!$C$141,OR(MONTH(TODAY())=10,MONTH(TODAY())=11,MONTH(TODAY())=12)),CONCATENATE(MONTH(TODAY()+10),"/01/",YEAR(TODAY()+10)),IF(AND(TODAY()&gt;=Validation!$C$141,MONTH(TODAY())&lt;=9),CONCATENATE("0",MONTH(TODAY()+10),"/01/",YEAR(TODAY()+10)))))))</f>
        <v/>
      </c>
      <c r="R560" s="138" t="str">
        <f t="shared" si="25"/>
        <v/>
      </c>
      <c r="S560" s="66"/>
      <c r="T560" s="66"/>
      <c r="U560" s="66"/>
      <c r="V560" s="66"/>
      <c r="W560" s="66"/>
      <c r="X560" s="66"/>
      <c r="Y560" s="278"/>
      <c r="Z560" s="135">
        <f t="shared" si="26"/>
        <v>22</v>
      </c>
      <c r="AC560" s="133" t="str">
        <f>IFERROR(IF(DATEVALUE(TEXT(VLOOKUP(S560,Validation!F595:I618,3,FALSE)&amp;"/"&amp;RIGHT(T560+100,2)&amp;"/"&amp;U560,"MM/DD/YYYY"))&lt;=DATEVALUE(TEXT(VLOOKUP(V560,Validation!F595:I618,3,FALSE)&amp;"/"&amp;RIGHT(W560+100,2)&amp;"/"&amp;X560,"MM/DD/YYYY")),"",-1),"")</f>
        <v/>
      </c>
      <c r="AD560" s="146" t="str">
        <f>+IFERROR(CONCATENATE(VLOOKUP(K:K,Validation!$F$39:$H$51,3,0),"/",VLOOKUP(L:L,Validation!$G$40:$H$70,2,0),"/",M560),"")</f>
        <v/>
      </c>
      <c r="AE560" s="1" t="str">
        <f>+IFERROR(CONCATENATE(VLOOKUP(N:N,Validation!$F$39:$H$51,3,0),"/",VLOOKUP(O:O,Validation!$G$40:$H$70,2,0),"/",P560),"")</f>
        <v/>
      </c>
    </row>
    <row r="561" spans="1:31" ht="13.8">
      <c r="A561" s="110"/>
      <c r="B561" s="113"/>
      <c r="C561" s="113"/>
      <c r="I561" s="275"/>
      <c r="J561" s="91" t="str">
        <f t="shared" si="24"/>
        <v/>
      </c>
      <c r="K561" s="66"/>
      <c r="L561" s="90"/>
      <c r="M561" s="72"/>
      <c r="N561" s="66"/>
      <c r="O561" s="90"/>
      <c r="P561" s="72"/>
      <c r="Q561" s="138" t="str">
        <f ca="1">+IF(A561="","",IF(AND(TODAY()&lt;Validation!$C$141,OR(MONTH(TODAY())=10,MONTH(TODAY())=11,MONTH(TODAY())=12)),CONCATENATE(MONTH(TODAY()),"/01/",YEAR(TODAY())),IF(AND(TODAY()&lt;Validation!$C$141,MONTH(TODAY())&lt;=9),CONCATENATE("0",MONTH(TODAY()),"/01/",YEAR(TODAY())),IF(AND(TODAY()&gt;=Validation!$C$141,OR(MONTH(TODAY())=10,MONTH(TODAY())=11,MONTH(TODAY())=12)),CONCATENATE(MONTH(TODAY()+10),"/01/",YEAR(TODAY()+10)),IF(AND(TODAY()&gt;=Validation!$C$141,MONTH(TODAY())&lt;=9),CONCATENATE("0",MONTH(TODAY()+10),"/01/",YEAR(TODAY()+10)))))))</f>
        <v/>
      </c>
      <c r="R561" s="138" t="str">
        <f t="shared" si="25"/>
        <v/>
      </c>
      <c r="S561" s="66"/>
      <c r="T561" s="66"/>
      <c r="U561" s="66"/>
      <c r="V561" s="66"/>
      <c r="W561" s="66"/>
      <c r="X561" s="66"/>
      <c r="Y561" s="278"/>
      <c r="Z561" s="135">
        <f t="shared" si="26"/>
        <v>22</v>
      </c>
      <c r="AC561" s="133" t="str">
        <f>IFERROR(IF(DATEVALUE(TEXT(VLOOKUP(S561,Validation!F596:I619,3,FALSE)&amp;"/"&amp;RIGHT(T561+100,2)&amp;"/"&amp;U561,"MM/DD/YYYY"))&lt;=DATEVALUE(TEXT(VLOOKUP(V561,Validation!F596:I619,3,FALSE)&amp;"/"&amp;RIGHT(W561+100,2)&amp;"/"&amp;X561,"MM/DD/YYYY")),"",-1),"")</f>
        <v/>
      </c>
      <c r="AD561" s="146" t="str">
        <f>+IFERROR(CONCATENATE(VLOOKUP(K:K,Validation!$F$39:$H$51,3,0),"/",VLOOKUP(L:L,Validation!$G$40:$H$70,2,0),"/",M561),"")</f>
        <v/>
      </c>
      <c r="AE561" s="1" t="str">
        <f>+IFERROR(CONCATENATE(VLOOKUP(N:N,Validation!$F$39:$H$51,3,0),"/",VLOOKUP(O:O,Validation!$G$40:$H$70,2,0),"/",P561),"")</f>
        <v/>
      </c>
    </row>
    <row r="562" spans="1:31" ht="13.8">
      <c r="A562" s="110"/>
      <c r="B562" s="113"/>
      <c r="C562" s="113"/>
      <c r="I562" s="275"/>
      <c r="J562" s="91" t="str">
        <f t="shared" si="24"/>
        <v/>
      </c>
      <c r="K562" s="66"/>
      <c r="L562" s="90"/>
      <c r="M562" s="72"/>
      <c r="N562" s="66"/>
      <c r="O562" s="90"/>
      <c r="P562" s="72"/>
      <c r="Q562" s="138" t="str">
        <f ca="1">+IF(A562="","",IF(AND(TODAY()&lt;Validation!$C$141,OR(MONTH(TODAY())=10,MONTH(TODAY())=11,MONTH(TODAY())=12)),CONCATENATE(MONTH(TODAY()),"/01/",YEAR(TODAY())),IF(AND(TODAY()&lt;Validation!$C$141,MONTH(TODAY())&lt;=9),CONCATENATE("0",MONTH(TODAY()),"/01/",YEAR(TODAY())),IF(AND(TODAY()&gt;=Validation!$C$141,OR(MONTH(TODAY())=10,MONTH(TODAY())=11,MONTH(TODAY())=12)),CONCATENATE(MONTH(TODAY()+10),"/01/",YEAR(TODAY()+10)),IF(AND(TODAY()&gt;=Validation!$C$141,MONTH(TODAY())&lt;=9),CONCATENATE("0",MONTH(TODAY()+10),"/01/",YEAR(TODAY()+10)))))))</f>
        <v/>
      </c>
      <c r="R562" s="138" t="str">
        <f t="shared" si="25"/>
        <v/>
      </c>
      <c r="S562" s="66"/>
      <c r="T562" s="66"/>
      <c r="U562" s="66"/>
      <c r="V562" s="66"/>
      <c r="W562" s="66"/>
      <c r="X562" s="66"/>
      <c r="Y562" s="278"/>
      <c r="Z562" s="135">
        <f t="shared" si="26"/>
        <v>22</v>
      </c>
      <c r="AC562" s="133" t="str">
        <f>IFERROR(IF(DATEVALUE(TEXT(VLOOKUP(S562,Validation!F597:I620,3,FALSE)&amp;"/"&amp;RIGHT(T562+100,2)&amp;"/"&amp;U562,"MM/DD/YYYY"))&lt;=DATEVALUE(TEXT(VLOOKUP(V562,Validation!F597:I620,3,FALSE)&amp;"/"&amp;RIGHT(W562+100,2)&amp;"/"&amp;X562,"MM/DD/YYYY")),"",-1),"")</f>
        <v/>
      </c>
      <c r="AD562" s="146" t="str">
        <f>+IFERROR(CONCATENATE(VLOOKUP(K:K,Validation!$F$39:$H$51,3,0),"/",VLOOKUP(L:L,Validation!$G$40:$H$70,2,0),"/",M562),"")</f>
        <v/>
      </c>
      <c r="AE562" s="1" t="str">
        <f>+IFERROR(CONCATENATE(VLOOKUP(N:N,Validation!$F$39:$H$51,3,0),"/",VLOOKUP(O:O,Validation!$G$40:$H$70,2,0),"/",P562),"")</f>
        <v/>
      </c>
    </row>
    <row r="563" spans="1:31" ht="13.8">
      <c r="A563" s="110"/>
      <c r="B563" s="113"/>
      <c r="C563" s="113"/>
      <c r="I563" s="275"/>
      <c r="J563" s="91" t="str">
        <f t="shared" si="24"/>
        <v/>
      </c>
      <c r="K563" s="66"/>
      <c r="L563" s="90"/>
      <c r="M563" s="72"/>
      <c r="N563" s="66"/>
      <c r="O563" s="90"/>
      <c r="P563" s="72"/>
      <c r="Q563" s="138" t="str">
        <f ca="1">+IF(A563="","",IF(AND(TODAY()&lt;Validation!$C$141,OR(MONTH(TODAY())=10,MONTH(TODAY())=11,MONTH(TODAY())=12)),CONCATENATE(MONTH(TODAY()),"/01/",YEAR(TODAY())),IF(AND(TODAY()&lt;Validation!$C$141,MONTH(TODAY())&lt;=9),CONCATENATE("0",MONTH(TODAY()),"/01/",YEAR(TODAY())),IF(AND(TODAY()&gt;=Validation!$C$141,OR(MONTH(TODAY())=10,MONTH(TODAY())=11,MONTH(TODAY())=12)),CONCATENATE(MONTH(TODAY()+10),"/01/",YEAR(TODAY()+10)),IF(AND(TODAY()&gt;=Validation!$C$141,MONTH(TODAY())&lt;=9),CONCATENATE("0",MONTH(TODAY()+10),"/01/",YEAR(TODAY()+10)))))))</f>
        <v/>
      </c>
      <c r="R563" s="138" t="str">
        <f t="shared" si="25"/>
        <v/>
      </c>
      <c r="S563" s="66"/>
      <c r="T563" s="66"/>
      <c r="U563" s="66"/>
      <c r="V563" s="66"/>
      <c r="W563" s="66"/>
      <c r="X563" s="66"/>
      <c r="Y563" s="278"/>
      <c r="Z563" s="135">
        <f t="shared" si="26"/>
        <v>22</v>
      </c>
      <c r="AC563" s="133" t="str">
        <f>IFERROR(IF(DATEVALUE(TEXT(VLOOKUP(S563,Validation!F598:I621,3,FALSE)&amp;"/"&amp;RIGHT(T563+100,2)&amp;"/"&amp;U563,"MM/DD/YYYY"))&lt;=DATEVALUE(TEXT(VLOOKUP(V563,Validation!F598:I621,3,FALSE)&amp;"/"&amp;RIGHT(W563+100,2)&amp;"/"&amp;X563,"MM/DD/YYYY")),"",-1),"")</f>
        <v/>
      </c>
      <c r="AD563" s="146" t="str">
        <f>+IFERROR(CONCATENATE(VLOOKUP(K:K,Validation!$F$39:$H$51,3,0),"/",VLOOKUP(L:L,Validation!$G$40:$H$70,2,0),"/",M563),"")</f>
        <v/>
      </c>
      <c r="AE563" s="1" t="str">
        <f>+IFERROR(CONCATENATE(VLOOKUP(N:N,Validation!$F$39:$H$51,3,0),"/",VLOOKUP(O:O,Validation!$G$40:$H$70,2,0),"/",P563),"")</f>
        <v/>
      </c>
    </row>
    <row r="564" spans="1:31" ht="13.8">
      <c r="A564" s="110"/>
      <c r="B564" s="113"/>
      <c r="C564" s="113"/>
      <c r="I564" s="275"/>
      <c r="J564" s="91" t="str">
        <f t="shared" si="24"/>
        <v/>
      </c>
      <c r="K564" s="66"/>
      <c r="L564" s="90"/>
      <c r="M564" s="72"/>
      <c r="N564" s="66"/>
      <c r="O564" s="90"/>
      <c r="P564" s="72"/>
      <c r="Q564" s="138" t="str">
        <f ca="1">+IF(A564="","",IF(AND(TODAY()&lt;Validation!$C$141,OR(MONTH(TODAY())=10,MONTH(TODAY())=11,MONTH(TODAY())=12)),CONCATENATE(MONTH(TODAY()),"/01/",YEAR(TODAY())),IF(AND(TODAY()&lt;Validation!$C$141,MONTH(TODAY())&lt;=9),CONCATENATE("0",MONTH(TODAY()),"/01/",YEAR(TODAY())),IF(AND(TODAY()&gt;=Validation!$C$141,OR(MONTH(TODAY())=10,MONTH(TODAY())=11,MONTH(TODAY())=12)),CONCATENATE(MONTH(TODAY()+10),"/01/",YEAR(TODAY()+10)),IF(AND(TODAY()&gt;=Validation!$C$141,MONTH(TODAY())&lt;=9),CONCATENATE("0",MONTH(TODAY()+10),"/01/",YEAR(TODAY()+10)))))))</f>
        <v/>
      </c>
      <c r="R564" s="138" t="str">
        <f t="shared" si="25"/>
        <v/>
      </c>
      <c r="S564" s="66"/>
      <c r="T564" s="66"/>
      <c r="U564" s="66"/>
      <c r="V564" s="66"/>
      <c r="W564" s="66"/>
      <c r="X564" s="66"/>
      <c r="Y564" s="278"/>
      <c r="Z564" s="135">
        <f t="shared" si="26"/>
        <v>22</v>
      </c>
      <c r="AC564" s="133" t="str">
        <f>IFERROR(IF(DATEVALUE(TEXT(VLOOKUP(S564,Validation!F599:I622,3,FALSE)&amp;"/"&amp;RIGHT(T564+100,2)&amp;"/"&amp;U564,"MM/DD/YYYY"))&lt;=DATEVALUE(TEXT(VLOOKUP(V564,Validation!F599:I622,3,FALSE)&amp;"/"&amp;RIGHT(W564+100,2)&amp;"/"&amp;X564,"MM/DD/YYYY")),"",-1),"")</f>
        <v/>
      </c>
      <c r="AD564" s="146" t="str">
        <f>+IFERROR(CONCATENATE(VLOOKUP(K:K,Validation!$F$39:$H$51,3,0),"/",VLOOKUP(L:L,Validation!$G$40:$H$70,2,0),"/",M564),"")</f>
        <v/>
      </c>
      <c r="AE564" s="1" t="str">
        <f>+IFERROR(CONCATENATE(VLOOKUP(N:N,Validation!$F$39:$H$51,3,0),"/",VLOOKUP(O:O,Validation!$G$40:$H$70,2,0),"/",P564),"")</f>
        <v/>
      </c>
    </row>
    <row r="565" spans="1:31" ht="13.8">
      <c r="A565" s="110"/>
      <c r="B565" s="113"/>
      <c r="C565" s="113"/>
      <c r="I565" s="275"/>
      <c r="J565" s="91" t="str">
        <f t="shared" si="24"/>
        <v/>
      </c>
      <c r="K565" s="66"/>
      <c r="L565" s="90"/>
      <c r="M565" s="72"/>
      <c r="N565" s="66"/>
      <c r="O565" s="90"/>
      <c r="P565" s="72"/>
      <c r="Q565" s="138" t="str">
        <f ca="1">+IF(A565="","",IF(AND(TODAY()&lt;Validation!$C$141,OR(MONTH(TODAY())=10,MONTH(TODAY())=11,MONTH(TODAY())=12)),CONCATENATE(MONTH(TODAY()),"/01/",YEAR(TODAY())),IF(AND(TODAY()&lt;Validation!$C$141,MONTH(TODAY())&lt;=9),CONCATENATE("0",MONTH(TODAY()),"/01/",YEAR(TODAY())),IF(AND(TODAY()&gt;=Validation!$C$141,OR(MONTH(TODAY())=10,MONTH(TODAY())=11,MONTH(TODAY())=12)),CONCATENATE(MONTH(TODAY()+10),"/01/",YEAR(TODAY()+10)),IF(AND(TODAY()&gt;=Validation!$C$141,MONTH(TODAY())&lt;=9),CONCATENATE("0",MONTH(TODAY()+10),"/01/",YEAR(TODAY()+10)))))))</f>
        <v/>
      </c>
      <c r="R565" s="138" t="str">
        <f t="shared" si="25"/>
        <v/>
      </c>
      <c r="S565" s="66"/>
      <c r="T565" s="66"/>
      <c r="U565" s="66"/>
      <c r="V565" s="66"/>
      <c r="W565" s="66"/>
      <c r="X565" s="66"/>
      <c r="Y565" s="278"/>
      <c r="Z565" s="135">
        <f t="shared" si="26"/>
        <v>22</v>
      </c>
      <c r="AC565" s="133" t="str">
        <f>IFERROR(IF(DATEVALUE(TEXT(VLOOKUP(S565,Validation!F600:I623,3,FALSE)&amp;"/"&amp;RIGHT(T565+100,2)&amp;"/"&amp;U565,"MM/DD/YYYY"))&lt;=DATEVALUE(TEXT(VLOOKUP(V565,Validation!F600:I623,3,FALSE)&amp;"/"&amp;RIGHT(W565+100,2)&amp;"/"&amp;X565,"MM/DD/YYYY")),"",-1),"")</f>
        <v/>
      </c>
      <c r="AD565" s="146" t="str">
        <f>+IFERROR(CONCATENATE(VLOOKUP(K:K,Validation!$F$39:$H$51,3,0),"/",VLOOKUP(L:L,Validation!$G$40:$H$70,2,0),"/",M565),"")</f>
        <v/>
      </c>
      <c r="AE565" s="1" t="str">
        <f>+IFERROR(CONCATENATE(VLOOKUP(N:N,Validation!$F$39:$H$51,3,0),"/",VLOOKUP(O:O,Validation!$G$40:$H$70,2,0),"/",P565),"")</f>
        <v/>
      </c>
    </row>
    <row r="566" spans="1:31" ht="13.8">
      <c r="A566" s="110"/>
      <c r="B566" s="113"/>
      <c r="C566" s="113"/>
      <c r="I566" s="275"/>
      <c r="J566" s="91" t="str">
        <f t="shared" si="24"/>
        <v/>
      </c>
      <c r="K566" s="66"/>
      <c r="L566" s="90"/>
      <c r="M566" s="72"/>
      <c r="N566" s="66"/>
      <c r="O566" s="90"/>
      <c r="P566" s="72"/>
      <c r="Q566" s="138" t="str">
        <f ca="1">+IF(A566="","",IF(AND(TODAY()&lt;Validation!$C$141,OR(MONTH(TODAY())=10,MONTH(TODAY())=11,MONTH(TODAY())=12)),CONCATENATE(MONTH(TODAY()),"/01/",YEAR(TODAY())),IF(AND(TODAY()&lt;Validation!$C$141,MONTH(TODAY())&lt;=9),CONCATENATE("0",MONTH(TODAY()),"/01/",YEAR(TODAY())),IF(AND(TODAY()&gt;=Validation!$C$141,OR(MONTH(TODAY())=10,MONTH(TODAY())=11,MONTH(TODAY())=12)),CONCATENATE(MONTH(TODAY()+10),"/01/",YEAR(TODAY()+10)),IF(AND(TODAY()&gt;=Validation!$C$141,MONTH(TODAY())&lt;=9),CONCATENATE("0",MONTH(TODAY()+10),"/01/",YEAR(TODAY()+10)))))))</f>
        <v/>
      </c>
      <c r="R566" s="138" t="str">
        <f t="shared" si="25"/>
        <v/>
      </c>
      <c r="S566" s="66"/>
      <c r="T566" s="66"/>
      <c r="U566" s="66"/>
      <c r="V566" s="66"/>
      <c r="W566" s="66"/>
      <c r="X566" s="66"/>
      <c r="Y566" s="278"/>
      <c r="Z566" s="135">
        <f t="shared" si="26"/>
        <v>22</v>
      </c>
      <c r="AC566" s="133" t="str">
        <f>IFERROR(IF(DATEVALUE(TEXT(VLOOKUP(S566,Validation!F601:I624,3,FALSE)&amp;"/"&amp;RIGHT(T566+100,2)&amp;"/"&amp;U566,"MM/DD/YYYY"))&lt;=DATEVALUE(TEXT(VLOOKUP(V566,Validation!F601:I624,3,FALSE)&amp;"/"&amp;RIGHT(W566+100,2)&amp;"/"&amp;X566,"MM/DD/YYYY")),"",-1),"")</f>
        <v/>
      </c>
      <c r="AD566" s="146" t="str">
        <f>+IFERROR(CONCATENATE(VLOOKUP(K:K,Validation!$F$39:$H$51,3,0),"/",VLOOKUP(L:L,Validation!$G$40:$H$70,2,0),"/",M566),"")</f>
        <v/>
      </c>
      <c r="AE566" s="1" t="str">
        <f>+IFERROR(CONCATENATE(VLOOKUP(N:N,Validation!$F$39:$H$51,3,0),"/",VLOOKUP(O:O,Validation!$G$40:$H$70,2,0),"/",P566),"")</f>
        <v/>
      </c>
    </row>
    <row r="567" spans="1:31" ht="13.8">
      <c r="A567" s="110"/>
      <c r="B567" s="113"/>
      <c r="C567" s="113"/>
      <c r="I567" s="275"/>
      <c r="J567" s="91" t="str">
        <f t="shared" si="24"/>
        <v/>
      </c>
      <c r="K567" s="66"/>
      <c r="L567" s="90"/>
      <c r="M567" s="72"/>
      <c r="N567" s="66"/>
      <c r="O567" s="90"/>
      <c r="P567" s="72"/>
      <c r="Q567" s="138" t="str">
        <f ca="1">+IF(A567="","",IF(AND(TODAY()&lt;Validation!$C$141,OR(MONTH(TODAY())=10,MONTH(TODAY())=11,MONTH(TODAY())=12)),CONCATENATE(MONTH(TODAY()),"/01/",YEAR(TODAY())),IF(AND(TODAY()&lt;Validation!$C$141,MONTH(TODAY())&lt;=9),CONCATENATE("0",MONTH(TODAY()),"/01/",YEAR(TODAY())),IF(AND(TODAY()&gt;=Validation!$C$141,OR(MONTH(TODAY())=10,MONTH(TODAY())=11,MONTH(TODAY())=12)),CONCATENATE(MONTH(TODAY()+10),"/01/",YEAR(TODAY()+10)),IF(AND(TODAY()&gt;=Validation!$C$141,MONTH(TODAY())&lt;=9),CONCATENATE("0",MONTH(TODAY()+10),"/01/",YEAR(TODAY()+10)))))))</f>
        <v/>
      </c>
      <c r="R567" s="138" t="str">
        <f t="shared" si="25"/>
        <v/>
      </c>
      <c r="S567" s="66"/>
      <c r="T567" s="66"/>
      <c r="U567" s="66"/>
      <c r="V567" s="66"/>
      <c r="W567" s="66"/>
      <c r="X567" s="66"/>
      <c r="Y567" s="278"/>
      <c r="Z567" s="135">
        <f t="shared" si="26"/>
        <v>22</v>
      </c>
      <c r="AC567" s="133" t="str">
        <f>IFERROR(IF(DATEVALUE(TEXT(VLOOKUP(S567,Validation!F602:I625,3,FALSE)&amp;"/"&amp;RIGHT(T567+100,2)&amp;"/"&amp;U567,"MM/DD/YYYY"))&lt;=DATEVALUE(TEXT(VLOOKUP(V567,Validation!F602:I625,3,FALSE)&amp;"/"&amp;RIGHT(W567+100,2)&amp;"/"&amp;X567,"MM/DD/YYYY")),"",-1),"")</f>
        <v/>
      </c>
      <c r="AD567" s="146" t="str">
        <f>+IFERROR(CONCATENATE(VLOOKUP(K:K,Validation!$F$39:$H$51,3,0),"/",VLOOKUP(L:L,Validation!$G$40:$H$70,2,0),"/",M567),"")</f>
        <v/>
      </c>
      <c r="AE567" s="1" t="str">
        <f>+IFERROR(CONCATENATE(VLOOKUP(N:N,Validation!$F$39:$H$51,3,0),"/",VLOOKUP(O:O,Validation!$G$40:$H$70,2,0),"/",P567),"")</f>
        <v/>
      </c>
    </row>
    <row r="568" spans="1:31" ht="13.8">
      <c r="A568" s="110"/>
      <c r="B568" s="113"/>
      <c r="C568" s="113"/>
      <c r="I568" s="275"/>
      <c r="J568" s="91" t="str">
        <f t="shared" si="24"/>
        <v/>
      </c>
      <c r="K568" s="66"/>
      <c r="L568" s="90"/>
      <c r="M568" s="72"/>
      <c r="N568" s="66"/>
      <c r="O568" s="90"/>
      <c r="P568" s="72"/>
      <c r="Q568" s="138" t="str">
        <f ca="1">+IF(A568="","",IF(AND(TODAY()&lt;Validation!$C$141,OR(MONTH(TODAY())=10,MONTH(TODAY())=11,MONTH(TODAY())=12)),CONCATENATE(MONTH(TODAY()),"/01/",YEAR(TODAY())),IF(AND(TODAY()&lt;Validation!$C$141,MONTH(TODAY())&lt;=9),CONCATENATE("0",MONTH(TODAY()),"/01/",YEAR(TODAY())),IF(AND(TODAY()&gt;=Validation!$C$141,OR(MONTH(TODAY())=10,MONTH(TODAY())=11,MONTH(TODAY())=12)),CONCATENATE(MONTH(TODAY()+10),"/01/",YEAR(TODAY()+10)),IF(AND(TODAY()&gt;=Validation!$C$141,MONTH(TODAY())&lt;=9),CONCATENATE("0",MONTH(TODAY()+10),"/01/",YEAR(TODAY()+10)))))))</f>
        <v/>
      </c>
      <c r="R568" s="138" t="str">
        <f t="shared" si="25"/>
        <v/>
      </c>
      <c r="S568" s="66"/>
      <c r="T568" s="66"/>
      <c r="U568" s="66"/>
      <c r="V568" s="66"/>
      <c r="W568" s="66"/>
      <c r="X568" s="66"/>
      <c r="Y568" s="278"/>
      <c r="Z568" s="135">
        <f t="shared" si="26"/>
        <v>22</v>
      </c>
      <c r="AC568" s="133" t="str">
        <f>IFERROR(IF(DATEVALUE(TEXT(VLOOKUP(S568,Validation!F603:I626,3,FALSE)&amp;"/"&amp;RIGHT(T568+100,2)&amp;"/"&amp;U568,"MM/DD/YYYY"))&lt;=DATEVALUE(TEXT(VLOOKUP(V568,Validation!F603:I626,3,FALSE)&amp;"/"&amp;RIGHT(W568+100,2)&amp;"/"&amp;X568,"MM/DD/YYYY")),"",-1),"")</f>
        <v/>
      </c>
      <c r="AD568" s="146" t="str">
        <f>+IFERROR(CONCATENATE(VLOOKUP(K:K,Validation!$F$39:$H$51,3,0),"/",VLOOKUP(L:L,Validation!$G$40:$H$70,2,0),"/",M568),"")</f>
        <v/>
      </c>
      <c r="AE568" s="1" t="str">
        <f>+IFERROR(CONCATENATE(VLOOKUP(N:N,Validation!$F$39:$H$51,3,0),"/",VLOOKUP(O:O,Validation!$G$40:$H$70,2,0),"/",P568),"")</f>
        <v/>
      </c>
    </row>
    <row r="569" spans="1:31" ht="13.8">
      <c r="A569" s="110"/>
      <c r="B569" s="113"/>
      <c r="C569" s="113"/>
      <c r="I569" s="275"/>
      <c r="J569" s="91" t="str">
        <f t="shared" si="24"/>
        <v/>
      </c>
      <c r="K569" s="66"/>
      <c r="L569" s="90"/>
      <c r="M569" s="72"/>
      <c r="N569" s="66"/>
      <c r="O569" s="90"/>
      <c r="P569" s="72"/>
      <c r="Q569" s="138" t="str">
        <f ca="1">+IF(A569="","",IF(AND(TODAY()&lt;Validation!$C$141,OR(MONTH(TODAY())=10,MONTH(TODAY())=11,MONTH(TODAY())=12)),CONCATENATE(MONTH(TODAY()),"/01/",YEAR(TODAY())),IF(AND(TODAY()&lt;Validation!$C$141,MONTH(TODAY())&lt;=9),CONCATENATE("0",MONTH(TODAY()),"/01/",YEAR(TODAY())),IF(AND(TODAY()&gt;=Validation!$C$141,OR(MONTH(TODAY())=10,MONTH(TODAY())=11,MONTH(TODAY())=12)),CONCATENATE(MONTH(TODAY()+10),"/01/",YEAR(TODAY()+10)),IF(AND(TODAY()&gt;=Validation!$C$141,MONTH(TODAY())&lt;=9),CONCATENATE("0",MONTH(TODAY()+10),"/01/",YEAR(TODAY()+10)))))))</f>
        <v/>
      </c>
      <c r="R569" s="138" t="str">
        <f t="shared" si="25"/>
        <v/>
      </c>
      <c r="S569" s="66"/>
      <c r="T569" s="66"/>
      <c r="U569" s="66"/>
      <c r="V569" s="66"/>
      <c r="W569" s="66"/>
      <c r="X569" s="66"/>
      <c r="Y569" s="278"/>
      <c r="Z569" s="135">
        <f t="shared" si="26"/>
        <v>22</v>
      </c>
      <c r="AC569" s="133" t="str">
        <f>IFERROR(IF(DATEVALUE(TEXT(VLOOKUP(S569,Validation!F604:I627,3,FALSE)&amp;"/"&amp;RIGHT(T569+100,2)&amp;"/"&amp;U569,"MM/DD/YYYY"))&lt;=DATEVALUE(TEXT(VLOOKUP(V569,Validation!F604:I627,3,FALSE)&amp;"/"&amp;RIGHT(W569+100,2)&amp;"/"&amp;X569,"MM/DD/YYYY")),"",-1),"")</f>
        <v/>
      </c>
      <c r="AD569" s="146" t="str">
        <f>+IFERROR(CONCATENATE(VLOOKUP(K:K,Validation!$F$39:$H$51,3,0),"/",VLOOKUP(L:L,Validation!$G$40:$H$70,2,0),"/",M569),"")</f>
        <v/>
      </c>
      <c r="AE569" s="1" t="str">
        <f>+IFERROR(CONCATENATE(VLOOKUP(N:N,Validation!$F$39:$H$51,3,0),"/",VLOOKUP(O:O,Validation!$G$40:$H$70,2,0),"/",P569),"")</f>
        <v/>
      </c>
    </row>
    <row r="570" spans="1:31" ht="13.8">
      <c r="A570" s="110"/>
      <c r="B570" s="113"/>
      <c r="C570" s="113"/>
      <c r="I570" s="275"/>
      <c r="J570" s="91" t="str">
        <f t="shared" si="24"/>
        <v/>
      </c>
      <c r="K570" s="66"/>
      <c r="L570" s="90"/>
      <c r="M570" s="72"/>
      <c r="N570" s="66"/>
      <c r="O570" s="90"/>
      <c r="P570" s="72"/>
      <c r="Q570" s="138" t="str">
        <f ca="1">+IF(A570="","",IF(AND(TODAY()&lt;Validation!$C$141,OR(MONTH(TODAY())=10,MONTH(TODAY())=11,MONTH(TODAY())=12)),CONCATENATE(MONTH(TODAY()),"/01/",YEAR(TODAY())),IF(AND(TODAY()&lt;Validation!$C$141,MONTH(TODAY())&lt;=9),CONCATENATE("0",MONTH(TODAY()),"/01/",YEAR(TODAY())),IF(AND(TODAY()&gt;=Validation!$C$141,OR(MONTH(TODAY())=10,MONTH(TODAY())=11,MONTH(TODAY())=12)),CONCATENATE(MONTH(TODAY()+10),"/01/",YEAR(TODAY()+10)),IF(AND(TODAY()&gt;=Validation!$C$141,MONTH(TODAY())&lt;=9),CONCATENATE("0",MONTH(TODAY()+10),"/01/",YEAR(TODAY()+10)))))))</f>
        <v/>
      </c>
      <c r="R570" s="138" t="str">
        <f t="shared" si="25"/>
        <v/>
      </c>
      <c r="S570" s="66"/>
      <c r="T570" s="66"/>
      <c r="U570" s="66"/>
      <c r="V570" s="66"/>
      <c r="W570" s="66"/>
      <c r="X570" s="66"/>
      <c r="Y570" s="278"/>
      <c r="Z570" s="135">
        <f t="shared" si="26"/>
        <v>22</v>
      </c>
      <c r="AC570" s="133" t="str">
        <f>IFERROR(IF(DATEVALUE(TEXT(VLOOKUP(S570,Validation!F605:I628,3,FALSE)&amp;"/"&amp;RIGHT(T570+100,2)&amp;"/"&amp;U570,"MM/DD/YYYY"))&lt;=DATEVALUE(TEXT(VLOOKUP(V570,Validation!F605:I628,3,FALSE)&amp;"/"&amp;RIGHT(W570+100,2)&amp;"/"&amp;X570,"MM/DD/YYYY")),"",-1),"")</f>
        <v/>
      </c>
      <c r="AD570" s="146" t="str">
        <f>+IFERROR(CONCATENATE(VLOOKUP(K:K,Validation!$F$39:$H$51,3,0),"/",VLOOKUP(L:L,Validation!$G$40:$H$70,2,0),"/",M570),"")</f>
        <v/>
      </c>
      <c r="AE570" s="1" t="str">
        <f>+IFERROR(CONCATENATE(VLOOKUP(N:N,Validation!$F$39:$H$51,3,0),"/",VLOOKUP(O:O,Validation!$G$40:$H$70,2,0),"/",P570),"")</f>
        <v/>
      </c>
    </row>
    <row r="571" spans="1:31" ht="13.8">
      <c r="A571" s="110"/>
      <c r="B571" s="113"/>
      <c r="C571" s="113"/>
      <c r="I571" s="275"/>
      <c r="J571" s="91" t="str">
        <f t="shared" si="24"/>
        <v/>
      </c>
      <c r="K571" s="66"/>
      <c r="L571" s="90"/>
      <c r="M571" s="72"/>
      <c r="N571" s="66"/>
      <c r="O571" s="90"/>
      <c r="P571" s="72"/>
      <c r="Q571" s="138" t="str">
        <f ca="1">+IF(A571="","",IF(AND(TODAY()&lt;Validation!$C$141,OR(MONTH(TODAY())=10,MONTH(TODAY())=11,MONTH(TODAY())=12)),CONCATENATE(MONTH(TODAY()),"/01/",YEAR(TODAY())),IF(AND(TODAY()&lt;Validation!$C$141,MONTH(TODAY())&lt;=9),CONCATENATE("0",MONTH(TODAY()),"/01/",YEAR(TODAY())),IF(AND(TODAY()&gt;=Validation!$C$141,OR(MONTH(TODAY())=10,MONTH(TODAY())=11,MONTH(TODAY())=12)),CONCATENATE(MONTH(TODAY()+10),"/01/",YEAR(TODAY()+10)),IF(AND(TODAY()&gt;=Validation!$C$141,MONTH(TODAY())&lt;=9),CONCATENATE("0",MONTH(TODAY()+10),"/01/",YEAR(TODAY()+10)))))))</f>
        <v/>
      </c>
      <c r="R571" s="138" t="str">
        <f t="shared" si="25"/>
        <v/>
      </c>
      <c r="S571" s="66"/>
      <c r="T571" s="66"/>
      <c r="U571" s="66"/>
      <c r="V571" s="66"/>
      <c r="W571" s="66"/>
      <c r="X571" s="66"/>
      <c r="Y571" s="278"/>
      <c r="Z571" s="135">
        <f t="shared" si="26"/>
        <v>22</v>
      </c>
      <c r="AC571" s="133" t="str">
        <f>IFERROR(IF(DATEVALUE(TEXT(VLOOKUP(S571,Validation!F606:I629,3,FALSE)&amp;"/"&amp;RIGHT(T571+100,2)&amp;"/"&amp;U571,"MM/DD/YYYY"))&lt;=DATEVALUE(TEXT(VLOOKUP(V571,Validation!F606:I629,3,FALSE)&amp;"/"&amp;RIGHT(W571+100,2)&amp;"/"&amp;X571,"MM/DD/YYYY")),"",-1),"")</f>
        <v/>
      </c>
      <c r="AD571" s="146" t="str">
        <f>+IFERROR(CONCATENATE(VLOOKUP(K:K,Validation!$F$39:$H$51,3,0),"/",VLOOKUP(L:L,Validation!$G$40:$H$70,2,0),"/",M571),"")</f>
        <v/>
      </c>
      <c r="AE571" s="1" t="str">
        <f>+IFERROR(CONCATENATE(VLOOKUP(N:N,Validation!$F$39:$H$51,3,0),"/",VLOOKUP(O:O,Validation!$G$40:$H$70,2,0),"/",P571),"")</f>
        <v/>
      </c>
    </row>
    <row r="572" spans="1:31" ht="13.8">
      <c r="A572" s="110"/>
      <c r="B572" s="113"/>
      <c r="C572" s="113"/>
      <c r="I572" s="275"/>
      <c r="J572" s="91" t="str">
        <f t="shared" si="24"/>
        <v/>
      </c>
      <c r="K572" s="66"/>
      <c r="L572" s="90"/>
      <c r="M572" s="72"/>
      <c r="N572" s="66"/>
      <c r="O572" s="90"/>
      <c r="P572" s="72"/>
      <c r="Q572" s="138" t="str">
        <f ca="1">+IF(A572="","",IF(AND(TODAY()&lt;Validation!$C$141,OR(MONTH(TODAY())=10,MONTH(TODAY())=11,MONTH(TODAY())=12)),CONCATENATE(MONTH(TODAY()),"/01/",YEAR(TODAY())),IF(AND(TODAY()&lt;Validation!$C$141,MONTH(TODAY())&lt;=9),CONCATENATE("0",MONTH(TODAY()),"/01/",YEAR(TODAY())),IF(AND(TODAY()&gt;=Validation!$C$141,OR(MONTH(TODAY())=10,MONTH(TODAY())=11,MONTH(TODAY())=12)),CONCATENATE(MONTH(TODAY()+10),"/01/",YEAR(TODAY()+10)),IF(AND(TODAY()&gt;=Validation!$C$141,MONTH(TODAY())&lt;=9),CONCATENATE("0",MONTH(TODAY()+10),"/01/",YEAR(TODAY()+10)))))))</f>
        <v/>
      </c>
      <c r="R572" s="138" t="str">
        <f t="shared" si="25"/>
        <v/>
      </c>
      <c r="S572" s="66"/>
      <c r="T572" s="66"/>
      <c r="U572" s="66"/>
      <c r="V572" s="66"/>
      <c r="W572" s="66"/>
      <c r="X572" s="66"/>
      <c r="Y572" s="278"/>
      <c r="Z572" s="135">
        <f t="shared" si="26"/>
        <v>22</v>
      </c>
      <c r="AC572" s="133" t="str">
        <f>IFERROR(IF(DATEVALUE(TEXT(VLOOKUP(S572,Validation!F607:I630,3,FALSE)&amp;"/"&amp;RIGHT(T572+100,2)&amp;"/"&amp;U572,"MM/DD/YYYY"))&lt;=DATEVALUE(TEXT(VLOOKUP(V572,Validation!F607:I630,3,FALSE)&amp;"/"&amp;RIGHT(W572+100,2)&amp;"/"&amp;X572,"MM/DD/YYYY")),"",-1),"")</f>
        <v/>
      </c>
      <c r="AD572" s="146" t="str">
        <f>+IFERROR(CONCATENATE(VLOOKUP(K:K,Validation!$F$39:$H$51,3,0),"/",VLOOKUP(L:L,Validation!$G$40:$H$70,2,0),"/",M572),"")</f>
        <v/>
      </c>
      <c r="AE572" s="1" t="str">
        <f>+IFERROR(CONCATENATE(VLOOKUP(N:N,Validation!$F$39:$H$51,3,0),"/",VLOOKUP(O:O,Validation!$G$40:$H$70,2,0),"/",P572),"")</f>
        <v/>
      </c>
    </row>
    <row r="573" spans="1:31" ht="13.8">
      <c r="A573" s="110"/>
      <c r="B573" s="113"/>
      <c r="C573" s="113"/>
      <c r="I573" s="275"/>
      <c r="J573" s="91" t="str">
        <f t="shared" si="24"/>
        <v/>
      </c>
      <c r="K573" s="66"/>
      <c r="L573" s="90"/>
      <c r="M573" s="72"/>
      <c r="N573" s="66"/>
      <c r="O573" s="90"/>
      <c r="P573" s="72"/>
      <c r="Q573" s="138" t="str">
        <f ca="1">+IF(A573="","",IF(AND(TODAY()&lt;Validation!$C$141,OR(MONTH(TODAY())=10,MONTH(TODAY())=11,MONTH(TODAY())=12)),CONCATENATE(MONTH(TODAY()),"/01/",YEAR(TODAY())),IF(AND(TODAY()&lt;Validation!$C$141,MONTH(TODAY())&lt;=9),CONCATENATE("0",MONTH(TODAY()),"/01/",YEAR(TODAY())),IF(AND(TODAY()&gt;=Validation!$C$141,OR(MONTH(TODAY())=10,MONTH(TODAY())=11,MONTH(TODAY())=12)),CONCATENATE(MONTH(TODAY()+10),"/01/",YEAR(TODAY()+10)),IF(AND(TODAY()&gt;=Validation!$C$141,MONTH(TODAY())&lt;=9),CONCATENATE("0",MONTH(TODAY()+10),"/01/",YEAR(TODAY()+10)))))))</f>
        <v/>
      </c>
      <c r="R573" s="138" t="str">
        <f t="shared" si="25"/>
        <v/>
      </c>
      <c r="S573" s="66"/>
      <c r="T573" s="66"/>
      <c r="U573" s="66"/>
      <c r="V573" s="66"/>
      <c r="W573" s="66"/>
      <c r="X573" s="66"/>
      <c r="Y573" s="278"/>
      <c r="Z573" s="135">
        <f t="shared" si="26"/>
        <v>22</v>
      </c>
      <c r="AC573" s="133" t="str">
        <f>IFERROR(IF(DATEVALUE(TEXT(VLOOKUP(S573,Validation!F608:I631,3,FALSE)&amp;"/"&amp;RIGHT(T573+100,2)&amp;"/"&amp;U573,"MM/DD/YYYY"))&lt;=DATEVALUE(TEXT(VLOOKUP(V573,Validation!F608:I631,3,FALSE)&amp;"/"&amp;RIGHT(W573+100,2)&amp;"/"&amp;X573,"MM/DD/YYYY")),"",-1),"")</f>
        <v/>
      </c>
      <c r="AD573" s="146" t="str">
        <f>+IFERROR(CONCATENATE(VLOOKUP(K:K,Validation!$F$39:$H$51,3,0),"/",VLOOKUP(L:L,Validation!$G$40:$H$70,2,0),"/",M573),"")</f>
        <v/>
      </c>
      <c r="AE573" s="1" t="str">
        <f>+IFERROR(CONCATENATE(VLOOKUP(N:N,Validation!$F$39:$H$51,3,0),"/",VLOOKUP(O:O,Validation!$G$40:$H$70,2,0),"/",P573),"")</f>
        <v/>
      </c>
    </row>
    <row r="574" spans="1:31" ht="13.8">
      <c r="A574" s="110"/>
      <c r="B574" s="113"/>
      <c r="C574" s="113"/>
      <c r="I574" s="275"/>
      <c r="J574" s="91" t="str">
        <f t="shared" si="24"/>
        <v/>
      </c>
      <c r="K574" s="66"/>
      <c r="L574" s="90"/>
      <c r="M574" s="72"/>
      <c r="N574" s="66"/>
      <c r="O574" s="90"/>
      <c r="P574" s="72"/>
      <c r="Q574" s="138" t="str">
        <f ca="1">+IF(A574="","",IF(AND(TODAY()&lt;Validation!$C$141,OR(MONTH(TODAY())=10,MONTH(TODAY())=11,MONTH(TODAY())=12)),CONCATENATE(MONTH(TODAY()),"/01/",YEAR(TODAY())),IF(AND(TODAY()&lt;Validation!$C$141,MONTH(TODAY())&lt;=9),CONCATENATE("0",MONTH(TODAY()),"/01/",YEAR(TODAY())),IF(AND(TODAY()&gt;=Validation!$C$141,OR(MONTH(TODAY())=10,MONTH(TODAY())=11,MONTH(TODAY())=12)),CONCATENATE(MONTH(TODAY()+10),"/01/",YEAR(TODAY()+10)),IF(AND(TODAY()&gt;=Validation!$C$141,MONTH(TODAY())&lt;=9),CONCATENATE("0",MONTH(TODAY()+10),"/01/",YEAR(TODAY()+10)))))))</f>
        <v/>
      </c>
      <c r="R574" s="138" t="str">
        <f t="shared" si="25"/>
        <v/>
      </c>
      <c r="S574" s="66"/>
      <c r="T574" s="66"/>
      <c r="U574" s="66"/>
      <c r="V574" s="66"/>
      <c r="W574" s="66"/>
      <c r="X574" s="66"/>
      <c r="Y574" s="278"/>
      <c r="Z574" s="135">
        <f t="shared" si="26"/>
        <v>22</v>
      </c>
      <c r="AC574" s="133" t="str">
        <f>IFERROR(IF(DATEVALUE(TEXT(VLOOKUP(S574,Validation!F609:I632,3,FALSE)&amp;"/"&amp;RIGHT(T574+100,2)&amp;"/"&amp;U574,"MM/DD/YYYY"))&lt;=DATEVALUE(TEXT(VLOOKUP(V574,Validation!F609:I632,3,FALSE)&amp;"/"&amp;RIGHT(W574+100,2)&amp;"/"&amp;X574,"MM/DD/YYYY")),"",-1),"")</f>
        <v/>
      </c>
      <c r="AD574" s="146" t="str">
        <f>+IFERROR(CONCATENATE(VLOOKUP(K:K,Validation!$F$39:$H$51,3,0),"/",VLOOKUP(L:L,Validation!$G$40:$H$70,2,0),"/",M574),"")</f>
        <v/>
      </c>
      <c r="AE574" s="1" t="str">
        <f>+IFERROR(CONCATENATE(VLOOKUP(N:N,Validation!$F$39:$H$51,3,0),"/",VLOOKUP(O:O,Validation!$G$40:$H$70,2,0),"/",P574),"")</f>
        <v/>
      </c>
    </row>
    <row r="575" spans="1:31" ht="13.8">
      <c r="A575" s="110"/>
      <c r="B575" s="113"/>
      <c r="C575" s="113"/>
      <c r="I575" s="275"/>
      <c r="J575" s="91" t="str">
        <f t="shared" si="24"/>
        <v/>
      </c>
      <c r="K575" s="66"/>
      <c r="L575" s="90"/>
      <c r="M575" s="72"/>
      <c r="N575" s="66"/>
      <c r="O575" s="90"/>
      <c r="P575" s="72"/>
      <c r="Q575" s="138" t="str">
        <f ca="1">+IF(A575="","",IF(AND(TODAY()&lt;Validation!$C$141,OR(MONTH(TODAY())=10,MONTH(TODAY())=11,MONTH(TODAY())=12)),CONCATENATE(MONTH(TODAY()),"/01/",YEAR(TODAY())),IF(AND(TODAY()&lt;Validation!$C$141,MONTH(TODAY())&lt;=9),CONCATENATE("0",MONTH(TODAY()),"/01/",YEAR(TODAY())),IF(AND(TODAY()&gt;=Validation!$C$141,OR(MONTH(TODAY())=10,MONTH(TODAY())=11,MONTH(TODAY())=12)),CONCATENATE(MONTH(TODAY()+10),"/01/",YEAR(TODAY()+10)),IF(AND(TODAY()&gt;=Validation!$C$141,MONTH(TODAY())&lt;=9),CONCATENATE("0",MONTH(TODAY()+10),"/01/",YEAR(TODAY()+10)))))))</f>
        <v/>
      </c>
      <c r="R575" s="138" t="str">
        <f t="shared" si="25"/>
        <v/>
      </c>
      <c r="S575" s="66"/>
      <c r="T575" s="66"/>
      <c r="U575" s="66"/>
      <c r="V575" s="66"/>
      <c r="W575" s="66"/>
      <c r="X575" s="66"/>
      <c r="Y575" s="278"/>
      <c r="Z575" s="135">
        <f t="shared" si="26"/>
        <v>22</v>
      </c>
      <c r="AC575" s="133" t="str">
        <f>IFERROR(IF(DATEVALUE(TEXT(VLOOKUP(S575,Validation!F610:I633,3,FALSE)&amp;"/"&amp;RIGHT(T575+100,2)&amp;"/"&amp;U575,"MM/DD/YYYY"))&lt;=DATEVALUE(TEXT(VLOOKUP(V575,Validation!F610:I633,3,FALSE)&amp;"/"&amp;RIGHT(W575+100,2)&amp;"/"&amp;X575,"MM/DD/YYYY")),"",-1),"")</f>
        <v/>
      </c>
      <c r="AD575" s="146" t="str">
        <f>+IFERROR(CONCATENATE(VLOOKUP(K:K,Validation!$F$39:$H$51,3,0),"/",VLOOKUP(L:L,Validation!$G$40:$H$70,2,0),"/",M575),"")</f>
        <v/>
      </c>
      <c r="AE575" s="1" t="str">
        <f>+IFERROR(CONCATENATE(VLOOKUP(N:N,Validation!$F$39:$H$51,3,0),"/",VLOOKUP(O:O,Validation!$G$40:$H$70,2,0),"/",P575),"")</f>
        <v/>
      </c>
    </row>
    <row r="576" spans="1:31" ht="13.8">
      <c r="A576" s="110"/>
      <c r="B576" s="113"/>
      <c r="C576" s="113"/>
      <c r="I576" s="275"/>
      <c r="J576" s="91" t="str">
        <f t="shared" si="24"/>
        <v/>
      </c>
      <c r="K576" s="66"/>
      <c r="L576" s="90"/>
      <c r="M576" s="72"/>
      <c r="N576" s="66"/>
      <c r="O576" s="90"/>
      <c r="P576" s="72"/>
      <c r="Q576" s="138" t="str">
        <f ca="1">+IF(A576="","",IF(AND(TODAY()&lt;Validation!$C$141,OR(MONTH(TODAY())=10,MONTH(TODAY())=11,MONTH(TODAY())=12)),CONCATENATE(MONTH(TODAY()),"/01/",YEAR(TODAY())),IF(AND(TODAY()&lt;Validation!$C$141,MONTH(TODAY())&lt;=9),CONCATENATE("0",MONTH(TODAY()),"/01/",YEAR(TODAY())),IF(AND(TODAY()&gt;=Validation!$C$141,OR(MONTH(TODAY())=10,MONTH(TODAY())=11,MONTH(TODAY())=12)),CONCATENATE(MONTH(TODAY()+10),"/01/",YEAR(TODAY()+10)),IF(AND(TODAY()&gt;=Validation!$C$141,MONTH(TODAY())&lt;=9),CONCATENATE("0",MONTH(TODAY()+10),"/01/",YEAR(TODAY()+10)))))))</f>
        <v/>
      </c>
      <c r="R576" s="138" t="str">
        <f t="shared" si="25"/>
        <v/>
      </c>
      <c r="S576" s="66"/>
      <c r="T576" s="66"/>
      <c r="U576" s="66"/>
      <c r="V576" s="66"/>
      <c r="W576" s="66"/>
      <c r="X576" s="66"/>
      <c r="Y576" s="278"/>
      <c r="Z576" s="135">
        <f t="shared" si="26"/>
        <v>22</v>
      </c>
      <c r="AC576" s="133" t="str">
        <f>IFERROR(IF(DATEVALUE(TEXT(VLOOKUP(S576,Validation!F611:I634,3,FALSE)&amp;"/"&amp;RIGHT(T576+100,2)&amp;"/"&amp;U576,"MM/DD/YYYY"))&lt;=DATEVALUE(TEXT(VLOOKUP(V576,Validation!F611:I634,3,FALSE)&amp;"/"&amp;RIGHT(W576+100,2)&amp;"/"&amp;X576,"MM/DD/YYYY")),"",-1),"")</f>
        <v/>
      </c>
      <c r="AD576" s="146" t="str">
        <f>+IFERROR(CONCATENATE(VLOOKUP(K:K,Validation!$F$39:$H$51,3,0),"/",VLOOKUP(L:L,Validation!$G$40:$H$70,2,0),"/",M576),"")</f>
        <v/>
      </c>
      <c r="AE576" s="1" t="str">
        <f>+IFERROR(CONCATENATE(VLOOKUP(N:N,Validation!$F$39:$H$51,3,0),"/",VLOOKUP(O:O,Validation!$G$40:$H$70,2,0),"/",P576),"")</f>
        <v/>
      </c>
    </row>
    <row r="577" spans="1:31" ht="13.8">
      <c r="A577" s="110"/>
      <c r="B577" s="113"/>
      <c r="C577" s="113"/>
      <c r="I577" s="275"/>
      <c r="J577" s="91" t="str">
        <f t="shared" si="24"/>
        <v/>
      </c>
      <c r="K577" s="66"/>
      <c r="L577" s="90"/>
      <c r="M577" s="72"/>
      <c r="N577" s="66"/>
      <c r="O577" s="90"/>
      <c r="P577" s="72"/>
      <c r="Q577" s="138" t="str">
        <f ca="1">+IF(A577="","",IF(AND(TODAY()&lt;Validation!$C$141,OR(MONTH(TODAY())=10,MONTH(TODAY())=11,MONTH(TODAY())=12)),CONCATENATE(MONTH(TODAY()),"/01/",YEAR(TODAY())),IF(AND(TODAY()&lt;Validation!$C$141,MONTH(TODAY())&lt;=9),CONCATENATE("0",MONTH(TODAY()),"/01/",YEAR(TODAY())),IF(AND(TODAY()&gt;=Validation!$C$141,OR(MONTH(TODAY())=10,MONTH(TODAY())=11,MONTH(TODAY())=12)),CONCATENATE(MONTH(TODAY()+10),"/01/",YEAR(TODAY()+10)),IF(AND(TODAY()&gt;=Validation!$C$141,MONTH(TODAY())&lt;=9),CONCATENATE("0",MONTH(TODAY()+10),"/01/",YEAR(TODAY()+10)))))))</f>
        <v/>
      </c>
      <c r="R577" s="138" t="str">
        <f t="shared" si="25"/>
        <v/>
      </c>
      <c r="S577" s="66"/>
      <c r="T577" s="66"/>
      <c r="U577" s="66"/>
      <c r="V577" s="66"/>
      <c r="W577" s="66"/>
      <c r="X577" s="66"/>
      <c r="Y577" s="278"/>
      <c r="Z577" s="135">
        <f t="shared" si="26"/>
        <v>22</v>
      </c>
      <c r="AC577" s="133" t="str">
        <f>IFERROR(IF(DATEVALUE(TEXT(VLOOKUP(S577,Validation!F612:I635,3,FALSE)&amp;"/"&amp;RIGHT(T577+100,2)&amp;"/"&amp;U577,"MM/DD/YYYY"))&lt;=DATEVALUE(TEXT(VLOOKUP(V577,Validation!F612:I635,3,FALSE)&amp;"/"&amp;RIGHT(W577+100,2)&amp;"/"&amp;X577,"MM/DD/YYYY")),"",-1),"")</f>
        <v/>
      </c>
      <c r="AD577" s="146" t="str">
        <f>+IFERROR(CONCATENATE(VLOOKUP(K:K,Validation!$F$39:$H$51,3,0),"/",VLOOKUP(L:L,Validation!$G$40:$H$70,2,0),"/",M577),"")</f>
        <v/>
      </c>
      <c r="AE577" s="1" t="str">
        <f>+IFERROR(CONCATENATE(VLOOKUP(N:N,Validation!$F$39:$H$51,3,0),"/",VLOOKUP(O:O,Validation!$G$40:$H$70,2,0),"/",P577),"")</f>
        <v/>
      </c>
    </row>
    <row r="578" spans="1:31" ht="13.8">
      <c r="A578" s="110"/>
      <c r="B578" s="113"/>
      <c r="C578" s="113"/>
      <c r="I578" s="275"/>
      <c r="J578" s="91" t="str">
        <f t="shared" si="24"/>
        <v/>
      </c>
      <c r="K578" s="66"/>
      <c r="L578" s="90"/>
      <c r="M578" s="72"/>
      <c r="N578" s="66"/>
      <c r="O578" s="90"/>
      <c r="P578" s="72"/>
      <c r="Q578" s="138" t="str">
        <f ca="1">+IF(A578="","",IF(AND(TODAY()&lt;Validation!$C$141,OR(MONTH(TODAY())=10,MONTH(TODAY())=11,MONTH(TODAY())=12)),CONCATENATE(MONTH(TODAY()),"/01/",YEAR(TODAY())),IF(AND(TODAY()&lt;Validation!$C$141,MONTH(TODAY())&lt;=9),CONCATENATE("0",MONTH(TODAY()),"/01/",YEAR(TODAY())),IF(AND(TODAY()&gt;=Validation!$C$141,OR(MONTH(TODAY())=10,MONTH(TODAY())=11,MONTH(TODAY())=12)),CONCATENATE(MONTH(TODAY()+10),"/01/",YEAR(TODAY()+10)),IF(AND(TODAY()&gt;=Validation!$C$141,MONTH(TODAY())&lt;=9),CONCATENATE("0",MONTH(TODAY()+10),"/01/",YEAR(TODAY()+10)))))))</f>
        <v/>
      </c>
      <c r="R578" s="138" t="str">
        <f t="shared" si="25"/>
        <v/>
      </c>
      <c r="S578" s="66"/>
      <c r="T578" s="66"/>
      <c r="U578" s="66"/>
      <c r="V578" s="66"/>
      <c r="W578" s="66"/>
      <c r="X578" s="66"/>
      <c r="Y578" s="278"/>
      <c r="Z578" s="135">
        <f t="shared" si="26"/>
        <v>22</v>
      </c>
      <c r="AC578" s="133" t="str">
        <f>IFERROR(IF(DATEVALUE(TEXT(VLOOKUP(S578,Validation!F613:I636,3,FALSE)&amp;"/"&amp;RIGHT(T578+100,2)&amp;"/"&amp;U578,"MM/DD/YYYY"))&lt;=DATEVALUE(TEXT(VLOOKUP(V578,Validation!F613:I636,3,FALSE)&amp;"/"&amp;RIGHT(W578+100,2)&amp;"/"&amp;X578,"MM/DD/YYYY")),"",-1),"")</f>
        <v/>
      </c>
      <c r="AD578" s="146" t="str">
        <f>+IFERROR(CONCATENATE(VLOOKUP(K:K,Validation!$F$39:$H$51,3,0),"/",VLOOKUP(L:L,Validation!$G$40:$H$70,2,0),"/",M578),"")</f>
        <v/>
      </c>
      <c r="AE578" s="1" t="str">
        <f>+IFERROR(CONCATENATE(VLOOKUP(N:N,Validation!$F$39:$H$51,3,0),"/",VLOOKUP(O:O,Validation!$G$40:$H$70,2,0),"/",P578),"")</f>
        <v/>
      </c>
    </row>
    <row r="579" spans="1:31" ht="13.8">
      <c r="A579" s="110"/>
      <c r="B579" s="113"/>
      <c r="C579" s="113"/>
      <c r="I579" s="275"/>
      <c r="J579" s="91" t="str">
        <f t="shared" si="24"/>
        <v/>
      </c>
      <c r="K579" s="66"/>
      <c r="L579" s="90"/>
      <c r="M579" s="72"/>
      <c r="N579" s="66"/>
      <c r="O579" s="90"/>
      <c r="P579" s="72"/>
      <c r="Q579" s="138" t="str">
        <f ca="1">+IF(A579="","",IF(AND(TODAY()&lt;Validation!$C$141,OR(MONTH(TODAY())=10,MONTH(TODAY())=11,MONTH(TODAY())=12)),CONCATENATE(MONTH(TODAY()),"/01/",YEAR(TODAY())),IF(AND(TODAY()&lt;Validation!$C$141,MONTH(TODAY())&lt;=9),CONCATENATE("0",MONTH(TODAY()),"/01/",YEAR(TODAY())),IF(AND(TODAY()&gt;=Validation!$C$141,OR(MONTH(TODAY())=10,MONTH(TODAY())=11,MONTH(TODAY())=12)),CONCATENATE(MONTH(TODAY()+10),"/01/",YEAR(TODAY()+10)),IF(AND(TODAY()&gt;=Validation!$C$141,MONTH(TODAY())&lt;=9),CONCATENATE("0",MONTH(TODAY()+10),"/01/",YEAR(TODAY()+10)))))))</f>
        <v/>
      </c>
      <c r="R579" s="138" t="str">
        <f t="shared" si="25"/>
        <v/>
      </c>
      <c r="S579" s="66"/>
      <c r="T579" s="66"/>
      <c r="U579" s="66"/>
      <c r="V579" s="66"/>
      <c r="W579" s="66"/>
      <c r="X579" s="66"/>
      <c r="Y579" s="278"/>
      <c r="Z579" s="135">
        <f t="shared" si="26"/>
        <v>22</v>
      </c>
      <c r="AC579" s="133" t="str">
        <f>IFERROR(IF(DATEVALUE(TEXT(VLOOKUP(S579,Validation!F614:I637,3,FALSE)&amp;"/"&amp;RIGHT(T579+100,2)&amp;"/"&amp;U579,"MM/DD/YYYY"))&lt;=DATEVALUE(TEXT(VLOOKUP(V579,Validation!F614:I637,3,FALSE)&amp;"/"&amp;RIGHT(W579+100,2)&amp;"/"&amp;X579,"MM/DD/YYYY")),"",-1),"")</f>
        <v/>
      </c>
      <c r="AD579" s="146" t="str">
        <f>+IFERROR(CONCATENATE(VLOOKUP(K:K,Validation!$F$39:$H$51,3,0),"/",VLOOKUP(L:L,Validation!$G$40:$H$70,2,0),"/",M579),"")</f>
        <v/>
      </c>
      <c r="AE579" s="1" t="str">
        <f>+IFERROR(CONCATENATE(VLOOKUP(N:N,Validation!$F$39:$H$51,3,0),"/",VLOOKUP(O:O,Validation!$G$40:$H$70,2,0),"/",P579),"")</f>
        <v/>
      </c>
    </row>
    <row r="580" spans="1:31" ht="13.8">
      <c r="A580" s="110"/>
      <c r="B580" s="113"/>
      <c r="C580" s="113"/>
      <c r="I580" s="275"/>
      <c r="J580" s="91" t="str">
        <f t="shared" si="24"/>
        <v/>
      </c>
      <c r="K580" s="66"/>
      <c r="L580" s="90"/>
      <c r="M580" s="72"/>
      <c r="N580" s="66"/>
      <c r="O580" s="90"/>
      <c r="P580" s="72"/>
      <c r="Q580" s="138" t="str">
        <f ca="1">+IF(A580="","",IF(AND(TODAY()&lt;Validation!$C$141,OR(MONTH(TODAY())=10,MONTH(TODAY())=11,MONTH(TODAY())=12)),CONCATENATE(MONTH(TODAY()),"/01/",YEAR(TODAY())),IF(AND(TODAY()&lt;Validation!$C$141,MONTH(TODAY())&lt;=9),CONCATENATE("0",MONTH(TODAY()),"/01/",YEAR(TODAY())),IF(AND(TODAY()&gt;=Validation!$C$141,OR(MONTH(TODAY())=10,MONTH(TODAY())=11,MONTH(TODAY())=12)),CONCATENATE(MONTH(TODAY()+10),"/01/",YEAR(TODAY()+10)),IF(AND(TODAY()&gt;=Validation!$C$141,MONTH(TODAY())&lt;=9),CONCATENATE("0",MONTH(TODAY()+10),"/01/",YEAR(TODAY()+10)))))))</f>
        <v/>
      </c>
      <c r="R580" s="138" t="str">
        <f t="shared" si="25"/>
        <v/>
      </c>
      <c r="S580" s="66"/>
      <c r="T580" s="66"/>
      <c r="U580" s="66"/>
      <c r="V580" s="66"/>
      <c r="W580" s="66"/>
      <c r="X580" s="66"/>
      <c r="Y580" s="278"/>
      <c r="Z580" s="135">
        <f t="shared" si="26"/>
        <v>22</v>
      </c>
      <c r="AC580" s="133" t="str">
        <f>IFERROR(IF(DATEVALUE(TEXT(VLOOKUP(S580,Validation!F615:I638,3,FALSE)&amp;"/"&amp;RIGHT(T580+100,2)&amp;"/"&amp;U580,"MM/DD/YYYY"))&lt;=DATEVALUE(TEXT(VLOOKUP(V580,Validation!F615:I638,3,FALSE)&amp;"/"&amp;RIGHT(W580+100,2)&amp;"/"&amp;X580,"MM/DD/YYYY")),"",-1),"")</f>
        <v/>
      </c>
      <c r="AD580" s="146" t="str">
        <f>+IFERROR(CONCATENATE(VLOOKUP(K:K,Validation!$F$39:$H$51,3,0),"/",VLOOKUP(L:L,Validation!$G$40:$H$70,2,0),"/",M580),"")</f>
        <v/>
      </c>
      <c r="AE580" s="1" t="str">
        <f>+IFERROR(CONCATENATE(VLOOKUP(N:N,Validation!$F$39:$H$51,3,0),"/",VLOOKUP(O:O,Validation!$G$40:$H$70,2,0),"/",P580),"")</f>
        <v/>
      </c>
    </row>
    <row r="581" spans="1:31" ht="13.8">
      <c r="A581" s="110"/>
      <c r="B581" s="113"/>
      <c r="C581" s="113"/>
      <c r="I581" s="275"/>
      <c r="J581" s="91" t="str">
        <f t="shared" si="24"/>
        <v/>
      </c>
      <c r="K581" s="66"/>
      <c r="L581" s="90"/>
      <c r="M581" s="72"/>
      <c r="N581" s="66"/>
      <c r="O581" s="90"/>
      <c r="P581" s="72"/>
      <c r="Q581" s="138" t="str">
        <f ca="1">+IF(A581="","",IF(AND(TODAY()&lt;Validation!$C$141,OR(MONTH(TODAY())=10,MONTH(TODAY())=11,MONTH(TODAY())=12)),CONCATENATE(MONTH(TODAY()),"/01/",YEAR(TODAY())),IF(AND(TODAY()&lt;Validation!$C$141,MONTH(TODAY())&lt;=9),CONCATENATE("0",MONTH(TODAY()),"/01/",YEAR(TODAY())),IF(AND(TODAY()&gt;=Validation!$C$141,OR(MONTH(TODAY())=10,MONTH(TODAY())=11,MONTH(TODAY())=12)),CONCATENATE(MONTH(TODAY()+10),"/01/",YEAR(TODAY()+10)),IF(AND(TODAY()&gt;=Validation!$C$141,MONTH(TODAY())&lt;=9),CONCATENATE("0",MONTH(TODAY()+10),"/01/",YEAR(TODAY()+10)))))))</f>
        <v/>
      </c>
      <c r="R581" s="138" t="str">
        <f t="shared" si="25"/>
        <v/>
      </c>
      <c r="S581" s="66"/>
      <c r="T581" s="66"/>
      <c r="U581" s="66"/>
      <c r="V581" s="66"/>
      <c r="W581" s="66"/>
      <c r="X581" s="66"/>
      <c r="Y581" s="278"/>
      <c r="Z581" s="135">
        <f t="shared" si="26"/>
        <v>22</v>
      </c>
      <c r="AC581" s="133" t="str">
        <f>IFERROR(IF(DATEVALUE(TEXT(VLOOKUP(S581,Validation!F616:I639,3,FALSE)&amp;"/"&amp;RIGHT(T581+100,2)&amp;"/"&amp;U581,"MM/DD/YYYY"))&lt;=DATEVALUE(TEXT(VLOOKUP(V581,Validation!F616:I639,3,FALSE)&amp;"/"&amp;RIGHT(W581+100,2)&amp;"/"&amp;X581,"MM/DD/YYYY")),"",-1),"")</f>
        <v/>
      </c>
      <c r="AD581" s="146" t="str">
        <f>+IFERROR(CONCATENATE(VLOOKUP(K:K,Validation!$F$39:$H$51,3,0),"/",VLOOKUP(L:L,Validation!$G$40:$H$70,2,0),"/",M581),"")</f>
        <v/>
      </c>
      <c r="AE581" s="1" t="str">
        <f>+IFERROR(CONCATENATE(VLOOKUP(N:N,Validation!$F$39:$H$51,3,0),"/",VLOOKUP(O:O,Validation!$G$40:$H$70,2,0),"/",P581),"")</f>
        <v/>
      </c>
    </row>
    <row r="582" spans="1:31" ht="13.8">
      <c r="A582" s="110"/>
      <c r="B582" s="113"/>
      <c r="C582" s="113"/>
      <c r="I582" s="275"/>
      <c r="J582" s="91" t="str">
        <f t="shared" ref="J582:J645" si="27">+IF(A582="","",I582)</f>
        <v/>
      </c>
      <c r="K582" s="66"/>
      <c r="L582" s="90"/>
      <c r="M582" s="72"/>
      <c r="N582" s="66"/>
      <c r="O582" s="90"/>
      <c r="P582" s="72"/>
      <c r="Q582" s="138" t="str">
        <f ca="1">+IF(A582="","",IF(AND(TODAY()&lt;Validation!$C$141,OR(MONTH(TODAY())=10,MONTH(TODAY())=11,MONTH(TODAY())=12)),CONCATENATE(MONTH(TODAY()),"/01/",YEAR(TODAY())),IF(AND(TODAY()&lt;Validation!$C$141,MONTH(TODAY())&lt;=9),CONCATENATE("0",MONTH(TODAY()),"/01/",YEAR(TODAY())),IF(AND(TODAY()&gt;=Validation!$C$141,OR(MONTH(TODAY())=10,MONTH(TODAY())=11,MONTH(TODAY())=12)),CONCATENATE(MONTH(TODAY()+10),"/01/",YEAR(TODAY()+10)),IF(AND(TODAY()&gt;=Validation!$C$141,MONTH(TODAY())&lt;=9),CONCATENATE("0",MONTH(TODAY()+10),"/01/",YEAR(TODAY()+10)))))))</f>
        <v/>
      </c>
      <c r="R582" s="138" t="str">
        <f t="shared" ref="R582:R645" si="28">+IF(A582="","",I582)</f>
        <v/>
      </c>
      <c r="S582" s="66"/>
      <c r="T582" s="66"/>
      <c r="U582" s="66"/>
      <c r="V582" s="66"/>
      <c r="W582" s="66"/>
      <c r="X582" s="66"/>
      <c r="Y582" s="278"/>
      <c r="Z582" s="135">
        <f t="shared" ref="Z582:Z645" si="29">COUNTBLANK(A582:I582)+COUNTBLANK(K582:P582)+COUNTBLANK(S582:Y582)</f>
        <v>22</v>
      </c>
      <c r="AC582" s="133" t="str">
        <f>IFERROR(IF(DATEVALUE(TEXT(VLOOKUP(S582,Validation!F617:I640,3,FALSE)&amp;"/"&amp;RIGHT(T582+100,2)&amp;"/"&amp;U582,"MM/DD/YYYY"))&lt;=DATEVALUE(TEXT(VLOOKUP(V582,Validation!F617:I640,3,FALSE)&amp;"/"&amp;RIGHT(W582+100,2)&amp;"/"&amp;X582,"MM/DD/YYYY")),"",-1),"")</f>
        <v/>
      </c>
      <c r="AD582" s="146" t="str">
        <f>+IFERROR(CONCATENATE(VLOOKUP(K:K,Validation!$F$39:$H$51,3,0),"/",VLOOKUP(L:L,Validation!$G$40:$H$70,2,0),"/",M582),"")</f>
        <v/>
      </c>
      <c r="AE582" s="1" t="str">
        <f>+IFERROR(CONCATENATE(VLOOKUP(N:N,Validation!$F$39:$H$51,3,0),"/",VLOOKUP(O:O,Validation!$G$40:$H$70,2,0),"/",P582),"")</f>
        <v/>
      </c>
    </row>
    <row r="583" spans="1:31" ht="13.8">
      <c r="A583" s="110"/>
      <c r="B583" s="113"/>
      <c r="C583" s="113"/>
      <c r="I583" s="275"/>
      <c r="J583" s="91" t="str">
        <f t="shared" si="27"/>
        <v/>
      </c>
      <c r="K583" s="66"/>
      <c r="L583" s="90"/>
      <c r="M583" s="72"/>
      <c r="N583" s="66"/>
      <c r="O583" s="90"/>
      <c r="P583" s="72"/>
      <c r="Q583" s="138" t="str">
        <f ca="1">+IF(A583="","",IF(AND(TODAY()&lt;Validation!$C$141,OR(MONTH(TODAY())=10,MONTH(TODAY())=11,MONTH(TODAY())=12)),CONCATENATE(MONTH(TODAY()),"/01/",YEAR(TODAY())),IF(AND(TODAY()&lt;Validation!$C$141,MONTH(TODAY())&lt;=9),CONCATENATE("0",MONTH(TODAY()),"/01/",YEAR(TODAY())),IF(AND(TODAY()&gt;=Validation!$C$141,OR(MONTH(TODAY())=10,MONTH(TODAY())=11,MONTH(TODAY())=12)),CONCATENATE(MONTH(TODAY()+10),"/01/",YEAR(TODAY()+10)),IF(AND(TODAY()&gt;=Validation!$C$141,MONTH(TODAY())&lt;=9),CONCATENATE("0",MONTH(TODAY()+10),"/01/",YEAR(TODAY()+10)))))))</f>
        <v/>
      </c>
      <c r="R583" s="138" t="str">
        <f t="shared" si="28"/>
        <v/>
      </c>
      <c r="S583" s="66"/>
      <c r="T583" s="66"/>
      <c r="U583" s="66"/>
      <c r="V583" s="66"/>
      <c r="W583" s="66"/>
      <c r="X583" s="66"/>
      <c r="Y583" s="278"/>
      <c r="Z583" s="135">
        <f t="shared" si="29"/>
        <v>22</v>
      </c>
      <c r="AC583" s="133" t="str">
        <f>IFERROR(IF(DATEVALUE(TEXT(VLOOKUP(S583,Validation!F618:I641,3,FALSE)&amp;"/"&amp;RIGHT(T583+100,2)&amp;"/"&amp;U583,"MM/DD/YYYY"))&lt;=DATEVALUE(TEXT(VLOOKUP(V583,Validation!F618:I641,3,FALSE)&amp;"/"&amp;RIGHT(W583+100,2)&amp;"/"&amp;X583,"MM/DD/YYYY")),"",-1),"")</f>
        <v/>
      </c>
      <c r="AD583" s="146" t="str">
        <f>+IFERROR(CONCATENATE(VLOOKUP(K:K,Validation!$F$39:$H$51,3,0),"/",VLOOKUP(L:L,Validation!$G$40:$H$70,2,0),"/",M583),"")</f>
        <v/>
      </c>
      <c r="AE583" s="1" t="str">
        <f>+IFERROR(CONCATENATE(VLOOKUP(N:N,Validation!$F$39:$H$51,3,0),"/",VLOOKUP(O:O,Validation!$G$40:$H$70,2,0),"/",P583),"")</f>
        <v/>
      </c>
    </row>
    <row r="584" spans="1:31" ht="13.8">
      <c r="A584" s="110"/>
      <c r="B584" s="113"/>
      <c r="C584" s="113"/>
      <c r="I584" s="275"/>
      <c r="J584" s="91" t="str">
        <f t="shared" si="27"/>
        <v/>
      </c>
      <c r="K584" s="66"/>
      <c r="L584" s="90"/>
      <c r="M584" s="72"/>
      <c r="N584" s="66"/>
      <c r="O584" s="90"/>
      <c r="P584" s="72"/>
      <c r="Q584" s="138" t="str">
        <f ca="1">+IF(A584="","",IF(AND(TODAY()&lt;Validation!$C$141,OR(MONTH(TODAY())=10,MONTH(TODAY())=11,MONTH(TODAY())=12)),CONCATENATE(MONTH(TODAY()),"/01/",YEAR(TODAY())),IF(AND(TODAY()&lt;Validation!$C$141,MONTH(TODAY())&lt;=9),CONCATENATE("0",MONTH(TODAY()),"/01/",YEAR(TODAY())),IF(AND(TODAY()&gt;=Validation!$C$141,OR(MONTH(TODAY())=10,MONTH(TODAY())=11,MONTH(TODAY())=12)),CONCATENATE(MONTH(TODAY()+10),"/01/",YEAR(TODAY()+10)),IF(AND(TODAY()&gt;=Validation!$C$141,MONTH(TODAY())&lt;=9),CONCATENATE("0",MONTH(TODAY()+10),"/01/",YEAR(TODAY()+10)))))))</f>
        <v/>
      </c>
      <c r="R584" s="138" t="str">
        <f t="shared" si="28"/>
        <v/>
      </c>
      <c r="S584" s="66"/>
      <c r="T584" s="66"/>
      <c r="U584" s="66"/>
      <c r="V584" s="66"/>
      <c r="W584" s="66"/>
      <c r="X584" s="66"/>
      <c r="Y584" s="278"/>
      <c r="Z584" s="135">
        <f t="shared" si="29"/>
        <v>22</v>
      </c>
      <c r="AC584" s="133" t="str">
        <f>IFERROR(IF(DATEVALUE(TEXT(VLOOKUP(S584,Validation!F619:I642,3,FALSE)&amp;"/"&amp;RIGHT(T584+100,2)&amp;"/"&amp;U584,"MM/DD/YYYY"))&lt;=DATEVALUE(TEXT(VLOOKUP(V584,Validation!F619:I642,3,FALSE)&amp;"/"&amp;RIGHT(W584+100,2)&amp;"/"&amp;X584,"MM/DD/YYYY")),"",-1),"")</f>
        <v/>
      </c>
      <c r="AD584" s="146" t="str">
        <f>+IFERROR(CONCATENATE(VLOOKUP(K:K,Validation!$F$39:$H$51,3,0),"/",VLOOKUP(L:L,Validation!$G$40:$H$70,2,0),"/",M584),"")</f>
        <v/>
      </c>
      <c r="AE584" s="1" t="str">
        <f>+IFERROR(CONCATENATE(VLOOKUP(N:N,Validation!$F$39:$H$51,3,0),"/",VLOOKUP(O:O,Validation!$G$40:$H$70,2,0),"/",P584),"")</f>
        <v/>
      </c>
    </row>
    <row r="585" spans="1:31" ht="13.8">
      <c r="A585" s="110"/>
      <c r="B585" s="113"/>
      <c r="C585" s="113"/>
      <c r="I585" s="275"/>
      <c r="J585" s="91" t="str">
        <f t="shared" si="27"/>
        <v/>
      </c>
      <c r="K585" s="66"/>
      <c r="L585" s="90"/>
      <c r="M585" s="72"/>
      <c r="N585" s="66"/>
      <c r="O585" s="90"/>
      <c r="P585" s="72"/>
      <c r="Q585" s="138" t="str">
        <f ca="1">+IF(A585="","",IF(AND(TODAY()&lt;Validation!$C$141,OR(MONTH(TODAY())=10,MONTH(TODAY())=11,MONTH(TODAY())=12)),CONCATENATE(MONTH(TODAY()),"/01/",YEAR(TODAY())),IF(AND(TODAY()&lt;Validation!$C$141,MONTH(TODAY())&lt;=9),CONCATENATE("0",MONTH(TODAY()),"/01/",YEAR(TODAY())),IF(AND(TODAY()&gt;=Validation!$C$141,OR(MONTH(TODAY())=10,MONTH(TODAY())=11,MONTH(TODAY())=12)),CONCATENATE(MONTH(TODAY()+10),"/01/",YEAR(TODAY()+10)),IF(AND(TODAY()&gt;=Validation!$C$141,MONTH(TODAY())&lt;=9),CONCATENATE("0",MONTH(TODAY()+10),"/01/",YEAR(TODAY()+10)))))))</f>
        <v/>
      </c>
      <c r="R585" s="138" t="str">
        <f t="shared" si="28"/>
        <v/>
      </c>
      <c r="S585" s="66"/>
      <c r="T585" s="66"/>
      <c r="U585" s="66"/>
      <c r="V585" s="66"/>
      <c r="W585" s="66"/>
      <c r="X585" s="66"/>
      <c r="Y585" s="278"/>
      <c r="Z585" s="135">
        <f t="shared" si="29"/>
        <v>22</v>
      </c>
      <c r="AC585" s="133" t="str">
        <f>IFERROR(IF(DATEVALUE(TEXT(VLOOKUP(S585,Validation!F620:I643,3,FALSE)&amp;"/"&amp;RIGHT(T585+100,2)&amp;"/"&amp;U585,"MM/DD/YYYY"))&lt;=DATEVALUE(TEXT(VLOOKUP(V585,Validation!F620:I643,3,FALSE)&amp;"/"&amp;RIGHT(W585+100,2)&amp;"/"&amp;X585,"MM/DD/YYYY")),"",-1),"")</f>
        <v/>
      </c>
      <c r="AD585" s="146" t="str">
        <f>+IFERROR(CONCATENATE(VLOOKUP(K:K,Validation!$F$39:$H$51,3,0),"/",VLOOKUP(L:L,Validation!$G$40:$H$70,2,0),"/",M585),"")</f>
        <v/>
      </c>
      <c r="AE585" s="1" t="str">
        <f>+IFERROR(CONCATENATE(VLOOKUP(N:N,Validation!$F$39:$H$51,3,0),"/",VLOOKUP(O:O,Validation!$G$40:$H$70,2,0),"/",P585),"")</f>
        <v/>
      </c>
    </row>
    <row r="586" spans="1:31" ht="13.8">
      <c r="A586" s="110"/>
      <c r="B586" s="113"/>
      <c r="C586" s="113"/>
      <c r="I586" s="275"/>
      <c r="J586" s="91" t="str">
        <f t="shared" si="27"/>
        <v/>
      </c>
      <c r="K586" s="66"/>
      <c r="L586" s="90"/>
      <c r="M586" s="72"/>
      <c r="N586" s="66"/>
      <c r="O586" s="90"/>
      <c r="P586" s="72"/>
      <c r="Q586" s="138" t="str">
        <f ca="1">+IF(A586="","",IF(AND(TODAY()&lt;Validation!$C$141,OR(MONTH(TODAY())=10,MONTH(TODAY())=11,MONTH(TODAY())=12)),CONCATENATE(MONTH(TODAY()),"/01/",YEAR(TODAY())),IF(AND(TODAY()&lt;Validation!$C$141,MONTH(TODAY())&lt;=9),CONCATENATE("0",MONTH(TODAY()),"/01/",YEAR(TODAY())),IF(AND(TODAY()&gt;=Validation!$C$141,OR(MONTH(TODAY())=10,MONTH(TODAY())=11,MONTH(TODAY())=12)),CONCATENATE(MONTH(TODAY()+10),"/01/",YEAR(TODAY()+10)),IF(AND(TODAY()&gt;=Validation!$C$141,MONTH(TODAY())&lt;=9),CONCATENATE("0",MONTH(TODAY()+10),"/01/",YEAR(TODAY()+10)))))))</f>
        <v/>
      </c>
      <c r="R586" s="138" t="str">
        <f t="shared" si="28"/>
        <v/>
      </c>
      <c r="S586" s="66"/>
      <c r="T586" s="66"/>
      <c r="U586" s="66"/>
      <c r="V586" s="66"/>
      <c r="W586" s="66"/>
      <c r="X586" s="66"/>
      <c r="Y586" s="278"/>
      <c r="Z586" s="135">
        <f t="shared" si="29"/>
        <v>22</v>
      </c>
      <c r="AC586" s="133" t="str">
        <f>IFERROR(IF(DATEVALUE(TEXT(VLOOKUP(S586,Validation!F621:I644,3,FALSE)&amp;"/"&amp;RIGHT(T586+100,2)&amp;"/"&amp;U586,"MM/DD/YYYY"))&lt;=DATEVALUE(TEXT(VLOOKUP(V586,Validation!F621:I644,3,FALSE)&amp;"/"&amp;RIGHT(W586+100,2)&amp;"/"&amp;X586,"MM/DD/YYYY")),"",-1),"")</f>
        <v/>
      </c>
      <c r="AD586" s="146" t="str">
        <f>+IFERROR(CONCATENATE(VLOOKUP(K:K,Validation!$F$39:$H$51,3,0),"/",VLOOKUP(L:L,Validation!$G$40:$H$70,2,0),"/",M586),"")</f>
        <v/>
      </c>
      <c r="AE586" s="1" t="str">
        <f>+IFERROR(CONCATENATE(VLOOKUP(N:N,Validation!$F$39:$H$51,3,0),"/",VLOOKUP(O:O,Validation!$G$40:$H$70,2,0),"/",P586),"")</f>
        <v/>
      </c>
    </row>
    <row r="587" spans="1:31" ht="13.8">
      <c r="A587" s="110"/>
      <c r="B587" s="113"/>
      <c r="C587" s="113"/>
      <c r="I587" s="275"/>
      <c r="J587" s="91" t="str">
        <f t="shared" si="27"/>
        <v/>
      </c>
      <c r="K587" s="66"/>
      <c r="L587" s="90"/>
      <c r="M587" s="72"/>
      <c r="N587" s="66"/>
      <c r="O587" s="90"/>
      <c r="P587" s="72"/>
      <c r="Q587" s="138" t="str">
        <f ca="1">+IF(A587="","",IF(AND(TODAY()&lt;Validation!$C$141,OR(MONTH(TODAY())=10,MONTH(TODAY())=11,MONTH(TODAY())=12)),CONCATENATE(MONTH(TODAY()),"/01/",YEAR(TODAY())),IF(AND(TODAY()&lt;Validation!$C$141,MONTH(TODAY())&lt;=9),CONCATENATE("0",MONTH(TODAY()),"/01/",YEAR(TODAY())),IF(AND(TODAY()&gt;=Validation!$C$141,OR(MONTH(TODAY())=10,MONTH(TODAY())=11,MONTH(TODAY())=12)),CONCATENATE(MONTH(TODAY()+10),"/01/",YEAR(TODAY()+10)),IF(AND(TODAY()&gt;=Validation!$C$141,MONTH(TODAY())&lt;=9),CONCATENATE("0",MONTH(TODAY()+10),"/01/",YEAR(TODAY()+10)))))))</f>
        <v/>
      </c>
      <c r="R587" s="138" t="str">
        <f t="shared" si="28"/>
        <v/>
      </c>
      <c r="S587" s="66"/>
      <c r="T587" s="66"/>
      <c r="U587" s="66"/>
      <c r="V587" s="66"/>
      <c r="W587" s="66"/>
      <c r="X587" s="66"/>
      <c r="Y587" s="278"/>
      <c r="Z587" s="135">
        <f t="shared" si="29"/>
        <v>22</v>
      </c>
      <c r="AC587" s="133" t="str">
        <f>IFERROR(IF(DATEVALUE(TEXT(VLOOKUP(S587,Validation!F622:I645,3,FALSE)&amp;"/"&amp;RIGHT(T587+100,2)&amp;"/"&amp;U587,"MM/DD/YYYY"))&lt;=DATEVALUE(TEXT(VLOOKUP(V587,Validation!F622:I645,3,FALSE)&amp;"/"&amp;RIGHT(W587+100,2)&amp;"/"&amp;X587,"MM/DD/YYYY")),"",-1),"")</f>
        <v/>
      </c>
      <c r="AD587" s="146" t="str">
        <f>+IFERROR(CONCATENATE(VLOOKUP(K:K,Validation!$F$39:$H$51,3,0),"/",VLOOKUP(L:L,Validation!$G$40:$H$70,2,0),"/",M587),"")</f>
        <v/>
      </c>
      <c r="AE587" s="1" t="str">
        <f>+IFERROR(CONCATENATE(VLOOKUP(N:N,Validation!$F$39:$H$51,3,0),"/",VLOOKUP(O:O,Validation!$G$40:$H$70,2,0),"/",P587),"")</f>
        <v/>
      </c>
    </row>
    <row r="588" spans="1:31" ht="13.8">
      <c r="A588" s="110"/>
      <c r="B588" s="113"/>
      <c r="C588" s="113"/>
      <c r="I588" s="275"/>
      <c r="J588" s="91" t="str">
        <f t="shared" si="27"/>
        <v/>
      </c>
      <c r="K588" s="66"/>
      <c r="L588" s="90"/>
      <c r="M588" s="72"/>
      <c r="N588" s="66"/>
      <c r="O588" s="90"/>
      <c r="P588" s="72"/>
      <c r="Q588" s="138" t="str">
        <f ca="1">+IF(A588="","",IF(AND(TODAY()&lt;Validation!$C$141,OR(MONTH(TODAY())=10,MONTH(TODAY())=11,MONTH(TODAY())=12)),CONCATENATE(MONTH(TODAY()),"/01/",YEAR(TODAY())),IF(AND(TODAY()&lt;Validation!$C$141,MONTH(TODAY())&lt;=9),CONCATENATE("0",MONTH(TODAY()),"/01/",YEAR(TODAY())),IF(AND(TODAY()&gt;=Validation!$C$141,OR(MONTH(TODAY())=10,MONTH(TODAY())=11,MONTH(TODAY())=12)),CONCATENATE(MONTH(TODAY()+10),"/01/",YEAR(TODAY()+10)),IF(AND(TODAY()&gt;=Validation!$C$141,MONTH(TODAY())&lt;=9),CONCATENATE("0",MONTH(TODAY()+10),"/01/",YEAR(TODAY()+10)))))))</f>
        <v/>
      </c>
      <c r="R588" s="138" t="str">
        <f t="shared" si="28"/>
        <v/>
      </c>
      <c r="S588" s="66"/>
      <c r="T588" s="66"/>
      <c r="U588" s="66"/>
      <c r="V588" s="66"/>
      <c r="W588" s="66"/>
      <c r="X588" s="66"/>
      <c r="Y588" s="278"/>
      <c r="Z588" s="135">
        <f t="shared" si="29"/>
        <v>22</v>
      </c>
      <c r="AC588" s="133" t="str">
        <f>IFERROR(IF(DATEVALUE(TEXT(VLOOKUP(S588,Validation!F623:I646,3,FALSE)&amp;"/"&amp;RIGHT(T588+100,2)&amp;"/"&amp;U588,"MM/DD/YYYY"))&lt;=DATEVALUE(TEXT(VLOOKUP(V588,Validation!F623:I646,3,FALSE)&amp;"/"&amp;RIGHT(W588+100,2)&amp;"/"&amp;X588,"MM/DD/YYYY")),"",-1),"")</f>
        <v/>
      </c>
      <c r="AD588" s="146" t="str">
        <f>+IFERROR(CONCATENATE(VLOOKUP(K:K,Validation!$F$39:$H$51,3,0),"/",VLOOKUP(L:L,Validation!$G$40:$H$70,2,0),"/",M588),"")</f>
        <v/>
      </c>
      <c r="AE588" s="1" t="str">
        <f>+IFERROR(CONCATENATE(VLOOKUP(N:N,Validation!$F$39:$H$51,3,0),"/",VLOOKUP(O:O,Validation!$G$40:$H$70,2,0),"/",P588),"")</f>
        <v/>
      </c>
    </row>
    <row r="589" spans="1:31" ht="13.8">
      <c r="A589" s="110"/>
      <c r="B589" s="113"/>
      <c r="C589" s="113"/>
      <c r="I589" s="275"/>
      <c r="J589" s="91" t="str">
        <f t="shared" si="27"/>
        <v/>
      </c>
      <c r="K589" s="66"/>
      <c r="L589" s="90"/>
      <c r="M589" s="72"/>
      <c r="N589" s="66"/>
      <c r="O589" s="90"/>
      <c r="P589" s="72"/>
      <c r="Q589" s="138" t="str">
        <f ca="1">+IF(A589="","",IF(AND(TODAY()&lt;Validation!$C$141,OR(MONTH(TODAY())=10,MONTH(TODAY())=11,MONTH(TODAY())=12)),CONCATENATE(MONTH(TODAY()),"/01/",YEAR(TODAY())),IF(AND(TODAY()&lt;Validation!$C$141,MONTH(TODAY())&lt;=9),CONCATENATE("0",MONTH(TODAY()),"/01/",YEAR(TODAY())),IF(AND(TODAY()&gt;=Validation!$C$141,OR(MONTH(TODAY())=10,MONTH(TODAY())=11,MONTH(TODAY())=12)),CONCATENATE(MONTH(TODAY()+10),"/01/",YEAR(TODAY()+10)),IF(AND(TODAY()&gt;=Validation!$C$141,MONTH(TODAY())&lt;=9),CONCATENATE("0",MONTH(TODAY()+10),"/01/",YEAR(TODAY()+10)))))))</f>
        <v/>
      </c>
      <c r="R589" s="138" t="str">
        <f t="shared" si="28"/>
        <v/>
      </c>
      <c r="S589" s="66"/>
      <c r="T589" s="66"/>
      <c r="U589" s="66"/>
      <c r="V589" s="66"/>
      <c r="W589" s="66"/>
      <c r="X589" s="66"/>
      <c r="Y589" s="278"/>
      <c r="Z589" s="135">
        <f t="shared" si="29"/>
        <v>22</v>
      </c>
      <c r="AC589" s="133" t="str">
        <f>IFERROR(IF(DATEVALUE(TEXT(VLOOKUP(S589,Validation!F624:I647,3,FALSE)&amp;"/"&amp;RIGHT(T589+100,2)&amp;"/"&amp;U589,"MM/DD/YYYY"))&lt;=DATEVALUE(TEXT(VLOOKUP(V589,Validation!F624:I647,3,FALSE)&amp;"/"&amp;RIGHT(W589+100,2)&amp;"/"&amp;X589,"MM/DD/YYYY")),"",-1),"")</f>
        <v/>
      </c>
      <c r="AD589" s="146" t="str">
        <f>+IFERROR(CONCATENATE(VLOOKUP(K:K,Validation!$F$39:$H$51,3,0),"/",VLOOKUP(L:L,Validation!$G$40:$H$70,2,0),"/",M589),"")</f>
        <v/>
      </c>
      <c r="AE589" s="1" t="str">
        <f>+IFERROR(CONCATENATE(VLOOKUP(N:N,Validation!$F$39:$H$51,3,0),"/",VLOOKUP(O:O,Validation!$G$40:$H$70,2,0),"/",P589),"")</f>
        <v/>
      </c>
    </row>
    <row r="590" spans="1:31" ht="13.8">
      <c r="A590" s="110"/>
      <c r="B590" s="113"/>
      <c r="C590" s="113"/>
      <c r="I590" s="275"/>
      <c r="J590" s="91" t="str">
        <f t="shared" si="27"/>
        <v/>
      </c>
      <c r="K590" s="66"/>
      <c r="L590" s="90"/>
      <c r="M590" s="72"/>
      <c r="N590" s="66"/>
      <c r="O590" s="90"/>
      <c r="P590" s="72"/>
      <c r="Q590" s="138" t="str">
        <f ca="1">+IF(A590="","",IF(AND(TODAY()&lt;Validation!$C$141,OR(MONTH(TODAY())=10,MONTH(TODAY())=11,MONTH(TODAY())=12)),CONCATENATE(MONTH(TODAY()),"/01/",YEAR(TODAY())),IF(AND(TODAY()&lt;Validation!$C$141,MONTH(TODAY())&lt;=9),CONCATENATE("0",MONTH(TODAY()),"/01/",YEAR(TODAY())),IF(AND(TODAY()&gt;=Validation!$C$141,OR(MONTH(TODAY())=10,MONTH(TODAY())=11,MONTH(TODAY())=12)),CONCATENATE(MONTH(TODAY()+10),"/01/",YEAR(TODAY()+10)),IF(AND(TODAY()&gt;=Validation!$C$141,MONTH(TODAY())&lt;=9),CONCATENATE("0",MONTH(TODAY()+10),"/01/",YEAR(TODAY()+10)))))))</f>
        <v/>
      </c>
      <c r="R590" s="138" t="str">
        <f t="shared" si="28"/>
        <v/>
      </c>
      <c r="S590" s="66"/>
      <c r="T590" s="66"/>
      <c r="U590" s="66"/>
      <c r="V590" s="66"/>
      <c r="W590" s="66"/>
      <c r="X590" s="66"/>
      <c r="Y590" s="278"/>
      <c r="Z590" s="135">
        <f t="shared" si="29"/>
        <v>22</v>
      </c>
      <c r="AC590" s="133" t="str">
        <f>IFERROR(IF(DATEVALUE(TEXT(VLOOKUP(S590,Validation!F625:I648,3,FALSE)&amp;"/"&amp;RIGHT(T590+100,2)&amp;"/"&amp;U590,"MM/DD/YYYY"))&lt;=DATEVALUE(TEXT(VLOOKUP(V590,Validation!F625:I648,3,FALSE)&amp;"/"&amp;RIGHT(W590+100,2)&amp;"/"&amp;X590,"MM/DD/YYYY")),"",-1),"")</f>
        <v/>
      </c>
      <c r="AD590" s="146" t="str">
        <f>+IFERROR(CONCATENATE(VLOOKUP(K:K,Validation!$F$39:$H$51,3,0),"/",VLOOKUP(L:L,Validation!$G$40:$H$70,2,0),"/",M590),"")</f>
        <v/>
      </c>
      <c r="AE590" s="1" t="str">
        <f>+IFERROR(CONCATENATE(VLOOKUP(N:N,Validation!$F$39:$H$51,3,0),"/",VLOOKUP(O:O,Validation!$G$40:$H$70,2,0),"/",P590),"")</f>
        <v/>
      </c>
    </row>
    <row r="591" spans="1:31" ht="13.8">
      <c r="A591" s="110"/>
      <c r="B591" s="113"/>
      <c r="C591" s="113"/>
      <c r="I591" s="275"/>
      <c r="J591" s="91" t="str">
        <f t="shared" si="27"/>
        <v/>
      </c>
      <c r="K591" s="66"/>
      <c r="L591" s="90"/>
      <c r="M591" s="72"/>
      <c r="N591" s="66"/>
      <c r="O591" s="90"/>
      <c r="P591" s="72"/>
      <c r="Q591" s="138" t="str">
        <f ca="1">+IF(A591="","",IF(AND(TODAY()&lt;Validation!$C$141,OR(MONTH(TODAY())=10,MONTH(TODAY())=11,MONTH(TODAY())=12)),CONCATENATE(MONTH(TODAY()),"/01/",YEAR(TODAY())),IF(AND(TODAY()&lt;Validation!$C$141,MONTH(TODAY())&lt;=9),CONCATENATE("0",MONTH(TODAY()),"/01/",YEAR(TODAY())),IF(AND(TODAY()&gt;=Validation!$C$141,OR(MONTH(TODAY())=10,MONTH(TODAY())=11,MONTH(TODAY())=12)),CONCATENATE(MONTH(TODAY()+10),"/01/",YEAR(TODAY()+10)),IF(AND(TODAY()&gt;=Validation!$C$141,MONTH(TODAY())&lt;=9),CONCATENATE("0",MONTH(TODAY()+10),"/01/",YEAR(TODAY()+10)))))))</f>
        <v/>
      </c>
      <c r="R591" s="138" t="str">
        <f t="shared" si="28"/>
        <v/>
      </c>
      <c r="S591" s="66"/>
      <c r="T591" s="66"/>
      <c r="U591" s="66"/>
      <c r="V591" s="66"/>
      <c r="W591" s="66"/>
      <c r="X591" s="66"/>
      <c r="Y591" s="278"/>
      <c r="Z591" s="135">
        <f t="shared" si="29"/>
        <v>22</v>
      </c>
      <c r="AC591" s="133" t="str">
        <f>IFERROR(IF(DATEVALUE(TEXT(VLOOKUP(S591,Validation!F626:I649,3,FALSE)&amp;"/"&amp;RIGHT(T591+100,2)&amp;"/"&amp;U591,"MM/DD/YYYY"))&lt;=DATEVALUE(TEXT(VLOOKUP(V591,Validation!F626:I649,3,FALSE)&amp;"/"&amp;RIGHT(W591+100,2)&amp;"/"&amp;X591,"MM/DD/YYYY")),"",-1),"")</f>
        <v/>
      </c>
      <c r="AD591" s="146" t="str">
        <f>+IFERROR(CONCATENATE(VLOOKUP(K:K,Validation!$F$39:$H$51,3,0),"/",VLOOKUP(L:L,Validation!$G$40:$H$70,2,0),"/",M591),"")</f>
        <v/>
      </c>
      <c r="AE591" s="1" t="str">
        <f>+IFERROR(CONCATENATE(VLOOKUP(N:N,Validation!$F$39:$H$51,3,0),"/",VLOOKUP(O:O,Validation!$G$40:$H$70,2,0),"/",P591),"")</f>
        <v/>
      </c>
    </row>
    <row r="592" spans="1:31" ht="13.8">
      <c r="A592" s="110"/>
      <c r="B592" s="113"/>
      <c r="C592" s="113"/>
      <c r="I592" s="275"/>
      <c r="J592" s="91" t="str">
        <f t="shared" si="27"/>
        <v/>
      </c>
      <c r="K592" s="66"/>
      <c r="L592" s="90"/>
      <c r="M592" s="72"/>
      <c r="N592" s="66"/>
      <c r="O592" s="90"/>
      <c r="P592" s="72"/>
      <c r="Q592" s="138" t="str">
        <f ca="1">+IF(A592="","",IF(AND(TODAY()&lt;Validation!$C$141,OR(MONTH(TODAY())=10,MONTH(TODAY())=11,MONTH(TODAY())=12)),CONCATENATE(MONTH(TODAY()),"/01/",YEAR(TODAY())),IF(AND(TODAY()&lt;Validation!$C$141,MONTH(TODAY())&lt;=9),CONCATENATE("0",MONTH(TODAY()),"/01/",YEAR(TODAY())),IF(AND(TODAY()&gt;=Validation!$C$141,OR(MONTH(TODAY())=10,MONTH(TODAY())=11,MONTH(TODAY())=12)),CONCATENATE(MONTH(TODAY()+10),"/01/",YEAR(TODAY()+10)),IF(AND(TODAY()&gt;=Validation!$C$141,MONTH(TODAY())&lt;=9),CONCATENATE("0",MONTH(TODAY()+10),"/01/",YEAR(TODAY()+10)))))))</f>
        <v/>
      </c>
      <c r="R592" s="138" t="str">
        <f t="shared" si="28"/>
        <v/>
      </c>
      <c r="S592" s="66"/>
      <c r="T592" s="66"/>
      <c r="U592" s="66"/>
      <c r="V592" s="66"/>
      <c r="W592" s="66"/>
      <c r="X592" s="66"/>
      <c r="Y592" s="278"/>
      <c r="Z592" s="135">
        <f t="shared" si="29"/>
        <v>22</v>
      </c>
      <c r="AC592" s="133" t="str">
        <f>IFERROR(IF(DATEVALUE(TEXT(VLOOKUP(S592,Validation!F627:I650,3,FALSE)&amp;"/"&amp;RIGHT(T592+100,2)&amp;"/"&amp;U592,"MM/DD/YYYY"))&lt;=DATEVALUE(TEXT(VLOOKUP(V592,Validation!F627:I650,3,FALSE)&amp;"/"&amp;RIGHT(W592+100,2)&amp;"/"&amp;X592,"MM/DD/YYYY")),"",-1),"")</f>
        <v/>
      </c>
      <c r="AD592" s="146" t="str">
        <f>+IFERROR(CONCATENATE(VLOOKUP(K:K,Validation!$F$39:$H$51,3,0),"/",VLOOKUP(L:L,Validation!$G$40:$H$70,2,0),"/",M592),"")</f>
        <v/>
      </c>
      <c r="AE592" s="1" t="str">
        <f>+IFERROR(CONCATENATE(VLOOKUP(N:N,Validation!$F$39:$H$51,3,0),"/",VLOOKUP(O:O,Validation!$G$40:$H$70,2,0),"/",P592),"")</f>
        <v/>
      </c>
    </row>
    <row r="593" spans="1:31" ht="13.8">
      <c r="A593" s="110"/>
      <c r="B593" s="113"/>
      <c r="C593" s="113"/>
      <c r="I593" s="275"/>
      <c r="J593" s="91" t="str">
        <f t="shared" si="27"/>
        <v/>
      </c>
      <c r="K593" s="66"/>
      <c r="L593" s="90"/>
      <c r="M593" s="72"/>
      <c r="N593" s="66"/>
      <c r="O593" s="90"/>
      <c r="P593" s="72"/>
      <c r="Q593" s="138" t="str">
        <f ca="1">+IF(A593="","",IF(AND(TODAY()&lt;Validation!$C$141,OR(MONTH(TODAY())=10,MONTH(TODAY())=11,MONTH(TODAY())=12)),CONCATENATE(MONTH(TODAY()),"/01/",YEAR(TODAY())),IF(AND(TODAY()&lt;Validation!$C$141,MONTH(TODAY())&lt;=9),CONCATENATE("0",MONTH(TODAY()),"/01/",YEAR(TODAY())),IF(AND(TODAY()&gt;=Validation!$C$141,OR(MONTH(TODAY())=10,MONTH(TODAY())=11,MONTH(TODAY())=12)),CONCATENATE(MONTH(TODAY()+10),"/01/",YEAR(TODAY()+10)),IF(AND(TODAY()&gt;=Validation!$C$141,MONTH(TODAY())&lt;=9),CONCATENATE("0",MONTH(TODAY()+10),"/01/",YEAR(TODAY()+10)))))))</f>
        <v/>
      </c>
      <c r="R593" s="138" t="str">
        <f t="shared" si="28"/>
        <v/>
      </c>
      <c r="S593" s="66"/>
      <c r="T593" s="66"/>
      <c r="U593" s="66"/>
      <c r="V593" s="66"/>
      <c r="W593" s="66"/>
      <c r="X593" s="66"/>
      <c r="Y593" s="278"/>
      <c r="Z593" s="135">
        <f t="shared" si="29"/>
        <v>22</v>
      </c>
      <c r="AC593" s="133" t="str">
        <f>IFERROR(IF(DATEVALUE(TEXT(VLOOKUP(S593,Validation!F628:I651,3,FALSE)&amp;"/"&amp;RIGHT(T593+100,2)&amp;"/"&amp;U593,"MM/DD/YYYY"))&lt;=DATEVALUE(TEXT(VLOOKUP(V593,Validation!F628:I651,3,FALSE)&amp;"/"&amp;RIGHT(W593+100,2)&amp;"/"&amp;X593,"MM/DD/YYYY")),"",-1),"")</f>
        <v/>
      </c>
      <c r="AD593" s="146" t="str">
        <f>+IFERROR(CONCATENATE(VLOOKUP(K:K,Validation!$F$39:$H$51,3,0),"/",VLOOKUP(L:L,Validation!$G$40:$H$70,2,0),"/",M593),"")</f>
        <v/>
      </c>
      <c r="AE593" s="1" t="str">
        <f>+IFERROR(CONCATENATE(VLOOKUP(N:N,Validation!$F$39:$H$51,3,0),"/",VLOOKUP(O:O,Validation!$G$40:$H$70,2,0),"/",P593),"")</f>
        <v/>
      </c>
    </row>
    <row r="594" spans="1:31" ht="13.8">
      <c r="A594" s="110"/>
      <c r="B594" s="113"/>
      <c r="C594" s="113"/>
      <c r="I594" s="275"/>
      <c r="J594" s="91" t="str">
        <f t="shared" si="27"/>
        <v/>
      </c>
      <c r="K594" s="66"/>
      <c r="L594" s="90"/>
      <c r="M594" s="72"/>
      <c r="N594" s="66"/>
      <c r="O594" s="90"/>
      <c r="P594" s="72"/>
      <c r="Q594" s="138" t="str">
        <f ca="1">+IF(A594="","",IF(AND(TODAY()&lt;Validation!$C$141,OR(MONTH(TODAY())=10,MONTH(TODAY())=11,MONTH(TODAY())=12)),CONCATENATE(MONTH(TODAY()),"/01/",YEAR(TODAY())),IF(AND(TODAY()&lt;Validation!$C$141,MONTH(TODAY())&lt;=9),CONCATENATE("0",MONTH(TODAY()),"/01/",YEAR(TODAY())),IF(AND(TODAY()&gt;=Validation!$C$141,OR(MONTH(TODAY())=10,MONTH(TODAY())=11,MONTH(TODAY())=12)),CONCATENATE(MONTH(TODAY()+10),"/01/",YEAR(TODAY()+10)),IF(AND(TODAY()&gt;=Validation!$C$141,MONTH(TODAY())&lt;=9),CONCATENATE("0",MONTH(TODAY()+10),"/01/",YEAR(TODAY()+10)))))))</f>
        <v/>
      </c>
      <c r="R594" s="138" t="str">
        <f t="shared" si="28"/>
        <v/>
      </c>
      <c r="S594" s="66"/>
      <c r="T594" s="66"/>
      <c r="U594" s="66"/>
      <c r="V594" s="66"/>
      <c r="W594" s="66"/>
      <c r="X594" s="66"/>
      <c r="Y594" s="278"/>
      <c r="Z594" s="135">
        <f t="shared" si="29"/>
        <v>22</v>
      </c>
      <c r="AC594" s="133" t="str">
        <f>IFERROR(IF(DATEVALUE(TEXT(VLOOKUP(S594,Validation!F629:I652,3,FALSE)&amp;"/"&amp;RIGHT(T594+100,2)&amp;"/"&amp;U594,"MM/DD/YYYY"))&lt;=DATEVALUE(TEXT(VLOOKUP(V594,Validation!F629:I652,3,FALSE)&amp;"/"&amp;RIGHT(W594+100,2)&amp;"/"&amp;X594,"MM/DD/YYYY")),"",-1),"")</f>
        <v/>
      </c>
      <c r="AD594" s="146" t="str">
        <f>+IFERROR(CONCATENATE(VLOOKUP(K:K,Validation!$F$39:$H$51,3,0),"/",VLOOKUP(L:L,Validation!$G$40:$H$70,2,0),"/",M594),"")</f>
        <v/>
      </c>
      <c r="AE594" s="1" t="str">
        <f>+IFERROR(CONCATENATE(VLOOKUP(N:N,Validation!$F$39:$H$51,3,0),"/",VLOOKUP(O:O,Validation!$G$40:$H$70,2,0),"/",P594),"")</f>
        <v/>
      </c>
    </row>
    <row r="595" spans="1:31" ht="13.8">
      <c r="A595" s="110"/>
      <c r="B595" s="113"/>
      <c r="C595" s="113"/>
      <c r="I595" s="275"/>
      <c r="J595" s="91" t="str">
        <f t="shared" si="27"/>
        <v/>
      </c>
      <c r="K595" s="66"/>
      <c r="L595" s="90"/>
      <c r="M595" s="72"/>
      <c r="N595" s="66"/>
      <c r="O595" s="90"/>
      <c r="P595" s="72"/>
      <c r="Q595" s="138" t="str">
        <f ca="1">+IF(A595="","",IF(AND(TODAY()&lt;Validation!$C$141,OR(MONTH(TODAY())=10,MONTH(TODAY())=11,MONTH(TODAY())=12)),CONCATENATE(MONTH(TODAY()),"/01/",YEAR(TODAY())),IF(AND(TODAY()&lt;Validation!$C$141,MONTH(TODAY())&lt;=9),CONCATENATE("0",MONTH(TODAY()),"/01/",YEAR(TODAY())),IF(AND(TODAY()&gt;=Validation!$C$141,OR(MONTH(TODAY())=10,MONTH(TODAY())=11,MONTH(TODAY())=12)),CONCATENATE(MONTH(TODAY()+10),"/01/",YEAR(TODAY()+10)),IF(AND(TODAY()&gt;=Validation!$C$141,MONTH(TODAY())&lt;=9),CONCATENATE("0",MONTH(TODAY()+10),"/01/",YEAR(TODAY()+10)))))))</f>
        <v/>
      </c>
      <c r="R595" s="138" t="str">
        <f t="shared" si="28"/>
        <v/>
      </c>
      <c r="S595" s="66"/>
      <c r="T595" s="66"/>
      <c r="U595" s="66"/>
      <c r="V595" s="66"/>
      <c r="W595" s="66"/>
      <c r="X595" s="66"/>
      <c r="Y595" s="278"/>
      <c r="Z595" s="135">
        <f t="shared" si="29"/>
        <v>22</v>
      </c>
      <c r="AC595" s="133" t="str">
        <f>IFERROR(IF(DATEVALUE(TEXT(VLOOKUP(S595,Validation!F630:I653,3,FALSE)&amp;"/"&amp;RIGHT(T595+100,2)&amp;"/"&amp;U595,"MM/DD/YYYY"))&lt;=DATEVALUE(TEXT(VLOOKUP(V595,Validation!F630:I653,3,FALSE)&amp;"/"&amp;RIGHT(W595+100,2)&amp;"/"&amp;X595,"MM/DD/YYYY")),"",-1),"")</f>
        <v/>
      </c>
      <c r="AD595" s="146" t="str">
        <f>+IFERROR(CONCATENATE(VLOOKUP(K:K,Validation!$F$39:$H$51,3,0),"/",VLOOKUP(L:L,Validation!$G$40:$H$70,2,0),"/",M595),"")</f>
        <v/>
      </c>
      <c r="AE595" s="1" t="str">
        <f>+IFERROR(CONCATENATE(VLOOKUP(N:N,Validation!$F$39:$H$51,3,0),"/",VLOOKUP(O:O,Validation!$G$40:$H$70,2,0),"/",P595),"")</f>
        <v/>
      </c>
    </row>
    <row r="596" spans="1:31" ht="13.8">
      <c r="A596" s="110"/>
      <c r="B596" s="113"/>
      <c r="C596" s="113"/>
      <c r="I596" s="275"/>
      <c r="J596" s="91" t="str">
        <f t="shared" si="27"/>
        <v/>
      </c>
      <c r="K596" s="66"/>
      <c r="L596" s="90"/>
      <c r="M596" s="72"/>
      <c r="N596" s="66"/>
      <c r="O596" s="90"/>
      <c r="P596" s="72"/>
      <c r="Q596" s="138" t="str">
        <f ca="1">+IF(A596="","",IF(AND(TODAY()&lt;Validation!$C$141,OR(MONTH(TODAY())=10,MONTH(TODAY())=11,MONTH(TODAY())=12)),CONCATENATE(MONTH(TODAY()),"/01/",YEAR(TODAY())),IF(AND(TODAY()&lt;Validation!$C$141,MONTH(TODAY())&lt;=9),CONCATENATE("0",MONTH(TODAY()),"/01/",YEAR(TODAY())),IF(AND(TODAY()&gt;=Validation!$C$141,OR(MONTH(TODAY())=10,MONTH(TODAY())=11,MONTH(TODAY())=12)),CONCATENATE(MONTH(TODAY()+10),"/01/",YEAR(TODAY()+10)),IF(AND(TODAY()&gt;=Validation!$C$141,MONTH(TODAY())&lt;=9),CONCATENATE("0",MONTH(TODAY()+10),"/01/",YEAR(TODAY()+10)))))))</f>
        <v/>
      </c>
      <c r="R596" s="138" t="str">
        <f t="shared" si="28"/>
        <v/>
      </c>
      <c r="S596" s="66"/>
      <c r="T596" s="66"/>
      <c r="U596" s="66"/>
      <c r="V596" s="66"/>
      <c r="W596" s="66"/>
      <c r="X596" s="66"/>
      <c r="Y596" s="278"/>
      <c r="Z596" s="135">
        <f t="shared" si="29"/>
        <v>22</v>
      </c>
      <c r="AC596" s="133" t="str">
        <f>IFERROR(IF(DATEVALUE(TEXT(VLOOKUP(S596,Validation!F631:I654,3,FALSE)&amp;"/"&amp;RIGHT(T596+100,2)&amp;"/"&amp;U596,"MM/DD/YYYY"))&lt;=DATEVALUE(TEXT(VLOOKUP(V596,Validation!F631:I654,3,FALSE)&amp;"/"&amp;RIGHT(W596+100,2)&amp;"/"&amp;X596,"MM/DD/YYYY")),"",-1),"")</f>
        <v/>
      </c>
      <c r="AD596" s="146" t="str">
        <f>+IFERROR(CONCATENATE(VLOOKUP(K:K,Validation!$F$39:$H$51,3,0),"/",VLOOKUP(L:L,Validation!$G$40:$H$70,2,0),"/",M596),"")</f>
        <v/>
      </c>
      <c r="AE596" s="1" t="str">
        <f>+IFERROR(CONCATENATE(VLOOKUP(N:N,Validation!$F$39:$H$51,3,0),"/",VLOOKUP(O:O,Validation!$G$40:$H$70,2,0),"/",P596),"")</f>
        <v/>
      </c>
    </row>
    <row r="597" spans="1:31" ht="13.8">
      <c r="A597" s="110"/>
      <c r="B597" s="113"/>
      <c r="C597" s="113"/>
      <c r="I597" s="275"/>
      <c r="J597" s="91" t="str">
        <f t="shared" si="27"/>
        <v/>
      </c>
      <c r="K597" s="66"/>
      <c r="L597" s="90"/>
      <c r="M597" s="72"/>
      <c r="N597" s="66"/>
      <c r="O597" s="90"/>
      <c r="P597" s="72"/>
      <c r="Q597" s="138" t="str">
        <f ca="1">+IF(A597="","",IF(AND(TODAY()&lt;Validation!$C$141,OR(MONTH(TODAY())=10,MONTH(TODAY())=11,MONTH(TODAY())=12)),CONCATENATE(MONTH(TODAY()),"/01/",YEAR(TODAY())),IF(AND(TODAY()&lt;Validation!$C$141,MONTH(TODAY())&lt;=9),CONCATENATE("0",MONTH(TODAY()),"/01/",YEAR(TODAY())),IF(AND(TODAY()&gt;=Validation!$C$141,OR(MONTH(TODAY())=10,MONTH(TODAY())=11,MONTH(TODAY())=12)),CONCATENATE(MONTH(TODAY()+10),"/01/",YEAR(TODAY()+10)),IF(AND(TODAY()&gt;=Validation!$C$141,MONTH(TODAY())&lt;=9),CONCATENATE("0",MONTH(TODAY()+10),"/01/",YEAR(TODAY()+10)))))))</f>
        <v/>
      </c>
      <c r="R597" s="138" t="str">
        <f t="shared" si="28"/>
        <v/>
      </c>
      <c r="S597" s="66"/>
      <c r="T597" s="66"/>
      <c r="U597" s="66"/>
      <c r="V597" s="66"/>
      <c r="W597" s="66"/>
      <c r="X597" s="66"/>
      <c r="Y597" s="278"/>
      <c r="Z597" s="135">
        <f t="shared" si="29"/>
        <v>22</v>
      </c>
      <c r="AC597" s="133" t="str">
        <f>IFERROR(IF(DATEVALUE(TEXT(VLOOKUP(S597,Validation!F632:I655,3,FALSE)&amp;"/"&amp;RIGHT(T597+100,2)&amp;"/"&amp;U597,"MM/DD/YYYY"))&lt;=DATEVALUE(TEXT(VLOOKUP(V597,Validation!F632:I655,3,FALSE)&amp;"/"&amp;RIGHT(W597+100,2)&amp;"/"&amp;X597,"MM/DD/YYYY")),"",-1),"")</f>
        <v/>
      </c>
      <c r="AD597" s="146" t="str">
        <f>+IFERROR(CONCATENATE(VLOOKUP(K:K,Validation!$F$39:$H$51,3,0),"/",VLOOKUP(L:L,Validation!$G$40:$H$70,2,0),"/",M597),"")</f>
        <v/>
      </c>
      <c r="AE597" s="1" t="str">
        <f>+IFERROR(CONCATENATE(VLOOKUP(N:N,Validation!$F$39:$H$51,3,0),"/",VLOOKUP(O:O,Validation!$G$40:$H$70,2,0),"/",P597),"")</f>
        <v/>
      </c>
    </row>
    <row r="598" spans="1:31" ht="13.8">
      <c r="A598" s="110"/>
      <c r="B598" s="113"/>
      <c r="C598" s="113"/>
      <c r="I598" s="275"/>
      <c r="J598" s="91" t="str">
        <f t="shared" si="27"/>
        <v/>
      </c>
      <c r="K598" s="66"/>
      <c r="L598" s="90"/>
      <c r="M598" s="72"/>
      <c r="N598" s="66"/>
      <c r="O598" s="90"/>
      <c r="P598" s="72"/>
      <c r="Q598" s="138" t="str">
        <f ca="1">+IF(A598="","",IF(AND(TODAY()&lt;Validation!$C$141,OR(MONTH(TODAY())=10,MONTH(TODAY())=11,MONTH(TODAY())=12)),CONCATENATE(MONTH(TODAY()),"/01/",YEAR(TODAY())),IF(AND(TODAY()&lt;Validation!$C$141,MONTH(TODAY())&lt;=9),CONCATENATE("0",MONTH(TODAY()),"/01/",YEAR(TODAY())),IF(AND(TODAY()&gt;=Validation!$C$141,OR(MONTH(TODAY())=10,MONTH(TODAY())=11,MONTH(TODAY())=12)),CONCATENATE(MONTH(TODAY()+10),"/01/",YEAR(TODAY()+10)),IF(AND(TODAY()&gt;=Validation!$C$141,MONTH(TODAY())&lt;=9),CONCATENATE("0",MONTH(TODAY()+10),"/01/",YEAR(TODAY()+10)))))))</f>
        <v/>
      </c>
      <c r="R598" s="138" t="str">
        <f t="shared" si="28"/>
        <v/>
      </c>
      <c r="S598" s="66"/>
      <c r="T598" s="66"/>
      <c r="U598" s="66"/>
      <c r="V598" s="66"/>
      <c r="W598" s="66"/>
      <c r="X598" s="66"/>
      <c r="Y598" s="278"/>
      <c r="Z598" s="135">
        <f t="shared" si="29"/>
        <v>22</v>
      </c>
      <c r="AC598" s="133" t="str">
        <f>IFERROR(IF(DATEVALUE(TEXT(VLOOKUP(S598,Validation!F633:I656,3,FALSE)&amp;"/"&amp;RIGHT(T598+100,2)&amp;"/"&amp;U598,"MM/DD/YYYY"))&lt;=DATEVALUE(TEXT(VLOOKUP(V598,Validation!F633:I656,3,FALSE)&amp;"/"&amp;RIGHT(W598+100,2)&amp;"/"&amp;X598,"MM/DD/YYYY")),"",-1),"")</f>
        <v/>
      </c>
      <c r="AD598" s="146" t="str">
        <f>+IFERROR(CONCATENATE(VLOOKUP(K:K,Validation!$F$39:$H$51,3,0),"/",VLOOKUP(L:L,Validation!$G$40:$H$70,2,0),"/",M598),"")</f>
        <v/>
      </c>
      <c r="AE598" s="1" t="str">
        <f>+IFERROR(CONCATENATE(VLOOKUP(N:N,Validation!$F$39:$H$51,3,0),"/",VLOOKUP(O:O,Validation!$G$40:$H$70,2,0),"/",P598),"")</f>
        <v/>
      </c>
    </row>
    <row r="599" spans="1:31" ht="13.8">
      <c r="A599" s="110"/>
      <c r="B599" s="113"/>
      <c r="C599" s="113"/>
      <c r="I599" s="275"/>
      <c r="J599" s="91" t="str">
        <f t="shared" si="27"/>
        <v/>
      </c>
      <c r="K599" s="66"/>
      <c r="L599" s="90"/>
      <c r="M599" s="72"/>
      <c r="N599" s="66"/>
      <c r="O599" s="90"/>
      <c r="P599" s="72"/>
      <c r="Q599" s="138" t="str">
        <f ca="1">+IF(A599="","",IF(AND(TODAY()&lt;Validation!$C$141,OR(MONTH(TODAY())=10,MONTH(TODAY())=11,MONTH(TODAY())=12)),CONCATENATE(MONTH(TODAY()),"/01/",YEAR(TODAY())),IF(AND(TODAY()&lt;Validation!$C$141,MONTH(TODAY())&lt;=9),CONCATENATE("0",MONTH(TODAY()),"/01/",YEAR(TODAY())),IF(AND(TODAY()&gt;=Validation!$C$141,OR(MONTH(TODAY())=10,MONTH(TODAY())=11,MONTH(TODAY())=12)),CONCATENATE(MONTH(TODAY()+10),"/01/",YEAR(TODAY()+10)),IF(AND(TODAY()&gt;=Validation!$C$141,MONTH(TODAY())&lt;=9),CONCATENATE("0",MONTH(TODAY()+10),"/01/",YEAR(TODAY()+10)))))))</f>
        <v/>
      </c>
      <c r="R599" s="138" t="str">
        <f t="shared" si="28"/>
        <v/>
      </c>
      <c r="S599" s="66"/>
      <c r="T599" s="66"/>
      <c r="U599" s="66"/>
      <c r="V599" s="66"/>
      <c r="W599" s="66"/>
      <c r="X599" s="66"/>
      <c r="Y599" s="278"/>
      <c r="Z599" s="135">
        <f t="shared" si="29"/>
        <v>22</v>
      </c>
      <c r="AC599" s="133" t="str">
        <f>IFERROR(IF(DATEVALUE(TEXT(VLOOKUP(S599,Validation!F634:I657,3,FALSE)&amp;"/"&amp;RIGHT(T599+100,2)&amp;"/"&amp;U599,"MM/DD/YYYY"))&lt;=DATEVALUE(TEXT(VLOOKUP(V599,Validation!F634:I657,3,FALSE)&amp;"/"&amp;RIGHT(W599+100,2)&amp;"/"&amp;X599,"MM/DD/YYYY")),"",-1),"")</f>
        <v/>
      </c>
      <c r="AD599" s="146" t="str">
        <f>+IFERROR(CONCATENATE(VLOOKUP(K:K,Validation!$F$39:$H$51,3,0),"/",VLOOKUP(L:L,Validation!$G$40:$H$70,2,0),"/",M599),"")</f>
        <v/>
      </c>
      <c r="AE599" s="1" t="str">
        <f>+IFERROR(CONCATENATE(VLOOKUP(N:N,Validation!$F$39:$H$51,3,0),"/",VLOOKUP(O:O,Validation!$G$40:$H$70,2,0),"/",P599),"")</f>
        <v/>
      </c>
    </row>
    <row r="600" spans="1:31" ht="13.8">
      <c r="A600" s="110"/>
      <c r="B600" s="113"/>
      <c r="C600" s="113"/>
      <c r="I600" s="275"/>
      <c r="J600" s="91" t="str">
        <f t="shared" si="27"/>
        <v/>
      </c>
      <c r="K600" s="66"/>
      <c r="L600" s="90"/>
      <c r="M600" s="72"/>
      <c r="N600" s="66"/>
      <c r="O600" s="90"/>
      <c r="P600" s="72"/>
      <c r="Q600" s="138" t="str">
        <f ca="1">+IF(A600="","",IF(AND(TODAY()&lt;Validation!$C$141,OR(MONTH(TODAY())=10,MONTH(TODAY())=11,MONTH(TODAY())=12)),CONCATENATE(MONTH(TODAY()),"/01/",YEAR(TODAY())),IF(AND(TODAY()&lt;Validation!$C$141,MONTH(TODAY())&lt;=9),CONCATENATE("0",MONTH(TODAY()),"/01/",YEAR(TODAY())),IF(AND(TODAY()&gt;=Validation!$C$141,OR(MONTH(TODAY())=10,MONTH(TODAY())=11,MONTH(TODAY())=12)),CONCATENATE(MONTH(TODAY()+10),"/01/",YEAR(TODAY()+10)),IF(AND(TODAY()&gt;=Validation!$C$141,MONTH(TODAY())&lt;=9),CONCATENATE("0",MONTH(TODAY()+10),"/01/",YEAR(TODAY()+10)))))))</f>
        <v/>
      </c>
      <c r="R600" s="138" t="str">
        <f t="shared" si="28"/>
        <v/>
      </c>
      <c r="S600" s="66"/>
      <c r="T600" s="66"/>
      <c r="U600" s="66"/>
      <c r="V600" s="66"/>
      <c r="W600" s="66"/>
      <c r="X600" s="66"/>
      <c r="Y600" s="278"/>
      <c r="Z600" s="135">
        <f t="shared" si="29"/>
        <v>22</v>
      </c>
      <c r="AC600" s="133" t="str">
        <f>IFERROR(IF(DATEVALUE(TEXT(VLOOKUP(S600,Validation!F635:I658,3,FALSE)&amp;"/"&amp;RIGHT(T600+100,2)&amp;"/"&amp;U600,"MM/DD/YYYY"))&lt;=DATEVALUE(TEXT(VLOOKUP(V600,Validation!F635:I658,3,FALSE)&amp;"/"&amp;RIGHT(W600+100,2)&amp;"/"&amp;X600,"MM/DD/YYYY")),"",-1),"")</f>
        <v/>
      </c>
      <c r="AD600" s="146" t="str">
        <f>+IFERROR(CONCATENATE(VLOOKUP(K:K,Validation!$F$39:$H$51,3,0),"/",VLOOKUP(L:L,Validation!$G$40:$H$70,2,0),"/",M600),"")</f>
        <v/>
      </c>
      <c r="AE600" s="1" t="str">
        <f>+IFERROR(CONCATENATE(VLOOKUP(N:N,Validation!$F$39:$H$51,3,0),"/",VLOOKUP(O:O,Validation!$G$40:$H$70,2,0),"/",P600),"")</f>
        <v/>
      </c>
    </row>
    <row r="601" spans="1:31" ht="13.8">
      <c r="A601" s="110"/>
      <c r="B601" s="113"/>
      <c r="C601" s="113"/>
      <c r="I601" s="275"/>
      <c r="J601" s="91" t="str">
        <f t="shared" si="27"/>
        <v/>
      </c>
      <c r="K601" s="66"/>
      <c r="L601" s="90"/>
      <c r="M601" s="72"/>
      <c r="N601" s="66"/>
      <c r="O601" s="90"/>
      <c r="P601" s="72"/>
      <c r="Q601" s="138" t="str">
        <f ca="1">+IF(A601="","",IF(AND(TODAY()&lt;Validation!$C$141,OR(MONTH(TODAY())=10,MONTH(TODAY())=11,MONTH(TODAY())=12)),CONCATENATE(MONTH(TODAY()),"/01/",YEAR(TODAY())),IF(AND(TODAY()&lt;Validation!$C$141,MONTH(TODAY())&lt;=9),CONCATENATE("0",MONTH(TODAY()),"/01/",YEAR(TODAY())),IF(AND(TODAY()&gt;=Validation!$C$141,OR(MONTH(TODAY())=10,MONTH(TODAY())=11,MONTH(TODAY())=12)),CONCATENATE(MONTH(TODAY()+10),"/01/",YEAR(TODAY()+10)),IF(AND(TODAY()&gt;=Validation!$C$141,MONTH(TODAY())&lt;=9),CONCATENATE("0",MONTH(TODAY()+10),"/01/",YEAR(TODAY()+10)))))))</f>
        <v/>
      </c>
      <c r="R601" s="138" t="str">
        <f t="shared" si="28"/>
        <v/>
      </c>
      <c r="S601" s="66"/>
      <c r="T601" s="66"/>
      <c r="U601" s="66"/>
      <c r="V601" s="66"/>
      <c r="W601" s="66"/>
      <c r="X601" s="66"/>
      <c r="Y601" s="278"/>
      <c r="Z601" s="135">
        <f t="shared" si="29"/>
        <v>22</v>
      </c>
      <c r="AC601" s="133" t="str">
        <f>IFERROR(IF(DATEVALUE(TEXT(VLOOKUP(S601,Validation!F636:I659,3,FALSE)&amp;"/"&amp;RIGHT(T601+100,2)&amp;"/"&amp;U601,"MM/DD/YYYY"))&lt;=DATEVALUE(TEXT(VLOOKUP(V601,Validation!F636:I659,3,FALSE)&amp;"/"&amp;RIGHT(W601+100,2)&amp;"/"&amp;X601,"MM/DD/YYYY")),"",-1),"")</f>
        <v/>
      </c>
      <c r="AD601" s="146" t="str">
        <f>+IFERROR(CONCATENATE(VLOOKUP(K:K,Validation!$F$39:$H$51,3,0),"/",VLOOKUP(L:L,Validation!$G$40:$H$70,2,0),"/",M601),"")</f>
        <v/>
      </c>
      <c r="AE601" s="1" t="str">
        <f>+IFERROR(CONCATENATE(VLOOKUP(N:N,Validation!$F$39:$H$51,3,0),"/",VLOOKUP(O:O,Validation!$G$40:$H$70,2,0),"/",P601),"")</f>
        <v/>
      </c>
    </row>
    <row r="602" spans="1:31" ht="13.8">
      <c r="A602" s="110"/>
      <c r="B602" s="113"/>
      <c r="C602" s="113"/>
      <c r="I602" s="275"/>
      <c r="J602" s="91" t="str">
        <f t="shared" si="27"/>
        <v/>
      </c>
      <c r="K602" s="66"/>
      <c r="L602" s="90"/>
      <c r="M602" s="72"/>
      <c r="N602" s="66"/>
      <c r="O602" s="90"/>
      <c r="P602" s="72"/>
      <c r="Q602" s="138" t="str">
        <f ca="1">+IF(A602="","",IF(AND(TODAY()&lt;Validation!$C$141,OR(MONTH(TODAY())=10,MONTH(TODAY())=11,MONTH(TODAY())=12)),CONCATENATE(MONTH(TODAY()),"/01/",YEAR(TODAY())),IF(AND(TODAY()&lt;Validation!$C$141,MONTH(TODAY())&lt;=9),CONCATENATE("0",MONTH(TODAY()),"/01/",YEAR(TODAY())),IF(AND(TODAY()&gt;=Validation!$C$141,OR(MONTH(TODAY())=10,MONTH(TODAY())=11,MONTH(TODAY())=12)),CONCATENATE(MONTH(TODAY()+10),"/01/",YEAR(TODAY()+10)),IF(AND(TODAY()&gt;=Validation!$C$141,MONTH(TODAY())&lt;=9),CONCATENATE("0",MONTH(TODAY()+10),"/01/",YEAR(TODAY()+10)))))))</f>
        <v/>
      </c>
      <c r="R602" s="138" t="str">
        <f t="shared" si="28"/>
        <v/>
      </c>
      <c r="S602" s="66"/>
      <c r="T602" s="66"/>
      <c r="U602" s="66"/>
      <c r="V602" s="66"/>
      <c r="W602" s="66"/>
      <c r="X602" s="66"/>
      <c r="Y602" s="278"/>
      <c r="Z602" s="135">
        <f t="shared" si="29"/>
        <v>22</v>
      </c>
      <c r="AC602" s="133" t="str">
        <f>IFERROR(IF(DATEVALUE(TEXT(VLOOKUP(S602,Validation!F637:I660,3,FALSE)&amp;"/"&amp;RIGHT(T602+100,2)&amp;"/"&amp;U602,"MM/DD/YYYY"))&lt;=DATEVALUE(TEXT(VLOOKUP(V602,Validation!F637:I660,3,FALSE)&amp;"/"&amp;RIGHT(W602+100,2)&amp;"/"&amp;X602,"MM/DD/YYYY")),"",-1),"")</f>
        <v/>
      </c>
      <c r="AD602" s="146" t="str">
        <f>+IFERROR(CONCATENATE(VLOOKUP(K:K,Validation!$F$39:$H$51,3,0),"/",VLOOKUP(L:L,Validation!$G$40:$H$70,2,0),"/",M602),"")</f>
        <v/>
      </c>
      <c r="AE602" s="1" t="str">
        <f>+IFERROR(CONCATENATE(VLOOKUP(N:N,Validation!$F$39:$H$51,3,0),"/",VLOOKUP(O:O,Validation!$G$40:$H$70,2,0),"/",P602),"")</f>
        <v/>
      </c>
    </row>
    <row r="603" spans="1:31" ht="13.8">
      <c r="A603" s="110"/>
      <c r="B603" s="113"/>
      <c r="C603" s="113"/>
      <c r="I603" s="275"/>
      <c r="J603" s="91" t="str">
        <f t="shared" si="27"/>
        <v/>
      </c>
      <c r="K603" s="66"/>
      <c r="L603" s="90"/>
      <c r="M603" s="72"/>
      <c r="N603" s="66"/>
      <c r="O603" s="90"/>
      <c r="P603" s="72"/>
      <c r="Q603" s="138" t="str">
        <f ca="1">+IF(A603="","",IF(AND(TODAY()&lt;Validation!$C$141,OR(MONTH(TODAY())=10,MONTH(TODAY())=11,MONTH(TODAY())=12)),CONCATENATE(MONTH(TODAY()),"/01/",YEAR(TODAY())),IF(AND(TODAY()&lt;Validation!$C$141,MONTH(TODAY())&lt;=9),CONCATENATE("0",MONTH(TODAY()),"/01/",YEAR(TODAY())),IF(AND(TODAY()&gt;=Validation!$C$141,OR(MONTH(TODAY())=10,MONTH(TODAY())=11,MONTH(TODAY())=12)),CONCATENATE(MONTH(TODAY()+10),"/01/",YEAR(TODAY()+10)),IF(AND(TODAY()&gt;=Validation!$C$141,MONTH(TODAY())&lt;=9),CONCATENATE("0",MONTH(TODAY()+10),"/01/",YEAR(TODAY()+10)))))))</f>
        <v/>
      </c>
      <c r="R603" s="138" t="str">
        <f t="shared" si="28"/>
        <v/>
      </c>
      <c r="S603" s="66"/>
      <c r="T603" s="66"/>
      <c r="U603" s="66"/>
      <c r="V603" s="66"/>
      <c r="W603" s="66"/>
      <c r="X603" s="66"/>
      <c r="Y603" s="278"/>
      <c r="Z603" s="135">
        <f t="shared" si="29"/>
        <v>22</v>
      </c>
      <c r="AC603" s="133" t="str">
        <f>IFERROR(IF(DATEVALUE(TEXT(VLOOKUP(S603,Validation!F638:I661,3,FALSE)&amp;"/"&amp;RIGHT(T603+100,2)&amp;"/"&amp;U603,"MM/DD/YYYY"))&lt;=DATEVALUE(TEXT(VLOOKUP(V603,Validation!F638:I661,3,FALSE)&amp;"/"&amp;RIGHT(W603+100,2)&amp;"/"&amp;X603,"MM/DD/YYYY")),"",-1),"")</f>
        <v/>
      </c>
      <c r="AD603" s="146" t="str">
        <f>+IFERROR(CONCATENATE(VLOOKUP(K:K,Validation!$F$39:$H$51,3,0),"/",VLOOKUP(L:L,Validation!$G$40:$H$70,2,0),"/",M603),"")</f>
        <v/>
      </c>
      <c r="AE603" s="1" t="str">
        <f>+IFERROR(CONCATENATE(VLOOKUP(N:N,Validation!$F$39:$H$51,3,0),"/",VLOOKUP(O:O,Validation!$G$40:$H$70,2,0),"/",P603),"")</f>
        <v/>
      </c>
    </row>
    <row r="604" spans="1:31" ht="13.8">
      <c r="A604" s="110"/>
      <c r="B604" s="113"/>
      <c r="C604" s="113"/>
      <c r="I604" s="275"/>
      <c r="J604" s="91" t="str">
        <f t="shared" si="27"/>
        <v/>
      </c>
      <c r="K604" s="66"/>
      <c r="L604" s="90"/>
      <c r="M604" s="72"/>
      <c r="N604" s="66"/>
      <c r="O604" s="90"/>
      <c r="P604" s="72"/>
      <c r="Q604" s="138" t="str">
        <f ca="1">+IF(A604="","",IF(AND(TODAY()&lt;Validation!$C$141,OR(MONTH(TODAY())=10,MONTH(TODAY())=11,MONTH(TODAY())=12)),CONCATENATE(MONTH(TODAY()),"/01/",YEAR(TODAY())),IF(AND(TODAY()&lt;Validation!$C$141,MONTH(TODAY())&lt;=9),CONCATENATE("0",MONTH(TODAY()),"/01/",YEAR(TODAY())),IF(AND(TODAY()&gt;=Validation!$C$141,OR(MONTH(TODAY())=10,MONTH(TODAY())=11,MONTH(TODAY())=12)),CONCATENATE(MONTH(TODAY()+10),"/01/",YEAR(TODAY()+10)),IF(AND(TODAY()&gt;=Validation!$C$141,MONTH(TODAY())&lt;=9),CONCATENATE("0",MONTH(TODAY()+10),"/01/",YEAR(TODAY()+10)))))))</f>
        <v/>
      </c>
      <c r="R604" s="138" t="str">
        <f t="shared" si="28"/>
        <v/>
      </c>
      <c r="S604" s="66"/>
      <c r="T604" s="66"/>
      <c r="U604" s="66"/>
      <c r="V604" s="66"/>
      <c r="W604" s="66"/>
      <c r="X604" s="66"/>
      <c r="Y604" s="278"/>
      <c r="Z604" s="135">
        <f t="shared" si="29"/>
        <v>22</v>
      </c>
      <c r="AC604" s="133" t="str">
        <f>IFERROR(IF(DATEVALUE(TEXT(VLOOKUP(S604,Validation!F639:I662,3,FALSE)&amp;"/"&amp;RIGHT(T604+100,2)&amp;"/"&amp;U604,"MM/DD/YYYY"))&lt;=DATEVALUE(TEXT(VLOOKUP(V604,Validation!F639:I662,3,FALSE)&amp;"/"&amp;RIGHT(W604+100,2)&amp;"/"&amp;X604,"MM/DD/YYYY")),"",-1),"")</f>
        <v/>
      </c>
      <c r="AD604" s="146" t="str">
        <f>+IFERROR(CONCATENATE(VLOOKUP(K:K,Validation!$F$39:$H$51,3,0),"/",VLOOKUP(L:L,Validation!$G$40:$H$70,2,0),"/",M604),"")</f>
        <v/>
      </c>
      <c r="AE604" s="1" t="str">
        <f>+IFERROR(CONCATENATE(VLOOKUP(N:N,Validation!$F$39:$H$51,3,0),"/",VLOOKUP(O:O,Validation!$G$40:$H$70,2,0),"/",P604),"")</f>
        <v/>
      </c>
    </row>
    <row r="605" spans="1:31" ht="13.8">
      <c r="A605" s="110"/>
      <c r="B605" s="113"/>
      <c r="C605" s="113"/>
      <c r="I605" s="275"/>
      <c r="J605" s="91" t="str">
        <f t="shared" si="27"/>
        <v/>
      </c>
      <c r="K605" s="66"/>
      <c r="L605" s="90"/>
      <c r="M605" s="72"/>
      <c r="N605" s="66"/>
      <c r="O605" s="90"/>
      <c r="P605" s="72"/>
      <c r="Q605" s="138" t="str">
        <f ca="1">+IF(A605="","",IF(AND(TODAY()&lt;Validation!$C$141,OR(MONTH(TODAY())=10,MONTH(TODAY())=11,MONTH(TODAY())=12)),CONCATENATE(MONTH(TODAY()),"/01/",YEAR(TODAY())),IF(AND(TODAY()&lt;Validation!$C$141,MONTH(TODAY())&lt;=9),CONCATENATE("0",MONTH(TODAY()),"/01/",YEAR(TODAY())),IF(AND(TODAY()&gt;=Validation!$C$141,OR(MONTH(TODAY())=10,MONTH(TODAY())=11,MONTH(TODAY())=12)),CONCATENATE(MONTH(TODAY()+10),"/01/",YEAR(TODAY()+10)),IF(AND(TODAY()&gt;=Validation!$C$141,MONTH(TODAY())&lt;=9),CONCATENATE("0",MONTH(TODAY()+10),"/01/",YEAR(TODAY()+10)))))))</f>
        <v/>
      </c>
      <c r="R605" s="138" t="str">
        <f t="shared" si="28"/>
        <v/>
      </c>
      <c r="S605" s="66"/>
      <c r="T605" s="66"/>
      <c r="U605" s="66"/>
      <c r="V605" s="66"/>
      <c r="W605" s="66"/>
      <c r="X605" s="66"/>
      <c r="Y605" s="278"/>
      <c r="Z605" s="135">
        <f t="shared" si="29"/>
        <v>22</v>
      </c>
      <c r="AC605" s="133" t="str">
        <f>IFERROR(IF(DATEVALUE(TEXT(VLOOKUP(S605,Validation!F640:I663,3,FALSE)&amp;"/"&amp;RIGHT(T605+100,2)&amp;"/"&amp;U605,"MM/DD/YYYY"))&lt;=DATEVALUE(TEXT(VLOOKUP(V605,Validation!F640:I663,3,FALSE)&amp;"/"&amp;RIGHT(W605+100,2)&amp;"/"&amp;X605,"MM/DD/YYYY")),"",-1),"")</f>
        <v/>
      </c>
      <c r="AD605" s="146" t="str">
        <f>+IFERROR(CONCATENATE(VLOOKUP(K:K,Validation!$F$39:$H$51,3,0),"/",VLOOKUP(L:L,Validation!$G$40:$H$70,2,0),"/",M605),"")</f>
        <v/>
      </c>
      <c r="AE605" s="1" t="str">
        <f>+IFERROR(CONCATENATE(VLOOKUP(N:N,Validation!$F$39:$H$51,3,0),"/",VLOOKUP(O:O,Validation!$G$40:$H$70,2,0),"/",P605),"")</f>
        <v/>
      </c>
    </row>
    <row r="606" spans="1:31" ht="13.8">
      <c r="A606" s="110"/>
      <c r="B606" s="113"/>
      <c r="C606" s="113"/>
      <c r="I606" s="275"/>
      <c r="J606" s="91" t="str">
        <f t="shared" si="27"/>
        <v/>
      </c>
      <c r="K606" s="66"/>
      <c r="L606" s="90"/>
      <c r="M606" s="72"/>
      <c r="N606" s="66"/>
      <c r="O606" s="90"/>
      <c r="P606" s="72"/>
      <c r="Q606" s="138" t="str">
        <f ca="1">+IF(A606="","",IF(AND(TODAY()&lt;Validation!$C$141,OR(MONTH(TODAY())=10,MONTH(TODAY())=11,MONTH(TODAY())=12)),CONCATENATE(MONTH(TODAY()),"/01/",YEAR(TODAY())),IF(AND(TODAY()&lt;Validation!$C$141,MONTH(TODAY())&lt;=9),CONCATENATE("0",MONTH(TODAY()),"/01/",YEAR(TODAY())),IF(AND(TODAY()&gt;=Validation!$C$141,OR(MONTH(TODAY())=10,MONTH(TODAY())=11,MONTH(TODAY())=12)),CONCATENATE(MONTH(TODAY()+10),"/01/",YEAR(TODAY()+10)),IF(AND(TODAY()&gt;=Validation!$C$141,MONTH(TODAY())&lt;=9),CONCATENATE("0",MONTH(TODAY()+10),"/01/",YEAR(TODAY()+10)))))))</f>
        <v/>
      </c>
      <c r="R606" s="138" t="str">
        <f t="shared" si="28"/>
        <v/>
      </c>
      <c r="S606" s="66"/>
      <c r="T606" s="66"/>
      <c r="U606" s="66"/>
      <c r="V606" s="66"/>
      <c r="W606" s="66"/>
      <c r="X606" s="66"/>
      <c r="Y606" s="278"/>
      <c r="Z606" s="135">
        <f t="shared" si="29"/>
        <v>22</v>
      </c>
      <c r="AC606" s="133" t="str">
        <f>IFERROR(IF(DATEVALUE(TEXT(VLOOKUP(S606,Validation!F641:I664,3,FALSE)&amp;"/"&amp;RIGHT(T606+100,2)&amp;"/"&amp;U606,"MM/DD/YYYY"))&lt;=DATEVALUE(TEXT(VLOOKUP(V606,Validation!F641:I664,3,FALSE)&amp;"/"&amp;RIGHT(W606+100,2)&amp;"/"&amp;X606,"MM/DD/YYYY")),"",-1),"")</f>
        <v/>
      </c>
      <c r="AD606" s="146" t="str">
        <f>+IFERROR(CONCATENATE(VLOOKUP(K:K,Validation!$F$39:$H$51,3,0),"/",VLOOKUP(L:L,Validation!$G$40:$H$70,2,0),"/",M606),"")</f>
        <v/>
      </c>
      <c r="AE606" s="1" t="str">
        <f>+IFERROR(CONCATENATE(VLOOKUP(N:N,Validation!$F$39:$H$51,3,0),"/",VLOOKUP(O:O,Validation!$G$40:$H$70,2,0),"/",P606),"")</f>
        <v/>
      </c>
    </row>
    <row r="607" spans="1:31" ht="13.8">
      <c r="A607" s="110"/>
      <c r="B607" s="113"/>
      <c r="C607" s="113"/>
      <c r="I607" s="275"/>
      <c r="J607" s="91" t="str">
        <f t="shared" si="27"/>
        <v/>
      </c>
      <c r="K607" s="66"/>
      <c r="L607" s="90"/>
      <c r="M607" s="72"/>
      <c r="N607" s="66"/>
      <c r="O607" s="90"/>
      <c r="P607" s="72"/>
      <c r="Q607" s="138" t="str">
        <f ca="1">+IF(A607="","",IF(AND(TODAY()&lt;Validation!$C$141,OR(MONTH(TODAY())=10,MONTH(TODAY())=11,MONTH(TODAY())=12)),CONCATENATE(MONTH(TODAY()),"/01/",YEAR(TODAY())),IF(AND(TODAY()&lt;Validation!$C$141,MONTH(TODAY())&lt;=9),CONCATENATE("0",MONTH(TODAY()),"/01/",YEAR(TODAY())),IF(AND(TODAY()&gt;=Validation!$C$141,OR(MONTH(TODAY())=10,MONTH(TODAY())=11,MONTH(TODAY())=12)),CONCATENATE(MONTH(TODAY()+10),"/01/",YEAR(TODAY()+10)),IF(AND(TODAY()&gt;=Validation!$C$141,MONTH(TODAY())&lt;=9),CONCATENATE("0",MONTH(TODAY()+10),"/01/",YEAR(TODAY()+10)))))))</f>
        <v/>
      </c>
      <c r="R607" s="138" t="str">
        <f t="shared" si="28"/>
        <v/>
      </c>
      <c r="S607" s="66"/>
      <c r="T607" s="66"/>
      <c r="U607" s="66"/>
      <c r="V607" s="66"/>
      <c r="W607" s="66"/>
      <c r="X607" s="66"/>
      <c r="Y607" s="278"/>
      <c r="Z607" s="135">
        <f t="shared" si="29"/>
        <v>22</v>
      </c>
      <c r="AC607" s="133" t="str">
        <f>IFERROR(IF(DATEVALUE(TEXT(VLOOKUP(S607,Validation!F642:I665,3,FALSE)&amp;"/"&amp;RIGHT(T607+100,2)&amp;"/"&amp;U607,"MM/DD/YYYY"))&lt;=DATEVALUE(TEXT(VLOOKUP(V607,Validation!F642:I665,3,FALSE)&amp;"/"&amp;RIGHT(W607+100,2)&amp;"/"&amp;X607,"MM/DD/YYYY")),"",-1),"")</f>
        <v/>
      </c>
      <c r="AD607" s="146" t="str">
        <f>+IFERROR(CONCATENATE(VLOOKUP(K:K,Validation!$F$39:$H$51,3,0),"/",VLOOKUP(L:L,Validation!$G$40:$H$70,2,0),"/",M607),"")</f>
        <v/>
      </c>
      <c r="AE607" s="1" t="str">
        <f>+IFERROR(CONCATENATE(VLOOKUP(N:N,Validation!$F$39:$H$51,3,0),"/",VLOOKUP(O:O,Validation!$G$40:$H$70,2,0),"/",P607),"")</f>
        <v/>
      </c>
    </row>
    <row r="608" spans="1:31" ht="13.8">
      <c r="A608" s="110"/>
      <c r="B608" s="113"/>
      <c r="C608" s="113"/>
      <c r="I608" s="275"/>
      <c r="J608" s="91" t="str">
        <f t="shared" si="27"/>
        <v/>
      </c>
      <c r="K608" s="66"/>
      <c r="L608" s="90"/>
      <c r="M608" s="72"/>
      <c r="N608" s="66"/>
      <c r="O608" s="90"/>
      <c r="P608" s="72"/>
      <c r="Q608" s="138" t="str">
        <f ca="1">+IF(A608="","",IF(AND(TODAY()&lt;Validation!$C$141,OR(MONTH(TODAY())=10,MONTH(TODAY())=11,MONTH(TODAY())=12)),CONCATENATE(MONTH(TODAY()),"/01/",YEAR(TODAY())),IF(AND(TODAY()&lt;Validation!$C$141,MONTH(TODAY())&lt;=9),CONCATENATE("0",MONTH(TODAY()),"/01/",YEAR(TODAY())),IF(AND(TODAY()&gt;=Validation!$C$141,OR(MONTH(TODAY())=10,MONTH(TODAY())=11,MONTH(TODAY())=12)),CONCATENATE(MONTH(TODAY()+10),"/01/",YEAR(TODAY()+10)),IF(AND(TODAY()&gt;=Validation!$C$141,MONTH(TODAY())&lt;=9),CONCATENATE("0",MONTH(TODAY()+10),"/01/",YEAR(TODAY()+10)))))))</f>
        <v/>
      </c>
      <c r="R608" s="138" t="str">
        <f t="shared" si="28"/>
        <v/>
      </c>
      <c r="S608" s="66"/>
      <c r="T608" s="66"/>
      <c r="U608" s="66"/>
      <c r="V608" s="66"/>
      <c r="W608" s="66"/>
      <c r="X608" s="66"/>
      <c r="Y608" s="278"/>
      <c r="Z608" s="135">
        <f t="shared" si="29"/>
        <v>22</v>
      </c>
      <c r="AC608" s="133" t="str">
        <f>IFERROR(IF(DATEVALUE(TEXT(VLOOKUP(S608,Validation!F643:I666,3,FALSE)&amp;"/"&amp;RIGHT(T608+100,2)&amp;"/"&amp;U608,"MM/DD/YYYY"))&lt;=DATEVALUE(TEXT(VLOOKUP(V608,Validation!F643:I666,3,FALSE)&amp;"/"&amp;RIGHT(W608+100,2)&amp;"/"&amp;X608,"MM/DD/YYYY")),"",-1),"")</f>
        <v/>
      </c>
      <c r="AD608" s="146" t="str">
        <f>+IFERROR(CONCATENATE(VLOOKUP(K:K,Validation!$F$39:$H$51,3,0),"/",VLOOKUP(L:L,Validation!$G$40:$H$70,2,0),"/",M608),"")</f>
        <v/>
      </c>
      <c r="AE608" s="1" t="str">
        <f>+IFERROR(CONCATENATE(VLOOKUP(N:N,Validation!$F$39:$H$51,3,0),"/",VLOOKUP(O:O,Validation!$G$40:$H$70,2,0),"/",P608),"")</f>
        <v/>
      </c>
    </row>
    <row r="609" spans="1:31" ht="13.8">
      <c r="A609" s="110"/>
      <c r="B609" s="113"/>
      <c r="C609" s="113"/>
      <c r="I609" s="275"/>
      <c r="J609" s="91" t="str">
        <f t="shared" si="27"/>
        <v/>
      </c>
      <c r="K609" s="66"/>
      <c r="L609" s="90"/>
      <c r="M609" s="72"/>
      <c r="N609" s="66"/>
      <c r="O609" s="90"/>
      <c r="P609" s="72"/>
      <c r="Q609" s="138" t="str">
        <f ca="1">+IF(A609="","",IF(AND(TODAY()&lt;Validation!$C$141,OR(MONTH(TODAY())=10,MONTH(TODAY())=11,MONTH(TODAY())=12)),CONCATENATE(MONTH(TODAY()),"/01/",YEAR(TODAY())),IF(AND(TODAY()&lt;Validation!$C$141,MONTH(TODAY())&lt;=9),CONCATENATE("0",MONTH(TODAY()),"/01/",YEAR(TODAY())),IF(AND(TODAY()&gt;=Validation!$C$141,OR(MONTH(TODAY())=10,MONTH(TODAY())=11,MONTH(TODAY())=12)),CONCATENATE(MONTH(TODAY()+10),"/01/",YEAR(TODAY()+10)),IF(AND(TODAY()&gt;=Validation!$C$141,MONTH(TODAY())&lt;=9),CONCATENATE("0",MONTH(TODAY()+10),"/01/",YEAR(TODAY()+10)))))))</f>
        <v/>
      </c>
      <c r="R609" s="138" t="str">
        <f t="shared" si="28"/>
        <v/>
      </c>
      <c r="S609" s="66"/>
      <c r="T609" s="66"/>
      <c r="U609" s="66"/>
      <c r="V609" s="66"/>
      <c r="W609" s="66"/>
      <c r="X609" s="66"/>
      <c r="Y609" s="278"/>
      <c r="Z609" s="135">
        <f t="shared" si="29"/>
        <v>22</v>
      </c>
      <c r="AC609" s="133" t="str">
        <f>IFERROR(IF(DATEVALUE(TEXT(VLOOKUP(S609,Validation!F644:I667,3,FALSE)&amp;"/"&amp;RIGHT(T609+100,2)&amp;"/"&amp;U609,"MM/DD/YYYY"))&lt;=DATEVALUE(TEXT(VLOOKUP(V609,Validation!F644:I667,3,FALSE)&amp;"/"&amp;RIGHT(W609+100,2)&amp;"/"&amp;X609,"MM/DD/YYYY")),"",-1),"")</f>
        <v/>
      </c>
      <c r="AD609" s="146" t="str">
        <f>+IFERROR(CONCATENATE(VLOOKUP(K:K,Validation!$F$39:$H$51,3,0),"/",VLOOKUP(L:L,Validation!$G$40:$H$70,2,0),"/",M609),"")</f>
        <v/>
      </c>
      <c r="AE609" s="1" t="str">
        <f>+IFERROR(CONCATENATE(VLOOKUP(N:N,Validation!$F$39:$H$51,3,0),"/",VLOOKUP(O:O,Validation!$G$40:$H$70,2,0),"/",P609),"")</f>
        <v/>
      </c>
    </row>
    <row r="610" spans="1:31" ht="13.8">
      <c r="A610" s="110"/>
      <c r="B610" s="113"/>
      <c r="C610" s="113"/>
      <c r="I610" s="275"/>
      <c r="J610" s="91" t="str">
        <f t="shared" si="27"/>
        <v/>
      </c>
      <c r="K610" s="66"/>
      <c r="L610" s="90"/>
      <c r="M610" s="72"/>
      <c r="N610" s="66"/>
      <c r="O610" s="90"/>
      <c r="P610" s="72"/>
      <c r="Q610" s="138" t="str">
        <f ca="1">+IF(A610="","",IF(AND(TODAY()&lt;Validation!$C$141,OR(MONTH(TODAY())=10,MONTH(TODAY())=11,MONTH(TODAY())=12)),CONCATENATE(MONTH(TODAY()),"/01/",YEAR(TODAY())),IF(AND(TODAY()&lt;Validation!$C$141,MONTH(TODAY())&lt;=9),CONCATENATE("0",MONTH(TODAY()),"/01/",YEAR(TODAY())),IF(AND(TODAY()&gt;=Validation!$C$141,OR(MONTH(TODAY())=10,MONTH(TODAY())=11,MONTH(TODAY())=12)),CONCATENATE(MONTH(TODAY()+10),"/01/",YEAR(TODAY()+10)),IF(AND(TODAY()&gt;=Validation!$C$141,MONTH(TODAY())&lt;=9),CONCATENATE("0",MONTH(TODAY()+10),"/01/",YEAR(TODAY()+10)))))))</f>
        <v/>
      </c>
      <c r="R610" s="138" t="str">
        <f t="shared" si="28"/>
        <v/>
      </c>
      <c r="S610" s="66"/>
      <c r="T610" s="66"/>
      <c r="U610" s="66"/>
      <c r="V610" s="66"/>
      <c r="W610" s="66"/>
      <c r="X610" s="66"/>
      <c r="Y610" s="278"/>
      <c r="Z610" s="135">
        <f t="shared" si="29"/>
        <v>22</v>
      </c>
      <c r="AC610" s="133" t="str">
        <f>IFERROR(IF(DATEVALUE(TEXT(VLOOKUP(S610,Validation!F645:I668,3,FALSE)&amp;"/"&amp;RIGHT(T610+100,2)&amp;"/"&amp;U610,"MM/DD/YYYY"))&lt;=DATEVALUE(TEXT(VLOOKUP(V610,Validation!F645:I668,3,FALSE)&amp;"/"&amp;RIGHT(W610+100,2)&amp;"/"&amp;X610,"MM/DD/YYYY")),"",-1),"")</f>
        <v/>
      </c>
      <c r="AD610" s="146" t="str">
        <f>+IFERROR(CONCATENATE(VLOOKUP(K:K,Validation!$F$39:$H$51,3,0),"/",VLOOKUP(L:L,Validation!$G$40:$H$70,2,0),"/",M610),"")</f>
        <v/>
      </c>
      <c r="AE610" s="1" t="str">
        <f>+IFERROR(CONCATENATE(VLOOKUP(N:N,Validation!$F$39:$H$51,3,0),"/",VLOOKUP(O:O,Validation!$G$40:$H$70,2,0),"/",P610),"")</f>
        <v/>
      </c>
    </row>
    <row r="611" spans="1:31" ht="13.8">
      <c r="A611" s="110"/>
      <c r="B611" s="113"/>
      <c r="C611" s="113"/>
      <c r="I611" s="275"/>
      <c r="J611" s="91" t="str">
        <f t="shared" si="27"/>
        <v/>
      </c>
      <c r="K611" s="66"/>
      <c r="L611" s="90"/>
      <c r="M611" s="72"/>
      <c r="N611" s="66"/>
      <c r="O611" s="90"/>
      <c r="P611" s="72"/>
      <c r="Q611" s="138" t="str">
        <f ca="1">+IF(A611="","",IF(AND(TODAY()&lt;Validation!$C$141,OR(MONTH(TODAY())=10,MONTH(TODAY())=11,MONTH(TODAY())=12)),CONCATENATE(MONTH(TODAY()),"/01/",YEAR(TODAY())),IF(AND(TODAY()&lt;Validation!$C$141,MONTH(TODAY())&lt;=9),CONCATENATE("0",MONTH(TODAY()),"/01/",YEAR(TODAY())),IF(AND(TODAY()&gt;=Validation!$C$141,OR(MONTH(TODAY())=10,MONTH(TODAY())=11,MONTH(TODAY())=12)),CONCATENATE(MONTH(TODAY()+10),"/01/",YEAR(TODAY()+10)),IF(AND(TODAY()&gt;=Validation!$C$141,MONTH(TODAY())&lt;=9),CONCATENATE("0",MONTH(TODAY()+10),"/01/",YEAR(TODAY()+10)))))))</f>
        <v/>
      </c>
      <c r="R611" s="138" t="str">
        <f t="shared" si="28"/>
        <v/>
      </c>
      <c r="S611" s="66"/>
      <c r="T611" s="66"/>
      <c r="U611" s="66"/>
      <c r="V611" s="66"/>
      <c r="W611" s="66"/>
      <c r="X611" s="66"/>
      <c r="Y611" s="278"/>
      <c r="Z611" s="135">
        <f t="shared" si="29"/>
        <v>22</v>
      </c>
      <c r="AC611" s="133" t="str">
        <f>IFERROR(IF(DATEVALUE(TEXT(VLOOKUP(S611,Validation!F646:I669,3,FALSE)&amp;"/"&amp;RIGHT(T611+100,2)&amp;"/"&amp;U611,"MM/DD/YYYY"))&lt;=DATEVALUE(TEXT(VLOOKUP(V611,Validation!F646:I669,3,FALSE)&amp;"/"&amp;RIGHT(W611+100,2)&amp;"/"&amp;X611,"MM/DD/YYYY")),"",-1),"")</f>
        <v/>
      </c>
      <c r="AD611" s="146" t="str">
        <f>+IFERROR(CONCATENATE(VLOOKUP(K:K,Validation!$F$39:$H$51,3,0),"/",VLOOKUP(L:L,Validation!$G$40:$H$70,2,0),"/",M611),"")</f>
        <v/>
      </c>
      <c r="AE611" s="1" t="str">
        <f>+IFERROR(CONCATENATE(VLOOKUP(N:N,Validation!$F$39:$H$51,3,0),"/",VLOOKUP(O:O,Validation!$G$40:$H$70,2,0),"/",P611),"")</f>
        <v/>
      </c>
    </row>
    <row r="612" spans="1:31" ht="13.8">
      <c r="A612" s="110"/>
      <c r="B612" s="113"/>
      <c r="C612" s="113"/>
      <c r="I612" s="275"/>
      <c r="J612" s="91" t="str">
        <f t="shared" si="27"/>
        <v/>
      </c>
      <c r="K612" s="66"/>
      <c r="L612" s="90"/>
      <c r="M612" s="72"/>
      <c r="N612" s="66"/>
      <c r="O612" s="90"/>
      <c r="P612" s="72"/>
      <c r="Q612" s="138" t="str">
        <f ca="1">+IF(A612="","",IF(AND(TODAY()&lt;Validation!$C$141,OR(MONTH(TODAY())=10,MONTH(TODAY())=11,MONTH(TODAY())=12)),CONCATENATE(MONTH(TODAY()),"/01/",YEAR(TODAY())),IF(AND(TODAY()&lt;Validation!$C$141,MONTH(TODAY())&lt;=9),CONCATENATE("0",MONTH(TODAY()),"/01/",YEAR(TODAY())),IF(AND(TODAY()&gt;=Validation!$C$141,OR(MONTH(TODAY())=10,MONTH(TODAY())=11,MONTH(TODAY())=12)),CONCATENATE(MONTH(TODAY()+10),"/01/",YEAR(TODAY()+10)),IF(AND(TODAY()&gt;=Validation!$C$141,MONTH(TODAY())&lt;=9),CONCATENATE("0",MONTH(TODAY()+10),"/01/",YEAR(TODAY()+10)))))))</f>
        <v/>
      </c>
      <c r="R612" s="138" t="str">
        <f t="shared" si="28"/>
        <v/>
      </c>
      <c r="S612" s="66"/>
      <c r="T612" s="66"/>
      <c r="U612" s="66"/>
      <c r="V612" s="66"/>
      <c r="W612" s="66"/>
      <c r="X612" s="66"/>
      <c r="Y612" s="278"/>
      <c r="Z612" s="135">
        <f t="shared" si="29"/>
        <v>22</v>
      </c>
      <c r="AC612" s="133" t="str">
        <f>IFERROR(IF(DATEVALUE(TEXT(VLOOKUP(S612,Validation!F647:I670,3,FALSE)&amp;"/"&amp;RIGHT(T612+100,2)&amp;"/"&amp;U612,"MM/DD/YYYY"))&lt;=DATEVALUE(TEXT(VLOOKUP(V612,Validation!F647:I670,3,FALSE)&amp;"/"&amp;RIGHT(W612+100,2)&amp;"/"&amp;X612,"MM/DD/YYYY")),"",-1),"")</f>
        <v/>
      </c>
      <c r="AD612" s="146" t="str">
        <f>+IFERROR(CONCATENATE(VLOOKUP(K:K,Validation!$F$39:$H$51,3,0),"/",VLOOKUP(L:L,Validation!$G$40:$H$70,2,0),"/",M612),"")</f>
        <v/>
      </c>
      <c r="AE612" s="1" t="str">
        <f>+IFERROR(CONCATENATE(VLOOKUP(N:N,Validation!$F$39:$H$51,3,0),"/",VLOOKUP(O:O,Validation!$G$40:$H$70,2,0),"/",P612),"")</f>
        <v/>
      </c>
    </row>
    <row r="613" spans="1:31" ht="13.8">
      <c r="A613" s="110"/>
      <c r="B613" s="113"/>
      <c r="C613" s="113"/>
      <c r="I613" s="275"/>
      <c r="J613" s="91" t="str">
        <f t="shared" si="27"/>
        <v/>
      </c>
      <c r="K613" s="66"/>
      <c r="L613" s="90"/>
      <c r="M613" s="72"/>
      <c r="N613" s="66"/>
      <c r="O613" s="90"/>
      <c r="P613" s="72"/>
      <c r="Q613" s="138" t="str">
        <f ca="1">+IF(A613="","",IF(AND(TODAY()&lt;Validation!$C$141,OR(MONTH(TODAY())=10,MONTH(TODAY())=11,MONTH(TODAY())=12)),CONCATENATE(MONTH(TODAY()),"/01/",YEAR(TODAY())),IF(AND(TODAY()&lt;Validation!$C$141,MONTH(TODAY())&lt;=9),CONCATENATE("0",MONTH(TODAY()),"/01/",YEAR(TODAY())),IF(AND(TODAY()&gt;=Validation!$C$141,OR(MONTH(TODAY())=10,MONTH(TODAY())=11,MONTH(TODAY())=12)),CONCATENATE(MONTH(TODAY()+10),"/01/",YEAR(TODAY()+10)),IF(AND(TODAY()&gt;=Validation!$C$141,MONTH(TODAY())&lt;=9),CONCATENATE("0",MONTH(TODAY()+10),"/01/",YEAR(TODAY()+10)))))))</f>
        <v/>
      </c>
      <c r="R613" s="138" t="str">
        <f t="shared" si="28"/>
        <v/>
      </c>
      <c r="S613" s="66"/>
      <c r="T613" s="66"/>
      <c r="U613" s="66"/>
      <c r="V613" s="66"/>
      <c r="W613" s="66"/>
      <c r="X613" s="66"/>
      <c r="Y613" s="278"/>
      <c r="Z613" s="135">
        <f t="shared" si="29"/>
        <v>22</v>
      </c>
      <c r="AC613" s="133" t="str">
        <f>IFERROR(IF(DATEVALUE(TEXT(VLOOKUP(S613,Validation!F648:I671,3,FALSE)&amp;"/"&amp;RIGHT(T613+100,2)&amp;"/"&amp;U613,"MM/DD/YYYY"))&lt;=DATEVALUE(TEXT(VLOOKUP(V613,Validation!F648:I671,3,FALSE)&amp;"/"&amp;RIGHT(W613+100,2)&amp;"/"&amp;X613,"MM/DD/YYYY")),"",-1),"")</f>
        <v/>
      </c>
      <c r="AD613" s="146" t="str">
        <f>+IFERROR(CONCATENATE(VLOOKUP(K:K,Validation!$F$39:$H$51,3,0),"/",VLOOKUP(L:L,Validation!$G$40:$H$70,2,0),"/",M613),"")</f>
        <v/>
      </c>
      <c r="AE613" s="1" t="str">
        <f>+IFERROR(CONCATENATE(VLOOKUP(N:N,Validation!$F$39:$H$51,3,0),"/",VLOOKUP(O:O,Validation!$G$40:$H$70,2,0),"/",P613),"")</f>
        <v/>
      </c>
    </row>
    <row r="614" spans="1:31" ht="13.8">
      <c r="A614" s="110"/>
      <c r="B614" s="113"/>
      <c r="C614" s="113"/>
      <c r="I614" s="275"/>
      <c r="J614" s="91" t="str">
        <f t="shared" si="27"/>
        <v/>
      </c>
      <c r="K614" s="66"/>
      <c r="L614" s="90"/>
      <c r="M614" s="72"/>
      <c r="N614" s="66"/>
      <c r="O614" s="90"/>
      <c r="P614" s="72"/>
      <c r="Q614" s="138" t="str">
        <f ca="1">+IF(A614="","",IF(AND(TODAY()&lt;Validation!$C$141,OR(MONTH(TODAY())=10,MONTH(TODAY())=11,MONTH(TODAY())=12)),CONCATENATE(MONTH(TODAY()),"/01/",YEAR(TODAY())),IF(AND(TODAY()&lt;Validation!$C$141,MONTH(TODAY())&lt;=9),CONCATENATE("0",MONTH(TODAY()),"/01/",YEAR(TODAY())),IF(AND(TODAY()&gt;=Validation!$C$141,OR(MONTH(TODAY())=10,MONTH(TODAY())=11,MONTH(TODAY())=12)),CONCATENATE(MONTH(TODAY()+10),"/01/",YEAR(TODAY()+10)),IF(AND(TODAY()&gt;=Validation!$C$141,MONTH(TODAY())&lt;=9),CONCATENATE("0",MONTH(TODAY()+10),"/01/",YEAR(TODAY()+10)))))))</f>
        <v/>
      </c>
      <c r="R614" s="138" t="str">
        <f t="shared" si="28"/>
        <v/>
      </c>
      <c r="S614" s="66"/>
      <c r="T614" s="66"/>
      <c r="U614" s="66"/>
      <c r="V614" s="66"/>
      <c r="W614" s="66"/>
      <c r="X614" s="66"/>
      <c r="Y614" s="278"/>
      <c r="Z614" s="135">
        <f t="shared" si="29"/>
        <v>22</v>
      </c>
      <c r="AC614" s="133" t="str">
        <f>IFERROR(IF(DATEVALUE(TEXT(VLOOKUP(S614,Validation!F649:I672,3,FALSE)&amp;"/"&amp;RIGHT(T614+100,2)&amp;"/"&amp;U614,"MM/DD/YYYY"))&lt;=DATEVALUE(TEXT(VLOOKUP(V614,Validation!F649:I672,3,FALSE)&amp;"/"&amp;RIGHT(W614+100,2)&amp;"/"&amp;X614,"MM/DD/YYYY")),"",-1),"")</f>
        <v/>
      </c>
      <c r="AD614" s="146" t="str">
        <f>+IFERROR(CONCATENATE(VLOOKUP(K:K,Validation!$F$39:$H$51,3,0),"/",VLOOKUP(L:L,Validation!$G$40:$H$70,2,0),"/",M614),"")</f>
        <v/>
      </c>
      <c r="AE614" s="1" t="str">
        <f>+IFERROR(CONCATENATE(VLOOKUP(N:N,Validation!$F$39:$H$51,3,0),"/",VLOOKUP(O:O,Validation!$G$40:$H$70,2,0),"/",P614),"")</f>
        <v/>
      </c>
    </row>
    <row r="615" spans="1:31" ht="13.8">
      <c r="A615" s="110"/>
      <c r="B615" s="113"/>
      <c r="C615" s="113"/>
      <c r="I615" s="275"/>
      <c r="J615" s="91" t="str">
        <f t="shared" si="27"/>
        <v/>
      </c>
      <c r="K615" s="66"/>
      <c r="L615" s="90"/>
      <c r="M615" s="72"/>
      <c r="N615" s="66"/>
      <c r="O615" s="90"/>
      <c r="P615" s="72"/>
      <c r="Q615" s="138" t="str">
        <f ca="1">+IF(A615="","",IF(AND(TODAY()&lt;Validation!$C$141,OR(MONTH(TODAY())=10,MONTH(TODAY())=11,MONTH(TODAY())=12)),CONCATENATE(MONTH(TODAY()),"/01/",YEAR(TODAY())),IF(AND(TODAY()&lt;Validation!$C$141,MONTH(TODAY())&lt;=9),CONCATENATE("0",MONTH(TODAY()),"/01/",YEAR(TODAY())),IF(AND(TODAY()&gt;=Validation!$C$141,OR(MONTH(TODAY())=10,MONTH(TODAY())=11,MONTH(TODAY())=12)),CONCATENATE(MONTH(TODAY()+10),"/01/",YEAR(TODAY()+10)),IF(AND(TODAY()&gt;=Validation!$C$141,MONTH(TODAY())&lt;=9),CONCATENATE("0",MONTH(TODAY()+10),"/01/",YEAR(TODAY()+10)))))))</f>
        <v/>
      </c>
      <c r="R615" s="138" t="str">
        <f t="shared" si="28"/>
        <v/>
      </c>
      <c r="S615" s="66"/>
      <c r="T615" s="66"/>
      <c r="U615" s="66"/>
      <c r="V615" s="66"/>
      <c r="W615" s="66"/>
      <c r="X615" s="66"/>
      <c r="Y615" s="278"/>
      <c r="Z615" s="135">
        <f t="shared" si="29"/>
        <v>22</v>
      </c>
      <c r="AC615" s="133" t="str">
        <f>IFERROR(IF(DATEVALUE(TEXT(VLOOKUP(S615,Validation!F650:I673,3,FALSE)&amp;"/"&amp;RIGHT(T615+100,2)&amp;"/"&amp;U615,"MM/DD/YYYY"))&lt;=DATEVALUE(TEXT(VLOOKUP(V615,Validation!F650:I673,3,FALSE)&amp;"/"&amp;RIGHT(W615+100,2)&amp;"/"&amp;X615,"MM/DD/YYYY")),"",-1),"")</f>
        <v/>
      </c>
      <c r="AD615" s="146" t="str">
        <f>+IFERROR(CONCATENATE(VLOOKUP(K:K,Validation!$F$39:$H$51,3,0),"/",VLOOKUP(L:L,Validation!$G$40:$H$70,2,0),"/",M615),"")</f>
        <v/>
      </c>
      <c r="AE615" s="1" t="str">
        <f>+IFERROR(CONCATENATE(VLOOKUP(N:N,Validation!$F$39:$H$51,3,0),"/",VLOOKUP(O:O,Validation!$G$40:$H$70,2,0),"/",P615),"")</f>
        <v/>
      </c>
    </row>
    <row r="616" spans="1:31" ht="13.8">
      <c r="A616" s="110"/>
      <c r="B616" s="113"/>
      <c r="C616" s="113"/>
      <c r="I616" s="275"/>
      <c r="J616" s="91" t="str">
        <f t="shared" si="27"/>
        <v/>
      </c>
      <c r="K616" s="66"/>
      <c r="L616" s="90"/>
      <c r="M616" s="72"/>
      <c r="N616" s="66"/>
      <c r="O616" s="90"/>
      <c r="P616" s="72"/>
      <c r="Q616" s="138" t="str">
        <f ca="1">+IF(A616="","",IF(AND(TODAY()&lt;Validation!$C$141,OR(MONTH(TODAY())=10,MONTH(TODAY())=11,MONTH(TODAY())=12)),CONCATENATE(MONTH(TODAY()),"/01/",YEAR(TODAY())),IF(AND(TODAY()&lt;Validation!$C$141,MONTH(TODAY())&lt;=9),CONCATENATE("0",MONTH(TODAY()),"/01/",YEAR(TODAY())),IF(AND(TODAY()&gt;=Validation!$C$141,OR(MONTH(TODAY())=10,MONTH(TODAY())=11,MONTH(TODAY())=12)),CONCATENATE(MONTH(TODAY()+10),"/01/",YEAR(TODAY()+10)),IF(AND(TODAY()&gt;=Validation!$C$141,MONTH(TODAY())&lt;=9),CONCATENATE("0",MONTH(TODAY()+10),"/01/",YEAR(TODAY()+10)))))))</f>
        <v/>
      </c>
      <c r="R616" s="138" t="str">
        <f t="shared" si="28"/>
        <v/>
      </c>
      <c r="S616" s="66"/>
      <c r="T616" s="66"/>
      <c r="U616" s="66"/>
      <c r="V616" s="66"/>
      <c r="W616" s="66"/>
      <c r="X616" s="66"/>
      <c r="Y616" s="278"/>
      <c r="Z616" s="135">
        <f t="shared" si="29"/>
        <v>22</v>
      </c>
      <c r="AC616" s="133" t="str">
        <f>IFERROR(IF(DATEVALUE(TEXT(VLOOKUP(S616,Validation!F651:I674,3,FALSE)&amp;"/"&amp;RIGHT(T616+100,2)&amp;"/"&amp;U616,"MM/DD/YYYY"))&lt;=DATEVALUE(TEXT(VLOOKUP(V616,Validation!F651:I674,3,FALSE)&amp;"/"&amp;RIGHT(W616+100,2)&amp;"/"&amp;X616,"MM/DD/YYYY")),"",-1),"")</f>
        <v/>
      </c>
      <c r="AD616" s="146" t="str">
        <f>+IFERROR(CONCATENATE(VLOOKUP(K:K,Validation!$F$39:$H$51,3,0),"/",VLOOKUP(L:L,Validation!$G$40:$H$70,2,0),"/",M616),"")</f>
        <v/>
      </c>
      <c r="AE616" s="1" t="str">
        <f>+IFERROR(CONCATENATE(VLOOKUP(N:N,Validation!$F$39:$H$51,3,0),"/",VLOOKUP(O:O,Validation!$G$40:$H$70,2,0),"/",P616),"")</f>
        <v/>
      </c>
    </row>
    <row r="617" spans="1:31" ht="13.8">
      <c r="A617" s="110"/>
      <c r="B617" s="113"/>
      <c r="C617" s="113"/>
      <c r="I617" s="275"/>
      <c r="J617" s="91" t="str">
        <f t="shared" si="27"/>
        <v/>
      </c>
      <c r="K617" s="66"/>
      <c r="L617" s="90"/>
      <c r="M617" s="72"/>
      <c r="N617" s="66"/>
      <c r="O617" s="90"/>
      <c r="P617" s="72"/>
      <c r="Q617" s="138" t="str">
        <f ca="1">+IF(A617="","",IF(AND(TODAY()&lt;Validation!$C$141,OR(MONTH(TODAY())=10,MONTH(TODAY())=11,MONTH(TODAY())=12)),CONCATENATE(MONTH(TODAY()),"/01/",YEAR(TODAY())),IF(AND(TODAY()&lt;Validation!$C$141,MONTH(TODAY())&lt;=9),CONCATENATE("0",MONTH(TODAY()),"/01/",YEAR(TODAY())),IF(AND(TODAY()&gt;=Validation!$C$141,OR(MONTH(TODAY())=10,MONTH(TODAY())=11,MONTH(TODAY())=12)),CONCATENATE(MONTH(TODAY()+10),"/01/",YEAR(TODAY()+10)),IF(AND(TODAY()&gt;=Validation!$C$141,MONTH(TODAY())&lt;=9),CONCATENATE("0",MONTH(TODAY()+10),"/01/",YEAR(TODAY()+10)))))))</f>
        <v/>
      </c>
      <c r="R617" s="138" t="str">
        <f t="shared" si="28"/>
        <v/>
      </c>
      <c r="S617" s="66"/>
      <c r="T617" s="66"/>
      <c r="U617" s="66"/>
      <c r="V617" s="66"/>
      <c r="W617" s="66"/>
      <c r="X617" s="66"/>
      <c r="Y617" s="278"/>
      <c r="Z617" s="135">
        <f t="shared" si="29"/>
        <v>22</v>
      </c>
      <c r="AC617" s="133" t="str">
        <f>IFERROR(IF(DATEVALUE(TEXT(VLOOKUP(S617,Validation!F652:I675,3,FALSE)&amp;"/"&amp;RIGHT(T617+100,2)&amp;"/"&amp;U617,"MM/DD/YYYY"))&lt;=DATEVALUE(TEXT(VLOOKUP(V617,Validation!F652:I675,3,FALSE)&amp;"/"&amp;RIGHT(W617+100,2)&amp;"/"&amp;X617,"MM/DD/YYYY")),"",-1),"")</f>
        <v/>
      </c>
      <c r="AD617" s="146" t="str">
        <f>+IFERROR(CONCATENATE(VLOOKUP(K:K,Validation!$F$39:$H$51,3,0),"/",VLOOKUP(L:L,Validation!$G$40:$H$70,2,0),"/",M617),"")</f>
        <v/>
      </c>
      <c r="AE617" s="1" t="str">
        <f>+IFERROR(CONCATENATE(VLOOKUP(N:N,Validation!$F$39:$H$51,3,0),"/",VLOOKUP(O:O,Validation!$G$40:$H$70,2,0),"/",P617),"")</f>
        <v/>
      </c>
    </row>
    <row r="618" spans="1:31" ht="13.8">
      <c r="A618" s="110"/>
      <c r="B618" s="113"/>
      <c r="C618" s="113"/>
      <c r="I618" s="275"/>
      <c r="J618" s="91" t="str">
        <f t="shared" si="27"/>
        <v/>
      </c>
      <c r="K618" s="66"/>
      <c r="L618" s="90"/>
      <c r="M618" s="72"/>
      <c r="N618" s="66"/>
      <c r="O618" s="90"/>
      <c r="P618" s="72"/>
      <c r="Q618" s="138" t="str">
        <f ca="1">+IF(A618="","",IF(AND(TODAY()&lt;Validation!$C$141,OR(MONTH(TODAY())=10,MONTH(TODAY())=11,MONTH(TODAY())=12)),CONCATENATE(MONTH(TODAY()),"/01/",YEAR(TODAY())),IF(AND(TODAY()&lt;Validation!$C$141,MONTH(TODAY())&lt;=9),CONCATENATE("0",MONTH(TODAY()),"/01/",YEAR(TODAY())),IF(AND(TODAY()&gt;=Validation!$C$141,OR(MONTH(TODAY())=10,MONTH(TODAY())=11,MONTH(TODAY())=12)),CONCATENATE(MONTH(TODAY()+10),"/01/",YEAR(TODAY()+10)),IF(AND(TODAY()&gt;=Validation!$C$141,MONTH(TODAY())&lt;=9),CONCATENATE("0",MONTH(TODAY()+10),"/01/",YEAR(TODAY()+10)))))))</f>
        <v/>
      </c>
      <c r="R618" s="138" t="str">
        <f t="shared" si="28"/>
        <v/>
      </c>
      <c r="S618" s="66"/>
      <c r="T618" s="66"/>
      <c r="U618" s="66"/>
      <c r="V618" s="66"/>
      <c r="W618" s="66"/>
      <c r="X618" s="66"/>
      <c r="Y618" s="278"/>
      <c r="Z618" s="135">
        <f t="shared" si="29"/>
        <v>22</v>
      </c>
      <c r="AC618" s="133" t="str">
        <f>IFERROR(IF(DATEVALUE(TEXT(VLOOKUP(S618,Validation!F653:I676,3,FALSE)&amp;"/"&amp;RIGHT(T618+100,2)&amp;"/"&amp;U618,"MM/DD/YYYY"))&lt;=DATEVALUE(TEXT(VLOOKUP(V618,Validation!F653:I676,3,FALSE)&amp;"/"&amp;RIGHT(W618+100,2)&amp;"/"&amp;X618,"MM/DD/YYYY")),"",-1),"")</f>
        <v/>
      </c>
      <c r="AD618" s="146" t="str">
        <f>+IFERROR(CONCATENATE(VLOOKUP(K:K,Validation!$F$39:$H$51,3,0),"/",VLOOKUP(L:L,Validation!$G$40:$H$70,2,0),"/",M618),"")</f>
        <v/>
      </c>
      <c r="AE618" s="1" t="str">
        <f>+IFERROR(CONCATENATE(VLOOKUP(N:N,Validation!$F$39:$H$51,3,0),"/",VLOOKUP(O:O,Validation!$G$40:$H$70,2,0),"/",P618),"")</f>
        <v/>
      </c>
    </row>
    <row r="619" spans="1:31" ht="13.8">
      <c r="A619" s="110"/>
      <c r="B619" s="113"/>
      <c r="C619" s="113"/>
      <c r="I619" s="275"/>
      <c r="J619" s="91" t="str">
        <f t="shared" si="27"/>
        <v/>
      </c>
      <c r="K619" s="66"/>
      <c r="L619" s="90"/>
      <c r="M619" s="72"/>
      <c r="N619" s="66"/>
      <c r="O619" s="90"/>
      <c r="P619" s="72"/>
      <c r="Q619" s="138" t="str">
        <f ca="1">+IF(A619="","",IF(AND(TODAY()&lt;Validation!$C$141,OR(MONTH(TODAY())=10,MONTH(TODAY())=11,MONTH(TODAY())=12)),CONCATENATE(MONTH(TODAY()),"/01/",YEAR(TODAY())),IF(AND(TODAY()&lt;Validation!$C$141,MONTH(TODAY())&lt;=9),CONCATENATE("0",MONTH(TODAY()),"/01/",YEAR(TODAY())),IF(AND(TODAY()&gt;=Validation!$C$141,OR(MONTH(TODAY())=10,MONTH(TODAY())=11,MONTH(TODAY())=12)),CONCATENATE(MONTH(TODAY()+10),"/01/",YEAR(TODAY()+10)),IF(AND(TODAY()&gt;=Validation!$C$141,MONTH(TODAY())&lt;=9),CONCATENATE("0",MONTH(TODAY()+10),"/01/",YEAR(TODAY()+10)))))))</f>
        <v/>
      </c>
      <c r="R619" s="138" t="str">
        <f t="shared" si="28"/>
        <v/>
      </c>
      <c r="S619" s="66"/>
      <c r="T619" s="66"/>
      <c r="U619" s="66"/>
      <c r="V619" s="66"/>
      <c r="W619" s="66"/>
      <c r="X619" s="66"/>
      <c r="Y619" s="278"/>
      <c r="Z619" s="135">
        <f t="shared" si="29"/>
        <v>22</v>
      </c>
      <c r="AC619" s="133" t="str">
        <f>IFERROR(IF(DATEVALUE(TEXT(VLOOKUP(S619,Validation!F654:I677,3,FALSE)&amp;"/"&amp;RIGHT(T619+100,2)&amp;"/"&amp;U619,"MM/DD/YYYY"))&lt;=DATEVALUE(TEXT(VLOOKUP(V619,Validation!F654:I677,3,FALSE)&amp;"/"&amp;RIGHT(W619+100,2)&amp;"/"&amp;X619,"MM/DD/YYYY")),"",-1),"")</f>
        <v/>
      </c>
      <c r="AD619" s="146" t="str">
        <f>+IFERROR(CONCATENATE(VLOOKUP(K:K,Validation!$F$39:$H$51,3,0),"/",VLOOKUP(L:L,Validation!$G$40:$H$70,2,0),"/",M619),"")</f>
        <v/>
      </c>
      <c r="AE619" s="1" t="str">
        <f>+IFERROR(CONCATENATE(VLOOKUP(N:N,Validation!$F$39:$H$51,3,0),"/",VLOOKUP(O:O,Validation!$G$40:$H$70,2,0),"/",P619),"")</f>
        <v/>
      </c>
    </row>
    <row r="620" spans="1:31" ht="13.8">
      <c r="A620" s="110"/>
      <c r="B620" s="113"/>
      <c r="C620" s="113"/>
      <c r="I620" s="275"/>
      <c r="J620" s="91" t="str">
        <f t="shared" si="27"/>
        <v/>
      </c>
      <c r="K620" s="66"/>
      <c r="L620" s="90"/>
      <c r="M620" s="72"/>
      <c r="N620" s="66"/>
      <c r="O620" s="90"/>
      <c r="P620" s="72"/>
      <c r="Q620" s="138" t="str">
        <f ca="1">+IF(A620="","",IF(AND(TODAY()&lt;Validation!$C$141,OR(MONTH(TODAY())=10,MONTH(TODAY())=11,MONTH(TODAY())=12)),CONCATENATE(MONTH(TODAY()),"/01/",YEAR(TODAY())),IF(AND(TODAY()&lt;Validation!$C$141,MONTH(TODAY())&lt;=9),CONCATENATE("0",MONTH(TODAY()),"/01/",YEAR(TODAY())),IF(AND(TODAY()&gt;=Validation!$C$141,OR(MONTH(TODAY())=10,MONTH(TODAY())=11,MONTH(TODAY())=12)),CONCATENATE(MONTH(TODAY()+10),"/01/",YEAR(TODAY()+10)),IF(AND(TODAY()&gt;=Validation!$C$141,MONTH(TODAY())&lt;=9),CONCATENATE("0",MONTH(TODAY()+10),"/01/",YEAR(TODAY()+10)))))))</f>
        <v/>
      </c>
      <c r="R620" s="138" t="str">
        <f t="shared" si="28"/>
        <v/>
      </c>
      <c r="S620" s="66"/>
      <c r="T620" s="66"/>
      <c r="U620" s="66"/>
      <c r="V620" s="66"/>
      <c r="W620" s="66"/>
      <c r="X620" s="66"/>
      <c r="Y620" s="278"/>
      <c r="Z620" s="135">
        <f t="shared" si="29"/>
        <v>22</v>
      </c>
      <c r="AC620" s="133" t="str">
        <f>IFERROR(IF(DATEVALUE(TEXT(VLOOKUP(S620,Validation!F655:I678,3,FALSE)&amp;"/"&amp;RIGHT(T620+100,2)&amp;"/"&amp;U620,"MM/DD/YYYY"))&lt;=DATEVALUE(TEXT(VLOOKUP(V620,Validation!F655:I678,3,FALSE)&amp;"/"&amp;RIGHT(W620+100,2)&amp;"/"&amp;X620,"MM/DD/YYYY")),"",-1),"")</f>
        <v/>
      </c>
      <c r="AD620" s="146" t="str">
        <f>+IFERROR(CONCATENATE(VLOOKUP(K:K,Validation!$F$39:$H$51,3,0),"/",VLOOKUP(L:L,Validation!$G$40:$H$70,2,0),"/",M620),"")</f>
        <v/>
      </c>
      <c r="AE620" s="1" t="str">
        <f>+IFERROR(CONCATENATE(VLOOKUP(N:N,Validation!$F$39:$H$51,3,0),"/",VLOOKUP(O:O,Validation!$G$40:$H$70,2,0),"/",P620),"")</f>
        <v/>
      </c>
    </row>
    <row r="621" spans="1:31" ht="13.8">
      <c r="A621" s="110"/>
      <c r="B621" s="113"/>
      <c r="C621" s="113"/>
      <c r="I621" s="275"/>
      <c r="J621" s="91" t="str">
        <f t="shared" si="27"/>
        <v/>
      </c>
      <c r="K621" s="66"/>
      <c r="L621" s="90"/>
      <c r="M621" s="72"/>
      <c r="N621" s="66"/>
      <c r="O621" s="90"/>
      <c r="P621" s="72"/>
      <c r="Q621" s="138" t="str">
        <f ca="1">+IF(A621="","",IF(AND(TODAY()&lt;Validation!$C$141,OR(MONTH(TODAY())=10,MONTH(TODAY())=11,MONTH(TODAY())=12)),CONCATENATE(MONTH(TODAY()),"/01/",YEAR(TODAY())),IF(AND(TODAY()&lt;Validation!$C$141,MONTH(TODAY())&lt;=9),CONCATENATE("0",MONTH(TODAY()),"/01/",YEAR(TODAY())),IF(AND(TODAY()&gt;=Validation!$C$141,OR(MONTH(TODAY())=10,MONTH(TODAY())=11,MONTH(TODAY())=12)),CONCATENATE(MONTH(TODAY()+10),"/01/",YEAR(TODAY()+10)),IF(AND(TODAY()&gt;=Validation!$C$141,MONTH(TODAY())&lt;=9),CONCATENATE("0",MONTH(TODAY()+10),"/01/",YEAR(TODAY()+10)))))))</f>
        <v/>
      </c>
      <c r="R621" s="138" t="str">
        <f t="shared" si="28"/>
        <v/>
      </c>
      <c r="S621" s="66"/>
      <c r="T621" s="66"/>
      <c r="U621" s="66"/>
      <c r="V621" s="66"/>
      <c r="W621" s="66"/>
      <c r="X621" s="66"/>
      <c r="Y621" s="278"/>
      <c r="Z621" s="135">
        <f t="shared" si="29"/>
        <v>22</v>
      </c>
      <c r="AC621" s="133" t="str">
        <f>IFERROR(IF(DATEVALUE(TEXT(VLOOKUP(S621,Validation!F656:I679,3,FALSE)&amp;"/"&amp;RIGHT(T621+100,2)&amp;"/"&amp;U621,"MM/DD/YYYY"))&lt;=DATEVALUE(TEXT(VLOOKUP(V621,Validation!F656:I679,3,FALSE)&amp;"/"&amp;RIGHT(W621+100,2)&amp;"/"&amp;X621,"MM/DD/YYYY")),"",-1),"")</f>
        <v/>
      </c>
      <c r="AD621" s="146" t="str">
        <f>+IFERROR(CONCATENATE(VLOOKUP(K:K,Validation!$F$39:$H$51,3,0),"/",VLOOKUP(L:L,Validation!$G$40:$H$70,2,0),"/",M621),"")</f>
        <v/>
      </c>
      <c r="AE621" s="1" t="str">
        <f>+IFERROR(CONCATENATE(VLOOKUP(N:N,Validation!$F$39:$H$51,3,0),"/",VLOOKUP(O:O,Validation!$G$40:$H$70,2,0),"/",P621),"")</f>
        <v/>
      </c>
    </row>
    <row r="622" spans="1:31" ht="13.8">
      <c r="A622" s="110"/>
      <c r="B622" s="113"/>
      <c r="C622" s="113"/>
      <c r="I622" s="275"/>
      <c r="J622" s="91" t="str">
        <f t="shared" si="27"/>
        <v/>
      </c>
      <c r="K622" s="66"/>
      <c r="L622" s="90"/>
      <c r="M622" s="72"/>
      <c r="N622" s="66"/>
      <c r="O622" s="90"/>
      <c r="P622" s="72"/>
      <c r="Q622" s="138" t="str">
        <f ca="1">+IF(A622="","",IF(AND(TODAY()&lt;Validation!$C$141,OR(MONTH(TODAY())=10,MONTH(TODAY())=11,MONTH(TODAY())=12)),CONCATENATE(MONTH(TODAY()),"/01/",YEAR(TODAY())),IF(AND(TODAY()&lt;Validation!$C$141,MONTH(TODAY())&lt;=9),CONCATENATE("0",MONTH(TODAY()),"/01/",YEAR(TODAY())),IF(AND(TODAY()&gt;=Validation!$C$141,OR(MONTH(TODAY())=10,MONTH(TODAY())=11,MONTH(TODAY())=12)),CONCATENATE(MONTH(TODAY()+10),"/01/",YEAR(TODAY()+10)),IF(AND(TODAY()&gt;=Validation!$C$141,MONTH(TODAY())&lt;=9),CONCATENATE("0",MONTH(TODAY()+10),"/01/",YEAR(TODAY()+10)))))))</f>
        <v/>
      </c>
      <c r="R622" s="138" t="str">
        <f t="shared" si="28"/>
        <v/>
      </c>
      <c r="S622" s="66"/>
      <c r="T622" s="66"/>
      <c r="U622" s="66"/>
      <c r="V622" s="66"/>
      <c r="W622" s="66"/>
      <c r="X622" s="66"/>
      <c r="Y622" s="278"/>
      <c r="Z622" s="135">
        <f t="shared" si="29"/>
        <v>22</v>
      </c>
      <c r="AC622" s="133" t="str">
        <f>IFERROR(IF(DATEVALUE(TEXT(VLOOKUP(S622,Validation!F657:I680,3,FALSE)&amp;"/"&amp;RIGHT(T622+100,2)&amp;"/"&amp;U622,"MM/DD/YYYY"))&lt;=DATEVALUE(TEXT(VLOOKUP(V622,Validation!F657:I680,3,FALSE)&amp;"/"&amp;RIGHT(W622+100,2)&amp;"/"&amp;X622,"MM/DD/YYYY")),"",-1),"")</f>
        <v/>
      </c>
      <c r="AD622" s="146" t="str">
        <f>+IFERROR(CONCATENATE(VLOOKUP(K:K,Validation!$F$39:$H$51,3,0),"/",VLOOKUP(L:L,Validation!$G$40:$H$70,2,0),"/",M622),"")</f>
        <v/>
      </c>
      <c r="AE622" s="1" t="str">
        <f>+IFERROR(CONCATENATE(VLOOKUP(N:N,Validation!$F$39:$H$51,3,0),"/",VLOOKUP(O:O,Validation!$G$40:$H$70,2,0),"/",P622),"")</f>
        <v/>
      </c>
    </row>
    <row r="623" spans="1:31" ht="13.8">
      <c r="A623" s="110"/>
      <c r="B623" s="113"/>
      <c r="C623" s="113"/>
      <c r="I623" s="275"/>
      <c r="J623" s="91" t="str">
        <f t="shared" si="27"/>
        <v/>
      </c>
      <c r="K623" s="66"/>
      <c r="L623" s="90"/>
      <c r="M623" s="72"/>
      <c r="N623" s="66"/>
      <c r="O623" s="90"/>
      <c r="P623" s="72"/>
      <c r="Q623" s="138" t="str">
        <f ca="1">+IF(A623="","",IF(AND(TODAY()&lt;Validation!$C$141,OR(MONTH(TODAY())=10,MONTH(TODAY())=11,MONTH(TODAY())=12)),CONCATENATE(MONTH(TODAY()),"/01/",YEAR(TODAY())),IF(AND(TODAY()&lt;Validation!$C$141,MONTH(TODAY())&lt;=9),CONCATENATE("0",MONTH(TODAY()),"/01/",YEAR(TODAY())),IF(AND(TODAY()&gt;=Validation!$C$141,OR(MONTH(TODAY())=10,MONTH(TODAY())=11,MONTH(TODAY())=12)),CONCATENATE(MONTH(TODAY()+10),"/01/",YEAR(TODAY()+10)),IF(AND(TODAY()&gt;=Validation!$C$141,MONTH(TODAY())&lt;=9),CONCATENATE("0",MONTH(TODAY()+10),"/01/",YEAR(TODAY()+10)))))))</f>
        <v/>
      </c>
      <c r="R623" s="138" t="str">
        <f t="shared" si="28"/>
        <v/>
      </c>
      <c r="S623" s="66"/>
      <c r="T623" s="66"/>
      <c r="U623" s="66"/>
      <c r="V623" s="66"/>
      <c r="W623" s="66"/>
      <c r="X623" s="66"/>
      <c r="Y623" s="278"/>
      <c r="Z623" s="135">
        <f t="shared" si="29"/>
        <v>22</v>
      </c>
      <c r="AC623" s="133" t="str">
        <f>IFERROR(IF(DATEVALUE(TEXT(VLOOKUP(S623,Validation!F658:I681,3,FALSE)&amp;"/"&amp;RIGHT(T623+100,2)&amp;"/"&amp;U623,"MM/DD/YYYY"))&lt;=DATEVALUE(TEXT(VLOOKUP(V623,Validation!F658:I681,3,FALSE)&amp;"/"&amp;RIGHT(W623+100,2)&amp;"/"&amp;X623,"MM/DD/YYYY")),"",-1),"")</f>
        <v/>
      </c>
      <c r="AD623" s="146" t="str">
        <f>+IFERROR(CONCATENATE(VLOOKUP(K:K,Validation!$F$39:$H$51,3,0),"/",VLOOKUP(L:L,Validation!$G$40:$H$70,2,0),"/",M623),"")</f>
        <v/>
      </c>
      <c r="AE623" s="1" t="str">
        <f>+IFERROR(CONCATENATE(VLOOKUP(N:N,Validation!$F$39:$H$51,3,0),"/",VLOOKUP(O:O,Validation!$G$40:$H$70,2,0),"/",P623),"")</f>
        <v/>
      </c>
    </row>
    <row r="624" spans="1:31" ht="13.8">
      <c r="A624" s="110"/>
      <c r="B624" s="113"/>
      <c r="C624" s="113"/>
      <c r="I624" s="275"/>
      <c r="J624" s="91" t="str">
        <f t="shared" si="27"/>
        <v/>
      </c>
      <c r="K624" s="66"/>
      <c r="L624" s="90"/>
      <c r="M624" s="72"/>
      <c r="N624" s="66"/>
      <c r="O624" s="90"/>
      <c r="P624" s="72"/>
      <c r="Q624" s="138" t="str">
        <f ca="1">+IF(A624="","",IF(AND(TODAY()&lt;Validation!$C$141,OR(MONTH(TODAY())=10,MONTH(TODAY())=11,MONTH(TODAY())=12)),CONCATENATE(MONTH(TODAY()),"/01/",YEAR(TODAY())),IF(AND(TODAY()&lt;Validation!$C$141,MONTH(TODAY())&lt;=9),CONCATENATE("0",MONTH(TODAY()),"/01/",YEAR(TODAY())),IF(AND(TODAY()&gt;=Validation!$C$141,OR(MONTH(TODAY())=10,MONTH(TODAY())=11,MONTH(TODAY())=12)),CONCATENATE(MONTH(TODAY()+10),"/01/",YEAR(TODAY()+10)),IF(AND(TODAY()&gt;=Validation!$C$141,MONTH(TODAY())&lt;=9),CONCATENATE("0",MONTH(TODAY()+10),"/01/",YEAR(TODAY()+10)))))))</f>
        <v/>
      </c>
      <c r="R624" s="138" t="str">
        <f t="shared" si="28"/>
        <v/>
      </c>
      <c r="S624" s="66"/>
      <c r="T624" s="66"/>
      <c r="U624" s="66"/>
      <c r="V624" s="66"/>
      <c r="W624" s="66"/>
      <c r="X624" s="66"/>
      <c r="Y624" s="278"/>
      <c r="Z624" s="135">
        <f t="shared" si="29"/>
        <v>22</v>
      </c>
      <c r="AC624" s="133" t="str">
        <f>IFERROR(IF(DATEVALUE(TEXT(VLOOKUP(S624,Validation!F659:I682,3,FALSE)&amp;"/"&amp;RIGHT(T624+100,2)&amp;"/"&amp;U624,"MM/DD/YYYY"))&lt;=DATEVALUE(TEXT(VLOOKUP(V624,Validation!F659:I682,3,FALSE)&amp;"/"&amp;RIGHT(W624+100,2)&amp;"/"&amp;X624,"MM/DD/YYYY")),"",-1),"")</f>
        <v/>
      </c>
      <c r="AD624" s="146" t="str">
        <f>+IFERROR(CONCATENATE(VLOOKUP(K:K,Validation!$F$39:$H$51,3,0),"/",VLOOKUP(L:L,Validation!$G$40:$H$70,2,0),"/",M624),"")</f>
        <v/>
      </c>
      <c r="AE624" s="1" t="str">
        <f>+IFERROR(CONCATENATE(VLOOKUP(N:N,Validation!$F$39:$H$51,3,0),"/",VLOOKUP(O:O,Validation!$G$40:$H$70,2,0),"/",P624),"")</f>
        <v/>
      </c>
    </row>
    <row r="625" spans="1:31" ht="13.8">
      <c r="A625" s="110"/>
      <c r="B625" s="113"/>
      <c r="C625" s="113"/>
      <c r="I625" s="275"/>
      <c r="J625" s="91" t="str">
        <f t="shared" si="27"/>
        <v/>
      </c>
      <c r="K625" s="66"/>
      <c r="L625" s="90"/>
      <c r="M625" s="72"/>
      <c r="N625" s="66"/>
      <c r="O625" s="90"/>
      <c r="P625" s="72"/>
      <c r="Q625" s="138" t="str">
        <f ca="1">+IF(A625="","",IF(AND(TODAY()&lt;Validation!$C$141,OR(MONTH(TODAY())=10,MONTH(TODAY())=11,MONTH(TODAY())=12)),CONCATENATE(MONTH(TODAY()),"/01/",YEAR(TODAY())),IF(AND(TODAY()&lt;Validation!$C$141,MONTH(TODAY())&lt;=9),CONCATENATE("0",MONTH(TODAY()),"/01/",YEAR(TODAY())),IF(AND(TODAY()&gt;=Validation!$C$141,OR(MONTH(TODAY())=10,MONTH(TODAY())=11,MONTH(TODAY())=12)),CONCATENATE(MONTH(TODAY()+10),"/01/",YEAR(TODAY()+10)),IF(AND(TODAY()&gt;=Validation!$C$141,MONTH(TODAY())&lt;=9),CONCATENATE("0",MONTH(TODAY()+10),"/01/",YEAR(TODAY()+10)))))))</f>
        <v/>
      </c>
      <c r="R625" s="138" t="str">
        <f t="shared" si="28"/>
        <v/>
      </c>
      <c r="S625" s="66"/>
      <c r="T625" s="66"/>
      <c r="U625" s="66"/>
      <c r="V625" s="66"/>
      <c r="W625" s="66"/>
      <c r="X625" s="66"/>
      <c r="Y625" s="278"/>
      <c r="Z625" s="135">
        <f t="shared" si="29"/>
        <v>22</v>
      </c>
      <c r="AC625" s="133" t="str">
        <f>IFERROR(IF(DATEVALUE(TEXT(VLOOKUP(S625,Validation!F660:I683,3,FALSE)&amp;"/"&amp;RIGHT(T625+100,2)&amp;"/"&amp;U625,"MM/DD/YYYY"))&lt;=DATEVALUE(TEXT(VLOOKUP(V625,Validation!F660:I683,3,FALSE)&amp;"/"&amp;RIGHT(W625+100,2)&amp;"/"&amp;X625,"MM/DD/YYYY")),"",-1),"")</f>
        <v/>
      </c>
      <c r="AD625" s="146" t="str">
        <f>+IFERROR(CONCATENATE(VLOOKUP(K:K,Validation!$F$39:$H$51,3,0),"/",VLOOKUP(L:L,Validation!$G$40:$H$70,2,0),"/",M625),"")</f>
        <v/>
      </c>
      <c r="AE625" s="1" t="str">
        <f>+IFERROR(CONCATENATE(VLOOKUP(N:N,Validation!$F$39:$H$51,3,0),"/",VLOOKUP(O:O,Validation!$G$40:$H$70,2,0),"/",P625),"")</f>
        <v/>
      </c>
    </row>
    <row r="626" spans="1:31" ht="13.8">
      <c r="A626" s="110"/>
      <c r="B626" s="113"/>
      <c r="C626" s="113"/>
      <c r="I626" s="275"/>
      <c r="J626" s="91" t="str">
        <f t="shared" si="27"/>
        <v/>
      </c>
      <c r="K626" s="66"/>
      <c r="L626" s="90"/>
      <c r="M626" s="72"/>
      <c r="N626" s="66"/>
      <c r="O626" s="90"/>
      <c r="P626" s="72"/>
      <c r="Q626" s="138" t="str">
        <f ca="1">+IF(A626="","",IF(AND(TODAY()&lt;Validation!$C$141,OR(MONTH(TODAY())=10,MONTH(TODAY())=11,MONTH(TODAY())=12)),CONCATENATE(MONTH(TODAY()),"/01/",YEAR(TODAY())),IF(AND(TODAY()&lt;Validation!$C$141,MONTH(TODAY())&lt;=9),CONCATENATE("0",MONTH(TODAY()),"/01/",YEAR(TODAY())),IF(AND(TODAY()&gt;=Validation!$C$141,OR(MONTH(TODAY())=10,MONTH(TODAY())=11,MONTH(TODAY())=12)),CONCATENATE(MONTH(TODAY()+10),"/01/",YEAR(TODAY()+10)),IF(AND(TODAY()&gt;=Validation!$C$141,MONTH(TODAY())&lt;=9),CONCATENATE("0",MONTH(TODAY()+10),"/01/",YEAR(TODAY()+10)))))))</f>
        <v/>
      </c>
      <c r="R626" s="138" t="str">
        <f t="shared" si="28"/>
        <v/>
      </c>
      <c r="S626" s="66"/>
      <c r="T626" s="66"/>
      <c r="U626" s="66"/>
      <c r="V626" s="66"/>
      <c r="W626" s="66"/>
      <c r="X626" s="66"/>
      <c r="Y626" s="278"/>
      <c r="Z626" s="135">
        <f t="shared" si="29"/>
        <v>22</v>
      </c>
      <c r="AC626" s="133" t="str">
        <f>IFERROR(IF(DATEVALUE(TEXT(VLOOKUP(S626,Validation!F661:I684,3,FALSE)&amp;"/"&amp;RIGHT(T626+100,2)&amp;"/"&amp;U626,"MM/DD/YYYY"))&lt;=DATEVALUE(TEXT(VLOOKUP(V626,Validation!F661:I684,3,FALSE)&amp;"/"&amp;RIGHT(W626+100,2)&amp;"/"&amp;X626,"MM/DD/YYYY")),"",-1),"")</f>
        <v/>
      </c>
      <c r="AD626" s="146" t="str">
        <f>+IFERROR(CONCATENATE(VLOOKUP(K:K,Validation!$F$39:$H$51,3,0),"/",VLOOKUP(L:L,Validation!$G$40:$H$70,2,0),"/",M626),"")</f>
        <v/>
      </c>
      <c r="AE626" s="1" t="str">
        <f>+IFERROR(CONCATENATE(VLOOKUP(N:N,Validation!$F$39:$H$51,3,0),"/",VLOOKUP(O:O,Validation!$G$40:$H$70,2,0),"/",P626),"")</f>
        <v/>
      </c>
    </row>
    <row r="627" spans="1:31" ht="13.8">
      <c r="A627" s="110"/>
      <c r="B627" s="113"/>
      <c r="C627" s="113"/>
      <c r="I627" s="275"/>
      <c r="J627" s="91" t="str">
        <f t="shared" si="27"/>
        <v/>
      </c>
      <c r="K627" s="66"/>
      <c r="L627" s="90"/>
      <c r="M627" s="72"/>
      <c r="N627" s="66"/>
      <c r="O627" s="90"/>
      <c r="P627" s="72"/>
      <c r="Q627" s="138" t="str">
        <f ca="1">+IF(A627="","",IF(AND(TODAY()&lt;Validation!$C$141,OR(MONTH(TODAY())=10,MONTH(TODAY())=11,MONTH(TODAY())=12)),CONCATENATE(MONTH(TODAY()),"/01/",YEAR(TODAY())),IF(AND(TODAY()&lt;Validation!$C$141,MONTH(TODAY())&lt;=9),CONCATENATE("0",MONTH(TODAY()),"/01/",YEAR(TODAY())),IF(AND(TODAY()&gt;=Validation!$C$141,OR(MONTH(TODAY())=10,MONTH(TODAY())=11,MONTH(TODAY())=12)),CONCATENATE(MONTH(TODAY()+10),"/01/",YEAR(TODAY()+10)),IF(AND(TODAY()&gt;=Validation!$C$141,MONTH(TODAY())&lt;=9),CONCATENATE("0",MONTH(TODAY()+10),"/01/",YEAR(TODAY()+10)))))))</f>
        <v/>
      </c>
      <c r="R627" s="138" t="str">
        <f t="shared" si="28"/>
        <v/>
      </c>
      <c r="S627" s="66"/>
      <c r="T627" s="66"/>
      <c r="U627" s="66"/>
      <c r="V627" s="66"/>
      <c r="W627" s="66"/>
      <c r="X627" s="66"/>
      <c r="Y627" s="278"/>
      <c r="Z627" s="135">
        <f t="shared" si="29"/>
        <v>22</v>
      </c>
      <c r="AC627" s="133" t="str">
        <f>IFERROR(IF(DATEVALUE(TEXT(VLOOKUP(S627,Validation!F662:I685,3,FALSE)&amp;"/"&amp;RIGHT(T627+100,2)&amp;"/"&amp;U627,"MM/DD/YYYY"))&lt;=DATEVALUE(TEXT(VLOOKUP(V627,Validation!F662:I685,3,FALSE)&amp;"/"&amp;RIGHT(W627+100,2)&amp;"/"&amp;X627,"MM/DD/YYYY")),"",-1),"")</f>
        <v/>
      </c>
      <c r="AD627" s="146" t="str">
        <f>+IFERROR(CONCATENATE(VLOOKUP(K:K,Validation!$F$39:$H$51,3,0),"/",VLOOKUP(L:L,Validation!$G$40:$H$70,2,0),"/",M627),"")</f>
        <v/>
      </c>
      <c r="AE627" s="1" t="str">
        <f>+IFERROR(CONCATENATE(VLOOKUP(N:N,Validation!$F$39:$H$51,3,0),"/",VLOOKUP(O:O,Validation!$G$40:$H$70,2,0),"/",P627),"")</f>
        <v/>
      </c>
    </row>
    <row r="628" spans="1:31" ht="13.8">
      <c r="A628" s="110"/>
      <c r="B628" s="113"/>
      <c r="C628" s="113"/>
      <c r="I628" s="275"/>
      <c r="J628" s="91" t="str">
        <f t="shared" si="27"/>
        <v/>
      </c>
      <c r="K628" s="66"/>
      <c r="L628" s="90"/>
      <c r="M628" s="72"/>
      <c r="N628" s="66"/>
      <c r="O628" s="90"/>
      <c r="P628" s="72"/>
      <c r="Q628" s="138" t="str">
        <f ca="1">+IF(A628="","",IF(AND(TODAY()&lt;Validation!$C$141,OR(MONTH(TODAY())=10,MONTH(TODAY())=11,MONTH(TODAY())=12)),CONCATENATE(MONTH(TODAY()),"/01/",YEAR(TODAY())),IF(AND(TODAY()&lt;Validation!$C$141,MONTH(TODAY())&lt;=9),CONCATENATE("0",MONTH(TODAY()),"/01/",YEAR(TODAY())),IF(AND(TODAY()&gt;=Validation!$C$141,OR(MONTH(TODAY())=10,MONTH(TODAY())=11,MONTH(TODAY())=12)),CONCATENATE(MONTH(TODAY()+10),"/01/",YEAR(TODAY()+10)),IF(AND(TODAY()&gt;=Validation!$C$141,MONTH(TODAY())&lt;=9),CONCATENATE("0",MONTH(TODAY()+10),"/01/",YEAR(TODAY()+10)))))))</f>
        <v/>
      </c>
      <c r="R628" s="138" t="str">
        <f t="shared" si="28"/>
        <v/>
      </c>
      <c r="S628" s="66"/>
      <c r="T628" s="66"/>
      <c r="U628" s="66"/>
      <c r="V628" s="66"/>
      <c r="W628" s="66"/>
      <c r="X628" s="66"/>
      <c r="Y628" s="278"/>
      <c r="Z628" s="135">
        <f t="shared" si="29"/>
        <v>22</v>
      </c>
      <c r="AC628" s="133" t="str">
        <f>IFERROR(IF(DATEVALUE(TEXT(VLOOKUP(S628,Validation!F663:I686,3,FALSE)&amp;"/"&amp;RIGHT(T628+100,2)&amp;"/"&amp;U628,"MM/DD/YYYY"))&lt;=DATEVALUE(TEXT(VLOOKUP(V628,Validation!F663:I686,3,FALSE)&amp;"/"&amp;RIGHT(W628+100,2)&amp;"/"&amp;X628,"MM/DD/YYYY")),"",-1),"")</f>
        <v/>
      </c>
      <c r="AD628" s="146" t="str">
        <f>+IFERROR(CONCATENATE(VLOOKUP(K:K,Validation!$F$39:$H$51,3,0),"/",VLOOKUP(L:L,Validation!$G$40:$H$70,2,0),"/",M628),"")</f>
        <v/>
      </c>
      <c r="AE628" s="1" t="str">
        <f>+IFERROR(CONCATENATE(VLOOKUP(N:N,Validation!$F$39:$H$51,3,0),"/",VLOOKUP(O:O,Validation!$G$40:$H$70,2,0),"/",P628),"")</f>
        <v/>
      </c>
    </row>
    <row r="629" spans="1:31" ht="13.8">
      <c r="A629" s="110"/>
      <c r="B629" s="113"/>
      <c r="C629" s="113"/>
      <c r="I629" s="275"/>
      <c r="J629" s="91" t="str">
        <f t="shared" si="27"/>
        <v/>
      </c>
      <c r="K629" s="66"/>
      <c r="L629" s="90"/>
      <c r="M629" s="72"/>
      <c r="N629" s="66"/>
      <c r="O629" s="90"/>
      <c r="P629" s="72"/>
      <c r="Q629" s="138" t="str">
        <f ca="1">+IF(A629="","",IF(AND(TODAY()&lt;Validation!$C$141,OR(MONTH(TODAY())=10,MONTH(TODAY())=11,MONTH(TODAY())=12)),CONCATENATE(MONTH(TODAY()),"/01/",YEAR(TODAY())),IF(AND(TODAY()&lt;Validation!$C$141,MONTH(TODAY())&lt;=9),CONCATENATE("0",MONTH(TODAY()),"/01/",YEAR(TODAY())),IF(AND(TODAY()&gt;=Validation!$C$141,OR(MONTH(TODAY())=10,MONTH(TODAY())=11,MONTH(TODAY())=12)),CONCATENATE(MONTH(TODAY()+10),"/01/",YEAR(TODAY()+10)),IF(AND(TODAY()&gt;=Validation!$C$141,MONTH(TODAY())&lt;=9),CONCATENATE("0",MONTH(TODAY()+10),"/01/",YEAR(TODAY()+10)))))))</f>
        <v/>
      </c>
      <c r="R629" s="138" t="str">
        <f t="shared" si="28"/>
        <v/>
      </c>
      <c r="S629" s="66"/>
      <c r="T629" s="66"/>
      <c r="U629" s="66"/>
      <c r="V629" s="66"/>
      <c r="W629" s="66"/>
      <c r="X629" s="66"/>
      <c r="Y629" s="278"/>
      <c r="Z629" s="135">
        <f t="shared" si="29"/>
        <v>22</v>
      </c>
      <c r="AC629" s="133" t="str">
        <f>IFERROR(IF(DATEVALUE(TEXT(VLOOKUP(S629,Validation!F664:I687,3,FALSE)&amp;"/"&amp;RIGHT(T629+100,2)&amp;"/"&amp;U629,"MM/DD/YYYY"))&lt;=DATEVALUE(TEXT(VLOOKUP(V629,Validation!F664:I687,3,FALSE)&amp;"/"&amp;RIGHT(W629+100,2)&amp;"/"&amp;X629,"MM/DD/YYYY")),"",-1),"")</f>
        <v/>
      </c>
      <c r="AD629" s="146" t="str">
        <f>+IFERROR(CONCATENATE(VLOOKUP(K:K,Validation!$F$39:$H$51,3,0),"/",VLOOKUP(L:L,Validation!$G$40:$H$70,2,0),"/",M629),"")</f>
        <v/>
      </c>
      <c r="AE629" s="1" t="str">
        <f>+IFERROR(CONCATENATE(VLOOKUP(N:N,Validation!$F$39:$H$51,3,0),"/",VLOOKUP(O:O,Validation!$G$40:$H$70,2,0),"/",P629),"")</f>
        <v/>
      </c>
    </row>
    <row r="630" spans="1:31" ht="13.8">
      <c r="A630" s="110"/>
      <c r="B630" s="113"/>
      <c r="C630" s="113"/>
      <c r="I630" s="275"/>
      <c r="J630" s="91" t="str">
        <f t="shared" si="27"/>
        <v/>
      </c>
      <c r="K630" s="66"/>
      <c r="L630" s="90"/>
      <c r="M630" s="72"/>
      <c r="N630" s="66"/>
      <c r="O630" s="90"/>
      <c r="P630" s="72"/>
      <c r="Q630" s="138" t="str">
        <f ca="1">+IF(A630="","",IF(AND(TODAY()&lt;Validation!$C$141,OR(MONTH(TODAY())=10,MONTH(TODAY())=11,MONTH(TODAY())=12)),CONCATENATE(MONTH(TODAY()),"/01/",YEAR(TODAY())),IF(AND(TODAY()&lt;Validation!$C$141,MONTH(TODAY())&lt;=9),CONCATENATE("0",MONTH(TODAY()),"/01/",YEAR(TODAY())),IF(AND(TODAY()&gt;=Validation!$C$141,OR(MONTH(TODAY())=10,MONTH(TODAY())=11,MONTH(TODAY())=12)),CONCATENATE(MONTH(TODAY()+10),"/01/",YEAR(TODAY()+10)),IF(AND(TODAY()&gt;=Validation!$C$141,MONTH(TODAY())&lt;=9),CONCATENATE("0",MONTH(TODAY()+10),"/01/",YEAR(TODAY()+10)))))))</f>
        <v/>
      </c>
      <c r="R630" s="138" t="str">
        <f t="shared" si="28"/>
        <v/>
      </c>
      <c r="S630" s="66"/>
      <c r="T630" s="66"/>
      <c r="U630" s="66"/>
      <c r="V630" s="66"/>
      <c r="W630" s="66"/>
      <c r="X630" s="66"/>
      <c r="Y630" s="278"/>
      <c r="Z630" s="135">
        <f t="shared" si="29"/>
        <v>22</v>
      </c>
      <c r="AC630" s="133" t="str">
        <f>IFERROR(IF(DATEVALUE(TEXT(VLOOKUP(S630,Validation!F665:I688,3,FALSE)&amp;"/"&amp;RIGHT(T630+100,2)&amp;"/"&amp;U630,"MM/DD/YYYY"))&lt;=DATEVALUE(TEXT(VLOOKUP(V630,Validation!F665:I688,3,FALSE)&amp;"/"&amp;RIGHT(W630+100,2)&amp;"/"&amp;X630,"MM/DD/YYYY")),"",-1),"")</f>
        <v/>
      </c>
      <c r="AD630" s="146" t="str">
        <f>+IFERROR(CONCATENATE(VLOOKUP(K:K,Validation!$F$39:$H$51,3,0),"/",VLOOKUP(L:L,Validation!$G$40:$H$70,2,0),"/",M630),"")</f>
        <v/>
      </c>
      <c r="AE630" s="1" t="str">
        <f>+IFERROR(CONCATENATE(VLOOKUP(N:N,Validation!$F$39:$H$51,3,0),"/",VLOOKUP(O:O,Validation!$G$40:$H$70,2,0),"/",P630),"")</f>
        <v/>
      </c>
    </row>
    <row r="631" spans="1:31" ht="13.8">
      <c r="A631" s="110"/>
      <c r="B631" s="113"/>
      <c r="C631" s="113"/>
      <c r="I631" s="275"/>
      <c r="J631" s="91" t="str">
        <f t="shared" si="27"/>
        <v/>
      </c>
      <c r="K631" s="66"/>
      <c r="L631" s="90"/>
      <c r="M631" s="72"/>
      <c r="N631" s="66"/>
      <c r="O631" s="90"/>
      <c r="P631" s="72"/>
      <c r="Q631" s="138" t="str">
        <f ca="1">+IF(A631="","",IF(AND(TODAY()&lt;Validation!$C$141,OR(MONTH(TODAY())=10,MONTH(TODAY())=11,MONTH(TODAY())=12)),CONCATENATE(MONTH(TODAY()),"/01/",YEAR(TODAY())),IF(AND(TODAY()&lt;Validation!$C$141,MONTH(TODAY())&lt;=9),CONCATENATE("0",MONTH(TODAY()),"/01/",YEAR(TODAY())),IF(AND(TODAY()&gt;=Validation!$C$141,OR(MONTH(TODAY())=10,MONTH(TODAY())=11,MONTH(TODAY())=12)),CONCATENATE(MONTH(TODAY()+10),"/01/",YEAR(TODAY()+10)),IF(AND(TODAY()&gt;=Validation!$C$141,MONTH(TODAY())&lt;=9),CONCATENATE("0",MONTH(TODAY()+10),"/01/",YEAR(TODAY()+10)))))))</f>
        <v/>
      </c>
      <c r="R631" s="138" t="str">
        <f t="shared" si="28"/>
        <v/>
      </c>
      <c r="S631" s="66"/>
      <c r="T631" s="66"/>
      <c r="U631" s="66"/>
      <c r="V631" s="66"/>
      <c r="W631" s="66"/>
      <c r="X631" s="66"/>
      <c r="Y631" s="278"/>
      <c r="Z631" s="135">
        <f t="shared" si="29"/>
        <v>22</v>
      </c>
      <c r="AC631" s="133" t="str">
        <f>IFERROR(IF(DATEVALUE(TEXT(VLOOKUP(S631,Validation!F666:I689,3,FALSE)&amp;"/"&amp;RIGHT(T631+100,2)&amp;"/"&amp;U631,"MM/DD/YYYY"))&lt;=DATEVALUE(TEXT(VLOOKUP(V631,Validation!F666:I689,3,FALSE)&amp;"/"&amp;RIGHT(W631+100,2)&amp;"/"&amp;X631,"MM/DD/YYYY")),"",-1),"")</f>
        <v/>
      </c>
      <c r="AD631" s="146" t="str">
        <f>+IFERROR(CONCATENATE(VLOOKUP(K:K,Validation!$F$39:$H$51,3,0),"/",VLOOKUP(L:L,Validation!$G$40:$H$70,2,0),"/",M631),"")</f>
        <v/>
      </c>
      <c r="AE631" s="1" t="str">
        <f>+IFERROR(CONCATENATE(VLOOKUP(N:N,Validation!$F$39:$H$51,3,0),"/",VLOOKUP(O:O,Validation!$G$40:$H$70,2,0),"/",P631),"")</f>
        <v/>
      </c>
    </row>
    <row r="632" spans="1:31" ht="13.8">
      <c r="A632" s="110"/>
      <c r="B632" s="113"/>
      <c r="C632" s="113"/>
      <c r="I632" s="275"/>
      <c r="J632" s="91" t="str">
        <f t="shared" si="27"/>
        <v/>
      </c>
      <c r="K632" s="66"/>
      <c r="L632" s="90"/>
      <c r="M632" s="72"/>
      <c r="N632" s="66"/>
      <c r="O632" s="90"/>
      <c r="P632" s="72"/>
      <c r="Q632" s="138" t="str">
        <f ca="1">+IF(A632="","",IF(AND(TODAY()&lt;Validation!$C$141,OR(MONTH(TODAY())=10,MONTH(TODAY())=11,MONTH(TODAY())=12)),CONCATENATE(MONTH(TODAY()),"/01/",YEAR(TODAY())),IF(AND(TODAY()&lt;Validation!$C$141,MONTH(TODAY())&lt;=9),CONCATENATE("0",MONTH(TODAY()),"/01/",YEAR(TODAY())),IF(AND(TODAY()&gt;=Validation!$C$141,OR(MONTH(TODAY())=10,MONTH(TODAY())=11,MONTH(TODAY())=12)),CONCATENATE(MONTH(TODAY()+10),"/01/",YEAR(TODAY()+10)),IF(AND(TODAY()&gt;=Validation!$C$141,MONTH(TODAY())&lt;=9),CONCATENATE("0",MONTH(TODAY()+10),"/01/",YEAR(TODAY()+10)))))))</f>
        <v/>
      </c>
      <c r="R632" s="138" t="str">
        <f t="shared" si="28"/>
        <v/>
      </c>
      <c r="S632" s="66"/>
      <c r="T632" s="66"/>
      <c r="U632" s="66"/>
      <c r="V632" s="66"/>
      <c r="W632" s="66"/>
      <c r="X632" s="66"/>
      <c r="Y632" s="278"/>
      <c r="Z632" s="135">
        <f t="shared" si="29"/>
        <v>22</v>
      </c>
      <c r="AC632" s="133" t="str">
        <f>IFERROR(IF(DATEVALUE(TEXT(VLOOKUP(S632,Validation!F667:I690,3,FALSE)&amp;"/"&amp;RIGHT(T632+100,2)&amp;"/"&amp;U632,"MM/DD/YYYY"))&lt;=DATEVALUE(TEXT(VLOOKUP(V632,Validation!F667:I690,3,FALSE)&amp;"/"&amp;RIGHT(W632+100,2)&amp;"/"&amp;X632,"MM/DD/YYYY")),"",-1),"")</f>
        <v/>
      </c>
      <c r="AD632" s="146" t="str">
        <f>+IFERROR(CONCATENATE(VLOOKUP(K:K,Validation!$F$39:$H$51,3,0),"/",VLOOKUP(L:L,Validation!$G$40:$H$70,2,0),"/",M632),"")</f>
        <v/>
      </c>
      <c r="AE632" s="1" t="str">
        <f>+IFERROR(CONCATENATE(VLOOKUP(N:N,Validation!$F$39:$H$51,3,0),"/",VLOOKUP(O:O,Validation!$G$40:$H$70,2,0),"/",P632),"")</f>
        <v/>
      </c>
    </row>
    <row r="633" spans="1:31" ht="13.8">
      <c r="A633" s="110"/>
      <c r="B633" s="113"/>
      <c r="C633" s="113"/>
      <c r="I633" s="275"/>
      <c r="J633" s="91" t="str">
        <f t="shared" si="27"/>
        <v/>
      </c>
      <c r="K633" s="66"/>
      <c r="L633" s="90"/>
      <c r="M633" s="72"/>
      <c r="N633" s="66"/>
      <c r="O633" s="90"/>
      <c r="P633" s="72"/>
      <c r="Q633" s="138" t="str">
        <f ca="1">+IF(A633="","",IF(AND(TODAY()&lt;Validation!$C$141,OR(MONTH(TODAY())=10,MONTH(TODAY())=11,MONTH(TODAY())=12)),CONCATENATE(MONTH(TODAY()),"/01/",YEAR(TODAY())),IF(AND(TODAY()&lt;Validation!$C$141,MONTH(TODAY())&lt;=9),CONCATENATE("0",MONTH(TODAY()),"/01/",YEAR(TODAY())),IF(AND(TODAY()&gt;=Validation!$C$141,OR(MONTH(TODAY())=10,MONTH(TODAY())=11,MONTH(TODAY())=12)),CONCATENATE(MONTH(TODAY()+10),"/01/",YEAR(TODAY()+10)),IF(AND(TODAY()&gt;=Validation!$C$141,MONTH(TODAY())&lt;=9),CONCATENATE("0",MONTH(TODAY()+10),"/01/",YEAR(TODAY()+10)))))))</f>
        <v/>
      </c>
      <c r="R633" s="138" t="str">
        <f t="shared" si="28"/>
        <v/>
      </c>
      <c r="S633" s="66"/>
      <c r="T633" s="66"/>
      <c r="U633" s="66"/>
      <c r="V633" s="66"/>
      <c r="W633" s="66"/>
      <c r="X633" s="66"/>
      <c r="Y633" s="278"/>
      <c r="Z633" s="135">
        <f t="shared" si="29"/>
        <v>22</v>
      </c>
      <c r="AC633" s="133" t="str">
        <f>IFERROR(IF(DATEVALUE(TEXT(VLOOKUP(S633,Validation!F668:I691,3,FALSE)&amp;"/"&amp;RIGHT(T633+100,2)&amp;"/"&amp;U633,"MM/DD/YYYY"))&lt;=DATEVALUE(TEXT(VLOOKUP(V633,Validation!F668:I691,3,FALSE)&amp;"/"&amp;RIGHT(W633+100,2)&amp;"/"&amp;X633,"MM/DD/YYYY")),"",-1),"")</f>
        <v/>
      </c>
      <c r="AD633" s="146" t="str">
        <f>+IFERROR(CONCATENATE(VLOOKUP(K:K,Validation!$F$39:$H$51,3,0),"/",VLOOKUP(L:L,Validation!$G$40:$H$70,2,0),"/",M633),"")</f>
        <v/>
      </c>
      <c r="AE633" s="1" t="str">
        <f>+IFERROR(CONCATENATE(VLOOKUP(N:N,Validation!$F$39:$H$51,3,0),"/",VLOOKUP(O:O,Validation!$G$40:$H$70,2,0),"/",P633),"")</f>
        <v/>
      </c>
    </row>
    <row r="634" spans="1:31" ht="13.8">
      <c r="A634" s="110"/>
      <c r="B634" s="113"/>
      <c r="C634" s="113"/>
      <c r="I634" s="275"/>
      <c r="J634" s="91" t="str">
        <f t="shared" si="27"/>
        <v/>
      </c>
      <c r="K634" s="66"/>
      <c r="L634" s="90"/>
      <c r="M634" s="72"/>
      <c r="N634" s="66"/>
      <c r="O634" s="90"/>
      <c r="P634" s="72"/>
      <c r="Q634" s="138" t="str">
        <f ca="1">+IF(A634="","",IF(AND(TODAY()&lt;Validation!$C$141,OR(MONTH(TODAY())=10,MONTH(TODAY())=11,MONTH(TODAY())=12)),CONCATENATE(MONTH(TODAY()),"/01/",YEAR(TODAY())),IF(AND(TODAY()&lt;Validation!$C$141,MONTH(TODAY())&lt;=9),CONCATENATE("0",MONTH(TODAY()),"/01/",YEAR(TODAY())),IF(AND(TODAY()&gt;=Validation!$C$141,OR(MONTH(TODAY())=10,MONTH(TODAY())=11,MONTH(TODAY())=12)),CONCATENATE(MONTH(TODAY()+10),"/01/",YEAR(TODAY()+10)),IF(AND(TODAY()&gt;=Validation!$C$141,MONTH(TODAY())&lt;=9),CONCATENATE("0",MONTH(TODAY()+10),"/01/",YEAR(TODAY()+10)))))))</f>
        <v/>
      </c>
      <c r="R634" s="138" t="str">
        <f t="shared" si="28"/>
        <v/>
      </c>
      <c r="S634" s="66"/>
      <c r="T634" s="66"/>
      <c r="U634" s="66"/>
      <c r="V634" s="66"/>
      <c r="W634" s="66"/>
      <c r="X634" s="66"/>
      <c r="Y634" s="278"/>
      <c r="Z634" s="135">
        <f t="shared" si="29"/>
        <v>22</v>
      </c>
      <c r="AC634" s="133" t="str">
        <f>IFERROR(IF(DATEVALUE(TEXT(VLOOKUP(S634,Validation!F669:I692,3,FALSE)&amp;"/"&amp;RIGHT(T634+100,2)&amp;"/"&amp;U634,"MM/DD/YYYY"))&lt;=DATEVALUE(TEXT(VLOOKUP(V634,Validation!F669:I692,3,FALSE)&amp;"/"&amp;RIGHT(W634+100,2)&amp;"/"&amp;X634,"MM/DD/YYYY")),"",-1),"")</f>
        <v/>
      </c>
      <c r="AD634" s="146" t="str">
        <f>+IFERROR(CONCATENATE(VLOOKUP(K:K,Validation!$F$39:$H$51,3,0),"/",VLOOKUP(L:L,Validation!$G$40:$H$70,2,0),"/",M634),"")</f>
        <v/>
      </c>
      <c r="AE634" s="1" t="str">
        <f>+IFERROR(CONCATENATE(VLOOKUP(N:N,Validation!$F$39:$H$51,3,0),"/",VLOOKUP(O:O,Validation!$G$40:$H$70,2,0),"/",P634),"")</f>
        <v/>
      </c>
    </row>
    <row r="635" spans="1:31" ht="13.8">
      <c r="A635" s="110"/>
      <c r="B635" s="113"/>
      <c r="C635" s="113"/>
      <c r="I635" s="275"/>
      <c r="J635" s="91" t="str">
        <f t="shared" si="27"/>
        <v/>
      </c>
      <c r="K635" s="66"/>
      <c r="L635" s="90"/>
      <c r="M635" s="72"/>
      <c r="N635" s="66"/>
      <c r="O635" s="90"/>
      <c r="P635" s="72"/>
      <c r="Q635" s="138" t="str">
        <f ca="1">+IF(A635="","",IF(AND(TODAY()&lt;Validation!$C$141,OR(MONTH(TODAY())=10,MONTH(TODAY())=11,MONTH(TODAY())=12)),CONCATENATE(MONTH(TODAY()),"/01/",YEAR(TODAY())),IF(AND(TODAY()&lt;Validation!$C$141,MONTH(TODAY())&lt;=9),CONCATENATE("0",MONTH(TODAY()),"/01/",YEAR(TODAY())),IF(AND(TODAY()&gt;=Validation!$C$141,OR(MONTH(TODAY())=10,MONTH(TODAY())=11,MONTH(TODAY())=12)),CONCATENATE(MONTH(TODAY()+10),"/01/",YEAR(TODAY()+10)),IF(AND(TODAY()&gt;=Validation!$C$141,MONTH(TODAY())&lt;=9),CONCATENATE("0",MONTH(TODAY()+10),"/01/",YEAR(TODAY()+10)))))))</f>
        <v/>
      </c>
      <c r="R635" s="138" t="str">
        <f t="shared" si="28"/>
        <v/>
      </c>
      <c r="S635" s="66"/>
      <c r="T635" s="66"/>
      <c r="U635" s="66"/>
      <c r="V635" s="66"/>
      <c r="W635" s="66"/>
      <c r="X635" s="66"/>
      <c r="Y635" s="278"/>
      <c r="Z635" s="135">
        <f t="shared" si="29"/>
        <v>22</v>
      </c>
      <c r="AC635" s="133" t="str">
        <f>IFERROR(IF(DATEVALUE(TEXT(VLOOKUP(S635,Validation!F670:I693,3,FALSE)&amp;"/"&amp;RIGHT(T635+100,2)&amp;"/"&amp;U635,"MM/DD/YYYY"))&lt;=DATEVALUE(TEXT(VLOOKUP(V635,Validation!F670:I693,3,FALSE)&amp;"/"&amp;RIGHT(W635+100,2)&amp;"/"&amp;X635,"MM/DD/YYYY")),"",-1),"")</f>
        <v/>
      </c>
      <c r="AD635" s="146" t="str">
        <f>+IFERROR(CONCATENATE(VLOOKUP(K:K,Validation!$F$39:$H$51,3,0),"/",VLOOKUP(L:L,Validation!$G$40:$H$70,2,0),"/",M635),"")</f>
        <v/>
      </c>
      <c r="AE635" s="1" t="str">
        <f>+IFERROR(CONCATENATE(VLOOKUP(N:N,Validation!$F$39:$H$51,3,0),"/",VLOOKUP(O:O,Validation!$G$40:$H$70,2,0),"/",P635),"")</f>
        <v/>
      </c>
    </row>
    <row r="636" spans="1:31" ht="13.8">
      <c r="A636" s="110"/>
      <c r="B636" s="113"/>
      <c r="C636" s="113"/>
      <c r="I636" s="275"/>
      <c r="J636" s="91" t="str">
        <f t="shared" si="27"/>
        <v/>
      </c>
      <c r="K636" s="66"/>
      <c r="L636" s="90"/>
      <c r="M636" s="72"/>
      <c r="N636" s="66"/>
      <c r="O636" s="90"/>
      <c r="P636" s="72"/>
      <c r="Q636" s="138" t="str">
        <f ca="1">+IF(A636="","",IF(AND(TODAY()&lt;Validation!$C$141,OR(MONTH(TODAY())=10,MONTH(TODAY())=11,MONTH(TODAY())=12)),CONCATENATE(MONTH(TODAY()),"/01/",YEAR(TODAY())),IF(AND(TODAY()&lt;Validation!$C$141,MONTH(TODAY())&lt;=9),CONCATENATE("0",MONTH(TODAY()),"/01/",YEAR(TODAY())),IF(AND(TODAY()&gt;=Validation!$C$141,OR(MONTH(TODAY())=10,MONTH(TODAY())=11,MONTH(TODAY())=12)),CONCATENATE(MONTH(TODAY()+10),"/01/",YEAR(TODAY()+10)),IF(AND(TODAY()&gt;=Validation!$C$141,MONTH(TODAY())&lt;=9),CONCATENATE("0",MONTH(TODAY()+10),"/01/",YEAR(TODAY()+10)))))))</f>
        <v/>
      </c>
      <c r="R636" s="138" t="str">
        <f t="shared" si="28"/>
        <v/>
      </c>
      <c r="S636" s="66"/>
      <c r="T636" s="66"/>
      <c r="U636" s="66"/>
      <c r="V636" s="66"/>
      <c r="W636" s="66"/>
      <c r="X636" s="66"/>
      <c r="Y636" s="278"/>
      <c r="Z636" s="135">
        <f t="shared" si="29"/>
        <v>22</v>
      </c>
      <c r="AC636" s="133" t="str">
        <f>IFERROR(IF(DATEVALUE(TEXT(VLOOKUP(S636,Validation!F671:I694,3,FALSE)&amp;"/"&amp;RIGHT(T636+100,2)&amp;"/"&amp;U636,"MM/DD/YYYY"))&lt;=DATEVALUE(TEXT(VLOOKUP(V636,Validation!F671:I694,3,FALSE)&amp;"/"&amp;RIGHT(W636+100,2)&amp;"/"&amp;X636,"MM/DD/YYYY")),"",-1),"")</f>
        <v/>
      </c>
      <c r="AD636" s="146" t="str">
        <f>+IFERROR(CONCATENATE(VLOOKUP(K:K,Validation!$F$39:$H$51,3,0),"/",VLOOKUP(L:L,Validation!$G$40:$H$70,2,0),"/",M636),"")</f>
        <v/>
      </c>
      <c r="AE636" s="1" t="str">
        <f>+IFERROR(CONCATENATE(VLOOKUP(N:N,Validation!$F$39:$H$51,3,0),"/",VLOOKUP(O:O,Validation!$G$40:$H$70,2,0),"/",P636),"")</f>
        <v/>
      </c>
    </row>
    <row r="637" spans="1:31" ht="13.8">
      <c r="A637" s="110"/>
      <c r="B637" s="113"/>
      <c r="C637" s="113"/>
      <c r="I637" s="275"/>
      <c r="J637" s="91" t="str">
        <f t="shared" si="27"/>
        <v/>
      </c>
      <c r="K637" s="66"/>
      <c r="L637" s="90"/>
      <c r="M637" s="72"/>
      <c r="N637" s="66"/>
      <c r="O637" s="90"/>
      <c r="P637" s="72"/>
      <c r="Q637" s="138" t="str">
        <f ca="1">+IF(A637="","",IF(AND(TODAY()&lt;Validation!$C$141,OR(MONTH(TODAY())=10,MONTH(TODAY())=11,MONTH(TODAY())=12)),CONCATENATE(MONTH(TODAY()),"/01/",YEAR(TODAY())),IF(AND(TODAY()&lt;Validation!$C$141,MONTH(TODAY())&lt;=9),CONCATENATE("0",MONTH(TODAY()),"/01/",YEAR(TODAY())),IF(AND(TODAY()&gt;=Validation!$C$141,OR(MONTH(TODAY())=10,MONTH(TODAY())=11,MONTH(TODAY())=12)),CONCATENATE(MONTH(TODAY()+10),"/01/",YEAR(TODAY()+10)),IF(AND(TODAY()&gt;=Validation!$C$141,MONTH(TODAY())&lt;=9),CONCATENATE("0",MONTH(TODAY()+10),"/01/",YEAR(TODAY()+10)))))))</f>
        <v/>
      </c>
      <c r="R637" s="138" t="str">
        <f t="shared" si="28"/>
        <v/>
      </c>
      <c r="S637" s="66"/>
      <c r="T637" s="66"/>
      <c r="U637" s="66"/>
      <c r="V637" s="66"/>
      <c r="W637" s="66"/>
      <c r="X637" s="66"/>
      <c r="Y637" s="278"/>
      <c r="Z637" s="135">
        <f t="shared" si="29"/>
        <v>22</v>
      </c>
      <c r="AC637" s="133" t="str">
        <f>IFERROR(IF(DATEVALUE(TEXT(VLOOKUP(S637,Validation!F672:I695,3,FALSE)&amp;"/"&amp;RIGHT(T637+100,2)&amp;"/"&amp;U637,"MM/DD/YYYY"))&lt;=DATEVALUE(TEXT(VLOOKUP(V637,Validation!F672:I695,3,FALSE)&amp;"/"&amp;RIGHT(W637+100,2)&amp;"/"&amp;X637,"MM/DD/YYYY")),"",-1),"")</f>
        <v/>
      </c>
      <c r="AD637" s="146" t="str">
        <f>+IFERROR(CONCATENATE(VLOOKUP(K:K,Validation!$F$39:$H$51,3,0),"/",VLOOKUP(L:L,Validation!$G$40:$H$70,2,0),"/",M637),"")</f>
        <v/>
      </c>
      <c r="AE637" s="1" t="str">
        <f>+IFERROR(CONCATENATE(VLOOKUP(N:N,Validation!$F$39:$H$51,3,0),"/",VLOOKUP(O:O,Validation!$G$40:$H$70,2,0),"/",P637),"")</f>
        <v/>
      </c>
    </row>
    <row r="638" spans="1:31" ht="13.8">
      <c r="A638" s="110"/>
      <c r="B638" s="113"/>
      <c r="C638" s="113"/>
      <c r="I638" s="275"/>
      <c r="J638" s="91" t="str">
        <f t="shared" si="27"/>
        <v/>
      </c>
      <c r="K638" s="66"/>
      <c r="L638" s="90"/>
      <c r="M638" s="72"/>
      <c r="N638" s="66"/>
      <c r="O638" s="90"/>
      <c r="P638" s="72"/>
      <c r="Q638" s="138" t="str">
        <f ca="1">+IF(A638="","",IF(AND(TODAY()&lt;Validation!$C$141,OR(MONTH(TODAY())=10,MONTH(TODAY())=11,MONTH(TODAY())=12)),CONCATENATE(MONTH(TODAY()),"/01/",YEAR(TODAY())),IF(AND(TODAY()&lt;Validation!$C$141,MONTH(TODAY())&lt;=9),CONCATENATE("0",MONTH(TODAY()),"/01/",YEAR(TODAY())),IF(AND(TODAY()&gt;=Validation!$C$141,OR(MONTH(TODAY())=10,MONTH(TODAY())=11,MONTH(TODAY())=12)),CONCATENATE(MONTH(TODAY()+10),"/01/",YEAR(TODAY()+10)),IF(AND(TODAY()&gt;=Validation!$C$141,MONTH(TODAY())&lt;=9),CONCATENATE("0",MONTH(TODAY()+10),"/01/",YEAR(TODAY()+10)))))))</f>
        <v/>
      </c>
      <c r="R638" s="138" t="str">
        <f t="shared" si="28"/>
        <v/>
      </c>
      <c r="S638" s="66"/>
      <c r="T638" s="66"/>
      <c r="U638" s="66"/>
      <c r="V638" s="66"/>
      <c r="W638" s="66"/>
      <c r="X638" s="66"/>
      <c r="Y638" s="278"/>
      <c r="Z638" s="135">
        <f t="shared" si="29"/>
        <v>22</v>
      </c>
      <c r="AC638" s="133" t="str">
        <f>IFERROR(IF(DATEVALUE(TEXT(VLOOKUP(S638,Validation!F673:I696,3,FALSE)&amp;"/"&amp;RIGHT(T638+100,2)&amp;"/"&amp;U638,"MM/DD/YYYY"))&lt;=DATEVALUE(TEXT(VLOOKUP(V638,Validation!F673:I696,3,FALSE)&amp;"/"&amp;RIGHT(W638+100,2)&amp;"/"&amp;X638,"MM/DD/YYYY")),"",-1),"")</f>
        <v/>
      </c>
      <c r="AD638" s="146" t="str">
        <f>+IFERROR(CONCATENATE(VLOOKUP(K:K,Validation!$F$39:$H$51,3,0),"/",VLOOKUP(L:L,Validation!$G$40:$H$70,2,0),"/",M638),"")</f>
        <v/>
      </c>
      <c r="AE638" s="1" t="str">
        <f>+IFERROR(CONCATENATE(VLOOKUP(N:N,Validation!$F$39:$H$51,3,0),"/",VLOOKUP(O:O,Validation!$G$40:$H$70,2,0),"/",P638),"")</f>
        <v/>
      </c>
    </row>
    <row r="639" spans="1:31" ht="13.8">
      <c r="A639" s="110"/>
      <c r="B639" s="113"/>
      <c r="C639" s="113"/>
      <c r="I639" s="275"/>
      <c r="J639" s="91" t="str">
        <f t="shared" si="27"/>
        <v/>
      </c>
      <c r="K639" s="66"/>
      <c r="L639" s="90"/>
      <c r="M639" s="72"/>
      <c r="N639" s="66"/>
      <c r="O639" s="90"/>
      <c r="P639" s="72"/>
      <c r="Q639" s="138" t="str">
        <f ca="1">+IF(A639="","",IF(AND(TODAY()&lt;Validation!$C$141,OR(MONTH(TODAY())=10,MONTH(TODAY())=11,MONTH(TODAY())=12)),CONCATENATE(MONTH(TODAY()),"/01/",YEAR(TODAY())),IF(AND(TODAY()&lt;Validation!$C$141,MONTH(TODAY())&lt;=9),CONCATENATE("0",MONTH(TODAY()),"/01/",YEAR(TODAY())),IF(AND(TODAY()&gt;=Validation!$C$141,OR(MONTH(TODAY())=10,MONTH(TODAY())=11,MONTH(TODAY())=12)),CONCATENATE(MONTH(TODAY()+10),"/01/",YEAR(TODAY()+10)),IF(AND(TODAY()&gt;=Validation!$C$141,MONTH(TODAY())&lt;=9),CONCATENATE("0",MONTH(TODAY()+10),"/01/",YEAR(TODAY()+10)))))))</f>
        <v/>
      </c>
      <c r="R639" s="138" t="str">
        <f t="shared" si="28"/>
        <v/>
      </c>
      <c r="S639" s="66"/>
      <c r="T639" s="66"/>
      <c r="U639" s="66"/>
      <c r="V639" s="66"/>
      <c r="W639" s="66"/>
      <c r="X639" s="66"/>
      <c r="Y639" s="278"/>
      <c r="Z639" s="135">
        <f t="shared" si="29"/>
        <v>22</v>
      </c>
      <c r="AC639" s="133" t="str">
        <f>IFERROR(IF(DATEVALUE(TEXT(VLOOKUP(S639,Validation!F674:I697,3,FALSE)&amp;"/"&amp;RIGHT(T639+100,2)&amp;"/"&amp;U639,"MM/DD/YYYY"))&lt;=DATEVALUE(TEXT(VLOOKUP(V639,Validation!F674:I697,3,FALSE)&amp;"/"&amp;RIGHT(W639+100,2)&amp;"/"&amp;X639,"MM/DD/YYYY")),"",-1),"")</f>
        <v/>
      </c>
      <c r="AD639" s="146" t="str">
        <f>+IFERROR(CONCATENATE(VLOOKUP(K:K,Validation!$F$39:$H$51,3,0),"/",VLOOKUP(L:L,Validation!$G$40:$H$70,2,0),"/",M639),"")</f>
        <v/>
      </c>
      <c r="AE639" s="1" t="str">
        <f>+IFERROR(CONCATENATE(VLOOKUP(N:N,Validation!$F$39:$H$51,3,0),"/",VLOOKUP(O:O,Validation!$G$40:$H$70,2,0),"/",P639),"")</f>
        <v/>
      </c>
    </row>
    <row r="640" spans="1:31" ht="13.8">
      <c r="A640" s="110"/>
      <c r="B640" s="113"/>
      <c r="C640" s="113"/>
      <c r="I640" s="275"/>
      <c r="J640" s="91" t="str">
        <f t="shared" si="27"/>
        <v/>
      </c>
      <c r="K640" s="66"/>
      <c r="L640" s="90"/>
      <c r="M640" s="72"/>
      <c r="N640" s="66"/>
      <c r="O640" s="90"/>
      <c r="P640" s="72"/>
      <c r="Q640" s="138" t="str">
        <f ca="1">+IF(A640="","",IF(AND(TODAY()&lt;Validation!$C$141,OR(MONTH(TODAY())=10,MONTH(TODAY())=11,MONTH(TODAY())=12)),CONCATENATE(MONTH(TODAY()),"/01/",YEAR(TODAY())),IF(AND(TODAY()&lt;Validation!$C$141,MONTH(TODAY())&lt;=9),CONCATENATE("0",MONTH(TODAY()),"/01/",YEAR(TODAY())),IF(AND(TODAY()&gt;=Validation!$C$141,OR(MONTH(TODAY())=10,MONTH(TODAY())=11,MONTH(TODAY())=12)),CONCATENATE(MONTH(TODAY()+10),"/01/",YEAR(TODAY()+10)),IF(AND(TODAY()&gt;=Validation!$C$141,MONTH(TODAY())&lt;=9),CONCATENATE("0",MONTH(TODAY()+10),"/01/",YEAR(TODAY()+10)))))))</f>
        <v/>
      </c>
      <c r="R640" s="138" t="str">
        <f t="shared" si="28"/>
        <v/>
      </c>
      <c r="S640" s="66"/>
      <c r="T640" s="66"/>
      <c r="U640" s="66"/>
      <c r="V640" s="66"/>
      <c r="W640" s="66"/>
      <c r="X640" s="66"/>
      <c r="Y640" s="278"/>
      <c r="Z640" s="135">
        <f t="shared" si="29"/>
        <v>22</v>
      </c>
      <c r="AC640" s="133" t="str">
        <f>IFERROR(IF(DATEVALUE(TEXT(VLOOKUP(S640,Validation!F675:I698,3,FALSE)&amp;"/"&amp;RIGHT(T640+100,2)&amp;"/"&amp;U640,"MM/DD/YYYY"))&lt;=DATEVALUE(TEXT(VLOOKUP(V640,Validation!F675:I698,3,FALSE)&amp;"/"&amp;RIGHT(W640+100,2)&amp;"/"&amp;X640,"MM/DD/YYYY")),"",-1),"")</f>
        <v/>
      </c>
      <c r="AD640" s="146" t="str">
        <f>+IFERROR(CONCATENATE(VLOOKUP(K:K,Validation!$F$39:$H$51,3,0),"/",VLOOKUP(L:L,Validation!$G$40:$H$70,2,0),"/",M640),"")</f>
        <v/>
      </c>
      <c r="AE640" s="1" t="str">
        <f>+IFERROR(CONCATENATE(VLOOKUP(N:N,Validation!$F$39:$H$51,3,0),"/",VLOOKUP(O:O,Validation!$G$40:$H$70,2,0),"/",P640),"")</f>
        <v/>
      </c>
    </row>
    <row r="641" spans="1:31" ht="13.8">
      <c r="A641" s="110"/>
      <c r="B641" s="113"/>
      <c r="C641" s="113"/>
      <c r="I641" s="275"/>
      <c r="J641" s="91" t="str">
        <f t="shared" si="27"/>
        <v/>
      </c>
      <c r="K641" s="66"/>
      <c r="L641" s="90"/>
      <c r="M641" s="72"/>
      <c r="N641" s="66"/>
      <c r="O641" s="90"/>
      <c r="P641" s="72"/>
      <c r="Q641" s="138" t="str">
        <f ca="1">+IF(A641="","",IF(AND(TODAY()&lt;Validation!$C$141,OR(MONTH(TODAY())=10,MONTH(TODAY())=11,MONTH(TODAY())=12)),CONCATENATE(MONTH(TODAY()),"/01/",YEAR(TODAY())),IF(AND(TODAY()&lt;Validation!$C$141,MONTH(TODAY())&lt;=9),CONCATENATE("0",MONTH(TODAY()),"/01/",YEAR(TODAY())),IF(AND(TODAY()&gt;=Validation!$C$141,OR(MONTH(TODAY())=10,MONTH(TODAY())=11,MONTH(TODAY())=12)),CONCATENATE(MONTH(TODAY()+10),"/01/",YEAR(TODAY()+10)),IF(AND(TODAY()&gt;=Validation!$C$141,MONTH(TODAY())&lt;=9),CONCATENATE("0",MONTH(TODAY()+10),"/01/",YEAR(TODAY()+10)))))))</f>
        <v/>
      </c>
      <c r="R641" s="138" t="str">
        <f t="shared" si="28"/>
        <v/>
      </c>
      <c r="S641" s="66"/>
      <c r="T641" s="66"/>
      <c r="U641" s="66"/>
      <c r="V641" s="66"/>
      <c r="W641" s="66"/>
      <c r="X641" s="66"/>
      <c r="Y641" s="278"/>
      <c r="Z641" s="135">
        <f t="shared" si="29"/>
        <v>22</v>
      </c>
      <c r="AC641" s="133" t="str">
        <f>IFERROR(IF(DATEVALUE(TEXT(VLOOKUP(S641,Validation!F676:I699,3,FALSE)&amp;"/"&amp;RIGHT(T641+100,2)&amp;"/"&amp;U641,"MM/DD/YYYY"))&lt;=DATEVALUE(TEXT(VLOOKUP(V641,Validation!F676:I699,3,FALSE)&amp;"/"&amp;RIGHT(W641+100,2)&amp;"/"&amp;X641,"MM/DD/YYYY")),"",-1),"")</f>
        <v/>
      </c>
      <c r="AD641" s="146" t="str">
        <f>+IFERROR(CONCATENATE(VLOOKUP(K:K,Validation!$F$39:$H$51,3,0),"/",VLOOKUP(L:L,Validation!$G$40:$H$70,2,0),"/",M641),"")</f>
        <v/>
      </c>
      <c r="AE641" s="1" t="str">
        <f>+IFERROR(CONCATENATE(VLOOKUP(N:N,Validation!$F$39:$H$51,3,0),"/",VLOOKUP(O:O,Validation!$G$40:$H$70,2,0),"/",P641),"")</f>
        <v/>
      </c>
    </row>
    <row r="642" spans="1:31" ht="13.8">
      <c r="A642" s="110"/>
      <c r="B642" s="113"/>
      <c r="C642" s="113"/>
      <c r="I642" s="275"/>
      <c r="J642" s="91" t="str">
        <f t="shared" si="27"/>
        <v/>
      </c>
      <c r="K642" s="66"/>
      <c r="L642" s="90"/>
      <c r="M642" s="72"/>
      <c r="N642" s="66"/>
      <c r="O642" s="90"/>
      <c r="P642" s="72"/>
      <c r="Q642" s="138" t="str">
        <f ca="1">+IF(A642="","",IF(AND(TODAY()&lt;Validation!$C$141,OR(MONTH(TODAY())=10,MONTH(TODAY())=11,MONTH(TODAY())=12)),CONCATENATE(MONTH(TODAY()),"/01/",YEAR(TODAY())),IF(AND(TODAY()&lt;Validation!$C$141,MONTH(TODAY())&lt;=9),CONCATENATE("0",MONTH(TODAY()),"/01/",YEAR(TODAY())),IF(AND(TODAY()&gt;=Validation!$C$141,OR(MONTH(TODAY())=10,MONTH(TODAY())=11,MONTH(TODAY())=12)),CONCATENATE(MONTH(TODAY()+10),"/01/",YEAR(TODAY()+10)),IF(AND(TODAY()&gt;=Validation!$C$141,MONTH(TODAY())&lt;=9),CONCATENATE("0",MONTH(TODAY()+10),"/01/",YEAR(TODAY()+10)))))))</f>
        <v/>
      </c>
      <c r="R642" s="138" t="str">
        <f t="shared" si="28"/>
        <v/>
      </c>
      <c r="S642" s="66"/>
      <c r="T642" s="66"/>
      <c r="U642" s="66"/>
      <c r="V642" s="66"/>
      <c r="W642" s="66"/>
      <c r="X642" s="66"/>
      <c r="Y642" s="278"/>
      <c r="Z642" s="135">
        <f t="shared" si="29"/>
        <v>22</v>
      </c>
      <c r="AC642" s="133" t="str">
        <f>IFERROR(IF(DATEVALUE(TEXT(VLOOKUP(S642,Validation!F677:I700,3,FALSE)&amp;"/"&amp;RIGHT(T642+100,2)&amp;"/"&amp;U642,"MM/DD/YYYY"))&lt;=DATEVALUE(TEXT(VLOOKUP(V642,Validation!F677:I700,3,FALSE)&amp;"/"&amp;RIGHT(W642+100,2)&amp;"/"&amp;X642,"MM/DD/YYYY")),"",-1),"")</f>
        <v/>
      </c>
      <c r="AD642" s="146" t="str">
        <f>+IFERROR(CONCATENATE(VLOOKUP(K:K,Validation!$F$39:$H$51,3,0),"/",VLOOKUP(L:L,Validation!$G$40:$H$70,2,0),"/",M642),"")</f>
        <v/>
      </c>
      <c r="AE642" s="1" t="str">
        <f>+IFERROR(CONCATENATE(VLOOKUP(N:N,Validation!$F$39:$H$51,3,0),"/",VLOOKUP(O:O,Validation!$G$40:$H$70,2,0),"/",P642),"")</f>
        <v/>
      </c>
    </row>
    <row r="643" spans="1:31" ht="13.8">
      <c r="A643" s="110"/>
      <c r="B643" s="113"/>
      <c r="C643" s="113"/>
      <c r="I643" s="275"/>
      <c r="J643" s="91" t="str">
        <f t="shared" si="27"/>
        <v/>
      </c>
      <c r="K643" s="66"/>
      <c r="L643" s="90"/>
      <c r="M643" s="72"/>
      <c r="N643" s="66"/>
      <c r="O643" s="90"/>
      <c r="P643" s="72"/>
      <c r="Q643" s="138" t="str">
        <f ca="1">+IF(A643="","",IF(AND(TODAY()&lt;Validation!$C$141,OR(MONTH(TODAY())=10,MONTH(TODAY())=11,MONTH(TODAY())=12)),CONCATENATE(MONTH(TODAY()),"/01/",YEAR(TODAY())),IF(AND(TODAY()&lt;Validation!$C$141,MONTH(TODAY())&lt;=9),CONCATENATE("0",MONTH(TODAY()),"/01/",YEAR(TODAY())),IF(AND(TODAY()&gt;=Validation!$C$141,OR(MONTH(TODAY())=10,MONTH(TODAY())=11,MONTH(TODAY())=12)),CONCATENATE(MONTH(TODAY()+10),"/01/",YEAR(TODAY()+10)),IF(AND(TODAY()&gt;=Validation!$C$141,MONTH(TODAY())&lt;=9),CONCATENATE("0",MONTH(TODAY()+10),"/01/",YEAR(TODAY()+10)))))))</f>
        <v/>
      </c>
      <c r="R643" s="138" t="str">
        <f t="shared" si="28"/>
        <v/>
      </c>
      <c r="S643" s="66"/>
      <c r="T643" s="66"/>
      <c r="U643" s="66"/>
      <c r="V643" s="66"/>
      <c r="W643" s="66"/>
      <c r="X643" s="66"/>
      <c r="Y643" s="278"/>
      <c r="Z643" s="135">
        <f t="shared" si="29"/>
        <v>22</v>
      </c>
      <c r="AC643" s="133" t="str">
        <f>IFERROR(IF(DATEVALUE(TEXT(VLOOKUP(S643,Validation!F678:I701,3,FALSE)&amp;"/"&amp;RIGHT(T643+100,2)&amp;"/"&amp;U643,"MM/DD/YYYY"))&lt;=DATEVALUE(TEXT(VLOOKUP(V643,Validation!F678:I701,3,FALSE)&amp;"/"&amp;RIGHT(W643+100,2)&amp;"/"&amp;X643,"MM/DD/YYYY")),"",-1),"")</f>
        <v/>
      </c>
      <c r="AD643" s="146" t="str">
        <f>+IFERROR(CONCATENATE(VLOOKUP(K:K,Validation!$F$39:$H$51,3,0),"/",VLOOKUP(L:L,Validation!$G$40:$H$70,2,0),"/",M643),"")</f>
        <v/>
      </c>
      <c r="AE643" s="1" t="str">
        <f>+IFERROR(CONCATENATE(VLOOKUP(N:N,Validation!$F$39:$H$51,3,0),"/",VLOOKUP(O:O,Validation!$G$40:$H$70,2,0),"/",P643),"")</f>
        <v/>
      </c>
    </row>
    <row r="644" spans="1:31" ht="13.8">
      <c r="A644" s="110"/>
      <c r="B644" s="113"/>
      <c r="C644" s="113"/>
      <c r="I644" s="275"/>
      <c r="J644" s="91" t="str">
        <f t="shared" si="27"/>
        <v/>
      </c>
      <c r="K644" s="66"/>
      <c r="L644" s="90"/>
      <c r="M644" s="72"/>
      <c r="N644" s="66"/>
      <c r="O644" s="90"/>
      <c r="P644" s="72"/>
      <c r="Q644" s="138" t="str">
        <f ca="1">+IF(A644="","",IF(AND(TODAY()&lt;Validation!$C$141,OR(MONTH(TODAY())=10,MONTH(TODAY())=11,MONTH(TODAY())=12)),CONCATENATE(MONTH(TODAY()),"/01/",YEAR(TODAY())),IF(AND(TODAY()&lt;Validation!$C$141,MONTH(TODAY())&lt;=9),CONCATENATE("0",MONTH(TODAY()),"/01/",YEAR(TODAY())),IF(AND(TODAY()&gt;=Validation!$C$141,OR(MONTH(TODAY())=10,MONTH(TODAY())=11,MONTH(TODAY())=12)),CONCATENATE(MONTH(TODAY()+10),"/01/",YEAR(TODAY()+10)),IF(AND(TODAY()&gt;=Validation!$C$141,MONTH(TODAY())&lt;=9),CONCATENATE("0",MONTH(TODAY()+10),"/01/",YEAR(TODAY()+10)))))))</f>
        <v/>
      </c>
      <c r="R644" s="138" t="str">
        <f t="shared" si="28"/>
        <v/>
      </c>
      <c r="S644" s="66"/>
      <c r="T644" s="66"/>
      <c r="U644" s="66"/>
      <c r="V644" s="66"/>
      <c r="W644" s="66"/>
      <c r="X644" s="66"/>
      <c r="Y644" s="278"/>
      <c r="Z644" s="135">
        <f t="shared" si="29"/>
        <v>22</v>
      </c>
      <c r="AC644" s="133" t="str">
        <f>IFERROR(IF(DATEVALUE(TEXT(VLOOKUP(S644,Validation!F679:I702,3,FALSE)&amp;"/"&amp;RIGHT(T644+100,2)&amp;"/"&amp;U644,"MM/DD/YYYY"))&lt;=DATEVALUE(TEXT(VLOOKUP(V644,Validation!F679:I702,3,FALSE)&amp;"/"&amp;RIGHT(W644+100,2)&amp;"/"&amp;X644,"MM/DD/YYYY")),"",-1),"")</f>
        <v/>
      </c>
      <c r="AD644" s="146" t="str">
        <f>+IFERROR(CONCATENATE(VLOOKUP(K:K,Validation!$F$39:$H$51,3,0),"/",VLOOKUP(L:L,Validation!$G$40:$H$70,2,0),"/",M644),"")</f>
        <v/>
      </c>
      <c r="AE644" s="1" t="str">
        <f>+IFERROR(CONCATENATE(VLOOKUP(N:N,Validation!$F$39:$H$51,3,0),"/",VLOOKUP(O:O,Validation!$G$40:$H$70,2,0),"/",P644),"")</f>
        <v/>
      </c>
    </row>
    <row r="645" spans="1:31" ht="13.8">
      <c r="A645" s="110"/>
      <c r="B645" s="113"/>
      <c r="C645" s="113"/>
      <c r="I645" s="275"/>
      <c r="J645" s="91" t="str">
        <f t="shared" si="27"/>
        <v/>
      </c>
      <c r="K645" s="66"/>
      <c r="L645" s="90"/>
      <c r="M645" s="72"/>
      <c r="N645" s="66"/>
      <c r="O645" s="90"/>
      <c r="P645" s="72"/>
      <c r="Q645" s="138" t="str">
        <f ca="1">+IF(A645="","",IF(AND(TODAY()&lt;Validation!$C$141,OR(MONTH(TODAY())=10,MONTH(TODAY())=11,MONTH(TODAY())=12)),CONCATENATE(MONTH(TODAY()),"/01/",YEAR(TODAY())),IF(AND(TODAY()&lt;Validation!$C$141,MONTH(TODAY())&lt;=9),CONCATENATE("0",MONTH(TODAY()),"/01/",YEAR(TODAY())),IF(AND(TODAY()&gt;=Validation!$C$141,OR(MONTH(TODAY())=10,MONTH(TODAY())=11,MONTH(TODAY())=12)),CONCATENATE(MONTH(TODAY()+10),"/01/",YEAR(TODAY()+10)),IF(AND(TODAY()&gt;=Validation!$C$141,MONTH(TODAY())&lt;=9),CONCATENATE("0",MONTH(TODAY()+10),"/01/",YEAR(TODAY()+10)))))))</f>
        <v/>
      </c>
      <c r="R645" s="138" t="str">
        <f t="shared" si="28"/>
        <v/>
      </c>
      <c r="S645" s="66"/>
      <c r="T645" s="66"/>
      <c r="U645" s="66"/>
      <c r="V645" s="66"/>
      <c r="W645" s="66"/>
      <c r="X645" s="66"/>
      <c r="Y645" s="278"/>
      <c r="Z645" s="135">
        <f t="shared" si="29"/>
        <v>22</v>
      </c>
      <c r="AC645" s="133" t="str">
        <f>IFERROR(IF(DATEVALUE(TEXT(VLOOKUP(S645,Validation!F680:I703,3,FALSE)&amp;"/"&amp;RIGHT(T645+100,2)&amp;"/"&amp;U645,"MM/DD/YYYY"))&lt;=DATEVALUE(TEXT(VLOOKUP(V645,Validation!F680:I703,3,FALSE)&amp;"/"&amp;RIGHT(W645+100,2)&amp;"/"&amp;X645,"MM/DD/YYYY")),"",-1),"")</f>
        <v/>
      </c>
      <c r="AD645" s="146" t="str">
        <f>+IFERROR(CONCATENATE(VLOOKUP(K:K,Validation!$F$39:$H$51,3,0),"/",VLOOKUP(L:L,Validation!$G$40:$H$70,2,0),"/",M645),"")</f>
        <v/>
      </c>
      <c r="AE645" s="1" t="str">
        <f>+IFERROR(CONCATENATE(VLOOKUP(N:N,Validation!$F$39:$H$51,3,0),"/",VLOOKUP(O:O,Validation!$G$40:$H$70,2,0),"/",P645),"")</f>
        <v/>
      </c>
    </row>
    <row r="646" spans="1:31" ht="13.8">
      <c r="A646" s="110"/>
      <c r="B646" s="113"/>
      <c r="C646" s="113"/>
      <c r="I646" s="275"/>
      <c r="J646" s="91" t="str">
        <f t="shared" ref="J646:J709" si="30">+IF(A646="","",I646)</f>
        <v/>
      </c>
      <c r="K646" s="66"/>
      <c r="L646" s="90"/>
      <c r="M646" s="72"/>
      <c r="N646" s="66"/>
      <c r="O646" s="90"/>
      <c r="P646" s="72"/>
      <c r="Q646" s="138" t="str">
        <f ca="1">+IF(A646="","",IF(AND(TODAY()&lt;Validation!$C$141,OR(MONTH(TODAY())=10,MONTH(TODAY())=11,MONTH(TODAY())=12)),CONCATENATE(MONTH(TODAY()),"/01/",YEAR(TODAY())),IF(AND(TODAY()&lt;Validation!$C$141,MONTH(TODAY())&lt;=9),CONCATENATE("0",MONTH(TODAY()),"/01/",YEAR(TODAY())),IF(AND(TODAY()&gt;=Validation!$C$141,OR(MONTH(TODAY())=10,MONTH(TODAY())=11,MONTH(TODAY())=12)),CONCATENATE(MONTH(TODAY()+10),"/01/",YEAR(TODAY()+10)),IF(AND(TODAY()&gt;=Validation!$C$141,MONTH(TODAY())&lt;=9),CONCATENATE("0",MONTH(TODAY()+10),"/01/",YEAR(TODAY()+10)))))))</f>
        <v/>
      </c>
      <c r="R646" s="138" t="str">
        <f t="shared" ref="R646:R709" si="31">+IF(A646="","",I646)</f>
        <v/>
      </c>
      <c r="S646" s="66"/>
      <c r="T646" s="66"/>
      <c r="U646" s="66"/>
      <c r="V646" s="66"/>
      <c r="W646" s="66"/>
      <c r="X646" s="66"/>
      <c r="Y646" s="278"/>
      <c r="Z646" s="135">
        <f t="shared" ref="Z646:Z709" si="32">COUNTBLANK(A646:I646)+COUNTBLANK(K646:P646)+COUNTBLANK(S646:Y646)</f>
        <v>22</v>
      </c>
      <c r="AC646" s="133" t="str">
        <f>IFERROR(IF(DATEVALUE(TEXT(VLOOKUP(S646,Validation!F681:I704,3,FALSE)&amp;"/"&amp;RIGHT(T646+100,2)&amp;"/"&amp;U646,"MM/DD/YYYY"))&lt;=DATEVALUE(TEXT(VLOOKUP(V646,Validation!F681:I704,3,FALSE)&amp;"/"&amp;RIGHT(W646+100,2)&amp;"/"&amp;X646,"MM/DD/YYYY")),"",-1),"")</f>
        <v/>
      </c>
      <c r="AD646" s="146" t="str">
        <f>+IFERROR(CONCATENATE(VLOOKUP(K:K,Validation!$F$39:$H$51,3,0),"/",VLOOKUP(L:L,Validation!$G$40:$H$70,2,0),"/",M646),"")</f>
        <v/>
      </c>
      <c r="AE646" s="1" t="str">
        <f>+IFERROR(CONCATENATE(VLOOKUP(N:N,Validation!$F$39:$H$51,3,0),"/",VLOOKUP(O:O,Validation!$G$40:$H$70,2,0),"/",P646),"")</f>
        <v/>
      </c>
    </row>
    <row r="647" spans="1:31" ht="13.8">
      <c r="A647" s="110"/>
      <c r="B647" s="113"/>
      <c r="C647" s="113"/>
      <c r="I647" s="275"/>
      <c r="J647" s="91" t="str">
        <f t="shared" si="30"/>
        <v/>
      </c>
      <c r="K647" s="66"/>
      <c r="L647" s="90"/>
      <c r="M647" s="72"/>
      <c r="N647" s="66"/>
      <c r="O647" s="90"/>
      <c r="P647" s="72"/>
      <c r="Q647" s="138" t="str">
        <f ca="1">+IF(A647="","",IF(AND(TODAY()&lt;Validation!$C$141,OR(MONTH(TODAY())=10,MONTH(TODAY())=11,MONTH(TODAY())=12)),CONCATENATE(MONTH(TODAY()),"/01/",YEAR(TODAY())),IF(AND(TODAY()&lt;Validation!$C$141,MONTH(TODAY())&lt;=9),CONCATENATE("0",MONTH(TODAY()),"/01/",YEAR(TODAY())),IF(AND(TODAY()&gt;=Validation!$C$141,OR(MONTH(TODAY())=10,MONTH(TODAY())=11,MONTH(TODAY())=12)),CONCATENATE(MONTH(TODAY()+10),"/01/",YEAR(TODAY()+10)),IF(AND(TODAY()&gt;=Validation!$C$141,MONTH(TODAY())&lt;=9),CONCATENATE("0",MONTH(TODAY()+10),"/01/",YEAR(TODAY()+10)))))))</f>
        <v/>
      </c>
      <c r="R647" s="138" t="str">
        <f t="shared" si="31"/>
        <v/>
      </c>
      <c r="S647" s="66"/>
      <c r="T647" s="66"/>
      <c r="U647" s="66"/>
      <c r="V647" s="66"/>
      <c r="W647" s="66"/>
      <c r="X647" s="66"/>
      <c r="Y647" s="278"/>
      <c r="Z647" s="135">
        <f t="shared" si="32"/>
        <v>22</v>
      </c>
      <c r="AC647" s="133" t="str">
        <f>IFERROR(IF(DATEVALUE(TEXT(VLOOKUP(S647,Validation!F682:I705,3,FALSE)&amp;"/"&amp;RIGHT(T647+100,2)&amp;"/"&amp;U647,"MM/DD/YYYY"))&lt;=DATEVALUE(TEXT(VLOOKUP(V647,Validation!F682:I705,3,FALSE)&amp;"/"&amp;RIGHT(W647+100,2)&amp;"/"&amp;X647,"MM/DD/YYYY")),"",-1),"")</f>
        <v/>
      </c>
      <c r="AD647" s="146" t="str">
        <f>+IFERROR(CONCATENATE(VLOOKUP(K:K,Validation!$F$39:$H$51,3,0),"/",VLOOKUP(L:L,Validation!$G$40:$H$70,2,0),"/",M647),"")</f>
        <v/>
      </c>
      <c r="AE647" s="1" t="str">
        <f>+IFERROR(CONCATENATE(VLOOKUP(N:N,Validation!$F$39:$H$51,3,0),"/",VLOOKUP(O:O,Validation!$G$40:$H$70,2,0),"/",P647),"")</f>
        <v/>
      </c>
    </row>
    <row r="648" spans="1:31" ht="13.8">
      <c r="A648" s="110"/>
      <c r="B648" s="113"/>
      <c r="C648" s="113"/>
      <c r="I648" s="275"/>
      <c r="J648" s="91" t="str">
        <f t="shared" si="30"/>
        <v/>
      </c>
      <c r="K648" s="66"/>
      <c r="L648" s="90"/>
      <c r="M648" s="72"/>
      <c r="N648" s="66"/>
      <c r="O648" s="90"/>
      <c r="P648" s="72"/>
      <c r="Q648" s="138" t="str">
        <f ca="1">+IF(A648="","",IF(AND(TODAY()&lt;Validation!$C$141,OR(MONTH(TODAY())=10,MONTH(TODAY())=11,MONTH(TODAY())=12)),CONCATENATE(MONTH(TODAY()),"/01/",YEAR(TODAY())),IF(AND(TODAY()&lt;Validation!$C$141,MONTH(TODAY())&lt;=9),CONCATENATE("0",MONTH(TODAY()),"/01/",YEAR(TODAY())),IF(AND(TODAY()&gt;=Validation!$C$141,OR(MONTH(TODAY())=10,MONTH(TODAY())=11,MONTH(TODAY())=12)),CONCATENATE(MONTH(TODAY()+10),"/01/",YEAR(TODAY()+10)),IF(AND(TODAY()&gt;=Validation!$C$141,MONTH(TODAY())&lt;=9),CONCATENATE("0",MONTH(TODAY()+10),"/01/",YEAR(TODAY()+10)))))))</f>
        <v/>
      </c>
      <c r="R648" s="138" t="str">
        <f t="shared" si="31"/>
        <v/>
      </c>
      <c r="S648" s="66"/>
      <c r="T648" s="66"/>
      <c r="U648" s="66"/>
      <c r="V648" s="66"/>
      <c r="W648" s="66"/>
      <c r="X648" s="66"/>
      <c r="Y648" s="278"/>
      <c r="Z648" s="135">
        <f t="shared" si="32"/>
        <v>22</v>
      </c>
      <c r="AC648" s="133" t="str">
        <f>IFERROR(IF(DATEVALUE(TEXT(VLOOKUP(S648,Validation!F683:I706,3,FALSE)&amp;"/"&amp;RIGHT(T648+100,2)&amp;"/"&amp;U648,"MM/DD/YYYY"))&lt;=DATEVALUE(TEXT(VLOOKUP(V648,Validation!F683:I706,3,FALSE)&amp;"/"&amp;RIGHT(W648+100,2)&amp;"/"&amp;X648,"MM/DD/YYYY")),"",-1),"")</f>
        <v/>
      </c>
      <c r="AD648" s="146" t="str">
        <f>+IFERROR(CONCATENATE(VLOOKUP(K:K,Validation!$F$39:$H$51,3,0),"/",VLOOKUP(L:L,Validation!$G$40:$H$70,2,0),"/",M648),"")</f>
        <v/>
      </c>
      <c r="AE648" s="1" t="str">
        <f>+IFERROR(CONCATENATE(VLOOKUP(N:N,Validation!$F$39:$H$51,3,0),"/",VLOOKUP(O:O,Validation!$G$40:$H$70,2,0),"/",P648),"")</f>
        <v/>
      </c>
    </row>
    <row r="649" spans="1:31" ht="13.8">
      <c r="A649" s="110"/>
      <c r="B649" s="113"/>
      <c r="C649" s="113"/>
      <c r="I649" s="275"/>
      <c r="J649" s="91" t="str">
        <f t="shared" si="30"/>
        <v/>
      </c>
      <c r="K649" s="66"/>
      <c r="L649" s="90"/>
      <c r="M649" s="72"/>
      <c r="N649" s="66"/>
      <c r="O649" s="90"/>
      <c r="P649" s="72"/>
      <c r="Q649" s="138" t="str">
        <f ca="1">+IF(A649="","",IF(AND(TODAY()&lt;Validation!$C$141,OR(MONTH(TODAY())=10,MONTH(TODAY())=11,MONTH(TODAY())=12)),CONCATENATE(MONTH(TODAY()),"/01/",YEAR(TODAY())),IF(AND(TODAY()&lt;Validation!$C$141,MONTH(TODAY())&lt;=9),CONCATENATE("0",MONTH(TODAY()),"/01/",YEAR(TODAY())),IF(AND(TODAY()&gt;=Validation!$C$141,OR(MONTH(TODAY())=10,MONTH(TODAY())=11,MONTH(TODAY())=12)),CONCATENATE(MONTH(TODAY()+10),"/01/",YEAR(TODAY()+10)),IF(AND(TODAY()&gt;=Validation!$C$141,MONTH(TODAY())&lt;=9),CONCATENATE("0",MONTH(TODAY()+10),"/01/",YEAR(TODAY()+10)))))))</f>
        <v/>
      </c>
      <c r="R649" s="138" t="str">
        <f t="shared" si="31"/>
        <v/>
      </c>
      <c r="S649" s="66"/>
      <c r="T649" s="66"/>
      <c r="U649" s="66"/>
      <c r="V649" s="66"/>
      <c r="W649" s="66"/>
      <c r="X649" s="66"/>
      <c r="Y649" s="278"/>
      <c r="Z649" s="135">
        <f t="shared" si="32"/>
        <v>22</v>
      </c>
      <c r="AC649" s="133" t="str">
        <f>IFERROR(IF(DATEVALUE(TEXT(VLOOKUP(S649,Validation!F684:I707,3,FALSE)&amp;"/"&amp;RIGHT(T649+100,2)&amp;"/"&amp;U649,"MM/DD/YYYY"))&lt;=DATEVALUE(TEXT(VLOOKUP(V649,Validation!F684:I707,3,FALSE)&amp;"/"&amp;RIGHT(W649+100,2)&amp;"/"&amp;X649,"MM/DD/YYYY")),"",-1),"")</f>
        <v/>
      </c>
      <c r="AD649" s="146" t="str">
        <f>+IFERROR(CONCATENATE(VLOOKUP(K:K,Validation!$F$39:$H$51,3,0),"/",VLOOKUP(L:L,Validation!$G$40:$H$70,2,0),"/",M649),"")</f>
        <v/>
      </c>
      <c r="AE649" s="1" t="str">
        <f>+IFERROR(CONCATENATE(VLOOKUP(N:N,Validation!$F$39:$H$51,3,0),"/",VLOOKUP(O:O,Validation!$G$40:$H$70,2,0),"/",P649),"")</f>
        <v/>
      </c>
    </row>
    <row r="650" spans="1:31" ht="13.8">
      <c r="A650" s="110"/>
      <c r="B650" s="113"/>
      <c r="C650" s="113"/>
      <c r="I650" s="275"/>
      <c r="J650" s="91" t="str">
        <f t="shared" si="30"/>
        <v/>
      </c>
      <c r="K650" s="66"/>
      <c r="L650" s="90"/>
      <c r="M650" s="72"/>
      <c r="N650" s="66"/>
      <c r="O650" s="90"/>
      <c r="P650" s="72"/>
      <c r="Q650" s="138" t="str">
        <f ca="1">+IF(A650="","",IF(AND(TODAY()&lt;Validation!$C$141,OR(MONTH(TODAY())=10,MONTH(TODAY())=11,MONTH(TODAY())=12)),CONCATENATE(MONTH(TODAY()),"/01/",YEAR(TODAY())),IF(AND(TODAY()&lt;Validation!$C$141,MONTH(TODAY())&lt;=9),CONCATENATE("0",MONTH(TODAY()),"/01/",YEAR(TODAY())),IF(AND(TODAY()&gt;=Validation!$C$141,OR(MONTH(TODAY())=10,MONTH(TODAY())=11,MONTH(TODAY())=12)),CONCATENATE(MONTH(TODAY()+10),"/01/",YEAR(TODAY()+10)),IF(AND(TODAY()&gt;=Validation!$C$141,MONTH(TODAY())&lt;=9),CONCATENATE("0",MONTH(TODAY()+10),"/01/",YEAR(TODAY()+10)))))))</f>
        <v/>
      </c>
      <c r="R650" s="138" t="str">
        <f t="shared" si="31"/>
        <v/>
      </c>
      <c r="S650" s="66"/>
      <c r="T650" s="66"/>
      <c r="U650" s="66"/>
      <c r="V650" s="66"/>
      <c r="W650" s="66"/>
      <c r="X650" s="66"/>
      <c r="Y650" s="278"/>
      <c r="Z650" s="135">
        <f t="shared" si="32"/>
        <v>22</v>
      </c>
      <c r="AC650" s="133" t="str">
        <f>IFERROR(IF(DATEVALUE(TEXT(VLOOKUP(S650,Validation!F685:I708,3,FALSE)&amp;"/"&amp;RIGHT(T650+100,2)&amp;"/"&amp;U650,"MM/DD/YYYY"))&lt;=DATEVALUE(TEXT(VLOOKUP(V650,Validation!F685:I708,3,FALSE)&amp;"/"&amp;RIGHT(W650+100,2)&amp;"/"&amp;X650,"MM/DD/YYYY")),"",-1),"")</f>
        <v/>
      </c>
      <c r="AD650" s="146" t="str">
        <f>+IFERROR(CONCATENATE(VLOOKUP(K:K,Validation!$F$39:$H$51,3,0),"/",VLOOKUP(L:L,Validation!$G$40:$H$70,2,0),"/",M650),"")</f>
        <v/>
      </c>
      <c r="AE650" s="1" t="str">
        <f>+IFERROR(CONCATENATE(VLOOKUP(N:N,Validation!$F$39:$H$51,3,0),"/",VLOOKUP(O:O,Validation!$G$40:$H$70,2,0),"/",P650),"")</f>
        <v/>
      </c>
    </row>
    <row r="651" spans="1:31" ht="13.8">
      <c r="A651" s="110"/>
      <c r="B651" s="113"/>
      <c r="C651" s="113"/>
      <c r="I651" s="275"/>
      <c r="J651" s="91" t="str">
        <f t="shared" si="30"/>
        <v/>
      </c>
      <c r="K651" s="66"/>
      <c r="L651" s="90"/>
      <c r="M651" s="72"/>
      <c r="N651" s="66"/>
      <c r="O651" s="90"/>
      <c r="P651" s="72"/>
      <c r="Q651" s="138" t="str">
        <f ca="1">+IF(A651="","",IF(AND(TODAY()&lt;Validation!$C$141,OR(MONTH(TODAY())=10,MONTH(TODAY())=11,MONTH(TODAY())=12)),CONCATENATE(MONTH(TODAY()),"/01/",YEAR(TODAY())),IF(AND(TODAY()&lt;Validation!$C$141,MONTH(TODAY())&lt;=9),CONCATENATE("0",MONTH(TODAY()),"/01/",YEAR(TODAY())),IF(AND(TODAY()&gt;=Validation!$C$141,OR(MONTH(TODAY())=10,MONTH(TODAY())=11,MONTH(TODAY())=12)),CONCATENATE(MONTH(TODAY()+10),"/01/",YEAR(TODAY()+10)),IF(AND(TODAY()&gt;=Validation!$C$141,MONTH(TODAY())&lt;=9),CONCATENATE("0",MONTH(TODAY()+10),"/01/",YEAR(TODAY()+10)))))))</f>
        <v/>
      </c>
      <c r="R651" s="138" t="str">
        <f t="shared" si="31"/>
        <v/>
      </c>
      <c r="S651" s="66"/>
      <c r="T651" s="66"/>
      <c r="U651" s="66"/>
      <c r="V651" s="66"/>
      <c r="W651" s="66"/>
      <c r="X651" s="66"/>
      <c r="Y651" s="278"/>
      <c r="Z651" s="135">
        <f t="shared" si="32"/>
        <v>22</v>
      </c>
      <c r="AC651" s="133" t="str">
        <f>IFERROR(IF(DATEVALUE(TEXT(VLOOKUP(S651,Validation!F686:I709,3,FALSE)&amp;"/"&amp;RIGHT(T651+100,2)&amp;"/"&amp;U651,"MM/DD/YYYY"))&lt;=DATEVALUE(TEXT(VLOOKUP(V651,Validation!F686:I709,3,FALSE)&amp;"/"&amp;RIGHT(W651+100,2)&amp;"/"&amp;X651,"MM/DD/YYYY")),"",-1),"")</f>
        <v/>
      </c>
      <c r="AD651" s="146" t="str">
        <f>+IFERROR(CONCATENATE(VLOOKUP(K:K,Validation!$F$39:$H$51,3,0),"/",VLOOKUP(L:L,Validation!$G$40:$H$70,2,0),"/",M651),"")</f>
        <v/>
      </c>
      <c r="AE651" s="1" t="str">
        <f>+IFERROR(CONCATENATE(VLOOKUP(N:N,Validation!$F$39:$H$51,3,0),"/",VLOOKUP(O:O,Validation!$G$40:$H$70,2,0),"/",P651),"")</f>
        <v/>
      </c>
    </row>
    <row r="652" spans="1:31" ht="13.8">
      <c r="A652" s="110"/>
      <c r="B652" s="113"/>
      <c r="C652" s="113"/>
      <c r="I652" s="275"/>
      <c r="J652" s="91" t="str">
        <f t="shared" si="30"/>
        <v/>
      </c>
      <c r="K652" s="66"/>
      <c r="L652" s="90"/>
      <c r="M652" s="72"/>
      <c r="N652" s="66"/>
      <c r="O652" s="90"/>
      <c r="P652" s="72"/>
      <c r="Q652" s="138" t="str">
        <f ca="1">+IF(A652="","",IF(AND(TODAY()&lt;Validation!$C$141,OR(MONTH(TODAY())=10,MONTH(TODAY())=11,MONTH(TODAY())=12)),CONCATENATE(MONTH(TODAY()),"/01/",YEAR(TODAY())),IF(AND(TODAY()&lt;Validation!$C$141,MONTH(TODAY())&lt;=9),CONCATENATE("0",MONTH(TODAY()),"/01/",YEAR(TODAY())),IF(AND(TODAY()&gt;=Validation!$C$141,OR(MONTH(TODAY())=10,MONTH(TODAY())=11,MONTH(TODAY())=12)),CONCATENATE(MONTH(TODAY()+10),"/01/",YEAR(TODAY()+10)),IF(AND(TODAY()&gt;=Validation!$C$141,MONTH(TODAY())&lt;=9),CONCATENATE("0",MONTH(TODAY()+10),"/01/",YEAR(TODAY()+10)))))))</f>
        <v/>
      </c>
      <c r="R652" s="138" t="str">
        <f t="shared" si="31"/>
        <v/>
      </c>
      <c r="S652" s="66"/>
      <c r="T652" s="66"/>
      <c r="U652" s="66"/>
      <c r="V652" s="66"/>
      <c r="W652" s="66"/>
      <c r="X652" s="66"/>
      <c r="Y652" s="278"/>
      <c r="Z652" s="135">
        <f t="shared" si="32"/>
        <v>22</v>
      </c>
      <c r="AC652" s="133" t="str">
        <f>IFERROR(IF(DATEVALUE(TEXT(VLOOKUP(S652,Validation!F687:I710,3,FALSE)&amp;"/"&amp;RIGHT(T652+100,2)&amp;"/"&amp;U652,"MM/DD/YYYY"))&lt;=DATEVALUE(TEXT(VLOOKUP(V652,Validation!F687:I710,3,FALSE)&amp;"/"&amp;RIGHT(W652+100,2)&amp;"/"&amp;X652,"MM/DD/YYYY")),"",-1),"")</f>
        <v/>
      </c>
      <c r="AD652" s="146" t="str">
        <f>+IFERROR(CONCATENATE(VLOOKUP(K:K,Validation!$F$39:$H$51,3,0),"/",VLOOKUP(L:L,Validation!$G$40:$H$70,2,0),"/",M652),"")</f>
        <v/>
      </c>
      <c r="AE652" s="1" t="str">
        <f>+IFERROR(CONCATENATE(VLOOKUP(N:N,Validation!$F$39:$H$51,3,0),"/",VLOOKUP(O:O,Validation!$G$40:$H$70,2,0),"/",P652),"")</f>
        <v/>
      </c>
    </row>
    <row r="653" spans="1:31" ht="13.8">
      <c r="A653" s="110"/>
      <c r="B653" s="113"/>
      <c r="C653" s="113"/>
      <c r="I653" s="275"/>
      <c r="J653" s="91" t="str">
        <f t="shared" si="30"/>
        <v/>
      </c>
      <c r="K653" s="66"/>
      <c r="L653" s="90"/>
      <c r="M653" s="72"/>
      <c r="N653" s="66"/>
      <c r="O653" s="90"/>
      <c r="P653" s="72"/>
      <c r="Q653" s="138" t="str">
        <f ca="1">+IF(A653="","",IF(AND(TODAY()&lt;Validation!$C$141,OR(MONTH(TODAY())=10,MONTH(TODAY())=11,MONTH(TODAY())=12)),CONCATENATE(MONTH(TODAY()),"/01/",YEAR(TODAY())),IF(AND(TODAY()&lt;Validation!$C$141,MONTH(TODAY())&lt;=9),CONCATENATE("0",MONTH(TODAY()),"/01/",YEAR(TODAY())),IF(AND(TODAY()&gt;=Validation!$C$141,OR(MONTH(TODAY())=10,MONTH(TODAY())=11,MONTH(TODAY())=12)),CONCATENATE(MONTH(TODAY()+10),"/01/",YEAR(TODAY()+10)),IF(AND(TODAY()&gt;=Validation!$C$141,MONTH(TODAY())&lt;=9),CONCATENATE("0",MONTH(TODAY()+10),"/01/",YEAR(TODAY()+10)))))))</f>
        <v/>
      </c>
      <c r="R653" s="138" t="str">
        <f t="shared" si="31"/>
        <v/>
      </c>
      <c r="S653" s="66"/>
      <c r="T653" s="66"/>
      <c r="U653" s="66"/>
      <c r="V653" s="66"/>
      <c r="W653" s="66"/>
      <c r="X653" s="66"/>
      <c r="Y653" s="278"/>
      <c r="Z653" s="135">
        <f t="shared" si="32"/>
        <v>22</v>
      </c>
      <c r="AC653" s="133" t="str">
        <f>IFERROR(IF(DATEVALUE(TEXT(VLOOKUP(S653,Validation!F688:I711,3,FALSE)&amp;"/"&amp;RIGHT(T653+100,2)&amp;"/"&amp;U653,"MM/DD/YYYY"))&lt;=DATEVALUE(TEXT(VLOOKUP(V653,Validation!F688:I711,3,FALSE)&amp;"/"&amp;RIGHT(W653+100,2)&amp;"/"&amp;X653,"MM/DD/YYYY")),"",-1),"")</f>
        <v/>
      </c>
      <c r="AD653" s="146" t="str">
        <f>+IFERROR(CONCATENATE(VLOOKUP(K:K,Validation!$F$39:$H$51,3,0),"/",VLOOKUP(L:L,Validation!$G$40:$H$70,2,0),"/",M653),"")</f>
        <v/>
      </c>
      <c r="AE653" s="1" t="str">
        <f>+IFERROR(CONCATENATE(VLOOKUP(N:N,Validation!$F$39:$H$51,3,0),"/",VLOOKUP(O:O,Validation!$G$40:$H$70,2,0),"/",P653),"")</f>
        <v/>
      </c>
    </row>
    <row r="654" spans="1:31" ht="13.8">
      <c r="A654" s="110"/>
      <c r="B654" s="113"/>
      <c r="C654" s="113"/>
      <c r="I654" s="275"/>
      <c r="J654" s="91" t="str">
        <f t="shared" si="30"/>
        <v/>
      </c>
      <c r="K654" s="66"/>
      <c r="L654" s="90"/>
      <c r="M654" s="72"/>
      <c r="N654" s="66"/>
      <c r="O654" s="90"/>
      <c r="P654" s="72"/>
      <c r="Q654" s="138" t="str">
        <f ca="1">+IF(A654="","",IF(AND(TODAY()&lt;Validation!$C$141,OR(MONTH(TODAY())=10,MONTH(TODAY())=11,MONTH(TODAY())=12)),CONCATENATE(MONTH(TODAY()),"/01/",YEAR(TODAY())),IF(AND(TODAY()&lt;Validation!$C$141,MONTH(TODAY())&lt;=9),CONCATENATE("0",MONTH(TODAY()),"/01/",YEAR(TODAY())),IF(AND(TODAY()&gt;=Validation!$C$141,OR(MONTH(TODAY())=10,MONTH(TODAY())=11,MONTH(TODAY())=12)),CONCATENATE(MONTH(TODAY()+10),"/01/",YEAR(TODAY()+10)),IF(AND(TODAY()&gt;=Validation!$C$141,MONTH(TODAY())&lt;=9),CONCATENATE("0",MONTH(TODAY()+10),"/01/",YEAR(TODAY()+10)))))))</f>
        <v/>
      </c>
      <c r="R654" s="138" t="str">
        <f t="shared" si="31"/>
        <v/>
      </c>
      <c r="S654" s="66"/>
      <c r="T654" s="66"/>
      <c r="U654" s="66"/>
      <c r="V654" s="66"/>
      <c r="W654" s="66"/>
      <c r="X654" s="66"/>
      <c r="Y654" s="278"/>
      <c r="Z654" s="135">
        <f t="shared" si="32"/>
        <v>22</v>
      </c>
      <c r="AC654" s="133" t="str">
        <f>IFERROR(IF(DATEVALUE(TEXT(VLOOKUP(S654,Validation!F689:I712,3,FALSE)&amp;"/"&amp;RIGHT(T654+100,2)&amp;"/"&amp;U654,"MM/DD/YYYY"))&lt;=DATEVALUE(TEXT(VLOOKUP(V654,Validation!F689:I712,3,FALSE)&amp;"/"&amp;RIGHT(W654+100,2)&amp;"/"&amp;X654,"MM/DD/YYYY")),"",-1),"")</f>
        <v/>
      </c>
      <c r="AD654" s="146" t="str">
        <f>+IFERROR(CONCATENATE(VLOOKUP(K:K,Validation!$F$39:$H$51,3,0),"/",VLOOKUP(L:L,Validation!$G$40:$H$70,2,0),"/",M654),"")</f>
        <v/>
      </c>
      <c r="AE654" s="1" t="str">
        <f>+IFERROR(CONCATENATE(VLOOKUP(N:N,Validation!$F$39:$H$51,3,0),"/",VLOOKUP(O:O,Validation!$G$40:$H$70,2,0),"/",P654),"")</f>
        <v/>
      </c>
    </row>
    <row r="655" spans="1:31" ht="13.8">
      <c r="A655" s="110"/>
      <c r="B655" s="113"/>
      <c r="C655" s="113"/>
      <c r="I655" s="275"/>
      <c r="J655" s="91" t="str">
        <f t="shared" si="30"/>
        <v/>
      </c>
      <c r="K655" s="66"/>
      <c r="L655" s="90"/>
      <c r="M655" s="72"/>
      <c r="N655" s="66"/>
      <c r="O655" s="90"/>
      <c r="P655" s="72"/>
      <c r="Q655" s="138" t="str">
        <f ca="1">+IF(A655="","",IF(AND(TODAY()&lt;Validation!$C$141,OR(MONTH(TODAY())=10,MONTH(TODAY())=11,MONTH(TODAY())=12)),CONCATENATE(MONTH(TODAY()),"/01/",YEAR(TODAY())),IF(AND(TODAY()&lt;Validation!$C$141,MONTH(TODAY())&lt;=9),CONCATENATE("0",MONTH(TODAY()),"/01/",YEAR(TODAY())),IF(AND(TODAY()&gt;=Validation!$C$141,OR(MONTH(TODAY())=10,MONTH(TODAY())=11,MONTH(TODAY())=12)),CONCATENATE(MONTH(TODAY()+10),"/01/",YEAR(TODAY()+10)),IF(AND(TODAY()&gt;=Validation!$C$141,MONTH(TODAY())&lt;=9),CONCATENATE("0",MONTH(TODAY()+10),"/01/",YEAR(TODAY()+10)))))))</f>
        <v/>
      </c>
      <c r="R655" s="138" t="str">
        <f t="shared" si="31"/>
        <v/>
      </c>
      <c r="S655" s="66"/>
      <c r="T655" s="66"/>
      <c r="U655" s="66"/>
      <c r="V655" s="66"/>
      <c r="W655" s="66"/>
      <c r="X655" s="66"/>
      <c r="Y655" s="278"/>
      <c r="Z655" s="135">
        <f t="shared" si="32"/>
        <v>22</v>
      </c>
      <c r="AC655" s="133" t="str">
        <f>IFERROR(IF(DATEVALUE(TEXT(VLOOKUP(S655,Validation!F690:I713,3,FALSE)&amp;"/"&amp;RIGHT(T655+100,2)&amp;"/"&amp;U655,"MM/DD/YYYY"))&lt;=DATEVALUE(TEXT(VLOOKUP(V655,Validation!F690:I713,3,FALSE)&amp;"/"&amp;RIGHT(W655+100,2)&amp;"/"&amp;X655,"MM/DD/YYYY")),"",-1),"")</f>
        <v/>
      </c>
      <c r="AD655" s="146" t="str">
        <f>+IFERROR(CONCATENATE(VLOOKUP(K:K,Validation!$F$39:$H$51,3,0),"/",VLOOKUP(L:L,Validation!$G$40:$H$70,2,0),"/",M655),"")</f>
        <v/>
      </c>
      <c r="AE655" s="1" t="str">
        <f>+IFERROR(CONCATENATE(VLOOKUP(N:N,Validation!$F$39:$H$51,3,0),"/",VLOOKUP(O:O,Validation!$G$40:$H$70,2,0),"/",P655),"")</f>
        <v/>
      </c>
    </row>
    <row r="656" spans="1:31" ht="13.8">
      <c r="A656" s="110"/>
      <c r="B656" s="113"/>
      <c r="C656" s="113"/>
      <c r="I656" s="275"/>
      <c r="J656" s="91" t="str">
        <f t="shared" si="30"/>
        <v/>
      </c>
      <c r="K656" s="66"/>
      <c r="L656" s="90"/>
      <c r="M656" s="72"/>
      <c r="N656" s="66"/>
      <c r="O656" s="90"/>
      <c r="P656" s="72"/>
      <c r="Q656" s="138" t="str">
        <f ca="1">+IF(A656="","",IF(AND(TODAY()&lt;Validation!$C$141,OR(MONTH(TODAY())=10,MONTH(TODAY())=11,MONTH(TODAY())=12)),CONCATENATE(MONTH(TODAY()),"/01/",YEAR(TODAY())),IF(AND(TODAY()&lt;Validation!$C$141,MONTH(TODAY())&lt;=9),CONCATENATE("0",MONTH(TODAY()),"/01/",YEAR(TODAY())),IF(AND(TODAY()&gt;=Validation!$C$141,OR(MONTH(TODAY())=10,MONTH(TODAY())=11,MONTH(TODAY())=12)),CONCATENATE(MONTH(TODAY()+10),"/01/",YEAR(TODAY()+10)),IF(AND(TODAY()&gt;=Validation!$C$141,MONTH(TODAY())&lt;=9),CONCATENATE("0",MONTH(TODAY()+10),"/01/",YEAR(TODAY()+10)))))))</f>
        <v/>
      </c>
      <c r="R656" s="138" t="str">
        <f t="shared" si="31"/>
        <v/>
      </c>
      <c r="S656" s="66"/>
      <c r="T656" s="66"/>
      <c r="U656" s="66"/>
      <c r="V656" s="66"/>
      <c r="W656" s="66"/>
      <c r="X656" s="66"/>
      <c r="Y656" s="278"/>
      <c r="Z656" s="135">
        <f t="shared" si="32"/>
        <v>22</v>
      </c>
      <c r="AC656" s="133" t="str">
        <f>IFERROR(IF(DATEVALUE(TEXT(VLOOKUP(S656,Validation!F691:I714,3,FALSE)&amp;"/"&amp;RIGHT(T656+100,2)&amp;"/"&amp;U656,"MM/DD/YYYY"))&lt;=DATEVALUE(TEXT(VLOOKUP(V656,Validation!F691:I714,3,FALSE)&amp;"/"&amp;RIGHT(W656+100,2)&amp;"/"&amp;X656,"MM/DD/YYYY")),"",-1),"")</f>
        <v/>
      </c>
      <c r="AD656" s="146" t="str">
        <f>+IFERROR(CONCATENATE(VLOOKUP(K:K,Validation!$F$39:$H$51,3,0),"/",VLOOKUP(L:L,Validation!$G$40:$H$70,2,0),"/",M656),"")</f>
        <v/>
      </c>
      <c r="AE656" s="1" t="str">
        <f>+IFERROR(CONCATENATE(VLOOKUP(N:N,Validation!$F$39:$H$51,3,0),"/",VLOOKUP(O:O,Validation!$G$40:$H$70,2,0),"/",P656),"")</f>
        <v/>
      </c>
    </row>
    <row r="657" spans="1:31" ht="13.8">
      <c r="A657" s="110"/>
      <c r="B657" s="113"/>
      <c r="C657" s="113"/>
      <c r="I657" s="275"/>
      <c r="J657" s="91" t="str">
        <f t="shared" si="30"/>
        <v/>
      </c>
      <c r="K657" s="66"/>
      <c r="L657" s="90"/>
      <c r="M657" s="72"/>
      <c r="N657" s="66"/>
      <c r="O657" s="90"/>
      <c r="P657" s="72"/>
      <c r="Q657" s="138" t="str">
        <f ca="1">+IF(A657="","",IF(AND(TODAY()&lt;Validation!$C$141,OR(MONTH(TODAY())=10,MONTH(TODAY())=11,MONTH(TODAY())=12)),CONCATENATE(MONTH(TODAY()),"/01/",YEAR(TODAY())),IF(AND(TODAY()&lt;Validation!$C$141,MONTH(TODAY())&lt;=9),CONCATENATE("0",MONTH(TODAY()),"/01/",YEAR(TODAY())),IF(AND(TODAY()&gt;=Validation!$C$141,OR(MONTH(TODAY())=10,MONTH(TODAY())=11,MONTH(TODAY())=12)),CONCATENATE(MONTH(TODAY()+10),"/01/",YEAR(TODAY()+10)),IF(AND(TODAY()&gt;=Validation!$C$141,MONTH(TODAY())&lt;=9),CONCATENATE("0",MONTH(TODAY()+10),"/01/",YEAR(TODAY()+10)))))))</f>
        <v/>
      </c>
      <c r="R657" s="138" t="str">
        <f t="shared" si="31"/>
        <v/>
      </c>
      <c r="S657" s="66"/>
      <c r="T657" s="66"/>
      <c r="U657" s="66"/>
      <c r="V657" s="66"/>
      <c r="W657" s="66"/>
      <c r="X657" s="66"/>
      <c r="Y657" s="278"/>
      <c r="Z657" s="135">
        <f t="shared" si="32"/>
        <v>22</v>
      </c>
      <c r="AC657" s="133" t="str">
        <f>IFERROR(IF(DATEVALUE(TEXT(VLOOKUP(S657,Validation!F692:I715,3,FALSE)&amp;"/"&amp;RIGHT(T657+100,2)&amp;"/"&amp;U657,"MM/DD/YYYY"))&lt;=DATEVALUE(TEXT(VLOOKUP(V657,Validation!F692:I715,3,FALSE)&amp;"/"&amp;RIGHT(W657+100,2)&amp;"/"&amp;X657,"MM/DD/YYYY")),"",-1),"")</f>
        <v/>
      </c>
      <c r="AD657" s="146" t="str">
        <f>+IFERROR(CONCATENATE(VLOOKUP(K:K,Validation!$F$39:$H$51,3,0),"/",VLOOKUP(L:L,Validation!$G$40:$H$70,2,0),"/",M657),"")</f>
        <v/>
      </c>
      <c r="AE657" s="1" t="str">
        <f>+IFERROR(CONCATENATE(VLOOKUP(N:N,Validation!$F$39:$H$51,3,0),"/",VLOOKUP(O:O,Validation!$G$40:$H$70,2,0),"/",P657),"")</f>
        <v/>
      </c>
    </row>
    <row r="658" spans="1:31" ht="13.8">
      <c r="A658" s="110"/>
      <c r="B658" s="113"/>
      <c r="C658" s="113"/>
      <c r="I658" s="275"/>
      <c r="J658" s="91" t="str">
        <f t="shared" si="30"/>
        <v/>
      </c>
      <c r="K658" s="66"/>
      <c r="L658" s="90"/>
      <c r="M658" s="72"/>
      <c r="N658" s="66"/>
      <c r="O658" s="90"/>
      <c r="P658" s="72"/>
      <c r="Q658" s="138" t="str">
        <f ca="1">+IF(A658="","",IF(AND(TODAY()&lt;Validation!$C$141,OR(MONTH(TODAY())=10,MONTH(TODAY())=11,MONTH(TODAY())=12)),CONCATENATE(MONTH(TODAY()),"/01/",YEAR(TODAY())),IF(AND(TODAY()&lt;Validation!$C$141,MONTH(TODAY())&lt;=9),CONCATENATE("0",MONTH(TODAY()),"/01/",YEAR(TODAY())),IF(AND(TODAY()&gt;=Validation!$C$141,OR(MONTH(TODAY())=10,MONTH(TODAY())=11,MONTH(TODAY())=12)),CONCATENATE(MONTH(TODAY()+10),"/01/",YEAR(TODAY()+10)),IF(AND(TODAY()&gt;=Validation!$C$141,MONTH(TODAY())&lt;=9),CONCATENATE("0",MONTH(TODAY()+10),"/01/",YEAR(TODAY()+10)))))))</f>
        <v/>
      </c>
      <c r="R658" s="138" t="str">
        <f t="shared" si="31"/>
        <v/>
      </c>
      <c r="S658" s="66"/>
      <c r="T658" s="66"/>
      <c r="U658" s="66"/>
      <c r="V658" s="66"/>
      <c r="W658" s="66"/>
      <c r="X658" s="66"/>
      <c r="Y658" s="278"/>
      <c r="Z658" s="135">
        <f t="shared" si="32"/>
        <v>22</v>
      </c>
      <c r="AC658" s="133" t="str">
        <f>IFERROR(IF(DATEVALUE(TEXT(VLOOKUP(S658,Validation!F693:I716,3,FALSE)&amp;"/"&amp;RIGHT(T658+100,2)&amp;"/"&amp;U658,"MM/DD/YYYY"))&lt;=DATEVALUE(TEXT(VLOOKUP(V658,Validation!F693:I716,3,FALSE)&amp;"/"&amp;RIGHT(W658+100,2)&amp;"/"&amp;X658,"MM/DD/YYYY")),"",-1),"")</f>
        <v/>
      </c>
      <c r="AD658" s="146" t="str">
        <f>+IFERROR(CONCATENATE(VLOOKUP(K:K,Validation!$F$39:$H$51,3,0),"/",VLOOKUP(L:L,Validation!$G$40:$H$70,2,0),"/",M658),"")</f>
        <v/>
      </c>
      <c r="AE658" s="1" t="str">
        <f>+IFERROR(CONCATENATE(VLOOKUP(N:N,Validation!$F$39:$H$51,3,0),"/",VLOOKUP(O:O,Validation!$G$40:$H$70,2,0),"/",P658),"")</f>
        <v/>
      </c>
    </row>
    <row r="659" spans="1:31" ht="13.8">
      <c r="A659" s="110"/>
      <c r="B659" s="113"/>
      <c r="C659" s="113"/>
      <c r="I659" s="275"/>
      <c r="J659" s="91" t="str">
        <f t="shared" si="30"/>
        <v/>
      </c>
      <c r="K659" s="66"/>
      <c r="L659" s="90"/>
      <c r="M659" s="72"/>
      <c r="N659" s="66"/>
      <c r="O659" s="90"/>
      <c r="P659" s="72"/>
      <c r="Q659" s="138" t="str">
        <f ca="1">+IF(A659="","",IF(AND(TODAY()&lt;Validation!$C$141,OR(MONTH(TODAY())=10,MONTH(TODAY())=11,MONTH(TODAY())=12)),CONCATENATE(MONTH(TODAY()),"/01/",YEAR(TODAY())),IF(AND(TODAY()&lt;Validation!$C$141,MONTH(TODAY())&lt;=9),CONCATENATE("0",MONTH(TODAY()),"/01/",YEAR(TODAY())),IF(AND(TODAY()&gt;=Validation!$C$141,OR(MONTH(TODAY())=10,MONTH(TODAY())=11,MONTH(TODAY())=12)),CONCATENATE(MONTH(TODAY()+10),"/01/",YEAR(TODAY()+10)),IF(AND(TODAY()&gt;=Validation!$C$141,MONTH(TODAY())&lt;=9),CONCATENATE("0",MONTH(TODAY()+10),"/01/",YEAR(TODAY()+10)))))))</f>
        <v/>
      </c>
      <c r="R659" s="138" t="str">
        <f t="shared" si="31"/>
        <v/>
      </c>
      <c r="S659" s="66"/>
      <c r="T659" s="66"/>
      <c r="U659" s="66"/>
      <c r="V659" s="66"/>
      <c r="W659" s="66"/>
      <c r="X659" s="66"/>
      <c r="Y659" s="278"/>
      <c r="Z659" s="135">
        <f t="shared" si="32"/>
        <v>22</v>
      </c>
      <c r="AC659" s="133" t="str">
        <f>IFERROR(IF(DATEVALUE(TEXT(VLOOKUP(S659,Validation!F694:I717,3,FALSE)&amp;"/"&amp;RIGHT(T659+100,2)&amp;"/"&amp;U659,"MM/DD/YYYY"))&lt;=DATEVALUE(TEXT(VLOOKUP(V659,Validation!F694:I717,3,FALSE)&amp;"/"&amp;RIGHT(W659+100,2)&amp;"/"&amp;X659,"MM/DD/YYYY")),"",-1),"")</f>
        <v/>
      </c>
      <c r="AD659" s="146" t="str">
        <f>+IFERROR(CONCATENATE(VLOOKUP(K:K,Validation!$F$39:$H$51,3,0),"/",VLOOKUP(L:L,Validation!$G$40:$H$70,2,0),"/",M659),"")</f>
        <v/>
      </c>
      <c r="AE659" s="1" t="str">
        <f>+IFERROR(CONCATENATE(VLOOKUP(N:N,Validation!$F$39:$H$51,3,0),"/",VLOOKUP(O:O,Validation!$G$40:$H$70,2,0),"/",P659),"")</f>
        <v/>
      </c>
    </row>
    <row r="660" spans="1:31" ht="13.8">
      <c r="A660" s="110"/>
      <c r="B660" s="113"/>
      <c r="C660" s="113"/>
      <c r="I660" s="275"/>
      <c r="J660" s="91" t="str">
        <f t="shared" si="30"/>
        <v/>
      </c>
      <c r="K660" s="66"/>
      <c r="L660" s="90"/>
      <c r="M660" s="72"/>
      <c r="N660" s="66"/>
      <c r="O660" s="90"/>
      <c r="P660" s="72"/>
      <c r="Q660" s="138" t="str">
        <f ca="1">+IF(A660="","",IF(AND(TODAY()&lt;Validation!$C$141,OR(MONTH(TODAY())=10,MONTH(TODAY())=11,MONTH(TODAY())=12)),CONCATENATE(MONTH(TODAY()),"/01/",YEAR(TODAY())),IF(AND(TODAY()&lt;Validation!$C$141,MONTH(TODAY())&lt;=9),CONCATENATE("0",MONTH(TODAY()),"/01/",YEAR(TODAY())),IF(AND(TODAY()&gt;=Validation!$C$141,OR(MONTH(TODAY())=10,MONTH(TODAY())=11,MONTH(TODAY())=12)),CONCATENATE(MONTH(TODAY()+10),"/01/",YEAR(TODAY()+10)),IF(AND(TODAY()&gt;=Validation!$C$141,MONTH(TODAY())&lt;=9),CONCATENATE("0",MONTH(TODAY()+10),"/01/",YEAR(TODAY()+10)))))))</f>
        <v/>
      </c>
      <c r="R660" s="138" t="str">
        <f t="shared" si="31"/>
        <v/>
      </c>
      <c r="S660" s="66"/>
      <c r="T660" s="66"/>
      <c r="U660" s="66"/>
      <c r="V660" s="66"/>
      <c r="W660" s="66"/>
      <c r="X660" s="66"/>
      <c r="Y660" s="278"/>
      <c r="Z660" s="135">
        <f t="shared" si="32"/>
        <v>22</v>
      </c>
      <c r="AC660" s="133" t="str">
        <f>IFERROR(IF(DATEVALUE(TEXT(VLOOKUP(S660,Validation!F695:I718,3,FALSE)&amp;"/"&amp;RIGHT(T660+100,2)&amp;"/"&amp;U660,"MM/DD/YYYY"))&lt;=DATEVALUE(TEXT(VLOOKUP(V660,Validation!F695:I718,3,FALSE)&amp;"/"&amp;RIGHT(W660+100,2)&amp;"/"&amp;X660,"MM/DD/YYYY")),"",-1),"")</f>
        <v/>
      </c>
      <c r="AD660" s="146" t="str">
        <f>+IFERROR(CONCATENATE(VLOOKUP(K:K,Validation!$F$39:$H$51,3,0),"/",VLOOKUP(L:L,Validation!$G$40:$H$70,2,0),"/",M660),"")</f>
        <v/>
      </c>
      <c r="AE660" s="1" t="str">
        <f>+IFERROR(CONCATENATE(VLOOKUP(N:N,Validation!$F$39:$H$51,3,0),"/",VLOOKUP(O:O,Validation!$G$40:$H$70,2,0),"/",P660),"")</f>
        <v/>
      </c>
    </row>
    <row r="661" spans="1:31" ht="13.8">
      <c r="A661" s="110"/>
      <c r="B661" s="113"/>
      <c r="C661" s="113"/>
      <c r="I661" s="275"/>
      <c r="J661" s="91" t="str">
        <f t="shared" si="30"/>
        <v/>
      </c>
      <c r="K661" s="66"/>
      <c r="L661" s="90"/>
      <c r="M661" s="72"/>
      <c r="N661" s="66"/>
      <c r="O661" s="90"/>
      <c r="P661" s="72"/>
      <c r="Q661" s="138" t="str">
        <f ca="1">+IF(A661="","",IF(AND(TODAY()&lt;Validation!$C$141,OR(MONTH(TODAY())=10,MONTH(TODAY())=11,MONTH(TODAY())=12)),CONCATENATE(MONTH(TODAY()),"/01/",YEAR(TODAY())),IF(AND(TODAY()&lt;Validation!$C$141,MONTH(TODAY())&lt;=9),CONCATENATE("0",MONTH(TODAY()),"/01/",YEAR(TODAY())),IF(AND(TODAY()&gt;=Validation!$C$141,OR(MONTH(TODAY())=10,MONTH(TODAY())=11,MONTH(TODAY())=12)),CONCATENATE(MONTH(TODAY()+10),"/01/",YEAR(TODAY()+10)),IF(AND(TODAY()&gt;=Validation!$C$141,MONTH(TODAY())&lt;=9),CONCATENATE("0",MONTH(TODAY()+10),"/01/",YEAR(TODAY()+10)))))))</f>
        <v/>
      </c>
      <c r="R661" s="138" t="str">
        <f t="shared" si="31"/>
        <v/>
      </c>
      <c r="S661" s="66"/>
      <c r="T661" s="66"/>
      <c r="U661" s="66"/>
      <c r="V661" s="66"/>
      <c r="W661" s="66"/>
      <c r="X661" s="66"/>
      <c r="Y661" s="278"/>
      <c r="Z661" s="135">
        <f t="shared" si="32"/>
        <v>22</v>
      </c>
      <c r="AC661" s="133" t="str">
        <f>IFERROR(IF(DATEVALUE(TEXT(VLOOKUP(S661,Validation!F696:I719,3,FALSE)&amp;"/"&amp;RIGHT(T661+100,2)&amp;"/"&amp;U661,"MM/DD/YYYY"))&lt;=DATEVALUE(TEXT(VLOOKUP(V661,Validation!F696:I719,3,FALSE)&amp;"/"&amp;RIGHT(W661+100,2)&amp;"/"&amp;X661,"MM/DD/YYYY")),"",-1),"")</f>
        <v/>
      </c>
      <c r="AD661" s="146" t="str">
        <f>+IFERROR(CONCATENATE(VLOOKUP(K:K,Validation!$F$39:$H$51,3,0),"/",VLOOKUP(L:L,Validation!$G$40:$H$70,2,0),"/",M661),"")</f>
        <v/>
      </c>
      <c r="AE661" s="1" t="str">
        <f>+IFERROR(CONCATENATE(VLOOKUP(N:N,Validation!$F$39:$H$51,3,0),"/",VLOOKUP(O:O,Validation!$G$40:$H$70,2,0),"/",P661),"")</f>
        <v/>
      </c>
    </row>
    <row r="662" spans="1:31" ht="13.8">
      <c r="A662" s="110"/>
      <c r="B662" s="113"/>
      <c r="C662" s="113"/>
      <c r="I662" s="275"/>
      <c r="J662" s="91" t="str">
        <f t="shared" si="30"/>
        <v/>
      </c>
      <c r="K662" s="66"/>
      <c r="L662" s="90"/>
      <c r="M662" s="72"/>
      <c r="N662" s="66"/>
      <c r="O662" s="90"/>
      <c r="P662" s="72"/>
      <c r="Q662" s="138" t="str">
        <f ca="1">+IF(A662="","",IF(AND(TODAY()&lt;Validation!$C$141,OR(MONTH(TODAY())=10,MONTH(TODAY())=11,MONTH(TODAY())=12)),CONCATENATE(MONTH(TODAY()),"/01/",YEAR(TODAY())),IF(AND(TODAY()&lt;Validation!$C$141,MONTH(TODAY())&lt;=9),CONCATENATE("0",MONTH(TODAY()),"/01/",YEAR(TODAY())),IF(AND(TODAY()&gt;=Validation!$C$141,OR(MONTH(TODAY())=10,MONTH(TODAY())=11,MONTH(TODAY())=12)),CONCATENATE(MONTH(TODAY()+10),"/01/",YEAR(TODAY()+10)),IF(AND(TODAY()&gt;=Validation!$C$141,MONTH(TODAY())&lt;=9),CONCATENATE("0",MONTH(TODAY()+10),"/01/",YEAR(TODAY()+10)))))))</f>
        <v/>
      </c>
      <c r="R662" s="138" t="str">
        <f t="shared" si="31"/>
        <v/>
      </c>
      <c r="S662" s="66"/>
      <c r="T662" s="66"/>
      <c r="U662" s="66"/>
      <c r="V662" s="66"/>
      <c r="W662" s="66"/>
      <c r="X662" s="66"/>
      <c r="Y662" s="278"/>
      <c r="Z662" s="135">
        <f t="shared" si="32"/>
        <v>22</v>
      </c>
      <c r="AC662" s="133" t="str">
        <f>IFERROR(IF(DATEVALUE(TEXT(VLOOKUP(S662,Validation!F697:I720,3,FALSE)&amp;"/"&amp;RIGHT(T662+100,2)&amp;"/"&amp;U662,"MM/DD/YYYY"))&lt;=DATEVALUE(TEXT(VLOOKUP(V662,Validation!F697:I720,3,FALSE)&amp;"/"&amp;RIGHT(W662+100,2)&amp;"/"&amp;X662,"MM/DD/YYYY")),"",-1),"")</f>
        <v/>
      </c>
      <c r="AD662" s="146" t="str">
        <f>+IFERROR(CONCATENATE(VLOOKUP(K:K,Validation!$F$39:$H$51,3,0),"/",VLOOKUP(L:L,Validation!$G$40:$H$70,2,0),"/",M662),"")</f>
        <v/>
      </c>
      <c r="AE662" s="1" t="str">
        <f>+IFERROR(CONCATENATE(VLOOKUP(N:N,Validation!$F$39:$H$51,3,0),"/",VLOOKUP(O:O,Validation!$G$40:$H$70,2,0),"/",P662),"")</f>
        <v/>
      </c>
    </row>
    <row r="663" spans="1:31" ht="13.8">
      <c r="A663" s="110"/>
      <c r="B663" s="113"/>
      <c r="C663" s="113"/>
      <c r="I663" s="275"/>
      <c r="J663" s="91" t="str">
        <f t="shared" si="30"/>
        <v/>
      </c>
      <c r="K663" s="66"/>
      <c r="L663" s="90"/>
      <c r="M663" s="72"/>
      <c r="N663" s="66"/>
      <c r="O663" s="90"/>
      <c r="P663" s="72"/>
      <c r="Q663" s="138" t="str">
        <f ca="1">+IF(A663="","",IF(AND(TODAY()&lt;Validation!$C$141,OR(MONTH(TODAY())=10,MONTH(TODAY())=11,MONTH(TODAY())=12)),CONCATENATE(MONTH(TODAY()),"/01/",YEAR(TODAY())),IF(AND(TODAY()&lt;Validation!$C$141,MONTH(TODAY())&lt;=9),CONCATENATE("0",MONTH(TODAY()),"/01/",YEAR(TODAY())),IF(AND(TODAY()&gt;=Validation!$C$141,OR(MONTH(TODAY())=10,MONTH(TODAY())=11,MONTH(TODAY())=12)),CONCATENATE(MONTH(TODAY()+10),"/01/",YEAR(TODAY()+10)),IF(AND(TODAY()&gt;=Validation!$C$141,MONTH(TODAY())&lt;=9),CONCATENATE("0",MONTH(TODAY()+10),"/01/",YEAR(TODAY()+10)))))))</f>
        <v/>
      </c>
      <c r="R663" s="138" t="str">
        <f t="shared" si="31"/>
        <v/>
      </c>
      <c r="S663" s="66"/>
      <c r="T663" s="66"/>
      <c r="U663" s="66"/>
      <c r="V663" s="66"/>
      <c r="W663" s="66"/>
      <c r="X663" s="66"/>
      <c r="Y663" s="278"/>
      <c r="Z663" s="135">
        <f t="shared" si="32"/>
        <v>22</v>
      </c>
      <c r="AC663" s="133" t="str">
        <f>IFERROR(IF(DATEVALUE(TEXT(VLOOKUP(S663,Validation!F698:I721,3,FALSE)&amp;"/"&amp;RIGHT(T663+100,2)&amp;"/"&amp;U663,"MM/DD/YYYY"))&lt;=DATEVALUE(TEXT(VLOOKUP(V663,Validation!F698:I721,3,FALSE)&amp;"/"&amp;RIGHT(W663+100,2)&amp;"/"&amp;X663,"MM/DD/YYYY")),"",-1),"")</f>
        <v/>
      </c>
      <c r="AD663" s="146" t="str">
        <f>+IFERROR(CONCATENATE(VLOOKUP(K:K,Validation!$F$39:$H$51,3,0),"/",VLOOKUP(L:L,Validation!$G$40:$H$70,2,0),"/",M663),"")</f>
        <v/>
      </c>
      <c r="AE663" s="1" t="str">
        <f>+IFERROR(CONCATENATE(VLOOKUP(N:N,Validation!$F$39:$H$51,3,0),"/",VLOOKUP(O:O,Validation!$G$40:$H$70,2,0),"/",P663),"")</f>
        <v/>
      </c>
    </row>
    <row r="664" spans="1:31" ht="13.8">
      <c r="A664" s="110"/>
      <c r="B664" s="113"/>
      <c r="C664" s="113"/>
      <c r="I664" s="275"/>
      <c r="J664" s="91" t="str">
        <f t="shared" si="30"/>
        <v/>
      </c>
      <c r="K664" s="66"/>
      <c r="L664" s="90"/>
      <c r="M664" s="72"/>
      <c r="N664" s="66"/>
      <c r="O664" s="90"/>
      <c r="P664" s="72"/>
      <c r="Q664" s="138" t="str">
        <f ca="1">+IF(A664="","",IF(AND(TODAY()&lt;Validation!$C$141,OR(MONTH(TODAY())=10,MONTH(TODAY())=11,MONTH(TODAY())=12)),CONCATENATE(MONTH(TODAY()),"/01/",YEAR(TODAY())),IF(AND(TODAY()&lt;Validation!$C$141,MONTH(TODAY())&lt;=9),CONCATENATE("0",MONTH(TODAY()),"/01/",YEAR(TODAY())),IF(AND(TODAY()&gt;=Validation!$C$141,OR(MONTH(TODAY())=10,MONTH(TODAY())=11,MONTH(TODAY())=12)),CONCATENATE(MONTH(TODAY()+10),"/01/",YEAR(TODAY()+10)),IF(AND(TODAY()&gt;=Validation!$C$141,MONTH(TODAY())&lt;=9),CONCATENATE("0",MONTH(TODAY()+10),"/01/",YEAR(TODAY()+10)))))))</f>
        <v/>
      </c>
      <c r="R664" s="138" t="str">
        <f t="shared" si="31"/>
        <v/>
      </c>
      <c r="S664" s="66"/>
      <c r="T664" s="66"/>
      <c r="U664" s="66"/>
      <c r="V664" s="66"/>
      <c r="W664" s="66"/>
      <c r="X664" s="66"/>
      <c r="Y664" s="278"/>
      <c r="Z664" s="135">
        <f t="shared" si="32"/>
        <v>22</v>
      </c>
      <c r="AC664" s="133" t="str">
        <f>IFERROR(IF(DATEVALUE(TEXT(VLOOKUP(S664,Validation!F699:I722,3,FALSE)&amp;"/"&amp;RIGHT(T664+100,2)&amp;"/"&amp;U664,"MM/DD/YYYY"))&lt;=DATEVALUE(TEXT(VLOOKUP(V664,Validation!F699:I722,3,FALSE)&amp;"/"&amp;RIGHT(W664+100,2)&amp;"/"&amp;X664,"MM/DD/YYYY")),"",-1),"")</f>
        <v/>
      </c>
      <c r="AD664" s="146" t="str">
        <f>+IFERROR(CONCATENATE(VLOOKUP(K:K,Validation!$F$39:$H$51,3,0),"/",VLOOKUP(L:L,Validation!$G$40:$H$70,2,0),"/",M664),"")</f>
        <v/>
      </c>
      <c r="AE664" s="1" t="str">
        <f>+IFERROR(CONCATENATE(VLOOKUP(N:N,Validation!$F$39:$H$51,3,0),"/",VLOOKUP(O:O,Validation!$G$40:$H$70,2,0),"/",P664),"")</f>
        <v/>
      </c>
    </row>
    <row r="665" spans="1:31" ht="13.8">
      <c r="A665" s="110"/>
      <c r="B665" s="113"/>
      <c r="C665" s="113"/>
      <c r="I665" s="275"/>
      <c r="J665" s="91" t="str">
        <f t="shared" si="30"/>
        <v/>
      </c>
      <c r="K665" s="66"/>
      <c r="L665" s="90"/>
      <c r="M665" s="72"/>
      <c r="N665" s="66"/>
      <c r="O665" s="90"/>
      <c r="P665" s="72"/>
      <c r="Q665" s="138" t="str">
        <f ca="1">+IF(A665="","",IF(AND(TODAY()&lt;Validation!$C$141,OR(MONTH(TODAY())=10,MONTH(TODAY())=11,MONTH(TODAY())=12)),CONCATENATE(MONTH(TODAY()),"/01/",YEAR(TODAY())),IF(AND(TODAY()&lt;Validation!$C$141,MONTH(TODAY())&lt;=9),CONCATENATE("0",MONTH(TODAY()),"/01/",YEAR(TODAY())),IF(AND(TODAY()&gt;=Validation!$C$141,OR(MONTH(TODAY())=10,MONTH(TODAY())=11,MONTH(TODAY())=12)),CONCATENATE(MONTH(TODAY()+10),"/01/",YEAR(TODAY()+10)),IF(AND(TODAY()&gt;=Validation!$C$141,MONTH(TODAY())&lt;=9),CONCATENATE("0",MONTH(TODAY()+10),"/01/",YEAR(TODAY()+10)))))))</f>
        <v/>
      </c>
      <c r="R665" s="138" t="str">
        <f t="shared" si="31"/>
        <v/>
      </c>
      <c r="S665" s="66"/>
      <c r="T665" s="66"/>
      <c r="U665" s="66"/>
      <c r="V665" s="66"/>
      <c r="W665" s="66"/>
      <c r="X665" s="66"/>
      <c r="Y665" s="278"/>
      <c r="Z665" s="135">
        <f t="shared" si="32"/>
        <v>22</v>
      </c>
      <c r="AC665" s="133" t="str">
        <f>IFERROR(IF(DATEVALUE(TEXT(VLOOKUP(S665,Validation!F700:I723,3,FALSE)&amp;"/"&amp;RIGHT(T665+100,2)&amp;"/"&amp;U665,"MM/DD/YYYY"))&lt;=DATEVALUE(TEXT(VLOOKUP(V665,Validation!F700:I723,3,FALSE)&amp;"/"&amp;RIGHT(W665+100,2)&amp;"/"&amp;X665,"MM/DD/YYYY")),"",-1),"")</f>
        <v/>
      </c>
      <c r="AD665" s="146" t="str">
        <f>+IFERROR(CONCATENATE(VLOOKUP(K:K,Validation!$F$39:$H$51,3,0),"/",VLOOKUP(L:L,Validation!$G$40:$H$70,2,0),"/",M665),"")</f>
        <v/>
      </c>
      <c r="AE665" s="1" t="str">
        <f>+IFERROR(CONCATENATE(VLOOKUP(N:N,Validation!$F$39:$H$51,3,0),"/",VLOOKUP(O:O,Validation!$G$40:$H$70,2,0),"/",P665),"")</f>
        <v/>
      </c>
    </row>
    <row r="666" spans="1:31" ht="13.8">
      <c r="A666" s="110"/>
      <c r="B666" s="113"/>
      <c r="C666" s="113"/>
      <c r="I666" s="275"/>
      <c r="J666" s="91" t="str">
        <f t="shared" si="30"/>
        <v/>
      </c>
      <c r="K666" s="66"/>
      <c r="L666" s="90"/>
      <c r="M666" s="72"/>
      <c r="N666" s="66"/>
      <c r="O666" s="90"/>
      <c r="P666" s="72"/>
      <c r="Q666" s="138" t="str">
        <f ca="1">+IF(A666="","",IF(AND(TODAY()&lt;Validation!$C$141,OR(MONTH(TODAY())=10,MONTH(TODAY())=11,MONTH(TODAY())=12)),CONCATENATE(MONTH(TODAY()),"/01/",YEAR(TODAY())),IF(AND(TODAY()&lt;Validation!$C$141,MONTH(TODAY())&lt;=9),CONCATENATE("0",MONTH(TODAY()),"/01/",YEAR(TODAY())),IF(AND(TODAY()&gt;=Validation!$C$141,OR(MONTH(TODAY())=10,MONTH(TODAY())=11,MONTH(TODAY())=12)),CONCATENATE(MONTH(TODAY()+10),"/01/",YEAR(TODAY()+10)),IF(AND(TODAY()&gt;=Validation!$C$141,MONTH(TODAY())&lt;=9),CONCATENATE("0",MONTH(TODAY()+10),"/01/",YEAR(TODAY()+10)))))))</f>
        <v/>
      </c>
      <c r="R666" s="138" t="str">
        <f t="shared" si="31"/>
        <v/>
      </c>
      <c r="S666" s="66"/>
      <c r="T666" s="66"/>
      <c r="U666" s="66"/>
      <c r="V666" s="66"/>
      <c r="W666" s="66"/>
      <c r="X666" s="66"/>
      <c r="Y666" s="278"/>
      <c r="Z666" s="135">
        <f t="shared" si="32"/>
        <v>22</v>
      </c>
      <c r="AC666" s="133" t="str">
        <f>IFERROR(IF(DATEVALUE(TEXT(VLOOKUP(S666,Validation!F701:I724,3,FALSE)&amp;"/"&amp;RIGHT(T666+100,2)&amp;"/"&amp;U666,"MM/DD/YYYY"))&lt;=DATEVALUE(TEXT(VLOOKUP(V666,Validation!F701:I724,3,FALSE)&amp;"/"&amp;RIGHT(W666+100,2)&amp;"/"&amp;X666,"MM/DD/YYYY")),"",-1),"")</f>
        <v/>
      </c>
      <c r="AD666" s="146" t="str">
        <f>+IFERROR(CONCATENATE(VLOOKUP(K:K,Validation!$F$39:$H$51,3,0),"/",VLOOKUP(L:L,Validation!$G$40:$H$70,2,0),"/",M666),"")</f>
        <v/>
      </c>
      <c r="AE666" s="1" t="str">
        <f>+IFERROR(CONCATENATE(VLOOKUP(N:N,Validation!$F$39:$H$51,3,0),"/",VLOOKUP(O:O,Validation!$G$40:$H$70,2,0),"/",P666),"")</f>
        <v/>
      </c>
    </row>
    <row r="667" spans="1:31" ht="13.8">
      <c r="A667" s="110"/>
      <c r="B667" s="113"/>
      <c r="C667" s="113"/>
      <c r="I667" s="275"/>
      <c r="J667" s="91" t="str">
        <f t="shared" si="30"/>
        <v/>
      </c>
      <c r="K667" s="66"/>
      <c r="L667" s="90"/>
      <c r="M667" s="72"/>
      <c r="N667" s="66"/>
      <c r="O667" s="90"/>
      <c r="P667" s="72"/>
      <c r="Q667" s="138" t="str">
        <f ca="1">+IF(A667="","",IF(AND(TODAY()&lt;Validation!$C$141,OR(MONTH(TODAY())=10,MONTH(TODAY())=11,MONTH(TODAY())=12)),CONCATENATE(MONTH(TODAY()),"/01/",YEAR(TODAY())),IF(AND(TODAY()&lt;Validation!$C$141,MONTH(TODAY())&lt;=9),CONCATENATE("0",MONTH(TODAY()),"/01/",YEAR(TODAY())),IF(AND(TODAY()&gt;=Validation!$C$141,OR(MONTH(TODAY())=10,MONTH(TODAY())=11,MONTH(TODAY())=12)),CONCATENATE(MONTH(TODAY()+10),"/01/",YEAR(TODAY()+10)),IF(AND(TODAY()&gt;=Validation!$C$141,MONTH(TODAY())&lt;=9),CONCATENATE("0",MONTH(TODAY()+10),"/01/",YEAR(TODAY()+10)))))))</f>
        <v/>
      </c>
      <c r="R667" s="138" t="str">
        <f t="shared" si="31"/>
        <v/>
      </c>
      <c r="S667" s="66"/>
      <c r="T667" s="66"/>
      <c r="U667" s="66"/>
      <c r="V667" s="66"/>
      <c r="W667" s="66"/>
      <c r="X667" s="66"/>
      <c r="Y667" s="278"/>
      <c r="Z667" s="135">
        <f t="shared" si="32"/>
        <v>22</v>
      </c>
      <c r="AC667" s="133" t="str">
        <f>IFERROR(IF(DATEVALUE(TEXT(VLOOKUP(S667,Validation!F702:I725,3,FALSE)&amp;"/"&amp;RIGHT(T667+100,2)&amp;"/"&amp;U667,"MM/DD/YYYY"))&lt;=DATEVALUE(TEXT(VLOOKUP(V667,Validation!F702:I725,3,FALSE)&amp;"/"&amp;RIGHT(W667+100,2)&amp;"/"&amp;X667,"MM/DD/YYYY")),"",-1),"")</f>
        <v/>
      </c>
      <c r="AD667" s="146" t="str">
        <f>+IFERROR(CONCATENATE(VLOOKUP(K:K,Validation!$F$39:$H$51,3,0),"/",VLOOKUP(L:L,Validation!$G$40:$H$70,2,0),"/",M667),"")</f>
        <v/>
      </c>
      <c r="AE667" s="1" t="str">
        <f>+IFERROR(CONCATENATE(VLOOKUP(N:N,Validation!$F$39:$H$51,3,0),"/",VLOOKUP(O:O,Validation!$G$40:$H$70,2,0),"/",P667),"")</f>
        <v/>
      </c>
    </row>
    <row r="668" spans="1:31" ht="13.8">
      <c r="A668" s="110"/>
      <c r="B668" s="113"/>
      <c r="C668" s="113"/>
      <c r="I668" s="275"/>
      <c r="J668" s="91" t="str">
        <f t="shared" si="30"/>
        <v/>
      </c>
      <c r="K668" s="66"/>
      <c r="L668" s="90"/>
      <c r="M668" s="72"/>
      <c r="N668" s="66"/>
      <c r="O668" s="90"/>
      <c r="P668" s="72"/>
      <c r="Q668" s="138" t="str">
        <f ca="1">+IF(A668="","",IF(AND(TODAY()&lt;Validation!$C$141,OR(MONTH(TODAY())=10,MONTH(TODAY())=11,MONTH(TODAY())=12)),CONCATENATE(MONTH(TODAY()),"/01/",YEAR(TODAY())),IF(AND(TODAY()&lt;Validation!$C$141,MONTH(TODAY())&lt;=9),CONCATENATE("0",MONTH(TODAY()),"/01/",YEAR(TODAY())),IF(AND(TODAY()&gt;=Validation!$C$141,OR(MONTH(TODAY())=10,MONTH(TODAY())=11,MONTH(TODAY())=12)),CONCATENATE(MONTH(TODAY()+10),"/01/",YEAR(TODAY()+10)),IF(AND(TODAY()&gt;=Validation!$C$141,MONTH(TODAY())&lt;=9),CONCATENATE("0",MONTH(TODAY()+10),"/01/",YEAR(TODAY()+10)))))))</f>
        <v/>
      </c>
      <c r="R668" s="138" t="str">
        <f t="shared" si="31"/>
        <v/>
      </c>
      <c r="S668" s="66"/>
      <c r="T668" s="66"/>
      <c r="U668" s="66"/>
      <c r="V668" s="66"/>
      <c r="W668" s="66"/>
      <c r="X668" s="66"/>
      <c r="Y668" s="278"/>
      <c r="Z668" s="135">
        <f t="shared" si="32"/>
        <v>22</v>
      </c>
      <c r="AC668" s="133" t="str">
        <f>IFERROR(IF(DATEVALUE(TEXT(VLOOKUP(S668,Validation!F703:I726,3,FALSE)&amp;"/"&amp;RIGHT(T668+100,2)&amp;"/"&amp;U668,"MM/DD/YYYY"))&lt;=DATEVALUE(TEXT(VLOOKUP(V668,Validation!F703:I726,3,FALSE)&amp;"/"&amp;RIGHT(W668+100,2)&amp;"/"&amp;X668,"MM/DD/YYYY")),"",-1),"")</f>
        <v/>
      </c>
      <c r="AD668" s="146" t="str">
        <f>+IFERROR(CONCATENATE(VLOOKUP(K:K,Validation!$F$39:$H$51,3,0),"/",VLOOKUP(L:L,Validation!$G$40:$H$70,2,0),"/",M668),"")</f>
        <v/>
      </c>
      <c r="AE668" s="1" t="str">
        <f>+IFERROR(CONCATENATE(VLOOKUP(N:N,Validation!$F$39:$H$51,3,0),"/",VLOOKUP(O:O,Validation!$G$40:$H$70,2,0),"/",P668),"")</f>
        <v/>
      </c>
    </row>
    <row r="669" spans="1:31" ht="13.8">
      <c r="A669" s="110"/>
      <c r="B669" s="113"/>
      <c r="C669" s="113"/>
      <c r="I669" s="275"/>
      <c r="J669" s="91" t="str">
        <f t="shared" si="30"/>
        <v/>
      </c>
      <c r="K669" s="66"/>
      <c r="L669" s="90"/>
      <c r="M669" s="72"/>
      <c r="N669" s="66"/>
      <c r="O669" s="90"/>
      <c r="P669" s="72"/>
      <c r="Q669" s="138" t="str">
        <f ca="1">+IF(A669="","",IF(AND(TODAY()&lt;Validation!$C$141,OR(MONTH(TODAY())=10,MONTH(TODAY())=11,MONTH(TODAY())=12)),CONCATENATE(MONTH(TODAY()),"/01/",YEAR(TODAY())),IF(AND(TODAY()&lt;Validation!$C$141,MONTH(TODAY())&lt;=9),CONCATENATE("0",MONTH(TODAY()),"/01/",YEAR(TODAY())),IF(AND(TODAY()&gt;=Validation!$C$141,OR(MONTH(TODAY())=10,MONTH(TODAY())=11,MONTH(TODAY())=12)),CONCATENATE(MONTH(TODAY()+10),"/01/",YEAR(TODAY()+10)),IF(AND(TODAY()&gt;=Validation!$C$141,MONTH(TODAY())&lt;=9),CONCATENATE("0",MONTH(TODAY()+10),"/01/",YEAR(TODAY()+10)))))))</f>
        <v/>
      </c>
      <c r="R669" s="138" t="str">
        <f t="shared" si="31"/>
        <v/>
      </c>
      <c r="S669" s="66"/>
      <c r="T669" s="66"/>
      <c r="U669" s="66"/>
      <c r="V669" s="66"/>
      <c r="W669" s="66"/>
      <c r="X669" s="66"/>
      <c r="Y669" s="278"/>
      <c r="Z669" s="135">
        <f t="shared" si="32"/>
        <v>22</v>
      </c>
      <c r="AC669" s="133" t="str">
        <f>IFERROR(IF(DATEVALUE(TEXT(VLOOKUP(S669,Validation!F704:I727,3,FALSE)&amp;"/"&amp;RIGHT(T669+100,2)&amp;"/"&amp;U669,"MM/DD/YYYY"))&lt;=DATEVALUE(TEXT(VLOOKUP(V669,Validation!F704:I727,3,FALSE)&amp;"/"&amp;RIGHT(W669+100,2)&amp;"/"&amp;X669,"MM/DD/YYYY")),"",-1),"")</f>
        <v/>
      </c>
      <c r="AD669" s="146" t="str">
        <f>+IFERROR(CONCATENATE(VLOOKUP(K:K,Validation!$F$39:$H$51,3,0),"/",VLOOKUP(L:L,Validation!$G$40:$H$70,2,0),"/",M669),"")</f>
        <v/>
      </c>
      <c r="AE669" s="1" t="str">
        <f>+IFERROR(CONCATENATE(VLOOKUP(N:N,Validation!$F$39:$H$51,3,0),"/",VLOOKUP(O:O,Validation!$G$40:$H$70,2,0),"/",P669),"")</f>
        <v/>
      </c>
    </row>
    <row r="670" spans="1:31" ht="13.8">
      <c r="A670" s="110"/>
      <c r="B670" s="113"/>
      <c r="C670" s="113"/>
      <c r="I670" s="275"/>
      <c r="J670" s="91" t="str">
        <f t="shared" si="30"/>
        <v/>
      </c>
      <c r="K670" s="66"/>
      <c r="L670" s="90"/>
      <c r="M670" s="72"/>
      <c r="N670" s="66"/>
      <c r="O670" s="90"/>
      <c r="P670" s="72"/>
      <c r="Q670" s="138" t="str">
        <f ca="1">+IF(A670="","",IF(AND(TODAY()&lt;Validation!$C$141,OR(MONTH(TODAY())=10,MONTH(TODAY())=11,MONTH(TODAY())=12)),CONCATENATE(MONTH(TODAY()),"/01/",YEAR(TODAY())),IF(AND(TODAY()&lt;Validation!$C$141,MONTH(TODAY())&lt;=9),CONCATENATE("0",MONTH(TODAY()),"/01/",YEAR(TODAY())),IF(AND(TODAY()&gt;=Validation!$C$141,OR(MONTH(TODAY())=10,MONTH(TODAY())=11,MONTH(TODAY())=12)),CONCATENATE(MONTH(TODAY()+10),"/01/",YEAR(TODAY()+10)),IF(AND(TODAY()&gt;=Validation!$C$141,MONTH(TODAY())&lt;=9),CONCATENATE("0",MONTH(TODAY()+10),"/01/",YEAR(TODAY()+10)))))))</f>
        <v/>
      </c>
      <c r="R670" s="138" t="str">
        <f t="shared" si="31"/>
        <v/>
      </c>
      <c r="S670" s="66"/>
      <c r="T670" s="66"/>
      <c r="U670" s="66"/>
      <c r="V670" s="66"/>
      <c r="W670" s="66"/>
      <c r="X670" s="66"/>
      <c r="Y670" s="278"/>
      <c r="Z670" s="135">
        <f t="shared" si="32"/>
        <v>22</v>
      </c>
      <c r="AC670" s="133" t="str">
        <f>IFERROR(IF(DATEVALUE(TEXT(VLOOKUP(S670,Validation!F705:I728,3,FALSE)&amp;"/"&amp;RIGHT(T670+100,2)&amp;"/"&amp;U670,"MM/DD/YYYY"))&lt;=DATEVALUE(TEXT(VLOOKUP(V670,Validation!F705:I728,3,FALSE)&amp;"/"&amp;RIGHT(W670+100,2)&amp;"/"&amp;X670,"MM/DD/YYYY")),"",-1),"")</f>
        <v/>
      </c>
      <c r="AD670" s="146" t="str">
        <f>+IFERROR(CONCATENATE(VLOOKUP(K:K,Validation!$F$39:$H$51,3,0),"/",VLOOKUP(L:L,Validation!$G$40:$H$70,2,0),"/",M670),"")</f>
        <v/>
      </c>
      <c r="AE670" s="1" t="str">
        <f>+IFERROR(CONCATENATE(VLOOKUP(N:N,Validation!$F$39:$H$51,3,0),"/",VLOOKUP(O:O,Validation!$G$40:$H$70,2,0),"/",P670),"")</f>
        <v/>
      </c>
    </row>
    <row r="671" spans="1:31" ht="13.8">
      <c r="A671" s="110"/>
      <c r="B671" s="113"/>
      <c r="C671" s="113"/>
      <c r="I671" s="275"/>
      <c r="J671" s="91" t="str">
        <f t="shared" si="30"/>
        <v/>
      </c>
      <c r="K671" s="66"/>
      <c r="L671" s="90"/>
      <c r="M671" s="72"/>
      <c r="N671" s="66"/>
      <c r="O671" s="90"/>
      <c r="P671" s="72"/>
      <c r="Q671" s="138" t="str">
        <f ca="1">+IF(A671="","",IF(AND(TODAY()&lt;Validation!$C$141,OR(MONTH(TODAY())=10,MONTH(TODAY())=11,MONTH(TODAY())=12)),CONCATENATE(MONTH(TODAY()),"/01/",YEAR(TODAY())),IF(AND(TODAY()&lt;Validation!$C$141,MONTH(TODAY())&lt;=9),CONCATENATE("0",MONTH(TODAY()),"/01/",YEAR(TODAY())),IF(AND(TODAY()&gt;=Validation!$C$141,OR(MONTH(TODAY())=10,MONTH(TODAY())=11,MONTH(TODAY())=12)),CONCATENATE(MONTH(TODAY()+10),"/01/",YEAR(TODAY()+10)),IF(AND(TODAY()&gt;=Validation!$C$141,MONTH(TODAY())&lt;=9),CONCATENATE("0",MONTH(TODAY()+10),"/01/",YEAR(TODAY()+10)))))))</f>
        <v/>
      </c>
      <c r="R671" s="138" t="str">
        <f t="shared" si="31"/>
        <v/>
      </c>
      <c r="S671" s="66"/>
      <c r="T671" s="66"/>
      <c r="U671" s="66"/>
      <c r="V671" s="66"/>
      <c r="W671" s="66"/>
      <c r="X671" s="66"/>
      <c r="Y671" s="278"/>
      <c r="Z671" s="135">
        <f t="shared" si="32"/>
        <v>22</v>
      </c>
      <c r="AC671" s="133" t="str">
        <f>IFERROR(IF(DATEVALUE(TEXT(VLOOKUP(S671,Validation!F706:I729,3,FALSE)&amp;"/"&amp;RIGHT(T671+100,2)&amp;"/"&amp;U671,"MM/DD/YYYY"))&lt;=DATEVALUE(TEXT(VLOOKUP(V671,Validation!F706:I729,3,FALSE)&amp;"/"&amp;RIGHT(W671+100,2)&amp;"/"&amp;X671,"MM/DD/YYYY")),"",-1),"")</f>
        <v/>
      </c>
      <c r="AD671" s="146" t="str">
        <f>+IFERROR(CONCATENATE(VLOOKUP(K:K,Validation!$F$39:$H$51,3,0),"/",VLOOKUP(L:L,Validation!$G$40:$H$70,2,0),"/",M671),"")</f>
        <v/>
      </c>
      <c r="AE671" s="1" t="str">
        <f>+IFERROR(CONCATENATE(VLOOKUP(N:N,Validation!$F$39:$H$51,3,0),"/",VLOOKUP(O:O,Validation!$G$40:$H$70,2,0),"/",P671),"")</f>
        <v/>
      </c>
    </row>
    <row r="672" spans="1:31" ht="13.8">
      <c r="A672" s="110"/>
      <c r="B672" s="113"/>
      <c r="C672" s="113"/>
      <c r="I672" s="275"/>
      <c r="J672" s="91" t="str">
        <f t="shared" si="30"/>
        <v/>
      </c>
      <c r="K672" s="66"/>
      <c r="L672" s="90"/>
      <c r="M672" s="72"/>
      <c r="N672" s="66"/>
      <c r="O672" s="90"/>
      <c r="P672" s="72"/>
      <c r="Q672" s="138" t="str">
        <f ca="1">+IF(A672="","",IF(AND(TODAY()&lt;Validation!$C$141,OR(MONTH(TODAY())=10,MONTH(TODAY())=11,MONTH(TODAY())=12)),CONCATENATE(MONTH(TODAY()),"/01/",YEAR(TODAY())),IF(AND(TODAY()&lt;Validation!$C$141,MONTH(TODAY())&lt;=9),CONCATENATE("0",MONTH(TODAY()),"/01/",YEAR(TODAY())),IF(AND(TODAY()&gt;=Validation!$C$141,OR(MONTH(TODAY())=10,MONTH(TODAY())=11,MONTH(TODAY())=12)),CONCATENATE(MONTH(TODAY()+10),"/01/",YEAR(TODAY()+10)),IF(AND(TODAY()&gt;=Validation!$C$141,MONTH(TODAY())&lt;=9),CONCATENATE("0",MONTH(TODAY()+10),"/01/",YEAR(TODAY()+10)))))))</f>
        <v/>
      </c>
      <c r="R672" s="138" t="str">
        <f t="shared" si="31"/>
        <v/>
      </c>
      <c r="S672" s="66"/>
      <c r="T672" s="66"/>
      <c r="U672" s="66"/>
      <c r="V672" s="66"/>
      <c r="W672" s="66"/>
      <c r="X672" s="66"/>
      <c r="Y672" s="278"/>
      <c r="Z672" s="135">
        <f t="shared" si="32"/>
        <v>22</v>
      </c>
      <c r="AC672" s="133" t="str">
        <f>IFERROR(IF(DATEVALUE(TEXT(VLOOKUP(S672,Validation!F707:I730,3,FALSE)&amp;"/"&amp;RIGHT(T672+100,2)&amp;"/"&amp;U672,"MM/DD/YYYY"))&lt;=DATEVALUE(TEXT(VLOOKUP(V672,Validation!F707:I730,3,FALSE)&amp;"/"&amp;RIGHT(W672+100,2)&amp;"/"&amp;X672,"MM/DD/YYYY")),"",-1),"")</f>
        <v/>
      </c>
      <c r="AD672" s="146" t="str">
        <f>+IFERROR(CONCATENATE(VLOOKUP(K:K,Validation!$F$39:$H$51,3,0),"/",VLOOKUP(L:L,Validation!$G$40:$H$70,2,0),"/",M672),"")</f>
        <v/>
      </c>
      <c r="AE672" s="1" t="str">
        <f>+IFERROR(CONCATENATE(VLOOKUP(N:N,Validation!$F$39:$H$51,3,0),"/",VLOOKUP(O:O,Validation!$G$40:$H$70,2,0),"/",P672),"")</f>
        <v/>
      </c>
    </row>
    <row r="673" spans="1:31" ht="13.8">
      <c r="A673" s="110"/>
      <c r="B673" s="113"/>
      <c r="C673" s="113"/>
      <c r="I673" s="275"/>
      <c r="J673" s="91" t="str">
        <f t="shared" si="30"/>
        <v/>
      </c>
      <c r="K673" s="66"/>
      <c r="L673" s="90"/>
      <c r="M673" s="72"/>
      <c r="N673" s="66"/>
      <c r="O673" s="90"/>
      <c r="P673" s="72"/>
      <c r="Q673" s="138" t="str">
        <f ca="1">+IF(A673="","",IF(AND(TODAY()&lt;Validation!$C$141,OR(MONTH(TODAY())=10,MONTH(TODAY())=11,MONTH(TODAY())=12)),CONCATENATE(MONTH(TODAY()),"/01/",YEAR(TODAY())),IF(AND(TODAY()&lt;Validation!$C$141,MONTH(TODAY())&lt;=9),CONCATENATE("0",MONTH(TODAY()),"/01/",YEAR(TODAY())),IF(AND(TODAY()&gt;=Validation!$C$141,OR(MONTH(TODAY())=10,MONTH(TODAY())=11,MONTH(TODAY())=12)),CONCATENATE(MONTH(TODAY()+10),"/01/",YEAR(TODAY()+10)),IF(AND(TODAY()&gt;=Validation!$C$141,MONTH(TODAY())&lt;=9),CONCATENATE("0",MONTH(TODAY()+10),"/01/",YEAR(TODAY()+10)))))))</f>
        <v/>
      </c>
      <c r="R673" s="138" t="str">
        <f t="shared" si="31"/>
        <v/>
      </c>
      <c r="S673" s="66"/>
      <c r="T673" s="66"/>
      <c r="U673" s="66"/>
      <c r="V673" s="66"/>
      <c r="W673" s="66"/>
      <c r="X673" s="66"/>
      <c r="Y673" s="278"/>
      <c r="Z673" s="135">
        <f t="shared" si="32"/>
        <v>22</v>
      </c>
      <c r="AC673" s="133" t="str">
        <f>IFERROR(IF(DATEVALUE(TEXT(VLOOKUP(S673,Validation!F708:I731,3,FALSE)&amp;"/"&amp;RIGHT(T673+100,2)&amp;"/"&amp;U673,"MM/DD/YYYY"))&lt;=DATEVALUE(TEXT(VLOOKUP(V673,Validation!F708:I731,3,FALSE)&amp;"/"&amp;RIGHT(W673+100,2)&amp;"/"&amp;X673,"MM/DD/YYYY")),"",-1),"")</f>
        <v/>
      </c>
      <c r="AD673" s="146" t="str">
        <f>+IFERROR(CONCATENATE(VLOOKUP(K:K,Validation!$F$39:$H$51,3,0),"/",VLOOKUP(L:L,Validation!$G$40:$H$70,2,0),"/",M673),"")</f>
        <v/>
      </c>
      <c r="AE673" s="1" t="str">
        <f>+IFERROR(CONCATENATE(VLOOKUP(N:N,Validation!$F$39:$H$51,3,0),"/",VLOOKUP(O:O,Validation!$G$40:$H$70,2,0),"/",P673),"")</f>
        <v/>
      </c>
    </row>
    <row r="674" spans="1:31" ht="13.8">
      <c r="A674" s="110"/>
      <c r="B674" s="113"/>
      <c r="C674" s="113"/>
      <c r="I674" s="275"/>
      <c r="J674" s="91" t="str">
        <f t="shared" si="30"/>
        <v/>
      </c>
      <c r="K674" s="66"/>
      <c r="L674" s="90"/>
      <c r="M674" s="72"/>
      <c r="N674" s="66"/>
      <c r="O674" s="90"/>
      <c r="P674" s="72"/>
      <c r="Q674" s="138" t="str">
        <f ca="1">+IF(A674="","",IF(AND(TODAY()&lt;Validation!$C$141,OR(MONTH(TODAY())=10,MONTH(TODAY())=11,MONTH(TODAY())=12)),CONCATENATE(MONTH(TODAY()),"/01/",YEAR(TODAY())),IF(AND(TODAY()&lt;Validation!$C$141,MONTH(TODAY())&lt;=9),CONCATENATE("0",MONTH(TODAY()),"/01/",YEAR(TODAY())),IF(AND(TODAY()&gt;=Validation!$C$141,OR(MONTH(TODAY())=10,MONTH(TODAY())=11,MONTH(TODAY())=12)),CONCATENATE(MONTH(TODAY()+10),"/01/",YEAR(TODAY()+10)),IF(AND(TODAY()&gt;=Validation!$C$141,MONTH(TODAY())&lt;=9),CONCATENATE("0",MONTH(TODAY()+10),"/01/",YEAR(TODAY()+10)))))))</f>
        <v/>
      </c>
      <c r="R674" s="138" t="str">
        <f t="shared" si="31"/>
        <v/>
      </c>
      <c r="S674" s="66"/>
      <c r="T674" s="66"/>
      <c r="U674" s="66"/>
      <c r="V674" s="66"/>
      <c r="W674" s="66"/>
      <c r="X674" s="66"/>
      <c r="Y674" s="278"/>
      <c r="Z674" s="135">
        <f t="shared" si="32"/>
        <v>22</v>
      </c>
      <c r="AC674" s="133" t="str">
        <f>IFERROR(IF(DATEVALUE(TEXT(VLOOKUP(S674,Validation!F709:I732,3,FALSE)&amp;"/"&amp;RIGHT(T674+100,2)&amp;"/"&amp;U674,"MM/DD/YYYY"))&lt;=DATEVALUE(TEXT(VLOOKUP(V674,Validation!F709:I732,3,FALSE)&amp;"/"&amp;RIGHT(W674+100,2)&amp;"/"&amp;X674,"MM/DD/YYYY")),"",-1),"")</f>
        <v/>
      </c>
      <c r="AD674" s="146" t="str">
        <f>+IFERROR(CONCATENATE(VLOOKUP(K:K,Validation!$F$39:$H$51,3,0),"/",VLOOKUP(L:L,Validation!$G$40:$H$70,2,0),"/",M674),"")</f>
        <v/>
      </c>
      <c r="AE674" s="1" t="str">
        <f>+IFERROR(CONCATENATE(VLOOKUP(N:N,Validation!$F$39:$H$51,3,0),"/",VLOOKUP(O:O,Validation!$G$40:$H$70,2,0),"/",P674),"")</f>
        <v/>
      </c>
    </row>
    <row r="675" spans="1:31" ht="13.8">
      <c r="A675" s="110"/>
      <c r="B675" s="113"/>
      <c r="C675" s="113"/>
      <c r="I675" s="275"/>
      <c r="J675" s="91" t="str">
        <f t="shared" si="30"/>
        <v/>
      </c>
      <c r="K675" s="66"/>
      <c r="L675" s="90"/>
      <c r="M675" s="72"/>
      <c r="N675" s="66"/>
      <c r="O675" s="90"/>
      <c r="P675" s="72"/>
      <c r="Q675" s="138" t="str">
        <f ca="1">+IF(A675="","",IF(AND(TODAY()&lt;Validation!$C$141,OR(MONTH(TODAY())=10,MONTH(TODAY())=11,MONTH(TODAY())=12)),CONCATENATE(MONTH(TODAY()),"/01/",YEAR(TODAY())),IF(AND(TODAY()&lt;Validation!$C$141,MONTH(TODAY())&lt;=9),CONCATENATE("0",MONTH(TODAY()),"/01/",YEAR(TODAY())),IF(AND(TODAY()&gt;=Validation!$C$141,OR(MONTH(TODAY())=10,MONTH(TODAY())=11,MONTH(TODAY())=12)),CONCATENATE(MONTH(TODAY()+10),"/01/",YEAR(TODAY()+10)),IF(AND(TODAY()&gt;=Validation!$C$141,MONTH(TODAY())&lt;=9),CONCATENATE("0",MONTH(TODAY()+10),"/01/",YEAR(TODAY()+10)))))))</f>
        <v/>
      </c>
      <c r="R675" s="138" t="str">
        <f t="shared" si="31"/>
        <v/>
      </c>
      <c r="S675" s="66"/>
      <c r="T675" s="66"/>
      <c r="U675" s="66"/>
      <c r="V675" s="66"/>
      <c r="W675" s="66"/>
      <c r="X675" s="66"/>
      <c r="Y675" s="278"/>
      <c r="Z675" s="135">
        <f t="shared" si="32"/>
        <v>22</v>
      </c>
      <c r="AC675" s="133" t="str">
        <f>IFERROR(IF(DATEVALUE(TEXT(VLOOKUP(S675,Validation!F710:I733,3,FALSE)&amp;"/"&amp;RIGHT(T675+100,2)&amp;"/"&amp;U675,"MM/DD/YYYY"))&lt;=DATEVALUE(TEXT(VLOOKUP(V675,Validation!F710:I733,3,FALSE)&amp;"/"&amp;RIGHT(W675+100,2)&amp;"/"&amp;X675,"MM/DD/YYYY")),"",-1),"")</f>
        <v/>
      </c>
      <c r="AD675" s="146" t="str">
        <f>+IFERROR(CONCATENATE(VLOOKUP(K:K,Validation!$F$39:$H$51,3,0),"/",VLOOKUP(L:L,Validation!$G$40:$H$70,2,0),"/",M675),"")</f>
        <v/>
      </c>
      <c r="AE675" s="1" t="str">
        <f>+IFERROR(CONCATENATE(VLOOKUP(N:N,Validation!$F$39:$H$51,3,0),"/",VLOOKUP(O:O,Validation!$G$40:$H$70,2,0),"/",P675),"")</f>
        <v/>
      </c>
    </row>
    <row r="676" spans="1:31" ht="13.8">
      <c r="A676" s="110"/>
      <c r="B676" s="113"/>
      <c r="C676" s="113"/>
      <c r="I676" s="275"/>
      <c r="J676" s="91" t="str">
        <f t="shared" si="30"/>
        <v/>
      </c>
      <c r="K676" s="66"/>
      <c r="L676" s="90"/>
      <c r="M676" s="72"/>
      <c r="N676" s="66"/>
      <c r="O676" s="90"/>
      <c r="P676" s="72"/>
      <c r="Q676" s="138" t="str">
        <f ca="1">+IF(A676="","",IF(AND(TODAY()&lt;Validation!$C$141,OR(MONTH(TODAY())=10,MONTH(TODAY())=11,MONTH(TODAY())=12)),CONCATENATE(MONTH(TODAY()),"/01/",YEAR(TODAY())),IF(AND(TODAY()&lt;Validation!$C$141,MONTH(TODAY())&lt;=9),CONCATENATE("0",MONTH(TODAY()),"/01/",YEAR(TODAY())),IF(AND(TODAY()&gt;=Validation!$C$141,OR(MONTH(TODAY())=10,MONTH(TODAY())=11,MONTH(TODAY())=12)),CONCATENATE(MONTH(TODAY()+10),"/01/",YEAR(TODAY()+10)),IF(AND(TODAY()&gt;=Validation!$C$141,MONTH(TODAY())&lt;=9),CONCATENATE("0",MONTH(TODAY()+10),"/01/",YEAR(TODAY()+10)))))))</f>
        <v/>
      </c>
      <c r="R676" s="138" t="str">
        <f t="shared" si="31"/>
        <v/>
      </c>
      <c r="S676" s="66"/>
      <c r="T676" s="66"/>
      <c r="U676" s="66"/>
      <c r="V676" s="66"/>
      <c r="W676" s="66"/>
      <c r="X676" s="66"/>
      <c r="Y676" s="278"/>
      <c r="Z676" s="135">
        <f t="shared" si="32"/>
        <v>22</v>
      </c>
      <c r="AC676" s="133" t="str">
        <f>IFERROR(IF(DATEVALUE(TEXT(VLOOKUP(S676,Validation!F711:I734,3,FALSE)&amp;"/"&amp;RIGHT(T676+100,2)&amp;"/"&amp;U676,"MM/DD/YYYY"))&lt;=DATEVALUE(TEXT(VLOOKUP(V676,Validation!F711:I734,3,FALSE)&amp;"/"&amp;RIGHT(W676+100,2)&amp;"/"&amp;X676,"MM/DD/YYYY")),"",-1),"")</f>
        <v/>
      </c>
      <c r="AD676" s="146" t="str">
        <f>+IFERROR(CONCATENATE(VLOOKUP(K:K,Validation!$F$39:$H$51,3,0),"/",VLOOKUP(L:L,Validation!$G$40:$H$70,2,0),"/",M676),"")</f>
        <v/>
      </c>
      <c r="AE676" s="1" t="str">
        <f>+IFERROR(CONCATENATE(VLOOKUP(N:N,Validation!$F$39:$H$51,3,0),"/",VLOOKUP(O:O,Validation!$G$40:$H$70,2,0),"/",P676),"")</f>
        <v/>
      </c>
    </row>
    <row r="677" spans="1:31" ht="13.8">
      <c r="A677" s="110"/>
      <c r="B677" s="113"/>
      <c r="C677" s="113"/>
      <c r="I677" s="275"/>
      <c r="J677" s="91" t="str">
        <f t="shared" si="30"/>
        <v/>
      </c>
      <c r="K677" s="66"/>
      <c r="L677" s="90"/>
      <c r="M677" s="72"/>
      <c r="N677" s="66"/>
      <c r="O677" s="90"/>
      <c r="P677" s="72"/>
      <c r="Q677" s="138" t="str">
        <f ca="1">+IF(A677="","",IF(AND(TODAY()&lt;Validation!$C$141,OR(MONTH(TODAY())=10,MONTH(TODAY())=11,MONTH(TODAY())=12)),CONCATENATE(MONTH(TODAY()),"/01/",YEAR(TODAY())),IF(AND(TODAY()&lt;Validation!$C$141,MONTH(TODAY())&lt;=9),CONCATENATE("0",MONTH(TODAY()),"/01/",YEAR(TODAY())),IF(AND(TODAY()&gt;=Validation!$C$141,OR(MONTH(TODAY())=10,MONTH(TODAY())=11,MONTH(TODAY())=12)),CONCATENATE(MONTH(TODAY()+10),"/01/",YEAR(TODAY()+10)),IF(AND(TODAY()&gt;=Validation!$C$141,MONTH(TODAY())&lt;=9),CONCATENATE("0",MONTH(TODAY()+10),"/01/",YEAR(TODAY()+10)))))))</f>
        <v/>
      </c>
      <c r="R677" s="138" t="str">
        <f t="shared" si="31"/>
        <v/>
      </c>
      <c r="S677" s="66"/>
      <c r="T677" s="66"/>
      <c r="U677" s="66"/>
      <c r="V677" s="66"/>
      <c r="W677" s="66"/>
      <c r="X677" s="66"/>
      <c r="Y677" s="278"/>
      <c r="Z677" s="135">
        <f t="shared" si="32"/>
        <v>22</v>
      </c>
      <c r="AC677" s="133" t="str">
        <f>IFERROR(IF(DATEVALUE(TEXT(VLOOKUP(S677,Validation!F712:I735,3,FALSE)&amp;"/"&amp;RIGHT(T677+100,2)&amp;"/"&amp;U677,"MM/DD/YYYY"))&lt;=DATEVALUE(TEXT(VLOOKUP(V677,Validation!F712:I735,3,FALSE)&amp;"/"&amp;RIGHT(W677+100,2)&amp;"/"&amp;X677,"MM/DD/YYYY")),"",-1),"")</f>
        <v/>
      </c>
      <c r="AD677" s="146" t="str">
        <f>+IFERROR(CONCATENATE(VLOOKUP(K:K,Validation!$F$39:$H$51,3,0),"/",VLOOKUP(L:L,Validation!$G$40:$H$70,2,0),"/",M677),"")</f>
        <v/>
      </c>
      <c r="AE677" s="1" t="str">
        <f>+IFERROR(CONCATENATE(VLOOKUP(N:N,Validation!$F$39:$H$51,3,0),"/",VLOOKUP(O:O,Validation!$G$40:$H$70,2,0),"/",P677),"")</f>
        <v/>
      </c>
    </row>
    <row r="678" spans="1:31" ht="13.8">
      <c r="A678" s="110"/>
      <c r="B678" s="113"/>
      <c r="C678" s="113"/>
      <c r="I678" s="275"/>
      <c r="J678" s="91" t="str">
        <f t="shared" si="30"/>
        <v/>
      </c>
      <c r="K678" s="66"/>
      <c r="L678" s="90"/>
      <c r="M678" s="72"/>
      <c r="N678" s="66"/>
      <c r="O678" s="90"/>
      <c r="P678" s="72"/>
      <c r="Q678" s="138" t="str">
        <f ca="1">+IF(A678="","",IF(AND(TODAY()&lt;Validation!$C$141,OR(MONTH(TODAY())=10,MONTH(TODAY())=11,MONTH(TODAY())=12)),CONCATENATE(MONTH(TODAY()),"/01/",YEAR(TODAY())),IF(AND(TODAY()&lt;Validation!$C$141,MONTH(TODAY())&lt;=9),CONCATENATE("0",MONTH(TODAY()),"/01/",YEAR(TODAY())),IF(AND(TODAY()&gt;=Validation!$C$141,OR(MONTH(TODAY())=10,MONTH(TODAY())=11,MONTH(TODAY())=12)),CONCATENATE(MONTH(TODAY()+10),"/01/",YEAR(TODAY()+10)),IF(AND(TODAY()&gt;=Validation!$C$141,MONTH(TODAY())&lt;=9),CONCATENATE("0",MONTH(TODAY()+10),"/01/",YEAR(TODAY()+10)))))))</f>
        <v/>
      </c>
      <c r="R678" s="138" t="str">
        <f t="shared" si="31"/>
        <v/>
      </c>
      <c r="S678" s="66"/>
      <c r="T678" s="66"/>
      <c r="U678" s="66"/>
      <c r="V678" s="66"/>
      <c r="W678" s="66"/>
      <c r="X678" s="66"/>
      <c r="Y678" s="278"/>
      <c r="Z678" s="135">
        <f t="shared" si="32"/>
        <v>22</v>
      </c>
      <c r="AC678" s="133" t="str">
        <f>IFERROR(IF(DATEVALUE(TEXT(VLOOKUP(S678,Validation!F713:I736,3,FALSE)&amp;"/"&amp;RIGHT(T678+100,2)&amp;"/"&amp;U678,"MM/DD/YYYY"))&lt;=DATEVALUE(TEXT(VLOOKUP(V678,Validation!F713:I736,3,FALSE)&amp;"/"&amp;RIGHT(W678+100,2)&amp;"/"&amp;X678,"MM/DD/YYYY")),"",-1),"")</f>
        <v/>
      </c>
      <c r="AD678" s="146" t="str">
        <f>+IFERROR(CONCATENATE(VLOOKUP(K:K,Validation!$F$39:$H$51,3,0),"/",VLOOKUP(L:L,Validation!$G$40:$H$70,2,0),"/",M678),"")</f>
        <v/>
      </c>
      <c r="AE678" s="1" t="str">
        <f>+IFERROR(CONCATENATE(VLOOKUP(N:N,Validation!$F$39:$H$51,3,0),"/",VLOOKUP(O:O,Validation!$G$40:$H$70,2,0),"/",P678),"")</f>
        <v/>
      </c>
    </row>
    <row r="679" spans="1:31" ht="13.8">
      <c r="A679" s="110"/>
      <c r="B679" s="113"/>
      <c r="C679" s="113"/>
      <c r="I679" s="275"/>
      <c r="J679" s="91" t="str">
        <f t="shared" si="30"/>
        <v/>
      </c>
      <c r="K679" s="66"/>
      <c r="L679" s="90"/>
      <c r="M679" s="72"/>
      <c r="N679" s="66"/>
      <c r="O679" s="90"/>
      <c r="P679" s="72"/>
      <c r="Q679" s="138" t="str">
        <f ca="1">+IF(A679="","",IF(AND(TODAY()&lt;Validation!$C$141,OR(MONTH(TODAY())=10,MONTH(TODAY())=11,MONTH(TODAY())=12)),CONCATENATE(MONTH(TODAY()),"/01/",YEAR(TODAY())),IF(AND(TODAY()&lt;Validation!$C$141,MONTH(TODAY())&lt;=9),CONCATENATE("0",MONTH(TODAY()),"/01/",YEAR(TODAY())),IF(AND(TODAY()&gt;=Validation!$C$141,OR(MONTH(TODAY())=10,MONTH(TODAY())=11,MONTH(TODAY())=12)),CONCATENATE(MONTH(TODAY()+10),"/01/",YEAR(TODAY()+10)),IF(AND(TODAY()&gt;=Validation!$C$141,MONTH(TODAY())&lt;=9),CONCATENATE("0",MONTH(TODAY()+10),"/01/",YEAR(TODAY()+10)))))))</f>
        <v/>
      </c>
      <c r="R679" s="138" t="str">
        <f t="shared" si="31"/>
        <v/>
      </c>
      <c r="S679" s="66"/>
      <c r="T679" s="66"/>
      <c r="U679" s="66"/>
      <c r="V679" s="66"/>
      <c r="W679" s="66"/>
      <c r="X679" s="66"/>
      <c r="Y679" s="278"/>
      <c r="Z679" s="135">
        <f t="shared" si="32"/>
        <v>22</v>
      </c>
      <c r="AC679" s="133" t="str">
        <f>IFERROR(IF(DATEVALUE(TEXT(VLOOKUP(S679,Validation!F714:I737,3,FALSE)&amp;"/"&amp;RIGHT(T679+100,2)&amp;"/"&amp;U679,"MM/DD/YYYY"))&lt;=DATEVALUE(TEXT(VLOOKUP(V679,Validation!F714:I737,3,FALSE)&amp;"/"&amp;RIGHT(W679+100,2)&amp;"/"&amp;X679,"MM/DD/YYYY")),"",-1),"")</f>
        <v/>
      </c>
      <c r="AD679" s="146" t="str">
        <f>+IFERROR(CONCATENATE(VLOOKUP(K:K,Validation!$F$39:$H$51,3,0),"/",VLOOKUP(L:L,Validation!$G$40:$H$70,2,0),"/",M679),"")</f>
        <v/>
      </c>
      <c r="AE679" s="1" t="str">
        <f>+IFERROR(CONCATENATE(VLOOKUP(N:N,Validation!$F$39:$H$51,3,0),"/",VLOOKUP(O:O,Validation!$G$40:$H$70,2,0),"/",P679),"")</f>
        <v/>
      </c>
    </row>
    <row r="680" spans="1:31" ht="13.8">
      <c r="A680" s="110"/>
      <c r="B680" s="113"/>
      <c r="C680" s="113"/>
      <c r="I680" s="275"/>
      <c r="J680" s="91" t="str">
        <f t="shared" si="30"/>
        <v/>
      </c>
      <c r="K680" s="66"/>
      <c r="L680" s="90"/>
      <c r="M680" s="72"/>
      <c r="N680" s="66"/>
      <c r="O680" s="90"/>
      <c r="P680" s="72"/>
      <c r="Q680" s="138" t="str">
        <f ca="1">+IF(A680="","",IF(AND(TODAY()&lt;Validation!$C$141,OR(MONTH(TODAY())=10,MONTH(TODAY())=11,MONTH(TODAY())=12)),CONCATENATE(MONTH(TODAY()),"/01/",YEAR(TODAY())),IF(AND(TODAY()&lt;Validation!$C$141,MONTH(TODAY())&lt;=9),CONCATENATE("0",MONTH(TODAY()),"/01/",YEAR(TODAY())),IF(AND(TODAY()&gt;=Validation!$C$141,OR(MONTH(TODAY())=10,MONTH(TODAY())=11,MONTH(TODAY())=12)),CONCATENATE(MONTH(TODAY()+10),"/01/",YEAR(TODAY()+10)),IF(AND(TODAY()&gt;=Validation!$C$141,MONTH(TODAY())&lt;=9),CONCATENATE("0",MONTH(TODAY()+10),"/01/",YEAR(TODAY()+10)))))))</f>
        <v/>
      </c>
      <c r="R680" s="138" t="str">
        <f t="shared" si="31"/>
        <v/>
      </c>
      <c r="S680" s="66"/>
      <c r="T680" s="66"/>
      <c r="U680" s="66"/>
      <c r="V680" s="66"/>
      <c r="W680" s="66"/>
      <c r="X680" s="66"/>
      <c r="Y680" s="278"/>
      <c r="Z680" s="135">
        <f t="shared" si="32"/>
        <v>22</v>
      </c>
      <c r="AC680" s="133" t="str">
        <f>IFERROR(IF(DATEVALUE(TEXT(VLOOKUP(S680,Validation!F715:I738,3,FALSE)&amp;"/"&amp;RIGHT(T680+100,2)&amp;"/"&amp;U680,"MM/DD/YYYY"))&lt;=DATEVALUE(TEXT(VLOOKUP(V680,Validation!F715:I738,3,FALSE)&amp;"/"&amp;RIGHT(W680+100,2)&amp;"/"&amp;X680,"MM/DD/YYYY")),"",-1),"")</f>
        <v/>
      </c>
      <c r="AD680" s="146" t="str">
        <f>+IFERROR(CONCATENATE(VLOOKUP(K:K,Validation!$F$39:$H$51,3,0),"/",VLOOKUP(L:L,Validation!$G$40:$H$70,2,0),"/",M680),"")</f>
        <v/>
      </c>
      <c r="AE680" s="1" t="str">
        <f>+IFERROR(CONCATENATE(VLOOKUP(N:N,Validation!$F$39:$H$51,3,0),"/",VLOOKUP(O:O,Validation!$G$40:$H$70,2,0),"/",P680),"")</f>
        <v/>
      </c>
    </row>
    <row r="681" spans="1:31" ht="13.8">
      <c r="A681" s="110"/>
      <c r="B681" s="113"/>
      <c r="C681" s="113"/>
      <c r="I681" s="275"/>
      <c r="J681" s="91" t="str">
        <f t="shared" si="30"/>
        <v/>
      </c>
      <c r="K681" s="66"/>
      <c r="L681" s="90"/>
      <c r="M681" s="72"/>
      <c r="N681" s="66"/>
      <c r="O681" s="90"/>
      <c r="P681" s="72"/>
      <c r="Q681" s="138" t="str">
        <f ca="1">+IF(A681="","",IF(AND(TODAY()&lt;Validation!$C$141,OR(MONTH(TODAY())=10,MONTH(TODAY())=11,MONTH(TODAY())=12)),CONCATENATE(MONTH(TODAY()),"/01/",YEAR(TODAY())),IF(AND(TODAY()&lt;Validation!$C$141,MONTH(TODAY())&lt;=9),CONCATENATE("0",MONTH(TODAY()),"/01/",YEAR(TODAY())),IF(AND(TODAY()&gt;=Validation!$C$141,OR(MONTH(TODAY())=10,MONTH(TODAY())=11,MONTH(TODAY())=12)),CONCATENATE(MONTH(TODAY()+10),"/01/",YEAR(TODAY()+10)),IF(AND(TODAY()&gt;=Validation!$C$141,MONTH(TODAY())&lt;=9),CONCATENATE("0",MONTH(TODAY()+10),"/01/",YEAR(TODAY()+10)))))))</f>
        <v/>
      </c>
      <c r="R681" s="138" t="str">
        <f t="shared" si="31"/>
        <v/>
      </c>
      <c r="S681" s="66"/>
      <c r="T681" s="66"/>
      <c r="U681" s="66"/>
      <c r="V681" s="66"/>
      <c r="W681" s="66"/>
      <c r="X681" s="66"/>
      <c r="Y681" s="278"/>
      <c r="Z681" s="135">
        <f t="shared" si="32"/>
        <v>22</v>
      </c>
      <c r="AC681" s="133" t="str">
        <f>IFERROR(IF(DATEVALUE(TEXT(VLOOKUP(S681,Validation!F716:I739,3,FALSE)&amp;"/"&amp;RIGHT(T681+100,2)&amp;"/"&amp;U681,"MM/DD/YYYY"))&lt;=DATEVALUE(TEXT(VLOOKUP(V681,Validation!F716:I739,3,FALSE)&amp;"/"&amp;RIGHT(W681+100,2)&amp;"/"&amp;X681,"MM/DD/YYYY")),"",-1),"")</f>
        <v/>
      </c>
      <c r="AD681" s="146" t="str">
        <f>+IFERROR(CONCATENATE(VLOOKUP(K:K,Validation!$F$39:$H$51,3,0),"/",VLOOKUP(L:L,Validation!$G$40:$H$70,2,0),"/",M681),"")</f>
        <v/>
      </c>
      <c r="AE681" s="1" t="str">
        <f>+IFERROR(CONCATENATE(VLOOKUP(N:N,Validation!$F$39:$H$51,3,0),"/",VLOOKUP(O:O,Validation!$G$40:$H$70,2,0),"/",P681),"")</f>
        <v/>
      </c>
    </row>
    <row r="682" spans="1:31" ht="13.8">
      <c r="A682" s="110"/>
      <c r="B682" s="113"/>
      <c r="C682" s="113"/>
      <c r="I682" s="275"/>
      <c r="J682" s="91" t="str">
        <f t="shared" si="30"/>
        <v/>
      </c>
      <c r="K682" s="66"/>
      <c r="L682" s="90"/>
      <c r="M682" s="72"/>
      <c r="N682" s="66"/>
      <c r="O682" s="90"/>
      <c r="P682" s="72"/>
      <c r="Q682" s="138" t="str">
        <f ca="1">+IF(A682="","",IF(AND(TODAY()&lt;Validation!$C$141,OR(MONTH(TODAY())=10,MONTH(TODAY())=11,MONTH(TODAY())=12)),CONCATENATE(MONTH(TODAY()),"/01/",YEAR(TODAY())),IF(AND(TODAY()&lt;Validation!$C$141,MONTH(TODAY())&lt;=9),CONCATENATE("0",MONTH(TODAY()),"/01/",YEAR(TODAY())),IF(AND(TODAY()&gt;=Validation!$C$141,OR(MONTH(TODAY())=10,MONTH(TODAY())=11,MONTH(TODAY())=12)),CONCATENATE(MONTH(TODAY()+10),"/01/",YEAR(TODAY()+10)),IF(AND(TODAY()&gt;=Validation!$C$141,MONTH(TODAY())&lt;=9),CONCATENATE("0",MONTH(TODAY()+10),"/01/",YEAR(TODAY()+10)))))))</f>
        <v/>
      </c>
      <c r="R682" s="138" t="str">
        <f t="shared" si="31"/>
        <v/>
      </c>
      <c r="S682" s="66"/>
      <c r="T682" s="66"/>
      <c r="U682" s="66"/>
      <c r="V682" s="66"/>
      <c r="W682" s="66"/>
      <c r="X682" s="66"/>
      <c r="Y682" s="278"/>
      <c r="Z682" s="135">
        <f t="shared" si="32"/>
        <v>22</v>
      </c>
      <c r="AC682" s="133" t="str">
        <f>IFERROR(IF(DATEVALUE(TEXT(VLOOKUP(S682,Validation!F717:I740,3,FALSE)&amp;"/"&amp;RIGHT(T682+100,2)&amp;"/"&amp;U682,"MM/DD/YYYY"))&lt;=DATEVALUE(TEXT(VLOOKUP(V682,Validation!F717:I740,3,FALSE)&amp;"/"&amp;RIGHT(W682+100,2)&amp;"/"&amp;X682,"MM/DD/YYYY")),"",-1),"")</f>
        <v/>
      </c>
      <c r="AD682" s="146" t="str">
        <f>+IFERROR(CONCATENATE(VLOOKUP(K:K,Validation!$F$39:$H$51,3,0),"/",VLOOKUP(L:L,Validation!$G$40:$H$70,2,0),"/",M682),"")</f>
        <v/>
      </c>
      <c r="AE682" s="1" t="str">
        <f>+IFERROR(CONCATENATE(VLOOKUP(N:N,Validation!$F$39:$H$51,3,0),"/",VLOOKUP(O:O,Validation!$G$40:$H$70,2,0),"/",P682),"")</f>
        <v/>
      </c>
    </row>
    <row r="683" spans="1:31" ht="13.8">
      <c r="A683" s="110"/>
      <c r="B683" s="113"/>
      <c r="C683" s="113"/>
      <c r="I683" s="275"/>
      <c r="J683" s="91" t="str">
        <f t="shared" si="30"/>
        <v/>
      </c>
      <c r="K683" s="66"/>
      <c r="L683" s="90"/>
      <c r="M683" s="72"/>
      <c r="N683" s="66"/>
      <c r="O683" s="90"/>
      <c r="P683" s="72"/>
      <c r="Q683" s="138" t="str">
        <f ca="1">+IF(A683="","",IF(AND(TODAY()&lt;Validation!$C$141,OR(MONTH(TODAY())=10,MONTH(TODAY())=11,MONTH(TODAY())=12)),CONCATENATE(MONTH(TODAY()),"/01/",YEAR(TODAY())),IF(AND(TODAY()&lt;Validation!$C$141,MONTH(TODAY())&lt;=9),CONCATENATE("0",MONTH(TODAY()),"/01/",YEAR(TODAY())),IF(AND(TODAY()&gt;=Validation!$C$141,OR(MONTH(TODAY())=10,MONTH(TODAY())=11,MONTH(TODAY())=12)),CONCATENATE(MONTH(TODAY()+10),"/01/",YEAR(TODAY()+10)),IF(AND(TODAY()&gt;=Validation!$C$141,MONTH(TODAY())&lt;=9),CONCATENATE("0",MONTH(TODAY()+10),"/01/",YEAR(TODAY()+10)))))))</f>
        <v/>
      </c>
      <c r="R683" s="138" t="str">
        <f t="shared" si="31"/>
        <v/>
      </c>
      <c r="S683" s="66"/>
      <c r="T683" s="66"/>
      <c r="U683" s="66"/>
      <c r="V683" s="66"/>
      <c r="W683" s="66"/>
      <c r="X683" s="66"/>
      <c r="Y683" s="278"/>
      <c r="Z683" s="135">
        <f t="shared" si="32"/>
        <v>22</v>
      </c>
      <c r="AC683" s="133" t="str">
        <f>IFERROR(IF(DATEVALUE(TEXT(VLOOKUP(S683,Validation!F718:I741,3,FALSE)&amp;"/"&amp;RIGHT(T683+100,2)&amp;"/"&amp;U683,"MM/DD/YYYY"))&lt;=DATEVALUE(TEXT(VLOOKUP(V683,Validation!F718:I741,3,FALSE)&amp;"/"&amp;RIGHT(W683+100,2)&amp;"/"&amp;X683,"MM/DD/YYYY")),"",-1),"")</f>
        <v/>
      </c>
      <c r="AD683" s="146" t="str">
        <f>+IFERROR(CONCATENATE(VLOOKUP(K:K,Validation!$F$39:$H$51,3,0),"/",VLOOKUP(L:L,Validation!$G$40:$H$70,2,0),"/",M683),"")</f>
        <v/>
      </c>
      <c r="AE683" s="1" t="str">
        <f>+IFERROR(CONCATENATE(VLOOKUP(N:N,Validation!$F$39:$H$51,3,0),"/",VLOOKUP(O:O,Validation!$G$40:$H$70,2,0),"/",P683),"")</f>
        <v/>
      </c>
    </row>
    <row r="684" spans="1:31" ht="13.8">
      <c r="A684" s="110"/>
      <c r="B684" s="113"/>
      <c r="C684" s="113"/>
      <c r="I684" s="275"/>
      <c r="J684" s="91" t="str">
        <f t="shared" si="30"/>
        <v/>
      </c>
      <c r="K684" s="66"/>
      <c r="L684" s="90"/>
      <c r="M684" s="72"/>
      <c r="N684" s="66"/>
      <c r="O684" s="90"/>
      <c r="P684" s="72"/>
      <c r="Q684" s="138" t="str">
        <f ca="1">+IF(A684="","",IF(AND(TODAY()&lt;Validation!$C$141,OR(MONTH(TODAY())=10,MONTH(TODAY())=11,MONTH(TODAY())=12)),CONCATENATE(MONTH(TODAY()),"/01/",YEAR(TODAY())),IF(AND(TODAY()&lt;Validation!$C$141,MONTH(TODAY())&lt;=9),CONCATENATE("0",MONTH(TODAY()),"/01/",YEAR(TODAY())),IF(AND(TODAY()&gt;=Validation!$C$141,OR(MONTH(TODAY())=10,MONTH(TODAY())=11,MONTH(TODAY())=12)),CONCATENATE(MONTH(TODAY()+10),"/01/",YEAR(TODAY()+10)),IF(AND(TODAY()&gt;=Validation!$C$141,MONTH(TODAY())&lt;=9),CONCATENATE("0",MONTH(TODAY()+10),"/01/",YEAR(TODAY()+10)))))))</f>
        <v/>
      </c>
      <c r="R684" s="138" t="str">
        <f t="shared" si="31"/>
        <v/>
      </c>
      <c r="S684" s="66"/>
      <c r="T684" s="66"/>
      <c r="U684" s="66"/>
      <c r="V684" s="66"/>
      <c r="W684" s="66"/>
      <c r="X684" s="66"/>
      <c r="Y684" s="278"/>
      <c r="Z684" s="135">
        <f t="shared" si="32"/>
        <v>22</v>
      </c>
      <c r="AC684" s="133" t="str">
        <f>IFERROR(IF(DATEVALUE(TEXT(VLOOKUP(S684,Validation!F719:I742,3,FALSE)&amp;"/"&amp;RIGHT(T684+100,2)&amp;"/"&amp;U684,"MM/DD/YYYY"))&lt;=DATEVALUE(TEXT(VLOOKUP(V684,Validation!F719:I742,3,FALSE)&amp;"/"&amp;RIGHT(W684+100,2)&amp;"/"&amp;X684,"MM/DD/YYYY")),"",-1),"")</f>
        <v/>
      </c>
      <c r="AD684" s="146" t="str">
        <f>+IFERROR(CONCATENATE(VLOOKUP(K:K,Validation!$F$39:$H$51,3,0),"/",VLOOKUP(L:L,Validation!$G$40:$H$70,2,0),"/",M684),"")</f>
        <v/>
      </c>
      <c r="AE684" s="1" t="str">
        <f>+IFERROR(CONCATENATE(VLOOKUP(N:N,Validation!$F$39:$H$51,3,0),"/",VLOOKUP(O:O,Validation!$G$40:$H$70,2,0),"/",P684),"")</f>
        <v/>
      </c>
    </row>
    <row r="685" spans="1:31" ht="13.8">
      <c r="A685" s="110"/>
      <c r="B685" s="113"/>
      <c r="C685" s="113"/>
      <c r="I685" s="275"/>
      <c r="J685" s="91" t="str">
        <f t="shared" si="30"/>
        <v/>
      </c>
      <c r="K685" s="66"/>
      <c r="L685" s="90"/>
      <c r="M685" s="72"/>
      <c r="N685" s="66"/>
      <c r="O685" s="90"/>
      <c r="P685" s="72"/>
      <c r="Q685" s="138" t="str">
        <f ca="1">+IF(A685="","",IF(AND(TODAY()&lt;Validation!$C$141,OR(MONTH(TODAY())=10,MONTH(TODAY())=11,MONTH(TODAY())=12)),CONCATENATE(MONTH(TODAY()),"/01/",YEAR(TODAY())),IF(AND(TODAY()&lt;Validation!$C$141,MONTH(TODAY())&lt;=9),CONCATENATE("0",MONTH(TODAY()),"/01/",YEAR(TODAY())),IF(AND(TODAY()&gt;=Validation!$C$141,OR(MONTH(TODAY())=10,MONTH(TODAY())=11,MONTH(TODAY())=12)),CONCATENATE(MONTH(TODAY()+10),"/01/",YEAR(TODAY()+10)),IF(AND(TODAY()&gt;=Validation!$C$141,MONTH(TODAY())&lt;=9),CONCATENATE("0",MONTH(TODAY()+10),"/01/",YEAR(TODAY()+10)))))))</f>
        <v/>
      </c>
      <c r="R685" s="138" t="str">
        <f t="shared" si="31"/>
        <v/>
      </c>
      <c r="S685" s="66"/>
      <c r="T685" s="66"/>
      <c r="U685" s="66"/>
      <c r="V685" s="66"/>
      <c r="W685" s="66"/>
      <c r="X685" s="66"/>
      <c r="Y685" s="278"/>
      <c r="Z685" s="135">
        <f t="shared" si="32"/>
        <v>22</v>
      </c>
      <c r="AC685" s="133" t="str">
        <f>IFERROR(IF(DATEVALUE(TEXT(VLOOKUP(S685,Validation!F720:I743,3,FALSE)&amp;"/"&amp;RIGHT(T685+100,2)&amp;"/"&amp;U685,"MM/DD/YYYY"))&lt;=DATEVALUE(TEXT(VLOOKUP(V685,Validation!F720:I743,3,FALSE)&amp;"/"&amp;RIGHT(W685+100,2)&amp;"/"&amp;X685,"MM/DD/YYYY")),"",-1),"")</f>
        <v/>
      </c>
      <c r="AD685" s="146" t="str">
        <f>+IFERROR(CONCATENATE(VLOOKUP(K:K,Validation!$F$39:$H$51,3,0),"/",VLOOKUP(L:L,Validation!$G$40:$H$70,2,0),"/",M685),"")</f>
        <v/>
      </c>
      <c r="AE685" s="1" t="str">
        <f>+IFERROR(CONCATENATE(VLOOKUP(N:N,Validation!$F$39:$H$51,3,0),"/",VLOOKUP(O:O,Validation!$G$40:$H$70,2,0),"/",P685),"")</f>
        <v/>
      </c>
    </row>
    <row r="686" spans="1:31" ht="13.8">
      <c r="A686" s="110"/>
      <c r="B686" s="113"/>
      <c r="C686" s="113"/>
      <c r="I686" s="275"/>
      <c r="J686" s="91" t="str">
        <f t="shared" si="30"/>
        <v/>
      </c>
      <c r="K686" s="66"/>
      <c r="L686" s="90"/>
      <c r="M686" s="72"/>
      <c r="N686" s="66"/>
      <c r="O686" s="90"/>
      <c r="P686" s="72"/>
      <c r="Q686" s="138" t="str">
        <f ca="1">+IF(A686="","",IF(AND(TODAY()&lt;Validation!$C$141,OR(MONTH(TODAY())=10,MONTH(TODAY())=11,MONTH(TODAY())=12)),CONCATENATE(MONTH(TODAY()),"/01/",YEAR(TODAY())),IF(AND(TODAY()&lt;Validation!$C$141,MONTH(TODAY())&lt;=9),CONCATENATE("0",MONTH(TODAY()),"/01/",YEAR(TODAY())),IF(AND(TODAY()&gt;=Validation!$C$141,OR(MONTH(TODAY())=10,MONTH(TODAY())=11,MONTH(TODAY())=12)),CONCATENATE(MONTH(TODAY()+10),"/01/",YEAR(TODAY()+10)),IF(AND(TODAY()&gt;=Validation!$C$141,MONTH(TODAY())&lt;=9),CONCATENATE("0",MONTH(TODAY()+10),"/01/",YEAR(TODAY()+10)))))))</f>
        <v/>
      </c>
      <c r="R686" s="138" t="str">
        <f t="shared" si="31"/>
        <v/>
      </c>
      <c r="S686" s="66"/>
      <c r="T686" s="66"/>
      <c r="U686" s="66"/>
      <c r="V686" s="66"/>
      <c r="W686" s="66"/>
      <c r="X686" s="66"/>
      <c r="Y686" s="278"/>
      <c r="Z686" s="135">
        <f t="shared" si="32"/>
        <v>22</v>
      </c>
      <c r="AC686" s="133" t="str">
        <f>IFERROR(IF(DATEVALUE(TEXT(VLOOKUP(S686,Validation!F721:I744,3,FALSE)&amp;"/"&amp;RIGHT(T686+100,2)&amp;"/"&amp;U686,"MM/DD/YYYY"))&lt;=DATEVALUE(TEXT(VLOOKUP(V686,Validation!F721:I744,3,FALSE)&amp;"/"&amp;RIGHT(W686+100,2)&amp;"/"&amp;X686,"MM/DD/YYYY")),"",-1),"")</f>
        <v/>
      </c>
      <c r="AD686" s="146" t="str">
        <f>+IFERROR(CONCATENATE(VLOOKUP(K:K,Validation!$F$39:$H$51,3,0),"/",VLOOKUP(L:L,Validation!$G$40:$H$70,2,0),"/",M686),"")</f>
        <v/>
      </c>
      <c r="AE686" s="1" t="str">
        <f>+IFERROR(CONCATENATE(VLOOKUP(N:N,Validation!$F$39:$H$51,3,0),"/",VLOOKUP(O:O,Validation!$G$40:$H$70,2,0),"/",P686),"")</f>
        <v/>
      </c>
    </row>
    <row r="687" spans="1:31" ht="13.8">
      <c r="A687" s="110"/>
      <c r="B687" s="113"/>
      <c r="C687" s="113"/>
      <c r="I687" s="275"/>
      <c r="J687" s="91" t="str">
        <f t="shared" si="30"/>
        <v/>
      </c>
      <c r="K687" s="66"/>
      <c r="L687" s="90"/>
      <c r="M687" s="72"/>
      <c r="N687" s="66"/>
      <c r="O687" s="90"/>
      <c r="P687" s="72"/>
      <c r="Q687" s="138" t="str">
        <f ca="1">+IF(A687="","",IF(AND(TODAY()&lt;Validation!$C$141,OR(MONTH(TODAY())=10,MONTH(TODAY())=11,MONTH(TODAY())=12)),CONCATENATE(MONTH(TODAY()),"/01/",YEAR(TODAY())),IF(AND(TODAY()&lt;Validation!$C$141,MONTH(TODAY())&lt;=9),CONCATENATE("0",MONTH(TODAY()),"/01/",YEAR(TODAY())),IF(AND(TODAY()&gt;=Validation!$C$141,OR(MONTH(TODAY())=10,MONTH(TODAY())=11,MONTH(TODAY())=12)),CONCATENATE(MONTH(TODAY()+10),"/01/",YEAR(TODAY()+10)),IF(AND(TODAY()&gt;=Validation!$C$141,MONTH(TODAY())&lt;=9),CONCATENATE("0",MONTH(TODAY()+10),"/01/",YEAR(TODAY()+10)))))))</f>
        <v/>
      </c>
      <c r="R687" s="138" t="str">
        <f t="shared" si="31"/>
        <v/>
      </c>
      <c r="S687" s="66"/>
      <c r="T687" s="66"/>
      <c r="U687" s="66"/>
      <c r="V687" s="66"/>
      <c r="W687" s="66"/>
      <c r="X687" s="66"/>
      <c r="Y687" s="278"/>
      <c r="Z687" s="135">
        <f t="shared" si="32"/>
        <v>22</v>
      </c>
      <c r="AC687" s="133" t="str">
        <f>IFERROR(IF(DATEVALUE(TEXT(VLOOKUP(S687,Validation!F722:I745,3,FALSE)&amp;"/"&amp;RIGHT(T687+100,2)&amp;"/"&amp;U687,"MM/DD/YYYY"))&lt;=DATEVALUE(TEXT(VLOOKUP(V687,Validation!F722:I745,3,FALSE)&amp;"/"&amp;RIGHT(W687+100,2)&amp;"/"&amp;X687,"MM/DD/YYYY")),"",-1),"")</f>
        <v/>
      </c>
      <c r="AD687" s="146" t="str">
        <f>+IFERROR(CONCATENATE(VLOOKUP(K:K,Validation!$F$39:$H$51,3,0),"/",VLOOKUP(L:L,Validation!$G$40:$H$70,2,0),"/",M687),"")</f>
        <v/>
      </c>
      <c r="AE687" s="1" t="str">
        <f>+IFERROR(CONCATENATE(VLOOKUP(N:N,Validation!$F$39:$H$51,3,0),"/",VLOOKUP(O:O,Validation!$G$40:$H$70,2,0),"/",P687),"")</f>
        <v/>
      </c>
    </row>
    <row r="688" spans="1:31" ht="13.8">
      <c r="A688" s="110"/>
      <c r="B688" s="113"/>
      <c r="C688" s="113"/>
      <c r="I688" s="275"/>
      <c r="J688" s="91" t="str">
        <f t="shared" si="30"/>
        <v/>
      </c>
      <c r="K688" s="66"/>
      <c r="L688" s="90"/>
      <c r="M688" s="72"/>
      <c r="N688" s="66"/>
      <c r="O688" s="90"/>
      <c r="P688" s="72"/>
      <c r="Q688" s="138" t="str">
        <f ca="1">+IF(A688="","",IF(AND(TODAY()&lt;Validation!$C$141,OR(MONTH(TODAY())=10,MONTH(TODAY())=11,MONTH(TODAY())=12)),CONCATENATE(MONTH(TODAY()),"/01/",YEAR(TODAY())),IF(AND(TODAY()&lt;Validation!$C$141,MONTH(TODAY())&lt;=9),CONCATENATE("0",MONTH(TODAY()),"/01/",YEAR(TODAY())),IF(AND(TODAY()&gt;=Validation!$C$141,OR(MONTH(TODAY())=10,MONTH(TODAY())=11,MONTH(TODAY())=12)),CONCATENATE(MONTH(TODAY()+10),"/01/",YEAR(TODAY()+10)),IF(AND(TODAY()&gt;=Validation!$C$141,MONTH(TODAY())&lt;=9),CONCATENATE("0",MONTH(TODAY()+10),"/01/",YEAR(TODAY()+10)))))))</f>
        <v/>
      </c>
      <c r="R688" s="138" t="str">
        <f t="shared" si="31"/>
        <v/>
      </c>
      <c r="S688" s="66"/>
      <c r="T688" s="66"/>
      <c r="U688" s="66"/>
      <c r="V688" s="66"/>
      <c r="W688" s="66"/>
      <c r="X688" s="66"/>
      <c r="Y688" s="278"/>
      <c r="Z688" s="135">
        <f t="shared" si="32"/>
        <v>22</v>
      </c>
      <c r="AC688" s="133" t="str">
        <f>IFERROR(IF(DATEVALUE(TEXT(VLOOKUP(S688,Validation!F723:I746,3,FALSE)&amp;"/"&amp;RIGHT(T688+100,2)&amp;"/"&amp;U688,"MM/DD/YYYY"))&lt;=DATEVALUE(TEXT(VLOOKUP(V688,Validation!F723:I746,3,FALSE)&amp;"/"&amp;RIGHT(W688+100,2)&amp;"/"&amp;X688,"MM/DD/YYYY")),"",-1),"")</f>
        <v/>
      </c>
      <c r="AD688" s="146" t="str">
        <f>+IFERROR(CONCATENATE(VLOOKUP(K:K,Validation!$F$39:$H$51,3,0),"/",VLOOKUP(L:L,Validation!$G$40:$H$70,2,0),"/",M688),"")</f>
        <v/>
      </c>
      <c r="AE688" s="1" t="str">
        <f>+IFERROR(CONCATENATE(VLOOKUP(N:N,Validation!$F$39:$H$51,3,0),"/",VLOOKUP(O:O,Validation!$G$40:$H$70,2,0),"/",P688),"")</f>
        <v/>
      </c>
    </row>
    <row r="689" spans="1:31" ht="13.8">
      <c r="A689" s="110"/>
      <c r="B689" s="113"/>
      <c r="C689" s="113"/>
      <c r="I689" s="275"/>
      <c r="J689" s="91" t="str">
        <f t="shared" si="30"/>
        <v/>
      </c>
      <c r="K689" s="66"/>
      <c r="L689" s="90"/>
      <c r="M689" s="72"/>
      <c r="N689" s="66"/>
      <c r="O689" s="90"/>
      <c r="P689" s="72"/>
      <c r="Q689" s="138" t="str">
        <f ca="1">+IF(A689="","",IF(AND(TODAY()&lt;Validation!$C$141,OR(MONTH(TODAY())=10,MONTH(TODAY())=11,MONTH(TODAY())=12)),CONCATENATE(MONTH(TODAY()),"/01/",YEAR(TODAY())),IF(AND(TODAY()&lt;Validation!$C$141,MONTH(TODAY())&lt;=9),CONCATENATE("0",MONTH(TODAY()),"/01/",YEAR(TODAY())),IF(AND(TODAY()&gt;=Validation!$C$141,OR(MONTH(TODAY())=10,MONTH(TODAY())=11,MONTH(TODAY())=12)),CONCATENATE(MONTH(TODAY()+10),"/01/",YEAR(TODAY()+10)),IF(AND(TODAY()&gt;=Validation!$C$141,MONTH(TODAY())&lt;=9),CONCATENATE("0",MONTH(TODAY()+10),"/01/",YEAR(TODAY()+10)))))))</f>
        <v/>
      </c>
      <c r="R689" s="138" t="str">
        <f t="shared" si="31"/>
        <v/>
      </c>
      <c r="S689" s="66"/>
      <c r="T689" s="66"/>
      <c r="U689" s="66"/>
      <c r="V689" s="66"/>
      <c r="W689" s="66"/>
      <c r="X689" s="66"/>
      <c r="Y689" s="278"/>
      <c r="Z689" s="135">
        <f t="shared" si="32"/>
        <v>22</v>
      </c>
      <c r="AC689" s="133" t="str">
        <f>IFERROR(IF(DATEVALUE(TEXT(VLOOKUP(S689,Validation!F724:I747,3,FALSE)&amp;"/"&amp;RIGHT(T689+100,2)&amp;"/"&amp;U689,"MM/DD/YYYY"))&lt;=DATEVALUE(TEXT(VLOOKUP(V689,Validation!F724:I747,3,FALSE)&amp;"/"&amp;RIGHT(W689+100,2)&amp;"/"&amp;X689,"MM/DD/YYYY")),"",-1),"")</f>
        <v/>
      </c>
      <c r="AD689" s="146" t="str">
        <f>+IFERROR(CONCATENATE(VLOOKUP(K:K,Validation!$F$39:$H$51,3,0),"/",VLOOKUP(L:L,Validation!$G$40:$H$70,2,0),"/",M689),"")</f>
        <v/>
      </c>
      <c r="AE689" s="1" t="str">
        <f>+IFERROR(CONCATENATE(VLOOKUP(N:N,Validation!$F$39:$H$51,3,0),"/",VLOOKUP(O:O,Validation!$G$40:$H$70,2,0),"/",P689),"")</f>
        <v/>
      </c>
    </row>
    <row r="690" spans="1:31" ht="13.8">
      <c r="A690" s="110"/>
      <c r="B690" s="113"/>
      <c r="C690" s="113"/>
      <c r="I690" s="275"/>
      <c r="J690" s="91" t="str">
        <f t="shared" si="30"/>
        <v/>
      </c>
      <c r="K690" s="66"/>
      <c r="L690" s="90"/>
      <c r="M690" s="72"/>
      <c r="N690" s="66"/>
      <c r="O690" s="90"/>
      <c r="P690" s="72"/>
      <c r="Q690" s="138" t="str">
        <f ca="1">+IF(A690="","",IF(AND(TODAY()&lt;Validation!$C$141,OR(MONTH(TODAY())=10,MONTH(TODAY())=11,MONTH(TODAY())=12)),CONCATENATE(MONTH(TODAY()),"/01/",YEAR(TODAY())),IF(AND(TODAY()&lt;Validation!$C$141,MONTH(TODAY())&lt;=9),CONCATENATE("0",MONTH(TODAY()),"/01/",YEAR(TODAY())),IF(AND(TODAY()&gt;=Validation!$C$141,OR(MONTH(TODAY())=10,MONTH(TODAY())=11,MONTH(TODAY())=12)),CONCATENATE(MONTH(TODAY()+10),"/01/",YEAR(TODAY()+10)),IF(AND(TODAY()&gt;=Validation!$C$141,MONTH(TODAY())&lt;=9),CONCATENATE("0",MONTH(TODAY()+10),"/01/",YEAR(TODAY()+10)))))))</f>
        <v/>
      </c>
      <c r="R690" s="138" t="str">
        <f t="shared" si="31"/>
        <v/>
      </c>
      <c r="S690" s="66"/>
      <c r="T690" s="66"/>
      <c r="U690" s="66"/>
      <c r="V690" s="66"/>
      <c r="W690" s="66"/>
      <c r="X690" s="66"/>
      <c r="Y690" s="278"/>
      <c r="Z690" s="135">
        <f t="shared" si="32"/>
        <v>22</v>
      </c>
      <c r="AC690" s="133" t="str">
        <f>IFERROR(IF(DATEVALUE(TEXT(VLOOKUP(S690,Validation!F725:I748,3,FALSE)&amp;"/"&amp;RIGHT(T690+100,2)&amp;"/"&amp;U690,"MM/DD/YYYY"))&lt;=DATEVALUE(TEXT(VLOOKUP(V690,Validation!F725:I748,3,FALSE)&amp;"/"&amp;RIGHT(W690+100,2)&amp;"/"&amp;X690,"MM/DD/YYYY")),"",-1),"")</f>
        <v/>
      </c>
      <c r="AD690" s="146" t="str">
        <f>+IFERROR(CONCATENATE(VLOOKUP(K:K,Validation!$F$39:$H$51,3,0),"/",VLOOKUP(L:L,Validation!$G$40:$H$70,2,0),"/",M690),"")</f>
        <v/>
      </c>
      <c r="AE690" s="1" t="str">
        <f>+IFERROR(CONCATENATE(VLOOKUP(N:N,Validation!$F$39:$H$51,3,0),"/",VLOOKUP(O:O,Validation!$G$40:$H$70,2,0),"/",P690),"")</f>
        <v/>
      </c>
    </row>
    <row r="691" spans="1:31" ht="13.8">
      <c r="A691" s="110"/>
      <c r="B691" s="113"/>
      <c r="C691" s="113"/>
      <c r="I691" s="275"/>
      <c r="J691" s="91" t="str">
        <f t="shared" si="30"/>
        <v/>
      </c>
      <c r="K691" s="66"/>
      <c r="L691" s="90"/>
      <c r="M691" s="72"/>
      <c r="N691" s="66"/>
      <c r="O691" s="90"/>
      <c r="P691" s="72"/>
      <c r="Q691" s="138" t="str">
        <f ca="1">+IF(A691="","",IF(AND(TODAY()&lt;Validation!$C$141,OR(MONTH(TODAY())=10,MONTH(TODAY())=11,MONTH(TODAY())=12)),CONCATENATE(MONTH(TODAY()),"/01/",YEAR(TODAY())),IF(AND(TODAY()&lt;Validation!$C$141,MONTH(TODAY())&lt;=9),CONCATENATE("0",MONTH(TODAY()),"/01/",YEAR(TODAY())),IF(AND(TODAY()&gt;=Validation!$C$141,OR(MONTH(TODAY())=10,MONTH(TODAY())=11,MONTH(TODAY())=12)),CONCATENATE(MONTH(TODAY()+10),"/01/",YEAR(TODAY()+10)),IF(AND(TODAY()&gt;=Validation!$C$141,MONTH(TODAY())&lt;=9),CONCATENATE("0",MONTH(TODAY()+10),"/01/",YEAR(TODAY()+10)))))))</f>
        <v/>
      </c>
      <c r="R691" s="138" t="str">
        <f t="shared" si="31"/>
        <v/>
      </c>
      <c r="S691" s="66"/>
      <c r="T691" s="66"/>
      <c r="U691" s="66"/>
      <c r="V691" s="66"/>
      <c r="W691" s="66"/>
      <c r="X691" s="66"/>
      <c r="Y691" s="278"/>
      <c r="Z691" s="135">
        <f t="shared" si="32"/>
        <v>22</v>
      </c>
      <c r="AC691" s="133" t="str">
        <f>IFERROR(IF(DATEVALUE(TEXT(VLOOKUP(S691,Validation!F726:I749,3,FALSE)&amp;"/"&amp;RIGHT(T691+100,2)&amp;"/"&amp;U691,"MM/DD/YYYY"))&lt;=DATEVALUE(TEXT(VLOOKUP(V691,Validation!F726:I749,3,FALSE)&amp;"/"&amp;RIGHT(W691+100,2)&amp;"/"&amp;X691,"MM/DD/YYYY")),"",-1),"")</f>
        <v/>
      </c>
      <c r="AD691" s="146" t="str">
        <f>+IFERROR(CONCATENATE(VLOOKUP(K:K,Validation!$F$39:$H$51,3,0),"/",VLOOKUP(L:L,Validation!$G$40:$H$70,2,0),"/",M691),"")</f>
        <v/>
      </c>
      <c r="AE691" s="1" t="str">
        <f>+IFERROR(CONCATENATE(VLOOKUP(N:N,Validation!$F$39:$H$51,3,0),"/",VLOOKUP(O:O,Validation!$G$40:$H$70,2,0),"/",P691),"")</f>
        <v/>
      </c>
    </row>
    <row r="692" spans="1:31" ht="13.8">
      <c r="A692" s="110"/>
      <c r="B692" s="113"/>
      <c r="C692" s="113"/>
      <c r="I692" s="275"/>
      <c r="J692" s="91" t="str">
        <f t="shared" si="30"/>
        <v/>
      </c>
      <c r="K692" s="66"/>
      <c r="L692" s="90"/>
      <c r="M692" s="72"/>
      <c r="N692" s="66"/>
      <c r="O692" s="90"/>
      <c r="P692" s="72"/>
      <c r="Q692" s="138" t="str">
        <f ca="1">+IF(A692="","",IF(AND(TODAY()&lt;Validation!$C$141,OR(MONTH(TODAY())=10,MONTH(TODAY())=11,MONTH(TODAY())=12)),CONCATENATE(MONTH(TODAY()),"/01/",YEAR(TODAY())),IF(AND(TODAY()&lt;Validation!$C$141,MONTH(TODAY())&lt;=9),CONCATENATE("0",MONTH(TODAY()),"/01/",YEAR(TODAY())),IF(AND(TODAY()&gt;=Validation!$C$141,OR(MONTH(TODAY())=10,MONTH(TODAY())=11,MONTH(TODAY())=12)),CONCATENATE(MONTH(TODAY()+10),"/01/",YEAR(TODAY()+10)),IF(AND(TODAY()&gt;=Validation!$C$141,MONTH(TODAY())&lt;=9),CONCATENATE("0",MONTH(TODAY()+10),"/01/",YEAR(TODAY()+10)))))))</f>
        <v/>
      </c>
      <c r="R692" s="138" t="str">
        <f t="shared" si="31"/>
        <v/>
      </c>
      <c r="S692" s="66"/>
      <c r="T692" s="66"/>
      <c r="U692" s="66"/>
      <c r="V692" s="66"/>
      <c r="W692" s="66"/>
      <c r="X692" s="66"/>
      <c r="Y692" s="278"/>
      <c r="Z692" s="135">
        <f t="shared" si="32"/>
        <v>22</v>
      </c>
      <c r="AC692" s="133" t="str">
        <f>IFERROR(IF(DATEVALUE(TEXT(VLOOKUP(S692,Validation!F727:I750,3,FALSE)&amp;"/"&amp;RIGHT(T692+100,2)&amp;"/"&amp;U692,"MM/DD/YYYY"))&lt;=DATEVALUE(TEXT(VLOOKUP(V692,Validation!F727:I750,3,FALSE)&amp;"/"&amp;RIGHT(W692+100,2)&amp;"/"&amp;X692,"MM/DD/YYYY")),"",-1),"")</f>
        <v/>
      </c>
      <c r="AD692" s="146" t="str">
        <f>+IFERROR(CONCATENATE(VLOOKUP(K:K,Validation!$F$39:$H$51,3,0),"/",VLOOKUP(L:L,Validation!$G$40:$H$70,2,0),"/",M692),"")</f>
        <v/>
      </c>
      <c r="AE692" s="1" t="str">
        <f>+IFERROR(CONCATENATE(VLOOKUP(N:N,Validation!$F$39:$H$51,3,0),"/",VLOOKUP(O:O,Validation!$G$40:$H$70,2,0),"/",P692),"")</f>
        <v/>
      </c>
    </row>
    <row r="693" spans="1:31" ht="13.8">
      <c r="A693" s="110"/>
      <c r="B693" s="113"/>
      <c r="C693" s="113"/>
      <c r="I693" s="275"/>
      <c r="J693" s="91" t="str">
        <f t="shared" si="30"/>
        <v/>
      </c>
      <c r="K693" s="66"/>
      <c r="L693" s="90"/>
      <c r="M693" s="72"/>
      <c r="N693" s="66"/>
      <c r="O693" s="90"/>
      <c r="P693" s="72"/>
      <c r="Q693" s="138" t="str">
        <f ca="1">+IF(A693="","",IF(AND(TODAY()&lt;Validation!$C$141,OR(MONTH(TODAY())=10,MONTH(TODAY())=11,MONTH(TODAY())=12)),CONCATENATE(MONTH(TODAY()),"/01/",YEAR(TODAY())),IF(AND(TODAY()&lt;Validation!$C$141,MONTH(TODAY())&lt;=9),CONCATENATE("0",MONTH(TODAY()),"/01/",YEAR(TODAY())),IF(AND(TODAY()&gt;=Validation!$C$141,OR(MONTH(TODAY())=10,MONTH(TODAY())=11,MONTH(TODAY())=12)),CONCATENATE(MONTH(TODAY()+10),"/01/",YEAR(TODAY()+10)),IF(AND(TODAY()&gt;=Validation!$C$141,MONTH(TODAY())&lt;=9),CONCATENATE("0",MONTH(TODAY()+10),"/01/",YEAR(TODAY()+10)))))))</f>
        <v/>
      </c>
      <c r="R693" s="138" t="str">
        <f t="shared" si="31"/>
        <v/>
      </c>
      <c r="S693" s="66"/>
      <c r="T693" s="66"/>
      <c r="U693" s="66"/>
      <c r="V693" s="66"/>
      <c r="W693" s="66"/>
      <c r="X693" s="66"/>
      <c r="Y693" s="278"/>
      <c r="Z693" s="135">
        <f t="shared" si="32"/>
        <v>22</v>
      </c>
      <c r="AC693" s="133" t="str">
        <f>IFERROR(IF(DATEVALUE(TEXT(VLOOKUP(S693,Validation!F728:I751,3,FALSE)&amp;"/"&amp;RIGHT(T693+100,2)&amp;"/"&amp;U693,"MM/DD/YYYY"))&lt;=DATEVALUE(TEXT(VLOOKUP(V693,Validation!F728:I751,3,FALSE)&amp;"/"&amp;RIGHT(W693+100,2)&amp;"/"&amp;X693,"MM/DD/YYYY")),"",-1),"")</f>
        <v/>
      </c>
      <c r="AD693" s="146" t="str">
        <f>+IFERROR(CONCATENATE(VLOOKUP(K:K,Validation!$F$39:$H$51,3,0),"/",VLOOKUP(L:L,Validation!$G$40:$H$70,2,0),"/",M693),"")</f>
        <v/>
      </c>
      <c r="AE693" s="1" t="str">
        <f>+IFERROR(CONCATENATE(VLOOKUP(N:N,Validation!$F$39:$H$51,3,0),"/",VLOOKUP(O:O,Validation!$G$40:$H$70,2,0),"/",P693),"")</f>
        <v/>
      </c>
    </row>
    <row r="694" spans="1:31" ht="13.8">
      <c r="A694" s="110"/>
      <c r="B694" s="113"/>
      <c r="C694" s="113"/>
      <c r="I694" s="275"/>
      <c r="J694" s="91" t="str">
        <f t="shared" si="30"/>
        <v/>
      </c>
      <c r="K694" s="66"/>
      <c r="L694" s="90"/>
      <c r="M694" s="72"/>
      <c r="N694" s="66"/>
      <c r="O694" s="90"/>
      <c r="P694" s="72"/>
      <c r="Q694" s="138" t="str">
        <f ca="1">+IF(A694="","",IF(AND(TODAY()&lt;Validation!$C$141,OR(MONTH(TODAY())=10,MONTH(TODAY())=11,MONTH(TODAY())=12)),CONCATENATE(MONTH(TODAY()),"/01/",YEAR(TODAY())),IF(AND(TODAY()&lt;Validation!$C$141,MONTH(TODAY())&lt;=9),CONCATENATE("0",MONTH(TODAY()),"/01/",YEAR(TODAY())),IF(AND(TODAY()&gt;=Validation!$C$141,OR(MONTH(TODAY())=10,MONTH(TODAY())=11,MONTH(TODAY())=12)),CONCATENATE(MONTH(TODAY()+10),"/01/",YEAR(TODAY()+10)),IF(AND(TODAY()&gt;=Validation!$C$141,MONTH(TODAY())&lt;=9),CONCATENATE("0",MONTH(TODAY()+10),"/01/",YEAR(TODAY()+10)))))))</f>
        <v/>
      </c>
      <c r="R694" s="138" t="str">
        <f t="shared" si="31"/>
        <v/>
      </c>
      <c r="S694" s="66"/>
      <c r="T694" s="66"/>
      <c r="U694" s="66"/>
      <c r="V694" s="66"/>
      <c r="W694" s="66"/>
      <c r="X694" s="66"/>
      <c r="Y694" s="278"/>
      <c r="Z694" s="135">
        <f t="shared" si="32"/>
        <v>22</v>
      </c>
      <c r="AC694" s="133" t="str">
        <f>IFERROR(IF(DATEVALUE(TEXT(VLOOKUP(S694,Validation!F729:I752,3,FALSE)&amp;"/"&amp;RIGHT(T694+100,2)&amp;"/"&amp;U694,"MM/DD/YYYY"))&lt;=DATEVALUE(TEXT(VLOOKUP(V694,Validation!F729:I752,3,FALSE)&amp;"/"&amp;RIGHT(W694+100,2)&amp;"/"&amp;X694,"MM/DD/YYYY")),"",-1),"")</f>
        <v/>
      </c>
      <c r="AD694" s="146" t="str">
        <f>+IFERROR(CONCATENATE(VLOOKUP(K:K,Validation!$F$39:$H$51,3,0),"/",VLOOKUP(L:L,Validation!$G$40:$H$70,2,0),"/",M694),"")</f>
        <v/>
      </c>
      <c r="AE694" s="1" t="str">
        <f>+IFERROR(CONCATENATE(VLOOKUP(N:N,Validation!$F$39:$H$51,3,0),"/",VLOOKUP(O:O,Validation!$G$40:$H$70,2,0),"/",P694),"")</f>
        <v/>
      </c>
    </row>
    <row r="695" spans="1:31" ht="13.8">
      <c r="A695" s="110"/>
      <c r="B695" s="113"/>
      <c r="C695" s="113"/>
      <c r="I695" s="275"/>
      <c r="J695" s="91" t="str">
        <f t="shared" si="30"/>
        <v/>
      </c>
      <c r="K695" s="66"/>
      <c r="L695" s="90"/>
      <c r="M695" s="72"/>
      <c r="N695" s="66"/>
      <c r="O695" s="90"/>
      <c r="P695" s="72"/>
      <c r="Q695" s="138" t="str">
        <f ca="1">+IF(A695="","",IF(AND(TODAY()&lt;Validation!$C$141,OR(MONTH(TODAY())=10,MONTH(TODAY())=11,MONTH(TODAY())=12)),CONCATENATE(MONTH(TODAY()),"/01/",YEAR(TODAY())),IF(AND(TODAY()&lt;Validation!$C$141,MONTH(TODAY())&lt;=9),CONCATENATE("0",MONTH(TODAY()),"/01/",YEAR(TODAY())),IF(AND(TODAY()&gt;=Validation!$C$141,OR(MONTH(TODAY())=10,MONTH(TODAY())=11,MONTH(TODAY())=12)),CONCATENATE(MONTH(TODAY()+10),"/01/",YEAR(TODAY()+10)),IF(AND(TODAY()&gt;=Validation!$C$141,MONTH(TODAY())&lt;=9),CONCATENATE("0",MONTH(TODAY()+10),"/01/",YEAR(TODAY()+10)))))))</f>
        <v/>
      </c>
      <c r="R695" s="138" t="str">
        <f t="shared" si="31"/>
        <v/>
      </c>
      <c r="S695" s="66"/>
      <c r="T695" s="66"/>
      <c r="U695" s="66"/>
      <c r="V695" s="66"/>
      <c r="W695" s="66"/>
      <c r="X695" s="66"/>
      <c r="Y695" s="278"/>
      <c r="Z695" s="135">
        <f t="shared" si="32"/>
        <v>22</v>
      </c>
      <c r="AC695" s="133" t="str">
        <f>IFERROR(IF(DATEVALUE(TEXT(VLOOKUP(S695,Validation!F730:I753,3,FALSE)&amp;"/"&amp;RIGHT(T695+100,2)&amp;"/"&amp;U695,"MM/DD/YYYY"))&lt;=DATEVALUE(TEXT(VLOOKUP(V695,Validation!F730:I753,3,FALSE)&amp;"/"&amp;RIGHT(W695+100,2)&amp;"/"&amp;X695,"MM/DD/YYYY")),"",-1),"")</f>
        <v/>
      </c>
      <c r="AD695" s="146" t="str">
        <f>+IFERROR(CONCATENATE(VLOOKUP(K:K,Validation!$F$39:$H$51,3,0),"/",VLOOKUP(L:L,Validation!$G$40:$H$70,2,0),"/",M695),"")</f>
        <v/>
      </c>
      <c r="AE695" s="1" t="str">
        <f>+IFERROR(CONCATENATE(VLOOKUP(N:N,Validation!$F$39:$H$51,3,0),"/",VLOOKUP(O:O,Validation!$G$40:$H$70,2,0),"/",P695),"")</f>
        <v/>
      </c>
    </row>
    <row r="696" spans="1:31" ht="13.8">
      <c r="A696" s="110"/>
      <c r="B696" s="113"/>
      <c r="C696" s="113"/>
      <c r="I696" s="275"/>
      <c r="J696" s="91" t="str">
        <f t="shared" si="30"/>
        <v/>
      </c>
      <c r="K696" s="66"/>
      <c r="L696" s="90"/>
      <c r="M696" s="72"/>
      <c r="N696" s="66"/>
      <c r="O696" s="90"/>
      <c r="P696" s="72"/>
      <c r="Q696" s="138" t="str">
        <f ca="1">+IF(A696="","",IF(AND(TODAY()&lt;Validation!$C$141,OR(MONTH(TODAY())=10,MONTH(TODAY())=11,MONTH(TODAY())=12)),CONCATENATE(MONTH(TODAY()),"/01/",YEAR(TODAY())),IF(AND(TODAY()&lt;Validation!$C$141,MONTH(TODAY())&lt;=9),CONCATENATE("0",MONTH(TODAY()),"/01/",YEAR(TODAY())),IF(AND(TODAY()&gt;=Validation!$C$141,OR(MONTH(TODAY())=10,MONTH(TODAY())=11,MONTH(TODAY())=12)),CONCATENATE(MONTH(TODAY()+10),"/01/",YEAR(TODAY()+10)),IF(AND(TODAY()&gt;=Validation!$C$141,MONTH(TODAY())&lt;=9),CONCATENATE("0",MONTH(TODAY()+10),"/01/",YEAR(TODAY()+10)))))))</f>
        <v/>
      </c>
      <c r="R696" s="138" t="str">
        <f t="shared" si="31"/>
        <v/>
      </c>
      <c r="S696" s="66"/>
      <c r="T696" s="66"/>
      <c r="U696" s="66"/>
      <c r="V696" s="66"/>
      <c r="W696" s="66"/>
      <c r="X696" s="66"/>
      <c r="Y696" s="278"/>
      <c r="Z696" s="135">
        <f t="shared" si="32"/>
        <v>22</v>
      </c>
      <c r="AC696" s="133" t="str">
        <f>IFERROR(IF(DATEVALUE(TEXT(VLOOKUP(S696,Validation!F731:I754,3,FALSE)&amp;"/"&amp;RIGHT(T696+100,2)&amp;"/"&amp;U696,"MM/DD/YYYY"))&lt;=DATEVALUE(TEXT(VLOOKUP(V696,Validation!F731:I754,3,FALSE)&amp;"/"&amp;RIGHT(W696+100,2)&amp;"/"&amp;X696,"MM/DD/YYYY")),"",-1),"")</f>
        <v/>
      </c>
      <c r="AD696" s="146" t="str">
        <f>+IFERROR(CONCATENATE(VLOOKUP(K:K,Validation!$F$39:$H$51,3,0),"/",VLOOKUP(L:L,Validation!$G$40:$H$70,2,0),"/",M696),"")</f>
        <v/>
      </c>
      <c r="AE696" s="1" t="str">
        <f>+IFERROR(CONCATENATE(VLOOKUP(N:N,Validation!$F$39:$H$51,3,0),"/",VLOOKUP(O:O,Validation!$G$40:$H$70,2,0),"/",P696),"")</f>
        <v/>
      </c>
    </row>
    <row r="697" spans="1:31" ht="13.8">
      <c r="A697" s="110"/>
      <c r="B697" s="113"/>
      <c r="C697" s="113"/>
      <c r="I697" s="275"/>
      <c r="J697" s="91" t="str">
        <f t="shared" si="30"/>
        <v/>
      </c>
      <c r="K697" s="66"/>
      <c r="L697" s="90"/>
      <c r="M697" s="72"/>
      <c r="N697" s="66"/>
      <c r="O697" s="90"/>
      <c r="P697" s="72"/>
      <c r="Q697" s="138" t="str">
        <f ca="1">+IF(A697="","",IF(AND(TODAY()&lt;Validation!$C$141,OR(MONTH(TODAY())=10,MONTH(TODAY())=11,MONTH(TODAY())=12)),CONCATENATE(MONTH(TODAY()),"/01/",YEAR(TODAY())),IF(AND(TODAY()&lt;Validation!$C$141,MONTH(TODAY())&lt;=9),CONCATENATE("0",MONTH(TODAY()),"/01/",YEAR(TODAY())),IF(AND(TODAY()&gt;=Validation!$C$141,OR(MONTH(TODAY())=10,MONTH(TODAY())=11,MONTH(TODAY())=12)),CONCATENATE(MONTH(TODAY()+10),"/01/",YEAR(TODAY()+10)),IF(AND(TODAY()&gt;=Validation!$C$141,MONTH(TODAY())&lt;=9),CONCATENATE("0",MONTH(TODAY()+10),"/01/",YEAR(TODAY()+10)))))))</f>
        <v/>
      </c>
      <c r="R697" s="138" t="str">
        <f t="shared" si="31"/>
        <v/>
      </c>
      <c r="S697" s="66"/>
      <c r="T697" s="66"/>
      <c r="U697" s="66"/>
      <c r="V697" s="66"/>
      <c r="W697" s="66"/>
      <c r="X697" s="66"/>
      <c r="Y697" s="278"/>
      <c r="Z697" s="135">
        <f t="shared" si="32"/>
        <v>22</v>
      </c>
      <c r="AC697" s="133" t="str">
        <f>IFERROR(IF(DATEVALUE(TEXT(VLOOKUP(S697,Validation!F732:I755,3,FALSE)&amp;"/"&amp;RIGHT(T697+100,2)&amp;"/"&amp;U697,"MM/DD/YYYY"))&lt;=DATEVALUE(TEXT(VLOOKUP(V697,Validation!F732:I755,3,FALSE)&amp;"/"&amp;RIGHT(W697+100,2)&amp;"/"&amp;X697,"MM/DD/YYYY")),"",-1),"")</f>
        <v/>
      </c>
      <c r="AD697" s="146" t="str">
        <f>+IFERROR(CONCATENATE(VLOOKUP(K:K,Validation!$F$39:$H$51,3,0),"/",VLOOKUP(L:L,Validation!$G$40:$H$70,2,0),"/",M697),"")</f>
        <v/>
      </c>
      <c r="AE697" s="1" t="str">
        <f>+IFERROR(CONCATENATE(VLOOKUP(N:N,Validation!$F$39:$H$51,3,0),"/",VLOOKUP(O:O,Validation!$G$40:$H$70,2,0),"/",P697),"")</f>
        <v/>
      </c>
    </row>
    <row r="698" spans="1:31" ht="13.8">
      <c r="A698" s="110"/>
      <c r="B698" s="113"/>
      <c r="C698" s="113"/>
      <c r="I698" s="275"/>
      <c r="J698" s="91" t="str">
        <f t="shared" si="30"/>
        <v/>
      </c>
      <c r="K698" s="66"/>
      <c r="L698" s="90"/>
      <c r="M698" s="72"/>
      <c r="N698" s="66"/>
      <c r="O698" s="90"/>
      <c r="P698" s="72"/>
      <c r="Q698" s="138" t="str">
        <f ca="1">+IF(A698="","",IF(AND(TODAY()&lt;Validation!$C$141,OR(MONTH(TODAY())=10,MONTH(TODAY())=11,MONTH(TODAY())=12)),CONCATENATE(MONTH(TODAY()),"/01/",YEAR(TODAY())),IF(AND(TODAY()&lt;Validation!$C$141,MONTH(TODAY())&lt;=9),CONCATENATE("0",MONTH(TODAY()),"/01/",YEAR(TODAY())),IF(AND(TODAY()&gt;=Validation!$C$141,OR(MONTH(TODAY())=10,MONTH(TODAY())=11,MONTH(TODAY())=12)),CONCATENATE(MONTH(TODAY()+10),"/01/",YEAR(TODAY()+10)),IF(AND(TODAY()&gt;=Validation!$C$141,MONTH(TODAY())&lt;=9),CONCATENATE("0",MONTH(TODAY()+10),"/01/",YEAR(TODAY()+10)))))))</f>
        <v/>
      </c>
      <c r="R698" s="138" t="str">
        <f t="shared" si="31"/>
        <v/>
      </c>
      <c r="S698" s="66"/>
      <c r="T698" s="66"/>
      <c r="U698" s="66"/>
      <c r="V698" s="66"/>
      <c r="W698" s="66"/>
      <c r="X698" s="66"/>
      <c r="Y698" s="278"/>
      <c r="Z698" s="135">
        <f t="shared" si="32"/>
        <v>22</v>
      </c>
      <c r="AC698" s="133" t="str">
        <f>IFERROR(IF(DATEVALUE(TEXT(VLOOKUP(S698,Validation!F733:I756,3,FALSE)&amp;"/"&amp;RIGHT(T698+100,2)&amp;"/"&amp;U698,"MM/DD/YYYY"))&lt;=DATEVALUE(TEXT(VLOOKUP(V698,Validation!F733:I756,3,FALSE)&amp;"/"&amp;RIGHT(W698+100,2)&amp;"/"&amp;X698,"MM/DD/YYYY")),"",-1),"")</f>
        <v/>
      </c>
      <c r="AD698" s="146" t="str">
        <f>+IFERROR(CONCATENATE(VLOOKUP(K:K,Validation!$F$39:$H$51,3,0),"/",VLOOKUP(L:L,Validation!$G$40:$H$70,2,0),"/",M698),"")</f>
        <v/>
      </c>
      <c r="AE698" s="1" t="str">
        <f>+IFERROR(CONCATENATE(VLOOKUP(N:N,Validation!$F$39:$H$51,3,0),"/",VLOOKUP(O:O,Validation!$G$40:$H$70,2,0),"/",P698),"")</f>
        <v/>
      </c>
    </row>
    <row r="699" spans="1:31" ht="13.8">
      <c r="A699" s="110"/>
      <c r="B699" s="113"/>
      <c r="C699" s="113"/>
      <c r="I699" s="275"/>
      <c r="J699" s="91" t="str">
        <f t="shared" si="30"/>
        <v/>
      </c>
      <c r="K699" s="66"/>
      <c r="L699" s="90"/>
      <c r="M699" s="72"/>
      <c r="N699" s="66"/>
      <c r="O699" s="90"/>
      <c r="P699" s="72"/>
      <c r="Q699" s="138" t="str">
        <f ca="1">+IF(A699="","",IF(AND(TODAY()&lt;Validation!$C$141,OR(MONTH(TODAY())=10,MONTH(TODAY())=11,MONTH(TODAY())=12)),CONCATENATE(MONTH(TODAY()),"/01/",YEAR(TODAY())),IF(AND(TODAY()&lt;Validation!$C$141,MONTH(TODAY())&lt;=9),CONCATENATE("0",MONTH(TODAY()),"/01/",YEAR(TODAY())),IF(AND(TODAY()&gt;=Validation!$C$141,OR(MONTH(TODAY())=10,MONTH(TODAY())=11,MONTH(TODAY())=12)),CONCATENATE(MONTH(TODAY()+10),"/01/",YEAR(TODAY()+10)),IF(AND(TODAY()&gt;=Validation!$C$141,MONTH(TODAY())&lt;=9),CONCATENATE("0",MONTH(TODAY()+10),"/01/",YEAR(TODAY()+10)))))))</f>
        <v/>
      </c>
      <c r="R699" s="138" t="str">
        <f t="shared" si="31"/>
        <v/>
      </c>
      <c r="S699" s="66"/>
      <c r="T699" s="66"/>
      <c r="U699" s="66"/>
      <c r="V699" s="66"/>
      <c r="W699" s="66"/>
      <c r="X699" s="66"/>
      <c r="Y699" s="278"/>
      <c r="Z699" s="135">
        <f t="shared" si="32"/>
        <v>22</v>
      </c>
      <c r="AC699" s="133" t="str">
        <f>IFERROR(IF(DATEVALUE(TEXT(VLOOKUP(S699,Validation!F734:I757,3,FALSE)&amp;"/"&amp;RIGHT(T699+100,2)&amp;"/"&amp;U699,"MM/DD/YYYY"))&lt;=DATEVALUE(TEXT(VLOOKUP(V699,Validation!F734:I757,3,FALSE)&amp;"/"&amp;RIGHT(W699+100,2)&amp;"/"&amp;X699,"MM/DD/YYYY")),"",-1),"")</f>
        <v/>
      </c>
      <c r="AD699" s="146" t="str">
        <f>+IFERROR(CONCATENATE(VLOOKUP(K:K,Validation!$F$39:$H$51,3,0),"/",VLOOKUP(L:L,Validation!$G$40:$H$70,2,0),"/",M699),"")</f>
        <v/>
      </c>
      <c r="AE699" s="1" t="str">
        <f>+IFERROR(CONCATENATE(VLOOKUP(N:N,Validation!$F$39:$H$51,3,0),"/",VLOOKUP(O:O,Validation!$G$40:$H$70,2,0),"/",P699),"")</f>
        <v/>
      </c>
    </row>
    <row r="700" spans="1:31" ht="13.8">
      <c r="A700" s="110"/>
      <c r="B700" s="113"/>
      <c r="C700" s="113"/>
      <c r="I700" s="275"/>
      <c r="J700" s="91" t="str">
        <f t="shared" si="30"/>
        <v/>
      </c>
      <c r="K700" s="66"/>
      <c r="L700" s="90"/>
      <c r="M700" s="72"/>
      <c r="N700" s="66"/>
      <c r="O700" s="90"/>
      <c r="P700" s="72"/>
      <c r="Q700" s="138" t="str">
        <f ca="1">+IF(A700="","",IF(AND(TODAY()&lt;Validation!$C$141,OR(MONTH(TODAY())=10,MONTH(TODAY())=11,MONTH(TODAY())=12)),CONCATENATE(MONTH(TODAY()),"/01/",YEAR(TODAY())),IF(AND(TODAY()&lt;Validation!$C$141,MONTH(TODAY())&lt;=9),CONCATENATE("0",MONTH(TODAY()),"/01/",YEAR(TODAY())),IF(AND(TODAY()&gt;=Validation!$C$141,OR(MONTH(TODAY())=10,MONTH(TODAY())=11,MONTH(TODAY())=12)),CONCATENATE(MONTH(TODAY()+10),"/01/",YEAR(TODAY()+10)),IF(AND(TODAY()&gt;=Validation!$C$141,MONTH(TODAY())&lt;=9),CONCATENATE("0",MONTH(TODAY()+10),"/01/",YEAR(TODAY()+10)))))))</f>
        <v/>
      </c>
      <c r="R700" s="138" t="str">
        <f t="shared" si="31"/>
        <v/>
      </c>
      <c r="S700" s="66"/>
      <c r="T700" s="66"/>
      <c r="U700" s="66"/>
      <c r="V700" s="66"/>
      <c r="W700" s="66"/>
      <c r="X700" s="66"/>
      <c r="Y700" s="278"/>
      <c r="Z700" s="135">
        <f t="shared" si="32"/>
        <v>22</v>
      </c>
      <c r="AC700" s="133" t="str">
        <f>IFERROR(IF(DATEVALUE(TEXT(VLOOKUP(S700,Validation!F735:I758,3,FALSE)&amp;"/"&amp;RIGHT(T700+100,2)&amp;"/"&amp;U700,"MM/DD/YYYY"))&lt;=DATEVALUE(TEXT(VLOOKUP(V700,Validation!F735:I758,3,FALSE)&amp;"/"&amp;RIGHT(W700+100,2)&amp;"/"&amp;X700,"MM/DD/YYYY")),"",-1),"")</f>
        <v/>
      </c>
      <c r="AD700" s="146" t="str">
        <f>+IFERROR(CONCATENATE(VLOOKUP(K:K,Validation!$F$39:$H$51,3,0),"/",VLOOKUP(L:L,Validation!$G$40:$H$70,2,0),"/",M700),"")</f>
        <v/>
      </c>
      <c r="AE700" s="1" t="str">
        <f>+IFERROR(CONCATENATE(VLOOKUP(N:N,Validation!$F$39:$H$51,3,0),"/",VLOOKUP(O:O,Validation!$G$40:$H$70,2,0),"/",P700),"")</f>
        <v/>
      </c>
    </row>
    <row r="701" spans="1:31" ht="13.8">
      <c r="A701" s="110"/>
      <c r="B701" s="113"/>
      <c r="C701" s="113"/>
      <c r="I701" s="275"/>
      <c r="J701" s="91" t="str">
        <f t="shared" si="30"/>
        <v/>
      </c>
      <c r="K701" s="66"/>
      <c r="L701" s="90"/>
      <c r="M701" s="72"/>
      <c r="N701" s="66"/>
      <c r="O701" s="90"/>
      <c r="P701" s="72"/>
      <c r="Q701" s="138" t="str">
        <f ca="1">+IF(A701="","",IF(AND(TODAY()&lt;Validation!$C$141,OR(MONTH(TODAY())=10,MONTH(TODAY())=11,MONTH(TODAY())=12)),CONCATENATE(MONTH(TODAY()),"/01/",YEAR(TODAY())),IF(AND(TODAY()&lt;Validation!$C$141,MONTH(TODAY())&lt;=9),CONCATENATE("0",MONTH(TODAY()),"/01/",YEAR(TODAY())),IF(AND(TODAY()&gt;=Validation!$C$141,OR(MONTH(TODAY())=10,MONTH(TODAY())=11,MONTH(TODAY())=12)),CONCATENATE(MONTH(TODAY()+10),"/01/",YEAR(TODAY()+10)),IF(AND(TODAY()&gt;=Validation!$C$141,MONTH(TODAY())&lt;=9),CONCATENATE("0",MONTH(TODAY()+10),"/01/",YEAR(TODAY()+10)))))))</f>
        <v/>
      </c>
      <c r="R701" s="138" t="str">
        <f t="shared" si="31"/>
        <v/>
      </c>
      <c r="S701" s="66"/>
      <c r="T701" s="66"/>
      <c r="U701" s="66"/>
      <c r="V701" s="66"/>
      <c r="W701" s="66"/>
      <c r="X701" s="66"/>
      <c r="Y701" s="278"/>
      <c r="Z701" s="135">
        <f t="shared" si="32"/>
        <v>22</v>
      </c>
      <c r="AC701" s="133" t="str">
        <f>IFERROR(IF(DATEVALUE(TEXT(VLOOKUP(S701,Validation!F736:I759,3,FALSE)&amp;"/"&amp;RIGHT(T701+100,2)&amp;"/"&amp;U701,"MM/DD/YYYY"))&lt;=DATEVALUE(TEXT(VLOOKUP(V701,Validation!F736:I759,3,FALSE)&amp;"/"&amp;RIGHT(W701+100,2)&amp;"/"&amp;X701,"MM/DD/YYYY")),"",-1),"")</f>
        <v/>
      </c>
      <c r="AD701" s="146" t="str">
        <f>+IFERROR(CONCATENATE(VLOOKUP(K:K,Validation!$F$39:$H$51,3,0),"/",VLOOKUP(L:L,Validation!$G$40:$H$70,2,0),"/",M701),"")</f>
        <v/>
      </c>
      <c r="AE701" s="1" t="str">
        <f>+IFERROR(CONCATENATE(VLOOKUP(N:N,Validation!$F$39:$H$51,3,0),"/",VLOOKUP(O:O,Validation!$G$40:$H$70,2,0),"/",P701),"")</f>
        <v/>
      </c>
    </row>
    <row r="702" spans="1:31" ht="13.8">
      <c r="A702" s="110"/>
      <c r="B702" s="113"/>
      <c r="C702" s="113"/>
      <c r="I702" s="275"/>
      <c r="J702" s="91" t="str">
        <f t="shared" si="30"/>
        <v/>
      </c>
      <c r="K702" s="66"/>
      <c r="L702" s="90"/>
      <c r="M702" s="72"/>
      <c r="N702" s="66"/>
      <c r="O702" s="90"/>
      <c r="P702" s="72"/>
      <c r="Q702" s="138" t="str">
        <f ca="1">+IF(A702="","",IF(AND(TODAY()&lt;Validation!$C$141,OR(MONTH(TODAY())=10,MONTH(TODAY())=11,MONTH(TODAY())=12)),CONCATENATE(MONTH(TODAY()),"/01/",YEAR(TODAY())),IF(AND(TODAY()&lt;Validation!$C$141,MONTH(TODAY())&lt;=9),CONCATENATE("0",MONTH(TODAY()),"/01/",YEAR(TODAY())),IF(AND(TODAY()&gt;=Validation!$C$141,OR(MONTH(TODAY())=10,MONTH(TODAY())=11,MONTH(TODAY())=12)),CONCATENATE(MONTH(TODAY()+10),"/01/",YEAR(TODAY()+10)),IF(AND(TODAY()&gt;=Validation!$C$141,MONTH(TODAY())&lt;=9),CONCATENATE("0",MONTH(TODAY()+10),"/01/",YEAR(TODAY()+10)))))))</f>
        <v/>
      </c>
      <c r="R702" s="138" t="str">
        <f t="shared" si="31"/>
        <v/>
      </c>
      <c r="S702" s="66"/>
      <c r="T702" s="66"/>
      <c r="U702" s="66"/>
      <c r="V702" s="66"/>
      <c r="W702" s="66"/>
      <c r="X702" s="66"/>
      <c r="Y702" s="278"/>
      <c r="Z702" s="135">
        <f t="shared" si="32"/>
        <v>22</v>
      </c>
      <c r="AC702" s="133" t="str">
        <f>IFERROR(IF(DATEVALUE(TEXT(VLOOKUP(S702,Validation!F737:I760,3,FALSE)&amp;"/"&amp;RIGHT(T702+100,2)&amp;"/"&amp;U702,"MM/DD/YYYY"))&lt;=DATEVALUE(TEXT(VLOOKUP(V702,Validation!F737:I760,3,FALSE)&amp;"/"&amp;RIGHT(W702+100,2)&amp;"/"&amp;X702,"MM/DD/YYYY")),"",-1),"")</f>
        <v/>
      </c>
      <c r="AD702" s="146" t="str">
        <f>+IFERROR(CONCATENATE(VLOOKUP(K:K,Validation!$F$39:$H$51,3,0),"/",VLOOKUP(L:L,Validation!$G$40:$H$70,2,0),"/",M702),"")</f>
        <v/>
      </c>
      <c r="AE702" s="1" t="str">
        <f>+IFERROR(CONCATENATE(VLOOKUP(N:N,Validation!$F$39:$H$51,3,0),"/",VLOOKUP(O:O,Validation!$G$40:$H$70,2,0),"/",P702),"")</f>
        <v/>
      </c>
    </row>
    <row r="703" spans="1:31" ht="13.8">
      <c r="A703" s="110"/>
      <c r="B703" s="113"/>
      <c r="C703" s="113"/>
      <c r="I703" s="275"/>
      <c r="J703" s="91" t="str">
        <f t="shared" si="30"/>
        <v/>
      </c>
      <c r="K703" s="66"/>
      <c r="L703" s="90"/>
      <c r="M703" s="72"/>
      <c r="N703" s="66"/>
      <c r="O703" s="90"/>
      <c r="P703" s="72"/>
      <c r="Q703" s="138" t="str">
        <f ca="1">+IF(A703="","",IF(AND(TODAY()&lt;Validation!$C$141,OR(MONTH(TODAY())=10,MONTH(TODAY())=11,MONTH(TODAY())=12)),CONCATENATE(MONTH(TODAY()),"/01/",YEAR(TODAY())),IF(AND(TODAY()&lt;Validation!$C$141,MONTH(TODAY())&lt;=9),CONCATENATE("0",MONTH(TODAY()),"/01/",YEAR(TODAY())),IF(AND(TODAY()&gt;=Validation!$C$141,OR(MONTH(TODAY())=10,MONTH(TODAY())=11,MONTH(TODAY())=12)),CONCATENATE(MONTH(TODAY()+10),"/01/",YEAR(TODAY()+10)),IF(AND(TODAY()&gt;=Validation!$C$141,MONTH(TODAY())&lt;=9),CONCATENATE("0",MONTH(TODAY()+10),"/01/",YEAR(TODAY()+10)))))))</f>
        <v/>
      </c>
      <c r="R703" s="138" t="str">
        <f t="shared" si="31"/>
        <v/>
      </c>
      <c r="S703" s="66"/>
      <c r="T703" s="66"/>
      <c r="U703" s="66"/>
      <c r="V703" s="66"/>
      <c r="W703" s="66"/>
      <c r="X703" s="66"/>
      <c r="Y703" s="278"/>
      <c r="Z703" s="135">
        <f t="shared" si="32"/>
        <v>22</v>
      </c>
      <c r="AC703" s="133" t="str">
        <f>IFERROR(IF(DATEVALUE(TEXT(VLOOKUP(S703,Validation!F738:I761,3,FALSE)&amp;"/"&amp;RIGHT(T703+100,2)&amp;"/"&amp;U703,"MM/DD/YYYY"))&lt;=DATEVALUE(TEXT(VLOOKUP(V703,Validation!F738:I761,3,FALSE)&amp;"/"&amp;RIGHT(W703+100,2)&amp;"/"&amp;X703,"MM/DD/YYYY")),"",-1),"")</f>
        <v/>
      </c>
      <c r="AD703" s="146" t="str">
        <f>+IFERROR(CONCATENATE(VLOOKUP(K:K,Validation!$F$39:$H$51,3,0),"/",VLOOKUP(L:L,Validation!$G$40:$H$70,2,0),"/",M703),"")</f>
        <v/>
      </c>
      <c r="AE703" s="1" t="str">
        <f>+IFERROR(CONCATENATE(VLOOKUP(N:N,Validation!$F$39:$H$51,3,0),"/",VLOOKUP(O:O,Validation!$G$40:$H$70,2,0),"/",P703),"")</f>
        <v/>
      </c>
    </row>
    <row r="704" spans="1:31" ht="13.8">
      <c r="A704" s="110"/>
      <c r="B704" s="113"/>
      <c r="C704" s="113"/>
      <c r="I704" s="275"/>
      <c r="J704" s="91" t="str">
        <f t="shared" si="30"/>
        <v/>
      </c>
      <c r="K704" s="66"/>
      <c r="L704" s="90"/>
      <c r="M704" s="72"/>
      <c r="N704" s="66"/>
      <c r="O704" s="90"/>
      <c r="P704" s="72"/>
      <c r="Q704" s="138" t="str">
        <f ca="1">+IF(A704="","",IF(AND(TODAY()&lt;Validation!$C$141,OR(MONTH(TODAY())=10,MONTH(TODAY())=11,MONTH(TODAY())=12)),CONCATENATE(MONTH(TODAY()),"/01/",YEAR(TODAY())),IF(AND(TODAY()&lt;Validation!$C$141,MONTH(TODAY())&lt;=9),CONCATENATE("0",MONTH(TODAY()),"/01/",YEAR(TODAY())),IF(AND(TODAY()&gt;=Validation!$C$141,OR(MONTH(TODAY())=10,MONTH(TODAY())=11,MONTH(TODAY())=12)),CONCATENATE(MONTH(TODAY()+10),"/01/",YEAR(TODAY()+10)),IF(AND(TODAY()&gt;=Validation!$C$141,MONTH(TODAY())&lt;=9),CONCATENATE("0",MONTH(TODAY()+10),"/01/",YEAR(TODAY()+10)))))))</f>
        <v/>
      </c>
      <c r="R704" s="138" t="str">
        <f t="shared" si="31"/>
        <v/>
      </c>
      <c r="S704" s="66"/>
      <c r="T704" s="66"/>
      <c r="U704" s="66"/>
      <c r="V704" s="66"/>
      <c r="W704" s="66"/>
      <c r="X704" s="66"/>
      <c r="Y704" s="278"/>
      <c r="Z704" s="135">
        <f t="shared" si="32"/>
        <v>22</v>
      </c>
      <c r="AC704" s="133" t="str">
        <f>IFERROR(IF(DATEVALUE(TEXT(VLOOKUP(S704,Validation!F739:I762,3,FALSE)&amp;"/"&amp;RIGHT(T704+100,2)&amp;"/"&amp;U704,"MM/DD/YYYY"))&lt;=DATEVALUE(TEXT(VLOOKUP(V704,Validation!F739:I762,3,FALSE)&amp;"/"&amp;RIGHT(W704+100,2)&amp;"/"&amp;X704,"MM/DD/YYYY")),"",-1),"")</f>
        <v/>
      </c>
      <c r="AD704" s="146" t="str">
        <f>+IFERROR(CONCATENATE(VLOOKUP(K:K,Validation!$F$39:$H$51,3,0),"/",VLOOKUP(L:L,Validation!$G$40:$H$70,2,0),"/",M704),"")</f>
        <v/>
      </c>
      <c r="AE704" s="1" t="str">
        <f>+IFERROR(CONCATENATE(VLOOKUP(N:N,Validation!$F$39:$H$51,3,0),"/",VLOOKUP(O:O,Validation!$G$40:$H$70,2,0),"/",P704),"")</f>
        <v/>
      </c>
    </row>
    <row r="705" spans="1:31" ht="13.8">
      <c r="A705" s="110"/>
      <c r="B705" s="113"/>
      <c r="C705" s="113"/>
      <c r="I705" s="275"/>
      <c r="J705" s="91" t="str">
        <f t="shared" si="30"/>
        <v/>
      </c>
      <c r="K705" s="66"/>
      <c r="L705" s="90"/>
      <c r="M705" s="72"/>
      <c r="N705" s="66"/>
      <c r="O705" s="90"/>
      <c r="P705" s="72"/>
      <c r="Q705" s="138" t="str">
        <f ca="1">+IF(A705="","",IF(AND(TODAY()&lt;Validation!$C$141,OR(MONTH(TODAY())=10,MONTH(TODAY())=11,MONTH(TODAY())=12)),CONCATENATE(MONTH(TODAY()),"/01/",YEAR(TODAY())),IF(AND(TODAY()&lt;Validation!$C$141,MONTH(TODAY())&lt;=9),CONCATENATE("0",MONTH(TODAY()),"/01/",YEAR(TODAY())),IF(AND(TODAY()&gt;=Validation!$C$141,OR(MONTH(TODAY())=10,MONTH(TODAY())=11,MONTH(TODAY())=12)),CONCATENATE(MONTH(TODAY()+10),"/01/",YEAR(TODAY()+10)),IF(AND(TODAY()&gt;=Validation!$C$141,MONTH(TODAY())&lt;=9),CONCATENATE("0",MONTH(TODAY()+10),"/01/",YEAR(TODAY()+10)))))))</f>
        <v/>
      </c>
      <c r="R705" s="138" t="str">
        <f t="shared" si="31"/>
        <v/>
      </c>
      <c r="S705" s="66"/>
      <c r="T705" s="66"/>
      <c r="U705" s="66"/>
      <c r="V705" s="66"/>
      <c r="W705" s="66"/>
      <c r="X705" s="66"/>
      <c r="Y705" s="278"/>
      <c r="Z705" s="135">
        <f t="shared" si="32"/>
        <v>22</v>
      </c>
      <c r="AC705" s="133" t="str">
        <f>IFERROR(IF(DATEVALUE(TEXT(VLOOKUP(S705,Validation!F740:I763,3,FALSE)&amp;"/"&amp;RIGHT(T705+100,2)&amp;"/"&amp;U705,"MM/DD/YYYY"))&lt;=DATEVALUE(TEXT(VLOOKUP(V705,Validation!F740:I763,3,FALSE)&amp;"/"&amp;RIGHT(W705+100,2)&amp;"/"&amp;X705,"MM/DD/YYYY")),"",-1),"")</f>
        <v/>
      </c>
      <c r="AD705" s="146" t="str">
        <f>+IFERROR(CONCATENATE(VLOOKUP(K:K,Validation!$F$39:$H$51,3,0),"/",VLOOKUP(L:L,Validation!$G$40:$H$70,2,0),"/",M705),"")</f>
        <v/>
      </c>
      <c r="AE705" s="1" t="str">
        <f>+IFERROR(CONCATENATE(VLOOKUP(N:N,Validation!$F$39:$H$51,3,0),"/",VLOOKUP(O:O,Validation!$G$40:$H$70,2,0),"/",P705),"")</f>
        <v/>
      </c>
    </row>
    <row r="706" spans="1:31" ht="13.8">
      <c r="A706" s="110"/>
      <c r="B706" s="113"/>
      <c r="C706" s="113"/>
      <c r="I706" s="275"/>
      <c r="J706" s="91" t="str">
        <f t="shared" si="30"/>
        <v/>
      </c>
      <c r="K706" s="66"/>
      <c r="L706" s="90"/>
      <c r="M706" s="72"/>
      <c r="N706" s="66"/>
      <c r="O706" s="90"/>
      <c r="P706" s="72"/>
      <c r="Q706" s="138" t="str">
        <f ca="1">+IF(A706="","",IF(AND(TODAY()&lt;Validation!$C$141,OR(MONTH(TODAY())=10,MONTH(TODAY())=11,MONTH(TODAY())=12)),CONCATENATE(MONTH(TODAY()),"/01/",YEAR(TODAY())),IF(AND(TODAY()&lt;Validation!$C$141,MONTH(TODAY())&lt;=9),CONCATENATE("0",MONTH(TODAY()),"/01/",YEAR(TODAY())),IF(AND(TODAY()&gt;=Validation!$C$141,OR(MONTH(TODAY())=10,MONTH(TODAY())=11,MONTH(TODAY())=12)),CONCATENATE(MONTH(TODAY()+10),"/01/",YEAR(TODAY()+10)),IF(AND(TODAY()&gt;=Validation!$C$141,MONTH(TODAY())&lt;=9),CONCATENATE("0",MONTH(TODAY()+10),"/01/",YEAR(TODAY()+10)))))))</f>
        <v/>
      </c>
      <c r="R706" s="138" t="str">
        <f t="shared" si="31"/>
        <v/>
      </c>
      <c r="S706" s="66"/>
      <c r="T706" s="66"/>
      <c r="U706" s="66"/>
      <c r="V706" s="66"/>
      <c r="W706" s="66"/>
      <c r="X706" s="66"/>
      <c r="Y706" s="278"/>
      <c r="Z706" s="135">
        <f t="shared" si="32"/>
        <v>22</v>
      </c>
      <c r="AC706" s="133" t="str">
        <f>IFERROR(IF(DATEVALUE(TEXT(VLOOKUP(S706,Validation!F741:I764,3,FALSE)&amp;"/"&amp;RIGHT(T706+100,2)&amp;"/"&amp;U706,"MM/DD/YYYY"))&lt;=DATEVALUE(TEXT(VLOOKUP(V706,Validation!F741:I764,3,FALSE)&amp;"/"&amp;RIGHT(W706+100,2)&amp;"/"&amp;X706,"MM/DD/YYYY")),"",-1),"")</f>
        <v/>
      </c>
      <c r="AD706" s="146" t="str">
        <f>+IFERROR(CONCATENATE(VLOOKUP(K:K,Validation!$F$39:$H$51,3,0),"/",VLOOKUP(L:L,Validation!$G$40:$H$70,2,0),"/",M706),"")</f>
        <v/>
      </c>
      <c r="AE706" s="1" t="str">
        <f>+IFERROR(CONCATENATE(VLOOKUP(N:N,Validation!$F$39:$H$51,3,0),"/",VLOOKUP(O:O,Validation!$G$40:$H$70,2,0),"/",P706),"")</f>
        <v/>
      </c>
    </row>
    <row r="707" spans="1:31" ht="13.8">
      <c r="A707" s="110"/>
      <c r="B707" s="113"/>
      <c r="C707" s="113"/>
      <c r="I707" s="275"/>
      <c r="J707" s="91" t="str">
        <f t="shared" si="30"/>
        <v/>
      </c>
      <c r="K707" s="66"/>
      <c r="L707" s="90"/>
      <c r="M707" s="72"/>
      <c r="N707" s="66"/>
      <c r="O707" s="90"/>
      <c r="P707" s="72"/>
      <c r="Q707" s="138" t="str">
        <f ca="1">+IF(A707="","",IF(AND(TODAY()&lt;Validation!$C$141,OR(MONTH(TODAY())=10,MONTH(TODAY())=11,MONTH(TODAY())=12)),CONCATENATE(MONTH(TODAY()),"/01/",YEAR(TODAY())),IF(AND(TODAY()&lt;Validation!$C$141,MONTH(TODAY())&lt;=9),CONCATENATE("0",MONTH(TODAY()),"/01/",YEAR(TODAY())),IF(AND(TODAY()&gt;=Validation!$C$141,OR(MONTH(TODAY())=10,MONTH(TODAY())=11,MONTH(TODAY())=12)),CONCATENATE(MONTH(TODAY()+10),"/01/",YEAR(TODAY()+10)),IF(AND(TODAY()&gt;=Validation!$C$141,MONTH(TODAY())&lt;=9),CONCATENATE("0",MONTH(TODAY()+10),"/01/",YEAR(TODAY()+10)))))))</f>
        <v/>
      </c>
      <c r="R707" s="138" t="str">
        <f t="shared" si="31"/>
        <v/>
      </c>
      <c r="S707" s="66"/>
      <c r="T707" s="66"/>
      <c r="U707" s="66"/>
      <c r="V707" s="66"/>
      <c r="W707" s="66"/>
      <c r="X707" s="66"/>
      <c r="Y707" s="278"/>
      <c r="Z707" s="135">
        <f t="shared" si="32"/>
        <v>22</v>
      </c>
      <c r="AC707" s="133" t="str">
        <f>IFERROR(IF(DATEVALUE(TEXT(VLOOKUP(S707,Validation!F742:I765,3,FALSE)&amp;"/"&amp;RIGHT(T707+100,2)&amp;"/"&amp;U707,"MM/DD/YYYY"))&lt;=DATEVALUE(TEXT(VLOOKUP(V707,Validation!F742:I765,3,FALSE)&amp;"/"&amp;RIGHT(W707+100,2)&amp;"/"&amp;X707,"MM/DD/YYYY")),"",-1),"")</f>
        <v/>
      </c>
      <c r="AD707" s="146" t="str">
        <f>+IFERROR(CONCATENATE(VLOOKUP(K:K,Validation!$F$39:$H$51,3,0),"/",VLOOKUP(L:L,Validation!$G$40:$H$70,2,0),"/",M707),"")</f>
        <v/>
      </c>
      <c r="AE707" s="1" t="str">
        <f>+IFERROR(CONCATENATE(VLOOKUP(N:N,Validation!$F$39:$H$51,3,0),"/",VLOOKUP(O:O,Validation!$G$40:$H$70,2,0),"/",P707),"")</f>
        <v/>
      </c>
    </row>
    <row r="708" spans="1:31" ht="13.8">
      <c r="A708" s="110"/>
      <c r="B708" s="113"/>
      <c r="C708" s="113"/>
      <c r="I708" s="275"/>
      <c r="J708" s="91" t="str">
        <f t="shared" si="30"/>
        <v/>
      </c>
      <c r="K708" s="66"/>
      <c r="L708" s="90"/>
      <c r="M708" s="72"/>
      <c r="N708" s="66"/>
      <c r="O708" s="90"/>
      <c r="P708" s="72"/>
      <c r="Q708" s="138" t="str">
        <f ca="1">+IF(A708="","",IF(AND(TODAY()&lt;Validation!$C$141,OR(MONTH(TODAY())=10,MONTH(TODAY())=11,MONTH(TODAY())=12)),CONCATENATE(MONTH(TODAY()),"/01/",YEAR(TODAY())),IF(AND(TODAY()&lt;Validation!$C$141,MONTH(TODAY())&lt;=9),CONCATENATE("0",MONTH(TODAY()),"/01/",YEAR(TODAY())),IF(AND(TODAY()&gt;=Validation!$C$141,OR(MONTH(TODAY())=10,MONTH(TODAY())=11,MONTH(TODAY())=12)),CONCATENATE(MONTH(TODAY()+10),"/01/",YEAR(TODAY()+10)),IF(AND(TODAY()&gt;=Validation!$C$141,MONTH(TODAY())&lt;=9),CONCATENATE("0",MONTH(TODAY()+10),"/01/",YEAR(TODAY()+10)))))))</f>
        <v/>
      </c>
      <c r="R708" s="138" t="str">
        <f t="shared" si="31"/>
        <v/>
      </c>
      <c r="S708" s="66"/>
      <c r="T708" s="66"/>
      <c r="U708" s="66"/>
      <c r="V708" s="66"/>
      <c r="W708" s="66"/>
      <c r="X708" s="66"/>
      <c r="Y708" s="278"/>
      <c r="Z708" s="135">
        <f t="shared" si="32"/>
        <v>22</v>
      </c>
      <c r="AC708" s="133" t="str">
        <f>IFERROR(IF(DATEVALUE(TEXT(VLOOKUP(S708,Validation!F743:I766,3,FALSE)&amp;"/"&amp;RIGHT(T708+100,2)&amp;"/"&amp;U708,"MM/DD/YYYY"))&lt;=DATEVALUE(TEXT(VLOOKUP(V708,Validation!F743:I766,3,FALSE)&amp;"/"&amp;RIGHT(W708+100,2)&amp;"/"&amp;X708,"MM/DD/YYYY")),"",-1),"")</f>
        <v/>
      </c>
      <c r="AD708" s="146" t="str">
        <f>+IFERROR(CONCATENATE(VLOOKUP(K:K,Validation!$F$39:$H$51,3,0),"/",VLOOKUP(L:L,Validation!$G$40:$H$70,2,0),"/",M708),"")</f>
        <v/>
      </c>
      <c r="AE708" s="1" t="str">
        <f>+IFERROR(CONCATENATE(VLOOKUP(N:N,Validation!$F$39:$H$51,3,0),"/",VLOOKUP(O:O,Validation!$G$40:$H$70,2,0),"/",P708),"")</f>
        <v/>
      </c>
    </row>
    <row r="709" spans="1:31" ht="13.8">
      <c r="A709" s="110"/>
      <c r="B709" s="113"/>
      <c r="C709" s="113"/>
      <c r="I709" s="275"/>
      <c r="J709" s="91" t="str">
        <f t="shared" si="30"/>
        <v/>
      </c>
      <c r="K709" s="66"/>
      <c r="L709" s="90"/>
      <c r="M709" s="72"/>
      <c r="N709" s="66"/>
      <c r="O709" s="90"/>
      <c r="P709" s="72"/>
      <c r="Q709" s="138" t="str">
        <f ca="1">+IF(A709="","",IF(AND(TODAY()&lt;Validation!$C$141,OR(MONTH(TODAY())=10,MONTH(TODAY())=11,MONTH(TODAY())=12)),CONCATENATE(MONTH(TODAY()),"/01/",YEAR(TODAY())),IF(AND(TODAY()&lt;Validation!$C$141,MONTH(TODAY())&lt;=9),CONCATENATE("0",MONTH(TODAY()),"/01/",YEAR(TODAY())),IF(AND(TODAY()&gt;=Validation!$C$141,OR(MONTH(TODAY())=10,MONTH(TODAY())=11,MONTH(TODAY())=12)),CONCATENATE(MONTH(TODAY()+10),"/01/",YEAR(TODAY()+10)),IF(AND(TODAY()&gt;=Validation!$C$141,MONTH(TODAY())&lt;=9),CONCATENATE("0",MONTH(TODAY()+10),"/01/",YEAR(TODAY()+10)))))))</f>
        <v/>
      </c>
      <c r="R709" s="138" t="str">
        <f t="shared" si="31"/>
        <v/>
      </c>
      <c r="S709" s="66"/>
      <c r="T709" s="66"/>
      <c r="U709" s="66"/>
      <c r="V709" s="66"/>
      <c r="W709" s="66"/>
      <c r="X709" s="66"/>
      <c r="Y709" s="278"/>
      <c r="Z709" s="135">
        <f t="shared" si="32"/>
        <v>22</v>
      </c>
      <c r="AC709" s="133" t="str">
        <f>IFERROR(IF(DATEVALUE(TEXT(VLOOKUP(S709,Validation!F744:I767,3,FALSE)&amp;"/"&amp;RIGHT(T709+100,2)&amp;"/"&amp;U709,"MM/DD/YYYY"))&lt;=DATEVALUE(TEXT(VLOOKUP(V709,Validation!F744:I767,3,FALSE)&amp;"/"&amp;RIGHT(W709+100,2)&amp;"/"&amp;X709,"MM/DD/YYYY")),"",-1),"")</f>
        <v/>
      </c>
      <c r="AD709" s="146" t="str">
        <f>+IFERROR(CONCATENATE(VLOOKUP(K:K,Validation!$F$39:$H$51,3,0),"/",VLOOKUP(L:L,Validation!$G$40:$H$70,2,0),"/",M709),"")</f>
        <v/>
      </c>
      <c r="AE709" s="1" t="str">
        <f>+IFERROR(CONCATENATE(VLOOKUP(N:N,Validation!$F$39:$H$51,3,0),"/",VLOOKUP(O:O,Validation!$G$40:$H$70,2,0),"/",P709),"")</f>
        <v/>
      </c>
    </row>
    <row r="710" spans="1:31" ht="13.8">
      <c r="A710" s="110"/>
      <c r="B710" s="113"/>
      <c r="C710" s="113"/>
      <c r="I710" s="275"/>
      <c r="J710" s="91" t="str">
        <f t="shared" ref="J710:J773" si="33">+IF(A710="","",I710)</f>
        <v/>
      </c>
      <c r="K710" s="66"/>
      <c r="L710" s="90"/>
      <c r="M710" s="72"/>
      <c r="N710" s="66"/>
      <c r="O710" s="90"/>
      <c r="P710" s="72"/>
      <c r="Q710" s="138" t="str">
        <f ca="1">+IF(A710="","",IF(AND(TODAY()&lt;Validation!$C$141,OR(MONTH(TODAY())=10,MONTH(TODAY())=11,MONTH(TODAY())=12)),CONCATENATE(MONTH(TODAY()),"/01/",YEAR(TODAY())),IF(AND(TODAY()&lt;Validation!$C$141,MONTH(TODAY())&lt;=9),CONCATENATE("0",MONTH(TODAY()),"/01/",YEAR(TODAY())),IF(AND(TODAY()&gt;=Validation!$C$141,OR(MONTH(TODAY())=10,MONTH(TODAY())=11,MONTH(TODAY())=12)),CONCATENATE(MONTH(TODAY()+10),"/01/",YEAR(TODAY()+10)),IF(AND(TODAY()&gt;=Validation!$C$141,MONTH(TODAY())&lt;=9),CONCATENATE("0",MONTH(TODAY()+10),"/01/",YEAR(TODAY()+10)))))))</f>
        <v/>
      </c>
      <c r="R710" s="138" t="str">
        <f t="shared" ref="R710:R773" si="34">+IF(A710="","",I710)</f>
        <v/>
      </c>
      <c r="S710" s="66"/>
      <c r="T710" s="66"/>
      <c r="U710" s="66"/>
      <c r="V710" s="66"/>
      <c r="W710" s="66"/>
      <c r="X710" s="66"/>
      <c r="Y710" s="278"/>
      <c r="Z710" s="135">
        <f t="shared" ref="Z710:Z773" si="35">COUNTBLANK(A710:I710)+COUNTBLANK(K710:P710)+COUNTBLANK(S710:Y710)</f>
        <v>22</v>
      </c>
      <c r="AC710" s="133" t="str">
        <f>IFERROR(IF(DATEVALUE(TEXT(VLOOKUP(S710,Validation!F745:I768,3,FALSE)&amp;"/"&amp;RIGHT(T710+100,2)&amp;"/"&amp;U710,"MM/DD/YYYY"))&lt;=DATEVALUE(TEXT(VLOOKUP(V710,Validation!F745:I768,3,FALSE)&amp;"/"&amp;RIGHT(W710+100,2)&amp;"/"&amp;X710,"MM/DD/YYYY")),"",-1),"")</f>
        <v/>
      </c>
      <c r="AD710" s="146" t="str">
        <f>+IFERROR(CONCATENATE(VLOOKUP(K:K,Validation!$F$39:$H$51,3,0),"/",VLOOKUP(L:L,Validation!$G$40:$H$70,2,0),"/",M710),"")</f>
        <v/>
      </c>
      <c r="AE710" s="1" t="str">
        <f>+IFERROR(CONCATENATE(VLOOKUP(N:N,Validation!$F$39:$H$51,3,0),"/",VLOOKUP(O:O,Validation!$G$40:$H$70,2,0),"/",P710),"")</f>
        <v/>
      </c>
    </row>
    <row r="711" spans="1:31" ht="13.8">
      <c r="A711" s="110"/>
      <c r="B711" s="113"/>
      <c r="C711" s="113"/>
      <c r="I711" s="275"/>
      <c r="J711" s="91" t="str">
        <f t="shared" si="33"/>
        <v/>
      </c>
      <c r="K711" s="66"/>
      <c r="L711" s="90"/>
      <c r="M711" s="72"/>
      <c r="N711" s="66"/>
      <c r="O711" s="90"/>
      <c r="P711" s="72"/>
      <c r="Q711" s="138" t="str">
        <f ca="1">+IF(A711="","",IF(AND(TODAY()&lt;Validation!$C$141,OR(MONTH(TODAY())=10,MONTH(TODAY())=11,MONTH(TODAY())=12)),CONCATENATE(MONTH(TODAY()),"/01/",YEAR(TODAY())),IF(AND(TODAY()&lt;Validation!$C$141,MONTH(TODAY())&lt;=9),CONCATENATE("0",MONTH(TODAY()),"/01/",YEAR(TODAY())),IF(AND(TODAY()&gt;=Validation!$C$141,OR(MONTH(TODAY())=10,MONTH(TODAY())=11,MONTH(TODAY())=12)),CONCATENATE(MONTH(TODAY()+10),"/01/",YEAR(TODAY()+10)),IF(AND(TODAY()&gt;=Validation!$C$141,MONTH(TODAY())&lt;=9),CONCATENATE("0",MONTH(TODAY()+10),"/01/",YEAR(TODAY()+10)))))))</f>
        <v/>
      </c>
      <c r="R711" s="138" t="str">
        <f t="shared" si="34"/>
        <v/>
      </c>
      <c r="S711" s="66"/>
      <c r="T711" s="66"/>
      <c r="U711" s="66"/>
      <c r="V711" s="66"/>
      <c r="W711" s="66"/>
      <c r="X711" s="66"/>
      <c r="Y711" s="278"/>
      <c r="Z711" s="135">
        <f t="shared" si="35"/>
        <v>22</v>
      </c>
      <c r="AC711" s="133" t="str">
        <f>IFERROR(IF(DATEVALUE(TEXT(VLOOKUP(S711,Validation!F746:I769,3,FALSE)&amp;"/"&amp;RIGHT(T711+100,2)&amp;"/"&amp;U711,"MM/DD/YYYY"))&lt;=DATEVALUE(TEXT(VLOOKUP(V711,Validation!F746:I769,3,FALSE)&amp;"/"&amp;RIGHT(W711+100,2)&amp;"/"&amp;X711,"MM/DD/YYYY")),"",-1),"")</f>
        <v/>
      </c>
      <c r="AD711" s="146" t="str">
        <f>+IFERROR(CONCATENATE(VLOOKUP(K:K,Validation!$F$39:$H$51,3,0),"/",VLOOKUP(L:L,Validation!$G$40:$H$70,2,0),"/",M711),"")</f>
        <v/>
      </c>
      <c r="AE711" s="1" t="str">
        <f>+IFERROR(CONCATENATE(VLOOKUP(N:N,Validation!$F$39:$H$51,3,0),"/",VLOOKUP(O:O,Validation!$G$40:$H$70,2,0),"/",P711),"")</f>
        <v/>
      </c>
    </row>
    <row r="712" spans="1:31" ht="13.8">
      <c r="A712" s="110"/>
      <c r="B712" s="113"/>
      <c r="C712" s="113"/>
      <c r="I712" s="275"/>
      <c r="J712" s="91" t="str">
        <f t="shared" si="33"/>
        <v/>
      </c>
      <c r="K712" s="66"/>
      <c r="L712" s="90"/>
      <c r="M712" s="72"/>
      <c r="N712" s="66"/>
      <c r="O712" s="90"/>
      <c r="P712" s="72"/>
      <c r="Q712" s="138" t="str">
        <f ca="1">+IF(A712="","",IF(AND(TODAY()&lt;Validation!$C$141,OR(MONTH(TODAY())=10,MONTH(TODAY())=11,MONTH(TODAY())=12)),CONCATENATE(MONTH(TODAY()),"/01/",YEAR(TODAY())),IF(AND(TODAY()&lt;Validation!$C$141,MONTH(TODAY())&lt;=9),CONCATENATE("0",MONTH(TODAY()),"/01/",YEAR(TODAY())),IF(AND(TODAY()&gt;=Validation!$C$141,OR(MONTH(TODAY())=10,MONTH(TODAY())=11,MONTH(TODAY())=12)),CONCATENATE(MONTH(TODAY()+10),"/01/",YEAR(TODAY()+10)),IF(AND(TODAY()&gt;=Validation!$C$141,MONTH(TODAY())&lt;=9),CONCATENATE("0",MONTH(TODAY()+10),"/01/",YEAR(TODAY()+10)))))))</f>
        <v/>
      </c>
      <c r="R712" s="138" t="str">
        <f t="shared" si="34"/>
        <v/>
      </c>
      <c r="S712" s="66"/>
      <c r="T712" s="66"/>
      <c r="U712" s="66"/>
      <c r="V712" s="66"/>
      <c r="W712" s="66"/>
      <c r="X712" s="66"/>
      <c r="Y712" s="278"/>
      <c r="Z712" s="135">
        <f t="shared" si="35"/>
        <v>22</v>
      </c>
      <c r="AC712" s="133" t="str">
        <f>IFERROR(IF(DATEVALUE(TEXT(VLOOKUP(S712,Validation!F747:I770,3,FALSE)&amp;"/"&amp;RIGHT(T712+100,2)&amp;"/"&amp;U712,"MM/DD/YYYY"))&lt;=DATEVALUE(TEXT(VLOOKUP(V712,Validation!F747:I770,3,FALSE)&amp;"/"&amp;RIGHT(W712+100,2)&amp;"/"&amp;X712,"MM/DD/YYYY")),"",-1),"")</f>
        <v/>
      </c>
      <c r="AD712" s="146" t="str">
        <f>+IFERROR(CONCATENATE(VLOOKUP(K:K,Validation!$F$39:$H$51,3,0),"/",VLOOKUP(L:L,Validation!$G$40:$H$70,2,0),"/",M712),"")</f>
        <v/>
      </c>
      <c r="AE712" s="1" t="str">
        <f>+IFERROR(CONCATENATE(VLOOKUP(N:N,Validation!$F$39:$H$51,3,0),"/",VLOOKUP(O:O,Validation!$G$40:$H$70,2,0),"/",P712),"")</f>
        <v/>
      </c>
    </row>
    <row r="713" spans="1:31" ht="13.8">
      <c r="A713" s="110"/>
      <c r="B713" s="113"/>
      <c r="C713" s="113"/>
      <c r="I713" s="275"/>
      <c r="J713" s="91" t="str">
        <f t="shared" si="33"/>
        <v/>
      </c>
      <c r="K713" s="66"/>
      <c r="L713" s="90"/>
      <c r="M713" s="72"/>
      <c r="N713" s="66"/>
      <c r="O713" s="90"/>
      <c r="P713" s="72"/>
      <c r="Q713" s="138" t="str">
        <f ca="1">+IF(A713="","",IF(AND(TODAY()&lt;Validation!$C$141,OR(MONTH(TODAY())=10,MONTH(TODAY())=11,MONTH(TODAY())=12)),CONCATENATE(MONTH(TODAY()),"/01/",YEAR(TODAY())),IF(AND(TODAY()&lt;Validation!$C$141,MONTH(TODAY())&lt;=9),CONCATENATE("0",MONTH(TODAY()),"/01/",YEAR(TODAY())),IF(AND(TODAY()&gt;=Validation!$C$141,OR(MONTH(TODAY())=10,MONTH(TODAY())=11,MONTH(TODAY())=12)),CONCATENATE(MONTH(TODAY()+10),"/01/",YEAR(TODAY()+10)),IF(AND(TODAY()&gt;=Validation!$C$141,MONTH(TODAY())&lt;=9),CONCATENATE("0",MONTH(TODAY()+10),"/01/",YEAR(TODAY()+10)))))))</f>
        <v/>
      </c>
      <c r="R713" s="138" t="str">
        <f t="shared" si="34"/>
        <v/>
      </c>
      <c r="S713" s="66"/>
      <c r="T713" s="66"/>
      <c r="U713" s="66"/>
      <c r="V713" s="66"/>
      <c r="W713" s="66"/>
      <c r="X713" s="66"/>
      <c r="Y713" s="278"/>
      <c r="Z713" s="135">
        <f t="shared" si="35"/>
        <v>22</v>
      </c>
      <c r="AC713" s="133" t="str">
        <f>IFERROR(IF(DATEVALUE(TEXT(VLOOKUP(S713,Validation!F748:I771,3,FALSE)&amp;"/"&amp;RIGHT(T713+100,2)&amp;"/"&amp;U713,"MM/DD/YYYY"))&lt;=DATEVALUE(TEXT(VLOOKUP(V713,Validation!F748:I771,3,FALSE)&amp;"/"&amp;RIGHT(W713+100,2)&amp;"/"&amp;X713,"MM/DD/YYYY")),"",-1),"")</f>
        <v/>
      </c>
      <c r="AD713" s="146" t="str">
        <f>+IFERROR(CONCATENATE(VLOOKUP(K:K,Validation!$F$39:$H$51,3,0),"/",VLOOKUP(L:L,Validation!$G$40:$H$70,2,0),"/",M713),"")</f>
        <v/>
      </c>
      <c r="AE713" s="1" t="str">
        <f>+IFERROR(CONCATENATE(VLOOKUP(N:N,Validation!$F$39:$H$51,3,0),"/",VLOOKUP(O:O,Validation!$G$40:$H$70,2,0),"/",P713),"")</f>
        <v/>
      </c>
    </row>
    <row r="714" spans="1:31" ht="13.8">
      <c r="A714" s="110"/>
      <c r="B714" s="113"/>
      <c r="C714" s="113"/>
      <c r="I714" s="275"/>
      <c r="J714" s="91" t="str">
        <f t="shared" si="33"/>
        <v/>
      </c>
      <c r="K714" s="66"/>
      <c r="L714" s="90"/>
      <c r="M714" s="72"/>
      <c r="N714" s="66"/>
      <c r="O714" s="90"/>
      <c r="P714" s="72"/>
      <c r="Q714" s="138" t="str">
        <f ca="1">+IF(A714="","",IF(AND(TODAY()&lt;Validation!$C$141,OR(MONTH(TODAY())=10,MONTH(TODAY())=11,MONTH(TODAY())=12)),CONCATENATE(MONTH(TODAY()),"/01/",YEAR(TODAY())),IF(AND(TODAY()&lt;Validation!$C$141,MONTH(TODAY())&lt;=9),CONCATENATE("0",MONTH(TODAY()),"/01/",YEAR(TODAY())),IF(AND(TODAY()&gt;=Validation!$C$141,OR(MONTH(TODAY())=10,MONTH(TODAY())=11,MONTH(TODAY())=12)),CONCATENATE(MONTH(TODAY()+10),"/01/",YEAR(TODAY()+10)),IF(AND(TODAY()&gt;=Validation!$C$141,MONTH(TODAY())&lt;=9),CONCATENATE("0",MONTH(TODAY()+10),"/01/",YEAR(TODAY()+10)))))))</f>
        <v/>
      </c>
      <c r="R714" s="138" t="str">
        <f t="shared" si="34"/>
        <v/>
      </c>
      <c r="S714" s="66"/>
      <c r="T714" s="66"/>
      <c r="U714" s="66"/>
      <c r="V714" s="66"/>
      <c r="W714" s="66"/>
      <c r="X714" s="66"/>
      <c r="Y714" s="278"/>
      <c r="Z714" s="135">
        <f t="shared" si="35"/>
        <v>22</v>
      </c>
      <c r="AC714" s="133" t="str">
        <f>IFERROR(IF(DATEVALUE(TEXT(VLOOKUP(S714,Validation!F749:I772,3,FALSE)&amp;"/"&amp;RIGHT(T714+100,2)&amp;"/"&amp;U714,"MM/DD/YYYY"))&lt;=DATEVALUE(TEXT(VLOOKUP(V714,Validation!F749:I772,3,FALSE)&amp;"/"&amp;RIGHT(W714+100,2)&amp;"/"&amp;X714,"MM/DD/YYYY")),"",-1),"")</f>
        <v/>
      </c>
      <c r="AD714" s="146" t="str">
        <f>+IFERROR(CONCATENATE(VLOOKUP(K:K,Validation!$F$39:$H$51,3,0),"/",VLOOKUP(L:L,Validation!$G$40:$H$70,2,0),"/",M714),"")</f>
        <v/>
      </c>
      <c r="AE714" s="1" t="str">
        <f>+IFERROR(CONCATENATE(VLOOKUP(N:N,Validation!$F$39:$H$51,3,0),"/",VLOOKUP(O:O,Validation!$G$40:$H$70,2,0),"/",P714),"")</f>
        <v/>
      </c>
    </row>
    <row r="715" spans="1:31" ht="13.8">
      <c r="A715" s="110"/>
      <c r="B715" s="113"/>
      <c r="C715" s="113"/>
      <c r="I715" s="275"/>
      <c r="J715" s="91" t="str">
        <f t="shared" si="33"/>
        <v/>
      </c>
      <c r="K715" s="66"/>
      <c r="L715" s="90"/>
      <c r="M715" s="72"/>
      <c r="N715" s="66"/>
      <c r="O715" s="90"/>
      <c r="P715" s="72"/>
      <c r="Q715" s="138" t="str">
        <f ca="1">+IF(A715="","",IF(AND(TODAY()&lt;Validation!$C$141,OR(MONTH(TODAY())=10,MONTH(TODAY())=11,MONTH(TODAY())=12)),CONCATENATE(MONTH(TODAY()),"/01/",YEAR(TODAY())),IF(AND(TODAY()&lt;Validation!$C$141,MONTH(TODAY())&lt;=9),CONCATENATE("0",MONTH(TODAY()),"/01/",YEAR(TODAY())),IF(AND(TODAY()&gt;=Validation!$C$141,OR(MONTH(TODAY())=10,MONTH(TODAY())=11,MONTH(TODAY())=12)),CONCATENATE(MONTH(TODAY()+10),"/01/",YEAR(TODAY()+10)),IF(AND(TODAY()&gt;=Validation!$C$141,MONTH(TODAY())&lt;=9),CONCATENATE("0",MONTH(TODAY()+10),"/01/",YEAR(TODAY()+10)))))))</f>
        <v/>
      </c>
      <c r="R715" s="138" t="str">
        <f t="shared" si="34"/>
        <v/>
      </c>
      <c r="S715" s="66"/>
      <c r="T715" s="66"/>
      <c r="U715" s="66"/>
      <c r="V715" s="66"/>
      <c r="W715" s="66"/>
      <c r="X715" s="66"/>
      <c r="Y715" s="278"/>
      <c r="Z715" s="135">
        <f t="shared" si="35"/>
        <v>22</v>
      </c>
      <c r="AC715" s="133" t="str">
        <f>IFERROR(IF(DATEVALUE(TEXT(VLOOKUP(S715,Validation!F750:I773,3,FALSE)&amp;"/"&amp;RIGHT(T715+100,2)&amp;"/"&amp;U715,"MM/DD/YYYY"))&lt;=DATEVALUE(TEXT(VLOOKUP(V715,Validation!F750:I773,3,FALSE)&amp;"/"&amp;RIGHT(W715+100,2)&amp;"/"&amp;X715,"MM/DD/YYYY")),"",-1),"")</f>
        <v/>
      </c>
      <c r="AD715" s="146" t="str">
        <f>+IFERROR(CONCATENATE(VLOOKUP(K:K,Validation!$F$39:$H$51,3,0),"/",VLOOKUP(L:L,Validation!$G$40:$H$70,2,0),"/",M715),"")</f>
        <v/>
      </c>
      <c r="AE715" s="1" t="str">
        <f>+IFERROR(CONCATENATE(VLOOKUP(N:N,Validation!$F$39:$H$51,3,0),"/",VLOOKUP(O:O,Validation!$G$40:$H$70,2,0),"/",P715),"")</f>
        <v/>
      </c>
    </row>
    <row r="716" spans="1:31" ht="13.8">
      <c r="A716" s="110"/>
      <c r="B716" s="113"/>
      <c r="C716" s="113"/>
      <c r="I716" s="275"/>
      <c r="J716" s="91" t="str">
        <f t="shared" si="33"/>
        <v/>
      </c>
      <c r="K716" s="66"/>
      <c r="L716" s="90"/>
      <c r="M716" s="72"/>
      <c r="N716" s="66"/>
      <c r="O716" s="90"/>
      <c r="P716" s="72"/>
      <c r="Q716" s="138" t="str">
        <f ca="1">+IF(A716="","",IF(AND(TODAY()&lt;Validation!$C$141,OR(MONTH(TODAY())=10,MONTH(TODAY())=11,MONTH(TODAY())=12)),CONCATENATE(MONTH(TODAY()),"/01/",YEAR(TODAY())),IF(AND(TODAY()&lt;Validation!$C$141,MONTH(TODAY())&lt;=9),CONCATENATE("0",MONTH(TODAY()),"/01/",YEAR(TODAY())),IF(AND(TODAY()&gt;=Validation!$C$141,OR(MONTH(TODAY())=10,MONTH(TODAY())=11,MONTH(TODAY())=12)),CONCATENATE(MONTH(TODAY()+10),"/01/",YEAR(TODAY()+10)),IF(AND(TODAY()&gt;=Validation!$C$141,MONTH(TODAY())&lt;=9),CONCATENATE("0",MONTH(TODAY()+10),"/01/",YEAR(TODAY()+10)))))))</f>
        <v/>
      </c>
      <c r="R716" s="138" t="str">
        <f t="shared" si="34"/>
        <v/>
      </c>
      <c r="S716" s="66"/>
      <c r="T716" s="66"/>
      <c r="U716" s="66"/>
      <c r="V716" s="66"/>
      <c r="W716" s="66"/>
      <c r="X716" s="66"/>
      <c r="Y716" s="278"/>
      <c r="Z716" s="135">
        <f t="shared" si="35"/>
        <v>22</v>
      </c>
      <c r="AC716" s="133" t="str">
        <f>IFERROR(IF(DATEVALUE(TEXT(VLOOKUP(S716,Validation!F751:I774,3,FALSE)&amp;"/"&amp;RIGHT(T716+100,2)&amp;"/"&amp;U716,"MM/DD/YYYY"))&lt;=DATEVALUE(TEXT(VLOOKUP(V716,Validation!F751:I774,3,FALSE)&amp;"/"&amp;RIGHT(W716+100,2)&amp;"/"&amp;X716,"MM/DD/YYYY")),"",-1),"")</f>
        <v/>
      </c>
      <c r="AD716" s="146" t="str">
        <f>+IFERROR(CONCATENATE(VLOOKUP(K:K,Validation!$F$39:$H$51,3,0),"/",VLOOKUP(L:L,Validation!$G$40:$H$70,2,0),"/",M716),"")</f>
        <v/>
      </c>
      <c r="AE716" s="1" t="str">
        <f>+IFERROR(CONCATENATE(VLOOKUP(N:N,Validation!$F$39:$H$51,3,0),"/",VLOOKUP(O:O,Validation!$G$40:$H$70,2,0),"/",P716),"")</f>
        <v/>
      </c>
    </row>
    <row r="717" spans="1:31" ht="13.8">
      <c r="A717" s="110"/>
      <c r="B717" s="113"/>
      <c r="C717" s="113"/>
      <c r="I717" s="275"/>
      <c r="J717" s="91" t="str">
        <f t="shared" si="33"/>
        <v/>
      </c>
      <c r="K717" s="66"/>
      <c r="L717" s="90"/>
      <c r="M717" s="72"/>
      <c r="N717" s="66"/>
      <c r="O717" s="90"/>
      <c r="P717" s="72"/>
      <c r="Q717" s="138" t="str">
        <f ca="1">+IF(A717="","",IF(AND(TODAY()&lt;Validation!$C$141,OR(MONTH(TODAY())=10,MONTH(TODAY())=11,MONTH(TODAY())=12)),CONCATENATE(MONTH(TODAY()),"/01/",YEAR(TODAY())),IF(AND(TODAY()&lt;Validation!$C$141,MONTH(TODAY())&lt;=9),CONCATENATE("0",MONTH(TODAY()),"/01/",YEAR(TODAY())),IF(AND(TODAY()&gt;=Validation!$C$141,OR(MONTH(TODAY())=10,MONTH(TODAY())=11,MONTH(TODAY())=12)),CONCATENATE(MONTH(TODAY()+10),"/01/",YEAR(TODAY()+10)),IF(AND(TODAY()&gt;=Validation!$C$141,MONTH(TODAY())&lt;=9),CONCATENATE("0",MONTH(TODAY()+10),"/01/",YEAR(TODAY()+10)))))))</f>
        <v/>
      </c>
      <c r="R717" s="138" t="str">
        <f t="shared" si="34"/>
        <v/>
      </c>
      <c r="S717" s="66"/>
      <c r="T717" s="66"/>
      <c r="U717" s="66"/>
      <c r="V717" s="66"/>
      <c r="W717" s="66"/>
      <c r="X717" s="66"/>
      <c r="Y717" s="278"/>
      <c r="Z717" s="135">
        <f t="shared" si="35"/>
        <v>22</v>
      </c>
      <c r="AC717" s="133" t="str">
        <f>IFERROR(IF(DATEVALUE(TEXT(VLOOKUP(S717,Validation!F752:I775,3,FALSE)&amp;"/"&amp;RIGHT(T717+100,2)&amp;"/"&amp;U717,"MM/DD/YYYY"))&lt;=DATEVALUE(TEXT(VLOOKUP(V717,Validation!F752:I775,3,FALSE)&amp;"/"&amp;RIGHT(W717+100,2)&amp;"/"&amp;X717,"MM/DD/YYYY")),"",-1),"")</f>
        <v/>
      </c>
      <c r="AD717" s="146" t="str">
        <f>+IFERROR(CONCATENATE(VLOOKUP(K:K,Validation!$F$39:$H$51,3,0),"/",VLOOKUP(L:L,Validation!$G$40:$H$70,2,0),"/",M717),"")</f>
        <v/>
      </c>
      <c r="AE717" s="1" t="str">
        <f>+IFERROR(CONCATENATE(VLOOKUP(N:N,Validation!$F$39:$H$51,3,0),"/",VLOOKUP(O:O,Validation!$G$40:$H$70,2,0),"/",P717),"")</f>
        <v/>
      </c>
    </row>
    <row r="718" spans="1:31" ht="13.8">
      <c r="A718" s="110"/>
      <c r="B718" s="113"/>
      <c r="C718" s="113"/>
      <c r="I718" s="275"/>
      <c r="J718" s="91" t="str">
        <f t="shared" si="33"/>
        <v/>
      </c>
      <c r="K718" s="66"/>
      <c r="L718" s="90"/>
      <c r="M718" s="72"/>
      <c r="N718" s="66"/>
      <c r="O718" s="90"/>
      <c r="P718" s="72"/>
      <c r="Q718" s="138" t="str">
        <f ca="1">+IF(A718="","",IF(AND(TODAY()&lt;Validation!$C$141,OR(MONTH(TODAY())=10,MONTH(TODAY())=11,MONTH(TODAY())=12)),CONCATENATE(MONTH(TODAY()),"/01/",YEAR(TODAY())),IF(AND(TODAY()&lt;Validation!$C$141,MONTH(TODAY())&lt;=9),CONCATENATE("0",MONTH(TODAY()),"/01/",YEAR(TODAY())),IF(AND(TODAY()&gt;=Validation!$C$141,OR(MONTH(TODAY())=10,MONTH(TODAY())=11,MONTH(TODAY())=12)),CONCATENATE(MONTH(TODAY()+10),"/01/",YEAR(TODAY()+10)),IF(AND(TODAY()&gt;=Validation!$C$141,MONTH(TODAY())&lt;=9),CONCATENATE("0",MONTH(TODAY()+10),"/01/",YEAR(TODAY()+10)))))))</f>
        <v/>
      </c>
      <c r="R718" s="138" t="str">
        <f t="shared" si="34"/>
        <v/>
      </c>
      <c r="S718" s="66"/>
      <c r="T718" s="66"/>
      <c r="U718" s="66"/>
      <c r="V718" s="66"/>
      <c r="W718" s="66"/>
      <c r="X718" s="66"/>
      <c r="Y718" s="278"/>
      <c r="Z718" s="135">
        <f t="shared" si="35"/>
        <v>22</v>
      </c>
      <c r="AC718" s="133" t="str">
        <f>IFERROR(IF(DATEVALUE(TEXT(VLOOKUP(S718,Validation!F753:I776,3,FALSE)&amp;"/"&amp;RIGHT(T718+100,2)&amp;"/"&amp;U718,"MM/DD/YYYY"))&lt;=DATEVALUE(TEXT(VLOOKUP(V718,Validation!F753:I776,3,FALSE)&amp;"/"&amp;RIGHT(W718+100,2)&amp;"/"&amp;X718,"MM/DD/YYYY")),"",-1),"")</f>
        <v/>
      </c>
      <c r="AD718" s="146" t="str">
        <f>+IFERROR(CONCATENATE(VLOOKUP(K:K,Validation!$F$39:$H$51,3,0),"/",VLOOKUP(L:L,Validation!$G$40:$H$70,2,0),"/",M718),"")</f>
        <v/>
      </c>
      <c r="AE718" s="1" t="str">
        <f>+IFERROR(CONCATENATE(VLOOKUP(N:N,Validation!$F$39:$H$51,3,0),"/",VLOOKUP(O:O,Validation!$G$40:$H$70,2,0),"/",P718),"")</f>
        <v/>
      </c>
    </row>
    <row r="719" spans="1:31" ht="13.8">
      <c r="A719" s="110"/>
      <c r="B719" s="113"/>
      <c r="C719" s="113"/>
      <c r="I719" s="275"/>
      <c r="J719" s="91" t="str">
        <f t="shared" si="33"/>
        <v/>
      </c>
      <c r="K719" s="66"/>
      <c r="L719" s="90"/>
      <c r="M719" s="72"/>
      <c r="N719" s="66"/>
      <c r="O719" s="90"/>
      <c r="P719" s="72"/>
      <c r="Q719" s="138" t="str">
        <f ca="1">+IF(A719="","",IF(AND(TODAY()&lt;Validation!$C$141,OR(MONTH(TODAY())=10,MONTH(TODAY())=11,MONTH(TODAY())=12)),CONCATENATE(MONTH(TODAY()),"/01/",YEAR(TODAY())),IF(AND(TODAY()&lt;Validation!$C$141,MONTH(TODAY())&lt;=9),CONCATENATE("0",MONTH(TODAY()),"/01/",YEAR(TODAY())),IF(AND(TODAY()&gt;=Validation!$C$141,OR(MONTH(TODAY())=10,MONTH(TODAY())=11,MONTH(TODAY())=12)),CONCATENATE(MONTH(TODAY()+10),"/01/",YEAR(TODAY()+10)),IF(AND(TODAY()&gt;=Validation!$C$141,MONTH(TODAY())&lt;=9),CONCATENATE("0",MONTH(TODAY()+10),"/01/",YEAR(TODAY()+10)))))))</f>
        <v/>
      </c>
      <c r="R719" s="138" t="str">
        <f t="shared" si="34"/>
        <v/>
      </c>
      <c r="S719" s="66"/>
      <c r="T719" s="66"/>
      <c r="U719" s="66"/>
      <c r="V719" s="66"/>
      <c r="W719" s="66"/>
      <c r="X719" s="66"/>
      <c r="Y719" s="278"/>
      <c r="Z719" s="135">
        <f t="shared" si="35"/>
        <v>22</v>
      </c>
      <c r="AC719" s="133" t="str">
        <f>IFERROR(IF(DATEVALUE(TEXT(VLOOKUP(S719,Validation!F754:I777,3,FALSE)&amp;"/"&amp;RIGHT(T719+100,2)&amp;"/"&amp;U719,"MM/DD/YYYY"))&lt;=DATEVALUE(TEXT(VLOOKUP(V719,Validation!F754:I777,3,FALSE)&amp;"/"&amp;RIGHT(W719+100,2)&amp;"/"&amp;X719,"MM/DD/YYYY")),"",-1),"")</f>
        <v/>
      </c>
      <c r="AD719" s="146" t="str">
        <f>+IFERROR(CONCATENATE(VLOOKUP(K:K,Validation!$F$39:$H$51,3,0),"/",VLOOKUP(L:L,Validation!$G$40:$H$70,2,0),"/",M719),"")</f>
        <v/>
      </c>
      <c r="AE719" s="1" t="str">
        <f>+IFERROR(CONCATENATE(VLOOKUP(N:N,Validation!$F$39:$H$51,3,0),"/",VLOOKUP(O:O,Validation!$G$40:$H$70,2,0),"/",P719),"")</f>
        <v/>
      </c>
    </row>
    <row r="720" spans="1:31" ht="13.8">
      <c r="A720" s="110"/>
      <c r="B720" s="113"/>
      <c r="C720" s="113"/>
      <c r="I720" s="275"/>
      <c r="J720" s="91" t="str">
        <f t="shared" si="33"/>
        <v/>
      </c>
      <c r="K720" s="66"/>
      <c r="L720" s="90"/>
      <c r="M720" s="72"/>
      <c r="N720" s="66"/>
      <c r="O720" s="90"/>
      <c r="P720" s="72"/>
      <c r="Q720" s="138" t="str">
        <f ca="1">+IF(A720="","",IF(AND(TODAY()&lt;Validation!$C$141,OR(MONTH(TODAY())=10,MONTH(TODAY())=11,MONTH(TODAY())=12)),CONCATENATE(MONTH(TODAY()),"/01/",YEAR(TODAY())),IF(AND(TODAY()&lt;Validation!$C$141,MONTH(TODAY())&lt;=9),CONCATENATE("0",MONTH(TODAY()),"/01/",YEAR(TODAY())),IF(AND(TODAY()&gt;=Validation!$C$141,OR(MONTH(TODAY())=10,MONTH(TODAY())=11,MONTH(TODAY())=12)),CONCATENATE(MONTH(TODAY()+10),"/01/",YEAR(TODAY()+10)),IF(AND(TODAY()&gt;=Validation!$C$141,MONTH(TODAY())&lt;=9),CONCATENATE("0",MONTH(TODAY()+10),"/01/",YEAR(TODAY()+10)))))))</f>
        <v/>
      </c>
      <c r="R720" s="138" t="str">
        <f t="shared" si="34"/>
        <v/>
      </c>
      <c r="S720" s="66"/>
      <c r="T720" s="66"/>
      <c r="U720" s="66"/>
      <c r="V720" s="66"/>
      <c r="W720" s="66"/>
      <c r="X720" s="66"/>
      <c r="Y720" s="278"/>
      <c r="Z720" s="135">
        <f t="shared" si="35"/>
        <v>22</v>
      </c>
      <c r="AC720" s="133" t="str">
        <f>IFERROR(IF(DATEVALUE(TEXT(VLOOKUP(S720,Validation!F755:I778,3,FALSE)&amp;"/"&amp;RIGHT(T720+100,2)&amp;"/"&amp;U720,"MM/DD/YYYY"))&lt;=DATEVALUE(TEXT(VLOOKUP(V720,Validation!F755:I778,3,FALSE)&amp;"/"&amp;RIGHT(W720+100,2)&amp;"/"&amp;X720,"MM/DD/YYYY")),"",-1),"")</f>
        <v/>
      </c>
      <c r="AD720" s="146" t="str">
        <f>+IFERROR(CONCATENATE(VLOOKUP(K:K,Validation!$F$39:$H$51,3,0),"/",VLOOKUP(L:L,Validation!$G$40:$H$70,2,0),"/",M720),"")</f>
        <v/>
      </c>
      <c r="AE720" s="1" t="str">
        <f>+IFERROR(CONCATENATE(VLOOKUP(N:N,Validation!$F$39:$H$51,3,0),"/",VLOOKUP(O:O,Validation!$G$40:$H$70,2,0),"/",P720),"")</f>
        <v/>
      </c>
    </row>
    <row r="721" spans="1:31" ht="13.8">
      <c r="A721" s="110"/>
      <c r="B721" s="113"/>
      <c r="C721" s="113"/>
      <c r="I721" s="275"/>
      <c r="J721" s="91" t="str">
        <f t="shared" si="33"/>
        <v/>
      </c>
      <c r="K721" s="66"/>
      <c r="L721" s="90"/>
      <c r="M721" s="72"/>
      <c r="N721" s="66"/>
      <c r="O721" s="90"/>
      <c r="P721" s="72"/>
      <c r="Q721" s="138" t="str">
        <f ca="1">+IF(A721="","",IF(AND(TODAY()&lt;Validation!$C$141,OR(MONTH(TODAY())=10,MONTH(TODAY())=11,MONTH(TODAY())=12)),CONCATENATE(MONTH(TODAY()),"/01/",YEAR(TODAY())),IF(AND(TODAY()&lt;Validation!$C$141,MONTH(TODAY())&lt;=9),CONCATENATE("0",MONTH(TODAY()),"/01/",YEAR(TODAY())),IF(AND(TODAY()&gt;=Validation!$C$141,OR(MONTH(TODAY())=10,MONTH(TODAY())=11,MONTH(TODAY())=12)),CONCATENATE(MONTH(TODAY()+10),"/01/",YEAR(TODAY()+10)),IF(AND(TODAY()&gt;=Validation!$C$141,MONTH(TODAY())&lt;=9),CONCATENATE("0",MONTH(TODAY()+10),"/01/",YEAR(TODAY()+10)))))))</f>
        <v/>
      </c>
      <c r="R721" s="138" t="str">
        <f t="shared" si="34"/>
        <v/>
      </c>
      <c r="S721" s="66"/>
      <c r="T721" s="66"/>
      <c r="U721" s="66"/>
      <c r="V721" s="66"/>
      <c r="W721" s="66"/>
      <c r="X721" s="66"/>
      <c r="Y721" s="278"/>
      <c r="Z721" s="135">
        <f t="shared" si="35"/>
        <v>22</v>
      </c>
      <c r="AC721" s="133" t="str">
        <f>IFERROR(IF(DATEVALUE(TEXT(VLOOKUP(S721,Validation!F756:I779,3,FALSE)&amp;"/"&amp;RIGHT(T721+100,2)&amp;"/"&amp;U721,"MM/DD/YYYY"))&lt;=DATEVALUE(TEXT(VLOOKUP(V721,Validation!F756:I779,3,FALSE)&amp;"/"&amp;RIGHT(W721+100,2)&amp;"/"&amp;X721,"MM/DD/YYYY")),"",-1),"")</f>
        <v/>
      </c>
      <c r="AD721" s="146" t="str">
        <f>+IFERROR(CONCATENATE(VLOOKUP(K:K,Validation!$F$39:$H$51,3,0),"/",VLOOKUP(L:L,Validation!$G$40:$H$70,2,0),"/",M721),"")</f>
        <v/>
      </c>
      <c r="AE721" s="1" t="str">
        <f>+IFERROR(CONCATENATE(VLOOKUP(N:N,Validation!$F$39:$H$51,3,0),"/",VLOOKUP(O:O,Validation!$G$40:$H$70,2,0),"/",P721),"")</f>
        <v/>
      </c>
    </row>
    <row r="722" spans="1:31" ht="13.8">
      <c r="A722" s="110"/>
      <c r="B722" s="113"/>
      <c r="C722" s="113"/>
      <c r="I722" s="275"/>
      <c r="J722" s="91" t="str">
        <f t="shared" si="33"/>
        <v/>
      </c>
      <c r="K722" s="66"/>
      <c r="L722" s="90"/>
      <c r="M722" s="72"/>
      <c r="N722" s="66"/>
      <c r="O722" s="90"/>
      <c r="P722" s="72"/>
      <c r="Q722" s="138" t="str">
        <f ca="1">+IF(A722="","",IF(AND(TODAY()&lt;Validation!$C$141,OR(MONTH(TODAY())=10,MONTH(TODAY())=11,MONTH(TODAY())=12)),CONCATENATE(MONTH(TODAY()),"/01/",YEAR(TODAY())),IF(AND(TODAY()&lt;Validation!$C$141,MONTH(TODAY())&lt;=9),CONCATENATE("0",MONTH(TODAY()),"/01/",YEAR(TODAY())),IF(AND(TODAY()&gt;=Validation!$C$141,OR(MONTH(TODAY())=10,MONTH(TODAY())=11,MONTH(TODAY())=12)),CONCATENATE(MONTH(TODAY()+10),"/01/",YEAR(TODAY()+10)),IF(AND(TODAY()&gt;=Validation!$C$141,MONTH(TODAY())&lt;=9),CONCATENATE("0",MONTH(TODAY()+10),"/01/",YEAR(TODAY()+10)))))))</f>
        <v/>
      </c>
      <c r="R722" s="138" t="str">
        <f t="shared" si="34"/>
        <v/>
      </c>
      <c r="S722" s="66"/>
      <c r="T722" s="66"/>
      <c r="U722" s="66"/>
      <c r="V722" s="66"/>
      <c r="W722" s="66"/>
      <c r="X722" s="66"/>
      <c r="Y722" s="278"/>
      <c r="Z722" s="135">
        <f t="shared" si="35"/>
        <v>22</v>
      </c>
      <c r="AC722" s="133" t="str">
        <f>IFERROR(IF(DATEVALUE(TEXT(VLOOKUP(S722,Validation!F757:I780,3,FALSE)&amp;"/"&amp;RIGHT(T722+100,2)&amp;"/"&amp;U722,"MM/DD/YYYY"))&lt;=DATEVALUE(TEXT(VLOOKUP(V722,Validation!F757:I780,3,FALSE)&amp;"/"&amp;RIGHT(W722+100,2)&amp;"/"&amp;X722,"MM/DD/YYYY")),"",-1),"")</f>
        <v/>
      </c>
      <c r="AD722" s="146" t="str">
        <f>+IFERROR(CONCATENATE(VLOOKUP(K:K,Validation!$F$39:$H$51,3,0),"/",VLOOKUP(L:L,Validation!$G$40:$H$70,2,0),"/",M722),"")</f>
        <v/>
      </c>
      <c r="AE722" s="1" t="str">
        <f>+IFERROR(CONCATENATE(VLOOKUP(N:N,Validation!$F$39:$H$51,3,0),"/",VLOOKUP(O:O,Validation!$G$40:$H$70,2,0),"/",P722),"")</f>
        <v/>
      </c>
    </row>
    <row r="723" spans="1:31" ht="13.8">
      <c r="A723" s="110"/>
      <c r="B723" s="113"/>
      <c r="C723" s="113"/>
      <c r="I723" s="275"/>
      <c r="J723" s="91" t="str">
        <f t="shared" si="33"/>
        <v/>
      </c>
      <c r="K723" s="66"/>
      <c r="L723" s="90"/>
      <c r="M723" s="72"/>
      <c r="N723" s="66"/>
      <c r="O723" s="90"/>
      <c r="P723" s="72"/>
      <c r="Q723" s="138" t="str">
        <f ca="1">+IF(A723="","",IF(AND(TODAY()&lt;Validation!$C$141,OR(MONTH(TODAY())=10,MONTH(TODAY())=11,MONTH(TODAY())=12)),CONCATENATE(MONTH(TODAY()),"/01/",YEAR(TODAY())),IF(AND(TODAY()&lt;Validation!$C$141,MONTH(TODAY())&lt;=9),CONCATENATE("0",MONTH(TODAY()),"/01/",YEAR(TODAY())),IF(AND(TODAY()&gt;=Validation!$C$141,OR(MONTH(TODAY())=10,MONTH(TODAY())=11,MONTH(TODAY())=12)),CONCATENATE(MONTH(TODAY()+10),"/01/",YEAR(TODAY()+10)),IF(AND(TODAY()&gt;=Validation!$C$141,MONTH(TODAY())&lt;=9),CONCATENATE("0",MONTH(TODAY()+10),"/01/",YEAR(TODAY()+10)))))))</f>
        <v/>
      </c>
      <c r="R723" s="138" t="str">
        <f t="shared" si="34"/>
        <v/>
      </c>
      <c r="S723" s="66"/>
      <c r="T723" s="66"/>
      <c r="U723" s="66"/>
      <c r="V723" s="66"/>
      <c r="W723" s="66"/>
      <c r="X723" s="66"/>
      <c r="Y723" s="278"/>
      <c r="Z723" s="135">
        <f t="shared" si="35"/>
        <v>22</v>
      </c>
      <c r="AC723" s="133" t="str">
        <f>IFERROR(IF(DATEVALUE(TEXT(VLOOKUP(S723,Validation!F758:I781,3,FALSE)&amp;"/"&amp;RIGHT(T723+100,2)&amp;"/"&amp;U723,"MM/DD/YYYY"))&lt;=DATEVALUE(TEXT(VLOOKUP(V723,Validation!F758:I781,3,FALSE)&amp;"/"&amp;RIGHT(W723+100,2)&amp;"/"&amp;X723,"MM/DD/YYYY")),"",-1),"")</f>
        <v/>
      </c>
      <c r="AD723" s="146" t="str">
        <f>+IFERROR(CONCATENATE(VLOOKUP(K:K,Validation!$F$39:$H$51,3,0),"/",VLOOKUP(L:L,Validation!$G$40:$H$70,2,0),"/",M723),"")</f>
        <v/>
      </c>
      <c r="AE723" s="1" t="str">
        <f>+IFERROR(CONCATENATE(VLOOKUP(N:N,Validation!$F$39:$H$51,3,0),"/",VLOOKUP(O:O,Validation!$G$40:$H$70,2,0),"/",P723),"")</f>
        <v/>
      </c>
    </row>
    <row r="724" spans="1:31" ht="13.8">
      <c r="A724" s="110"/>
      <c r="B724" s="113"/>
      <c r="C724" s="113"/>
      <c r="I724" s="275"/>
      <c r="J724" s="91" t="str">
        <f t="shared" si="33"/>
        <v/>
      </c>
      <c r="K724" s="66"/>
      <c r="L724" s="90"/>
      <c r="M724" s="72"/>
      <c r="N724" s="66"/>
      <c r="O724" s="90"/>
      <c r="P724" s="72"/>
      <c r="Q724" s="138" t="str">
        <f ca="1">+IF(A724="","",IF(AND(TODAY()&lt;Validation!$C$141,OR(MONTH(TODAY())=10,MONTH(TODAY())=11,MONTH(TODAY())=12)),CONCATENATE(MONTH(TODAY()),"/01/",YEAR(TODAY())),IF(AND(TODAY()&lt;Validation!$C$141,MONTH(TODAY())&lt;=9),CONCATENATE("0",MONTH(TODAY()),"/01/",YEAR(TODAY())),IF(AND(TODAY()&gt;=Validation!$C$141,OR(MONTH(TODAY())=10,MONTH(TODAY())=11,MONTH(TODAY())=12)),CONCATENATE(MONTH(TODAY()+10),"/01/",YEAR(TODAY()+10)),IF(AND(TODAY()&gt;=Validation!$C$141,MONTH(TODAY())&lt;=9),CONCATENATE("0",MONTH(TODAY()+10),"/01/",YEAR(TODAY()+10)))))))</f>
        <v/>
      </c>
      <c r="R724" s="138" t="str">
        <f t="shared" si="34"/>
        <v/>
      </c>
      <c r="S724" s="66"/>
      <c r="T724" s="66"/>
      <c r="U724" s="66"/>
      <c r="V724" s="66"/>
      <c r="W724" s="66"/>
      <c r="X724" s="66"/>
      <c r="Y724" s="278"/>
      <c r="Z724" s="135">
        <f t="shared" si="35"/>
        <v>22</v>
      </c>
      <c r="AC724" s="133" t="str">
        <f>IFERROR(IF(DATEVALUE(TEXT(VLOOKUP(S724,Validation!F759:I782,3,FALSE)&amp;"/"&amp;RIGHT(T724+100,2)&amp;"/"&amp;U724,"MM/DD/YYYY"))&lt;=DATEVALUE(TEXT(VLOOKUP(V724,Validation!F759:I782,3,FALSE)&amp;"/"&amp;RIGHT(W724+100,2)&amp;"/"&amp;X724,"MM/DD/YYYY")),"",-1),"")</f>
        <v/>
      </c>
      <c r="AD724" s="146" t="str">
        <f>+IFERROR(CONCATENATE(VLOOKUP(K:K,Validation!$F$39:$H$51,3,0),"/",VLOOKUP(L:L,Validation!$G$40:$H$70,2,0),"/",M724),"")</f>
        <v/>
      </c>
      <c r="AE724" s="1" t="str">
        <f>+IFERROR(CONCATENATE(VLOOKUP(N:N,Validation!$F$39:$H$51,3,0),"/",VLOOKUP(O:O,Validation!$G$40:$H$70,2,0),"/",P724),"")</f>
        <v/>
      </c>
    </row>
    <row r="725" spans="1:31" ht="13.8">
      <c r="A725" s="110"/>
      <c r="B725" s="113"/>
      <c r="C725" s="113"/>
      <c r="I725" s="275"/>
      <c r="J725" s="91" t="str">
        <f t="shared" si="33"/>
        <v/>
      </c>
      <c r="K725" s="66"/>
      <c r="L725" s="90"/>
      <c r="M725" s="72"/>
      <c r="N725" s="66"/>
      <c r="O725" s="90"/>
      <c r="P725" s="72"/>
      <c r="Q725" s="138" t="str">
        <f ca="1">+IF(A725="","",IF(AND(TODAY()&lt;Validation!$C$141,OR(MONTH(TODAY())=10,MONTH(TODAY())=11,MONTH(TODAY())=12)),CONCATENATE(MONTH(TODAY()),"/01/",YEAR(TODAY())),IF(AND(TODAY()&lt;Validation!$C$141,MONTH(TODAY())&lt;=9),CONCATENATE("0",MONTH(TODAY()),"/01/",YEAR(TODAY())),IF(AND(TODAY()&gt;=Validation!$C$141,OR(MONTH(TODAY())=10,MONTH(TODAY())=11,MONTH(TODAY())=12)),CONCATENATE(MONTH(TODAY()+10),"/01/",YEAR(TODAY()+10)),IF(AND(TODAY()&gt;=Validation!$C$141,MONTH(TODAY())&lt;=9),CONCATENATE("0",MONTH(TODAY()+10),"/01/",YEAR(TODAY()+10)))))))</f>
        <v/>
      </c>
      <c r="R725" s="138" t="str">
        <f t="shared" si="34"/>
        <v/>
      </c>
      <c r="S725" s="66"/>
      <c r="T725" s="66"/>
      <c r="U725" s="66"/>
      <c r="V725" s="66"/>
      <c r="W725" s="66"/>
      <c r="X725" s="66"/>
      <c r="Y725" s="278"/>
      <c r="Z725" s="135">
        <f t="shared" si="35"/>
        <v>22</v>
      </c>
      <c r="AC725" s="133" t="str">
        <f>IFERROR(IF(DATEVALUE(TEXT(VLOOKUP(S725,Validation!F760:I783,3,FALSE)&amp;"/"&amp;RIGHT(T725+100,2)&amp;"/"&amp;U725,"MM/DD/YYYY"))&lt;=DATEVALUE(TEXT(VLOOKUP(V725,Validation!F760:I783,3,FALSE)&amp;"/"&amp;RIGHT(W725+100,2)&amp;"/"&amp;X725,"MM/DD/YYYY")),"",-1),"")</f>
        <v/>
      </c>
      <c r="AD725" s="146" t="str">
        <f>+IFERROR(CONCATENATE(VLOOKUP(K:K,Validation!$F$39:$H$51,3,0),"/",VLOOKUP(L:L,Validation!$G$40:$H$70,2,0),"/",M725),"")</f>
        <v/>
      </c>
      <c r="AE725" s="1" t="str">
        <f>+IFERROR(CONCATENATE(VLOOKUP(N:N,Validation!$F$39:$H$51,3,0),"/",VLOOKUP(O:O,Validation!$G$40:$H$70,2,0),"/",P725),"")</f>
        <v/>
      </c>
    </row>
    <row r="726" spans="1:31" ht="13.8">
      <c r="A726" s="110"/>
      <c r="B726" s="113"/>
      <c r="C726" s="113"/>
      <c r="I726" s="275"/>
      <c r="J726" s="91" t="str">
        <f t="shared" si="33"/>
        <v/>
      </c>
      <c r="K726" s="66"/>
      <c r="L726" s="90"/>
      <c r="M726" s="72"/>
      <c r="N726" s="66"/>
      <c r="O726" s="90"/>
      <c r="P726" s="72"/>
      <c r="Q726" s="138" t="str">
        <f ca="1">+IF(A726="","",IF(AND(TODAY()&lt;Validation!$C$141,OR(MONTH(TODAY())=10,MONTH(TODAY())=11,MONTH(TODAY())=12)),CONCATENATE(MONTH(TODAY()),"/01/",YEAR(TODAY())),IF(AND(TODAY()&lt;Validation!$C$141,MONTH(TODAY())&lt;=9),CONCATENATE("0",MONTH(TODAY()),"/01/",YEAR(TODAY())),IF(AND(TODAY()&gt;=Validation!$C$141,OR(MONTH(TODAY())=10,MONTH(TODAY())=11,MONTH(TODAY())=12)),CONCATENATE(MONTH(TODAY()+10),"/01/",YEAR(TODAY()+10)),IF(AND(TODAY()&gt;=Validation!$C$141,MONTH(TODAY())&lt;=9),CONCATENATE("0",MONTH(TODAY()+10),"/01/",YEAR(TODAY()+10)))))))</f>
        <v/>
      </c>
      <c r="R726" s="138" t="str">
        <f t="shared" si="34"/>
        <v/>
      </c>
      <c r="S726" s="66"/>
      <c r="T726" s="66"/>
      <c r="U726" s="66"/>
      <c r="V726" s="66"/>
      <c r="W726" s="66"/>
      <c r="X726" s="66"/>
      <c r="Y726" s="278"/>
      <c r="Z726" s="135">
        <f t="shared" si="35"/>
        <v>22</v>
      </c>
      <c r="AC726" s="133" t="str">
        <f>IFERROR(IF(DATEVALUE(TEXT(VLOOKUP(S726,Validation!F761:I784,3,FALSE)&amp;"/"&amp;RIGHT(T726+100,2)&amp;"/"&amp;U726,"MM/DD/YYYY"))&lt;=DATEVALUE(TEXT(VLOOKUP(V726,Validation!F761:I784,3,FALSE)&amp;"/"&amp;RIGHT(W726+100,2)&amp;"/"&amp;X726,"MM/DD/YYYY")),"",-1),"")</f>
        <v/>
      </c>
      <c r="AD726" s="146" t="str">
        <f>+IFERROR(CONCATENATE(VLOOKUP(K:K,Validation!$F$39:$H$51,3,0),"/",VLOOKUP(L:L,Validation!$G$40:$H$70,2,0),"/",M726),"")</f>
        <v/>
      </c>
      <c r="AE726" s="1" t="str">
        <f>+IFERROR(CONCATENATE(VLOOKUP(N:N,Validation!$F$39:$H$51,3,0),"/",VLOOKUP(O:O,Validation!$G$40:$H$70,2,0),"/",P726),"")</f>
        <v/>
      </c>
    </row>
    <row r="727" spans="1:31" ht="13.8">
      <c r="A727" s="110"/>
      <c r="B727" s="113"/>
      <c r="C727" s="113"/>
      <c r="I727" s="275"/>
      <c r="J727" s="91" t="str">
        <f t="shared" si="33"/>
        <v/>
      </c>
      <c r="K727" s="66"/>
      <c r="L727" s="90"/>
      <c r="M727" s="72"/>
      <c r="N727" s="66"/>
      <c r="O727" s="90"/>
      <c r="P727" s="72"/>
      <c r="Q727" s="138" t="str">
        <f ca="1">+IF(A727="","",IF(AND(TODAY()&lt;Validation!$C$141,OR(MONTH(TODAY())=10,MONTH(TODAY())=11,MONTH(TODAY())=12)),CONCATENATE(MONTH(TODAY()),"/01/",YEAR(TODAY())),IF(AND(TODAY()&lt;Validation!$C$141,MONTH(TODAY())&lt;=9),CONCATENATE("0",MONTH(TODAY()),"/01/",YEAR(TODAY())),IF(AND(TODAY()&gt;=Validation!$C$141,OR(MONTH(TODAY())=10,MONTH(TODAY())=11,MONTH(TODAY())=12)),CONCATENATE(MONTH(TODAY()+10),"/01/",YEAR(TODAY()+10)),IF(AND(TODAY()&gt;=Validation!$C$141,MONTH(TODAY())&lt;=9),CONCATENATE("0",MONTH(TODAY()+10),"/01/",YEAR(TODAY()+10)))))))</f>
        <v/>
      </c>
      <c r="R727" s="138" t="str">
        <f t="shared" si="34"/>
        <v/>
      </c>
      <c r="S727" s="66"/>
      <c r="T727" s="66"/>
      <c r="U727" s="66"/>
      <c r="V727" s="66"/>
      <c r="W727" s="66"/>
      <c r="X727" s="66"/>
      <c r="Y727" s="278"/>
      <c r="Z727" s="135">
        <f t="shared" si="35"/>
        <v>22</v>
      </c>
      <c r="AC727" s="133" t="str">
        <f>IFERROR(IF(DATEVALUE(TEXT(VLOOKUP(S727,Validation!F762:I785,3,FALSE)&amp;"/"&amp;RIGHT(T727+100,2)&amp;"/"&amp;U727,"MM/DD/YYYY"))&lt;=DATEVALUE(TEXT(VLOOKUP(V727,Validation!F762:I785,3,FALSE)&amp;"/"&amp;RIGHT(W727+100,2)&amp;"/"&amp;X727,"MM/DD/YYYY")),"",-1),"")</f>
        <v/>
      </c>
      <c r="AD727" s="146" t="str">
        <f>+IFERROR(CONCATENATE(VLOOKUP(K:K,Validation!$F$39:$H$51,3,0),"/",VLOOKUP(L:L,Validation!$G$40:$H$70,2,0),"/",M727),"")</f>
        <v/>
      </c>
      <c r="AE727" s="1" t="str">
        <f>+IFERROR(CONCATENATE(VLOOKUP(N:N,Validation!$F$39:$H$51,3,0),"/",VLOOKUP(O:O,Validation!$G$40:$H$70,2,0),"/",P727),"")</f>
        <v/>
      </c>
    </row>
    <row r="728" spans="1:31" ht="13.8">
      <c r="A728" s="110"/>
      <c r="B728" s="113"/>
      <c r="C728" s="113"/>
      <c r="I728" s="275"/>
      <c r="J728" s="91" t="str">
        <f t="shared" si="33"/>
        <v/>
      </c>
      <c r="K728" s="66"/>
      <c r="L728" s="90"/>
      <c r="M728" s="72"/>
      <c r="N728" s="66"/>
      <c r="O728" s="90"/>
      <c r="P728" s="72"/>
      <c r="Q728" s="138" t="str">
        <f ca="1">+IF(A728="","",IF(AND(TODAY()&lt;Validation!$C$141,OR(MONTH(TODAY())=10,MONTH(TODAY())=11,MONTH(TODAY())=12)),CONCATENATE(MONTH(TODAY()),"/01/",YEAR(TODAY())),IF(AND(TODAY()&lt;Validation!$C$141,MONTH(TODAY())&lt;=9),CONCATENATE("0",MONTH(TODAY()),"/01/",YEAR(TODAY())),IF(AND(TODAY()&gt;=Validation!$C$141,OR(MONTH(TODAY())=10,MONTH(TODAY())=11,MONTH(TODAY())=12)),CONCATENATE(MONTH(TODAY()+10),"/01/",YEAR(TODAY()+10)),IF(AND(TODAY()&gt;=Validation!$C$141,MONTH(TODAY())&lt;=9),CONCATENATE("0",MONTH(TODAY()+10),"/01/",YEAR(TODAY()+10)))))))</f>
        <v/>
      </c>
      <c r="R728" s="138" t="str">
        <f t="shared" si="34"/>
        <v/>
      </c>
      <c r="S728" s="66"/>
      <c r="T728" s="66"/>
      <c r="U728" s="66"/>
      <c r="V728" s="66"/>
      <c r="W728" s="66"/>
      <c r="X728" s="66"/>
      <c r="Y728" s="278"/>
      <c r="Z728" s="135">
        <f t="shared" si="35"/>
        <v>22</v>
      </c>
      <c r="AC728" s="133" t="str">
        <f>IFERROR(IF(DATEVALUE(TEXT(VLOOKUP(S728,Validation!F763:I786,3,FALSE)&amp;"/"&amp;RIGHT(T728+100,2)&amp;"/"&amp;U728,"MM/DD/YYYY"))&lt;=DATEVALUE(TEXT(VLOOKUP(V728,Validation!F763:I786,3,FALSE)&amp;"/"&amp;RIGHT(W728+100,2)&amp;"/"&amp;X728,"MM/DD/YYYY")),"",-1),"")</f>
        <v/>
      </c>
      <c r="AD728" s="146" t="str">
        <f>+IFERROR(CONCATENATE(VLOOKUP(K:K,Validation!$F$39:$H$51,3,0),"/",VLOOKUP(L:L,Validation!$G$40:$H$70,2,0),"/",M728),"")</f>
        <v/>
      </c>
      <c r="AE728" s="1" t="str">
        <f>+IFERROR(CONCATENATE(VLOOKUP(N:N,Validation!$F$39:$H$51,3,0),"/",VLOOKUP(O:O,Validation!$G$40:$H$70,2,0),"/",P728),"")</f>
        <v/>
      </c>
    </row>
    <row r="729" spans="1:31" ht="13.8">
      <c r="A729" s="110"/>
      <c r="B729" s="113"/>
      <c r="C729" s="113"/>
      <c r="I729" s="275"/>
      <c r="J729" s="91" t="str">
        <f t="shared" si="33"/>
        <v/>
      </c>
      <c r="K729" s="66"/>
      <c r="L729" s="90"/>
      <c r="M729" s="72"/>
      <c r="N729" s="66"/>
      <c r="O729" s="90"/>
      <c r="P729" s="72"/>
      <c r="Q729" s="138" t="str">
        <f ca="1">+IF(A729="","",IF(AND(TODAY()&lt;Validation!$C$141,OR(MONTH(TODAY())=10,MONTH(TODAY())=11,MONTH(TODAY())=12)),CONCATENATE(MONTH(TODAY()),"/01/",YEAR(TODAY())),IF(AND(TODAY()&lt;Validation!$C$141,MONTH(TODAY())&lt;=9),CONCATENATE("0",MONTH(TODAY()),"/01/",YEAR(TODAY())),IF(AND(TODAY()&gt;=Validation!$C$141,OR(MONTH(TODAY())=10,MONTH(TODAY())=11,MONTH(TODAY())=12)),CONCATENATE(MONTH(TODAY()+10),"/01/",YEAR(TODAY()+10)),IF(AND(TODAY()&gt;=Validation!$C$141,MONTH(TODAY())&lt;=9),CONCATENATE("0",MONTH(TODAY()+10),"/01/",YEAR(TODAY()+10)))))))</f>
        <v/>
      </c>
      <c r="R729" s="138" t="str">
        <f t="shared" si="34"/>
        <v/>
      </c>
      <c r="S729" s="66"/>
      <c r="T729" s="66"/>
      <c r="U729" s="66"/>
      <c r="V729" s="66"/>
      <c r="W729" s="66"/>
      <c r="X729" s="66"/>
      <c r="Y729" s="278"/>
      <c r="Z729" s="135">
        <f t="shared" si="35"/>
        <v>22</v>
      </c>
      <c r="AC729" s="133" t="str">
        <f>IFERROR(IF(DATEVALUE(TEXT(VLOOKUP(S729,Validation!F764:I787,3,FALSE)&amp;"/"&amp;RIGHT(T729+100,2)&amp;"/"&amp;U729,"MM/DD/YYYY"))&lt;=DATEVALUE(TEXT(VLOOKUP(V729,Validation!F764:I787,3,FALSE)&amp;"/"&amp;RIGHT(W729+100,2)&amp;"/"&amp;X729,"MM/DD/YYYY")),"",-1),"")</f>
        <v/>
      </c>
      <c r="AD729" s="146" t="str">
        <f>+IFERROR(CONCATENATE(VLOOKUP(K:K,Validation!$F$39:$H$51,3,0),"/",VLOOKUP(L:L,Validation!$G$40:$H$70,2,0),"/",M729),"")</f>
        <v/>
      </c>
      <c r="AE729" s="1" t="str">
        <f>+IFERROR(CONCATENATE(VLOOKUP(N:N,Validation!$F$39:$H$51,3,0),"/",VLOOKUP(O:O,Validation!$G$40:$H$70,2,0),"/",P729),"")</f>
        <v/>
      </c>
    </row>
    <row r="730" spans="1:31" ht="13.8">
      <c r="A730" s="110"/>
      <c r="B730" s="113"/>
      <c r="C730" s="113"/>
      <c r="I730" s="275"/>
      <c r="J730" s="91" t="str">
        <f t="shared" si="33"/>
        <v/>
      </c>
      <c r="K730" s="66"/>
      <c r="L730" s="90"/>
      <c r="M730" s="72"/>
      <c r="N730" s="66"/>
      <c r="O730" s="90"/>
      <c r="P730" s="72"/>
      <c r="Q730" s="138" t="str">
        <f ca="1">+IF(A730="","",IF(AND(TODAY()&lt;Validation!$C$141,OR(MONTH(TODAY())=10,MONTH(TODAY())=11,MONTH(TODAY())=12)),CONCATENATE(MONTH(TODAY()),"/01/",YEAR(TODAY())),IF(AND(TODAY()&lt;Validation!$C$141,MONTH(TODAY())&lt;=9),CONCATENATE("0",MONTH(TODAY()),"/01/",YEAR(TODAY())),IF(AND(TODAY()&gt;=Validation!$C$141,OR(MONTH(TODAY())=10,MONTH(TODAY())=11,MONTH(TODAY())=12)),CONCATENATE(MONTH(TODAY()+10),"/01/",YEAR(TODAY()+10)),IF(AND(TODAY()&gt;=Validation!$C$141,MONTH(TODAY())&lt;=9),CONCATENATE("0",MONTH(TODAY()+10),"/01/",YEAR(TODAY()+10)))))))</f>
        <v/>
      </c>
      <c r="R730" s="138" t="str">
        <f t="shared" si="34"/>
        <v/>
      </c>
      <c r="S730" s="66"/>
      <c r="T730" s="66"/>
      <c r="U730" s="66"/>
      <c r="V730" s="66"/>
      <c r="W730" s="66"/>
      <c r="X730" s="66"/>
      <c r="Y730" s="278"/>
      <c r="Z730" s="135">
        <f t="shared" si="35"/>
        <v>22</v>
      </c>
      <c r="AC730" s="133" t="str">
        <f>IFERROR(IF(DATEVALUE(TEXT(VLOOKUP(S730,Validation!F765:I788,3,FALSE)&amp;"/"&amp;RIGHT(T730+100,2)&amp;"/"&amp;U730,"MM/DD/YYYY"))&lt;=DATEVALUE(TEXT(VLOOKUP(V730,Validation!F765:I788,3,FALSE)&amp;"/"&amp;RIGHT(W730+100,2)&amp;"/"&amp;X730,"MM/DD/YYYY")),"",-1),"")</f>
        <v/>
      </c>
      <c r="AD730" s="146" t="str">
        <f>+IFERROR(CONCATENATE(VLOOKUP(K:K,Validation!$F$39:$H$51,3,0),"/",VLOOKUP(L:L,Validation!$G$40:$H$70,2,0),"/",M730),"")</f>
        <v/>
      </c>
      <c r="AE730" s="1" t="str">
        <f>+IFERROR(CONCATENATE(VLOOKUP(N:N,Validation!$F$39:$H$51,3,0),"/",VLOOKUP(O:O,Validation!$G$40:$H$70,2,0),"/",P730),"")</f>
        <v/>
      </c>
    </row>
    <row r="731" spans="1:31" ht="13.8">
      <c r="A731" s="110"/>
      <c r="B731" s="113"/>
      <c r="C731" s="113"/>
      <c r="I731" s="275"/>
      <c r="J731" s="91" t="str">
        <f t="shared" si="33"/>
        <v/>
      </c>
      <c r="K731" s="66"/>
      <c r="L731" s="90"/>
      <c r="M731" s="72"/>
      <c r="N731" s="66"/>
      <c r="O731" s="90"/>
      <c r="P731" s="72"/>
      <c r="Q731" s="138" t="str">
        <f ca="1">+IF(A731="","",IF(AND(TODAY()&lt;Validation!$C$141,OR(MONTH(TODAY())=10,MONTH(TODAY())=11,MONTH(TODAY())=12)),CONCATENATE(MONTH(TODAY()),"/01/",YEAR(TODAY())),IF(AND(TODAY()&lt;Validation!$C$141,MONTH(TODAY())&lt;=9),CONCATENATE("0",MONTH(TODAY()),"/01/",YEAR(TODAY())),IF(AND(TODAY()&gt;=Validation!$C$141,OR(MONTH(TODAY())=10,MONTH(TODAY())=11,MONTH(TODAY())=12)),CONCATENATE(MONTH(TODAY()+10),"/01/",YEAR(TODAY()+10)),IF(AND(TODAY()&gt;=Validation!$C$141,MONTH(TODAY())&lt;=9),CONCATENATE("0",MONTH(TODAY()+10),"/01/",YEAR(TODAY()+10)))))))</f>
        <v/>
      </c>
      <c r="R731" s="138" t="str">
        <f t="shared" si="34"/>
        <v/>
      </c>
      <c r="S731" s="66"/>
      <c r="T731" s="66"/>
      <c r="U731" s="66"/>
      <c r="V731" s="66"/>
      <c r="W731" s="66"/>
      <c r="X731" s="66"/>
      <c r="Y731" s="278"/>
      <c r="Z731" s="135">
        <f t="shared" si="35"/>
        <v>22</v>
      </c>
      <c r="AC731" s="133" t="str">
        <f>IFERROR(IF(DATEVALUE(TEXT(VLOOKUP(S731,Validation!F766:I789,3,FALSE)&amp;"/"&amp;RIGHT(T731+100,2)&amp;"/"&amp;U731,"MM/DD/YYYY"))&lt;=DATEVALUE(TEXT(VLOOKUP(V731,Validation!F766:I789,3,FALSE)&amp;"/"&amp;RIGHT(W731+100,2)&amp;"/"&amp;X731,"MM/DD/YYYY")),"",-1),"")</f>
        <v/>
      </c>
      <c r="AD731" s="146" t="str">
        <f>+IFERROR(CONCATENATE(VLOOKUP(K:K,Validation!$F$39:$H$51,3,0),"/",VLOOKUP(L:L,Validation!$G$40:$H$70,2,0),"/",M731),"")</f>
        <v/>
      </c>
      <c r="AE731" s="1" t="str">
        <f>+IFERROR(CONCATENATE(VLOOKUP(N:N,Validation!$F$39:$H$51,3,0),"/",VLOOKUP(O:O,Validation!$G$40:$H$70,2,0),"/",P731),"")</f>
        <v/>
      </c>
    </row>
    <row r="732" spans="1:31" ht="13.8">
      <c r="A732" s="110"/>
      <c r="B732" s="113"/>
      <c r="C732" s="113"/>
      <c r="I732" s="275"/>
      <c r="J732" s="91" t="str">
        <f t="shared" si="33"/>
        <v/>
      </c>
      <c r="K732" s="66"/>
      <c r="L732" s="90"/>
      <c r="M732" s="72"/>
      <c r="N732" s="66"/>
      <c r="O732" s="90"/>
      <c r="P732" s="72"/>
      <c r="Q732" s="138" t="str">
        <f ca="1">+IF(A732="","",IF(AND(TODAY()&lt;Validation!$C$141,OR(MONTH(TODAY())=10,MONTH(TODAY())=11,MONTH(TODAY())=12)),CONCATENATE(MONTH(TODAY()),"/01/",YEAR(TODAY())),IF(AND(TODAY()&lt;Validation!$C$141,MONTH(TODAY())&lt;=9),CONCATENATE("0",MONTH(TODAY()),"/01/",YEAR(TODAY())),IF(AND(TODAY()&gt;=Validation!$C$141,OR(MONTH(TODAY())=10,MONTH(TODAY())=11,MONTH(TODAY())=12)),CONCATENATE(MONTH(TODAY()+10),"/01/",YEAR(TODAY()+10)),IF(AND(TODAY()&gt;=Validation!$C$141,MONTH(TODAY())&lt;=9),CONCATENATE("0",MONTH(TODAY()+10),"/01/",YEAR(TODAY()+10)))))))</f>
        <v/>
      </c>
      <c r="R732" s="138" t="str">
        <f t="shared" si="34"/>
        <v/>
      </c>
      <c r="S732" s="66"/>
      <c r="T732" s="66"/>
      <c r="U732" s="66"/>
      <c r="V732" s="66"/>
      <c r="W732" s="66"/>
      <c r="X732" s="66"/>
      <c r="Y732" s="278"/>
      <c r="Z732" s="135">
        <f t="shared" si="35"/>
        <v>22</v>
      </c>
      <c r="AC732" s="133" t="str">
        <f>IFERROR(IF(DATEVALUE(TEXT(VLOOKUP(S732,Validation!F767:I790,3,FALSE)&amp;"/"&amp;RIGHT(T732+100,2)&amp;"/"&amp;U732,"MM/DD/YYYY"))&lt;=DATEVALUE(TEXT(VLOOKUP(V732,Validation!F767:I790,3,FALSE)&amp;"/"&amp;RIGHT(W732+100,2)&amp;"/"&amp;X732,"MM/DD/YYYY")),"",-1),"")</f>
        <v/>
      </c>
      <c r="AD732" s="146" t="str">
        <f>+IFERROR(CONCATENATE(VLOOKUP(K:K,Validation!$F$39:$H$51,3,0),"/",VLOOKUP(L:L,Validation!$G$40:$H$70,2,0),"/",M732),"")</f>
        <v/>
      </c>
      <c r="AE732" s="1" t="str">
        <f>+IFERROR(CONCATENATE(VLOOKUP(N:N,Validation!$F$39:$H$51,3,0),"/",VLOOKUP(O:O,Validation!$G$40:$H$70,2,0),"/",P732),"")</f>
        <v/>
      </c>
    </row>
    <row r="733" spans="1:31" ht="13.8">
      <c r="A733" s="110"/>
      <c r="B733" s="113"/>
      <c r="C733" s="113"/>
      <c r="I733" s="275"/>
      <c r="J733" s="91" t="str">
        <f t="shared" si="33"/>
        <v/>
      </c>
      <c r="K733" s="66"/>
      <c r="L733" s="90"/>
      <c r="M733" s="72"/>
      <c r="N733" s="66"/>
      <c r="O733" s="90"/>
      <c r="P733" s="72"/>
      <c r="Q733" s="138" t="str">
        <f ca="1">+IF(A733="","",IF(AND(TODAY()&lt;Validation!$C$141,OR(MONTH(TODAY())=10,MONTH(TODAY())=11,MONTH(TODAY())=12)),CONCATENATE(MONTH(TODAY()),"/01/",YEAR(TODAY())),IF(AND(TODAY()&lt;Validation!$C$141,MONTH(TODAY())&lt;=9),CONCATENATE("0",MONTH(TODAY()),"/01/",YEAR(TODAY())),IF(AND(TODAY()&gt;=Validation!$C$141,OR(MONTH(TODAY())=10,MONTH(TODAY())=11,MONTH(TODAY())=12)),CONCATENATE(MONTH(TODAY()+10),"/01/",YEAR(TODAY()+10)),IF(AND(TODAY()&gt;=Validation!$C$141,MONTH(TODAY())&lt;=9),CONCATENATE("0",MONTH(TODAY()+10),"/01/",YEAR(TODAY()+10)))))))</f>
        <v/>
      </c>
      <c r="R733" s="138" t="str">
        <f t="shared" si="34"/>
        <v/>
      </c>
      <c r="S733" s="66"/>
      <c r="T733" s="66"/>
      <c r="U733" s="66"/>
      <c r="V733" s="66"/>
      <c r="W733" s="66"/>
      <c r="X733" s="66"/>
      <c r="Y733" s="278"/>
      <c r="Z733" s="135">
        <f t="shared" si="35"/>
        <v>22</v>
      </c>
      <c r="AC733" s="133" t="str">
        <f>IFERROR(IF(DATEVALUE(TEXT(VLOOKUP(S733,Validation!F768:I791,3,FALSE)&amp;"/"&amp;RIGHT(T733+100,2)&amp;"/"&amp;U733,"MM/DD/YYYY"))&lt;=DATEVALUE(TEXT(VLOOKUP(V733,Validation!F768:I791,3,FALSE)&amp;"/"&amp;RIGHT(W733+100,2)&amp;"/"&amp;X733,"MM/DD/YYYY")),"",-1),"")</f>
        <v/>
      </c>
      <c r="AD733" s="146" t="str">
        <f>+IFERROR(CONCATENATE(VLOOKUP(K:K,Validation!$F$39:$H$51,3,0),"/",VLOOKUP(L:L,Validation!$G$40:$H$70,2,0),"/",M733),"")</f>
        <v/>
      </c>
      <c r="AE733" s="1" t="str">
        <f>+IFERROR(CONCATENATE(VLOOKUP(N:N,Validation!$F$39:$H$51,3,0),"/",VLOOKUP(O:O,Validation!$G$40:$H$70,2,0),"/",P733),"")</f>
        <v/>
      </c>
    </row>
    <row r="734" spans="1:31" ht="13.8">
      <c r="A734" s="110"/>
      <c r="B734" s="113"/>
      <c r="C734" s="113"/>
      <c r="I734" s="275"/>
      <c r="J734" s="91" t="str">
        <f t="shared" si="33"/>
        <v/>
      </c>
      <c r="K734" s="66"/>
      <c r="L734" s="90"/>
      <c r="M734" s="72"/>
      <c r="N734" s="66"/>
      <c r="O734" s="90"/>
      <c r="P734" s="72"/>
      <c r="Q734" s="138" t="str">
        <f ca="1">+IF(A734="","",IF(AND(TODAY()&lt;Validation!$C$141,OR(MONTH(TODAY())=10,MONTH(TODAY())=11,MONTH(TODAY())=12)),CONCATENATE(MONTH(TODAY()),"/01/",YEAR(TODAY())),IF(AND(TODAY()&lt;Validation!$C$141,MONTH(TODAY())&lt;=9),CONCATENATE("0",MONTH(TODAY()),"/01/",YEAR(TODAY())),IF(AND(TODAY()&gt;=Validation!$C$141,OR(MONTH(TODAY())=10,MONTH(TODAY())=11,MONTH(TODAY())=12)),CONCATENATE(MONTH(TODAY()+10),"/01/",YEAR(TODAY()+10)),IF(AND(TODAY()&gt;=Validation!$C$141,MONTH(TODAY())&lt;=9),CONCATENATE("0",MONTH(TODAY()+10),"/01/",YEAR(TODAY()+10)))))))</f>
        <v/>
      </c>
      <c r="R734" s="138" t="str">
        <f t="shared" si="34"/>
        <v/>
      </c>
      <c r="S734" s="66"/>
      <c r="T734" s="66"/>
      <c r="U734" s="66"/>
      <c r="V734" s="66"/>
      <c r="W734" s="66"/>
      <c r="X734" s="66"/>
      <c r="Y734" s="278"/>
      <c r="Z734" s="135">
        <f t="shared" si="35"/>
        <v>22</v>
      </c>
      <c r="AC734" s="133" t="str">
        <f>IFERROR(IF(DATEVALUE(TEXT(VLOOKUP(S734,Validation!F769:I792,3,FALSE)&amp;"/"&amp;RIGHT(T734+100,2)&amp;"/"&amp;U734,"MM/DD/YYYY"))&lt;=DATEVALUE(TEXT(VLOOKUP(V734,Validation!F769:I792,3,FALSE)&amp;"/"&amp;RIGHT(W734+100,2)&amp;"/"&amp;X734,"MM/DD/YYYY")),"",-1),"")</f>
        <v/>
      </c>
      <c r="AD734" s="146" t="str">
        <f>+IFERROR(CONCATENATE(VLOOKUP(K:K,Validation!$F$39:$H$51,3,0),"/",VLOOKUP(L:L,Validation!$G$40:$H$70,2,0),"/",M734),"")</f>
        <v/>
      </c>
      <c r="AE734" s="1" t="str">
        <f>+IFERROR(CONCATENATE(VLOOKUP(N:N,Validation!$F$39:$H$51,3,0),"/",VLOOKUP(O:O,Validation!$G$40:$H$70,2,0),"/",P734),"")</f>
        <v/>
      </c>
    </row>
    <row r="735" spans="1:31" ht="13.8">
      <c r="A735" s="110"/>
      <c r="B735" s="113"/>
      <c r="C735" s="113"/>
      <c r="I735" s="275"/>
      <c r="J735" s="91" t="str">
        <f t="shared" si="33"/>
        <v/>
      </c>
      <c r="K735" s="66"/>
      <c r="L735" s="90"/>
      <c r="M735" s="72"/>
      <c r="N735" s="66"/>
      <c r="O735" s="90"/>
      <c r="P735" s="72"/>
      <c r="Q735" s="138" t="str">
        <f ca="1">+IF(A735="","",IF(AND(TODAY()&lt;Validation!$C$141,OR(MONTH(TODAY())=10,MONTH(TODAY())=11,MONTH(TODAY())=12)),CONCATENATE(MONTH(TODAY()),"/01/",YEAR(TODAY())),IF(AND(TODAY()&lt;Validation!$C$141,MONTH(TODAY())&lt;=9),CONCATENATE("0",MONTH(TODAY()),"/01/",YEAR(TODAY())),IF(AND(TODAY()&gt;=Validation!$C$141,OR(MONTH(TODAY())=10,MONTH(TODAY())=11,MONTH(TODAY())=12)),CONCATENATE(MONTH(TODAY()+10),"/01/",YEAR(TODAY()+10)),IF(AND(TODAY()&gt;=Validation!$C$141,MONTH(TODAY())&lt;=9),CONCATENATE("0",MONTH(TODAY()+10),"/01/",YEAR(TODAY()+10)))))))</f>
        <v/>
      </c>
      <c r="R735" s="138" t="str">
        <f t="shared" si="34"/>
        <v/>
      </c>
      <c r="S735" s="66"/>
      <c r="T735" s="66"/>
      <c r="U735" s="66"/>
      <c r="V735" s="66"/>
      <c r="W735" s="66"/>
      <c r="X735" s="66"/>
      <c r="Y735" s="278"/>
      <c r="Z735" s="135">
        <f t="shared" si="35"/>
        <v>22</v>
      </c>
      <c r="AC735" s="133" t="str">
        <f>IFERROR(IF(DATEVALUE(TEXT(VLOOKUP(S735,Validation!F770:I793,3,FALSE)&amp;"/"&amp;RIGHT(T735+100,2)&amp;"/"&amp;U735,"MM/DD/YYYY"))&lt;=DATEVALUE(TEXT(VLOOKUP(V735,Validation!F770:I793,3,FALSE)&amp;"/"&amp;RIGHT(W735+100,2)&amp;"/"&amp;X735,"MM/DD/YYYY")),"",-1),"")</f>
        <v/>
      </c>
      <c r="AD735" s="146" t="str">
        <f>+IFERROR(CONCATENATE(VLOOKUP(K:K,Validation!$F$39:$H$51,3,0),"/",VLOOKUP(L:L,Validation!$G$40:$H$70,2,0),"/",M735),"")</f>
        <v/>
      </c>
      <c r="AE735" s="1" t="str">
        <f>+IFERROR(CONCATENATE(VLOOKUP(N:N,Validation!$F$39:$H$51,3,0),"/",VLOOKUP(O:O,Validation!$G$40:$H$70,2,0),"/",P735),"")</f>
        <v/>
      </c>
    </row>
    <row r="736" spans="1:31" ht="13.8">
      <c r="A736" s="110"/>
      <c r="B736" s="113"/>
      <c r="C736" s="113"/>
      <c r="I736" s="275"/>
      <c r="J736" s="91" t="str">
        <f t="shared" si="33"/>
        <v/>
      </c>
      <c r="K736" s="66"/>
      <c r="L736" s="90"/>
      <c r="M736" s="72"/>
      <c r="N736" s="66"/>
      <c r="O736" s="90"/>
      <c r="P736" s="72"/>
      <c r="Q736" s="138" t="str">
        <f ca="1">+IF(A736="","",IF(AND(TODAY()&lt;Validation!$C$141,OR(MONTH(TODAY())=10,MONTH(TODAY())=11,MONTH(TODAY())=12)),CONCATENATE(MONTH(TODAY()),"/01/",YEAR(TODAY())),IF(AND(TODAY()&lt;Validation!$C$141,MONTH(TODAY())&lt;=9),CONCATENATE("0",MONTH(TODAY()),"/01/",YEAR(TODAY())),IF(AND(TODAY()&gt;=Validation!$C$141,OR(MONTH(TODAY())=10,MONTH(TODAY())=11,MONTH(TODAY())=12)),CONCATENATE(MONTH(TODAY()+10),"/01/",YEAR(TODAY()+10)),IF(AND(TODAY()&gt;=Validation!$C$141,MONTH(TODAY())&lt;=9),CONCATENATE("0",MONTH(TODAY()+10),"/01/",YEAR(TODAY()+10)))))))</f>
        <v/>
      </c>
      <c r="R736" s="138" t="str">
        <f t="shared" si="34"/>
        <v/>
      </c>
      <c r="S736" s="66"/>
      <c r="T736" s="66"/>
      <c r="U736" s="66"/>
      <c r="V736" s="66"/>
      <c r="W736" s="66"/>
      <c r="X736" s="66"/>
      <c r="Y736" s="278"/>
      <c r="Z736" s="135">
        <f t="shared" si="35"/>
        <v>22</v>
      </c>
      <c r="AC736" s="133" t="str">
        <f>IFERROR(IF(DATEVALUE(TEXT(VLOOKUP(S736,Validation!F771:I794,3,FALSE)&amp;"/"&amp;RIGHT(T736+100,2)&amp;"/"&amp;U736,"MM/DD/YYYY"))&lt;=DATEVALUE(TEXT(VLOOKUP(V736,Validation!F771:I794,3,FALSE)&amp;"/"&amp;RIGHT(W736+100,2)&amp;"/"&amp;X736,"MM/DD/YYYY")),"",-1),"")</f>
        <v/>
      </c>
      <c r="AD736" s="146" t="str">
        <f>+IFERROR(CONCATENATE(VLOOKUP(K:K,Validation!$F$39:$H$51,3,0),"/",VLOOKUP(L:L,Validation!$G$40:$H$70,2,0),"/",M736),"")</f>
        <v/>
      </c>
      <c r="AE736" s="1" t="str">
        <f>+IFERROR(CONCATENATE(VLOOKUP(N:N,Validation!$F$39:$H$51,3,0),"/",VLOOKUP(O:O,Validation!$G$40:$H$70,2,0),"/",P736),"")</f>
        <v/>
      </c>
    </row>
    <row r="737" spans="1:31" ht="13.8">
      <c r="A737" s="110"/>
      <c r="B737" s="113"/>
      <c r="C737" s="113"/>
      <c r="I737" s="275"/>
      <c r="J737" s="91" t="str">
        <f t="shared" si="33"/>
        <v/>
      </c>
      <c r="K737" s="66"/>
      <c r="L737" s="90"/>
      <c r="M737" s="72"/>
      <c r="N737" s="66"/>
      <c r="O737" s="90"/>
      <c r="P737" s="72"/>
      <c r="Q737" s="138" t="str">
        <f ca="1">+IF(A737="","",IF(AND(TODAY()&lt;Validation!$C$141,OR(MONTH(TODAY())=10,MONTH(TODAY())=11,MONTH(TODAY())=12)),CONCATENATE(MONTH(TODAY()),"/01/",YEAR(TODAY())),IF(AND(TODAY()&lt;Validation!$C$141,MONTH(TODAY())&lt;=9),CONCATENATE("0",MONTH(TODAY()),"/01/",YEAR(TODAY())),IF(AND(TODAY()&gt;=Validation!$C$141,OR(MONTH(TODAY())=10,MONTH(TODAY())=11,MONTH(TODAY())=12)),CONCATENATE(MONTH(TODAY()+10),"/01/",YEAR(TODAY()+10)),IF(AND(TODAY()&gt;=Validation!$C$141,MONTH(TODAY())&lt;=9),CONCATENATE("0",MONTH(TODAY()+10),"/01/",YEAR(TODAY()+10)))))))</f>
        <v/>
      </c>
      <c r="R737" s="138" t="str">
        <f t="shared" si="34"/>
        <v/>
      </c>
      <c r="S737" s="66"/>
      <c r="T737" s="66"/>
      <c r="U737" s="66"/>
      <c r="V737" s="66"/>
      <c r="W737" s="66"/>
      <c r="X737" s="66"/>
      <c r="Y737" s="278"/>
      <c r="Z737" s="135">
        <f t="shared" si="35"/>
        <v>22</v>
      </c>
      <c r="AC737" s="133" t="str">
        <f>IFERROR(IF(DATEVALUE(TEXT(VLOOKUP(S737,Validation!F772:I795,3,FALSE)&amp;"/"&amp;RIGHT(T737+100,2)&amp;"/"&amp;U737,"MM/DD/YYYY"))&lt;=DATEVALUE(TEXT(VLOOKUP(V737,Validation!F772:I795,3,FALSE)&amp;"/"&amp;RIGHT(W737+100,2)&amp;"/"&amp;X737,"MM/DD/YYYY")),"",-1),"")</f>
        <v/>
      </c>
      <c r="AD737" s="146" t="str">
        <f>+IFERROR(CONCATENATE(VLOOKUP(K:K,Validation!$F$39:$H$51,3,0),"/",VLOOKUP(L:L,Validation!$G$40:$H$70,2,0),"/",M737),"")</f>
        <v/>
      </c>
      <c r="AE737" s="1" t="str">
        <f>+IFERROR(CONCATENATE(VLOOKUP(N:N,Validation!$F$39:$H$51,3,0),"/",VLOOKUP(O:O,Validation!$G$40:$H$70,2,0),"/",P737),"")</f>
        <v/>
      </c>
    </row>
    <row r="738" spans="1:31" ht="13.8">
      <c r="A738" s="110"/>
      <c r="B738" s="113"/>
      <c r="C738" s="113"/>
      <c r="I738" s="275"/>
      <c r="J738" s="91" t="str">
        <f t="shared" si="33"/>
        <v/>
      </c>
      <c r="K738" s="66"/>
      <c r="L738" s="90"/>
      <c r="M738" s="72"/>
      <c r="N738" s="66"/>
      <c r="O738" s="90"/>
      <c r="P738" s="72"/>
      <c r="Q738" s="138" t="str">
        <f ca="1">+IF(A738="","",IF(AND(TODAY()&lt;Validation!$C$141,OR(MONTH(TODAY())=10,MONTH(TODAY())=11,MONTH(TODAY())=12)),CONCATENATE(MONTH(TODAY()),"/01/",YEAR(TODAY())),IF(AND(TODAY()&lt;Validation!$C$141,MONTH(TODAY())&lt;=9),CONCATENATE("0",MONTH(TODAY()),"/01/",YEAR(TODAY())),IF(AND(TODAY()&gt;=Validation!$C$141,OR(MONTH(TODAY())=10,MONTH(TODAY())=11,MONTH(TODAY())=12)),CONCATENATE(MONTH(TODAY()+10),"/01/",YEAR(TODAY()+10)),IF(AND(TODAY()&gt;=Validation!$C$141,MONTH(TODAY())&lt;=9),CONCATENATE("0",MONTH(TODAY()+10),"/01/",YEAR(TODAY()+10)))))))</f>
        <v/>
      </c>
      <c r="R738" s="138" t="str">
        <f t="shared" si="34"/>
        <v/>
      </c>
      <c r="S738" s="66"/>
      <c r="T738" s="66"/>
      <c r="U738" s="66"/>
      <c r="V738" s="66"/>
      <c r="W738" s="66"/>
      <c r="X738" s="66"/>
      <c r="Y738" s="278"/>
      <c r="Z738" s="135">
        <f t="shared" si="35"/>
        <v>22</v>
      </c>
      <c r="AC738" s="133" t="str">
        <f>IFERROR(IF(DATEVALUE(TEXT(VLOOKUP(S738,Validation!F773:I796,3,FALSE)&amp;"/"&amp;RIGHT(T738+100,2)&amp;"/"&amp;U738,"MM/DD/YYYY"))&lt;=DATEVALUE(TEXT(VLOOKUP(V738,Validation!F773:I796,3,FALSE)&amp;"/"&amp;RIGHT(W738+100,2)&amp;"/"&amp;X738,"MM/DD/YYYY")),"",-1),"")</f>
        <v/>
      </c>
      <c r="AD738" s="146" t="str">
        <f>+IFERROR(CONCATENATE(VLOOKUP(K:K,Validation!$F$39:$H$51,3,0),"/",VLOOKUP(L:L,Validation!$G$40:$H$70,2,0),"/",M738),"")</f>
        <v/>
      </c>
      <c r="AE738" s="1" t="str">
        <f>+IFERROR(CONCATENATE(VLOOKUP(N:N,Validation!$F$39:$H$51,3,0),"/",VLOOKUP(O:O,Validation!$G$40:$H$70,2,0),"/",P738),"")</f>
        <v/>
      </c>
    </row>
    <row r="739" spans="1:31" ht="13.8">
      <c r="A739" s="110"/>
      <c r="B739" s="113"/>
      <c r="C739" s="113"/>
      <c r="I739" s="275"/>
      <c r="J739" s="91" t="str">
        <f t="shared" si="33"/>
        <v/>
      </c>
      <c r="K739" s="66"/>
      <c r="L739" s="90"/>
      <c r="M739" s="72"/>
      <c r="N739" s="66"/>
      <c r="O739" s="90"/>
      <c r="P739" s="72"/>
      <c r="Q739" s="138" t="str">
        <f ca="1">+IF(A739="","",IF(AND(TODAY()&lt;Validation!$C$141,OR(MONTH(TODAY())=10,MONTH(TODAY())=11,MONTH(TODAY())=12)),CONCATENATE(MONTH(TODAY()),"/01/",YEAR(TODAY())),IF(AND(TODAY()&lt;Validation!$C$141,MONTH(TODAY())&lt;=9),CONCATENATE("0",MONTH(TODAY()),"/01/",YEAR(TODAY())),IF(AND(TODAY()&gt;=Validation!$C$141,OR(MONTH(TODAY())=10,MONTH(TODAY())=11,MONTH(TODAY())=12)),CONCATENATE(MONTH(TODAY()+10),"/01/",YEAR(TODAY()+10)),IF(AND(TODAY()&gt;=Validation!$C$141,MONTH(TODAY())&lt;=9),CONCATENATE("0",MONTH(TODAY()+10),"/01/",YEAR(TODAY()+10)))))))</f>
        <v/>
      </c>
      <c r="R739" s="138" t="str">
        <f t="shared" si="34"/>
        <v/>
      </c>
      <c r="S739" s="66"/>
      <c r="T739" s="66"/>
      <c r="U739" s="66"/>
      <c r="V739" s="66"/>
      <c r="W739" s="66"/>
      <c r="X739" s="66"/>
      <c r="Y739" s="278"/>
      <c r="Z739" s="135">
        <f t="shared" si="35"/>
        <v>22</v>
      </c>
      <c r="AC739" s="133" t="str">
        <f>IFERROR(IF(DATEVALUE(TEXT(VLOOKUP(S739,Validation!F774:I797,3,FALSE)&amp;"/"&amp;RIGHT(T739+100,2)&amp;"/"&amp;U739,"MM/DD/YYYY"))&lt;=DATEVALUE(TEXT(VLOOKUP(V739,Validation!F774:I797,3,FALSE)&amp;"/"&amp;RIGHT(W739+100,2)&amp;"/"&amp;X739,"MM/DD/YYYY")),"",-1),"")</f>
        <v/>
      </c>
      <c r="AD739" s="146" t="str">
        <f>+IFERROR(CONCATENATE(VLOOKUP(K:K,Validation!$F$39:$H$51,3,0),"/",VLOOKUP(L:L,Validation!$G$40:$H$70,2,0),"/",M739),"")</f>
        <v/>
      </c>
      <c r="AE739" s="1" t="str">
        <f>+IFERROR(CONCATENATE(VLOOKUP(N:N,Validation!$F$39:$H$51,3,0),"/",VLOOKUP(O:O,Validation!$G$40:$H$70,2,0),"/",P739),"")</f>
        <v/>
      </c>
    </row>
    <row r="740" spans="1:31" ht="13.8">
      <c r="A740" s="110"/>
      <c r="B740" s="113"/>
      <c r="C740" s="113"/>
      <c r="I740" s="275"/>
      <c r="J740" s="91" t="str">
        <f t="shared" si="33"/>
        <v/>
      </c>
      <c r="K740" s="66"/>
      <c r="L740" s="90"/>
      <c r="M740" s="72"/>
      <c r="N740" s="66"/>
      <c r="O740" s="90"/>
      <c r="P740" s="72"/>
      <c r="Q740" s="138" t="str">
        <f ca="1">+IF(A740="","",IF(AND(TODAY()&lt;Validation!$C$141,OR(MONTH(TODAY())=10,MONTH(TODAY())=11,MONTH(TODAY())=12)),CONCATENATE(MONTH(TODAY()),"/01/",YEAR(TODAY())),IF(AND(TODAY()&lt;Validation!$C$141,MONTH(TODAY())&lt;=9),CONCATENATE("0",MONTH(TODAY()),"/01/",YEAR(TODAY())),IF(AND(TODAY()&gt;=Validation!$C$141,OR(MONTH(TODAY())=10,MONTH(TODAY())=11,MONTH(TODAY())=12)),CONCATENATE(MONTH(TODAY()+10),"/01/",YEAR(TODAY()+10)),IF(AND(TODAY()&gt;=Validation!$C$141,MONTH(TODAY())&lt;=9),CONCATENATE("0",MONTH(TODAY()+10),"/01/",YEAR(TODAY()+10)))))))</f>
        <v/>
      </c>
      <c r="R740" s="138" t="str">
        <f t="shared" si="34"/>
        <v/>
      </c>
      <c r="S740" s="66"/>
      <c r="T740" s="66"/>
      <c r="U740" s="66"/>
      <c r="V740" s="66"/>
      <c r="W740" s="66"/>
      <c r="X740" s="66"/>
      <c r="Y740" s="278"/>
      <c r="Z740" s="135">
        <f t="shared" si="35"/>
        <v>22</v>
      </c>
      <c r="AC740" s="133" t="str">
        <f>IFERROR(IF(DATEVALUE(TEXT(VLOOKUP(S740,Validation!F775:I798,3,FALSE)&amp;"/"&amp;RIGHT(T740+100,2)&amp;"/"&amp;U740,"MM/DD/YYYY"))&lt;=DATEVALUE(TEXT(VLOOKUP(V740,Validation!F775:I798,3,FALSE)&amp;"/"&amp;RIGHT(W740+100,2)&amp;"/"&amp;X740,"MM/DD/YYYY")),"",-1),"")</f>
        <v/>
      </c>
      <c r="AD740" s="146" t="str">
        <f>+IFERROR(CONCATENATE(VLOOKUP(K:K,Validation!$F$39:$H$51,3,0),"/",VLOOKUP(L:L,Validation!$G$40:$H$70,2,0),"/",M740),"")</f>
        <v/>
      </c>
      <c r="AE740" s="1" t="str">
        <f>+IFERROR(CONCATENATE(VLOOKUP(N:N,Validation!$F$39:$H$51,3,0),"/",VLOOKUP(O:O,Validation!$G$40:$H$70,2,0),"/",P740),"")</f>
        <v/>
      </c>
    </row>
    <row r="741" spans="1:31" ht="13.8">
      <c r="A741" s="110"/>
      <c r="B741" s="113"/>
      <c r="C741" s="113"/>
      <c r="I741" s="275"/>
      <c r="J741" s="91" t="str">
        <f t="shared" si="33"/>
        <v/>
      </c>
      <c r="K741" s="66"/>
      <c r="L741" s="90"/>
      <c r="M741" s="72"/>
      <c r="N741" s="66"/>
      <c r="O741" s="90"/>
      <c r="P741" s="72"/>
      <c r="Q741" s="138" t="str">
        <f ca="1">+IF(A741="","",IF(AND(TODAY()&lt;Validation!$C$141,OR(MONTH(TODAY())=10,MONTH(TODAY())=11,MONTH(TODAY())=12)),CONCATENATE(MONTH(TODAY()),"/01/",YEAR(TODAY())),IF(AND(TODAY()&lt;Validation!$C$141,MONTH(TODAY())&lt;=9),CONCATENATE("0",MONTH(TODAY()),"/01/",YEAR(TODAY())),IF(AND(TODAY()&gt;=Validation!$C$141,OR(MONTH(TODAY())=10,MONTH(TODAY())=11,MONTH(TODAY())=12)),CONCATENATE(MONTH(TODAY()+10),"/01/",YEAR(TODAY()+10)),IF(AND(TODAY()&gt;=Validation!$C$141,MONTH(TODAY())&lt;=9),CONCATENATE("0",MONTH(TODAY()+10),"/01/",YEAR(TODAY()+10)))))))</f>
        <v/>
      </c>
      <c r="R741" s="138" t="str">
        <f t="shared" si="34"/>
        <v/>
      </c>
      <c r="S741" s="66"/>
      <c r="T741" s="66"/>
      <c r="U741" s="66"/>
      <c r="V741" s="66"/>
      <c r="W741" s="66"/>
      <c r="X741" s="66"/>
      <c r="Y741" s="278"/>
      <c r="Z741" s="135">
        <f t="shared" si="35"/>
        <v>22</v>
      </c>
      <c r="AC741" s="133" t="str">
        <f>IFERROR(IF(DATEVALUE(TEXT(VLOOKUP(S741,Validation!F776:I799,3,FALSE)&amp;"/"&amp;RIGHT(T741+100,2)&amp;"/"&amp;U741,"MM/DD/YYYY"))&lt;=DATEVALUE(TEXT(VLOOKUP(V741,Validation!F776:I799,3,FALSE)&amp;"/"&amp;RIGHT(W741+100,2)&amp;"/"&amp;X741,"MM/DD/YYYY")),"",-1),"")</f>
        <v/>
      </c>
      <c r="AD741" s="146" t="str">
        <f>+IFERROR(CONCATENATE(VLOOKUP(K:K,Validation!$F$39:$H$51,3,0),"/",VLOOKUP(L:L,Validation!$G$40:$H$70,2,0),"/",M741),"")</f>
        <v/>
      </c>
      <c r="AE741" s="1" t="str">
        <f>+IFERROR(CONCATENATE(VLOOKUP(N:N,Validation!$F$39:$H$51,3,0),"/",VLOOKUP(O:O,Validation!$G$40:$H$70,2,0),"/",P741),"")</f>
        <v/>
      </c>
    </row>
    <row r="742" spans="1:31" ht="13.8">
      <c r="A742" s="110"/>
      <c r="B742" s="113"/>
      <c r="C742" s="113"/>
      <c r="I742" s="275"/>
      <c r="J742" s="91" t="str">
        <f t="shared" si="33"/>
        <v/>
      </c>
      <c r="K742" s="66"/>
      <c r="L742" s="90"/>
      <c r="M742" s="72"/>
      <c r="N742" s="66"/>
      <c r="O742" s="90"/>
      <c r="P742" s="72"/>
      <c r="Q742" s="138" t="str">
        <f ca="1">+IF(A742="","",IF(AND(TODAY()&lt;Validation!$C$141,OR(MONTH(TODAY())=10,MONTH(TODAY())=11,MONTH(TODAY())=12)),CONCATENATE(MONTH(TODAY()),"/01/",YEAR(TODAY())),IF(AND(TODAY()&lt;Validation!$C$141,MONTH(TODAY())&lt;=9),CONCATENATE("0",MONTH(TODAY()),"/01/",YEAR(TODAY())),IF(AND(TODAY()&gt;=Validation!$C$141,OR(MONTH(TODAY())=10,MONTH(TODAY())=11,MONTH(TODAY())=12)),CONCATENATE(MONTH(TODAY()+10),"/01/",YEAR(TODAY()+10)),IF(AND(TODAY()&gt;=Validation!$C$141,MONTH(TODAY())&lt;=9),CONCATENATE("0",MONTH(TODAY()+10),"/01/",YEAR(TODAY()+10)))))))</f>
        <v/>
      </c>
      <c r="R742" s="138" t="str">
        <f t="shared" si="34"/>
        <v/>
      </c>
      <c r="S742" s="66"/>
      <c r="T742" s="66"/>
      <c r="U742" s="66"/>
      <c r="V742" s="66"/>
      <c r="W742" s="66"/>
      <c r="X742" s="66"/>
      <c r="Y742" s="278"/>
      <c r="Z742" s="135">
        <f t="shared" si="35"/>
        <v>22</v>
      </c>
      <c r="AC742" s="133" t="str">
        <f>IFERROR(IF(DATEVALUE(TEXT(VLOOKUP(S742,Validation!F777:I800,3,FALSE)&amp;"/"&amp;RIGHT(T742+100,2)&amp;"/"&amp;U742,"MM/DD/YYYY"))&lt;=DATEVALUE(TEXT(VLOOKUP(V742,Validation!F777:I800,3,FALSE)&amp;"/"&amp;RIGHT(W742+100,2)&amp;"/"&amp;X742,"MM/DD/YYYY")),"",-1),"")</f>
        <v/>
      </c>
      <c r="AD742" s="146" t="str">
        <f>+IFERROR(CONCATENATE(VLOOKUP(K:K,Validation!$F$39:$H$51,3,0),"/",VLOOKUP(L:L,Validation!$G$40:$H$70,2,0),"/",M742),"")</f>
        <v/>
      </c>
      <c r="AE742" s="1" t="str">
        <f>+IFERROR(CONCATENATE(VLOOKUP(N:N,Validation!$F$39:$H$51,3,0),"/",VLOOKUP(O:O,Validation!$G$40:$H$70,2,0),"/",P742),"")</f>
        <v/>
      </c>
    </row>
    <row r="743" spans="1:31" ht="13.8">
      <c r="A743" s="110"/>
      <c r="B743" s="113"/>
      <c r="C743" s="113"/>
      <c r="I743" s="275"/>
      <c r="J743" s="91" t="str">
        <f t="shared" si="33"/>
        <v/>
      </c>
      <c r="K743" s="66"/>
      <c r="L743" s="90"/>
      <c r="M743" s="72"/>
      <c r="N743" s="66"/>
      <c r="O743" s="90"/>
      <c r="P743" s="72"/>
      <c r="Q743" s="138" t="str">
        <f ca="1">+IF(A743="","",IF(AND(TODAY()&lt;Validation!$C$141,OR(MONTH(TODAY())=10,MONTH(TODAY())=11,MONTH(TODAY())=12)),CONCATENATE(MONTH(TODAY()),"/01/",YEAR(TODAY())),IF(AND(TODAY()&lt;Validation!$C$141,MONTH(TODAY())&lt;=9),CONCATENATE("0",MONTH(TODAY()),"/01/",YEAR(TODAY())),IF(AND(TODAY()&gt;=Validation!$C$141,OR(MONTH(TODAY())=10,MONTH(TODAY())=11,MONTH(TODAY())=12)),CONCATENATE(MONTH(TODAY()+10),"/01/",YEAR(TODAY()+10)),IF(AND(TODAY()&gt;=Validation!$C$141,MONTH(TODAY())&lt;=9),CONCATENATE("0",MONTH(TODAY()+10),"/01/",YEAR(TODAY()+10)))))))</f>
        <v/>
      </c>
      <c r="R743" s="138" t="str">
        <f t="shared" si="34"/>
        <v/>
      </c>
      <c r="S743" s="66"/>
      <c r="T743" s="66"/>
      <c r="U743" s="66"/>
      <c r="V743" s="66"/>
      <c r="W743" s="66"/>
      <c r="X743" s="66"/>
      <c r="Y743" s="278"/>
      <c r="Z743" s="135">
        <f t="shared" si="35"/>
        <v>22</v>
      </c>
      <c r="AC743" s="133" t="str">
        <f>IFERROR(IF(DATEVALUE(TEXT(VLOOKUP(S743,Validation!F778:I801,3,FALSE)&amp;"/"&amp;RIGHT(T743+100,2)&amp;"/"&amp;U743,"MM/DD/YYYY"))&lt;=DATEVALUE(TEXT(VLOOKUP(V743,Validation!F778:I801,3,FALSE)&amp;"/"&amp;RIGHT(W743+100,2)&amp;"/"&amp;X743,"MM/DD/YYYY")),"",-1),"")</f>
        <v/>
      </c>
      <c r="AD743" s="146" t="str">
        <f>+IFERROR(CONCATENATE(VLOOKUP(K:K,Validation!$F$39:$H$51,3,0),"/",VLOOKUP(L:L,Validation!$G$40:$H$70,2,0),"/",M743),"")</f>
        <v/>
      </c>
      <c r="AE743" s="1" t="str">
        <f>+IFERROR(CONCATENATE(VLOOKUP(N:N,Validation!$F$39:$H$51,3,0),"/",VLOOKUP(O:O,Validation!$G$40:$H$70,2,0),"/",P743),"")</f>
        <v/>
      </c>
    </row>
    <row r="744" spans="1:31" ht="13.8">
      <c r="A744" s="110"/>
      <c r="B744" s="113"/>
      <c r="C744" s="113"/>
      <c r="I744" s="275"/>
      <c r="J744" s="91" t="str">
        <f t="shared" si="33"/>
        <v/>
      </c>
      <c r="K744" s="66"/>
      <c r="L744" s="90"/>
      <c r="M744" s="72"/>
      <c r="N744" s="66"/>
      <c r="O744" s="90"/>
      <c r="P744" s="72"/>
      <c r="Q744" s="138" t="str">
        <f ca="1">+IF(A744="","",IF(AND(TODAY()&lt;Validation!$C$141,OR(MONTH(TODAY())=10,MONTH(TODAY())=11,MONTH(TODAY())=12)),CONCATENATE(MONTH(TODAY()),"/01/",YEAR(TODAY())),IF(AND(TODAY()&lt;Validation!$C$141,MONTH(TODAY())&lt;=9),CONCATENATE("0",MONTH(TODAY()),"/01/",YEAR(TODAY())),IF(AND(TODAY()&gt;=Validation!$C$141,OR(MONTH(TODAY())=10,MONTH(TODAY())=11,MONTH(TODAY())=12)),CONCATENATE(MONTH(TODAY()+10),"/01/",YEAR(TODAY()+10)),IF(AND(TODAY()&gt;=Validation!$C$141,MONTH(TODAY())&lt;=9),CONCATENATE("0",MONTH(TODAY()+10),"/01/",YEAR(TODAY()+10)))))))</f>
        <v/>
      </c>
      <c r="R744" s="138" t="str">
        <f t="shared" si="34"/>
        <v/>
      </c>
      <c r="S744" s="66"/>
      <c r="T744" s="66"/>
      <c r="U744" s="66"/>
      <c r="V744" s="66"/>
      <c r="W744" s="66"/>
      <c r="X744" s="66"/>
      <c r="Y744" s="278"/>
      <c r="Z744" s="135">
        <f t="shared" si="35"/>
        <v>22</v>
      </c>
      <c r="AC744" s="133" t="str">
        <f>IFERROR(IF(DATEVALUE(TEXT(VLOOKUP(S744,Validation!F779:I802,3,FALSE)&amp;"/"&amp;RIGHT(T744+100,2)&amp;"/"&amp;U744,"MM/DD/YYYY"))&lt;=DATEVALUE(TEXT(VLOOKUP(V744,Validation!F779:I802,3,FALSE)&amp;"/"&amp;RIGHT(W744+100,2)&amp;"/"&amp;X744,"MM/DD/YYYY")),"",-1),"")</f>
        <v/>
      </c>
      <c r="AD744" s="146" t="str">
        <f>+IFERROR(CONCATENATE(VLOOKUP(K:K,Validation!$F$39:$H$51,3,0),"/",VLOOKUP(L:L,Validation!$G$40:$H$70,2,0),"/",M744),"")</f>
        <v/>
      </c>
      <c r="AE744" s="1" t="str">
        <f>+IFERROR(CONCATENATE(VLOOKUP(N:N,Validation!$F$39:$H$51,3,0),"/",VLOOKUP(O:O,Validation!$G$40:$H$70,2,0),"/",P744),"")</f>
        <v/>
      </c>
    </row>
    <row r="745" spans="1:31" ht="13.8">
      <c r="A745" s="110"/>
      <c r="B745" s="113"/>
      <c r="C745" s="113"/>
      <c r="I745" s="275"/>
      <c r="J745" s="91" t="str">
        <f t="shared" si="33"/>
        <v/>
      </c>
      <c r="K745" s="66"/>
      <c r="L745" s="90"/>
      <c r="M745" s="72"/>
      <c r="N745" s="66"/>
      <c r="O745" s="90"/>
      <c r="P745" s="72"/>
      <c r="Q745" s="138" t="str">
        <f ca="1">+IF(A745="","",IF(AND(TODAY()&lt;Validation!$C$141,OR(MONTH(TODAY())=10,MONTH(TODAY())=11,MONTH(TODAY())=12)),CONCATENATE(MONTH(TODAY()),"/01/",YEAR(TODAY())),IF(AND(TODAY()&lt;Validation!$C$141,MONTH(TODAY())&lt;=9),CONCATENATE("0",MONTH(TODAY()),"/01/",YEAR(TODAY())),IF(AND(TODAY()&gt;=Validation!$C$141,OR(MONTH(TODAY())=10,MONTH(TODAY())=11,MONTH(TODAY())=12)),CONCATENATE(MONTH(TODAY()+10),"/01/",YEAR(TODAY()+10)),IF(AND(TODAY()&gt;=Validation!$C$141,MONTH(TODAY())&lt;=9),CONCATENATE("0",MONTH(TODAY()+10),"/01/",YEAR(TODAY()+10)))))))</f>
        <v/>
      </c>
      <c r="R745" s="138" t="str">
        <f t="shared" si="34"/>
        <v/>
      </c>
      <c r="S745" s="66"/>
      <c r="T745" s="66"/>
      <c r="U745" s="66"/>
      <c r="V745" s="66"/>
      <c r="W745" s="66"/>
      <c r="X745" s="66"/>
      <c r="Y745" s="278"/>
      <c r="Z745" s="135">
        <f t="shared" si="35"/>
        <v>22</v>
      </c>
      <c r="AC745" s="133" t="str">
        <f>IFERROR(IF(DATEVALUE(TEXT(VLOOKUP(S745,Validation!F780:I803,3,FALSE)&amp;"/"&amp;RIGHT(T745+100,2)&amp;"/"&amp;U745,"MM/DD/YYYY"))&lt;=DATEVALUE(TEXT(VLOOKUP(V745,Validation!F780:I803,3,FALSE)&amp;"/"&amp;RIGHT(W745+100,2)&amp;"/"&amp;X745,"MM/DD/YYYY")),"",-1),"")</f>
        <v/>
      </c>
      <c r="AD745" s="146" t="str">
        <f>+IFERROR(CONCATENATE(VLOOKUP(K:K,Validation!$F$39:$H$51,3,0),"/",VLOOKUP(L:L,Validation!$G$40:$H$70,2,0),"/",M745),"")</f>
        <v/>
      </c>
      <c r="AE745" s="1" t="str">
        <f>+IFERROR(CONCATENATE(VLOOKUP(N:N,Validation!$F$39:$H$51,3,0),"/",VLOOKUP(O:O,Validation!$G$40:$H$70,2,0),"/",P745),"")</f>
        <v/>
      </c>
    </row>
    <row r="746" spans="1:31" ht="13.8">
      <c r="A746" s="110"/>
      <c r="B746" s="113"/>
      <c r="C746" s="113"/>
      <c r="I746" s="275"/>
      <c r="J746" s="91" t="str">
        <f t="shared" si="33"/>
        <v/>
      </c>
      <c r="K746" s="66"/>
      <c r="L746" s="90"/>
      <c r="M746" s="72"/>
      <c r="N746" s="66"/>
      <c r="O746" s="90"/>
      <c r="P746" s="72"/>
      <c r="Q746" s="138" t="str">
        <f ca="1">+IF(A746="","",IF(AND(TODAY()&lt;Validation!$C$141,OR(MONTH(TODAY())=10,MONTH(TODAY())=11,MONTH(TODAY())=12)),CONCATENATE(MONTH(TODAY()),"/01/",YEAR(TODAY())),IF(AND(TODAY()&lt;Validation!$C$141,MONTH(TODAY())&lt;=9),CONCATENATE("0",MONTH(TODAY()),"/01/",YEAR(TODAY())),IF(AND(TODAY()&gt;=Validation!$C$141,OR(MONTH(TODAY())=10,MONTH(TODAY())=11,MONTH(TODAY())=12)),CONCATENATE(MONTH(TODAY()+10),"/01/",YEAR(TODAY()+10)),IF(AND(TODAY()&gt;=Validation!$C$141,MONTH(TODAY())&lt;=9),CONCATENATE("0",MONTH(TODAY()+10),"/01/",YEAR(TODAY()+10)))))))</f>
        <v/>
      </c>
      <c r="R746" s="138" t="str">
        <f t="shared" si="34"/>
        <v/>
      </c>
      <c r="S746" s="66"/>
      <c r="T746" s="66"/>
      <c r="U746" s="66"/>
      <c r="V746" s="66"/>
      <c r="W746" s="66"/>
      <c r="X746" s="66"/>
      <c r="Y746" s="278"/>
      <c r="Z746" s="135">
        <f t="shared" si="35"/>
        <v>22</v>
      </c>
      <c r="AC746" s="133" t="str">
        <f>IFERROR(IF(DATEVALUE(TEXT(VLOOKUP(S746,Validation!F781:I804,3,FALSE)&amp;"/"&amp;RIGHT(T746+100,2)&amp;"/"&amp;U746,"MM/DD/YYYY"))&lt;=DATEVALUE(TEXT(VLOOKUP(V746,Validation!F781:I804,3,FALSE)&amp;"/"&amp;RIGHT(W746+100,2)&amp;"/"&amp;X746,"MM/DD/YYYY")),"",-1),"")</f>
        <v/>
      </c>
      <c r="AD746" s="146" t="str">
        <f>+IFERROR(CONCATENATE(VLOOKUP(K:K,Validation!$F$39:$H$51,3,0),"/",VLOOKUP(L:L,Validation!$G$40:$H$70,2,0),"/",M746),"")</f>
        <v/>
      </c>
      <c r="AE746" s="1" t="str">
        <f>+IFERROR(CONCATENATE(VLOOKUP(N:N,Validation!$F$39:$H$51,3,0),"/",VLOOKUP(O:O,Validation!$G$40:$H$70,2,0),"/",P746),"")</f>
        <v/>
      </c>
    </row>
    <row r="747" spans="1:31" ht="13.8">
      <c r="A747" s="110"/>
      <c r="B747" s="113"/>
      <c r="C747" s="113"/>
      <c r="I747" s="275"/>
      <c r="J747" s="91" t="str">
        <f t="shared" si="33"/>
        <v/>
      </c>
      <c r="K747" s="66"/>
      <c r="L747" s="90"/>
      <c r="M747" s="72"/>
      <c r="N747" s="66"/>
      <c r="O747" s="90"/>
      <c r="P747" s="72"/>
      <c r="Q747" s="138" t="str">
        <f ca="1">+IF(A747="","",IF(AND(TODAY()&lt;Validation!$C$141,OR(MONTH(TODAY())=10,MONTH(TODAY())=11,MONTH(TODAY())=12)),CONCATENATE(MONTH(TODAY()),"/01/",YEAR(TODAY())),IF(AND(TODAY()&lt;Validation!$C$141,MONTH(TODAY())&lt;=9),CONCATENATE("0",MONTH(TODAY()),"/01/",YEAR(TODAY())),IF(AND(TODAY()&gt;=Validation!$C$141,OR(MONTH(TODAY())=10,MONTH(TODAY())=11,MONTH(TODAY())=12)),CONCATENATE(MONTH(TODAY()+10),"/01/",YEAR(TODAY()+10)),IF(AND(TODAY()&gt;=Validation!$C$141,MONTH(TODAY())&lt;=9),CONCATENATE("0",MONTH(TODAY()+10),"/01/",YEAR(TODAY()+10)))))))</f>
        <v/>
      </c>
      <c r="R747" s="138" t="str">
        <f t="shared" si="34"/>
        <v/>
      </c>
      <c r="S747" s="66"/>
      <c r="T747" s="66"/>
      <c r="U747" s="66"/>
      <c r="V747" s="66"/>
      <c r="W747" s="66"/>
      <c r="X747" s="66"/>
      <c r="Y747" s="278"/>
      <c r="Z747" s="135">
        <f t="shared" si="35"/>
        <v>22</v>
      </c>
      <c r="AC747" s="133" t="str">
        <f>IFERROR(IF(DATEVALUE(TEXT(VLOOKUP(S747,Validation!F782:I805,3,FALSE)&amp;"/"&amp;RIGHT(T747+100,2)&amp;"/"&amp;U747,"MM/DD/YYYY"))&lt;=DATEVALUE(TEXT(VLOOKUP(V747,Validation!F782:I805,3,FALSE)&amp;"/"&amp;RIGHT(W747+100,2)&amp;"/"&amp;X747,"MM/DD/YYYY")),"",-1),"")</f>
        <v/>
      </c>
      <c r="AD747" s="146" t="str">
        <f>+IFERROR(CONCATENATE(VLOOKUP(K:K,Validation!$F$39:$H$51,3,0),"/",VLOOKUP(L:L,Validation!$G$40:$H$70,2,0),"/",M747),"")</f>
        <v/>
      </c>
      <c r="AE747" s="1" t="str">
        <f>+IFERROR(CONCATENATE(VLOOKUP(N:N,Validation!$F$39:$H$51,3,0),"/",VLOOKUP(O:O,Validation!$G$40:$H$70,2,0),"/",P747),"")</f>
        <v/>
      </c>
    </row>
    <row r="748" spans="1:31" ht="13.8">
      <c r="A748" s="110"/>
      <c r="B748" s="113"/>
      <c r="C748" s="113"/>
      <c r="I748" s="275"/>
      <c r="J748" s="91" t="str">
        <f t="shared" si="33"/>
        <v/>
      </c>
      <c r="K748" s="66"/>
      <c r="L748" s="90"/>
      <c r="M748" s="72"/>
      <c r="N748" s="66"/>
      <c r="O748" s="90"/>
      <c r="P748" s="72"/>
      <c r="Q748" s="138" t="str">
        <f ca="1">+IF(A748="","",IF(AND(TODAY()&lt;Validation!$C$141,OR(MONTH(TODAY())=10,MONTH(TODAY())=11,MONTH(TODAY())=12)),CONCATENATE(MONTH(TODAY()),"/01/",YEAR(TODAY())),IF(AND(TODAY()&lt;Validation!$C$141,MONTH(TODAY())&lt;=9),CONCATENATE("0",MONTH(TODAY()),"/01/",YEAR(TODAY())),IF(AND(TODAY()&gt;=Validation!$C$141,OR(MONTH(TODAY())=10,MONTH(TODAY())=11,MONTH(TODAY())=12)),CONCATENATE(MONTH(TODAY()+10),"/01/",YEAR(TODAY()+10)),IF(AND(TODAY()&gt;=Validation!$C$141,MONTH(TODAY())&lt;=9),CONCATENATE("0",MONTH(TODAY()+10),"/01/",YEAR(TODAY()+10)))))))</f>
        <v/>
      </c>
      <c r="R748" s="138" t="str">
        <f t="shared" si="34"/>
        <v/>
      </c>
      <c r="S748" s="66"/>
      <c r="T748" s="66"/>
      <c r="U748" s="66"/>
      <c r="V748" s="66"/>
      <c r="W748" s="66"/>
      <c r="X748" s="66"/>
      <c r="Y748" s="278"/>
      <c r="Z748" s="135">
        <f t="shared" si="35"/>
        <v>22</v>
      </c>
      <c r="AC748" s="133" t="str">
        <f>IFERROR(IF(DATEVALUE(TEXT(VLOOKUP(S748,Validation!F783:I806,3,FALSE)&amp;"/"&amp;RIGHT(T748+100,2)&amp;"/"&amp;U748,"MM/DD/YYYY"))&lt;=DATEVALUE(TEXT(VLOOKUP(V748,Validation!F783:I806,3,FALSE)&amp;"/"&amp;RIGHT(W748+100,2)&amp;"/"&amp;X748,"MM/DD/YYYY")),"",-1),"")</f>
        <v/>
      </c>
      <c r="AD748" s="146" t="str">
        <f>+IFERROR(CONCATENATE(VLOOKUP(K:K,Validation!$F$39:$H$51,3,0),"/",VLOOKUP(L:L,Validation!$G$40:$H$70,2,0),"/",M748),"")</f>
        <v/>
      </c>
      <c r="AE748" s="1" t="str">
        <f>+IFERROR(CONCATENATE(VLOOKUP(N:N,Validation!$F$39:$H$51,3,0),"/",VLOOKUP(O:O,Validation!$G$40:$H$70,2,0),"/",P748),"")</f>
        <v/>
      </c>
    </row>
    <row r="749" spans="1:31" ht="13.8">
      <c r="A749" s="110"/>
      <c r="B749" s="113"/>
      <c r="C749" s="113"/>
      <c r="I749" s="275"/>
      <c r="J749" s="91" t="str">
        <f t="shared" si="33"/>
        <v/>
      </c>
      <c r="K749" s="66"/>
      <c r="L749" s="90"/>
      <c r="M749" s="72"/>
      <c r="N749" s="66"/>
      <c r="O749" s="90"/>
      <c r="P749" s="72"/>
      <c r="Q749" s="138" t="str">
        <f ca="1">+IF(A749="","",IF(AND(TODAY()&lt;Validation!$C$141,OR(MONTH(TODAY())=10,MONTH(TODAY())=11,MONTH(TODAY())=12)),CONCATENATE(MONTH(TODAY()),"/01/",YEAR(TODAY())),IF(AND(TODAY()&lt;Validation!$C$141,MONTH(TODAY())&lt;=9),CONCATENATE("0",MONTH(TODAY()),"/01/",YEAR(TODAY())),IF(AND(TODAY()&gt;=Validation!$C$141,OR(MONTH(TODAY())=10,MONTH(TODAY())=11,MONTH(TODAY())=12)),CONCATENATE(MONTH(TODAY()+10),"/01/",YEAR(TODAY()+10)),IF(AND(TODAY()&gt;=Validation!$C$141,MONTH(TODAY())&lt;=9),CONCATENATE("0",MONTH(TODAY()+10),"/01/",YEAR(TODAY()+10)))))))</f>
        <v/>
      </c>
      <c r="R749" s="138" t="str">
        <f t="shared" si="34"/>
        <v/>
      </c>
      <c r="S749" s="66"/>
      <c r="T749" s="66"/>
      <c r="U749" s="66"/>
      <c r="V749" s="66"/>
      <c r="W749" s="66"/>
      <c r="X749" s="66"/>
      <c r="Y749" s="278"/>
      <c r="Z749" s="135">
        <f t="shared" si="35"/>
        <v>22</v>
      </c>
      <c r="AC749" s="133" t="str">
        <f>IFERROR(IF(DATEVALUE(TEXT(VLOOKUP(S749,Validation!F784:I807,3,FALSE)&amp;"/"&amp;RIGHT(T749+100,2)&amp;"/"&amp;U749,"MM/DD/YYYY"))&lt;=DATEVALUE(TEXT(VLOOKUP(V749,Validation!F784:I807,3,FALSE)&amp;"/"&amp;RIGHT(W749+100,2)&amp;"/"&amp;X749,"MM/DD/YYYY")),"",-1),"")</f>
        <v/>
      </c>
      <c r="AD749" s="146" t="str">
        <f>+IFERROR(CONCATENATE(VLOOKUP(K:K,Validation!$F$39:$H$51,3,0),"/",VLOOKUP(L:L,Validation!$G$40:$H$70,2,0),"/",M749),"")</f>
        <v/>
      </c>
      <c r="AE749" s="1" t="str">
        <f>+IFERROR(CONCATENATE(VLOOKUP(N:N,Validation!$F$39:$H$51,3,0),"/",VLOOKUP(O:O,Validation!$G$40:$H$70,2,0),"/",P749),"")</f>
        <v/>
      </c>
    </row>
    <row r="750" spans="1:31" ht="13.8">
      <c r="A750" s="110"/>
      <c r="B750" s="113"/>
      <c r="C750" s="113"/>
      <c r="I750" s="275"/>
      <c r="J750" s="91" t="str">
        <f t="shared" si="33"/>
        <v/>
      </c>
      <c r="K750" s="66"/>
      <c r="L750" s="90"/>
      <c r="M750" s="72"/>
      <c r="N750" s="66"/>
      <c r="O750" s="90"/>
      <c r="P750" s="72"/>
      <c r="Q750" s="138" t="str">
        <f ca="1">+IF(A750="","",IF(AND(TODAY()&lt;Validation!$C$141,OR(MONTH(TODAY())=10,MONTH(TODAY())=11,MONTH(TODAY())=12)),CONCATENATE(MONTH(TODAY()),"/01/",YEAR(TODAY())),IF(AND(TODAY()&lt;Validation!$C$141,MONTH(TODAY())&lt;=9),CONCATENATE("0",MONTH(TODAY()),"/01/",YEAR(TODAY())),IF(AND(TODAY()&gt;=Validation!$C$141,OR(MONTH(TODAY())=10,MONTH(TODAY())=11,MONTH(TODAY())=12)),CONCATENATE(MONTH(TODAY()+10),"/01/",YEAR(TODAY()+10)),IF(AND(TODAY()&gt;=Validation!$C$141,MONTH(TODAY())&lt;=9),CONCATENATE("0",MONTH(TODAY()+10),"/01/",YEAR(TODAY()+10)))))))</f>
        <v/>
      </c>
      <c r="R750" s="138" t="str">
        <f t="shared" si="34"/>
        <v/>
      </c>
      <c r="S750" s="66"/>
      <c r="T750" s="66"/>
      <c r="U750" s="66"/>
      <c r="V750" s="66"/>
      <c r="W750" s="66"/>
      <c r="X750" s="66"/>
      <c r="Y750" s="278"/>
      <c r="Z750" s="135">
        <f t="shared" si="35"/>
        <v>22</v>
      </c>
      <c r="AC750" s="133" t="str">
        <f>IFERROR(IF(DATEVALUE(TEXT(VLOOKUP(S750,Validation!F785:I808,3,FALSE)&amp;"/"&amp;RIGHT(T750+100,2)&amp;"/"&amp;U750,"MM/DD/YYYY"))&lt;=DATEVALUE(TEXT(VLOOKUP(V750,Validation!F785:I808,3,FALSE)&amp;"/"&amp;RIGHT(W750+100,2)&amp;"/"&amp;X750,"MM/DD/YYYY")),"",-1),"")</f>
        <v/>
      </c>
      <c r="AD750" s="146" t="str">
        <f>+IFERROR(CONCATENATE(VLOOKUP(K:K,Validation!$F$39:$H$51,3,0),"/",VLOOKUP(L:L,Validation!$G$40:$H$70,2,0),"/",M750),"")</f>
        <v/>
      </c>
      <c r="AE750" s="1" t="str">
        <f>+IFERROR(CONCATENATE(VLOOKUP(N:N,Validation!$F$39:$H$51,3,0),"/",VLOOKUP(O:O,Validation!$G$40:$H$70,2,0),"/",P750),"")</f>
        <v/>
      </c>
    </row>
    <row r="751" spans="1:31" ht="13.8">
      <c r="A751" s="110"/>
      <c r="B751" s="113"/>
      <c r="C751" s="113"/>
      <c r="I751" s="275"/>
      <c r="J751" s="91" t="str">
        <f t="shared" si="33"/>
        <v/>
      </c>
      <c r="K751" s="66"/>
      <c r="L751" s="90"/>
      <c r="M751" s="72"/>
      <c r="N751" s="66"/>
      <c r="O751" s="90"/>
      <c r="P751" s="72"/>
      <c r="Q751" s="138" t="str">
        <f ca="1">+IF(A751="","",IF(AND(TODAY()&lt;Validation!$C$141,OR(MONTH(TODAY())=10,MONTH(TODAY())=11,MONTH(TODAY())=12)),CONCATENATE(MONTH(TODAY()),"/01/",YEAR(TODAY())),IF(AND(TODAY()&lt;Validation!$C$141,MONTH(TODAY())&lt;=9),CONCATENATE("0",MONTH(TODAY()),"/01/",YEAR(TODAY())),IF(AND(TODAY()&gt;=Validation!$C$141,OR(MONTH(TODAY())=10,MONTH(TODAY())=11,MONTH(TODAY())=12)),CONCATENATE(MONTH(TODAY()+10),"/01/",YEAR(TODAY()+10)),IF(AND(TODAY()&gt;=Validation!$C$141,MONTH(TODAY())&lt;=9),CONCATENATE("0",MONTH(TODAY()+10),"/01/",YEAR(TODAY()+10)))))))</f>
        <v/>
      </c>
      <c r="R751" s="138" t="str">
        <f t="shared" si="34"/>
        <v/>
      </c>
      <c r="S751" s="66"/>
      <c r="T751" s="66"/>
      <c r="U751" s="66"/>
      <c r="V751" s="66"/>
      <c r="W751" s="66"/>
      <c r="X751" s="66"/>
      <c r="Y751" s="278"/>
      <c r="Z751" s="135">
        <f t="shared" si="35"/>
        <v>22</v>
      </c>
      <c r="AC751" s="133" t="str">
        <f>IFERROR(IF(DATEVALUE(TEXT(VLOOKUP(S751,Validation!F786:I809,3,FALSE)&amp;"/"&amp;RIGHT(T751+100,2)&amp;"/"&amp;U751,"MM/DD/YYYY"))&lt;=DATEVALUE(TEXT(VLOOKUP(V751,Validation!F786:I809,3,FALSE)&amp;"/"&amp;RIGHT(W751+100,2)&amp;"/"&amp;X751,"MM/DD/YYYY")),"",-1),"")</f>
        <v/>
      </c>
      <c r="AD751" s="146" t="str">
        <f>+IFERROR(CONCATENATE(VLOOKUP(K:K,Validation!$F$39:$H$51,3,0),"/",VLOOKUP(L:L,Validation!$G$40:$H$70,2,0),"/",M751),"")</f>
        <v/>
      </c>
      <c r="AE751" s="1" t="str">
        <f>+IFERROR(CONCATENATE(VLOOKUP(N:N,Validation!$F$39:$H$51,3,0),"/",VLOOKUP(O:O,Validation!$G$40:$H$70,2,0),"/",P751),"")</f>
        <v/>
      </c>
    </row>
    <row r="752" spans="1:31" ht="13.8">
      <c r="A752" s="110"/>
      <c r="B752" s="113"/>
      <c r="C752" s="113"/>
      <c r="I752" s="275"/>
      <c r="J752" s="91" t="str">
        <f t="shared" si="33"/>
        <v/>
      </c>
      <c r="K752" s="66"/>
      <c r="L752" s="90"/>
      <c r="M752" s="72"/>
      <c r="N752" s="66"/>
      <c r="O752" s="90"/>
      <c r="P752" s="72"/>
      <c r="Q752" s="138" t="str">
        <f ca="1">+IF(A752="","",IF(AND(TODAY()&lt;Validation!$C$141,OR(MONTH(TODAY())=10,MONTH(TODAY())=11,MONTH(TODAY())=12)),CONCATENATE(MONTH(TODAY()),"/01/",YEAR(TODAY())),IF(AND(TODAY()&lt;Validation!$C$141,MONTH(TODAY())&lt;=9),CONCATENATE("0",MONTH(TODAY()),"/01/",YEAR(TODAY())),IF(AND(TODAY()&gt;=Validation!$C$141,OR(MONTH(TODAY())=10,MONTH(TODAY())=11,MONTH(TODAY())=12)),CONCATENATE(MONTH(TODAY()+10),"/01/",YEAR(TODAY()+10)),IF(AND(TODAY()&gt;=Validation!$C$141,MONTH(TODAY())&lt;=9),CONCATENATE("0",MONTH(TODAY()+10),"/01/",YEAR(TODAY()+10)))))))</f>
        <v/>
      </c>
      <c r="R752" s="138" t="str">
        <f t="shared" si="34"/>
        <v/>
      </c>
      <c r="S752" s="66"/>
      <c r="T752" s="66"/>
      <c r="U752" s="66"/>
      <c r="V752" s="66"/>
      <c r="W752" s="66"/>
      <c r="X752" s="66"/>
      <c r="Y752" s="278"/>
      <c r="Z752" s="135">
        <f t="shared" si="35"/>
        <v>22</v>
      </c>
      <c r="AC752" s="133" t="str">
        <f>IFERROR(IF(DATEVALUE(TEXT(VLOOKUP(S752,Validation!F787:I810,3,FALSE)&amp;"/"&amp;RIGHT(T752+100,2)&amp;"/"&amp;U752,"MM/DD/YYYY"))&lt;=DATEVALUE(TEXT(VLOOKUP(V752,Validation!F787:I810,3,FALSE)&amp;"/"&amp;RIGHT(W752+100,2)&amp;"/"&amp;X752,"MM/DD/YYYY")),"",-1),"")</f>
        <v/>
      </c>
      <c r="AD752" s="146" t="str">
        <f>+IFERROR(CONCATENATE(VLOOKUP(K:K,Validation!$F$39:$H$51,3,0),"/",VLOOKUP(L:L,Validation!$G$40:$H$70,2,0),"/",M752),"")</f>
        <v/>
      </c>
      <c r="AE752" s="1" t="str">
        <f>+IFERROR(CONCATENATE(VLOOKUP(N:N,Validation!$F$39:$H$51,3,0),"/",VLOOKUP(O:O,Validation!$G$40:$H$70,2,0),"/",P752),"")</f>
        <v/>
      </c>
    </row>
    <row r="753" spans="1:31" ht="13.8">
      <c r="A753" s="110"/>
      <c r="B753" s="113"/>
      <c r="C753" s="113"/>
      <c r="I753" s="275"/>
      <c r="J753" s="91" t="str">
        <f t="shared" si="33"/>
        <v/>
      </c>
      <c r="K753" s="66"/>
      <c r="L753" s="90"/>
      <c r="M753" s="72"/>
      <c r="N753" s="66"/>
      <c r="O753" s="90"/>
      <c r="P753" s="72"/>
      <c r="Q753" s="138" t="str">
        <f ca="1">+IF(A753="","",IF(AND(TODAY()&lt;Validation!$C$141,OR(MONTH(TODAY())=10,MONTH(TODAY())=11,MONTH(TODAY())=12)),CONCATENATE(MONTH(TODAY()),"/01/",YEAR(TODAY())),IF(AND(TODAY()&lt;Validation!$C$141,MONTH(TODAY())&lt;=9),CONCATENATE("0",MONTH(TODAY()),"/01/",YEAR(TODAY())),IF(AND(TODAY()&gt;=Validation!$C$141,OR(MONTH(TODAY())=10,MONTH(TODAY())=11,MONTH(TODAY())=12)),CONCATENATE(MONTH(TODAY()+10),"/01/",YEAR(TODAY()+10)),IF(AND(TODAY()&gt;=Validation!$C$141,MONTH(TODAY())&lt;=9),CONCATENATE("0",MONTH(TODAY()+10),"/01/",YEAR(TODAY()+10)))))))</f>
        <v/>
      </c>
      <c r="R753" s="138" t="str">
        <f t="shared" si="34"/>
        <v/>
      </c>
      <c r="S753" s="66"/>
      <c r="T753" s="66"/>
      <c r="U753" s="66"/>
      <c r="V753" s="66"/>
      <c r="W753" s="66"/>
      <c r="X753" s="66"/>
      <c r="Y753" s="278"/>
      <c r="Z753" s="135">
        <f t="shared" si="35"/>
        <v>22</v>
      </c>
      <c r="AC753" s="133" t="str">
        <f>IFERROR(IF(DATEVALUE(TEXT(VLOOKUP(S753,Validation!F788:I811,3,FALSE)&amp;"/"&amp;RIGHT(T753+100,2)&amp;"/"&amp;U753,"MM/DD/YYYY"))&lt;=DATEVALUE(TEXT(VLOOKUP(V753,Validation!F788:I811,3,FALSE)&amp;"/"&amp;RIGHT(W753+100,2)&amp;"/"&amp;X753,"MM/DD/YYYY")),"",-1),"")</f>
        <v/>
      </c>
      <c r="AD753" s="146" t="str">
        <f>+IFERROR(CONCATENATE(VLOOKUP(K:K,Validation!$F$39:$H$51,3,0),"/",VLOOKUP(L:L,Validation!$G$40:$H$70,2,0),"/",M753),"")</f>
        <v/>
      </c>
      <c r="AE753" s="1" t="str">
        <f>+IFERROR(CONCATENATE(VLOOKUP(N:N,Validation!$F$39:$H$51,3,0),"/",VLOOKUP(O:O,Validation!$G$40:$H$70,2,0),"/",P753),"")</f>
        <v/>
      </c>
    </row>
    <row r="754" spans="1:31" ht="13.8">
      <c r="A754" s="110"/>
      <c r="B754" s="113"/>
      <c r="C754" s="113"/>
      <c r="I754" s="275"/>
      <c r="J754" s="91" t="str">
        <f t="shared" si="33"/>
        <v/>
      </c>
      <c r="K754" s="66"/>
      <c r="L754" s="90"/>
      <c r="M754" s="72"/>
      <c r="N754" s="66"/>
      <c r="O754" s="90"/>
      <c r="P754" s="72"/>
      <c r="Q754" s="138" t="str">
        <f ca="1">+IF(A754="","",IF(AND(TODAY()&lt;Validation!$C$141,OR(MONTH(TODAY())=10,MONTH(TODAY())=11,MONTH(TODAY())=12)),CONCATENATE(MONTH(TODAY()),"/01/",YEAR(TODAY())),IF(AND(TODAY()&lt;Validation!$C$141,MONTH(TODAY())&lt;=9),CONCATENATE("0",MONTH(TODAY()),"/01/",YEAR(TODAY())),IF(AND(TODAY()&gt;=Validation!$C$141,OR(MONTH(TODAY())=10,MONTH(TODAY())=11,MONTH(TODAY())=12)),CONCATENATE(MONTH(TODAY()+10),"/01/",YEAR(TODAY()+10)),IF(AND(TODAY()&gt;=Validation!$C$141,MONTH(TODAY())&lt;=9),CONCATENATE("0",MONTH(TODAY()+10),"/01/",YEAR(TODAY()+10)))))))</f>
        <v/>
      </c>
      <c r="R754" s="138" t="str">
        <f t="shared" si="34"/>
        <v/>
      </c>
      <c r="S754" s="66"/>
      <c r="T754" s="66"/>
      <c r="U754" s="66"/>
      <c r="V754" s="66"/>
      <c r="W754" s="66"/>
      <c r="X754" s="66"/>
      <c r="Y754" s="278"/>
      <c r="Z754" s="135">
        <f t="shared" si="35"/>
        <v>22</v>
      </c>
      <c r="AC754" s="133" t="str">
        <f>IFERROR(IF(DATEVALUE(TEXT(VLOOKUP(S754,Validation!F789:I812,3,FALSE)&amp;"/"&amp;RIGHT(T754+100,2)&amp;"/"&amp;U754,"MM/DD/YYYY"))&lt;=DATEVALUE(TEXT(VLOOKUP(V754,Validation!F789:I812,3,FALSE)&amp;"/"&amp;RIGHT(W754+100,2)&amp;"/"&amp;X754,"MM/DD/YYYY")),"",-1),"")</f>
        <v/>
      </c>
      <c r="AD754" s="146" t="str">
        <f>+IFERROR(CONCATENATE(VLOOKUP(K:K,Validation!$F$39:$H$51,3,0),"/",VLOOKUP(L:L,Validation!$G$40:$H$70,2,0),"/",M754),"")</f>
        <v/>
      </c>
      <c r="AE754" s="1" t="str">
        <f>+IFERROR(CONCATENATE(VLOOKUP(N:N,Validation!$F$39:$H$51,3,0),"/",VLOOKUP(O:O,Validation!$G$40:$H$70,2,0),"/",P754),"")</f>
        <v/>
      </c>
    </row>
    <row r="755" spans="1:31" ht="13.8">
      <c r="A755" s="110"/>
      <c r="B755" s="113"/>
      <c r="C755" s="113"/>
      <c r="I755" s="275"/>
      <c r="J755" s="91" t="str">
        <f t="shared" si="33"/>
        <v/>
      </c>
      <c r="K755" s="66"/>
      <c r="L755" s="90"/>
      <c r="M755" s="72"/>
      <c r="N755" s="66"/>
      <c r="O755" s="90"/>
      <c r="P755" s="72"/>
      <c r="Q755" s="138" t="str">
        <f ca="1">+IF(A755="","",IF(AND(TODAY()&lt;Validation!$C$141,OR(MONTH(TODAY())=10,MONTH(TODAY())=11,MONTH(TODAY())=12)),CONCATENATE(MONTH(TODAY()),"/01/",YEAR(TODAY())),IF(AND(TODAY()&lt;Validation!$C$141,MONTH(TODAY())&lt;=9),CONCATENATE("0",MONTH(TODAY()),"/01/",YEAR(TODAY())),IF(AND(TODAY()&gt;=Validation!$C$141,OR(MONTH(TODAY())=10,MONTH(TODAY())=11,MONTH(TODAY())=12)),CONCATENATE(MONTH(TODAY()+10),"/01/",YEAR(TODAY()+10)),IF(AND(TODAY()&gt;=Validation!$C$141,MONTH(TODAY())&lt;=9),CONCATENATE("0",MONTH(TODAY()+10),"/01/",YEAR(TODAY()+10)))))))</f>
        <v/>
      </c>
      <c r="R755" s="138" t="str">
        <f t="shared" si="34"/>
        <v/>
      </c>
      <c r="S755" s="66"/>
      <c r="T755" s="66"/>
      <c r="U755" s="66"/>
      <c r="V755" s="66"/>
      <c r="W755" s="66"/>
      <c r="X755" s="66"/>
      <c r="Y755" s="278"/>
      <c r="Z755" s="135">
        <f t="shared" si="35"/>
        <v>22</v>
      </c>
      <c r="AC755" s="133" t="str">
        <f>IFERROR(IF(DATEVALUE(TEXT(VLOOKUP(S755,Validation!F790:I813,3,FALSE)&amp;"/"&amp;RIGHT(T755+100,2)&amp;"/"&amp;U755,"MM/DD/YYYY"))&lt;=DATEVALUE(TEXT(VLOOKUP(V755,Validation!F790:I813,3,FALSE)&amp;"/"&amp;RIGHT(W755+100,2)&amp;"/"&amp;X755,"MM/DD/YYYY")),"",-1),"")</f>
        <v/>
      </c>
      <c r="AD755" s="146" t="str">
        <f>+IFERROR(CONCATENATE(VLOOKUP(K:K,Validation!$F$39:$H$51,3,0),"/",VLOOKUP(L:L,Validation!$G$40:$H$70,2,0),"/",M755),"")</f>
        <v/>
      </c>
      <c r="AE755" s="1" t="str">
        <f>+IFERROR(CONCATENATE(VLOOKUP(N:N,Validation!$F$39:$H$51,3,0),"/",VLOOKUP(O:O,Validation!$G$40:$H$70,2,0),"/",P755),"")</f>
        <v/>
      </c>
    </row>
    <row r="756" spans="1:31" ht="13.8">
      <c r="A756" s="110"/>
      <c r="B756" s="113"/>
      <c r="C756" s="113"/>
      <c r="I756" s="275"/>
      <c r="J756" s="91" t="str">
        <f t="shared" si="33"/>
        <v/>
      </c>
      <c r="K756" s="66"/>
      <c r="L756" s="90"/>
      <c r="M756" s="72"/>
      <c r="N756" s="66"/>
      <c r="O756" s="90"/>
      <c r="P756" s="72"/>
      <c r="Q756" s="138" t="str">
        <f ca="1">+IF(A756="","",IF(AND(TODAY()&lt;Validation!$C$141,OR(MONTH(TODAY())=10,MONTH(TODAY())=11,MONTH(TODAY())=12)),CONCATENATE(MONTH(TODAY()),"/01/",YEAR(TODAY())),IF(AND(TODAY()&lt;Validation!$C$141,MONTH(TODAY())&lt;=9),CONCATENATE("0",MONTH(TODAY()),"/01/",YEAR(TODAY())),IF(AND(TODAY()&gt;=Validation!$C$141,OR(MONTH(TODAY())=10,MONTH(TODAY())=11,MONTH(TODAY())=12)),CONCATENATE(MONTH(TODAY()+10),"/01/",YEAR(TODAY()+10)),IF(AND(TODAY()&gt;=Validation!$C$141,MONTH(TODAY())&lt;=9),CONCATENATE("0",MONTH(TODAY()+10),"/01/",YEAR(TODAY()+10)))))))</f>
        <v/>
      </c>
      <c r="R756" s="138" t="str">
        <f t="shared" si="34"/>
        <v/>
      </c>
      <c r="S756" s="66"/>
      <c r="T756" s="66"/>
      <c r="U756" s="66"/>
      <c r="V756" s="66"/>
      <c r="W756" s="66"/>
      <c r="X756" s="66"/>
      <c r="Y756" s="278"/>
      <c r="Z756" s="135">
        <f t="shared" si="35"/>
        <v>22</v>
      </c>
      <c r="AC756" s="133" t="str">
        <f>IFERROR(IF(DATEVALUE(TEXT(VLOOKUP(S756,Validation!F791:I814,3,FALSE)&amp;"/"&amp;RIGHT(T756+100,2)&amp;"/"&amp;U756,"MM/DD/YYYY"))&lt;=DATEVALUE(TEXT(VLOOKUP(V756,Validation!F791:I814,3,FALSE)&amp;"/"&amp;RIGHT(W756+100,2)&amp;"/"&amp;X756,"MM/DD/YYYY")),"",-1),"")</f>
        <v/>
      </c>
      <c r="AD756" s="146" t="str">
        <f>+IFERROR(CONCATENATE(VLOOKUP(K:K,Validation!$F$39:$H$51,3,0),"/",VLOOKUP(L:L,Validation!$G$40:$H$70,2,0),"/",M756),"")</f>
        <v/>
      </c>
      <c r="AE756" s="1" t="str">
        <f>+IFERROR(CONCATENATE(VLOOKUP(N:N,Validation!$F$39:$H$51,3,0),"/",VLOOKUP(O:O,Validation!$G$40:$H$70,2,0),"/",P756),"")</f>
        <v/>
      </c>
    </row>
    <row r="757" spans="1:31" ht="13.8">
      <c r="A757" s="110"/>
      <c r="B757" s="113"/>
      <c r="C757" s="113"/>
      <c r="I757" s="275"/>
      <c r="J757" s="91" t="str">
        <f t="shared" si="33"/>
        <v/>
      </c>
      <c r="K757" s="66"/>
      <c r="L757" s="90"/>
      <c r="M757" s="72"/>
      <c r="N757" s="66"/>
      <c r="O757" s="90"/>
      <c r="P757" s="72"/>
      <c r="Q757" s="138" t="str">
        <f ca="1">+IF(A757="","",IF(AND(TODAY()&lt;Validation!$C$141,OR(MONTH(TODAY())=10,MONTH(TODAY())=11,MONTH(TODAY())=12)),CONCATENATE(MONTH(TODAY()),"/01/",YEAR(TODAY())),IF(AND(TODAY()&lt;Validation!$C$141,MONTH(TODAY())&lt;=9),CONCATENATE("0",MONTH(TODAY()),"/01/",YEAR(TODAY())),IF(AND(TODAY()&gt;=Validation!$C$141,OR(MONTH(TODAY())=10,MONTH(TODAY())=11,MONTH(TODAY())=12)),CONCATENATE(MONTH(TODAY()+10),"/01/",YEAR(TODAY()+10)),IF(AND(TODAY()&gt;=Validation!$C$141,MONTH(TODAY())&lt;=9),CONCATENATE("0",MONTH(TODAY()+10),"/01/",YEAR(TODAY()+10)))))))</f>
        <v/>
      </c>
      <c r="R757" s="138" t="str">
        <f t="shared" si="34"/>
        <v/>
      </c>
      <c r="S757" s="66"/>
      <c r="T757" s="66"/>
      <c r="U757" s="66"/>
      <c r="V757" s="66"/>
      <c r="W757" s="66"/>
      <c r="X757" s="66"/>
      <c r="Y757" s="278"/>
      <c r="Z757" s="135">
        <f t="shared" si="35"/>
        <v>22</v>
      </c>
      <c r="AC757" s="133" t="str">
        <f>IFERROR(IF(DATEVALUE(TEXT(VLOOKUP(S757,Validation!F792:I815,3,FALSE)&amp;"/"&amp;RIGHT(T757+100,2)&amp;"/"&amp;U757,"MM/DD/YYYY"))&lt;=DATEVALUE(TEXT(VLOOKUP(V757,Validation!F792:I815,3,FALSE)&amp;"/"&amp;RIGHT(W757+100,2)&amp;"/"&amp;X757,"MM/DD/YYYY")),"",-1),"")</f>
        <v/>
      </c>
      <c r="AD757" s="146" t="str">
        <f>+IFERROR(CONCATENATE(VLOOKUP(K:K,Validation!$F$39:$H$51,3,0),"/",VLOOKUP(L:L,Validation!$G$40:$H$70,2,0),"/",M757),"")</f>
        <v/>
      </c>
      <c r="AE757" s="1" t="str">
        <f>+IFERROR(CONCATENATE(VLOOKUP(N:N,Validation!$F$39:$H$51,3,0),"/",VLOOKUP(O:O,Validation!$G$40:$H$70,2,0),"/",P757),"")</f>
        <v/>
      </c>
    </row>
    <row r="758" spans="1:31" ht="13.8">
      <c r="A758" s="110"/>
      <c r="B758" s="113"/>
      <c r="C758" s="113"/>
      <c r="I758" s="275"/>
      <c r="J758" s="91" t="str">
        <f t="shared" si="33"/>
        <v/>
      </c>
      <c r="K758" s="66"/>
      <c r="L758" s="90"/>
      <c r="M758" s="72"/>
      <c r="N758" s="66"/>
      <c r="O758" s="90"/>
      <c r="P758" s="72"/>
      <c r="Q758" s="138" t="str">
        <f ca="1">+IF(A758="","",IF(AND(TODAY()&lt;Validation!$C$141,OR(MONTH(TODAY())=10,MONTH(TODAY())=11,MONTH(TODAY())=12)),CONCATENATE(MONTH(TODAY()),"/01/",YEAR(TODAY())),IF(AND(TODAY()&lt;Validation!$C$141,MONTH(TODAY())&lt;=9),CONCATENATE("0",MONTH(TODAY()),"/01/",YEAR(TODAY())),IF(AND(TODAY()&gt;=Validation!$C$141,OR(MONTH(TODAY())=10,MONTH(TODAY())=11,MONTH(TODAY())=12)),CONCATENATE(MONTH(TODAY()+10),"/01/",YEAR(TODAY()+10)),IF(AND(TODAY()&gt;=Validation!$C$141,MONTH(TODAY())&lt;=9),CONCATENATE("0",MONTH(TODAY()+10),"/01/",YEAR(TODAY()+10)))))))</f>
        <v/>
      </c>
      <c r="R758" s="138" t="str">
        <f t="shared" si="34"/>
        <v/>
      </c>
      <c r="S758" s="66"/>
      <c r="T758" s="66"/>
      <c r="U758" s="66"/>
      <c r="V758" s="66"/>
      <c r="W758" s="66"/>
      <c r="X758" s="66"/>
      <c r="Y758" s="278"/>
      <c r="Z758" s="135">
        <f t="shared" si="35"/>
        <v>22</v>
      </c>
      <c r="AC758" s="133" t="str">
        <f>IFERROR(IF(DATEVALUE(TEXT(VLOOKUP(S758,Validation!F793:I816,3,FALSE)&amp;"/"&amp;RIGHT(T758+100,2)&amp;"/"&amp;U758,"MM/DD/YYYY"))&lt;=DATEVALUE(TEXT(VLOOKUP(V758,Validation!F793:I816,3,FALSE)&amp;"/"&amp;RIGHT(W758+100,2)&amp;"/"&amp;X758,"MM/DD/YYYY")),"",-1),"")</f>
        <v/>
      </c>
      <c r="AD758" s="146" t="str">
        <f>+IFERROR(CONCATENATE(VLOOKUP(K:K,Validation!$F$39:$H$51,3,0),"/",VLOOKUP(L:L,Validation!$G$40:$H$70,2,0),"/",M758),"")</f>
        <v/>
      </c>
      <c r="AE758" s="1" t="str">
        <f>+IFERROR(CONCATENATE(VLOOKUP(N:N,Validation!$F$39:$H$51,3,0),"/",VLOOKUP(O:O,Validation!$G$40:$H$70,2,0),"/",P758),"")</f>
        <v/>
      </c>
    </row>
    <row r="759" spans="1:31" ht="13.8">
      <c r="A759" s="110"/>
      <c r="B759" s="113"/>
      <c r="C759" s="113"/>
      <c r="I759" s="275"/>
      <c r="J759" s="91" t="str">
        <f t="shared" si="33"/>
        <v/>
      </c>
      <c r="K759" s="66"/>
      <c r="L759" s="90"/>
      <c r="M759" s="72"/>
      <c r="N759" s="66"/>
      <c r="O759" s="90"/>
      <c r="P759" s="72"/>
      <c r="Q759" s="138" t="str">
        <f ca="1">+IF(A759="","",IF(AND(TODAY()&lt;Validation!$C$141,OR(MONTH(TODAY())=10,MONTH(TODAY())=11,MONTH(TODAY())=12)),CONCATENATE(MONTH(TODAY()),"/01/",YEAR(TODAY())),IF(AND(TODAY()&lt;Validation!$C$141,MONTH(TODAY())&lt;=9),CONCATENATE("0",MONTH(TODAY()),"/01/",YEAR(TODAY())),IF(AND(TODAY()&gt;=Validation!$C$141,OR(MONTH(TODAY())=10,MONTH(TODAY())=11,MONTH(TODAY())=12)),CONCATENATE(MONTH(TODAY()+10),"/01/",YEAR(TODAY()+10)),IF(AND(TODAY()&gt;=Validation!$C$141,MONTH(TODAY())&lt;=9),CONCATENATE("0",MONTH(TODAY()+10),"/01/",YEAR(TODAY()+10)))))))</f>
        <v/>
      </c>
      <c r="R759" s="138" t="str">
        <f t="shared" si="34"/>
        <v/>
      </c>
      <c r="S759" s="66"/>
      <c r="T759" s="66"/>
      <c r="U759" s="66"/>
      <c r="V759" s="66"/>
      <c r="W759" s="66"/>
      <c r="X759" s="66"/>
      <c r="Y759" s="278"/>
      <c r="Z759" s="135">
        <f t="shared" si="35"/>
        <v>22</v>
      </c>
      <c r="AC759" s="133" t="str">
        <f>IFERROR(IF(DATEVALUE(TEXT(VLOOKUP(S759,Validation!F794:I817,3,FALSE)&amp;"/"&amp;RIGHT(T759+100,2)&amp;"/"&amp;U759,"MM/DD/YYYY"))&lt;=DATEVALUE(TEXT(VLOOKUP(V759,Validation!F794:I817,3,FALSE)&amp;"/"&amp;RIGHT(W759+100,2)&amp;"/"&amp;X759,"MM/DD/YYYY")),"",-1),"")</f>
        <v/>
      </c>
      <c r="AD759" s="146" t="str">
        <f>+IFERROR(CONCATENATE(VLOOKUP(K:K,Validation!$F$39:$H$51,3,0),"/",VLOOKUP(L:L,Validation!$G$40:$H$70,2,0),"/",M759),"")</f>
        <v/>
      </c>
      <c r="AE759" s="1" t="str">
        <f>+IFERROR(CONCATENATE(VLOOKUP(N:N,Validation!$F$39:$H$51,3,0),"/",VLOOKUP(O:O,Validation!$G$40:$H$70,2,0),"/",P759),"")</f>
        <v/>
      </c>
    </row>
    <row r="760" spans="1:31" ht="13.8">
      <c r="A760" s="110"/>
      <c r="B760" s="113"/>
      <c r="C760" s="113"/>
      <c r="I760" s="275"/>
      <c r="J760" s="91" t="str">
        <f t="shared" si="33"/>
        <v/>
      </c>
      <c r="K760" s="66"/>
      <c r="L760" s="90"/>
      <c r="M760" s="72"/>
      <c r="N760" s="66"/>
      <c r="O760" s="90"/>
      <c r="P760" s="72"/>
      <c r="Q760" s="138" t="str">
        <f ca="1">+IF(A760="","",IF(AND(TODAY()&lt;Validation!$C$141,OR(MONTH(TODAY())=10,MONTH(TODAY())=11,MONTH(TODAY())=12)),CONCATENATE(MONTH(TODAY()),"/01/",YEAR(TODAY())),IF(AND(TODAY()&lt;Validation!$C$141,MONTH(TODAY())&lt;=9),CONCATENATE("0",MONTH(TODAY()),"/01/",YEAR(TODAY())),IF(AND(TODAY()&gt;=Validation!$C$141,OR(MONTH(TODAY())=10,MONTH(TODAY())=11,MONTH(TODAY())=12)),CONCATENATE(MONTH(TODAY()+10),"/01/",YEAR(TODAY()+10)),IF(AND(TODAY()&gt;=Validation!$C$141,MONTH(TODAY())&lt;=9),CONCATENATE("0",MONTH(TODAY()+10),"/01/",YEAR(TODAY()+10)))))))</f>
        <v/>
      </c>
      <c r="R760" s="138" t="str">
        <f t="shared" si="34"/>
        <v/>
      </c>
      <c r="S760" s="66"/>
      <c r="T760" s="66"/>
      <c r="U760" s="66"/>
      <c r="V760" s="66"/>
      <c r="W760" s="66"/>
      <c r="X760" s="66"/>
      <c r="Y760" s="278"/>
      <c r="Z760" s="135">
        <f t="shared" si="35"/>
        <v>22</v>
      </c>
      <c r="AC760" s="133" t="str">
        <f>IFERROR(IF(DATEVALUE(TEXT(VLOOKUP(S760,Validation!F795:I818,3,FALSE)&amp;"/"&amp;RIGHT(T760+100,2)&amp;"/"&amp;U760,"MM/DD/YYYY"))&lt;=DATEVALUE(TEXT(VLOOKUP(V760,Validation!F795:I818,3,FALSE)&amp;"/"&amp;RIGHT(W760+100,2)&amp;"/"&amp;X760,"MM/DD/YYYY")),"",-1),"")</f>
        <v/>
      </c>
      <c r="AD760" s="146" t="str">
        <f>+IFERROR(CONCATENATE(VLOOKUP(K:K,Validation!$F$39:$H$51,3,0),"/",VLOOKUP(L:L,Validation!$G$40:$H$70,2,0),"/",M760),"")</f>
        <v/>
      </c>
      <c r="AE760" s="1" t="str">
        <f>+IFERROR(CONCATENATE(VLOOKUP(N:N,Validation!$F$39:$H$51,3,0),"/",VLOOKUP(O:O,Validation!$G$40:$H$70,2,0),"/",P760),"")</f>
        <v/>
      </c>
    </row>
    <row r="761" spans="1:31" ht="13.8">
      <c r="A761" s="110"/>
      <c r="B761" s="113"/>
      <c r="C761" s="113"/>
      <c r="I761" s="275"/>
      <c r="J761" s="91" t="str">
        <f t="shared" si="33"/>
        <v/>
      </c>
      <c r="K761" s="66"/>
      <c r="L761" s="90"/>
      <c r="M761" s="72"/>
      <c r="N761" s="66"/>
      <c r="O761" s="90"/>
      <c r="P761" s="72"/>
      <c r="Q761" s="138" t="str">
        <f ca="1">+IF(A761="","",IF(AND(TODAY()&lt;Validation!$C$141,OR(MONTH(TODAY())=10,MONTH(TODAY())=11,MONTH(TODAY())=12)),CONCATENATE(MONTH(TODAY()),"/01/",YEAR(TODAY())),IF(AND(TODAY()&lt;Validation!$C$141,MONTH(TODAY())&lt;=9),CONCATENATE("0",MONTH(TODAY()),"/01/",YEAR(TODAY())),IF(AND(TODAY()&gt;=Validation!$C$141,OR(MONTH(TODAY())=10,MONTH(TODAY())=11,MONTH(TODAY())=12)),CONCATENATE(MONTH(TODAY()+10),"/01/",YEAR(TODAY()+10)),IF(AND(TODAY()&gt;=Validation!$C$141,MONTH(TODAY())&lt;=9),CONCATENATE("0",MONTH(TODAY()+10),"/01/",YEAR(TODAY()+10)))))))</f>
        <v/>
      </c>
      <c r="R761" s="138" t="str">
        <f t="shared" si="34"/>
        <v/>
      </c>
      <c r="S761" s="66"/>
      <c r="T761" s="66"/>
      <c r="U761" s="66"/>
      <c r="V761" s="66"/>
      <c r="W761" s="66"/>
      <c r="X761" s="66"/>
      <c r="Y761" s="278"/>
      <c r="Z761" s="135">
        <f t="shared" si="35"/>
        <v>22</v>
      </c>
      <c r="AC761" s="133" t="str">
        <f>IFERROR(IF(DATEVALUE(TEXT(VLOOKUP(S761,Validation!F796:I819,3,FALSE)&amp;"/"&amp;RIGHT(T761+100,2)&amp;"/"&amp;U761,"MM/DD/YYYY"))&lt;=DATEVALUE(TEXT(VLOOKUP(V761,Validation!F796:I819,3,FALSE)&amp;"/"&amp;RIGHT(W761+100,2)&amp;"/"&amp;X761,"MM/DD/YYYY")),"",-1),"")</f>
        <v/>
      </c>
      <c r="AD761" s="146" t="str">
        <f>+IFERROR(CONCATENATE(VLOOKUP(K:K,Validation!$F$39:$H$51,3,0),"/",VLOOKUP(L:L,Validation!$G$40:$H$70,2,0),"/",M761),"")</f>
        <v/>
      </c>
      <c r="AE761" s="1" t="str">
        <f>+IFERROR(CONCATENATE(VLOOKUP(N:N,Validation!$F$39:$H$51,3,0),"/",VLOOKUP(O:O,Validation!$G$40:$H$70,2,0),"/",P761),"")</f>
        <v/>
      </c>
    </row>
    <row r="762" spans="1:31" ht="13.8">
      <c r="A762" s="110"/>
      <c r="B762" s="113"/>
      <c r="C762" s="113"/>
      <c r="I762" s="275"/>
      <c r="J762" s="91" t="str">
        <f t="shared" si="33"/>
        <v/>
      </c>
      <c r="K762" s="66"/>
      <c r="L762" s="90"/>
      <c r="M762" s="72"/>
      <c r="N762" s="66"/>
      <c r="O762" s="90"/>
      <c r="P762" s="72"/>
      <c r="Q762" s="138" t="str">
        <f ca="1">+IF(A762="","",IF(AND(TODAY()&lt;Validation!$C$141,OR(MONTH(TODAY())=10,MONTH(TODAY())=11,MONTH(TODAY())=12)),CONCATENATE(MONTH(TODAY()),"/01/",YEAR(TODAY())),IF(AND(TODAY()&lt;Validation!$C$141,MONTH(TODAY())&lt;=9),CONCATENATE("0",MONTH(TODAY()),"/01/",YEAR(TODAY())),IF(AND(TODAY()&gt;=Validation!$C$141,OR(MONTH(TODAY())=10,MONTH(TODAY())=11,MONTH(TODAY())=12)),CONCATENATE(MONTH(TODAY()+10),"/01/",YEAR(TODAY()+10)),IF(AND(TODAY()&gt;=Validation!$C$141,MONTH(TODAY())&lt;=9),CONCATENATE("0",MONTH(TODAY()+10),"/01/",YEAR(TODAY()+10)))))))</f>
        <v/>
      </c>
      <c r="R762" s="138" t="str">
        <f t="shared" si="34"/>
        <v/>
      </c>
      <c r="S762" s="66"/>
      <c r="T762" s="66"/>
      <c r="U762" s="66"/>
      <c r="V762" s="66"/>
      <c r="W762" s="66"/>
      <c r="X762" s="66"/>
      <c r="Y762" s="278"/>
      <c r="Z762" s="135">
        <f t="shared" si="35"/>
        <v>22</v>
      </c>
      <c r="AC762" s="133" t="str">
        <f>IFERROR(IF(DATEVALUE(TEXT(VLOOKUP(S762,Validation!F797:I820,3,FALSE)&amp;"/"&amp;RIGHT(T762+100,2)&amp;"/"&amp;U762,"MM/DD/YYYY"))&lt;=DATEVALUE(TEXT(VLOOKUP(V762,Validation!F797:I820,3,FALSE)&amp;"/"&amp;RIGHT(W762+100,2)&amp;"/"&amp;X762,"MM/DD/YYYY")),"",-1),"")</f>
        <v/>
      </c>
      <c r="AD762" s="146" t="str">
        <f>+IFERROR(CONCATENATE(VLOOKUP(K:K,Validation!$F$39:$H$51,3,0),"/",VLOOKUP(L:L,Validation!$G$40:$H$70,2,0),"/",M762),"")</f>
        <v/>
      </c>
      <c r="AE762" s="1" t="str">
        <f>+IFERROR(CONCATENATE(VLOOKUP(N:N,Validation!$F$39:$H$51,3,0),"/",VLOOKUP(O:O,Validation!$G$40:$H$70,2,0),"/",P762),"")</f>
        <v/>
      </c>
    </row>
    <row r="763" spans="1:31" ht="13.8">
      <c r="A763" s="110"/>
      <c r="B763" s="113"/>
      <c r="C763" s="113"/>
      <c r="I763" s="275"/>
      <c r="J763" s="91" t="str">
        <f t="shared" si="33"/>
        <v/>
      </c>
      <c r="K763" s="66"/>
      <c r="L763" s="90"/>
      <c r="M763" s="72"/>
      <c r="N763" s="66"/>
      <c r="O763" s="90"/>
      <c r="P763" s="72"/>
      <c r="Q763" s="138" t="str">
        <f ca="1">+IF(A763="","",IF(AND(TODAY()&lt;Validation!$C$141,OR(MONTH(TODAY())=10,MONTH(TODAY())=11,MONTH(TODAY())=12)),CONCATENATE(MONTH(TODAY()),"/01/",YEAR(TODAY())),IF(AND(TODAY()&lt;Validation!$C$141,MONTH(TODAY())&lt;=9),CONCATENATE("0",MONTH(TODAY()),"/01/",YEAR(TODAY())),IF(AND(TODAY()&gt;=Validation!$C$141,OR(MONTH(TODAY())=10,MONTH(TODAY())=11,MONTH(TODAY())=12)),CONCATENATE(MONTH(TODAY()+10),"/01/",YEAR(TODAY()+10)),IF(AND(TODAY()&gt;=Validation!$C$141,MONTH(TODAY())&lt;=9),CONCATENATE("0",MONTH(TODAY()+10),"/01/",YEAR(TODAY()+10)))))))</f>
        <v/>
      </c>
      <c r="R763" s="138" t="str">
        <f t="shared" si="34"/>
        <v/>
      </c>
      <c r="S763" s="66"/>
      <c r="T763" s="66"/>
      <c r="U763" s="66"/>
      <c r="V763" s="66"/>
      <c r="W763" s="66"/>
      <c r="X763" s="66"/>
      <c r="Y763" s="278"/>
      <c r="Z763" s="135">
        <f t="shared" si="35"/>
        <v>22</v>
      </c>
      <c r="AC763" s="133" t="str">
        <f>IFERROR(IF(DATEVALUE(TEXT(VLOOKUP(S763,Validation!F798:I821,3,FALSE)&amp;"/"&amp;RIGHT(T763+100,2)&amp;"/"&amp;U763,"MM/DD/YYYY"))&lt;=DATEVALUE(TEXT(VLOOKUP(V763,Validation!F798:I821,3,FALSE)&amp;"/"&amp;RIGHT(W763+100,2)&amp;"/"&amp;X763,"MM/DD/YYYY")),"",-1),"")</f>
        <v/>
      </c>
      <c r="AD763" s="146" t="str">
        <f>+IFERROR(CONCATENATE(VLOOKUP(K:K,Validation!$F$39:$H$51,3,0),"/",VLOOKUP(L:L,Validation!$G$40:$H$70,2,0),"/",M763),"")</f>
        <v/>
      </c>
      <c r="AE763" s="1" t="str">
        <f>+IFERROR(CONCATENATE(VLOOKUP(N:N,Validation!$F$39:$H$51,3,0),"/",VLOOKUP(O:O,Validation!$G$40:$H$70,2,0),"/",P763),"")</f>
        <v/>
      </c>
    </row>
    <row r="764" spans="1:31" ht="13.8">
      <c r="A764" s="110"/>
      <c r="B764" s="113"/>
      <c r="C764" s="113"/>
      <c r="I764" s="275"/>
      <c r="J764" s="91" t="str">
        <f t="shared" si="33"/>
        <v/>
      </c>
      <c r="K764" s="66"/>
      <c r="L764" s="90"/>
      <c r="M764" s="72"/>
      <c r="N764" s="66"/>
      <c r="O764" s="90"/>
      <c r="P764" s="72"/>
      <c r="Q764" s="138" t="str">
        <f ca="1">+IF(A764="","",IF(AND(TODAY()&lt;Validation!$C$141,OR(MONTH(TODAY())=10,MONTH(TODAY())=11,MONTH(TODAY())=12)),CONCATENATE(MONTH(TODAY()),"/01/",YEAR(TODAY())),IF(AND(TODAY()&lt;Validation!$C$141,MONTH(TODAY())&lt;=9),CONCATENATE("0",MONTH(TODAY()),"/01/",YEAR(TODAY())),IF(AND(TODAY()&gt;=Validation!$C$141,OR(MONTH(TODAY())=10,MONTH(TODAY())=11,MONTH(TODAY())=12)),CONCATENATE(MONTH(TODAY()+10),"/01/",YEAR(TODAY()+10)),IF(AND(TODAY()&gt;=Validation!$C$141,MONTH(TODAY())&lt;=9),CONCATENATE("0",MONTH(TODAY()+10),"/01/",YEAR(TODAY()+10)))))))</f>
        <v/>
      </c>
      <c r="R764" s="138" t="str">
        <f t="shared" si="34"/>
        <v/>
      </c>
      <c r="S764" s="66"/>
      <c r="T764" s="66"/>
      <c r="U764" s="66"/>
      <c r="V764" s="66"/>
      <c r="W764" s="66"/>
      <c r="X764" s="66"/>
      <c r="Y764" s="278"/>
      <c r="Z764" s="135">
        <f t="shared" si="35"/>
        <v>22</v>
      </c>
      <c r="AC764" s="133" t="str">
        <f>IFERROR(IF(DATEVALUE(TEXT(VLOOKUP(S764,Validation!F799:I822,3,FALSE)&amp;"/"&amp;RIGHT(T764+100,2)&amp;"/"&amp;U764,"MM/DD/YYYY"))&lt;=DATEVALUE(TEXT(VLOOKUP(V764,Validation!F799:I822,3,FALSE)&amp;"/"&amp;RIGHT(W764+100,2)&amp;"/"&amp;X764,"MM/DD/YYYY")),"",-1),"")</f>
        <v/>
      </c>
      <c r="AD764" s="146" t="str">
        <f>+IFERROR(CONCATENATE(VLOOKUP(K:K,Validation!$F$39:$H$51,3,0),"/",VLOOKUP(L:L,Validation!$G$40:$H$70,2,0),"/",M764),"")</f>
        <v/>
      </c>
      <c r="AE764" s="1" t="str">
        <f>+IFERROR(CONCATENATE(VLOOKUP(N:N,Validation!$F$39:$H$51,3,0),"/",VLOOKUP(O:O,Validation!$G$40:$H$70,2,0),"/",P764),"")</f>
        <v/>
      </c>
    </row>
    <row r="765" spans="1:31" ht="13.8">
      <c r="A765" s="110"/>
      <c r="B765" s="113"/>
      <c r="C765" s="113"/>
      <c r="I765" s="275"/>
      <c r="J765" s="91" t="str">
        <f t="shared" si="33"/>
        <v/>
      </c>
      <c r="K765" s="66"/>
      <c r="L765" s="90"/>
      <c r="M765" s="72"/>
      <c r="N765" s="66"/>
      <c r="O765" s="90"/>
      <c r="P765" s="72"/>
      <c r="Q765" s="138" t="str">
        <f ca="1">+IF(A765="","",IF(AND(TODAY()&lt;Validation!$C$141,OR(MONTH(TODAY())=10,MONTH(TODAY())=11,MONTH(TODAY())=12)),CONCATENATE(MONTH(TODAY()),"/01/",YEAR(TODAY())),IF(AND(TODAY()&lt;Validation!$C$141,MONTH(TODAY())&lt;=9),CONCATENATE("0",MONTH(TODAY()),"/01/",YEAR(TODAY())),IF(AND(TODAY()&gt;=Validation!$C$141,OR(MONTH(TODAY())=10,MONTH(TODAY())=11,MONTH(TODAY())=12)),CONCATENATE(MONTH(TODAY()+10),"/01/",YEAR(TODAY()+10)),IF(AND(TODAY()&gt;=Validation!$C$141,MONTH(TODAY())&lt;=9),CONCATENATE("0",MONTH(TODAY()+10),"/01/",YEAR(TODAY()+10)))))))</f>
        <v/>
      </c>
      <c r="R765" s="138" t="str">
        <f t="shared" si="34"/>
        <v/>
      </c>
      <c r="S765" s="66"/>
      <c r="T765" s="66"/>
      <c r="U765" s="66"/>
      <c r="V765" s="66"/>
      <c r="W765" s="66"/>
      <c r="X765" s="66"/>
      <c r="Y765" s="278"/>
      <c r="Z765" s="135">
        <f t="shared" si="35"/>
        <v>22</v>
      </c>
      <c r="AC765" s="133" t="str">
        <f>IFERROR(IF(DATEVALUE(TEXT(VLOOKUP(S765,Validation!F800:I823,3,FALSE)&amp;"/"&amp;RIGHT(T765+100,2)&amp;"/"&amp;U765,"MM/DD/YYYY"))&lt;=DATEVALUE(TEXT(VLOOKUP(V765,Validation!F800:I823,3,FALSE)&amp;"/"&amp;RIGHT(W765+100,2)&amp;"/"&amp;X765,"MM/DD/YYYY")),"",-1),"")</f>
        <v/>
      </c>
      <c r="AD765" s="146" t="str">
        <f>+IFERROR(CONCATENATE(VLOOKUP(K:K,Validation!$F$39:$H$51,3,0),"/",VLOOKUP(L:L,Validation!$G$40:$H$70,2,0),"/",M765),"")</f>
        <v/>
      </c>
      <c r="AE765" s="1" t="str">
        <f>+IFERROR(CONCATENATE(VLOOKUP(N:N,Validation!$F$39:$H$51,3,0),"/",VLOOKUP(O:O,Validation!$G$40:$H$70,2,0),"/",P765),"")</f>
        <v/>
      </c>
    </row>
    <row r="766" spans="1:31" ht="13.8">
      <c r="A766" s="110"/>
      <c r="B766" s="113"/>
      <c r="C766" s="113"/>
      <c r="I766" s="275"/>
      <c r="J766" s="91" t="str">
        <f t="shared" si="33"/>
        <v/>
      </c>
      <c r="K766" s="66"/>
      <c r="L766" s="90"/>
      <c r="M766" s="72"/>
      <c r="N766" s="66"/>
      <c r="O766" s="90"/>
      <c r="P766" s="72"/>
      <c r="Q766" s="138" t="str">
        <f ca="1">+IF(A766="","",IF(AND(TODAY()&lt;Validation!$C$141,OR(MONTH(TODAY())=10,MONTH(TODAY())=11,MONTH(TODAY())=12)),CONCATENATE(MONTH(TODAY()),"/01/",YEAR(TODAY())),IF(AND(TODAY()&lt;Validation!$C$141,MONTH(TODAY())&lt;=9),CONCATENATE("0",MONTH(TODAY()),"/01/",YEAR(TODAY())),IF(AND(TODAY()&gt;=Validation!$C$141,OR(MONTH(TODAY())=10,MONTH(TODAY())=11,MONTH(TODAY())=12)),CONCATENATE(MONTH(TODAY()+10),"/01/",YEAR(TODAY()+10)),IF(AND(TODAY()&gt;=Validation!$C$141,MONTH(TODAY())&lt;=9),CONCATENATE("0",MONTH(TODAY()+10),"/01/",YEAR(TODAY()+10)))))))</f>
        <v/>
      </c>
      <c r="R766" s="138" t="str">
        <f t="shared" si="34"/>
        <v/>
      </c>
      <c r="S766" s="66"/>
      <c r="T766" s="66"/>
      <c r="U766" s="66"/>
      <c r="V766" s="66"/>
      <c r="W766" s="66"/>
      <c r="X766" s="66"/>
      <c r="Y766" s="278"/>
      <c r="Z766" s="135">
        <f t="shared" si="35"/>
        <v>22</v>
      </c>
      <c r="AC766" s="133" t="str">
        <f>IFERROR(IF(DATEVALUE(TEXT(VLOOKUP(S766,Validation!F801:I824,3,FALSE)&amp;"/"&amp;RIGHT(T766+100,2)&amp;"/"&amp;U766,"MM/DD/YYYY"))&lt;=DATEVALUE(TEXT(VLOOKUP(V766,Validation!F801:I824,3,FALSE)&amp;"/"&amp;RIGHT(W766+100,2)&amp;"/"&amp;X766,"MM/DD/YYYY")),"",-1),"")</f>
        <v/>
      </c>
      <c r="AD766" s="146" t="str">
        <f>+IFERROR(CONCATENATE(VLOOKUP(K:K,Validation!$F$39:$H$51,3,0),"/",VLOOKUP(L:L,Validation!$G$40:$H$70,2,0),"/",M766),"")</f>
        <v/>
      </c>
      <c r="AE766" s="1" t="str">
        <f>+IFERROR(CONCATENATE(VLOOKUP(N:N,Validation!$F$39:$H$51,3,0),"/",VLOOKUP(O:O,Validation!$G$40:$H$70,2,0),"/",P766),"")</f>
        <v/>
      </c>
    </row>
    <row r="767" spans="1:31" ht="13.8">
      <c r="A767" s="110"/>
      <c r="B767" s="113"/>
      <c r="C767" s="113"/>
      <c r="I767" s="275"/>
      <c r="J767" s="91" t="str">
        <f t="shared" si="33"/>
        <v/>
      </c>
      <c r="K767" s="66"/>
      <c r="L767" s="90"/>
      <c r="M767" s="72"/>
      <c r="N767" s="66"/>
      <c r="O767" s="90"/>
      <c r="P767" s="72"/>
      <c r="Q767" s="138" t="str">
        <f ca="1">+IF(A767="","",IF(AND(TODAY()&lt;Validation!$C$141,OR(MONTH(TODAY())=10,MONTH(TODAY())=11,MONTH(TODAY())=12)),CONCATENATE(MONTH(TODAY()),"/01/",YEAR(TODAY())),IF(AND(TODAY()&lt;Validation!$C$141,MONTH(TODAY())&lt;=9),CONCATENATE("0",MONTH(TODAY()),"/01/",YEAR(TODAY())),IF(AND(TODAY()&gt;=Validation!$C$141,OR(MONTH(TODAY())=10,MONTH(TODAY())=11,MONTH(TODAY())=12)),CONCATENATE(MONTH(TODAY()+10),"/01/",YEAR(TODAY()+10)),IF(AND(TODAY()&gt;=Validation!$C$141,MONTH(TODAY())&lt;=9),CONCATENATE("0",MONTH(TODAY()+10),"/01/",YEAR(TODAY()+10)))))))</f>
        <v/>
      </c>
      <c r="R767" s="138" t="str">
        <f t="shared" si="34"/>
        <v/>
      </c>
      <c r="S767" s="66"/>
      <c r="T767" s="66"/>
      <c r="U767" s="66"/>
      <c r="V767" s="66"/>
      <c r="W767" s="66"/>
      <c r="X767" s="66"/>
      <c r="Y767" s="278"/>
      <c r="Z767" s="135">
        <f t="shared" si="35"/>
        <v>22</v>
      </c>
      <c r="AC767" s="133" t="str">
        <f>IFERROR(IF(DATEVALUE(TEXT(VLOOKUP(S767,Validation!F802:I825,3,FALSE)&amp;"/"&amp;RIGHT(T767+100,2)&amp;"/"&amp;U767,"MM/DD/YYYY"))&lt;=DATEVALUE(TEXT(VLOOKUP(V767,Validation!F802:I825,3,FALSE)&amp;"/"&amp;RIGHT(W767+100,2)&amp;"/"&amp;X767,"MM/DD/YYYY")),"",-1),"")</f>
        <v/>
      </c>
      <c r="AD767" s="146" t="str">
        <f>+IFERROR(CONCATENATE(VLOOKUP(K:K,Validation!$F$39:$H$51,3,0),"/",VLOOKUP(L:L,Validation!$G$40:$H$70,2,0),"/",M767),"")</f>
        <v/>
      </c>
      <c r="AE767" s="1" t="str">
        <f>+IFERROR(CONCATENATE(VLOOKUP(N:N,Validation!$F$39:$H$51,3,0),"/",VLOOKUP(O:O,Validation!$G$40:$H$70,2,0),"/",P767),"")</f>
        <v/>
      </c>
    </row>
    <row r="768" spans="1:31" ht="13.8">
      <c r="A768" s="110"/>
      <c r="B768" s="113"/>
      <c r="C768" s="113"/>
      <c r="I768" s="275"/>
      <c r="J768" s="91" t="str">
        <f t="shared" si="33"/>
        <v/>
      </c>
      <c r="K768" s="66"/>
      <c r="L768" s="90"/>
      <c r="M768" s="72"/>
      <c r="N768" s="66"/>
      <c r="O768" s="90"/>
      <c r="P768" s="72"/>
      <c r="Q768" s="138" t="str">
        <f ca="1">+IF(A768="","",IF(AND(TODAY()&lt;Validation!$C$141,OR(MONTH(TODAY())=10,MONTH(TODAY())=11,MONTH(TODAY())=12)),CONCATENATE(MONTH(TODAY()),"/01/",YEAR(TODAY())),IF(AND(TODAY()&lt;Validation!$C$141,MONTH(TODAY())&lt;=9),CONCATENATE("0",MONTH(TODAY()),"/01/",YEAR(TODAY())),IF(AND(TODAY()&gt;=Validation!$C$141,OR(MONTH(TODAY())=10,MONTH(TODAY())=11,MONTH(TODAY())=12)),CONCATENATE(MONTH(TODAY()+10),"/01/",YEAR(TODAY()+10)),IF(AND(TODAY()&gt;=Validation!$C$141,MONTH(TODAY())&lt;=9),CONCATENATE("0",MONTH(TODAY()+10),"/01/",YEAR(TODAY()+10)))))))</f>
        <v/>
      </c>
      <c r="R768" s="138" t="str">
        <f t="shared" si="34"/>
        <v/>
      </c>
      <c r="S768" s="66"/>
      <c r="T768" s="66"/>
      <c r="U768" s="66"/>
      <c r="V768" s="66"/>
      <c r="W768" s="66"/>
      <c r="X768" s="66"/>
      <c r="Y768" s="278"/>
      <c r="Z768" s="135">
        <f t="shared" si="35"/>
        <v>22</v>
      </c>
      <c r="AC768" s="133" t="str">
        <f>IFERROR(IF(DATEVALUE(TEXT(VLOOKUP(S768,Validation!F803:I826,3,FALSE)&amp;"/"&amp;RIGHT(T768+100,2)&amp;"/"&amp;U768,"MM/DD/YYYY"))&lt;=DATEVALUE(TEXT(VLOOKUP(V768,Validation!F803:I826,3,FALSE)&amp;"/"&amp;RIGHT(W768+100,2)&amp;"/"&amp;X768,"MM/DD/YYYY")),"",-1),"")</f>
        <v/>
      </c>
      <c r="AD768" s="146" t="str">
        <f>+IFERROR(CONCATENATE(VLOOKUP(K:K,Validation!$F$39:$H$51,3,0),"/",VLOOKUP(L:L,Validation!$G$40:$H$70,2,0),"/",M768),"")</f>
        <v/>
      </c>
      <c r="AE768" s="1" t="str">
        <f>+IFERROR(CONCATENATE(VLOOKUP(N:N,Validation!$F$39:$H$51,3,0),"/",VLOOKUP(O:O,Validation!$G$40:$H$70,2,0),"/",P768),"")</f>
        <v/>
      </c>
    </row>
    <row r="769" spans="1:31" ht="13.8">
      <c r="A769" s="110"/>
      <c r="B769" s="113"/>
      <c r="C769" s="113"/>
      <c r="I769" s="275"/>
      <c r="J769" s="91" t="str">
        <f t="shared" si="33"/>
        <v/>
      </c>
      <c r="K769" s="66"/>
      <c r="L769" s="90"/>
      <c r="M769" s="72"/>
      <c r="N769" s="66"/>
      <c r="O769" s="90"/>
      <c r="P769" s="72"/>
      <c r="Q769" s="138" t="str">
        <f ca="1">+IF(A769="","",IF(AND(TODAY()&lt;Validation!$C$141,OR(MONTH(TODAY())=10,MONTH(TODAY())=11,MONTH(TODAY())=12)),CONCATENATE(MONTH(TODAY()),"/01/",YEAR(TODAY())),IF(AND(TODAY()&lt;Validation!$C$141,MONTH(TODAY())&lt;=9),CONCATENATE("0",MONTH(TODAY()),"/01/",YEAR(TODAY())),IF(AND(TODAY()&gt;=Validation!$C$141,OR(MONTH(TODAY())=10,MONTH(TODAY())=11,MONTH(TODAY())=12)),CONCATENATE(MONTH(TODAY()+10),"/01/",YEAR(TODAY()+10)),IF(AND(TODAY()&gt;=Validation!$C$141,MONTH(TODAY())&lt;=9),CONCATENATE("0",MONTH(TODAY()+10),"/01/",YEAR(TODAY()+10)))))))</f>
        <v/>
      </c>
      <c r="R769" s="138" t="str">
        <f t="shared" si="34"/>
        <v/>
      </c>
      <c r="S769" s="66"/>
      <c r="T769" s="66"/>
      <c r="U769" s="66"/>
      <c r="V769" s="66"/>
      <c r="W769" s="66"/>
      <c r="X769" s="66"/>
      <c r="Y769" s="278"/>
      <c r="Z769" s="135">
        <f t="shared" si="35"/>
        <v>22</v>
      </c>
      <c r="AC769" s="133" t="str">
        <f>IFERROR(IF(DATEVALUE(TEXT(VLOOKUP(S769,Validation!F804:I827,3,FALSE)&amp;"/"&amp;RIGHT(T769+100,2)&amp;"/"&amp;U769,"MM/DD/YYYY"))&lt;=DATEVALUE(TEXT(VLOOKUP(V769,Validation!F804:I827,3,FALSE)&amp;"/"&amp;RIGHT(W769+100,2)&amp;"/"&amp;X769,"MM/DD/YYYY")),"",-1),"")</f>
        <v/>
      </c>
      <c r="AD769" s="146" t="str">
        <f>+IFERROR(CONCATENATE(VLOOKUP(K:K,Validation!$F$39:$H$51,3,0),"/",VLOOKUP(L:L,Validation!$G$40:$H$70,2,0),"/",M769),"")</f>
        <v/>
      </c>
      <c r="AE769" s="1" t="str">
        <f>+IFERROR(CONCATENATE(VLOOKUP(N:N,Validation!$F$39:$H$51,3,0),"/",VLOOKUP(O:O,Validation!$G$40:$H$70,2,0),"/",P769),"")</f>
        <v/>
      </c>
    </row>
    <row r="770" spans="1:31" ht="13.8">
      <c r="A770" s="110"/>
      <c r="B770" s="113"/>
      <c r="C770" s="113"/>
      <c r="I770" s="275"/>
      <c r="J770" s="91" t="str">
        <f t="shared" si="33"/>
        <v/>
      </c>
      <c r="K770" s="66"/>
      <c r="L770" s="90"/>
      <c r="M770" s="72"/>
      <c r="N770" s="66"/>
      <c r="O770" s="90"/>
      <c r="P770" s="72"/>
      <c r="Q770" s="138" t="str">
        <f ca="1">+IF(A770="","",IF(AND(TODAY()&lt;Validation!$C$141,OR(MONTH(TODAY())=10,MONTH(TODAY())=11,MONTH(TODAY())=12)),CONCATENATE(MONTH(TODAY()),"/01/",YEAR(TODAY())),IF(AND(TODAY()&lt;Validation!$C$141,MONTH(TODAY())&lt;=9),CONCATENATE("0",MONTH(TODAY()),"/01/",YEAR(TODAY())),IF(AND(TODAY()&gt;=Validation!$C$141,OR(MONTH(TODAY())=10,MONTH(TODAY())=11,MONTH(TODAY())=12)),CONCATENATE(MONTH(TODAY()+10),"/01/",YEAR(TODAY()+10)),IF(AND(TODAY()&gt;=Validation!$C$141,MONTH(TODAY())&lt;=9),CONCATENATE("0",MONTH(TODAY()+10),"/01/",YEAR(TODAY()+10)))))))</f>
        <v/>
      </c>
      <c r="R770" s="138" t="str">
        <f t="shared" si="34"/>
        <v/>
      </c>
      <c r="S770" s="66"/>
      <c r="T770" s="66"/>
      <c r="U770" s="66"/>
      <c r="V770" s="66"/>
      <c r="W770" s="66"/>
      <c r="X770" s="66"/>
      <c r="Y770" s="278"/>
      <c r="Z770" s="135">
        <f t="shared" si="35"/>
        <v>22</v>
      </c>
      <c r="AC770" s="133" t="str">
        <f>IFERROR(IF(DATEVALUE(TEXT(VLOOKUP(S770,Validation!F805:I828,3,FALSE)&amp;"/"&amp;RIGHT(T770+100,2)&amp;"/"&amp;U770,"MM/DD/YYYY"))&lt;=DATEVALUE(TEXT(VLOOKUP(V770,Validation!F805:I828,3,FALSE)&amp;"/"&amp;RIGHT(W770+100,2)&amp;"/"&amp;X770,"MM/DD/YYYY")),"",-1),"")</f>
        <v/>
      </c>
      <c r="AD770" s="146" t="str">
        <f>+IFERROR(CONCATENATE(VLOOKUP(K:K,Validation!$F$39:$H$51,3,0),"/",VLOOKUP(L:L,Validation!$G$40:$H$70,2,0),"/",M770),"")</f>
        <v/>
      </c>
      <c r="AE770" s="1" t="str">
        <f>+IFERROR(CONCATENATE(VLOOKUP(N:N,Validation!$F$39:$H$51,3,0),"/",VLOOKUP(O:O,Validation!$G$40:$H$70,2,0),"/",P770),"")</f>
        <v/>
      </c>
    </row>
    <row r="771" spans="1:31" ht="13.8">
      <c r="A771" s="110"/>
      <c r="B771" s="113"/>
      <c r="C771" s="113"/>
      <c r="I771" s="275"/>
      <c r="J771" s="91" t="str">
        <f t="shared" si="33"/>
        <v/>
      </c>
      <c r="K771" s="66"/>
      <c r="L771" s="90"/>
      <c r="M771" s="72"/>
      <c r="N771" s="66"/>
      <c r="O771" s="90"/>
      <c r="P771" s="72"/>
      <c r="Q771" s="138" t="str">
        <f ca="1">+IF(A771="","",IF(AND(TODAY()&lt;Validation!$C$141,OR(MONTH(TODAY())=10,MONTH(TODAY())=11,MONTH(TODAY())=12)),CONCATENATE(MONTH(TODAY()),"/01/",YEAR(TODAY())),IF(AND(TODAY()&lt;Validation!$C$141,MONTH(TODAY())&lt;=9),CONCATENATE("0",MONTH(TODAY()),"/01/",YEAR(TODAY())),IF(AND(TODAY()&gt;=Validation!$C$141,OR(MONTH(TODAY())=10,MONTH(TODAY())=11,MONTH(TODAY())=12)),CONCATENATE(MONTH(TODAY()+10),"/01/",YEAR(TODAY()+10)),IF(AND(TODAY()&gt;=Validation!$C$141,MONTH(TODAY())&lt;=9),CONCATENATE("0",MONTH(TODAY()+10),"/01/",YEAR(TODAY()+10)))))))</f>
        <v/>
      </c>
      <c r="R771" s="138" t="str">
        <f t="shared" si="34"/>
        <v/>
      </c>
      <c r="S771" s="66"/>
      <c r="T771" s="66"/>
      <c r="U771" s="66"/>
      <c r="V771" s="66"/>
      <c r="W771" s="66"/>
      <c r="X771" s="66"/>
      <c r="Y771" s="278"/>
      <c r="Z771" s="135">
        <f t="shared" si="35"/>
        <v>22</v>
      </c>
      <c r="AC771" s="133" t="str">
        <f>IFERROR(IF(DATEVALUE(TEXT(VLOOKUP(S771,Validation!F806:I829,3,FALSE)&amp;"/"&amp;RIGHT(T771+100,2)&amp;"/"&amp;U771,"MM/DD/YYYY"))&lt;=DATEVALUE(TEXT(VLOOKUP(V771,Validation!F806:I829,3,FALSE)&amp;"/"&amp;RIGHT(W771+100,2)&amp;"/"&amp;X771,"MM/DD/YYYY")),"",-1),"")</f>
        <v/>
      </c>
      <c r="AD771" s="146" t="str">
        <f>+IFERROR(CONCATENATE(VLOOKUP(K:K,Validation!$F$39:$H$51,3,0),"/",VLOOKUP(L:L,Validation!$G$40:$H$70,2,0),"/",M771),"")</f>
        <v/>
      </c>
      <c r="AE771" s="1" t="str">
        <f>+IFERROR(CONCATENATE(VLOOKUP(N:N,Validation!$F$39:$H$51,3,0),"/",VLOOKUP(O:O,Validation!$G$40:$H$70,2,0),"/",P771),"")</f>
        <v/>
      </c>
    </row>
    <row r="772" spans="1:31" ht="13.8">
      <c r="A772" s="110"/>
      <c r="B772" s="113"/>
      <c r="C772" s="113"/>
      <c r="I772" s="275"/>
      <c r="J772" s="91" t="str">
        <f t="shared" si="33"/>
        <v/>
      </c>
      <c r="K772" s="66"/>
      <c r="L772" s="90"/>
      <c r="M772" s="72"/>
      <c r="N772" s="66"/>
      <c r="O772" s="90"/>
      <c r="P772" s="72"/>
      <c r="Q772" s="138" t="str">
        <f ca="1">+IF(A772="","",IF(AND(TODAY()&lt;Validation!$C$141,OR(MONTH(TODAY())=10,MONTH(TODAY())=11,MONTH(TODAY())=12)),CONCATENATE(MONTH(TODAY()),"/01/",YEAR(TODAY())),IF(AND(TODAY()&lt;Validation!$C$141,MONTH(TODAY())&lt;=9),CONCATENATE("0",MONTH(TODAY()),"/01/",YEAR(TODAY())),IF(AND(TODAY()&gt;=Validation!$C$141,OR(MONTH(TODAY())=10,MONTH(TODAY())=11,MONTH(TODAY())=12)),CONCATENATE(MONTH(TODAY()+10),"/01/",YEAR(TODAY()+10)),IF(AND(TODAY()&gt;=Validation!$C$141,MONTH(TODAY())&lt;=9),CONCATENATE("0",MONTH(TODAY()+10),"/01/",YEAR(TODAY()+10)))))))</f>
        <v/>
      </c>
      <c r="R772" s="138" t="str">
        <f t="shared" si="34"/>
        <v/>
      </c>
      <c r="S772" s="66"/>
      <c r="T772" s="66"/>
      <c r="U772" s="66"/>
      <c r="V772" s="66"/>
      <c r="W772" s="66"/>
      <c r="X772" s="66"/>
      <c r="Y772" s="278"/>
      <c r="Z772" s="135">
        <f t="shared" si="35"/>
        <v>22</v>
      </c>
      <c r="AC772" s="133" t="str">
        <f>IFERROR(IF(DATEVALUE(TEXT(VLOOKUP(S772,Validation!F807:I830,3,FALSE)&amp;"/"&amp;RIGHT(T772+100,2)&amp;"/"&amp;U772,"MM/DD/YYYY"))&lt;=DATEVALUE(TEXT(VLOOKUP(V772,Validation!F807:I830,3,FALSE)&amp;"/"&amp;RIGHT(W772+100,2)&amp;"/"&amp;X772,"MM/DD/YYYY")),"",-1),"")</f>
        <v/>
      </c>
      <c r="AD772" s="146" t="str">
        <f>+IFERROR(CONCATENATE(VLOOKUP(K:K,Validation!$F$39:$H$51,3,0),"/",VLOOKUP(L:L,Validation!$G$40:$H$70,2,0),"/",M772),"")</f>
        <v/>
      </c>
      <c r="AE772" s="1" t="str">
        <f>+IFERROR(CONCATENATE(VLOOKUP(N:N,Validation!$F$39:$H$51,3,0),"/",VLOOKUP(O:O,Validation!$G$40:$H$70,2,0),"/",P772),"")</f>
        <v/>
      </c>
    </row>
    <row r="773" spans="1:31" ht="13.8">
      <c r="A773" s="110"/>
      <c r="B773" s="113"/>
      <c r="C773" s="113"/>
      <c r="I773" s="275"/>
      <c r="J773" s="91" t="str">
        <f t="shared" si="33"/>
        <v/>
      </c>
      <c r="K773" s="66"/>
      <c r="L773" s="90"/>
      <c r="M773" s="72"/>
      <c r="N773" s="66"/>
      <c r="O773" s="90"/>
      <c r="P773" s="72"/>
      <c r="Q773" s="138" t="str">
        <f ca="1">+IF(A773="","",IF(AND(TODAY()&lt;Validation!$C$141,OR(MONTH(TODAY())=10,MONTH(TODAY())=11,MONTH(TODAY())=12)),CONCATENATE(MONTH(TODAY()),"/01/",YEAR(TODAY())),IF(AND(TODAY()&lt;Validation!$C$141,MONTH(TODAY())&lt;=9),CONCATENATE("0",MONTH(TODAY()),"/01/",YEAR(TODAY())),IF(AND(TODAY()&gt;=Validation!$C$141,OR(MONTH(TODAY())=10,MONTH(TODAY())=11,MONTH(TODAY())=12)),CONCATENATE(MONTH(TODAY()+10),"/01/",YEAR(TODAY()+10)),IF(AND(TODAY()&gt;=Validation!$C$141,MONTH(TODAY())&lt;=9),CONCATENATE("0",MONTH(TODAY()+10),"/01/",YEAR(TODAY()+10)))))))</f>
        <v/>
      </c>
      <c r="R773" s="138" t="str">
        <f t="shared" si="34"/>
        <v/>
      </c>
      <c r="S773" s="66"/>
      <c r="T773" s="66"/>
      <c r="U773" s="66"/>
      <c r="V773" s="66"/>
      <c r="W773" s="66"/>
      <c r="X773" s="66"/>
      <c r="Y773" s="278"/>
      <c r="Z773" s="135">
        <f t="shared" si="35"/>
        <v>22</v>
      </c>
      <c r="AC773" s="133" t="str">
        <f>IFERROR(IF(DATEVALUE(TEXT(VLOOKUP(S773,Validation!F808:I831,3,FALSE)&amp;"/"&amp;RIGHT(T773+100,2)&amp;"/"&amp;U773,"MM/DD/YYYY"))&lt;=DATEVALUE(TEXT(VLOOKUP(V773,Validation!F808:I831,3,FALSE)&amp;"/"&amp;RIGHT(W773+100,2)&amp;"/"&amp;X773,"MM/DD/YYYY")),"",-1),"")</f>
        <v/>
      </c>
      <c r="AD773" s="146" t="str">
        <f>+IFERROR(CONCATENATE(VLOOKUP(K:K,Validation!$F$39:$H$51,3,0),"/",VLOOKUP(L:L,Validation!$G$40:$H$70,2,0),"/",M773),"")</f>
        <v/>
      </c>
      <c r="AE773" s="1" t="str">
        <f>+IFERROR(CONCATENATE(VLOOKUP(N:N,Validation!$F$39:$H$51,3,0),"/",VLOOKUP(O:O,Validation!$G$40:$H$70,2,0),"/",P773),"")</f>
        <v/>
      </c>
    </row>
    <row r="774" spans="1:31" ht="13.8">
      <c r="A774" s="110"/>
      <c r="B774" s="113"/>
      <c r="C774" s="113"/>
      <c r="I774" s="275"/>
      <c r="J774" s="91" t="str">
        <f t="shared" ref="J774:J837" si="36">+IF(A774="","",I774)</f>
        <v/>
      </c>
      <c r="K774" s="66"/>
      <c r="L774" s="90"/>
      <c r="M774" s="72"/>
      <c r="N774" s="66"/>
      <c r="O774" s="90"/>
      <c r="P774" s="72"/>
      <c r="Q774" s="138" t="str">
        <f ca="1">+IF(A774="","",IF(AND(TODAY()&lt;Validation!$C$141,OR(MONTH(TODAY())=10,MONTH(TODAY())=11,MONTH(TODAY())=12)),CONCATENATE(MONTH(TODAY()),"/01/",YEAR(TODAY())),IF(AND(TODAY()&lt;Validation!$C$141,MONTH(TODAY())&lt;=9),CONCATENATE("0",MONTH(TODAY()),"/01/",YEAR(TODAY())),IF(AND(TODAY()&gt;=Validation!$C$141,OR(MONTH(TODAY())=10,MONTH(TODAY())=11,MONTH(TODAY())=12)),CONCATENATE(MONTH(TODAY()+10),"/01/",YEAR(TODAY()+10)),IF(AND(TODAY()&gt;=Validation!$C$141,MONTH(TODAY())&lt;=9),CONCATENATE("0",MONTH(TODAY()+10),"/01/",YEAR(TODAY()+10)))))))</f>
        <v/>
      </c>
      <c r="R774" s="138" t="str">
        <f t="shared" ref="R774:R837" si="37">+IF(A774="","",I774)</f>
        <v/>
      </c>
      <c r="S774" s="66"/>
      <c r="T774" s="66"/>
      <c r="U774" s="66"/>
      <c r="V774" s="66"/>
      <c r="W774" s="66"/>
      <c r="X774" s="66"/>
      <c r="Y774" s="278"/>
      <c r="Z774" s="135">
        <f t="shared" ref="Z774:Z837" si="38">COUNTBLANK(A774:I774)+COUNTBLANK(K774:P774)+COUNTBLANK(S774:Y774)</f>
        <v>22</v>
      </c>
      <c r="AC774" s="133" t="str">
        <f>IFERROR(IF(DATEVALUE(TEXT(VLOOKUP(S774,Validation!F809:I832,3,FALSE)&amp;"/"&amp;RIGHT(T774+100,2)&amp;"/"&amp;U774,"MM/DD/YYYY"))&lt;=DATEVALUE(TEXT(VLOOKUP(V774,Validation!F809:I832,3,FALSE)&amp;"/"&amp;RIGHT(W774+100,2)&amp;"/"&amp;X774,"MM/DD/YYYY")),"",-1),"")</f>
        <v/>
      </c>
      <c r="AD774" s="146" t="str">
        <f>+IFERROR(CONCATENATE(VLOOKUP(K:K,Validation!$F$39:$H$51,3,0),"/",VLOOKUP(L:L,Validation!$G$40:$H$70,2,0),"/",M774),"")</f>
        <v/>
      </c>
      <c r="AE774" s="1" t="str">
        <f>+IFERROR(CONCATENATE(VLOOKUP(N:N,Validation!$F$39:$H$51,3,0),"/",VLOOKUP(O:O,Validation!$G$40:$H$70,2,0),"/",P774),"")</f>
        <v/>
      </c>
    </row>
    <row r="775" spans="1:31" ht="13.8">
      <c r="A775" s="110"/>
      <c r="B775" s="113"/>
      <c r="C775" s="113"/>
      <c r="I775" s="275"/>
      <c r="J775" s="91" t="str">
        <f t="shared" si="36"/>
        <v/>
      </c>
      <c r="K775" s="66"/>
      <c r="L775" s="90"/>
      <c r="M775" s="72"/>
      <c r="N775" s="66"/>
      <c r="O775" s="90"/>
      <c r="P775" s="72"/>
      <c r="Q775" s="138" t="str">
        <f ca="1">+IF(A775="","",IF(AND(TODAY()&lt;Validation!$C$141,OR(MONTH(TODAY())=10,MONTH(TODAY())=11,MONTH(TODAY())=12)),CONCATENATE(MONTH(TODAY()),"/01/",YEAR(TODAY())),IF(AND(TODAY()&lt;Validation!$C$141,MONTH(TODAY())&lt;=9),CONCATENATE("0",MONTH(TODAY()),"/01/",YEAR(TODAY())),IF(AND(TODAY()&gt;=Validation!$C$141,OR(MONTH(TODAY())=10,MONTH(TODAY())=11,MONTH(TODAY())=12)),CONCATENATE(MONTH(TODAY()+10),"/01/",YEAR(TODAY()+10)),IF(AND(TODAY()&gt;=Validation!$C$141,MONTH(TODAY())&lt;=9),CONCATENATE("0",MONTH(TODAY()+10),"/01/",YEAR(TODAY()+10)))))))</f>
        <v/>
      </c>
      <c r="R775" s="138" t="str">
        <f t="shared" si="37"/>
        <v/>
      </c>
      <c r="S775" s="66"/>
      <c r="T775" s="66"/>
      <c r="U775" s="66"/>
      <c r="V775" s="66"/>
      <c r="W775" s="66"/>
      <c r="X775" s="66"/>
      <c r="Y775" s="278"/>
      <c r="Z775" s="135">
        <f t="shared" si="38"/>
        <v>22</v>
      </c>
      <c r="AC775" s="133" t="str">
        <f>IFERROR(IF(DATEVALUE(TEXT(VLOOKUP(S775,Validation!F810:I833,3,FALSE)&amp;"/"&amp;RIGHT(T775+100,2)&amp;"/"&amp;U775,"MM/DD/YYYY"))&lt;=DATEVALUE(TEXT(VLOOKUP(V775,Validation!F810:I833,3,FALSE)&amp;"/"&amp;RIGHT(W775+100,2)&amp;"/"&amp;X775,"MM/DD/YYYY")),"",-1),"")</f>
        <v/>
      </c>
      <c r="AD775" s="146" t="str">
        <f>+IFERROR(CONCATENATE(VLOOKUP(K:K,Validation!$F$39:$H$51,3,0),"/",VLOOKUP(L:L,Validation!$G$40:$H$70,2,0),"/",M775),"")</f>
        <v/>
      </c>
      <c r="AE775" s="1" t="str">
        <f>+IFERROR(CONCATENATE(VLOOKUP(N:N,Validation!$F$39:$H$51,3,0),"/",VLOOKUP(O:O,Validation!$G$40:$H$70,2,0),"/",P775),"")</f>
        <v/>
      </c>
    </row>
    <row r="776" spans="1:31" ht="13.8">
      <c r="A776" s="110"/>
      <c r="B776" s="113"/>
      <c r="C776" s="113"/>
      <c r="I776" s="275"/>
      <c r="J776" s="91" t="str">
        <f t="shared" si="36"/>
        <v/>
      </c>
      <c r="K776" s="66"/>
      <c r="L776" s="90"/>
      <c r="M776" s="72"/>
      <c r="N776" s="66"/>
      <c r="O776" s="90"/>
      <c r="P776" s="72"/>
      <c r="Q776" s="138" t="str">
        <f ca="1">+IF(A776="","",IF(AND(TODAY()&lt;Validation!$C$141,OR(MONTH(TODAY())=10,MONTH(TODAY())=11,MONTH(TODAY())=12)),CONCATENATE(MONTH(TODAY()),"/01/",YEAR(TODAY())),IF(AND(TODAY()&lt;Validation!$C$141,MONTH(TODAY())&lt;=9),CONCATENATE("0",MONTH(TODAY()),"/01/",YEAR(TODAY())),IF(AND(TODAY()&gt;=Validation!$C$141,OR(MONTH(TODAY())=10,MONTH(TODAY())=11,MONTH(TODAY())=12)),CONCATENATE(MONTH(TODAY()+10),"/01/",YEAR(TODAY()+10)),IF(AND(TODAY()&gt;=Validation!$C$141,MONTH(TODAY())&lt;=9),CONCATENATE("0",MONTH(TODAY()+10),"/01/",YEAR(TODAY()+10)))))))</f>
        <v/>
      </c>
      <c r="R776" s="138" t="str">
        <f t="shared" si="37"/>
        <v/>
      </c>
      <c r="S776" s="66"/>
      <c r="T776" s="66"/>
      <c r="U776" s="66"/>
      <c r="V776" s="66"/>
      <c r="W776" s="66"/>
      <c r="X776" s="66"/>
      <c r="Y776" s="278"/>
      <c r="Z776" s="135">
        <f t="shared" si="38"/>
        <v>22</v>
      </c>
      <c r="AC776" s="133" t="str">
        <f>IFERROR(IF(DATEVALUE(TEXT(VLOOKUP(S776,Validation!F811:I834,3,FALSE)&amp;"/"&amp;RIGHT(T776+100,2)&amp;"/"&amp;U776,"MM/DD/YYYY"))&lt;=DATEVALUE(TEXT(VLOOKUP(V776,Validation!F811:I834,3,FALSE)&amp;"/"&amp;RIGHT(W776+100,2)&amp;"/"&amp;X776,"MM/DD/YYYY")),"",-1),"")</f>
        <v/>
      </c>
      <c r="AD776" s="146" t="str">
        <f>+IFERROR(CONCATENATE(VLOOKUP(K:K,Validation!$F$39:$H$51,3,0),"/",VLOOKUP(L:L,Validation!$G$40:$H$70,2,0),"/",M776),"")</f>
        <v/>
      </c>
      <c r="AE776" s="1" t="str">
        <f>+IFERROR(CONCATENATE(VLOOKUP(N:N,Validation!$F$39:$H$51,3,0),"/",VLOOKUP(O:O,Validation!$G$40:$H$70,2,0),"/",P776),"")</f>
        <v/>
      </c>
    </row>
    <row r="777" spans="1:31" ht="13.8">
      <c r="A777" s="110"/>
      <c r="B777" s="113"/>
      <c r="C777" s="113"/>
      <c r="I777" s="275"/>
      <c r="J777" s="91" t="str">
        <f t="shared" si="36"/>
        <v/>
      </c>
      <c r="K777" s="66"/>
      <c r="L777" s="90"/>
      <c r="M777" s="72"/>
      <c r="N777" s="66"/>
      <c r="O777" s="90"/>
      <c r="P777" s="72"/>
      <c r="Q777" s="138" t="str">
        <f ca="1">+IF(A777="","",IF(AND(TODAY()&lt;Validation!$C$141,OR(MONTH(TODAY())=10,MONTH(TODAY())=11,MONTH(TODAY())=12)),CONCATENATE(MONTH(TODAY()),"/01/",YEAR(TODAY())),IF(AND(TODAY()&lt;Validation!$C$141,MONTH(TODAY())&lt;=9),CONCATENATE("0",MONTH(TODAY()),"/01/",YEAR(TODAY())),IF(AND(TODAY()&gt;=Validation!$C$141,OR(MONTH(TODAY())=10,MONTH(TODAY())=11,MONTH(TODAY())=12)),CONCATENATE(MONTH(TODAY()+10),"/01/",YEAR(TODAY()+10)),IF(AND(TODAY()&gt;=Validation!$C$141,MONTH(TODAY())&lt;=9),CONCATENATE("0",MONTH(TODAY()+10),"/01/",YEAR(TODAY()+10)))))))</f>
        <v/>
      </c>
      <c r="R777" s="138" t="str">
        <f t="shared" si="37"/>
        <v/>
      </c>
      <c r="S777" s="66"/>
      <c r="T777" s="66"/>
      <c r="U777" s="66"/>
      <c r="V777" s="66"/>
      <c r="W777" s="66"/>
      <c r="X777" s="66"/>
      <c r="Y777" s="278"/>
      <c r="Z777" s="135">
        <f t="shared" si="38"/>
        <v>22</v>
      </c>
      <c r="AC777" s="133" t="str">
        <f>IFERROR(IF(DATEVALUE(TEXT(VLOOKUP(S777,Validation!F812:I835,3,FALSE)&amp;"/"&amp;RIGHT(T777+100,2)&amp;"/"&amp;U777,"MM/DD/YYYY"))&lt;=DATEVALUE(TEXT(VLOOKUP(V777,Validation!F812:I835,3,FALSE)&amp;"/"&amp;RIGHT(W777+100,2)&amp;"/"&amp;X777,"MM/DD/YYYY")),"",-1),"")</f>
        <v/>
      </c>
      <c r="AD777" s="146" t="str">
        <f>+IFERROR(CONCATENATE(VLOOKUP(K:K,Validation!$F$39:$H$51,3,0),"/",VLOOKUP(L:L,Validation!$G$40:$H$70,2,0),"/",M777),"")</f>
        <v/>
      </c>
      <c r="AE777" s="1" t="str">
        <f>+IFERROR(CONCATENATE(VLOOKUP(N:N,Validation!$F$39:$H$51,3,0),"/",VLOOKUP(O:O,Validation!$G$40:$H$70,2,0),"/",P777),"")</f>
        <v/>
      </c>
    </row>
    <row r="778" spans="1:31" ht="13.8">
      <c r="A778" s="110"/>
      <c r="B778" s="113"/>
      <c r="C778" s="113"/>
      <c r="I778" s="275"/>
      <c r="J778" s="91" t="str">
        <f t="shared" si="36"/>
        <v/>
      </c>
      <c r="K778" s="66"/>
      <c r="L778" s="90"/>
      <c r="M778" s="72"/>
      <c r="N778" s="66"/>
      <c r="O778" s="90"/>
      <c r="P778" s="72"/>
      <c r="Q778" s="138" t="str">
        <f ca="1">+IF(A778="","",IF(AND(TODAY()&lt;Validation!$C$141,OR(MONTH(TODAY())=10,MONTH(TODAY())=11,MONTH(TODAY())=12)),CONCATENATE(MONTH(TODAY()),"/01/",YEAR(TODAY())),IF(AND(TODAY()&lt;Validation!$C$141,MONTH(TODAY())&lt;=9),CONCATENATE("0",MONTH(TODAY()),"/01/",YEAR(TODAY())),IF(AND(TODAY()&gt;=Validation!$C$141,OR(MONTH(TODAY())=10,MONTH(TODAY())=11,MONTH(TODAY())=12)),CONCATENATE(MONTH(TODAY()+10),"/01/",YEAR(TODAY()+10)),IF(AND(TODAY()&gt;=Validation!$C$141,MONTH(TODAY())&lt;=9),CONCATENATE("0",MONTH(TODAY()+10),"/01/",YEAR(TODAY()+10)))))))</f>
        <v/>
      </c>
      <c r="R778" s="138" t="str">
        <f t="shared" si="37"/>
        <v/>
      </c>
      <c r="S778" s="66"/>
      <c r="T778" s="66"/>
      <c r="U778" s="66"/>
      <c r="V778" s="66"/>
      <c r="W778" s="66"/>
      <c r="X778" s="66"/>
      <c r="Y778" s="278"/>
      <c r="Z778" s="135">
        <f t="shared" si="38"/>
        <v>22</v>
      </c>
      <c r="AC778" s="133" t="str">
        <f>IFERROR(IF(DATEVALUE(TEXT(VLOOKUP(S778,Validation!F813:I836,3,FALSE)&amp;"/"&amp;RIGHT(T778+100,2)&amp;"/"&amp;U778,"MM/DD/YYYY"))&lt;=DATEVALUE(TEXT(VLOOKUP(V778,Validation!F813:I836,3,FALSE)&amp;"/"&amp;RIGHT(W778+100,2)&amp;"/"&amp;X778,"MM/DD/YYYY")),"",-1),"")</f>
        <v/>
      </c>
      <c r="AD778" s="146" t="str">
        <f>+IFERROR(CONCATENATE(VLOOKUP(K:K,Validation!$F$39:$H$51,3,0),"/",VLOOKUP(L:L,Validation!$G$40:$H$70,2,0),"/",M778),"")</f>
        <v/>
      </c>
      <c r="AE778" s="1" t="str">
        <f>+IFERROR(CONCATENATE(VLOOKUP(N:N,Validation!$F$39:$H$51,3,0),"/",VLOOKUP(O:O,Validation!$G$40:$H$70,2,0),"/",P778),"")</f>
        <v/>
      </c>
    </row>
    <row r="779" spans="1:31" ht="13.8">
      <c r="A779" s="110"/>
      <c r="B779" s="113"/>
      <c r="C779" s="113"/>
      <c r="I779" s="275"/>
      <c r="J779" s="91" t="str">
        <f t="shared" si="36"/>
        <v/>
      </c>
      <c r="K779" s="66"/>
      <c r="L779" s="90"/>
      <c r="M779" s="72"/>
      <c r="N779" s="66"/>
      <c r="O779" s="90"/>
      <c r="P779" s="72"/>
      <c r="Q779" s="138" t="str">
        <f ca="1">+IF(A779="","",IF(AND(TODAY()&lt;Validation!$C$141,OR(MONTH(TODAY())=10,MONTH(TODAY())=11,MONTH(TODAY())=12)),CONCATENATE(MONTH(TODAY()),"/01/",YEAR(TODAY())),IF(AND(TODAY()&lt;Validation!$C$141,MONTH(TODAY())&lt;=9),CONCATENATE("0",MONTH(TODAY()),"/01/",YEAR(TODAY())),IF(AND(TODAY()&gt;=Validation!$C$141,OR(MONTH(TODAY())=10,MONTH(TODAY())=11,MONTH(TODAY())=12)),CONCATENATE(MONTH(TODAY()+10),"/01/",YEAR(TODAY()+10)),IF(AND(TODAY()&gt;=Validation!$C$141,MONTH(TODAY())&lt;=9),CONCATENATE("0",MONTH(TODAY()+10),"/01/",YEAR(TODAY()+10)))))))</f>
        <v/>
      </c>
      <c r="R779" s="138" t="str">
        <f t="shared" si="37"/>
        <v/>
      </c>
      <c r="S779" s="66"/>
      <c r="T779" s="66"/>
      <c r="U779" s="66"/>
      <c r="V779" s="66"/>
      <c r="W779" s="66"/>
      <c r="X779" s="66"/>
      <c r="Y779" s="278"/>
      <c r="Z779" s="135">
        <f t="shared" si="38"/>
        <v>22</v>
      </c>
      <c r="AC779" s="133" t="str">
        <f>IFERROR(IF(DATEVALUE(TEXT(VLOOKUP(S779,Validation!F814:I837,3,FALSE)&amp;"/"&amp;RIGHT(T779+100,2)&amp;"/"&amp;U779,"MM/DD/YYYY"))&lt;=DATEVALUE(TEXT(VLOOKUP(V779,Validation!F814:I837,3,FALSE)&amp;"/"&amp;RIGHT(W779+100,2)&amp;"/"&amp;X779,"MM/DD/YYYY")),"",-1),"")</f>
        <v/>
      </c>
      <c r="AD779" s="146" t="str">
        <f>+IFERROR(CONCATENATE(VLOOKUP(K:K,Validation!$F$39:$H$51,3,0),"/",VLOOKUP(L:L,Validation!$G$40:$H$70,2,0),"/",M779),"")</f>
        <v/>
      </c>
      <c r="AE779" s="1" t="str">
        <f>+IFERROR(CONCATENATE(VLOOKUP(N:N,Validation!$F$39:$H$51,3,0),"/",VLOOKUP(O:O,Validation!$G$40:$H$70,2,0),"/",P779),"")</f>
        <v/>
      </c>
    </row>
    <row r="780" spans="1:31" ht="13.8">
      <c r="A780" s="110"/>
      <c r="B780" s="113"/>
      <c r="C780" s="113"/>
      <c r="I780" s="275"/>
      <c r="J780" s="91" t="str">
        <f t="shared" si="36"/>
        <v/>
      </c>
      <c r="K780" s="66"/>
      <c r="L780" s="90"/>
      <c r="M780" s="72"/>
      <c r="N780" s="66"/>
      <c r="O780" s="90"/>
      <c r="P780" s="72"/>
      <c r="Q780" s="138" t="str">
        <f ca="1">+IF(A780="","",IF(AND(TODAY()&lt;Validation!$C$141,OR(MONTH(TODAY())=10,MONTH(TODAY())=11,MONTH(TODAY())=12)),CONCATENATE(MONTH(TODAY()),"/01/",YEAR(TODAY())),IF(AND(TODAY()&lt;Validation!$C$141,MONTH(TODAY())&lt;=9),CONCATENATE("0",MONTH(TODAY()),"/01/",YEAR(TODAY())),IF(AND(TODAY()&gt;=Validation!$C$141,OR(MONTH(TODAY())=10,MONTH(TODAY())=11,MONTH(TODAY())=12)),CONCATENATE(MONTH(TODAY()+10),"/01/",YEAR(TODAY()+10)),IF(AND(TODAY()&gt;=Validation!$C$141,MONTH(TODAY())&lt;=9),CONCATENATE("0",MONTH(TODAY()+10),"/01/",YEAR(TODAY()+10)))))))</f>
        <v/>
      </c>
      <c r="R780" s="138" t="str">
        <f t="shared" si="37"/>
        <v/>
      </c>
      <c r="S780" s="66"/>
      <c r="T780" s="66"/>
      <c r="U780" s="66"/>
      <c r="V780" s="66"/>
      <c r="W780" s="66"/>
      <c r="X780" s="66"/>
      <c r="Y780" s="278"/>
      <c r="Z780" s="135">
        <f t="shared" si="38"/>
        <v>22</v>
      </c>
      <c r="AC780" s="133" t="str">
        <f>IFERROR(IF(DATEVALUE(TEXT(VLOOKUP(S780,Validation!F815:I838,3,FALSE)&amp;"/"&amp;RIGHT(T780+100,2)&amp;"/"&amp;U780,"MM/DD/YYYY"))&lt;=DATEVALUE(TEXT(VLOOKUP(V780,Validation!F815:I838,3,FALSE)&amp;"/"&amp;RIGHT(W780+100,2)&amp;"/"&amp;X780,"MM/DD/YYYY")),"",-1),"")</f>
        <v/>
      </c>
      <c r="AD780" s="146" t="str">
        <f>+IFERROR(CONCATENATE(VLOOKUP(K:K,Validation!$F$39:$H$51,3,0),"/",VLOOKUP(L:L,Validation!$G$40:$H$70,2,0),"/",M780),"")</f>
        <v/>
      </c>
      <c r="AE780" s="1" t="str">
        <f>+IFERROR(CONCATENATE(VLOOKUP(N:N,Validation!$F$39:$H$51,3,0),"/",VLOOKUP(O:O,Validation!$G$40:$H$70,2,0),"/",P780),"")</f>
        <v/>
      </c>
    </row>
    <row r="781" spans="1:31" ht="13.8">
      <c r="A781" s="110"/>
      <c r="B781" s="113"/>
      <c r="C781" s="113"/>
      <c r="I781" s="275"/>
      <c r="J781" s="91" t="str">
        <f t="shared" si="36"/>
        <v/>
      </c>
      <c r="K781" s="66"/>
      <c r="L781" s="90"/>
      <c r="M781" s="72"/>
      <c r="N781" s="66"/>
      <c r="O781" s="90"/>
      <c r="P781" s="72"/>
      <c r="Q781" s="138" t="str">
        <f ca="1">+IF(A781="","",IF(AND(TODAY()&lt;Validation!$C$141,OR(MONTH(TODAY())=10,MONTH(TODAY())=11,MONTH(TODAY())=12)),CONCATENATE(MONTH(TODAY()),"/01/",YEAR(TODAY())),IF(AND(TODAY()&lt;Validation!$C$141,MONTH(TODAY())&lt;=9),CONCATENATE("0",MONTH(TODAY()),"/01/",YEAR(TODAY())),IF(AND(TODAY()&gt;=Validation!$C$141,OR(MONTH(TODAY())=10,MONTH(TODAY())=11,MONTH(TODAY())=12)),CONCATENATE(MONTH(TODAY()+10),"/01/",YEAR(TODAY()+10)),IF(AND(TODAY()&gt;=Validation!$C$141,MONTH(TODAY())&lt;=9),CONCATENATE("0",MONTH(TODAY()+10),"/01/",YEAR(TODAY()+10)))))))</f>
        <v/>
      </c>
      <c r="R781" s="138" t="str">
        <f t="shared" si="37"/>
        <v/>
      </c>
      <c r="S781" s="66"/>
      <c r="T781" s="66"/>
      <c r="U781" s="66"/>
      <c r="V781" s="66"/>
      <c r="W781" s="66"/>
      <c r="X781" s="66"/>
      <c r="Y781" s="278"/>
      <c r="Z781" s="135">
        <f t="shared" si="38"/>
        <v>22</v>
      </c>
      <c r="AC781" s="133" t="str">
        <f>IFERROR(IF(DATEVALUE(TEXT(VLOOKUP(S781,Validation!F816:I839,3,FALSE)&amp;"/"&amp;RIGHT(T781+100,2)&amp;"/"&amp;U781,"MM/DD/YYYY"))&lt;=DATEVALUE(TEXT(VLOOKUP(V781,Validation!F816:I839,3,FALSE)&amp;"/"&amp;RIGHT(W781+100,2)&amp;"/"&amp;X781,"MM/DD/YYYY")),"",-1),"")</f>
        <v/>
      </c>
      <c r="AD781" s="146" t="str">
        <f>+IFERROR(CONCATENATE(VLOOKUP(K:K,Validation!$F$39:$H$51,3,0),"/",VLOOKUP(L:L,Validation!$G$40:$H$70,2,0),"/",M781),"")</f>
        <v/>
      </c>
      <c r="AE781" s="1" t="str">
        <f>+IFERROR(CONCATENATE(VLOOKUP(N:N,Validation!$F$39:$H$51,3,0),"/",VLOOKUP(O:O,Validation!$G$40:$H$70,2,0),"/",P781),"")</f>
        <v/>
      </c>
    </row>
    <row r="782" spans="1:31" ht="13.8">
      <c r="A782" s="110"/>
      <c r="B782" s="113"/>
      <c r="C782" s="113"/>
      <c r="I782" s="275"/>
      <c r="J782" s="91" t="str">
        <f t="shared" si="36"/>
        <v/>
      </c>
      <c r="K782" s="66"/>
      <c r="L782" s="90"/>
      <c r="M782" s="72"/>
      <c r="N782" s="66"/>
      <c r="O782" s="90"/>
      <c r="P782" s="72"/>
      <c r="Q782" s="138" t="str">
        <f ca="1">+IF(A782="","",IF(AND(TODAY()&lt;Validation!$C$141,OR(MONTH(TODAY())=10,MONTH(TODAY())=11,MONTH(TODAY())=12)),CONCATENATE(MONTH(TODAY()),"/01/",YEAR(TODAY())),IF(AND(TODAY()&lt;Validation!$C$141,MONTH(TODAY())&lt;=9),CONCATENATE("0",MONTH(TODAY()),"/01/",YEAR(TODAY())),IF(AND(TODAY()&gt;=Validation!$C$141,OR(MONTH(TODAY())=10,MONTH(TODAY())=11,MONTH(TODAY())=12)),CONCATENATE(MONTH(TODAY()+10),"/01/",YEAR(TODAY()+10)),IF(AND(TODAY()&gt;=Validation!$C$141,MONTH(TODAY())&lt;=9),CONCATENATE("0",MONTH(TODAY()+10),"/01/",YEAR(TODAY()+10)))))))</f>
        <v/>
      </c>
      <c r="R782" s="138" t="str">
        <f t="shared" si="37"/>
        <v/>
      </c>
      <c r="S782" s="66"/>
      <c r="T782" s="66"/>
      <c r="U782" s="66"/>
      <c r="V782" s="66"/>
      <c r="W782" s="66"/>
      <c r="X782" s="66"/>
      <c r="Y782" s="278"/>
      <c r="Z782" s="135">
        <f t="shared" si="38"/>
        <v>22</v>
      </c>
      <c r="AC782" s="133" t="str">
        <f>IFERROR(IF(DATEVALUE(TEXT(VLOOKUP(S782,Validation!F817:I840,3,FALSE)&amp;"/"&amp;RIGHT(T782+100,2)&amp;"/"&amp;U782,"MM/DD/YYYY"))&lt;=DATEVALUE(TEXT(VLOOKUP(V782,Validation!F817:I840,3,FALSE)&amp;"/"&amp;RIGHT(W782+100,2)&amp;"/"&amp;X782,"MM/DD/YYYY")),"",-1),"")</f>
        <v/>
      </c>
      <c r="AD782" s="146" t="str">
        <f>+IFERROR(CONCATENATE(VLOOKUP(K:K,Validation!$F$39:$H$51,3,0),"/",VLOOKUP(L:L,Validation!$G$40:$H$70,2,0),"/",M782),"")</f>
        <v/>
      </c>
      <c r="AE782" s="1" t="str">
        <f>+IFERROR(CONCATENATE(VLOOKUP(N:N,Validation!$F$39:$H$51,3,0),"/",VLOOKUP(O:O,Validation!$G$40:$H$70,2,0),"/",P782),"")</f>
        <v/>
      </c>
    </row>
    <row r="783" spans="1:31" ht="13.8">
      <c r="A783" s="110"/>
      <c r="B783" s="113"/>
      <c r="C783" s="113"/>
      <c r="I783" s="275"/>
      <c r="J783" s="91" t="str">
        <f t="shared" si="36"/>
        <v/>
      </c>
      <c r="K783" s="66"/>
      <c r="L783" s="90"/>
      <c r="M783" s="72"/>
      <c r="N783" s="66"/>
      <c r="O783" s="90"/>
      <c r="P783" s="72"/>
      <c r="Q783" s="138" t="str">
        <f ca="1">+IF(A783="","",IF(AND(TODAY()&lt;Validation!$C$141,OR(MONTH(TODAY())=10,MONTH(TODAY())=11,MONTH(TODAY())=12)),CONCATENATE(MONTH(TODAY()),"/01/",YEAR(TODAY())),IF(AND(TODAY()&lt;Validation!$C$141,MONTH(TODAY())&lt;=9),CONCATENATE("0",MONTH(TODAY()),"/01/",YEAR(TODAY())),IF(AND(TODAY()&gt;=Validation!$C$141,OR(MONTH(TODAY())=10,MONTH(TODAY())=11,MONTH(TODAY())=12)),CONCATENATE(MONTH(TODAY()+10),"/01/",YEAR(TODAY()+10)),IF(AND(TODAY()&gt;=Validation!$C$141,MONTH(TODAY())&lt;=9),CONCATENATE("0",MONTH(TODAY()+10),"/01/",YEAR(TODAY()+10)))))))</f>
        <v/>
      </c>
      <c r="R783" s="138" t="str">
        <f t="shared" si="37"/>
        <v/>
      </c>
      <c r="S783" s="66"/>
      <c r="T783" s="66"/>
      <c r="U783" s="66"/>
      <c r="V783" s="66"/>
      <c r="W783" s="66"/>
      <c r="X783" s="66"/>
      <c r="Y783" s="278"/>
      <c r="Z783" s="135">
        <f t="shared" si="38"/>
        <v>22</v>
      </c>
      <c r="AC783" s="133" t="str">
        <f>IFERROR(IF(DATEVALUE(TEXT(VLOOKUP(S783,Validation!F818:I841,3,FALSE)&amp;"/"&amp;RIGHT(T783+100,2)&amp;"/"&amp;U783,"MM/DD/YYYY"))&lt;=DATEVALUE(TEXT(VLOOKUP(V783,Validation!F818:I841,3,FALSE)&amp;"/"&amp;RIGHT(W783+100,2)&amp;"/"&amp;X783,"MM/DD/YYYY")),"",-1),"")</f>
        <v/>
      </c>
      <c r="AD783" s="146" t="str">
        <f>+IFERROR(CONCATENATE(VLOOKUP(K:K,Validation!$F$39:$H$51,3,0),"/",VLOOKUP(L:L,Validation!$G$40:$H$70,2,0),"/",M783),"")</f>
        <v/>
      </c>
      <c r="AE783" s="1" t="str">
        <f>+IFERROR(CONCATENATE(VLOOKUP(N:N,Validation!$F$39:$H$51,3,0),"/",VLOOKUP(O:O,Validation!$G$40:$H$70,2,0),"/",P783),"")</f>
        <v/>
      </c>
    </row>
    <row r="784" spans="1:31" ht="13.8">
      <c r="A784" s="110"/>
      <c r="B784" s="113"/>
      <c r="C784" s="113"/>
      <c r="I784" s="275"/>
      <c r="J784" s="91" t="str">
        <f t="shared" si="36"/>
        <v/>
      </c>
      <c r="K784" s="66"/>
      <c r="L784" s="90"/>
      <c r="M784" s="72"/>
      <c r="N784" s="66"/>
      <c r="O784" s="90"/>
      <c r="P784" s="72"/>
      <c r="Q784" s="138" t="str">
        <f ca="1">+IF(A784="","",IF(AND(TODAY()&lt;Validation!$C$141,OR(MONTH(TODAY())=10,MONTH(TODAY())=11,MONTH(TODAY())=12)),CONCATENATE(MONTH(TODAY()),"/01/",YEAR(TODAY())),IF(AND(TODAY()&lt;Validation!$C$141,MONTH(TODAY())&lt;=9),CONCATENATE("0",MONTH(TODAY()),"/01/",YEAR(TODAY())),IF(AND(TODAY()&gt;=Validation!$C$141,OR(MONTH(TODAY())=10,MONTH(TODAY())=11,MONTH(TODAY())=12)),CONCATENATE(MONTH(TODAY()+10),"/01/",YEAR(TODAY()+10)),IF(AND(TODAY()&gt;=Validation!$C$141,MONTH(TODAY())&lt;=9),CONCATENATE("0",MONTH(TODAY()+10),"/01/",YEAR(TODAY()+10)))))))</f>
        <v/>
      </c>
      <c r="R784" s="138" t="str">
        <f t="shared" si="37"/>
        <v/>
      </c>
      <c r="S784" s="66"/>
      <c r="T784" s="66"/>
      <c r="U784" s="66"/>
      <c r="V784" s="66"/>
      <c r="W784" s="66"/>
      <c r="X784" s="66"/>
      <c r="Y784" s="278"/>
      <c r="Z784" s="135">
        <f t="shared" si="38"/>
        <v>22</v>
      </c>
      <c r="AC784" s="133" t="str">
        <f>IFERROR(IF(DATEVALUE(TEXT(VLOOKUP(S784,Validation!F819:I842,3,FALSE)&amp;"/"&amp;RIGHT(T784+100,2)&amp;"/"&amp;U784,"MM/DD/YYYY"))&lt;=DATEVALUE(TEXT(VLOOKUP(V784,Validation!F819:I842,3,FALSE)&amp;"/"&amp;RIGHT(W784+100,2)&amp;"/"&amp;X784,"MM/DD/YYYY")),"",-1),"")</f>
        <v/>
      </c>
      <c r="AD784" s="146" t="str">
        <f>+IFERROR(CONCATENATE(VLOOKUP(K:K,Validation!$F$39:$H$51,3,0),"/",VLOOKUP(L:L,Validation!$G$40:$H$70,2,0),"/",M784),"")</f>
        <v/>
      </c>
      <c r="AE784" s="1" t="str">
        <f>+IFERROR(CONCATENATE(VLOOKUP(N:N,Validation!$F$39:$H$51,3,0),"/",VLOOKUP(O:O,Validation!$G$40:$H$70,2,0),"/",P784),"")</f>
        <v/>
      </c>
    </row>
    <row r="785" spans="1:31" ht="13.8">
      <c r="A785" s="110"/>
      <c r="B785" s="113"/>
      <c r="C785" s="113"/>
      <c r="I785" s="275"/>
      <c r="J785" s="91" t="str">
        <f t="shared" si="36"/>
        <v/>
      </c>
      <c r="K785" s="66"/>
      <c r="L785" s="90"/>
      <c r="M785" s="72"/>
      <c r="N785" s="66"/>
      <c r="O785" s="90"/>
      <c r="P785" s="72"/>
      <c r="Q785" s="138" t="str">
        <f ca="1">+IF(A785="","",IF(AND(TODAY()&lt;Validation!$C$141,OR(MONTH(TODAY())=10,MONTH(TODAY())=11,MONTH(TODAY())=12)),CONCATENATE(MONTH(TODAY()),"/01/",YEAR(TODAY())),IF(AND(TODAY()&lt;Validation!$C$141,MONTH(TODAY())&lt;=9),CONCATENATE("0",MONTH(TODAY()),"/01/",YEAR(TODAY())),IF(AND(TODAY()&gt;=Validation!$C$141,OR(MONTH(TODAY())=10,MONTH(TODAY())=11,MONTH(TODAY())=12)),CONCATENATE(MONTH(TODAY()+10),"/01/",YEAR(TODAY()+10)),IF(AND(TODAY()&gt;=Validation!$C$141,MONTH(TODAY())&lt;=9),CONCATENATE("0",MONTH(TODAY()+10),"/01/",YEAR(TODAY()+10)))))))</f>
        <v/>
      </c>
      <c r="R785" s="138" t="str">
        <f t="shared" si="37"/>
        <v/>
      </c>
      <c r="S785" s="66"/>
      <c r="T785" s="66"/>
      <c r="U785" s="66"/>
      <c r="V785" s="66"/>
      <c r="W785" s="66"/>
      <c r="X785" s="66"/>
      <c r="Y785" s="278"/>
      <c r="Z785" s="135">
        <f t="shared" si="38"/>
        <v>22</v>
      </c>
      <c r="AC785" s="133" t="str">
        <f>IFERROR(IF(DATEVALUE(TEXT(VLOOKUP(S785,Validation!F820:I843,3,FALSE)&amp;"/"&amp;RIGHT(T785+100,2)&amp;"/"&amp;U785,"MM/DD/YYYY"))&lt;=DATEVALUE(TEXT(VLOOKUP(V785,Validation!F820:I843,3,FALSE)&amp;"/"&amp;RIGHT(W785+100,2)&amp;"/"&amp;X785,"MM/DD/YYYY")),"",-1),"")</f>
        <v/>
      </c>
      <c r="AD785" s="146" t="str">
        <f>+IFERROR(CONCATENATE(VLOOKUP(K:K,Validation!$F$39:$H$51,3,0),"/",VLOOKUP(L:L,Validation!$G$40:$H$70,2,0),"/",M785),"")</f>
        <v/>
      </c>
      <c r="AE785" s="1" t="str">
        <f>+IFERROR(CONCATENATE(VLOOKUP(N:N,Validation!$F$39:$H$51,3,0),"/",VLOOKUP(O:O,Validation!$G$40:$H$70,2,0),"/",P785),"")</f>
        <v/>
      </c>
    </row>
    <row r="786" spans="1:31" ht="13.8">
      <c r="A786" s="110"/>
      <c r="B786" s="113"/>
      <c r="C786" s="113"/>
      <c r="I786" s="275"/>
      <c r="J786" s="91" t="str">
        <f t="shared" si="36"/>
        <v/>
      </c>
      <c r="K786" s="66"/>
      <c r="L786" s="90"/>
      <c r="M786" s="72"/>
      <c r="N786" s="66"/>
      <c r="O786" s="90"/>
      <c r="P786" s="72"/>
      <c r="Q786" s="138" t="str">
        <f ca="1">+IF(A786="","",IF(AND(TODAY()&lt;Validation!$C$141,OR(MONTH(TODAY())=10,MONTH(TODAY())=11,MONTH(TODAY())=12)),CONCATENATE(MONTH(TODAY()),"/01/",YEAR(TODAY())),IF(AND(TODAY()&lt;Validation!$C$141,MONTH(TODAY())&lt;=9),CONCATENATE("0",MONTH(TODAY()),"/01/",YEAR(TODAY())),IF(AND(TODAY()&gt;=Validation!$C$141,OR(MONTH(TODAY())=10,MONTH(TODAY())=11,MONTH(TODAY())=12)),CONCATENATE(MONTH(TODAY()+10),"/01/",YEAR(TODAY()+10)),IF(AND(TODAY()&gt;=Validation!$C$141,MONTH(TODAY())&lt;=9),CONCATENATE("0",MONTH(TODAY()+10),"/01/",YEAR(TODAY()+10)))))))</f>
        <v/>
      </c>
      <c r="R786" s="138" t="str">
        <f t="shared" si="37"/>
        <v/>
      </c>
      <c r="S786" s="66"/>
      <c r="T786" s="66"/>
      <c r="U786" s="66"/>
      <c r="V786" s="66"/>
      <c r="W786" s="66"/>
      <c r="X786" s="66"/>
      <c r="Y786" s="278"/>
      <c r="Z786" s="135">
        <f t="shared" si="38"/>
        <v>22</v>
      </c>
      <c r="AC786" s="133" t="str">
        <f>IFERROR(IF(DATEVALUE(TEXT(VLOOKUP(S786,Validation!F821:I844,3,FALSE)&amp;"/"&amp;RIGHT(T786+100,2)&amp;"/"&amp;U786,"MM/DD/YYYY"))&lt;=DATEVALUE(TEXT(VLOOKUP(V786,Validation!F821:I844,3,FALSE)&amp;"/"&amp;RIGHT(W786+100,2)&amp;"/"&amp;X786,"MM/DD/YYYY")),"",-1),"")</f>
        <v/>
      </c>
      <c r="AD786" s="146" t="str">
        <f>+IFERROR(CONCATENATE(VLOOKUP(K:K,Validation!$F$39:$H$51,3,0),"/",VLOOKUP(L:L,Validation!$G$40:$H$70,2,0),"/",M786),"")</f>
        <v/>
      </c>
      <c r="AE786" s="1" t="str">
        <f>+IFERROR(CONCATENATE(VLOOKUP(N:N,Validation!$F$39:$H$51,3,0),"/",VLOOKUP(O:O,Validation!$G$40:$H$70,2,0),"/",P786),"")</f>
        <v/>
      </c>
    </row>
    <row r="787" spans="1:31" ht="13.8">
      <c r="A787" s="110"/>
      <c r="B787" s="113"/>
      <c r="C787" s="113"/>
      <c r="I787" s="275"/>
      <c r="J787" s="91" t="str">
        <f t="shared" si="36"/>
        <v/>
      </c>
      <c r="K787" s="66"/>
      <c r="L787" s="90"/>
      <c r="M787" s="72"/>
      <c r="N787" s="66"/>
      <c r="O787" s="90"/>
      <c r="P787" s="72"/>
      <c r="Q787" s="138" t="str">
        <f ca="1">+IF(A787="","",IF(AND(TODAY()&lt;Validation!$C$141,OR(MONTH(TODAY())=10,MONTH(TODAY())=11,MONTH(TODAY())=12)),CONCATENATE(MONTH(TODAY()),"/01/",YEAR(TODAY())),IF(AND(TODAY()&lt;Validation!$C$141,MONTH(TODAY())&lt;=9),CONCATENATE("0",MONTH(TODAY()),"/01/",YEAR(TODAY())),IF(AND(TODAY()&gt;=Validation!$C$141,OR(MONTH(TODAY())=10,MONTH(TODAY())=11,MONTH(TODAY())=12)),CONCATENATE(MONTH(TODAY()+10),"/01/",YEAR(TODAY()+10)),IF(AND(TODAY()&gt;=Validation!$C$141,MONTH(TODAY())&lt;=9),CONCATENATE("0",MONTH(TODAY()+10),"/01/",YEAR(TODAY()+10)))))))</f>
        <v/>
      </c>
      <c r="R787" s="138" t="str">
        <f t="shared" si="37"/>
        <v/>
      </c>
      <c r="S787" s="66"/>
      <c r="T787" s="66"/>
      <c r="U787" s="66"/>
      <c r="V787" s="66"/>
      <c r="W787" s="66"/>
      <c r="X787" s="66"/>
      <c r="Y787" s="278"/>
      <c r="Z787" s="135">
        <f t="shared" si="38"/>
        <v>22</v>
      </c>
      <c r="AC787" s="133" t="str">
        <f>IFERROR(IF(DATEVALUE(TEXT(VLOOKUP(S787,Validation!F822:I845,3,FALSE)&amp;"/"&amp;RIGHT(T787+100,2)&amp;"/"&amp;U787,"MM/DD/YYYY"))&lt;=DATEVALUE(TEXT(VLOOKUP(V787,Validation!F822:I845,3,FALSE)&amp;"/"&amp;RIGHT(W787+100,2)&amp;"/"&amp;X787,"MM/DD/YYYY")),"",-1),"")</f>
        <v/>
      </c>
      <c r="AD787" s="146" t="str">
        <f>+IFERROR(CONCATENATE(VLOOKUP(K:K,Validation!$F$39:$H$51,3,0),"/",VLOOKUP(L:L,Validation!$G$40:$H$70,2,0),"/",M787),"")</f>
        <v/>
      </c>
      <c r="AE787" s="1" t="str">
        <f>+IFERROR(CONCATENATE(VLOOKUP(N:N,Validation!$F$39:$H$51,3,0),"/",VLOOKUP(O:O,Validation!$G$40:$H$70,2,0),"/",P787),"")</f>
        <v/>
      </c>
    </row>
    <row r="788" spans="1:31" ht="13.8">
      <c r="A788" s="110"/>
      <c r="B788" s="113"/>
      <c r="C788" s="113"/>
      <c r="I788" s="275"/>
      <c r="J788" s="91" t="str">
        <f t="shared" si="36"/>
        <v/>
      </c>
      <c r="K788" s="66"/>
      <c r="L788" s="90"/>
      <c r="M788" s="72"/>
      <c r="N788" s="66"/>
      <c r="O788" s="90"/>
      <c r="P788" s="72"/>
      <c r="Q788" s="138" t="str">
        <f ca="1">+IF(A788="","",IF(AND(TODAY()&lt;Validation!$C$141,OR(MONTH(TODAY())=10,MONTH(TODAY())=11,MONTH(TODAY())=12)),CONCATENATE(MONTH(TODAY()),"/01/",YEAR(TODAY())),IF(AND(TODAY()&lt;Validation!$C$141,MONTH(TODAY())&lt;=9),CONCATENATE("0",MONTH(TODAY()),"/01/",YEAR(TODAY())),IF(AND(TODAY()&gt;=Validation!$C$141,OR(MONTH(TODAY())=10,MONTH(TODAY())=11,MONTH(TODAY())=12)),CONCATENATE(MONTH(TODAY()+10),"/01/",YEAR(TODAY()+10)),IF(AND(TODAY()&gt;=Validation!$C$141,MONTH(TODAY())&lt;=9),CONCATENATE("0",MONTH(TODAY()+10),"/01/",YEAR(TODAY()+10)))))))</f>
        <v/>
      </c>
      <c r="R788" s="138" t="str">
        <f t="shared" si="37"/>
        <v/>
      </c>
      <c r="S788" s="66"/>
      <c r="T788" s="66"/>
      <c r="U788" s="66"/>
      <c r="V788" s="66"/>
      <c r="W788" s="66"/>
      <c r="X788" s="66"/>
      <c r="Y788" s="278"/>
      <c r="Z788" s="135">
        <f t="shared" si="38"/>
        <v>22</v>
      </c>
      <c r="AC788" s="133" t="str">
        <f>IFERROR(IF(DATEVALUE(TEXT(VLOOKUP(S788,Validation!F823:I846,3,FALSE)&amp;"/"&amp;RIGHT(T788+100,2)&amp;"/"&amp;U788,"MM/DD/YYYY"))&lt;=DATEVALUE(TEXT(VLOOKUP(V788,Validation!F823:I846,3,FALSE)&amp;"/"&amp;RIGHT(W788+100,2)&amp;"/"&amp;X788,"MM/DD/YYYY")),"",-1),"")</f>
        <v/>
      </c>
      <c r="AD788" s="146" t="str">
        <f>+IFERROR(CONCATENATE(VLOOKUP(K:K,Validation!$F$39:$H$51,3,0),"/",VLOOKUP(L:L,Validation!$G$40:$H$70,2,0),"/",M788),"")</f>
        <v/>
      </c>
      <c r="AE788" s="1" t="str">
        <f>+IFERROR(CONCATENATE(VLOOKUP(N:N,Validation!$F$39:$H$51,3,0),"/",VLOOKUP(O:O,Validation!$G$40:$H$70,2,0),"/",P788),"")</f>
        <v/>
      </c>
    </row>
    <row r="789" spans="1:31" ht="13.8">
      <c r="A789" s="110"/>
      <c r="B789" s="113"/>
      <c r="C789" s="113"/>
      <c r="I789" s="275"/>
      <c r="J789" s="91" t="str">
        <f t="shared" si="36"/>
        <v/>
      </c>
      <c r="K789" s="66"/>
      <c r="L789" s="90"/>
      <c r="M789" s="72"/>
      <c r="N789" s="66"/>
      <c r="O789" s="90"/>
      <c r="P789" s="72"/>
      <c r="Q789" s="138" t="str">
        <f ca="1">+IF(A789="","",IF(AND(TODAY()&lt;Validation!$C$141,OR(MONTH(TODAY())=10,MONTH(TODAY())=11,MONTH(TODAY())=12)),CONCATENATE(MONTH(TODAY()),"/01/",YEAR(TODAY())),IF(AND(TODAY()&lt;Validation!$C$141,MONTH(TODAY())&lt;=9),CONCATENATE("0",MONTH(TODAY()),"/01/",YEAR(TODAY())),IF(AND(TODAY()&gt;=Validation!$C$141,OR(MONTH(TODAY())=10,MONTH(TODAY())=11,MONTH(TODAY())=12)),CONCATENATE(MONTH(TODAY()+10),"/01/",YEAR(TODAY()+10)),IF(AND(TODAY()&gt;=Validation!$C$141,MONTH(TODAY())&lt;=9),CONCATENATE("0",MONTH(TODAY()+10),"/01/",YEAR(TODAY()+10)))))))</f>
        <v/>
      </c>
      <c r="R789" s="138" t="str">
        <f t="shared" si="37"/>
        <v/>
      </c>
      <c r="S789" s="66"/>
      <c r="T789" s="66"/>
      <c r="U789" s="66"/>
      <c r="V789" s="66"/>
      <c r="W789" s="66"/>
      <c r="X789" s="66"/>
      <c r="Y789" s="278"/>
      <c r="Z789" s="135">
        <f t="shared" si="38"/>
        <v>22</v>
      </c>
      <c r="AC789" s="133" t="str">
        <f>IFERROR(IF(DATEVALUE(TEXT(VLOOKUP(S789,Validation!F824:I847,3,FALSE)&amp;"/"&amp;RIGHT(T789+100,2)&amp;"/"&amp;U789,"MM/DD/YYYY"))&lt;=DATEVALUE(TEXT(VLOOKUP(V789,Validation!F824:I847,3,FALSE)&amp;"/"&amp;RIGHT(W789+100,2)&amp;"/"&amp;X789,"MM/DD/YYYY")),"",-1),"")</f>
        <v/>
      </c>
      <c r="AD789" s="146" t="str">
        <f>+IFERROR(CONCATENATE(VLOOKUP(K:K,Validation!$F$39:$H$51,3,0),"/",VLOOKUP(L:L,Validation!$G$40:$H$70,2,0),"/",M789),"")</f>
        <v/>
      </c>
      <c r="AE789" s="1" t="str">
        <f>+IFERROR(CONCATENATE(VLOOKUP(N:N,Validation!$F$39:$H$51,3,0),"/",VLOOKUP(O:O,Validation!$G$40:$H$70,2,0),"/",P789),"")</f>
        <v/>
      </c>
    </row>
    <row r="790" spans="1:31" ht="13.8">
      <c r="A790" s="110"/>
      <c r="B790" s="113"/>
      <c r="C790" s="113"/>
      <c r="I790" s="275"/>
      <c r="J790" s="91" t="str">
        <f t="shared" si="36"/>
        <v/>
      </c>
      <c r="K790" s="66"/>
      <c r="L790" s="90"/>
      <c r="M790" s="72"/>
      <c r="N790" s="66"/>
      <c r="O790" s="90"/>
      <c r="P790" s="72"/>
      <c r="Q790" s="138" t="str">
        <f ca="1">+IF(A790="","",IF(AND(TODAY()&lt;Validation!$C$141,OR(MONTH(TODAY())=10,MONTH(TODAY())=11,MONTH(TODAY())=12)),CONCATENATE(MONTH(TODAY()),"/01/",YEAR(TODAY())),IF(AND(TODAY()&lt;Validation!$C$141,MONTH(TODAY())&lt;=9),CONCATENATE("0",MONTH(TODAY()),"/01/",YEAR(TODAY())),IF(AND(TODAY()&gt;=Validation!$C$141,OR(MONTH(TODAY())=10,MONTH(TODAY())=11,MONTH(TODAY())=12)),CONCATENATE(MONTH(TODAY()+10),"/01/",YEAR(TODAY()+10)),IF(AND(TODAY()&gt;=Validation!$C$141,MONTH(TODAY())&lt;=9),CONCATENATE("0",MONTH(TODAY()+10),"/01/",YEAR(TODAY()+10)))))))</f>
        <v/>
      </c>
      <c r="R790" s="138" t="str">
        <f t="shared" si="37"/>
        <v/>
      </c>
      <c r="S790" s="66"/>
      <c r="T790" s="66"/>
      <c r="U790" s="66"/>
      <c r="V790" s="66"/>
      <c r="W790" s="66"/>
      <c r="X790" s="66"/>
      <c r="Y790" s="278"/>
      <c r="Z790" s="135">
        <f t="shared" si="38"/>
        <v>22</v>
      </c>
      <c r="AC790" s="133" t="str">
        <f>IFERROR(IF(DATEVALUE(TEXT(VLOOKUP(S790,Validation!F825:I848,3,FALSE)&amp;"/"&amp;RIGHT(T790+100,2)&amp;"/"&amp;U790,"MM/DD/YYYY"))&lt;=DATEVALUE(TEXT(VLOOKUP(V790,Validation!F825:I848,3,FALSE)&amp;"/"&amp;RIGHT(W790+100,2)&amp;"/"&amp;X790,"MM/DD/YYYY")),"",-1),"")</f>
        <v/>
      </c>
      <c r="AD790" s="146" t="str">
        <f>+IFERROR(CONCATENATE(VLOOKUP(K:K,Validation!$F$39:$H$51,3,0),"/",VLOOKUP(L:L,Validation!$G$40:$H$70,2,0),"/",M790),"")</f>
        <v/>
      </c>
      <c r="AE790" s="1" t="str">
        <f>+IFERROR(CONCATENATE(VLOOKUP(N:N,Validation!$F$39:$H$51,3,0),"/",VLOOKUP(O:O,Validation!$G$40:$H$70,2,0),"/",P790),"")</f>
        <v/>
      </c>
    </row>
    <row r="791" spans="1:31" ht="13.8">
      <c r="A791" s="110"/>
      <c r="B791" s="113"/>
      <c r="C791" s="113"/>
      <c r="I791" s="275"/>
      <c r="J791" s="91" t="str">
        <f t="shared" si="36"/>
        <v/>
      </c>
      <c r="K791" s="66"/>
      <c r="L791" s="90"/>
      <c r="M791" s="72"/>
      <c r="N791" s="66"/>
      <c r="O791" s="90"/>
      <c r="P791" s="72"/>
      <c r="Q791" s="138" t="str">
        <f ca="1">+IF(A791="","",IF(AND(TODAY()&lt;Validation!$C$141,OR(MONTH(TODAY())=10,MONTH(TODAY())=11,MONTH(TODAY())=12)),CONCATENATE(MONTH(TODAY()),"/01/",YEAR(TODAY())),IF(AND(TODAY()&lt;Validation!$C$141,MONTH(TODAY())&lt;=9),CONCATENATE("0",MONTH(TODAY()),"/01/",YEAR(TODAY())),IF(AND(TODAY()&gt;=Validation!$C$141,OR(MONTH(TODAY())=10,MONTH(TODAY())=11,MONTH(TODAY())=12)),CONCATENATE(MONTH(TODAY()+10),"/01/",YEAR(TODAY()+10)),IF(AND(TODAY()&gt;=Validation!$C$141,MONTH(TODAY())&lt;=9),CONCATENATE("0",MONTH(TODAY()+10),"/01/",YEAR(TODAY()+10)))))))</f>
        <v/>
      </c>
      <c r="R791" s="138" t="str">
        <f t="shared" si="37"/>
        <v/>
      </c>
      <c r="S791" s="66"/>
      <c r="T791" s="66"/>
      <c r="U791" s="66"/>
      <c r="V791" s="66"/>
      <c r="W791" s="66"/>
      <c r="X791" s="66"/>
      <c r="Y791" s="278"/>
      <c r="Z791" s="135">
        <f t="shared" si="38"/>
        <v>22</v>
      </c>
      <c r="AC791" s="133" t="str">
        <f>IFERROR(IF(DATEVALUE(TEXT(VLOOKUP(S791,Validation!F826:I849,3,FALSE)&amp;"/"&amp;RIGHT(T791+100,2)&amp;"/"&amp;U791,"MM/DD/YYYY"))&lt;=DATEVALUE(TEXT(VLOOKUP(V791,Validation!F826:I849,3,FALSE)&amp;"/"&amp;RIGHT(W791+100,2)&amp;"/"&amp;X791,"MM/DD/YYYY")),"",-1),"")</f>
        <v/>
      </c>
      <c r="AD791" s="146" t="str">
        <f>+IFERROR(CONCATENATE(VLOOKUP(K:K,Validation!$F$39:$H$51,3,0),"/",VLOOKUP(L:L,Validation!$G$40:$H$70,2,0),"/",M791),"")</f>
        <v/>
      </c>
      <c r="AE791" s="1" t="str">
        <f>+IFERROR(CONCATENATE(VLOOKUP(N:N,Validation!$F$39:$H$51,3,0),"/",VLOOKUP(O:O,Validation!$G$40:$H$70,2,0),"/",P791),"")</f>
        <v/>
      </c>
    </row>
    <row r="792" spans="1:31" ht="13.8">
      <c r="A792" s="110"/>
      <c r="B792" s="113"/>
      <c r="C792" s="113"/>
      <c r="I792" s="275"/>
      <c r="J792" s="91" t="str">
        <f t="shared" si="36"/>
        <v/>
      </c>
      <c r="K792" s="66"/>
      <c r="L792" s="90"/>
      <c r="M792" s="72"/>
      <c r="N792" s="66"/>
      <c r="O792" s="90"/>
      <c r="P792" s="72"/>
      <c r="Q792" s="138" t="str">
        <f ca="1">+IF(A792="","",IF(AND(TODAY()&lt;Validation!$C$141,OR(MONTH(TODAY())=10,MONTH(TODAY())=11,MONTH(TODAY())=12)),CONCATENATE(MONTH(TODAY()),"/01/",YEAR(TODAY())),IF(AND(TODAY()&lt;Validation!$C$141,MONTH(TODAY())&lt;=9),CONCATENATE("0",MONTH(TODAY()),"/01/",YEAR(TODAY())),IF(AND(TODAY()&gt;=Validation!$C$141,OR(MONTH(TODAY())=10,MONTH(TODAY())=11,MONTH(TODAY())=12)),CONCATENATE(MONTH(TODAY()+10),"/01/",YEAR(TODAY()+10)),IF(AND(TODAY()&gt;=Validation!$C$141,MONTH(TODAY())&lt;=9),CONCATENATE("0",MONTH(TODAY()+10),"/01/",YEAR(TODAY()+10)))))))</f>
        <v/>
      </c>
      <c r="R792" s="138" t="str">
        <f t="shared" si="37"/>
        <v/>
      </c>
      <c r="S792" s="66"/>
      <c r="T792" s="66"/>
      <c r="U792" s="66"/>
      <c r="V792" s="66"/>
      <c r="W792" s="66"/>
      <c r="X792" s="66"/>
      <c r="Y792" s="278"/>
      <c r="Z792" s="135">
        <f t="shared" si="38"/>
        <v>22</v>
      </c>
      <c r="AC792" s="133" t="str">
        <f>IFERROR(IF(DATEVALUE(TEXT(VLOOKUP(S792,Validation!F827:I850,3,FALSE)&amp;"/"&amp;RIGHT(T792+100,2)&amp;"/"&amp;U792,"MM/DD/YYYY"))&lt;=DATEVALUE(TEXT(VLOOKUP(V792,Validation!F827:I850,3,FALSE)&amp;"/"&amp;RIGHT(W792+100,2)&amp;"/"&amp;X792,"MM/DD/YYYY")),"",-1),"")</f>
        <v/>
      </c>
      <c r="AD792" s="146" t="str">
        <f>+IFERROR(CONCATENATE(VLOOKUP(K:K,Validation!$F$39:$H$51,3,0),"/",VLOOKUP(L:L,Validation!$G$40:$H$70,2,0),"/",M792),"")</f>
        <v/>
      </c>
      <c r="AE792" s="1" t="str">
        <f>+IFERROR(CONCATENATE(VLOOKUP(N:N,Validation!$F$39:$H$51,3,0),"/",VLOOKUP(O:O,Validation!$G$40:$H$70,2,0),"/",P792),"")</f>
        <v/>
      </c>
    </row>
    <row r="793" spans="1:31" ht="13.8">
      <c r="A793" s="110"/>
      <c r="B793" s="113"/>
      <c r="C793" s="113"/>
      <c r="I793" s="275"/>
      <c r="J793" s="91" t="str">
        <f t="shared" si="36"/>
        <v/>
      </c>
      <c r="K793" s="66"/>
      <c r="L793" s="90"/>
      <c r="M793" s="72"/>
      <c r="N793" s="66"/>
      <c r="O793" s="90"/>
      <c r="P793" s="72"/>
      <c r="Q793" s="138" t="str">
        <f ca="1">+IF(A793="","",IF(AND(TODAY()&lt;Validation!$C$141,OR(MONTH(TODAY())=10,MONTH(TODAY())=11,MONTH(TODAY())=12)),CONCATENATE(MONTH(TODAY()),"/01/",YEAR(TODAY())),IF(AND(TODAY()&lt;Validation!$C$141,MONTH(TODAY())&lt;=9),CONCATENATE("0",MONTH(TODAY()),"/01/",YEAR(TODAY())),IF(AND(TODAY()&gt;=Validation!$C$141,OR(MONTH(TODAY())=10,MONTH(TODAY())=11,MONTH(TODAY())=12)),CONCATENATE(MONTH(TODAY()+10),"/01/",YEAR(TODAY()+10)),IF(AND(TODAY()&gt;=Validation!$C$141,MONTH(TODAY())&lt;=9),CONCATENATE("0",MONTH(TODAY()+10),"/01/",YEAR(TODAY()+10)))))))</f>
        <v/>
      </c>
      <c r="R793" s="138" t="str">
        <f t="shared" si="37"/>
        <v/>
      </c>
      <c r="S793" s="66"/>
      <c r="T793" s="66"/>
      <c r="U793" s="66"/>
      <c r="V793" s="66"/>
      <c r="W793" s="66"/>
      <c r="X793" s="66"/>
      <c r="Y793" s="278"/>
      <c r="Z793" s="135">
        <f t="shared" si="38"/>
        <v>22</v>
      </c>
      <c r="AC793" s="133" t="str">
        <f>IFERROR(IF(DATEVALUE(TEXT(VLOOKUP(S793,Validation!F828:I851,3,FALSE)&amp;"/"&amp;RIGHT(T793+100,2)&amp;"/"&amp;U793,"MM/DD/YYYY"))&lt;=DATEVALUE(TEXT(VLOOKUP(V793,Validation!F828:I851,3,FALSE)&amp;"/"&amp;RIGHT(W793+100,2)&amp;"/"&amp;X793,"MM/DD/YYYY")),"",-1),"")</f>
        <v/>
      </c>
      <c r="AD793" s="146" t="str">
        <f>+IFERROR(CONCATENATE(VLOOKUP(K:K,Validation!$F$39:$H$51,3,0),"/",VLOOKUP(L:L,Validation!$G$40:$H$70,2,0),"/",M793),"")</f>
        <v/>
      </c>
      <c r="AE793" s="1" t="str">
        <f>+IFERROR(CONCATENATE(VLOOKUP(N:N,Validation!$F$39:$H$51,3,0),"/",VLOOKUP(O:O,Validation!$G$40:$H$70,2,0),"/",P793),"")</f>
        <v/>
      </c>
    </row>
    <row r="794" spans="1:31" ht="13.8">
      <c r="A794" s="110"/>
      <c r="B794" s="113"/>
      <c r="C794" s="113"/>
      <c r="I794" s="275"/>
      <c r="J794" s="91" t="str">
        <f t="shared" si="36"/>
        <v/>
      </c>
      <c r="K794" s="66"/>
      <c r="L794" s="90"/>
      <c r="M794" s="72"/>
      <c r="N794" s="66"/>
      <c r="O794" s="90"/>
      <c r="P794" s="72"/>
      <c r="Q794" s="138" t="str">
        <f ca="1">+IF(A794="","",IF(AND(TODAY()&lt;Validation!$C$141,OR(MONTH(TODAY())=10,MONTH(TODAY())=11,MONTH(TODAY())=12)),CONCATENATE(MONTH(TODAY()),"/01/",YEAR(TODAY())),IF(AND(TODAY()&lt;Validation!$C$141,MONTH(TODAY())&lt;=9),CONCATENATE("0",MONTH(TODAY()),"/01/",YEAR(TODAY())),IF(AND(TODAY()&gt;=Validation!$C$141,OR(MONTH(TODAY())=10,MONTH(TODAY())=11,MONTH(TODAY())=12)),CONCATENATE(MONTH(TODAY()+10),"/01/",YEAR(TODAY()+10)),IF(AND(TODAY()&gt;=Validation!$C$141,MONTH(TODAY())&lt;=9),CONCATENATE("0",MONTH(TODAY()+10),"/01/",YEAR(TODAY()+10)))))))</f>
        <v/>
      </c>
      <c r="R794" s="138" t="str">
        <f t="shared" si="37"/>
        <v/>
      </c>
      <c r="S794" s="66"/>
      <c r="T794" s="66"/>
      <c r="U794" s="66"/>
      <c r="V794" s="66"/>
      <c r="W794" s="66"/>
      <c r="X794" s="66"/>
      <c r="Y794" s="278"/>
      <c r="Z794" s="135">
        <f t="shared" si="38"/>
        <v>22</v>
      </c>
      <c r="AC794" s="133" t="str">
        <f>IFERROR(IF(DATEVALUE(TEXT(VLOOKUP(S794,Validation!F829:I852,3,FALSE)&amp;"/"&amp;RIGHT(T794+100,2)&amp;"/"&amp;U794,"MM/DD/YYYY"))&lt;=DATEVALUE(TEXT(VLOOKUP(V794,Validation!F829:I852,3,FALSE)&amp;"/"&amp;RIGHT(W794+100,2)&amp;"/"&amp;X794,"MM/DD/YYYY")),"",-1),"")</f>
        <v/>
      </c>
      <c r="AD794" s="146" t="str">
        <f>+IFERROR(CONCATENATE(VLOOKUP(K:K,Validation!$F$39:$H$51,3,0),"/",VLOOKUP(L:L,Validation!$G$40:$H$70,2,0),"/",M794),"")</f>
        <v/>
      </c>
      <c r="AE794" s="1" t="str">
        <f>+IFERROR(CONCATENATE(VLOOKUP(N:N,Validation!$F$39:$H$51,3,0),"/",VLOOKUP(O:O,Validation!$G$40:$H$70,2,0),"/",P794),"")</f>
        <v/>
      </c>
    </row>
    <row r="795" spans="1:31" ht="13.8">
      <c r="A795" s="110"/>
      <c r="B795" s="113"/>
      <c r="C795" s="113"/>
      <c r="I795" s="275"/>
      <c r="J795" s="91" t="str">
        <f t="shared" si="36"/>
        <v/>
      </c>
      <c r="K795" s="66"/>
      <c r="L795" s="90"/>
      <c r="M795" s="72"/>
      <c r="N795" s="66"/>
      <c r="O795" s="90"/>
      <c r="P795" s="72"/>
      <c r="Q795" s="138" t="str">
        <f ca="1">+IF(A795="","",IF(AND(TODAY()&lt;Validation!$C$141,OR(MONTH(TODAY())=10,MONTH(TODAY())=11,MONTH(TODAY())=12)),CONCATENATE(MONTH(TODAY()),"/01/",YEAR(TODAY())),IF(AND(TODAY()&lt;Validation!$C$141,MONTH(TODAY())&lt;=9),CONCATENATE("0",MONTH(TODAY()),"/01/",YEAR(TODAY())),IF(AND(TODAY()&gt;=Validation!$C$141,OR(MONTH(TODAY())=10,MONTH(TODAY())=11,MONTH(TODAY())=12)),CONCATENATE(MONTH(TODAY()+10),"/01/",YEAR(TODAY()+10)),IF(AND(TODAY()&gt;=Validation!$C$141,MONTH(TODAY())&lt;=9),CONCATENATE("0",MONTH(TODAY()+10),"/01/",YEAR(TODAY()+10)))))))</f>
        <v/>
      </c>
      <c r="R795" s="138" t="str">
        <f t="shared" si="37"/>
        <v/>
      </c>
      <c r="S795" s="66"/>
      <c r="T795" s="66"/>
      <c r="U795" s="66"/>
      <c r="V795" s="66"/>
      <c r="W795" s="66"/>
      <c r="X795" s="66"/>
      <c r="Y795" s="278"/>
      <c r="Z795" s="135">
        <f t="shared" si="38"/>
        <v>22</v>
      </c>
      <c r="AC795" s="133" t="str">
        <f>IFERROR(IF(DATEVALUE(TEXT(VLOOKUP(S795,Validation!F830:I853,3,FALSE)&amp;"/"&amp;RIGHT(T795+100,2)&amp;"/"&amp;U795,"MM/DD/YYYY"))&lt;=DATEVALUE(TEXT(VLOOKUP(V795,Validation!F830:I853,3,FALSE)&amp;"/"&amp;RIGHT(W795+100,2)&amp;"/"&amp;X795,"MM/DD/YYYY")),"",-1),"")</f>
        <v/>
      </c>
      <c r="AD795" s="146" t="str">
        <f>+IFERROR(CONCATENATE(VLOOKUP(K:K,Validation!$F$39:$H$51,3,0),"/",VLOOKUP(L:L,Validation!$G$40:$H$70,2,0),"/",M795),"")</f>
        <v/>
      </c>
      <c r="AE795" s="1" t="str">
        <f>+IFERROR(CONCATENATE(VLOOKUP(N:N,Validation!$F$39:$H$51,3,0),"/",VLOOKUP(O:O,Validation!$G$40:$H$70,2,0),"/",P795),"")</f>
        <v/>
      </c>
    </row>
    <row r="796" spans="1:31" ht="13.8">
      <c r="A796" s="110"/>
      <c r="B796" s="113"/>
      <c r="C796" s="113"/>
      <c r="I796" s="275"/>
      <c r="J796" s="91" t="str">
        <f t="shared" si="36"/>
        <v/>
      </c>
      <c r="K796" s="66"/>
      <c r="L796" s="90"/>
      <c r="M796" s="72"/>
      <c r="N796" s="66"/>
      <c r="O796" s="90"/>
      <c r="P796" s="72"/>
      <c r="Q796" s="138" t="str">
        <f ca="1">+IF(A796="","",IF(AND(TODAY()&lt;Validation!$C$141,OR(MONTH(TODAY())=10,MONTH(TODAY())=11,MONTH(TODAY())=12)),CONCATENATE(MONTH(TODAY()),"/01/",YEAR(TODAY())),IF(AND(TODAY()&lt;Validation!$C$141,MONTH(TODAY())&lt;=9),CONCATENATE("0",MONTH(TODAY()),"/01/",YEAR(TODAY())),IF(AND(TODAY()&gt;=Validation!$C$141,OR(MONTH(TODAY())=10,MONTH(TODAY())=11,MONTH(TODAY())=12)),CONCATENATE(MONTH(TODAY()+10),"/01/",YEAR(TODAY()+10)),IF(AND(TODAY()&gt;=Validation!$C$141,MONTH(TODAY())&lt;=9),CONCATENATE("0",MONTH(TODAY()+10),"/01/",YEAR(TODAY()+10)))))))</f>
        <v/>
      </c>
      <c r="R796" s="138" t="str">
        <f t="shared" si="37"/>
        <v/>
      </c>
      <c r="S796" s="66"/>
      <c r="T796" s="66"/>
      <c r="U796" s="66"/>
      <c r="V796" s="66"/>
      <c r="W796" s="66"/>
      <c r="X796" s="66"/>
      <c r="Y796" s="278"/>
      <c r="Z796" s="135">
        <f t="shared" si="38"/>
        <v>22</v>
      </c>
      <c r="AC796" s="133" t="str">
        <f>IFERROR(IF(DATEVALUE(TEXT(VLOOKUP(S796,Validation!F831:I854,3,FALSE)&amp;"/"&amp;RIGHT(T796+100,2)&amp;"/"&amp;U796,"MM/DD/YYYY"))&lt;=DATEVALUE(TEXT(VLOOKUP(V796,Validation!F831:I854,3,FALSE)&amp;"/"&amp;RIGHT(W796+100,2)&amp;"/"&amp;X796,"MM/DD/YYYY")),"",-1),"")</f>
        <v/>
      </c>
      <c r="AD796" s="146" t="str">
        <f>+IFERROR(CONCATENATE(VLOOKUP(K:K,Validation!$F$39:$H$51,3,0),"/",VLOOKUP(L:L,Validation!$G$40:$H$70,2,0),"/",M796),"")</f>
        <v/>
      </c>
      <c r="AE796" s="1" t="str">
        <f>+IFERROR(CONCATENATE(VLOOKUP(N:N,Validation!$F$39:$H$51,3,0),"/",VLOOKUP(O:O,Validation!$G$40:$H$70,2,0),"/",P796),"")</f>
        <v/>
      </c>
    </row>
    <row r="797" spans="1:31" ht="13.8">
      <c r="A797" s="110"/>
      <c r="B797" s="113"/>
      <c r="C797" s="113"/>
      <c r="I797" s="275"/>
      <c r="J797" s="91" t="str">
        <f t="shared" si="36"/>
        <v/>
      </c>
      <c r="K797" s="66"/>
      <c r="L797" s="90"/>
      <c r="M797" s="72"/>
      <c r="N797" s="66"/>
      <c r="O797" s="90"/>
      <c r="P797" s="72"/>
      <c r="Q797" s="138" t="str">
        <f ca="1">+IF(A797="","",IF(AND(TODAY()&lt;Validation!$C$141,OR(MONTH(TODAY())=10,MONTH(TODAY())=11,MONTH(TODAY())=12)),CONCATENATE(MONTH(TODAY()),"/01/",YEAR(TODAY())),IF(AND(TODAY()&lt;Validation!$C$141,MONTH(TODAY())&lt;=9),CONCATENATE("0",MONTH(TODAY()),"/01/",YEAR(TODAY())),IF(AND(TODAY()&gt;=Validation!$C$141,OR(MONTH(TODAY())=10,MONTH(TODAY())=11,MONTH(TODAY())=12)),CONCATENATE(MONTH(TODAY()+10),"/01/",YEAR(TODAY()+10)),IF(AND(TODAY()&gt;=Validation!$C$141,MONTH(TODAY())&lt;=9),CONCATENATE("0",MONTH(TODAY()+10),"/01/",YEAR(TODAY()+10)))))))</f>
        <v/>
      </c>
      <c r="R797" s="138" t="str">
        <f t="shared" si="37"/>
        <v/>
      </c>
      <c r="S797" s="66"/>
      <c r="T797" s="66"/>
      <c r="U797" s="66"/>
      <c r="V797" s="66"/>
      <c r="W797" s="66"/>
      <c r="X797" s="66"/>
      <c r="Y797" s="278"/>
      <c r="Z797" s="135">
        <f t="shared" si="38"/>
        <v>22</v>
      </c>
      <c r="AC797" s="133" t="str">
        <f>IFERROR(IF(DATEVALUE(TEXT(VLOOKUP(S797,Validation!F832:I855,3,FALSE)&amp;"/"&amp;RIGHT(T797+100,2)&amp;"/"&amp;U797,"MM/DD/YYYY"))&lt;=DATEVALUE(TEXT(VLOOKUP(V797,Validation!F832:I855,3,FALSE)&amp;"/"&amp;RIGHT(W797+100,2)&amp;"/"&amp;X797,"MM/DD/YYYY")),"",-1),"")</f>
        <v/>
      </c>
      <c r="AD797" s="146" t="str">
        <f>+IFERROR(CONCATENATE(VLOOKUP(K:K,Validation!$F$39:$H$51,3,0),"/",VLOOKUP(L:L,Validation!$G$40:$H$70,2,0),"/",M797),"")</f>
        <v/>
      </c>
      <c r="AE797" s="1" t="str">
        <f>+IFERROR(CONCATENATE(VLOOKUP(N:N,Validation!$F$39:$H$51,3,0),"/",VLOOKUP(O:O,Validation!$G$40:$H$70,2,0),"/",P797),"")</f>
        <v/>
      </c>
    </row>
    <row r="798" spans="1:31" ht="13.8">
      <c r="A798" s="110"/>
      <c r="B798" s="113"/>
      <c r="C798" s="113"/>
      <c r="I798" s="275"/>
      <c r="J798" s="91" t="str">
        <f t="shared" si="36"/>
        <v/>
      </c>
      <c r="K798" s="66"/>
      <c r="L798" s="90"/>
      <c r="M798" s="72"/>
      <c r="N798" s="66"/>
      <c r="O798" s="90"/>
      <c r="P798" s="72"/>
      <c r="Q798" s="138" t="str">
        <f ca="1">+IF(A798="","",IF(AND(TODAY()&lt;Validation!$C$141,OR(MONTH(TODAY())=10,MONTH(TODAY())=11,MONTH(TODAY())=12)),CONCATENATE(MONTH(TODAY()),"/01/",YEAR(TODAY())),IF(AND(TODAY()&lt;Validation!$C$141,MONTH(TODAY())&lt;=9),CONCATENATE("0",MONTH(TODAY()),"/01/",YEAR(TODAY())),IF(AND(TODAY()&gt;=Validation!$C$141,OR(MONTH(TODAY())=10,MONTH(TODAY())=11,MONTH(TODAY())=12)),CONCATENATE(MONTH(TODAY()+10),"/01/",YEAR(TODAY()+10)),IF(AND(TODAY()&gt;=Validation!$C$141,MONTH(TODAY())&lt;=9),CONCATENATE("0",MONTH(TODAY()+10),"/01/",YEAR(TODAY()+10)))))))</f>
        <v/>
      </c>
      <c r="R798" s="138" t="str">
        <f t="shared" si="37"/>
        <v/>
      </c>
      <c r="S798" s="66"/>
      <c r="T798" s="66"/>
      <c r="U798" s="66"/>
      <c r="V798" s="66"/>
      <c r="W798" s="66"/>
      <c r="X798" s="66"/>
      <c r="Y798" s="278"/>
      <c r="Z798" s="135">
        <f t="shared" si="38"/>
        <v>22</v>
      </c>
      <c r="AC798" s="133" t="str">
        <f>IFERROR(IF(DATEVALUE(TEXT(VLOOKUP(S798,Validation!F833:I856,3,FALSE)&amp;"/"&amp;RIGHT(T798+100,2)&amp;"/"&amp;U798,"MM/DD/YYYY"))&lt;=DATEVALUE(TEXT(VLOOKUP(V798,Validation!F833:I856,3,FALSE)&amp;"/"&amp;RIGHT(W798+100,2)&amp;"/"&amp;X798,"MM/DD/YYYY")),"",-1),"")</f>
        <v/>
      </c>
      <c r="AD798" s="146" t="str">
        <f>+IFERROR(CONCATENATE(VLOOKUP(K:K,Validation!$F$39:$H$51,3,0),"/",VLOOKUP(L:L,Validation!$G$40:$H$70,2,0),"/",M798),"")</f>
        <v/>
      </c>
      <c r="AE798" s="1" t="str">
        <f>+IFERROR(CONCATENATE(VLOOKUP(N:N,Validation!$F$39:$H$51,3,0),"/",VLOOKUP(O:O,Validation!$G$40:$H$70,2,0),"/",P798),"")</f>
        <v/>
      </c>
    </row>
    <row r="799" spans="1:31" ht="13.8">
      <c r="A799" s="110"/>
      <c r="B799" s="113"/>
      <c r="C799" s="113"/>
      <c r="I799" s="275"/>
      <c r="J799" s="91" t="str">
        <f t="shared" si="36"/>
        <v/>
      </c>
      <c r="K799" s="66"/>
      <c r="L799" s="90"/>
      <c r="M799" s="72"/>
      <c r="N799" s="66"/>
      <c r="O799" s="90"/>
      <c r="P799" s="72"/>
      <c r="Q799" s="138" t="str">
        <f ca="1">+IF(A799="","",IF(AND(TODAY()&lt;Validation!$C$141,OR(MONTH(TODAY())=10,MONTH(TODAY())=11,MONTH(TODAY())=12)),CONCATENATE(MONTH(TODAY()),"/01/",YEAR(TODAY())),IF(AND(TODAY()&lt;Validation!$C$141,MONTH(TODAY())&lt;=9),CONCATENATE("0",MONTH(TODAY()),"/01/",YEAR(TODAY())),IF(AND(TODAY()&gt;=Validation!$C$141,OR(MONTH(TODAY())=10,MONTH(TODAY())=11,MONTH(TODAY())=12)),CONCATENATE(MONTH(TODAY()+10),"/01/",YEAR(TODAY()+10)),IF(AND(TODAY()&gt;=Validation!$C$141,MONTH(TODAY())&lt;=9),CONCATENATE("0",MONTH(TODAY()+10),"/01/",YEAR(TODAY()+10)))))))</f>
        <v/>
      </c>
      <c r="R799" s="138" t="str">
        <f t="shared" si="37"/>
        <v/>
      </c>
      <c r="S799" s="66"/>
      <c r="T799" s="66"/>
      <c r="U799" s="66"/>
      <c r="V799" s="66"/>
      <c r="W799" s="66"/>
      <c r="X799" s="66"/>
      <c r="Y799" s="278"/>
      <c r="Z799" s="135">
        <f t="shared" si="38"/>
        <v>22</v>
      </c>
      <c r="AC799" s="133" t="str">
        <f>IFERROR(IF(DATEVALUE(TEXT(VLOOKUP(S799,Validation!F834:I857,3,FALSE)&amp;"/"&amp;RIGHT(T799+100,2)&amp;"/"&amp;U799,"MM/DD/YYYY"))&lt;=DATEVALUE(TEXT(VLOOKUP(V799,Validation!F834:I857,3,FALSE)&amp;"/"&amp;RIGHT(W799+100,2)&amp;"/"&amp;X799,"MM/DD/YYYY")),"",-1),"")</f>
        <v/>
      </c>
      <c r="AD799" s="146" t="str">
        <f>+IFERROR(CONCATENATE(VLOOKUP(K:K,Validation!$F$39:$H$51,3,0),"/",VLOOKUP(L:L,Validation!$G$40:$H$70,2,0),"/",M799),"")</f>
        <v/>
      </c>
      <c r="AE799" s="1" t="str">
        <f>+IFERROR(CONCATENATE(VLOOKUP(N:N,Validation!$F$39:$H$51,3,0),"/",VLOOKUP(O:O,Validation!$G$40:$H$70,2,0),"/",P799),"")</f>
        <v/>
      </c>
    </row>
    <row r="800" spans="1:31" ht="13.8">
      <c r="A800" s="110"/>
      <c r="B800" s="113"/>
      <c r="C800" s="113"/>
      <c r="I800" s="275"/>
      <c r="J800" s="91" t="str">
        <f t="shared" si="36"/>
        <v/>
      </c>
      <c r="K800" s="66"/>
      <c r="L800" s="90"/>
      <c r="M800" s="72"/>
      <c r="N800" s="66"/>
      <c r="O800" s="90"/>
      <c r="P800" s="72"/>
      <c r="Q800" s="138" t="str">
        <f ca="1">+IF(A800="","",IF(AND(TODAY()&lt;Validation!$C$141,OR(MONTH(TODAY())=10,MONTH(TODAY())=11,MONTH(TODAY())=12)),CONCATENATE(MONTH(TODAY()),"/01/",YEAR(TODAY())),IF(AND(TODAY()&lt;Validation!$C$141,MONTH(TODAY())&lt;=9),CONCATENATE("0",MONTH(TODAY()),"/01/",YEAR(TODAY())),IF(AND(TODAY()&gt;=Validation!$C$141,OR(MONTH(TODAY())=10,MONTH(TODAY())=11,MONTH(TODAY())=12)),CONCATENATE(MONTH(TODAY()+10),"/01/",YEAR(TODAY()+10)),IF(AND(TODAY()&gt;=Validation!$C$141,MONTH(TODAY())&lt;=9),CONCATENATE("0",MONTH(TODAY()+10),"/01/",YEAR(TODAY()+10)))))))</f>
        <v/>
      </c>
      <c r="R800" s="138" t="str">
        <f t="shared" si="37"/>
        <v/>
      </c>
      <c r="S800" s="66"/>
      <c r="T800" s="66"/>
      <c r="U800" s="66"/>
      <c r="V800" s="66"/>
      <c r="W800" s="66"/>
      <c r="X800" s="66"/>
      <c r="Y800" s="278"/>
      <c r="Z800" s="135">
        <f t="shared" si="38"/>
        <v>22</v>
      </c>
      <c r="AC800" s="133" t="str">
        <f>IFERROR(IF(DATEVALUE(TEXT(VLOOKUP(S800,Validation!F835:I858,3,FALSE)&amp;"/"&amp;RIGHT(T800+100,2)&amp;"/"&amp;U800,"MM/DD/YYYY"))&lt;=DATEVALUE(TEXT(VLOOKUP(V800,Validation!F835:I858,3,FALSE)&amp;"/"&amp;RIGHT(W800+100,2)&amp;"/"&amp;X800,"MM/DD/YYYY")),"",-1),"")</f>
        <v/>
      </c>
      <c r="AD800" s="146" t="str">
        <f>+IFERROR(CONCATENATE(VLOOKUP(K:K,Validation!$F$39:$H$51,3,0),"/",VLOOKUP(L:L,Validation!$G$40:$H$70,2,0),"/",M800),"")</f>
        <v/>
      </c>
      <c r="AE800" s="1" t="str">
        <f>+IFERROR(CONCATENATE(VLOOKUP(N:N,Validation!$F$39:$H$51,3,0),"/",VLOOKUP(O:O,Validation!$G$40:$H$70,2,0),"/",P800),"")</f>
        <v/>
      </c>
    </row>
    <row r="801" spans="1:31" ht="13.8">
      <c r="A801" s="110"/>
      <c r="B801" s="113"/>
      <c r="C801" s="113"/>
      <c r="I801" s="275"/>
      <c r="J801" s="91" t="str">
        <f t="shared" si="36"/>
        <v/>
      </c>
      <c r="K801" s="66"/>
      <c r="L801" s="90"/>
      <c r="M801" s="72"/>
      <c r="N801" s="66"/>
      <c r="O801" s="90"/>
      <c r="P801" s="72"/>
      <c r="Q801" s="138" t="str">
        <f ca="1">+IF(A801="","",IF(AND(TODAY()&lt;Validation!$C$141,OR(MONTH(TODAY())=10,MONTH(TODAY())=11,MONTH(TODAY())=12)),CONCATENATE(MONTH(TODAY()),"/01/",YEAR(TODAY())),IF(AND(TODAY()&lt;Validation!$C$141,MONTH(TODAY())&lt;=9),CONCATENATE("0",MONTH(TODAY()),"/01/",YEAR(TODAY())),IF(AND(TODAY()&gt;=Validation!$C$141,OR(MONTH(TODAY())=10,MONTH(TODAY())=11,MONTH(TODAY())=12)),CONCATENATE(MONTH(TODAY()+10),"/01/",YEAR(TODAY()+10)),IF(AND(TODAY()&gt;=Validation!$C$141,MONTH(TODAY())&lt;=9),CONCATENATE("0",MONTH(TODAY()+10),"/01/",YEAR(TODAY()+10)))))))</f>
        <v/>
      </c>
      <c r="R801" s="138" t="str">
        <f t="shared" si="37"/>
        <v/>
      </c>
      <c r="S801" s="66"/>
      <c r="T801" s="66"/>
      <c r="U801" s="66"/>
      <c r="V801" s="66"/>
      <c r="W801" s="66"/>
      <c r="X801" s="66"/>
      <c r="Y801" s="278"/>
      <c r="Z801" s="135">
        <f t="shared" si="38"/>
        <v>22</v>
      </c>
      <c r="AC801" s="133" t="str">
        <f>IFERROR(IF(DATEVALUE(TEXT(VLOOKUP(S801,Validation!F836:I859,3,FALSE)&amp;"/"&amp;RIGHT(T801+100,2)&amp;"/"&amp;U801,"MM/DD/YYYY"))&lt;=DATEVALUE(TEXT(VLOOKUP(V801,Validation!F836:I859,3,FALSE)&amp;"/"&amp;RIGHT(W801+100,2)&amp;"/"&amp;X801,"MM/DD/YYYY")),"",-1),"")</f>
        <v/>
      </c>
      <c r="AD801" s="146" t="str">
        <f>+IFERROR(CONCATENATE(VLOOKUP(K:K,Validation!$F$39:$H$51,3,0),"/",VLOOKUP(L:L,Validation!$G$40:$H$70,2,0),"/",M801),"")</f>
        <v/>
      </c>
      <c r="AE801" s="1" t="str">
        <f>+IFERROR(CONCATENATE(VLOOKUP(N:N,Validation!$F$39:$H$51,3,0),"/",VLOOKUP(O:O,Validation!$G$40:$H$70,2,0),"/",P801),"")</f>
        <v/>
      </c>
    </row>
    <row r="802" spans="1:31" ht="13.8">
      <c r="A802" s="110"/>
      <c r="B802" s="113"/>
      <c r="C802" s="113"/>
      <c r="I802" s="275"/>
      <c r="J802" s="91" t="str">
        <f t="shared" si="36"/>
        <v/>
      </c>
      <c r="K802" s="66"/>
      <c r="L802" s="90"/>
      <c r="M802" s="72"/>
      <c r="N802" s="66"/>
      <c r="O802" s="90"/>
      <c r="P802" s="72"/>
      <c r="Q802" s="138" t="str">
        <f ca="1">+IF(A802="","",IF(AND(TODAY()&lt;Validation!$C$141,OR(MONTH(TODAY())=10,MONTH(TODAY())=11,MONTH(TODAY())=12)),CONCATENATE(MONTH(TODAY()),"/01/",YEAR(TODAY())),IF(AND(TODAY()&lt;Validation!$C$141,MONTH(TODAY())&lt;=9),CONCATENATE("0",MONTH(TODAY()),"/01/",YEAR(TODAY())),IF(AND(TODAY()&gt;=Validation!$C$141,OR(MONTH(TODAY())=10,MONTH(TODAY())=11,MONTH(TODAY())=12)),CONCATENATE(MONTH(TODAY()+10),"/01/",YEAR(TODAY()+10)),IF(AND(TODAY()&gt;=Validation!$C$141,MONTH(TODAY())&lt;=9),CONCATENATE("0",MONTH(TODAY()+10),"/01/",YEAR(TODAY()+10)))))))</f>
        <v/>
      </c>
      <c r="R802" s="138" t="str">
        <f t="shared" si="37"/>
        <v/>
      </c>
      <c r="S802" s="66"/>
      <c r="T802" s="66"/>
      <c r="U802" s="66"/>
      <c r="V802" s="66"/>
      <c r="W802" s="66"/>
      <c r="X802" s="66"/>
      <c r="Y802" s="278"/>
      <c r="Z802" s="135">
        <f t="shared" si="38"/>
        <v>22</v>
      </c>
      <c r="AC802" s="133" t="str">
        <f>IFERROR(IF(DATEVALUE(TEXT(VLOOKUP(S802,Validation!F837:I860,3,FALSE)&amp;"/"&amp;RIGHT(T802+100,2)&amp;"/"&amp;U802,"MM/DD/YYYY"))&lt;=DATEVALUE(TEXT(VLOOKUP(V802,Validation!F837:I860,3,FALSE)&amp;"/"&amp;RIGHT(W802+100,2)&amp;"/"&amp;X802,"MM/DD/YYYY")),"",-1),"")</f>
        <v/>
      </c>
      <c r="AD802" s="146" t="str">
        <f>+IFERROR(CONCATENATE(VLOOKUP(K:K,Validation!$F$39:$H$51,3,0),"/",VLOOKUP(L:L,Validation!$G$40:$H$70,2,0),"/",M802),"")</f>
        <v/>
      </c>
      <c r="AE802" s="1" t="str">
        <f>+IFERROR(CONCATENATE(VLOOKUP(N:N,Validation!$F$39:$H$51,3,0),"/",VLOOKUP(O:O,Validation!$G$40:$H$70,2,0),"/",P802),"")</f>
        <v/>
      </c>
    </row>
    <row r="803" spans="1:31" ht="13.8">
      <c r="A803" s="110"/>
      <c r="B803" s="113"/>
      <c r="C803" s="113"/>
      <c r="I803" s="275"/>
      <c r="J803" s="91" t="str">
        <f t="shared" si="36"/>
        <v/>
      </c>
      <c r="K803" s="66"/>
      <c r="L803" s="90"/>
      <c r="M803" s="72"/>
      <c r="N803" s="66"/>
      <c r="O803" s="90"/>
      <c r="P803" s="72"/>
      <c r="Q803" s="138" t="str">
        <f ca="1">+IF(A803="","",IF(AND(TODAY()&lt;Validation!$C$141,OR(MONTH(TODAY())=10,MONTH(TODAY())=11,MONTH(TODAY())=12)),CONCATENATE(MONTH(TODAY()),"/01/",YEAR(TODAY())),IF(AND(TODAY()&lt;Validation!$C$141,MONTH(TODAY())&lt;=9),CONCATENATE("0",MONTH(TODAY()),"/01/",YEAR(TODAY())),IF(AND(TODAY()&gt;=Validation!$C$141,OR(MONTH(TODAY())=10,MONTH(TODAY())=11,MONTH(TODAY())=12)),CONCATENATE(MONTH(TODAY()+10),"/01/",YEAR(TODAY()+10)),IF(AND(TODAY()&gt;=Validation!$C$141,MONTH(TODAY())&lt;=9),CONCATENATE("0",MONTH(TODAY()+10),"/01/",YEAR(TODAY()+10)))))))</f>
        <v/>
      </c>
      <c r="R803" s="138" t="str">
        <f t="shared" si="37"/>
        <v/>
      </c>
      <c r="S803" s="66"/>
      <c r="T803" s="66"/>
      <c r="U803" s="66"/>
      <c r="V803" s="66"/>
      <c r="W803" s="66"/>
      <c r="X803" s="66"/>
      <c r="Y803" s="278"/>
      <c r="Z803" s="135">
        <f t="shared" si="38"/>
        <v>22</v>
      </c>
      <c r="AC803" s="133" t="str">
        <f>IFERROR(IF(DATEVALUE(TEXT(VLOOKUP(S803,Validation!F838:I861,3,FALSE)&amp;"/"&amp;RIGHT(T803+100,2)&amp;"/"&amp;U803,"MM/DD/YYYY"))&lt;=DATEVALUE(TEXT(VLOOKUP(V803,Validation!F838:I861,3,FALSE)&amp;"/"&amp;RIGHT(W803+100,2)&amp;"/"&amp;X803,"MM/DD/YYYY")),"",-1),"")</f>
        <v/>
      </c>
      <c r="AD803" s="146" t="str">
        <f>+IFERROR(CONCATENATE(VLOOKUP(K:K,Validation!$F$39:$H$51,3,0),"/",VLOOKUP(L:L,Validation!$G$40:$H$70,2,0),"/",M803),"")</f>
        <v/>
      </c>
      <c r="AE803" s="1" t="str">
        <f>+IFERROR(CONCATENATE(VLOOKUP(N:N,Validation!$F$39:$H$51,3,0),"/",VLOOKUP(O:O,Validation!$G$40:$H$70,2,0),"/",P803),"")</f>
        <v/>
      </c>
    </row>
    <row r="804" spans="1:31" ht="13.8">
      <c r="A804" s="110"/>
      <c r="B804" s="113"/>
      <c r="C804" s="113"/>
      <c r="I804" s="275"/>
      <c r="J804" s="91" t="str">
        <f t="shared" si="36"/>
        <v/>
      </c>
      <c r="K804" s="66"/>
      <c r="L804" s="90"/>
      <c r="M804" s="72"/>
      <c r="N804" s="66"/>
      <c r="O804" s="90"/>
      <c r="P804" s="72"/>
      <c r="Q804" s="138" t="str">
        <f ca="1">+IF(A804="","",IF(AND(TODAY()&lt;Validation!$C$141,OR(MONTH(TODAY())=10,MONTH(TODAY())=11,MONTH(TODAY())=12)),CONCATENATE(MONTH(TODAY()),"/01/",YEAR(TODAY())),IF(AND(TODAY()&lt;Validation!$C$141,MONTH(TODAY())&lt;=9),CONCATENATE("0",MONTH(TODAY()),"/01/",YEAR(TODAY())),IF(AND(TODAY()&gt;=Validation!$C$141,OR(MONTH(TODAY())=10,MONTH(TODAY())=11,MONTH(TODAY())=12)),CONCATENATE(MONTH(TODAY()+10),"/01/",YEAR(TODAY()+10)),IF(AND(TODAY()&gt;=Validation!$C$141,MONTH(TODAY())&lt;=9),CONCATENATE("0",MONTH(TODAY()+10),"/01/",YEAR(TODAY()+10)))))))</f>
        <v/>
      </c>
      <c r="R804" s="138" t="str">
        <f t="shared" si="37"/>
        <v/>
      </c>
      <c r="S804" s="66"/>
      <c r="T804" s="66"/>
      <c r="U804" s="66"/>
      <c r="V804" s="66"/>
      <c r="W804" s="66"/>
      <c r="X804" s="66"/>
      <c r="Y804" s="278"/>
      <c r="Z804" s="135">
        <f t="shared" si="38"/>
        <v>22</v>
      </c>
      <c r="AC804" s="133" t="str">
        <f>IFERROR(IF(DATEVALUE(TEXT(VLOOKUP(S804,Validation!F839:I862,3,FALSE)&amp;"/"&amp;RIGHT(T804+100,2)&amp;"/"&amp;U804,"MM/DD/YYYY"))&lt;=DATEVALUE(TEXT(VLOOKUP(V804,Validation!F839:I862,3,FALSE)&amp;"/"&amp;RIGHT(W804+100,2)&amp;"/"&amp;X804,"MM/DD/YYYY")),"",-1),"")</f>
        <v/>
      </c>
      <c r="AD804" s="146" t="str">
        <f>+IFERROR(CONCATENATE(VLOOKUP(K:K,Validation!$F$39:$H$51,3,0),"/",VLOOKUP(L:L,Validation!$G$40:$H$70,2,0),"/",M804),"")</f>
        <v/>
      </c>
      <c r="AE804" s="1" t="str">
        <f>+IFERROR(CONCATENATE(VLOOKUP(N:N,Validation!$F$39:$H$51,3,0),"/",VLOOKUP(O:O,Validation!$G$40:$H$70,2,0),"/",P804),"")</f>
        <v/>
      </c>
    </row>
    <row r="805" spans="1:31" ht="13.8">
      <c r="A805" s="110"/>
      <c r="B805" s="113"/>
      <c r="C805" s="113"/>
      <c r="I805" s="275"/>
      <c r="J805" s="91" t="str">
        <f t="shared" si="36"/>
        <v/>
      </c>
      <c r="K805" s="66"/>
      <c r="L805" s="90"/>
      <c r="M805" s="72"/>
      <c r="N805" s="66"/>
      <c r="O805" s="90"/>
      <c r="P805" s="72"/>
      <c r="Q805" s="138" t="str">
        <f ca="1">+IF(A805="","",IF(AND(TODAY()&lt;Validation!$C$141,OR(MONTH(TODAY())=10,MONTH(TODAY())=11,MONTH(TODAY())=12)),CONCATENATE(MONTH(TODAY()),"/01/",YEAR(TODAY())),IF(AND(TODAY()&lt;Validation!$C$141,MONTH(TODAY())&lt;=9),CONCATENATE("0",MONTH(TODAY()),"/01/",YEAR(TODAY())),IF(AND(TODAY()&gt;=Validation!$C$141,OR(MONTH(TODAY())=10,MONTH(TODAY())=11,MONTH(TODAY())=12)),CONCATENATE(MONTH(TODAY()+10),"/01/",YEAR(TODAY()+10)),IF(AND(TODAY()&gt;=Validation!$C$141,MONTH(TODAY())&lt;=9),CONCATENATE("0",MONTH(TODAY()+10),"/01/",YEAR(TODAY()+10)))))))</f>
        <v/>
      </c>
      <c r="R805" s="138" t="str">
        <f t="shared" si="37"/>
        <v/>
      </c>
      <c r="S805" s="66"/>
      <c r="T805" s="66"/>
      <c r="U805" s="66"/>
      <c r="V805" s="66"/>
      <c r="W805" s="66"/>
      <c r="X805" s="66"/>
      <c r="Y805" s="278"/>
      <c r="Z805" s="135">
        <f t="shared" si="38"/>
        <v>22</v>
      </c>
      <c r="AC805" s="133" t="str">
        <f>IFERROR(IF(DATEVALUE(TEXT(VLOOKUP(S805,Validation!F840:I863,3,FALSE)&amp;"/"&amp;RIGHT(T805+100,2)&amp;"/"&amp;U805,"MM/DD/YYYY"))&lt;=DATEVALUE(TEXT(VLOOKUP(V805,Validation!F840:I863,3,FALSE)&amp;"/"&amp;RIGHT(W805+100,2)&amp;"/"&amp;X805,"MM/DD/YYYY")),"",-1),"")</f>
        <v/>
      </c>
      <c r="AD805" s="146" t="str">
        <f>+IFERROR(CONCATENATE(VLOOKUP(K:K,Validation!$F$39:$H$51,3,0),"/",VLOOKUP(L:L,Validation!$G$40:$H$70,2,0),"/",M805),"")</f>
        <v/>
      </c>
      <c r="AE805" s="1" t="str">
        <f>+IFERROR(CONCATENATE(VLOOKUP(N:N,Validation!$F$39:$H$51,3,0),"/",VLOOKUP(O:O,Validation!$G$40:$H$70,2,0),"/",P805),"")</f>
        <v/>
      </c>
    </row>
    <row r="806" spans="1:31" ht="13.8">
      <c r="A806" s="110"/>
      <c r="B806" s="113"/>
      <c r="C806" s="113"/>
      <c r="I806" s="275"/>
      <c r="J806" s="91" t="str">
        <f t="shared" si="36"/>
        <v/>
      </c>
      <c r="K806" s="66"/>
      <c r="L806" s="90"/>
      <c r="M806" s="72"/>
      <c r="N806" s="66"/>
      <c r="O806" s="90"/>
      <c r="P806" s="72"/>
      <c r="Q806" s="138" t="str">
        <f ca="1">+IF(A806="","",IF(AND(TODAY()&lt;Validation!$C$141,OR(MONTH(TODAY())=10,MONTH(TODAY())=11,MONTH(TODAY())=12)),CONCATENATE(MONTH(TODAY()),"/01/",YEAR(TODAY())),IF(AND(TODAY()&lt;Validation!$C$141,MONTH(TODAY())&lt;=9),CONCATENATE("0",MONTH(TODAY()),"/01/",YEAR(TODAY())),IF(AND(TODAY()&gt;=Validation!$C$141,OR(MONTH(TODAY())=10,MONTH(TODAY())=11,MONTH(TODAY())=12)),CONCATENATE(MONTH(TODAY()+10),"/01/",YEAR(TODAY()+10)),IF(AND(TODAY()&gt;=Validation!$C$141,MONTH(TODAY())&lt;=9),CONCATENATE("0",MONTH(TODAY()+10),"/01/",YEAR(TODAY()+10)))))))</f>
        <v/>
      </c>
      <c r="R806" s="138" t="str">
        <f t="shared" si="37"/>
        <v/>
      </c>
      <c r="S806" s="66"/>
      <c r="T806" s="66"/>
      <c r="U806" s="66"/>
      <c r="V806" s="66"/>
      <c r="W806" s="66"/>
      <c r="X806" s="66"/>
      <c r="Y806" s="278"/>
      <c r="Z806" s="135">
        <f t="shared" si="38"/>
        <v>22</v>
      </c>
      <c r="AC806" s="133" t="str">
        <f>IFERROR(IF(DATEVALUE(TEXT(VLOOKUP(S806,Validation!F841:I864,3,FALSE)&amp;"/"&amp;RIGHT(T806+100,2)&amp;"/"&amp;U806,"MM/DD/YYYY"))&lt;=DATEVALUE(TEXT(VLOOKUP(V806,Validation!F841:I864,3,FALSE)&amp;"/"&amp;RIGHT(W806+100,2)&amp;"/"&amp;X806,"MM/DD/YYYY")),"",-1),"")</f>
        <v/>
      </c>
      <c r="AD806" s="146" t="str">
        <f>+IFERROR(CONCATENATE(VLOOKUP(K:K,Validation!$F$39:$H$51,3,0),"/",VLOOKUP(L:L,Validation!$G$40:$H$70,2,0),"/",M806),"")</f>
        <v/>
      </c>
      <c r="AE806" s="1" t="str">
        <f>+IFERROR(CONCATENATE(VLOOKUP(N:N,Validation!$F$39:$H$51,3,0),"/",VLOOKUP(O:O,Validation!$G$40:$H$70,2,0),"/",P806),"")</f>
        <v/>
      </c>
    </row>
    <row r="807" spans="1:31" ht="13.8">
      <c r="A807" s="110"/>
      <c r="B807" s="113"/>
      <c r="C807" s="113"/>
      <c r="I807" s="275"/>
      <c r="J807" s="91" t="str">
        <f t="shared" si="36"/>
        <v/>
      </c>
      <c r="K807" s="66"/>
      <c r="L807" s="90"/>
      <c r="M807" s="72"/>
      <c r="N807" s="66"/>
      <c r="O807" s="90"/>
      <c r="P807" s="72"/>
      <c r="Q807" s="138" t="str">
        <f ca="1">+IF(A807="","",IF(AND(TODAY()&lt;Validation!$C$141,OR(MONTH(TODAY())=10,MONTH(TODAY())=11,MONTH(TODAY())=12)),CONCATENATE(MONTH(TODAY()),"/01/",YEAR(TODAY())),IF(AND(TODAY()&lt;Validation!$C$141,MONTH(TODAY())&lt;=9),CONCATENATE("0",MONTH(TODAY()),"/01/",YEAR(TODAY())),IF(AND(TODAY()&gt;=Validation!$C$141,OR(MONTH(TODAY())=10,MONTH(TODAY())=11,MONTH(TODAY())=12)),CONCATENATE(MONTH(TODAY()+10),"/01/",YEAR(TODAY()+10)),IF(AND(TODAY()&gt;=Validation!$C$141,MONTH(TODAY())&lt;=9),CONCATENATE("0",MONTH(TODAY()+10),"/01/",YEAR(TODAY()+10)))))))</f>
        <v/>
      </c>
      <c r="R807" s="138" t="str">
        <f t="shared" si="37"/>
        <v/>
      </c>
      <c r="S807" s="66"/>
      <c r="T807" s="66"/>
      <c r="U807" s="66"/>
      <c r="V807" s="66"/>
      <c r="W807" s="66"/>
      <c r="X807" s="66"/>
      <c r="Y807" s="278"/>
      <c r="Z807" s="135">
        <f t="shared" si="38"/>
        <v>22</v>
      </c>
      <c r="AC807" s="133" t="str">
        <f>IFERROR(IF(DATEVALUE(TEXT(VLOOKUP(S807,Validation!F842:I865,3,FALSE)&amp;"/"&amp;RIGHT(T807+100,2)&amp;"/"&amp;U807,"MM/DD/YYYY"))&lt;=DATEVALUE(TEXT(VLOOKUP(V807,Validation!F842:I865,3,FALSE)&amp;"/"&amp;RIGHT(W807+100,2)&amp;"/"&amp;X807,"MM/DD/YYYY")),"",-1),"")</f>
        <v/>
      </c>
      <c r="AD807" s="146" t="str">
        <f>+IFERROR(CONCATENATE(VLOOKUP(K:K,Validation!$F$39:$H$51,3,0),"/",VLOOKUP(L:L,Validation!$G$40:$H$70,2,0),"/",M807),"")</f>
        <v/>
      </c>
      <c r="AE807" s="1" t="str">
        <f>+IFERROR(CONCATENATE(VLOOKUP(N:N,Validation!$F$39:$H$51,3,0),"/",VLOOKUP(O:O,Validation!$G$40:$H$70,2,0),"/",P807),"")</f>
        <v/>
      </c>
    </row>
    <row r="808" spans="1:31" ht="13.8">
      <c r="A808" s="110"/>
      <c r="B808" s="113"/>
      <c r="C808" s="113"/>
      <c r="I808" s="275"/>
      <c r="J808" s="91" t="str">
        <f t="shared" si="36"/>
        <v/>
      </c>
      <c r="K808" s="66"/>
      <c r="L808" s="90"/>
      <c r="M808" s="72"/>
      <c r="N808" s="66"/>
      <c r="O808" s="90"/>
      <c r="P808" s="72"/>
      <c r="Q808" s="138" t="str">
        <f ca="1">+IF(A808="","",IF(AND(TODAY()&lt;Validation!$C$141,OR(MONTH(TODAY())=10,MONTH(TODAY())=11,MONTH(TODAY())=12)),CONCATENATE(MONTH(TODAY()),"/01/",YEAR(TODAY())),IF(AND(TODAY()&lt;Validation!$C$141,MONTH(TODAY())&lt;=9),CONCATENATE("0",MONTH(TODAY()),"/01/",YEAR(TODAY())),IF(AND(TODAY()&gt;=Validation!$C$141,OR(MONTH(TODAY())=10,MONTH(TODAY())=11,MONTH(TODAY())=12)),CONCATENATE(MONTH(TODAY()+10),"/01/",YEAR(TODAY()+10)),IF(AND(TODAY()&gt;=Validation!$C$141,MONTH(TODAY())&lt;=9),CONCATENATE("0",MONTH(TODAY()+10),"/01/",YEAR(TODAY()+10)))))))</f>
        <v/>
      </c>
      <c r="R808" s="138" t="str">
        <f t="shared" si="37"/>
        <v/>
      </c>
      <c r="S808" s="66"/>
      <c r="T808" s="66"/>
      <c r="U808" s="66"/>
      <c r="V808" s="66"/>
      <c r="W808" s="66"/>
      <c r="X808" s="66"/>
      <c r="Y808" s="278"/>
      <c r="Z808" s="135">
        <f t="shared" si="38"/>
        <v>22</v>
      </c>
      <c r="AC808" s="133" t="str">
        <f>IFERROR(IF(DATEVALUE(TEXT(VLOOKUP(S808,Validation!F843:I866,3,FALSE)&amp;"/"&amp;RIGHT(T808+100,2)&amp;"/"&amp;U808,"MM/DD/YYYY"))&lt;=DATEVALUE(TEXT(VLOOKUP(V808,Validation!F843:I866,3,FALSE)&amp;"/"&amp;RIGHT(W808+100,2)&amp;"/"&amp;X808,"MM/DD/YYYY")),"",-1),"")</f>
        <v/>
      </c>
      <c r="AD808" s="146" t="str">
        <f>+IFERROR(CONCATENATE(VLOOKUP(K:K,Validation!$F$39:$H$51,3,0),"/",VLOOKUP(L:L,Validation!$G$40:$H$70,2,0),"/",M808),"")</f>
        <v/>
      </c>
      <c r="AE808" s="1" t="str">
        <f>+IFERROR(CONCATENATE(VLOOKUP(N:N,Validation!$F$39:$H$51,3,0),"/",VLOOKUP(O:O,Validation!$G$40:$H$70,2,0),"/",P808),"")</f>
        <v/>
      </c>
    </row>
    <row r="809" spans="1:31" ht="13.8">
      <c r="A809" s="110"/>
      <c r="B809" s="113"/>
      <c r="C809" s="113"/>
      <c r="I809" s="275"/>
      <c r="J809" s="91" t="str">
        <f t="shared" si="36"/>
        <v/>
      </c>
      <c r="K809" s="66"/>
      <c r="L809" s="90"/>
      <c r="M809" s="72"/>
      <c r="N809" s="66"/>
      <c r="O809" s="90"/>
      <c r="P809" s="72"/>
      <c r="Q809" s="138" t="str">
        <f ca="1">+IF(A809="","",IF(AND(TODAY()&lt;Validation!$C$141,OR(MONTH(TODAY())=10,MONTH(TODAY())=11,MONTH(TODAY())=12)),CONCATENATE(MONTH(TODAY()),"/01/",YEAR(TODAY())),IF(AND(TODAY()&lt;Validation!$C$141,MONTH(TODAY())&lt;=9),CONCATENATE("0",MONTH(TODAY()),"/01/",YEAR(TODAY())),IF(AND(TODAY()&gt;=Validation!$C$141,OR(MONTH(TODAY())=10,MONTH(TODAY())=11,MONTH(TODAY())=12)),CONCATENATE(MONTH(TODAY()+10),"/01/",YEAR(TODAY()+10)),IF(AND(TODAY()&gt;=Validation!$C$141,MONTH(TODAY())&lt;=9),CONCATENATE("0",MONTH(TODAY()+10),"/01/",YEAR(TODAY()+10)))))))</f>
        <v/>
      </c>
      <c r="R809" s="138" t="str">
        <f t="shared" si="37"/>
        <v/>
      </c>
      <c r="S809" s="66"/>
      <c r="T809" s="66"/>
      <c r="U809" s="66"/>
      <c r="V809" s="66"/>
      <c r="W809" s="66"/>
      <c r="X809" s="66"/>
      <c r="Y809" s="278"/>
      <c r="Z809" s="135">
        <f t="shared" si="38"/>
        <v>22</v>
      </c>
      <c r="AC809" s="133" t="str">
        <f>IFERROR(IF(DATEVALUE(TEXT(VLOOKUP(S809,Validation!F844:I867,3,FALSE)&amp;"/"&amp;RIGHT(T809+100,2)&amp;"/"&amp;U809,"MM/DD/YYYY"))&lt;=DATEVALUE(TEXT(VLOOKUP(V809,Validation!F844:I867,3,FALSE)&amp;"/"&amp;RIGHT(W809+100,2)&amp;"/"&amp;X809,"MM/DD/YYYY")),"",-1),"")</f>
        <v/>
      </c>
      <c r="AD809" s="146" t="str">
        <f>+IFERROR(CONCATENATE(VLOOKUP(K:K,Validation!$F$39:$H$51,3,0),"/",VLOOKUP(L:L,Validation!$G$40:$H$70,2,0),"/",M809),"")</f>
        <v/>
      </c>
      <c r="AE809" s="1" t="str">
        <f>+IFERROR(CONCATENATE(VLOOKUP(N:N,Validation!$F$39:$H$51,3,0),"/",VLOOKUP(O:O,Validation!$G$40:$H$70,2,0),"/",P809),"")</f>
        <v/>
      </c>
    </row>
    <row r="810" spans="1:31" ht="13.8">
      <c r="A810" s="110"/>
      <c r="B810" s="113"/>
      <c r="C810" s="113"/>
      <c r="I810" s="275"/>
      <c r="J810" s="91" t="str">
        <f t="shared" si="36"/>
        <v/>
      </c>
      <c r="K810" s="66"/>
      <c r="L810" s="90"/>
      <c r="M810" s="72"/>
      <c r="N810" s="66"/>
      <c r="O810" s="90"/>
      <c r="P810" s="72"/>
      <c r="Q810" s="138" t="str">
        <f ca="1">+IF(A810="","",IF(AND(TODAY()&lt;Validation!$C$141,OR(MONTH(TODAY())=10,MONTH(TODAY())=11,MONTH(TODAY())=12)),CONCATENATE(MONTH(TODAY()),"/01/",YEAR(TODAY())),IF(AND(TODAY()&lt;Validation!$C$141,MONTH(TODAY())&lt;=9),CONCATENATE("0",MONTH(TODAY()),"/01/",YEAR(TODAY())),IF(AND(TODAY()&gt;=Validation!$C$141,OR(MONTH(TODAY())=10,MONTH(TODAY())=11,MONTH(TODAY())=12)),CONCATENATE(MONTH(TODAY()+10),"/01/",YEAR(TODAY()+10)),IF(AND(TODAY()&gt;=Validation!$C$141,MONTH(TODAY())&lt;=9),CONCATENATE("0",MONTH(TODAY()+10),"/01/",YEAR(TODAY()+10)))))))</f>
        <v/>
      </c>
      <c r="R810" s="138" t="str">
        <f t="shared" si="37"/>
        <v/>
      </c>
      <c r="S810" s="66"/>
      <c r="T810" s="66"/>
      <c r="U810" s="66"/>
      <c r="V810" s="66"/>
      <c r="W810" s="66"/>
      <c r="X810" s="66"/>
      <c r="Y810" s="278"/>
      <c r="Z810" s="135">
        <f t="shared" si="38"/>
        <v>22</v>
      </c>
      <c r="AC810" s="133" t="str">
        <f>IFERROR(IF(DATEVALUE(TEXT(VLOOKUP(S810,Validation!F845:I868,3,FALSE)&amp;"/"&amp;RIGHT(T810+100,2)&amp;"/"&amp;U810,"MM/DD/YYYY"))&lt;=DATEVALUE(TEXT(VLOOKUP(V810,Validation!F845:I868,3,FALSE)&amp;"/"&amp;RIGHT(W810+100,2)&amp;"/"&amp;X810,"MM/DD/YYYY")),"",-1),"")</f>
        <v/>
      </c>
      <c r="AD810" s="146" t="str">
        <f>+IFERROR(CONCATENATE(VLOOKUP(K:K,Validation!$F$39:$H$51,3,0),"/",VLOOKUP(L:L,Validation!$G$40:$H$70,2,0),"/",M810),"")</f>
        <v/>
      </c>
      <c r="AE810" s="1" t="str">
        <f>+IFERROR(CONCATENATE(VLOOKUP(N:N,Validation!$F$39:$H$51,3,0),"/",VLOOKUP(O:O,Validation!$G$40:$H$70,2,0),"/",P810),"")</f>
        <v/>
      </c>
    </row>
    <row r="811" spans="1:31" ht="13.8">
      <c r="A811" s="110"/>
      <c r="B811" s="113"/>
      <c r="C811" s="113"/>
      <c r="I811" s="275"/>
      <c r="J811" s="91" t="str">
        <f t="shared" si="36"/>
        <v/>
      </c>
      <c r="K811" s="66"/>
      <c r="L811" s="90"/>
      <c r="M811" s="72"/>
      <c r="N811" s="66"/>
      <c r="O811" s="90"/>
      <c r="P811" s="72"/>
      <c r="Q811" s="138" t="str">
        <f ca="1">+IF(A811="","",IF(AND(TODAY()&lt;Validation!$C$141,OR(MONTH(TODAY())=10,MONTH(TODAY())=11,MONTH(TODAY())=12)),CONCATENATE(MONTH(TODAY()),"/01/",YEAR(TODAY())),IF(AND(TODAY()&lt;Validation!$C$141,MONTH(TODAY())&lt;=9),CONCATENATE("0",MONTH(TODAY()),"/01/",YEAR(TODAY())),IF(AND(TODAY()&gt;=Validation!$C$141,OR(MONTH(TODAY())=10,MONTH(TODAY())=11,MONTH(TODAY())=12)),CONCATENATE(MONTH(TODAY()+10),"/01/",YEAR(TODAY()+10)),IF(AND(TODAY()&gt;=Validation!$C$141,MONTH(TODAY())&lt;=9),CONCATENATE("0",MONTH(TODAY()+10),"/01/",YEAR(TODAY()+10)))))))</f>
        <v/>
      </c>
      <c r="R811" s="138" t="str">
        <f t="shared" si="37"/>
        <v/>
      </c>
      <c r="S811" s="66"/>
      <c r="T811" s="66"/>
      <c r="U811" s="66"/>
      <c r="V811" s="66"/>
      <c r="W811" s="66"/>
      <c r="X811" s="66"/>
      <c r="Y811" s="278"/>
      <c r="Z811" s="135">
        <f t="shared" si="38"/>
        <v>22</v>
      </c>
      <c r="AC811" s="133" t="str">
        <f>IFERROR(IF(DATEVALUE(TEXT(VLOOKUP(S811,Validation!F846:I869,3,FALSE)&amp;"/"&amp;RIGHT(T811+100,2)&amp;"/"&amp;U811,"MM/DD/YYYY"))&lt;=DATEVALUE(TEXT(VLOOKUP(V811,Validation!F846:I869,3,FALSE)&amp;"/"&amp;RIGHT(W811+100,2)&amp;"/"&amp;X811,"MM/DD/YYYY")),"",-1),"")</f>
        <v/>
      </c>
      <c r="AD811" s="146" t="str">
        <f>+IFERROR(CONCATENATE(VLOOKUP(K:K,Validation!$F$39:$H$51,3,0),"/",VLOOKUP(L:L,Validation!$G$40:$H$70,2,0),"/",M811),"")</f>
        <v/>
      </c>
      <c r="AE811" s="1" t="str">
        <f>+IFERROR(CONCATENATE(VLOOKUP(N:N,Validation!$F$39:$H$51,3,0),"/",VLOOKUP(O:O,Validation!$G$40:$H$70,2,0),"/",P811),"")</f>
        <v/>
      </c>
    </row>
    <row r="812" spans="1:31" ht="13.8">
      <c r="A812" s="110"/>
      <c r="B812" s="113"/>
      <c r="C812" s="113"/>
      <c r="I812" s="275"/>
      <c r="J812" s="91" t="str">
        <f t="shared" si="36"/>
        <v/>
      </c>
      <c r="K812" s="66"/>
      <c r="L812" s="90"/>
      <c r="M812" s="72"/>
      <c r="N812" s="66"/>
      <c r="O812" s="90"/>
      <c r="P812" s="72"/>
      <c r="Q812" s="138" t="str">
        <f ca="1">+IF(A812="","",IF(AND(TODAY()&lt;Validation!$C$141,OR(MONTH(TODAY())=10,MONTH(TODAY())=11,MONTH(TODAY())=12)),CONCATENATE(MONTH(TODAY()),"/01/",YEAR(TODAY())),IF(AND(TODAY()&lt;Validation!$C$141,MONTH(TODAY())&lt;=9),CONCATENATE("0",MONTH(TODAY()),"/01/",YEAR(TODAY())),IF(AND(TODAY()&gt;=Validation!$C$141,OR(MONTH(TODAY())=10,MONTH(TODAY())=11,MONTH(TODAY())=12)),CONCATENATE(MONTH(TODAY()+10),"/01/",YEAR(TODAY()+10)),IF(AND(TODAY()&gt;=Validation!$C$141,MONTH(TODAY())&lt;=9),CONCATENATE("0",MONTH(TODAY()+10),"/01/",YEAR(TODAY()+10)))))))</f>
        <v/>
      </c>
      <c r="R812" s="138" t="str">
        <f t="shared" si="37"/>
        <v/>
      </c>
      <c r="S812" s="66"/>
      <c r="T812" s="66"/>
      <c r="U812" s="66"/>
      <c r="V812" s="66"/>
      <c r="W812" s="66"/>
      <c r="X812" s="66"/>
      <c r="Y812" s="278"/>
      <c r="Z812" s="135">
        <f t="shared" si="38"/>
        <v>22</v>
      </c>
      <c r="AC812" s="133" t="str">
        <f>IFERROR(IF(DATEVALUE(TEXT(VLOOKUP(S812,Validation!F847:I870,3,FALSE)&amp;"/"&amp;RIGHT(T812+100,2)&amp;"/"&amp;U812,"MM/DD/YYYY"))&lt;=DATEVALUE(TEXT(VLOOKUP(V812,Validation!F847:I870,3,FALSE)&amp;"/"&amp;RIGHT(W812+100,2)&amp;"/"&amp;X812,"MM/DD/YYYY")),"",-1),"")</f>
        <v/>
      </c>
      <c r="AD812" s="146" t="str">
        <f>+IFERROR(CONCATENATE(VLOOKUP(K:K,Validation!$F$39:$H$51,3,0),"/",VLOOKUP(L:L,Validation!$G$40:$H$70,2,0),"/",M812),"")</f>
        <v/>
      </c>
      <c r="AE812" s="1" t="str">
        <f>+IFERROR(CONCATENATE(VLOOKUP(N:N,Validation!$F$39:$H$51,3,0),"/",VLOOKUP(O:O,Validation!$G$40:$H$70,2,0),"/",P812),"")</f>
        <v/>
      </c>
    </row>
    <row r="813" spans="1:31" ht="13.8">
      <c r="A813" s="110"/>
      <c r="B813" s="113"/>
      <c r="C813" s="113"/>
      <c r="I813" s="275"/>
      <c r="J813" s="91" t="str">
        <f t="shared" si="36"/>
        <v/>
      </c>
      <c r="K813" s="66"/>
      <c r="L813" s="90"/>
      <c r="M813" s="72"/>
      <c r="N813" s="66"/>
      <c r="O813" s="90"/>
      <c r="P813" s="72"/>
      <c r="Q813" s="138" t="str">
        <f ca="1">+IF(A813="","",IF(AND(TODAY()&lt;Validation!$C$141,OR(MONTH(TODAY())=10,MONTH(TODAY())=11,MONTH(TODAY())=12)),CONCATENATE(MONTH(TODAY()),"/01/",YEAR(TODAY())),IF(AND(TODAY()&lt;Validation!$C$141,MONTH(TODAY())&lt;=9),CONCATENATE("0",MONTH(TODAY()),"/01/",YEAR(TODAY())),IF(AND(TODAY()&gt;=Validation!$C$141,OR(MONTH(TODAY())=10,MONTH(TODAY())=11,MONTH(TODAY())=12)),CONCATENATE(MONTH(TODAY()+10),"/01/",YEAR(TODAY()+10)),IF(AND(TODAY()&gt;=Validation!$C$141,MONTH(TODAY())&lt;=9),CONCATENATE("0",MONTH(TODAY()+10),"/01/",YEAR(TODAY()+10)))))))</f>
        <v/>
      </c>
      <c r="R813" s="138" t="str">
        <f t="shared" si="37"/>
        <v/>
      </c>
      <c r="S813" s="66"/>
      <c r="T813" s="66"/>
      <c r="U813" s="66"/>
      <c r="V813" s="66"/>
      <c r="W813" s="66"/>
      <c r="X813" s="66"/>
      <c r="Y813" s="278"/>
      <c r="Z813" s="135">
        <f t="shared" si="38"/>
        <v>22</v>
      </c>
      <c r="AC813" s="133" t="str">
        <f>IFERROR(IF(DATEVALUE(TEXT(VLOOKUP(S813,Validation!F848:I871,3,FALSE)&amp;"/"&amp;RIGHT(T813+100,2)&amp;"/"&amp;U813,"MM/DD/YYYY"))&lt;=DATEVALUE(TEXT(VLOOKUP(V813,Validation!F848:I871,3,FALSE)&amp;"/"&amp;RIGHT(W813+100,2)&amp;"/"&amp;X813,"MM/DD/YYYY")),"",-1),"")</f>
        <v/>
      </c>
      <c r="AD813" s="146" t="str">
        <f>+IFERROR(CONCATENATE(VLOOKUP(K:K,Validation!$F$39:$H$51,3,0),"/",VLOOKUP(L:L,Validation!$G$40:$H$70,2,0),"/",M813),"")</f>
        <v/>
      </c>
      <c r="AE813" s="1" t="str">
        <f>+IFERROR(CONCATENATE(VLOOKUP(N:N,Validation!$F$39:$H$51,3,0),"/",VLOOKUP(O:O,Validation!$G$40:$H$70,2,0),"/",P813),"")</f>
        <v/>
      </c>
    </row>
    <row r="814" spans="1:31" ht="13.8">
      <c r="A814" s="110"/>
      <c r="B814" s="113"/>
      <c r="C814" s="113"/>
      <c r="I814" s="275"/>
      <c r="J814" s="91" t="str">
        <f t="shared" si="36"/>
        <v/>
      </c>
      <c r="K814" s="66"/>
      <c r="L814" s="90"/>
      <c r="M814" s="72"/>
      <c r="N814" s="66"/>
      <c r="O814" s="90"/>
      <c r="P814" s="72"/>
      <c r="Q814" s="138" t="str">
        <f ca="1">+IF(A814="","",IF(AND(TODAY()&lt;Validation!$C$141,OR(MONTH(TODAY())=10,MONTH(TODAY())=11,MONTH(TODAY())=12)),CONCATENATE(MONTH(TODAY()),"/01/",YEAR(TODAY())),IF(AND(TODAY()&lt;Validation!$C$141,MONTH(TODAY())&lt;=9),CONCATENATE("0",MONTH(TODAY()),"/01/",YEAR(TODAY())),IF(AND(TODAY()&gt;=Validation!$C$141,OR(MONTH(TODAY())=10,MONTH(TODAY())=11,MONTH(TODAY())=12)),CONCATENATE(MONTH(TODAY()+10),"/01/",YEAR(TODAY()+10)),IF(AND(TODAY()&gt;=Validation!$C$141,MONTH(TODAY())&lt;=9),CONCATENATE("0",MONTH(TODAY()+10),"/01/",YEAR(TODAY()+10)))))))</f>
        <v/>
      </c>
      <c r="R814" s="138" t="str">
        <f t="shared" si="37"/>
        <v/>
      </c>
      <c r="S814" s="66"/>
      <c r="T814" s="66"/>
      <c r="U814" s="66"/>
      <c r="V814" s="66"/>
      <c r="W814" s="66"/>
      <c r="X814" s="66"/>
      <c r="Y814" s="278"/>
      <c r="Z814" s="135">
        <f t="shared" si="38"/>
        <v>22</v>
      </c>
      <c r="AC814" s="133" t="str">
        <f>IFERROR(IF(DATEVALUE(TEXT(VLOOKUP(S814,Validation!F849:I872,3,FALSE)&amp;"/"&amp;RIGHT(T814+100,2)&amp;"/"&amp;U814,"MM/DD/YYYY"))&lt;=DATEVALUE(TEXT(VLOOKUP(V814,Validation!F849:I872,3,FALSE)&amp;"/"&amp;RIGHT(W814+100,2)&amp;"/"&amp;X814,"MM/DD/YYYY")),"",-1),"")</f>
        <v/>
      </c>
      <c r="AD814" s="146" t="str">
        <f>+IFERROR(CONCATENATE(VLOOKUP(K:K,Validation!$F$39:$H$51,3,0),"/",VLOOKUP(L:L,Validation!$G$40:$H$70,2,0),"/",M814),"")</f>
        <v/>
      </c>
      <c r="AE814" s="1" t="str">
        <f>+IFERROR(CONCATENATE(VLOOKUP(N:N,Validation!$F$39:$H$51,3,0),"/",VLOOKUP(O:O,Validation!$G$40:$H$70,2,0),"/",P814),"")</f>
        <v/>
      </c>
    </row>
    <row r="815" spans="1:31" ht="13.8">
      <c r="A815" s="110"/>
      <c r="B815" s="113"/>
      <c r="C815" s="113"/>
      <c r="I815" s="275"/>
      <c r="J815" s="91" t="str">
        <f t="shared" si="36"/>
        <v/>
      </c>
      <c r="K815" s="66"/>
      <c r="L815" s="90"/>
      <c r="M815" s="72"/>
      <c r="N815" s="66"/>
      <c r="O815" s="90"/>
      <c r="P815" s="72"/>
      <c r="Q815" s="138" t="str">
        <f ca="1">+IF(A815="","",IF(AND(TODAY()&lt;Validation!$C$141,OR(MONTH(TODAY())=10,MONTH(TODAY())=11,MONTH(TODAY())=12)),CONCATENATE(MONTH(TODAY()),"/01/",YEAR(TODAY())),IF(AND(TODAY()&lt;Validation!$C$141,MONTH(TODAY())&lt;=9),CONCATENATE("0",MONTH(TODAY()),"/01/",YEAR(TODAY())),IF(AND(TODAY()&gt;=Validation!$C$141,OR(MONTH(TODAY())=10,MONTH(TODAY())=11,MONTH(TODAY())=12)),CONCATENATE(MONTH(TODAY()+10),"/01/",YEAR(TODAY()+10)),IF(AND(TODAY()&gt;=Validation!$C$141,MONTH(TODAY())&lt;=9),CONCATENATE("0",MONTH(TODAY()+10),"/01/",YEAR(TODAY()+10)))))))</f>
        <v/>
      </c>
      <c r="R815" s="138" t="str">
        <f t="shared" si="37"/>
        <v/>
      </c>
      <c r="S815" s="66"/>
      <c r="T815" s="66"/>
      <c r="U815" s="66"/>
      <c r="V815" s="66"/>
      <c r="W815" s="66"/>
      <c r="X815" s="66"/>
      <c r="Y815" s="278"/>
      <c r="Z815" s="135">
        <f t="shared" si="38"/>
        <v>22</v>
      </c>
      <c r="AC815" s="133" t="str">
        <f>IFERROR(IF(DATEVALUE(TEXT(VLOOKUP(S815,Validation!F850:I873,3,FALSE)&amp;"/"&amp;RIGHT(T815+100,2)&amp;"/"&amp;U815,"MM/DD/YYYY"))&lt;=DATEVALUE(TEXT(VLOOKUP(V815,Validation!F850:I873,3,FALSE)&amp;"/"&amp;RIGHT(W815+100,2)&amp;"/"&amp;X815,"MM/DD/YYYY")),"",-1),"")</f>
        <v/>
      </c>
      <c r="AD815" s="146" t="str">
        <f>+IFERROR(CONCATENATE(VLOOKUP(K:K,Validation!$F$39:$H$51,3,0),"/",VLOOKUP(L:L,Validation!$G$40:$H$70,2,0),"/",M815),"")</f>
        <v/>
      </c>
      <c r="AE815" s="1" t="str">
        <f>+IFERROR(CONCATENATE(VLOOKUP(N:N,Validation!$F$39:$H$51,3,0),"/",VLOOKUP(O:O,Validation!$G$40:$H$70,2,0),"/",P815),"")</f>
        <v/>
      </c>
    </row>
    <row r="816" spans="1:31" ht="13.8">
      <c r="A816" s="110"/>
      <c r="B816" s="113"/>
      <c r="C816" s="113"/>
      <c r="I816" s="275"/>
      <c r="J816" s="91" t="str">
        <f t="shared" si="36"/>
        <v/>
      </c>
      <c r="K816" s="66"/>
      <c r="L816" s="90"/>
      <c r="M816" s="72"/>
      <c r="N816" s="66"/>
      <c r="O816" s="90"/>
      <c r="P816" s="72"/>
      <c r="Q816" s="138" t="str">
        <f ca="1">+IF(A816="","",IF(AND(TODAY()&lt;Validation!$C$141,OR(MONTH(TODAY())=10,MONTH(TODAY())=11,MONTH(TODAY())=12)),CONCATENATE(MONTH(TODAY()),"/01/",YEAR(TODAY())),IF(AND(TODAY()&lt;Validation!$C$141,MONTH(TODAY())&lt;=9),CONCATENATE("0",MONTH(TODAY()),"/01/",YEAR(TODAY())),IF(AND(TODAY()&gt;=Validation!$C$141,OR(MONTH(TODAY())=10,MONTH(TODAY())=11,MONTH(TODAY())=12)),CONCATENATE(MONTH(TODAY()+10),"/01/",YEAR(TODAY()+10)),IF(AND(TODAY()&gt;=Validation!$C$141,MONTH(TODAY())&lt;=9),CONCATENATE("0",MONTH(TODAY()+10),"/01/",YEAR(TODAY()+10)))))))</f>
        <v/>
      </c>
      <c r="R816" s="138" t="str">
        <f t="shared" si="37"/>
        <v/>
      </c>
      <c r="S816" s="66"/>
      <c r="T816" s="66"/>
      <c r="U816" s="66"/>
      <c r="V816" s="66"/>
      <c r="W816" s="66"/>
      <c r="X816" s="66"/>
      <c r="Y816" s="278"/>
      <c r="Z816" s="135">
        <f t="shared" si="38"/>
        <v>22</v>
      </c>
      <c r="AC816" s="133" t="str">
        <f>IFERROR(IF(DATEVALUE(TEXT(VLOOKUP(S816,Validation!F851:I874,3,FALSE)&amp;"/"&amp;RIGHT(T816+100,2)&amp;"/"&amp;U816,"MM/DD/YYYY"))&lt;=DATEVALUE(TEXT(VLOOKUP(V816,Validation!F851:I874,3,FALSE)&amp;"/"&amp;RIGHT(W816+100,2)&amp;"/"&amp;X816,"MM/DD/YYYY")),"",-1),"")</f>
        <v/>
      </c>
      <c r="AD816" s="146" t="str">
        <f>+IFERROR(CONCATENATE(VLOOKUP(K:K,Validation!$F$39:$H$51,3,0),"/",VLOOKUP(L:L,Validation!$G$40:$H$70,2,0),"/",M816),"")</f>
        <v/>
      </c>
      <c r="AE816" s="1" t="str">
        <f>+IFERROR(CONCATENATE(VLOOKUP(N:N,Validation!$F$39:$H$51,3,0),"/",VLOOKUP(O:O,Validation!$G$40:$H$70,2,0),"/",P816),"")</f>
        <v/>
      </c>
    </row>
    <row r="817" spans="1:31" ht="13.8">
      <c r="A817" s="110"/>
      <c r="B817" s="113"/>
      <c r="C817" s="113"/>
      <c r="I817" s="275"/>
      <c r="J817" s="91" t="str">
        <f t="shared" si="36"/>
        <v/>
      </c>
      <c r="K817" s="66"/>
      <c r="L817" s="90"/>
      <c r="M817" s="72"/>
      <c r="N817" s="66"/>
      <c r="O817" s="90"/>
      <c r="P817" s="72"/>
      <c r="Q817" s="138" t="str">
        <f ca="1">+IF(A817="","",IF(AND(TODAY()&lt;Validation!$C$141,OR(MONTH(TODAY())=10,MONTH(TODAY())=11,MONTH(TODAY())=12)),CONCATENATE(MONTH(TODAY()),"/01/",YEAR(TODAY())),IF(AND(TODAY()&lt;Validation!$C$141,MONTH(TODAY())&lt;=9),CONCATENATE("0",MONTH(TODAY()),"/01/",YEAR(TODAY())),IF(AND(TODAY()&gt;=Validation!$C$141,OR(MONTH(TODAY())=10,MONTH(TODAY())=11,MONTH(TODAY())=12)),CONCATENATE(MONTH(TODAY()+10),"/01/",YEAR(TODAY()+10)),IF(AND(TODAY()&gt;=Validation!$C$141,MONTH(TODAY())&lt;=9),CONCATENATE("0",MONTH(TODAY()+10),"/01/",YEAR(TODAY()+10)))))))</f>
        <v/>
      </c>
      <c r="R817" s="138" t="str">
        <f t="shared" si="37"/>
        <v/>
      </c>
      <c r="S817" s="66"/>
      <c r="T817" s="66"/>
      <c r="U817" s="66"/>
      <c r="V817" s="66"/>
      <c r="W817" s="66"/>
      <c r="X817" s="66"/>
      <c r="Y817" s="278"/>
      <c r="Z817" s="135">
        <f t="shared" si="38"/>
        <v>22</v>
      </c>
      <c r="AC817" s="133" t="str">
        <f>IFERROR(IF(DATEVALUE(TEXT(VLOOKUP(S817,Validation!F852:I875,3,FALSE)&amp;"/"&amp;RIGHT(T817+100,2)&amp;"/"&amp;U817,"MM/DD/YYYY"))&lt;=DATEVALUE(TEXT(VLOOKUP(V817,Validation!F852:I875,3,FALSE)&amp;"/"&amp;RIGHT(W817+100,2)&amp;"/"&amp;X817,"MM/DD/YYYY")),"",-1),"")</f>
        <v/>
      </c>
      <c r="AD817" s="146" t="str">
        <f>+IFERROR(CONCATENATE(VLOOKUP(K:K,Validation!$F$39:$H$51,3,0),"/",VLOOKUP(L:L,Validation!$G$40:$H$70,2,0),"/",M817),"")</f>
        <v/>
      </c>
      <c r="AE817" s="1" t="str">
        <f>+IFERROR(CONCATENATE(VLOOKUP(N:N,Validation!$F$39:$H$51,3,0),"/",VLOOKUP(O:O,Validation!$G$40:$H$70,2,0),"/",P817),"")</f>
        <v/>
      </c>
    </row>
    <row r="818" spans="1:31" ht="13.8">
      <c r="A818" s="110"/>
      <c r="B818" s="113"/>
      <c r="C818" s="113"/>
      <c r="I818" s="275"/>
      <c r="J818" s="91" t="str">
        <f t="shared" si="36"/>
        <v/>
      </c>
      <c r="K818" s="66"/>
      <c r="L818" s="90"/>
      <c r="M818" s="72"/>
      <c r="N818" s="66"/>
      <c r="O818" s="90"/>
      <c r="P818" s="72"/>
      <c r="Q818" s="138" t="str">
        <f ca="1">+IF(A818="","",IF(AND(TODAY()&lt;Validation!$C$141,OR(MONTH(TODAY())=10,MONTH(TODAY())=11,MONTH(TODAY())=12)),CONCATENATE(MONTH(TODAY()),"/01/",YEAR(TODAY())),IF(AND(TODAY()&lt;Validation!$C$141,MONTH(TODAY())&lt;=9),CONCATENATE("0",MONTH(TODAY()),"/01/",YEAR(TODAY())),IF(AND(TODAY()&gt;=Validation!$C$141,OR(MONTH(TODAY())=10,MONTH(TODAY())=11,MONTH(TODAY())=12)),CONCATENATE(MONTH(TODAY()+10),"/01/",YEAR(TODAY()+10)),IF(AND(TODAY()&gt;=Validation!$C$141,MONTH(TODAY())&lt;=9),CONCATENATE("0",MONTH(TODAY()+10),"/01/",YEAR(TODAY()+10)))))))</f>
        <v/>
      </c>
      <c r="R818" s="138" t="str">
        <f t="shared" si="37"/>
        <v/>
      </c>
      <c r="S818" s="66"/>
      <c r="T818" s="66"/>
      <c r="U818" s="66"/>
      <c r="V818" s="66"/>
      <c r="W818" s="66"/>
      <c r="X818" s="66"/>
      <c r="Y818" s="278"/>
      <c r="Z818" s="135">
        <f t="shared" si="38"/>
        <v>22</v>
      </c>
      <c r="AC818" s="133" t="str">
        <f>IFERROR(IF(DATEVALUE(TEXT(VLOOKUP(S818,Validation!F853:I876,3,FALSE)&amp;"/"&amp;RIGHT(T818+100,2)&amp;"/"&amp;U818,"MM/DD/YYYY"))&lt;=DATEVALUE(TEXT(VLOOKUP(V818,Validation!F853:I876,3,FALSE)&amp;"/"&amp;RIGHT(W818+100,2)&amp;"/"&amp;X818,"MM/DD/YYYY")),"",-1),"")</f>
        <v/>
      </c>
      <c r="AD818" s="146" t="str">
        <f>+IFERROR(CONCATENATE(VLOOKUP(K:K,Validation!$F$39:$H$51,3,0),"/",VLOOKUP(L:L,Validation!$G$40:$H$70,2,0),"/",M818),"")</f>
        <v/>
      </c>
      <c r="AE818" s="1" t="str">
        <f>+IFERROR(CONCATENATE(VLOOKUP(N:N,Validation!$F$39:$H$51,3,0),"/",VLOOKUP(O:O,Validation!$G$40:$H$70,2,0),"/",P818),"")</f>
        <v/>
      </c>
    </row>
    <row r="819" spans="1:31" ht="13.8">
      <c r="A819" s="110"/>
      <c r="B819" s="113"/>
      <c r="C819" s="113"/>
      <c r="I819" s="275"/>
      <c r="J819" s="91" t="str">
        <f t="shared" si="36"/>
        <v/>
      </c>
      <c r="K819" s="66"/>
      <c r="L819" s="90"/>
      <c r="M819" s="72"/>
      <c r="N819" s="66"/>
      <c r="O819" s="90"/>
      <c r="P819" s="72"/>
      <c r="Q819" s="138" t="str">
        <f ca="1">+IF(A819="","",IF(AND(TODAY()&lt;Validation!$C$141,OR(MONTH(TODAY())=10,MONTH(TODAY())=11,MONTH(TODAY())=12)),CONCATENATE(MONTH(TODAY()),"/01/",YEAR(TODAY())),IF(AND(TODAY()&lt;Validation!$C$141,MONTH(TODAY())&lt;=9),CONCATENATE("0",MONTH(TODAY()),"/01/",YEAR(TODAY())),IF(AND(TODAY()&gt;=Validation!$C$141,OR(MONTH(TODAY())=10,MONTH(TODAY())=11,MONTH(TODAY())=12)),CONCATENATE(MONTH(TODAY()+10),"/01/",YEAR(TODAY()+10)),IF(AND(TODAY()&gt;=Validation!$C$141,MONTH(TODAY())&lt;=9),CONCATENATE("0",MONTH(TODAY()+10),"/01/",YEAR(TODAY()+10)))))))</f>
        <v/>
      </c>
      <c r="R819" s="138" t="str">
        <f t="shared" si="37"/>
        <v/>
      </c>
      <c r="S819" s="66"/>
      <c r="T819" s="66"/>
      <c r="U819" s="66"/>
      <c r="V819" s="66"/>
      <c r="W819" s="66"/>
      <c r="X819" s="66"/>
      <c r="Y819" s="278"/>
      <c r="Z819" s="135">
        <f t="shared" si="38"/>
        <v>22</v>
      </c>
      <c r="AC819" s="133" t="str">
        <f>IFERROR(IF(DATEVALUE(TEXT(VLOOKUP(S819,Validation!F854:I877,3,FALSE)&amp;"/"&amp;RIGHT(T819+100,2)&amp;"/"&amp;U819,"MM/DD/YYYY"))&lt;=DATEVALUE(TEXT(VLOOKUP(V819,Validation!F854:I877,3,FALSE)&amp;"/"&amp;RIGHT(W819+100,2)&amp;"/"&amp;X819,"MM/DD/YYYY")),"",-1),"")</f>
        <v/>
      </c>
      <c r="AD819" s="146" t="str">
        <f>+IFERROR(CONCATENATE(VLOOKUP(K:K,Validation!$F$39:$H$51,3,0),"/",VLOOKUP(L:L,Validation!$G$40:$H$70,2,0),"/",M819),"")</f>
        <v/>
      </c>
      <c r="AE819" s="1" t="str">
        <f>+IFERROR(CONCATENATE(VLOOKUP(N:N,Validation!$F$39:$H$51,3,0),"/",VLOOKUP(O:O,Validation!$G$40:$H$70,2,0),"/",P819),"")</f>
        <v/>
      </c>
    </row>
    <row r="820" spans="1:31" ht="13.8">
      <c r="A820" s="110"/>
      <c r="B820" s="113"/>
      <c r="C820" s="113"/>
      <c r="I820" s="275"/>
      <c r="J820" s="91" t="str">
        <f t="shared" si="36"/>
        <v/>
      </c>
      <c r="K820" s="66"/>
      <c r="L820" s="90"/>
      <c r="M820" s="72"/>
      <c r="N820" s="66"/>
      <c r="O820" s="90"/>
      <c r="P820" s="72"/>
      <c r="Q820" s="138" t="str">
        <f ca="1">+IF(A820="","",IF(AND(TODAY()&lt;Validation!$C$141,OR(MONTH(TODAY())=10,MONTH(TODAY())=11,MONTH(TODAY())=12)),CONCATENATE(MONTH(TODAY()),"/01/",YEAR(TODAY())),IF(AND(TODAY()&lt;Validation!$C$141,MONTH(TODAY())&lt;=9),CONCATENATE("0",MONTH(TODAY()),"/01/",YEAR(TODAY())),IF(AND(TODAY()&gt;=Validation!$C$141,OR(MONTH(TODAY())=10,MONTH(TODAY())=11,MONTH(TODAY())=12)),CONCATENATE(MONTH(TODAY()+10),"/01/",YEAR(TODAY()+10)),IF(AND(TODAY()&gt;=Validation!$C$141,MONTH(TODAY())&lt;=9),CONCATENATE("0",MONTH(TODAY()+10),"/01/",YEAR(TODAY()+10)))))))</f>
        <v/>
      </c>
      <c r="R820" s="138" t="str">
        <f t="shared" si="37"/>
        <v/>
      </c>
      <c r="S820" s="66"/>
      <c r="T820" s="66"/>
      <c r="U820" s="66"/>
      <c r="V820" s="66"/>
      <c r="W820" s="66"/>
      <c r="X820" s="66"/>
      <c r="Y820" s="278"/>
      <c r="Z820" s="135">
        <f t="shared" si="38"/>
        <v>22</v>
      </c>
      <c r="AC820" s="133" t="str">
        <f>IFERROR(IF(DATEVALUE(TEXT(VLOOKUP(S820,Validation!F855:I878,3,FALSE)&amp;"/"&amp;RIGHT(T820+100,2)&amp;"/"&amp;U820,"MM/DD/YYYY"))&lt;=DATEVALUE(TEXT(VLOOKUP(V820,Validation!F855:I878,3,FALSE)&amp;"/"&amp;RIGHT(W820+100,2)&amp;"/"&amp;X820,"MM/DD/YYYY")),"",-1),"")</f>
        <v/>
      </c>
      <c r="AD820" s="146" t="str">
        <f>+IFERROR(CONCATENATE(VLOOKUP(K:K,Validation!$F$39:$H$51,3,0),"/",VLOOKUP(L:L,Validation!$G$40:$H$70,2,0),"/",M820),"")</f>
        <v/>
      </c>
      <c r="AE820" s="1" t="str">
        <f>+IFERROR(CONCATENATE(VLOOKUP(N:N,Validation!$F$39:$H$51,3,0),"/",VLOOKUP(O:O,Validation!$G$40:$H$70,2,0),"/",P820),"")</f>
        <v/>
      </c>
    </row>
    <row r="821" spans="1:31" ht="13.8">
      <c r="A821" s="110"/>
      <c r="B821" s="113"/>
      <c r="C821" s="113"/>
      <c r="I821" s="275"/>
      <c r="J821" s="91" t="str">
        <f t="shared" si="36"/>
        <v/>
      </c>
      <c r="K821" s="66"/>
      <c r="L821" s="90"/>
      <c r="M821" s="72"/>
      <c r="N821" s="66"/>
      <c r="O821" s="90"/>
      <c r="P821" s="72"/>
      <c r="Q821" s="138" t="str">
        <f ca="1">+IF(A821="","",IF(AND(TODAY()&lt;Validation!$C$141,OR(MONTH(TODAY())=10,MONTH(TODAY())=11,MONTH(TODAY())=12)),CONCATENATE(MONTH(TODAY()),"/01/",YEAR(TODAY())),IF(AND(TODAY()&lt;Validation!$C$141,MONTH(TODAY())&lt;=9),CONCATENATE("0",MONTH(TODAY()),"/01/",YEAR(TODAY())),IF(AND(TODAY()&gt;=Validation!$C$141,OR(MONTH(TODAY())=10,MONTH(TODAY())=11,MONTH(TODAY())=12)),CONCATENATE(MONTH(TODAY()+10),"/01/",YEAR(TODAY()+10)),IF(AND(TODAY()&gt;=Validation!$C$141,MONTH(TODAY())&lt;=9),CONCATENATE("0",MONTH(TODAY()+10),"/01/",YEAR(TODAY()+10)))))))</f>
        <v/>
      </c>
      <c r="R821" s="138" t="str">
        <f t="shared" si="37"/>
        <v/>
      </c>
      <c r="S821" s="66"/>
      <c r="T821" s="66"/>
      <c r="U821" s="66"/>
      <c r="V821" s="66"/>
      <c r="W821" s="66"/>
      <c r="X821" s="66"/>
      <c r="Y821" s="278"/>
      <c r="Z821" s="135">
        <f t="shared" si="38"/>
        <v>22</v>
      </c>
      <c r="AC821" s="133" t="str">
        <f>IFERROR(IF(DATEVALUE(TEXT(VLOOKUP(S821,Validation!F856:I879,3,FALSE)&amp;"/"&amp;RIGHT(T821+100,2)&amp;"/"&amp;U821,"MM/DD/YYYY"))&lt;=DATEVALUE(TEXT(VLOOKUP(V821,Validation!F856:I879,3,FALSE)&amp;"/"&amp;RIGHT(W821+100,2)&amp;"/"&amp;X821,"MM/DD/YYYY")),"",-1),"")</f>
        <v/>
      </c>
      <c r="AD821" s="146" t="str">
        <f>+IFERROR(CONCATENATE(VLOOKUP(K:K,Validation!$F$39:$H$51,3,0),"/",VLOOKUP(L:L,Validation!$G$40:$H$70,2,0),"/",M821),"")</f>
        <v/>
      </c>
      <c r="AE821" s="1" t="str">
        <f>+IFERROR(CONCATENATE(VLOOKUP(N:N,Validation!$F$39:$H$51,3,0),"/",VLOOKUP(O:O,Validation!$G$40:$H$70,2,0),"/",P821),"")</f>
        <v/>
      </c>
    </row>
    <row r="822" spans="1:31" ht="13.8">
      <c r="A822" s="110"/>
      <c r="B822" s="113"/>
      <c r="C822" s="113"/>
      <c r="I822" s="275"/>
      <c r="J822" s="91" t="str">
        <f t="shared" si="36"/>
        <v/>
      </c>
      <c r="K822" s="66"/>
      <c r="L822" s="90"/>
      <c r="M822" s="72"/>
      <c r="N822" s="66"/>
      <c r="O822" s="90"/>
      <c r="P822" s="72"/>
      <c r="Q822" s="138" t="str">
        <f ca="1">+IF(A822="","",IF(AND(TODAY()&lt;Validation!$C$141,OR(MONTH(TODAY())=10,MONTH(TODAY())=11,MONTH(TODAY())=12)),CONCATENATE(MONTH(TODAY()),"/01/",YEAR(TODAY())),IF(AND(TODAY()&lt;Validation!$C$141,MONTH(TODAY())&lt;=9),CONCATENATE("0",MONTH(TODAY()),"/01/",YEAR(TODAY())),IF(AND(TODAY()&gt;=Validation!$C$141,OR(MONTH(TODAY())=10,MONTH(TODAY())=11,MONTH(TODAY())=12)),CONCATENATE(MONTH(TODAY()+10),"/01/",YEAR(TODAY()+10)),IF(AND(TODAY()&gt;=Validation!$C$141,MONTH(TODAY())&lt;=9),CONCATENATE("0",MONTH(TODAY()+10),"/01/",YEAR(TODAY()+10)))))))</f>
        <v/>
      </c>
      <c r="R822" s="138" t="str">
        <f t="shared" si="37"/>
        <v/>
      </c>
      <c r="S822" s="66"/>
      <c r="T822" s="66"/>
      <c r="U822" s="66"/>
      <c r="V822" s="66"/>
      <c r="W822" s="66"/>
      <c r="X822" s="66"/>
      <c r="Y822" s="278"/>
      <c r="Z822" s="135">
        <f t="shared" si="38"/>
        <v>22</v>
      </c>
      <c r="AC822" s="133" t="str">
        <f>IFERROR(IF(DATEVALUE(TEXT(VLOOKUP(S822,Validation!F857:I880,3,FALSE)&amp;"/"&amp;RIGHT(T822+100,2)&amp;"/"&amp;U822,"MM/DD/YYYY"))&lt;=DATEVALUE(TEXT(VLOOKUP(V822,Validation!F857:I880,3,FALSE)&amp;"/"&amp;RIGHT(W822+100,2)&amp;"/"&amp;X822,"MM/DD/YYYY")),"",-1),"")</f>
        <v/>
      </c>
      <c r="AD822" s="146" t="str">
        <f>+IFERROR(CONCATENATE(VLOOKUP(K:K,Validation!$F$39:$H$51,3,0),"/",VLOOKUP(L:L,Validation!$G$40:$H$70,2,0),"/",M822),"")</f>
        <v/>
      </c>
      <c r="AE822" s="1" t="str">
        <f>+IFERROR(CONCATENATE(VLOOKUP(N:N,Validation!$F$39:$H$51,3,0),"/",VLOOKUP(O:O,Validation!$G$40:$H$70,2,0),"/",P822),"")</f>
        <v/>
      </c>
    </row>
    <row r="823" spans="1:31" ht="13.8">
      <c r="A823" s="110"/>
      <c r="B823" s="113"/>
      <c r="C823" s="113"/>
      <c r="I823" s="275"/>
      <c r="J823" s="91" t="str">
        <f t="shared" si="36"/>
        <v/>
      </c>
      <c r="K823" s="66"/>
      <c r="L823" s="90"/>
      <c r="M823" s="72"/>
      <c r="N823" s="66"/>
      <c r="O823" s="90"/>
      <c r="P823" s="72"/>
      <c r="Q823" s="138" t="str">
        <f ca="1">+IF(A823="","",IF(AND(TODAY()&lt;Validation!$C$141,OR(MONTH(TODAY())=10,MONTH(TODAY())=11,MONTH(TODAY())=12)),CONCATENATE(MONTH(TODAY()),"/01/",YEAR(TODAY())),IF(AND(TODAY()&lt;Validation!$C$141,MONTH(TODAY())&lt;=9),CONCATENATE("0",MONTH(TODAY()),"/01/",YEAR(TODAY())),IF(AND(TODAY()&gt;=Validation!$C$141,OR(MONTH(TODAY())=10,MONTH(TODAY())=11,MONTH(TODAY())=12)),CONCATENATE(MONTH(TODAY()+10),"/01/",YEAR(TODAY()+10)),IF(AND(TODAY()&gt;=Validation!$C$141,MONTH(TODAY())&lt;=9),CONCATENATE("0",MONTH(TODAY()+10),"/01/",YEAR(TODAY()+10)))))))</f>
        <v/>
      </c>
      <c r="R823" s="138" t="str">
        <f t="shared" si="37"/>
        <v/>
      </c>
      <c r="S823" s="66"/>
      <c r="T823" s="66"/>
      <c r="U823" s="66"/>
      <c r="V823" s="66"/>
      <c r="W823" s="66"/>
      <c r="X823" s="66"/>
      <c r="Y823" s="278"/>
      <c r="Z823" s="135">
        <f t="shared" si="38"/>
        <v>22</v>
      </c>
      <c r="AC823" s="133" t="str">
        <f>IFERROR(IF(DATEVALUE(TEXT(VLOOKUP(S823,Validation!F858:I881,3,FALSE)&amp;"/"&amp;RIGHT(T823+100,2)&amp;"/"&amp;U823,"MM/DD/YYYY"))&lt;=DATEVALUE(TEXT(VLOOKUP(V823,Validation!F858:I881,3,FALSE)&amp;"/"&amp;RIGHT(W823+100,2)&amp;"/"&amp;X823,"MM/DD/YYYY")),"",-1),"")</f>
        <v/>
      </c>
      <c r="AD823" s="146" t="str">
        <f>+IFERROR(CONCATENATE(VLOOKUP(K:K,Validation!$F$39:$H$51,3,0),"/",VLOOKUP(L:L,Validation!$G$40:$H$70,2,0),"/",M823),"")</f>
        <v/>
      </c>
      <c r="AE823" s="1" t="str">
        <f>+IFERROR(CONCATENATE(VLOOKUP(N:N,Validation!$F$39:$H$51,3,0),"/",VLOOKUP(O:O,Validation!$G$40:$H$70,2,0),"/",P823),"")</f>
        <v/>
      </c>
    </row>
    <row r="824" spans="1:31" ht="13.8">
      <c r="A824" s="110"/>
      <c r="B824" s="113"/>
      <c r="C824" s="113"/>
      <c r="I824" s="275"/>
      <c r="J824" s="91" t="str">
        <f t="shared" si="36"/>
        <v/>
      </c>
      <c r="K824" s="66"/>
      <c r="L824" s="90"/>
      <c r="M824" s="72"/>
      <c r="N824" s="66"/>
      <c r="O824" s="90"/>
      <c r="P824" s="72"/>
      <c r="Q824" s="138" t="str">
        <f ca="1">+IF(A824="","",IF(AND(TODAY()&lt;Validation!$C$141,OR(MONTH(TODAY())=10,MONTH(TODAY())=11,MONTH(TODAY())=12)),CONCATENATE(MONTH(TODAY()),"/01/",YEAR(TODAY())),IF(AND(TODAY()&lt;Validation!$C$141,MONTH(TODAY())&lt;=9),CONCATENATE("0",MONTH(TODAY()),"/01/",YEAR(TODAY())),IF(AND(TODAY()&gt;=Validation!$C$141,OR(MONTH(TODAY())=10,MONTH(TODAY())=11,MONTH(TODAY())=12)),CONCATENATE(MONTH(TODAY()+10),"/01/",YEAR(TODAY()+10)),IF(AND(TODAY()&gt;=Validation!$C$141,MONTH(TODAY())&lt;=9),CONCATENATE("0",MONTH(TODAY()+10),"/01/",YEAR(TODAY()+10)))))))</f>
        <v/>
      </c>
      <c r="R824" s="138" t="str">
        <f t="shared" si="37"/>
        <v/>
      </c>
      <c r="S824" s="66"/>
      <c r="T824" s="66"/>
      <c r="U824" s="66"/>
      <c r="V824" s="66"/>
      <c r="W824" s="66"/>
      <c r="X824" s="66"/>
      <c r="Y824" s="278"/>
      <c r="Z824" s="135">
        <f t="shared" si="38"/>
        <v>22</v>
      </c>
      <c r="AC824" s="133" t="str">
        <f>IFERROR(IF(DATEVALUE(TEXT(VLOOKUP(S824,Validation!F859:I882,3,FALSE)&amp;"/"&amp;RIGHT(T824+100,2)&amp;"/"&amp;U824,"MM/DD/YYYY"))&lt;=DATEVALUE(TEXT(VLOOKUP(V824,Validation!F859:I882,3,FALSE)&amp;"/"&amp;RIGHT(W824+100,2)&amp;"/"&amp;X824,"MM/DD/YYYY")),"",-1),"")</f>
        <v/>
      </c>
      <c r="AD824" s="146" t="str">
        <f>+IFERROR(CONCATENATE(VLOOKUP(K:K,Validation!$F$39:$H$51,3,0),"/",VLOOKUP(L:L,Validation!$G$40:$H$70,2,0),"/",M824),"")</f>
        <v/>
      </c>
      <c r="AE824" s="1" t="str">
        <f>+IFERROR(CONCATENATE(VLOOKUP(N:N,Validation!$F$39:$H$51,3,0),"/",VLOOKUP(O:O,Validation!$G$40:$H$70,2,0),"/",P824),"")</f>
        <v/>
      </c>
    </row>
    <row r="825" spans="1:31" ht="13.8">
      <c r="A825" s="110"/>
      <c r="B825" s="113"/>
      <c r="C825" s="113"/>
      <c r="I825" s="275"/>
      <c r="J825" s="91" t="str">
        <f t="shared" si="36"/>
        <v/>
      </c>
      <c r="K825" s="66"/>
      <c r="L825" s="90"/>
      <c r="M825" s="72"/>
      <c r="N825" s="66"/>
      <c r="O825" s="90"/>
      <c r="P825" s="72"/>
      <c r="Q825" s="138" t="str">
        <f ca="1">+IF(A825="","",IF(AND(TODAY()&lt;Validation!$C$141,OR(MONTH(TODAY())=10,MONTH(TODAY())=11,MONTH(TODAY())=12)),CONCATENATE(MONTH(TODAY()),"/01/",YEAR(TODAY())),IF(AND(TODAY()&lt;Validation!$C$141,MONTH(TODAY())&lt;=9),CONCATENATE("0",MONTH(TODAY()),"/01/",YEAR(TODAY())),IF(AND(TODAY()&gt;=Validation!$C$141,OR(MONTH(TODAY())=10,MONTH(TODAY())=11,MONTH(TODAY())=12)),CONCATENATE(MONTH(TODAY()+10),"/01/",YEAR(TODAY()+10)),IF(AND(TODAY()&gt;=Validation!$C$141,MONTH(TODAY())&lt;=9),CONCATENATE("0",MONTH(TODAY()+10),"/01/",YEAR(TODAY()+10)))))))</f>
        <v/>
      </c>
      <c r="R825" s="138" t="str">
        <f t="shared" si="37"/>
        <v/>
      </c>
      <c r="S825" s="66"/>
      <c r="T825" s="66"/>
      <c r="U825" s="66"/>
      <c r="V825" s="66"/>
      <c r="W825" s="66"/>
      <c r="X825" s="66"/>
      <c r="Y825" s="278"/>
      <c r="Z825" s="135">
        <f t="shared" si="38"/>
        <v>22</v>
      </c>
      <c r="AC825" s="133" t="str">
        <f>IFERROR(IF(DATEVALUE(TEXT(VLOOKUP(S825,Validation!F860:I883,3,FALSE)&amp;"/"&amp;RIGHT(T825+100,2)&amp;"/"&amp;U825,"MM/DD/YYYY"))&lt;=DATEVALUE(TEXT(VLOOKUP(V825,Validation!F860:I883,3,FALSE)&amp;"/"&amp;RIGHT(W825+100,2)&amp;"/"&amp;X825,"MM/DD/YYYY")),"",-1),"")</f>
        <v/>
      </c>
      <c r="AD825" s="146" t="str">
        <f>+IFERROR(CONCATENATE(VLOOKUP(K:K,Validation!$F$39:$H$51,3,0),"/",VLOOKUP(L:L,Validation!$G$40:$H$70,2,0),"/",M825),"")</f>
        <v/>
      </c>
      <c r="AE825" s="1" t="str">
        <f>+IFERROR(CONCATENATE(VLOOKUP(N:N,Validation!$F$39:$H$51,3,0),"/",VLOOKUP(O:O,Validation!$G$40:$H$70,2,0),"/",P825),"")</f>
        <v/>
      </c>
    </row>
    <row r="826" spans="1:31" ht="13.8">
      <c r="A826" s="110"/>
      <c r="B826" s="113"/>
      <c r="C826" s="113"/>
      <c r="I826" s="275"/>
      <c r="J826" s="91" t="str">
        <f t="shared" si="36"/>
        <v/>
      </c>
      <c r="K826" s="66"/>
      <c r="L826" s="90"/>
      <c r="M826" s="72"/>
      <c r="N826" s="66"/>
      <c r="O826" s="90"/>
      <c r="P826" s="72"/>
      <c r="Q826" s="138" t="str">
        <f ca="1">+IF(A826="","",IF(AND(TODAY()&lt;Validation!$C$141,OR(MONTH(TODAY())=10,MONTH(TODAY())=11,MONTH(TODAY())=12)),CONCATENATE(MONTH(TODAY()),"/01/",YEAR(TODAY())),IF(AND(TODAY()&lt;Validation!$C$141,MONTH(TODAY())&lt;=9),CONCATENATE("0",MONTH(TODAY()),"/01/",YEAR(TODAY())),IF(AND(TODAY()&gt;=Validation!$C$141,OR(MONTH(TODAY())=10,MONTH(TODAY())=11,MONTH(TODAY())=12)),CONCATENATE(MONTH(TODAY()+10),"/01/",YEAR(TODAY()+10)),IF(AND(TODAY()&gt;=Validation!$C$141,MONTH(TODAY())&lt;=9),CONCATENATE("0",MONTH(TODAY()+10),"/01/",YEAR(TODAY()+10)))))))</f>
        <v/>
      </c>
      <c r="R826" s="138" t="str">
        <f t="shared" si="37"/>
        <v/>
      </c>
      <c r="S826" s="66"/>
      <c r="T826" s="66"/>
      <c r="U826" s="66"/>
      <c r="V826" s="66"/>
      <c r="W826" s="66"/>
      <c r="X826" s="66"/>
      <c r="Y826" s="278"/>
      <c r="Z826" s="135">
        <f t="shared" si="38"/>
        <v>22</v>
      </c>
      <c r="AC826" s="133" t="str">
        <f>IFERROR(IF(DATEVALUE(TEXT(VLOOKUP(S826,Validation!F861:I884,3,FALSE)&amp;"/"&amp;RIGHT(T826+100,2)&amp;"/"&amp;U826,"MM/DD/YYYY"))&lt;=DATEVALUE(TEXT(VLOOKUP(V826,Validation!F861:I884,3,FALSE)&amp;"/"&amp;RIGHT(W826+100,2)&amp;"/"&amp;X826,"MM/DD/YYYY")),"",-1),"")</f>
        <v/>
      </c>
      <c r="AD826" s="146" t="str">
        <f>+IFERROR(CONCATENATE(VLOOKUP(K:K,Validation!$F$39:$H$51,3,0),"/",VLOOKUP(L:L,Validation!$G$40:$H$70,2,0),"/",M826),"")</f>
        <v/>
      </c>
      <c r="AE826" s="1" t="str">
        <f>+IFERROR(CONCATENATE(VLOOKUP(N:N,Validation!$F$39:$H$51,3,0),"/",VLOOKUP(O:O,Validation!$G$40:$H$70,2,0),"/",P826),"")</f>
        <v/>
      </c>
    </row>
    <row r="827" spans="1:31" ht="13.8">
      <c r="A827" s="110"/>
      <c r="B827" s="113"/>
      <c r="C827" s="113"/>
      <c r="I827" s="275"/>
      <c r="J827" s="91" t="str">
        <f t="shared" si="36"/>
        <v/>
      </c>
      <c r="K827" s="66"/>
      <c r="L827" s="90"/>
      <c r="M827" s="72"/>
      <c r="N827" s="66"/>
      <c r="O827" s="90"/>
      <c r="P827" s="72"/>
      <c r="Q827" s="138" t="str">
        <f ca="1">+IF(A827="","",IF(AND(TODAY()&lt;Validation!$C$141,OR(MONTH(TODAY())=10,MONTH(TODAY())=11,MONTH(TODAY())=12)),CONCATENATE(MONTH(TODAY()),"/01/",YEAR(TODAY())),IF(AND(TODAY()&lt;Validation!$C$141,MONTH(TODAY())&lt;=9),CONCATENATE("0",MONTH(TODAY()),"/01/",YEAR(TODAY())),IF(AND(TODAY()&gt;=Validation!$C$141,OR(MONTH(TODAY())=10,MONTH(TODAY())=11,MONTH(TODAY())=12)),CONCATENATE(MONTH(TODAY()+10),"/01/",YEAR(TODAY()+10)),IF(AND(TODAY()&gt;=Validation!$C$141,MONTH(TODAY())&lt;=9),CONCATENATE("0",MONTH(TODAY()+10),"/01/",YEAR(TODAY()+10)))))))</f>
        <v/>
      </c>
      <c r="R827" s="138" t="str">
        <f t="shared" si="37"/>
        <v/>
      </c>
      <c r="S827" s="66"/>
      <c r="T827" s="66"/>
      <c r="U827" s="66"/>
      <c r="V827" s="66"/>
      <c r="W827" s="66"/>
      <c r="X827" s="66"/>
      <c r="Y827" s="278"/>
      <c r="Z827" s="135">
        <f t="shared" si="38"/>
        <v>22</v>
      </c>
      <c r="AC827" s="133" t="str">
        <f>IFERROR(IF(DATEVALUE(TEXT(VLOOKUP(S827,Validation!F862:I885,3,FALSE)&amp;"/"&amp;RIGHT(T827+100,2)&amp;"/"&amp;U827,"MM/DD/YYYY"))&lt;=DATEVALUE(TEXT(VLOOKUP(V827,Validation!F862:I885,3,FALSE)&amp;"/"&amp;RIGHT(W827+100,2)&amp;"/"&amp;X827,"MM/DD/YYYY")),"",-1),"")</f>
        <v/>
      </c>
      <c r="AD827" s="146" t="str">
        <f>+IFERROR(CONCATENATE(VLOOKUP(K:K,Validation!$F$39:$H$51,3,0),"/",VLOOKUP(L:L,Validation!$G$40:$H$70,2,0),"/",M827),"")</f>
        <v/>
      </c>
      <c r="AE827" s="1" t="str">
        <f>+IFERROR(CONCATENATE(VLOOKUP(N:N,Validation!$F$39:$H$51,3,0),"/",VLOOKUP(O:O,Validation!$G$40:$H$70,2,0),"/",P827),"")</f>
        <v/>
      </c>
    </row>
    <row r="828" spans="1:31" ht="13.8">
      <c r="A828" s="110"/>
      <c r="B828" s="113"/>
      <c r="C828" s="113"/>
      <c r="I828" s="275"/>
      <c r="J828" s="91" t="str">
        <f t="shared" si="36"/>
        <v/>
      </c>
      <c r="K828" s="66"/>
      <c r="L828" s="90"/>
      <c r="M828" s="72"/>
      <c r="N828" s="66"/>
      <c r="O828" s="90"/>
      <c r="P828" s="72"/>
      <c r="Q828" s="138" t="str">
        <f ca="1">+IF(A828="","",IF(AND(TODAY()&lt;Validation!$C$141,OR(MONTH(TODAY())=10,MONTH(TODAY())=11,MONTH(TODAY())=12)),CONCATENATE(MONTH(TODAY()),"/01/",YEAR(TODAY())),IF(AND(TODAY()&lt;Validation!$C$141,MONTH(TODAY())&lt;=9),CONCATENATE("0",MONTH(TODAY()),"/01/",YEAR(TODAY())),IF(AND(TODAY()&gt;=Validation!$C$141,OR(MONTH(TODAY())=10,MONTH(TODAY())=11,MONTH(TODAY())=12)),CONCATENATE(MONTH(TODAY()+10),"/01/",YEAR(TODAY()+10)),IF(AND(TODAY()&gt;=Validation!$C$141,MONTH(TODAY())&lt;=9),CONCATENATE("0",MONTH(TODAY()+10),"/01/",YEAR(TODAY()+10)))))))</f>
        <v/>
      </c>
      <c r="R828" s="138" t="str">
        <f t="shared" si="37"/>
        <v/>
      </c>
      <c r="S828" s="66"/>
      <c r="T828" s="66"/>
      <c r="U828" s="66"/>
      <c r="V828" s="66"/>
      <c r="W828" s="66"/>
      <c r="X828" s="66"/>
      <c r="Y828" s="278"/>
      <c r="Z828" s="135">
        <f t="shared" si="38"/>
        <v>22</v>
      </c>
      <c r="AC828" s="133" t="str">
        <f>IFERROR(IF(DATEVALUE(TEXT(VLOOKUP(S828,Validation!F863:I886,3,FALSE)&amp;"/"&amp;RIGHT(T828+100,2)&amp;"/"&amp;U828,"MM/DD/YYYY"))&lt;=DATEVALUE(TEXT(VLOOKUP(V828,Validation!F863:I886,3,FALSE)&amp;"/"&amp;RIGHT(W828+100,2)&amp;"/"&amp;X828,"MM/DD/YYYY")),"",-1),"")</f>
        <v/>
      </c>
      <c r="AD828" s="146" t="str">
        <f>+IFERROR(CONCATENATE(VLOOKUP(K:K,Validation!$F$39:$H$51,3,0),"/",VLOOKUP(L:L,Validation!$G$40:$H$70,2,0),"/",M828),"")</f>
        <v/>
      </c>
      <c r="AE828" s="1" t="str">
        <f>+IFERROR(CONCATENATE(VLOOKUP(N:N,Validation!$F$39:$H$51,3,0),"/",VLOOKUP(O:O,Validation!$G$40:$H$70,2,0),"/",P828),"")</f>
        <v/>
      </c>
    </row>
    <row r="829" spans="1:31" ht="13.8">
      <c r="A829" s="110"/>
      <c r="B829" s="113"/>
      <c r="C829" s="113"/>
      <c r="I829" s="275"/>
      <c r="J829" s="91" t="str">
        <f t="shared" si="36"/>
        <v/>
      </c>
      <c r="K829" s="66"/>
      <c r="L829" s="90"/>
      <c r="M829" s="72"/>
      <c r="N829" s="66"/>
      <c r="O829" s="90"/>
      <c r="P829" s="72"/>
      <c r="Q829" s="138" t="str">
        <f ca="1">+IF(A829="","",IF(AND(TODAY()&lt;Validation!$C$141,OR(MONTH(TODAY())=10,MONTH(TODAY())=11,MONTH(TODAY())=12)),CONCATENATE(MONTH(TODAY()),"/01/",YEAR(TODAY())),IF(AND(TODAY()&lt;Validation!$C$141,MONTH(TODAY())&lt;=9),CONCATENATE("0",MONTH(TODAY()),"/01/",YEAR(TODAY())),IF(AND(TODAY()&gt;=Validation!$C$141,OR(MONTH(TODAY())=10,MONTH(TODAY())=11,MONTH(TODAY())=12)),CONCATENATE(MONTH(TODAY()+10),"/01/",YEAR(TODAY()+10)),IF(AND(TODAY()&gt;=Validation!$C$141,MONTH(TODAY())&lt;=9),CONCATENATE("0",MONTH(TODAY()+10),"/01/",YEAR(TODAY()+10)))))))</f>
        <v/>
      </c>
      <c r="R829" s="138" t="str">
        <f t="shared" si="37"/>
        <v/>
      </c>
      <c r="S829" s="66"/>
      <c r="T829" s="66"/>
      <c r="U829" s="66"/>
      <c r="V829" s="66"/>
      <c r="W829" s="66"/>
      <c r="X829" s="66"/>
      <c r="Y829" s="278"/>
      <c r="Z829" s="135">
        <f t="shared" si="38"/>
        <v>22</v>
      </c>
      <c r="AC829" s="133" t="str">
        <f>IFERROR(IF(DATEVALUE(TEXT(VLOOKUP(S829,Validation!F864:I887,3,FALSE)&amp;"/"&amp;RIGHT(T829+100,2)&amp;"/"&amp;U829,"MM/DD/YYYY"))&lt;=DATEVALUE(TEXT(VLOOKUP(V829,Validation!F864:I887,3,FALSE)&amp;"/"&amp;RIGHT(W829+100,2)&amp;"/"&amp;X829,"MM/DD/YYYY")),"",-1),"")</f>
        <v/>
      </c>
      <c r="AD829" s="146" t="str">
        <f>+IFERROR(CONCATENATE(VLOOKUP(K:K,Validation!$F$39:$H$51,3,0),"/",VLOOKUP(L:L,Validation!$G$40:$H$70,2,0),"/",M829),"")</f>
        <v/>
      </c>
      <c r="AE829" s="1" t="str">
        <f>+IFERROR(CONCATENATE(VLOOKUP(N:N,Validation!$F$39:$H$51,3,0),"/",VLOOKUP(O:O,Validation!$G$40:$H$70,2,0),"/",P829),"")</f>
        <v/>
      </c>
    </row>
    <row r="830" spans="1:31" ht="13.8">
      <c r="A830" s="110"/>
      <c r="B830" s="113"/>
      <c r="C830" s="113"/>
      <c r="I830" s="275"/>
      <c r="J830" s="91" t="str">
        <f t="shared" si="36"/>
        <v/>
      </c>
      <c r="K830" s="66"/>
      <c r="L830" s="90"/>
      <c r="M830" s="72"/>
      <c r="N830" s="66"/>
      <c r="O830" s="90"/>
      <c r="P830" s="72"/>
      <c r="Q830" s="138" t="str">
        <f ca="1">+IF(A830="","",IF(AND(TODAY()&lt;Validation!$C$141,OR(MONTH(TODAY())=10,MONTH(TODAY())=11,MONTH(TODAY())=12)),CONCATENATE(MONTH(TODAY()),"/01/",YEAR(TODAY())),IF(AND(TODAY()&lt;Validation!$C$141,MONTH(TODAY())&lt;=9),CONCATENATE("0",MONTH(TODAY()),"/01/",YEAR(TODAY())),IF(AND(TODAY()&gt;=Validation!$C$141,OR(MONTH(TODAY())=10,MONTH(TODAY())=11,MONTH(TODAY())=12)),CONCATENATE(MONTH(TODAY()+10),"/01/",YEAR(TODAY()+10)),IF(AND(TODAY()&gt;=Validation!$C$141,MONTH(TODAY())&lt;=9),CONCATENATE("0",MONTH(TODAY()+10),"/01/",YEAR(TODAY()+10)))))))</f>
        <v/>
      </c>
      <c r="R830" s="138" t="str">
        <f t="shared" si="37"/>
        <v/>
      </c>
      <c r="S830" s="66"/>
      <c r="T830" s="66"/>
      <c r="U830" s="66"/>
      <c r="V830" s="66"/>
      <c r="W830" s="66"/>
      <c r="X830" s="66"/>
      <c r="Y830" s="278"/>
      <c r="Z830" s="135">
        <f t="shared" si="38"/>
        <v>22</v>
      </c>
      <c r="AC830" s="133" t="str">
        <f>IFERROR(IF(DATEVALUE(TEXT(VLOOKUP(S830,Validation!F865:I888,3,FALSE)&amp;"/"&amp;RIGHT(T830+100,2)&amp;"/"&amp;U830,"MM/DD/YYYY"))&lt;=DATEVALUE(TEXT(VLOOKUP(V830,Validation!F865:I888,3,FALSE)&amp;"/"&amp;RIGHT(W830+100,2)&amp;"/"&amp;X830,"MM/DD/YYYY")),"",-1),"")</f>
        <v/>
      </c>
      <c r="AD830" s="146" t="str">
        <f>+IFERROR(CONCATENATE(VLOOKUP(K:K,Validation!$F$39:$H$51,3,0),"/",VLOOKUP(L:L,Validation!$G$40:$H$70,2,0),"/",M830),"")</f>
        <v/>
      </c>
      <c r="AE830" s="1" t="str">
        <f>+IFERROR(CONCATENATE(VLOOKUP(N:N,Validation!$F$39:$H$51,3,0),"/",VLOOKUP(O:O,Validation!$G$40:$H$70,2,0),"/",P830),"")</f>
        <v/>
      </c>
    </row>
    <row r="831" spans="1:31" ht="13.8">
      <c r="A831" s="110"/>
      <c r="B831" s="113"/>
      <c r="C831" s="113"/>
      <c r="I831" s="275"/>
      <c r="J831" s="91" t="str">
        <f t="shared" si="36"/>
        <v/>
      </c>
      <c r="K831" s="66"/>
      <c r="L831" s="90"/>
      <c r="M831" s="72"/>
      <c r="N831" s="66"/>
      <c r="O831" s="90"/>
      <c r="P831" s="72"/>
      <c r="Q831" s="138" t="str">
        <f ca="1">+IF(A831="","",IF(AND(TODAY()&lt;Validation!$C$141,OR(MONTH(TODAY())=10,MONTH(TODAY())=11,MONTH(TODAY())=12)),CONCATENATE(MONTH(TODAY()),"/01/",YEAR(TODAY())),IF(AND(TODAY()&lt;Validation!$C$141,MONTH(TODAY())&lt;=9),CONCATENATE("0",MONTH(TODAY()),"/01/",YEAR(TODAY())),IF(AND(TODAY()&gt;=Validation!$C$141,OR(MONTH(TODAY())=10,MONTH(TODAY())=11,MONTH(TODAY())=12)),CONCATENATE(MONTH(TODAY()+10),"/01/",YEAR(TODAY()+10)),IF(AND(TODAY()&gt;=Validation!$C$141,MONTH(TODAY())&lt;=9),CONCATENATE("0",MONTH(TODAY()+10),"/01/",YEAR(TODAY()+10)))))))</f>
        <v/>
      </c>
      <c r="R831" s="138" t="str">
        <f t="shared" si="37"/>
        <v/>
      </c>
      <c r="S831" s="66"/>
      <c r="T831" s="66"/>
      <c r="U831" s="66"/>
      <c r="V831" s="66"/>
      <c r="W831" s="66"/>
      <c r="X831" s="66"/>
      <c r="Y831" s="278"/>
      <c r="Z831" s="135">
        <f t="shared" si="38"/>
        <v>22</v>
      </c>
      <c r="AC831" s="133" t="str">
        <f>IFERROR(IF(DATEVALUE(TEXT(VLOOKUP(S831,Validation!F866:I889,3,FALSE)&amp;"/"&amp;RIGHT(T831+100,2)&amp;"/"&amp;U831,"MM/DD/YYYY"))&lt;=DATEVALUE(TEXT(VLOOKUP(V831,Validation!F866:I889,3,FALSE)&amp;"/"&amp;RIGHT(W831+100,2)&amp;"/"&amp;X831,"MM/DD/YYYY")),"",-1),"")</f>
        <v/>
      </c>
      <c r="AD831" s="146" t="str">
        <f>+IFERROR(CONCATENATE(VLOOKUP(K:K,Validation!$F$39:$H$51,3,0),"/",VLOOKUP(L:L,Validation!$G$40:$H$70,2,0),"/",M831),"")</f>
        <v/>
      </c>
      <c r="AE831" s="1" t="str">
        <f>+IFERROR(CONCATENATE(VLOOKUP(N:N,Validation!$F$39:$H$51,3,0),"/",VLOOKUP(O:O,Validation!$G$40:$H$70,2,0),"/",P831),"")</f>
        <v/>
      </c>
    </row>
    <row r="832" spans="1:31" ht="13.8">
      <c r="A832" s="110"/>
      <c r="B832" s="113"/>
      <c r="C832" s="113"/>
      <c r="I832" s="275"/>
      <c r="J832" s="91" t="str">
        <f t="shared" si="36"/>
        <v/>
      </c>
      <c r="K832" s="66"/>
      <c r="L832" s="90"/>
      <c r="M832" s="72"/>
      <c r="N832" s="66"/>
      <c r="O832" s="90"/>
      <c r="P832" s="72"/>
      <c r="Q832" s="138" t="str">
        <f ca="1">+IF(A832="","",IF(AND(TODAY()&lt;Validation!$C$141,OR(MONTH(TODAY())=10,MONTH(TODAY())=11,MONTH(TODAY())=12)),CONCATENATE(MONTH(TODAY()),"/01/",YEAR(TODAY())),IF(AND(TODAY()&lt;Validation!$C$141,MONTH(TODAY())&lt;=9),CONCATENATE("0",MONTH(TODAY()),"/01/",YEAR(TODAY())),IF(AND(TODAY()&gt;=Validation!$C$141,OR(MONTH(TODAY())=10,MONTH(TODAY())=11,MONTH(TODAY())=12)),CONCATENATE(MONTH(TODAY()+10),"/01/",YEAR(TODAY()+10)),IF(AND(TODAY()&gt;=Validation!$C$141,MONTH(TODAY())&lt;=9),CONCATENATE("0",MONTH(TODAY()+10),"/01/",YEAR(TODAY()+10)))))))</f>
        <v/>
      </c>
      <c r="R832" s="138" t="str">
        <f t="shared" si="37"/>
        <v/>
      </c>
      <c r="S832" s="66"/>
      <c r="T832" s="66"/>
      <c r="U832" s="66"/>
      <c r="V832" s="66"/>
      <c r="W832" s="66"/>
      <c r="X832" s="66"/>
      <c r="Y832" s="278"/>
      <c r="Z832" s="135">
        <f t="shared" si="38"/>
        <v>22</v>
      </c>
      <c r="AC832" s="133" t="str">
        <f>IFERROR(IF(DATEVALUE(TEXT(VLOOKUP(S832,Validation!F867:I890,3,FALSE)&amp;"/"&amp;RIGHT(T832+100,2)&amp;"/"&amp;U832,"MM/DD/YYYY"))&lt;=DATEVALUE(TEXT(VLOOKUP(V832,Validation!F867:I890,3,FALSE)&amp;"/"&amp;RIGHT(W832+100,2)&amp;"/"&amp;X832,"MM/DD/YYYY")),"",-1),"")</f>
        <v/>
      </c>
      <c r="AD832" s="146" t="str">
        <f>+IFERROR(CONCATENATE(VLOOKUP(K:K,Validation!$F$39:$H$51,3,0),"/",VLOOKUP(L:L,Validation!$G$40:$H$70,2,0),"/",M832),"")</f>
        <v/>
      </c>
      <c r="AE832" s="1" t="str">
        <f>+IFERROR(CONCATENATE(VLOOKUP(N:N,Validation!$F$39:$H$51,3,0),"/",VLOOKUP(O:O,Validation!$G$40:$H$70,2,0),"/",P832),"")</f>
        <v/>
      </c>
    </row>
    <row r="833" spans="1:31" ht="13.8">
      <c r="A833" s="110"/>
      <c r="B833" s="113"/>
      <c r="C833" s="113"/>
      <c r="I833" s="275"/>
      <c r="J833" s="91" t="str">
        <f t="shared" si="36"/>
        <v/>
      </c>
      <c r="K833" s="66"/>
      <c r="L833" s="90"/>
      <c r="M833" s="72"/>
      <c r="N833" s="66"/>
      <c r="O833" s="90"/>
      <c r="P833" s="72"/>
      <c r="Q833" s="138" t="str">
        <f ca="1">+IF(A833="","",IF(AND(TODAY()&lt;Validation!$C$141,OR(MONTH(TODAY())=10,MONTH(TODAY())=11,MONTH(TODAY())=12)),CONCATENATE(MONTH(TODAY()),"/01/",YEAR(TODAY())),IF(AND(TODAY()&lt;Validation!$C$141,MONTH(TODAY())&lt;=9),CONCATENATE("0",MONTH(TODAY()),"/01/",YEAR(TODAY())),IF(AND(TODAY()&gt;=Validation!$C$141,OR(MONTH(TODAY())=10,MONTH(TODAY())=11,MONTH(TODAY())=12)),CONCATENATE(MONTH(TODAY()+10),"/01/",YEAR(TODAY()+10)),IF(AND(TODAY()&gt;=Validation!$C$141,MONTH(TODAY())&lt;=9),CONCATENATE("0",MONTH(TODAY()+10),"/01/",YEAR(TODAY()+10)))))))</f>
        <v/>
      </c>
      <c r="R833" s="138" t="str">
        <f t="shared" si="37"/>
        <v/>
      </c>
      <c r="S833" s="66"/>
      <c r="T833" s="66"/>
      <c r="U833" s="66"/>
      <c r="V833" s="66"/>
      <c r="W833" s="66"/>
      <c r="X833" s="66"/>
      <c r="Y833" s="278"/>
      <c r="Z833" s="135">
        <f t="shared" si="38"/>
        <v>22</v>
      </c>
      <c r="AC833" s="133" t="str">
        <f>IFERROR(IF(DATEVALUE(TEXT(VLOOKUP(S833,Validation!F868:I891,3,FALSE)&amp;"/"&amp;RIGHT(T833+100,2)&amp;"/"&amp;U833,"MM/DD/YYYY"))&lt;=DATEVALUE(TEXT(VLOOKUP(V833,Validation!F868:I891,3,FALSE)&amp;"/"&amp;RIGHT(W833+100,2)&amp;"/"&amp;X833,"MM/DD/YYYY")),"",-1),"")</f>
        <v/>
      </c>
      <c r="AD833" s="146" t="str">
        <f>+IFERROR(CONCATENATE(VLOOKUP(K:K,Validation!$F$39:$H$51,3,0),"/",VLOOKUP(L:L,Validation!$G$40:$H$70,2,0),"/",M833),"")</f>
        <v/>
      </c>
      <c r="AE833" s="1" t="str">
        <f>+IFERROR(CONCATENATE(VLOOKUP(N:N,Validation!$F$39:$H$51,3,0),"/",VLOOKUP(O:O,Validation!$G$40:$H$70,2,0),"/",P833),"")</f>
        <v/>
      </c>
    </row>
    <row r="834" spans="1:31" ht="13.8">
      <c r="A834" s="110"/>
      <c r="B834" s="113"/>
      <c r="C834" s="113"/>
      <c r="I834" s="275"/>
      <c r="J834" s="91" t="str">
        <f t="shared" si="36"/>
        <v/>
      </c>
      <c r="K834" s="66"/>
      <c r="L834" s="90"/>
      <c r="M834" s="72"/>
      <c r="N834" s="66"/>
      <c r="O834" s="90"/>
      <c r="P834" s="72"/>
      <c r="Q834" s="138" t="str">
        <f ca="1">+IF(A834="","",IF(AND(TODAY()&lt;Validation!$C$141,OR(MONTH(TODAY())=10,MONTH(TODAY())=11,MONTH(TODAY())=12)),CONCATENATE(MONTH(TODAY()),"/01/",YEAR(TODAY())),IF(AND(TODAY()&lt;Validation!$C$141,MONTH(TODAY())&lt;=9),CONCATENATE("0",MONTH(TODAY()),"/01/",YEAR(TODAY())),IF(AND(TODAY()&gt;=Validation!$C$141,OR(MONTH(TODAY())=10,MONTH(TODAY())=11,MONTH(TODAY())=12)),CONCATENATE(MONTH(TODAY()+10),"/01/",YEAR(TODAY()+10)),IF(AND(TODAY()&gt;=Validation!$C$141,MONTH(TODAY())&lt;=9),CONCATENATE("0",MONTH(TODAY()+10),"/01/",YEAR(TODAY()+10)))))))</f>
        <v/>
      </c>
      <c r="R834" s="138" t="str">
        <f t="shared" si="37"/>
        <v/>
      </c>
      <c r="S834" s="66"/>
      <c r="T834" s="66"/>
      <c r="U834" s="66"/>
      <c r="V834" s="66"/>
      <c r="W834" s="66"/>
      <c r="X834" s="66"/>
      <c r="Y834" s="278"/>
      <c r="Z834" s="135">
        <f t="shared" si="38"/>
        <v>22</v>
      </c>
      <c r="AC834" s="133" t="str">
        <f>IFERROR(IF(DATEVALUE(TEXT(VLOOKUP(S834,Validation!F869:I892,3,FALSE)&amp;"/"&amp;RIGHT(T834+100,2)&amp;"/"&amp;U834,"MM/DD/YYYY"))&lt;=DATEVALUE(TEXT(VLOOKUP(V834,Validation!F869:I892,3,FALSE)&amp;"/"&amp;RIGHT(W834+100,2)&amp;"/"&amp;X834,"MM/DD/YYYY")),"",-1),"")</f>
        <v/>
      </c>
      <c r="AD834" s="146" t="str">
        <f>+IFERROR(CONCATENATE(VLOOKUP(K:K,Validation!$F$39:$H$51,3,0),"/",VLOOKUP(L:L,Validation!$G$40:$H$70,2,0),"/",M834),"")</f>
        <v/>
      </c>
      <c r="AE834" s="1" t="str">
        <f>+IFERROR(CONCATENATE(VLOOKUP(N:N,Validation!$F$39:$H$51,3,0),"/",VLOOKUP(O:O,Validation!$G$40:$H$70,2,0),"/",P834),"")</f>
        <v/>
      </c>
    </row>
    <row r="835" spans="1:31" ht="13.8">
      <c r="A835" s="110"/>
      <c r="B835" s="113"/>
      <c r="C835" s="113"/>
      <c r="I835" s="275"/>
      <c r="J835" s="91" t="str">
        <f t="shared" si="36"/>
        <v/>
      </c>
      <c r="K835" s="66"/>
      <c r="L835" s="90"/>
      <c r="M835" s="72"/>
      <c r="N835" s="66"/>
      <c r="O835" s="90"/>
      <c r="P835" s="72"/>
      <c r="Q835" s="138" t="str">
        <f ca="1">+IF(A835="","",IF(AND(TODAY()&lt;Validation!$C$141,OR(MONTH(TODAY())=10,MONTH(TODAY())=11,MONTH(TODAY())=12)),CONCATENATE(MONTH(TODAY()),"/01/",YEAR(TODAY())),IF(AND(TODAY()&lt;Validation!$C$141,MONTH(TODAY())&lt;=9),CONCATENATE("0",MONTH(TODAY()),"/01/",YEAR(TODAY())),IF(AND(TODAY()&gt;=Validation!$C$141,OR(MONTH(TODAY())=10,MONTH(TODAY())=11,MONTH(TODAY())=12)),CONCATENATE(MONTH(TODAY()+10),"/01/",YEAR(TODAY()+10)),IF(AND(TODAY()&gt;=Validation!$C$141,MONTH(TODAY())&lt;=9),CONCATENATE("0",MONTH(TODAY()+10),"/01/",YEAR(TODAY()+10)))))))</f>
        <v/>
      </c>
      <c r="R835" s="138" t="str">
        <f t="shared" si="37"/>
        <v/>
      </c>
      <c r="S835" s="66"/>
      <c r="T835" s="66"/>
      <c r="U835" s="66"/>
      <c r="V835" s="66"/>
      <c r="W835" s="66"/>
      <c r="X835" s="66"/>
      <c r="Y835" s="278"/>
      <c r="Z835" s="135">
        <f t="shared" si="38"/>
        <v>22</v>
      </c>
      <c r="AC835" s="133" t="str">
        <f>IFERROR(IF(DATEVALUE(TEXT(VLOOKUP(S835,Validation!F870:I893,3,FALSE)&amp;"/"&amp;RIGHT(T835+100,2)&amp;"/"&amp;U835,"MM/DD/YYYY"))&lt;=DATEVALUE(TEXT(VLOOKUP(V835,Validation!F870:I893,3,FALSE)&amp;"/"&amp;RIGHT(W835+100,2)&amp;"/"&amp;X835,"MM/DD/YYYY")),"",-1),"")</f>
        <v/>
      </c>
      <c r="AD835" s="146" t="str">
        <f>+IFERROR(CONCATENATE(VLOOKUP(K:K,Validation!$F$39:$H$51,3,0),"/",VLOOKUP(L:L,Validation!$G$40:$H$70,2,0),"/",M835),"")</f>
        <v/>
      </c>
      <c r="AE835" s="1" t="str">
        <f>+IFERROR(CONCATENATE(VLOOKUP(N:N,Validation!$F$39:$H$51,3,0),"/",VLOOKUP(O:O,Validation!$G$40:$H$70,2,0),"/",P835),"")</f>
        <v/>
      </c>
    </row>
    <row r="836" spans="1:31" ht="13.8">
      <c r="A836" s="110"/>
      <c r="B836" s="113"/>
      <c r="C836" s="113"/>
      <c r="I836" s="275"/>
      <c r="J836" s="91" t="str">
        <f t="shared" si="36"/>
        <v/>
      </c>
      <c r="K836" s="66"/>
      <c r="L836" s="90"/>
      <c r="M836" s="72"/>
      <c r="N836" s="66"/>
      <c r="O836" s="90"/>
      <c r="P836" s="72"/>
      <c r="Q836" s="138" t="str">
        <f ca="1">+IF(A836="","",IF(AND(TODAY()&lt;Validation!$C$141,OR(MONTH(TODAY())=10,MONTH(TODAY())=11,MONTH(TODAY())=12)),CONCATENATE(MONTH(TODAY()),"/01/",YEAR(TODAY())),IF(AND(TODAY()&lt;Validation!$C$141,MONTH(TODAY())&lt;=9),CONCATENATE("0",MONTH(TODAY()),"/01/",YEAR(TODAY())),IF(AND(TODAY()&gt;=Validation!$C$141,OR(MONTH(TODAY())=10,MONTH(TODAY())=11,MONTH(TODAY())=12)),CONCATENATE(MONTH(TODAY()+10),"/01/",YEAR(TODAY()+10)),IF(AND(TODAY()&gt;=Validation!$C$141,MONTH(TODAY())&lt;=9),CONCATENATE("0",MONTH(TODAY()+10),"/01/",YEAR(TODAY()+10)))))))</f>
        <v/>
      </c>
      <c r="R836" s="138" t="str">
        <f t="shared" si="37"/>
        <v/>
      </c>
      <c r="S836" s="66"/>
      <c r="T836" s="66"/>
      <c r="U836" s="66"/>
      <c r="V836" s="66"/>
      <c r="W836" s="66"/>
      <c r="X836" s="66"/>
      <c r="Y836" s="278"/>
      <c r="Z836" s="135">
        <f t="shared" si="38"/>
        <v>22</v>
      </c>
      <c r="AC836" s="133" t="str">
        <f>IFERROR(IF(DATEVALUE(TEXT(VLOOKUP(S836,Validation!F871:I894,3,FALSE)&amp;"/"&amp;RIGHT(T836+100,2)&amp;"/"&amp;U836,"MM/DD/YYYY"))&lt;=DATEVALUE(TEXT(VLOOKUP(V836,Validation!F871:I894,3,FALSE)&amp;"/"&amp;RIGHT(W836+100,2)&amp;"/"&amp;X836,"MM/DD/YYYY")),"",-1),"")</f>
        <v/>
      </c>
      <c r="AD836" s="146" t="str">
        <f>+IFERROR(CONCATENATE(VLOOKUP(K:K,Validation!$F$39:$H$51,3,0),"/",VLOOKUP(L:L,Validation!$G$40:$H$70,2,0),"/",M836),"")</f>
        <v/>
      </c>
      <c r="AE836" s="1" t="str">
        <f>+IFERROR(CONCATENATE(VLOOKUP(N:N,Validation!$F$39:$H$51,3,0),"/",VLOOKUP(O:O,Validation!$G$40:$H$70,2,0),"/",P836),"")</f>
        <v/>
      </c>
    </row>
    <row r="837" spans="1:31" ht="13.8">
      <c r="A837" s="110"/>
      <c r="B837" s="113"/>
      <c r="C837" s="113"/>
      <c r="I837" s="275"/>
      <c r="J837" s="91" t="str">
        <f t="shared" si="36"/>
        <v/>
      </c>
      <c r="K837" s="66"/>
      <c r="L837" s="90"/>
      <c r="M837" s="72"/>
      <c r="N837" s="66"/>
      <c r="O837" s="90"/>
      <c r="P837" s="72"/>
      <c r="Q837" s="138" t="str">
        <f ca="1">+IF(A837="","",IF(AND(TODAY()&lt;Validation!$C$141,OR(MONTH(TODAY())=10,MONTH(TODAY())=11,MONTH(TODAY())=12)),CONCATENATE(MONTH(TODAY()),"/01/",YEAR(TODAY())),IF(AND(TODAY()&lt;Validation!$C$141,MONTH(TODAY())&lt;=9),CONCATENATE("0",MONTH(TODAY()),"/01/",YEAR(TODAY())),IF(AND(TODAY()&gt;=Validation!$C$141,OR(MONTH(TODAY())=10,MONTH(TODAY())=11,MONTH(TODAY())=12)),CONCATENATE(MONTH(TODAY()+10),"/01/",YEAR(TODAY()+10)),IF(AND(TODAY()&gt;=Validation!$C$141,MONTH(TODAY())&lt;=9),CONCATENATE("0",MONTH(TODAY()+10),"/01/",YEAR(TODAY()+10)))))))</f>
        <v/>
      </c>
      <c r="R837" s="138" t="str">
        <f t="shared" si="37"/>
        <v/>
      </c>
      <c r="S837" s="66"/>
      <c r="T837" s="66"/>
      <c r="U837" s="66"/>
      <c r="V837" s="66"/>
      <c r="W837" s="66"/>
      <c r="X837" s="66"/>
      <c r="Y837" s="278"/>
      <c r="Z837" s="135">
        <f t="shared" si="38"/>
        <v>22</v>
      </c>
      <c r="AC837" s="133" t="str">
        <f>IFERROR(IF(DATEVALUE(TEXT(VLOOKUP(S837,Validation!F872:I895,3,FALSE)&amp;"/"&amp;RIGHT(T837+100,2)&amp;"/"&amp;U837,"MM/DD/YYYY"))&lt;=DATEVALUE(TEXT(VLOOKUP(V837,Validation!F872:I895,3,FALSE)&amp;"/"&amp;RIGHT(W837+100,2)&amp;"/"&amp;X837,"MM/DD/YYYY")),"",-1),"")</f>
        <v/>
      </c>
      <c r="AD837" s="146" t="str">
        <f>+IFERROR(CONCATENATE(VLOOKUP(K:K,Validation!$F$39:$H$51,3,0),"/",VLOOKUP(L:L,Validation!$G$40:$H$70,2,0),"/",M837),"")</f>
        <v/>
      </c>
      <c r="AE837" s="1" t="str">
        <f>+IFERROR(CONCATENATE(VLOOKUP(N:N,Validation!$F$39:$H$51,3,0),"/",VLOOKUP(O:O,Validation!$G$40:$H$70,2,0),"/",P837),"")</f>
        <v/>
      </c>
    </row>
    <row r="838" spans="1:31" ht="13.8">
      <c r="A838" s="110"/>
      <c r="B838" s="113"/>
      <c r="C838" s="113"/>
      <c r="I838" s="275"/>
      <c r="J838" s="91" t="str">
        <f t="shared" ref="J838:J901" si="39">+IF(A838="","",I838)</f>
        <v/>
      </c>
      <c r="K838" s="66"/>
      <c r="L838" s="90"/>
      <c r="M838" s="72"/>
      <c r="N838" s="66"/>
      <c r="O838" s="90"/>
      <c r="P838" s="72"/>
      <c r="Q838" s="138" t="str">
        <f ca="1">+IF(A838="","",IF(AND(TODAY()&lt;Validation!$C$141,OR(MONTH(TODAY())=10,MONTH(TODAY())=11,MONTH(TODAY())=12)),CONCATENATE(MONTH(TODAY()),"/01/",YEAR(TODAY())),IF(AND(TODAY()&lt;Validation!$C$141,MONTH(TODAY())&lt;=9),CONCATENATE("0",MONTH(TODAY()),"/01/",YEAR(TODAY())),IF(AND(TODAY()&gt;=Validation!$C$141,OR(MONTH(TODAY())=10,MONTH(TODAY())=11,MONTH(TODAY())=12)),CONCATENATE(MONTH(TODAY()+10),"/01/",YEAR(TODAY()+10)),IF(AND(TODAY()&gt;=Validation!$C$141,MONTH(TODAY())&lt;=9),CONCATENATE("0",MONTH(TODAY()+10),"/01/",YEAR(TODAY()+10)))))))</f>
        <v/>
      </c>
      <c r="R838" s="138" t="str">
        <f t="shared" ref="R838:R901" si="40">+IF(A838="","",I838)</f>
        <v/>
      </c>
      <c r="S838" s="66"/>
      <c r="T838" s="66"/>
      <c r="U838" s="66"/>
      <c r="V838" s="66"/>
      <c r="W838" s="66"/>
      <c r="X838" s="66"/>
      <c r="Y838" s="278"/>
      <c r="Z838" s="135">
        <f t="shared" ref="Z838:Z901" si="41">COUNTBLANK(A838:I838)+COUNTBLANK(K838:P838)+COUNTBLANK(S838:Y838)</f>
        <v>22</v>
      </c>
      <c r="AC838" s="133" t="str">
        <f>IFERROR(IF(DATEVALUE(TEXT(VLOOKUP(S838,Validation!F873:I896,3,FALSE)&amp;"/"&amp;RIGHT(T838+100,2)&amp;"/"&amp;U838,"MM/DD/YYYY"))&lt;=DATEVALUE(TEXT(VLOOKUP(V838,Validation!F873:I896,3,FALSE)&amp;"/"&amp;RIGHT(W838+100,2)&amp;"/"&amp;X838,"MM/DD/YYYY")),"",-1),"")</f>
        <v/>
      </c>
      <c r="AD838" s="146" t="str">
        <f>+IFERROR(CONCATENATE(VLOOKUP(K:K,Validation!$F$39:$H$51,3,0),"/",VLOOKUP(L:L,Validation!$G$40:$H$70,2,0),"/",M838),"")</f>
        <v/>
      </c>
      <c r="AE838" s="1" t="str">
        <f>+IFERROR(CONCATENATE(VLOOKUP(N:N,Validation!$F$39:$H$51,3,0),"/",VLOOKUP(O:O,Validation!$G$40:$H$70,2,0),"/",P838),"")</f>
        <v/>
      </c>
    </row>
    <row r="839" spans="1:31" ht="13.8">
      <c r="A839" s="110"/>
      <c r="B839" s="113"/>
      <c r="C839" s="113"/>
      <c r="I839" s="275"/>
      <c r="J839" s="91" t="str">
        <f t="shared" si="39"/>
        <v/>
      </c>
      <c r="K839" s="66"/>
      <c r="L839" s="90"/>
      <c r="M839" s="72"/>
      <c r="N839" s="66"/>
      <c r="O839" s="90"/>
      <c r="P839" s="72"/>
      <c r="Q839" s="138" t="str">
        <f ca="1">+IF(A839="","",IF(AND(TODAY()&lt;Validation!$C$141,OR(MONTH(TODAY())=10,MONTH(TODAY())=11,MONTH(TODAY())=12)),CONCATENATE(MONTH(TODAY()),"/01/",YEAR(TODAY())),IF(AND(TODAY()&lt;Validation!$C$141,MONTH(TODAY())&lt;=9),CONCATENATE("0",MONTH(TODAY()),"/01/",YEAR(TODAY())),IF(AND(TODAY()&gt;=Validation!$C$141,OR(MONTH(TODAY())=10,MONTH(TODAY())=11,MONTH(TODAY())=12)),CONCATENATE(MONTH(TODAY()+10),"/01/",YEAR(TODAY()+10)),IF(AND(TODAY()&gt;=Validation!$C$141,MONTH(TODAY())&lt;=9),CONCATENATE("0",MONTH(TODAY()+10),"/01/",YEAR(TODAY()+10)))))))</f>
        <v/>
      </c>
      <c r="R839" s="138" t="str">
        <f t="shared" si="40"/>
        <v/>
      </c>
      <c r="S839" s="66"/>
      <c r="T839" s="66"/>
      <c r="U839" s="66"/>
      <c r="V839" s="66"/>
      <c r="W839" s="66"/>
      <c r="X839" s="66"/>
      <c r="Y839" s="278"/>
      <c r="Z839" s="135">
        <f t="shared" si="41"/>
        <v>22</v>
      </c>
      <c r="AC839" s="133" t="str">
        <f>IFERROR(IF(DATEVALUE(TEXT(VLOOKUP(S839,Validation!F874:I897,3,FALSE)&amp;"/"&amp;RIGHT(T839+100,2)&amp;"/"&amp;U839,"MM/DD/YYYY"))&lt;=DATEVALUE(TEXT(VLOOKUP(V839,Validation!F874:I897,3,FALSE)&amp;"/"&amp;RIGHT(W839+100,2)&amp;"/"&amp;X839,"MM/DD/YYYY")),"",-1),"")</f>
        <v/>
      </c>
      <c r="AD839" s="146" t="str">
        <f>+IFERROR(CONCATENATE(VLOOKUP(K:K,Validation!$F$39:$H$51,3,0),"/",VLOOKUP(L:L,Validation!$G$40:$H$70,2,0),"/",M839),"")</f>
        <v/>
      </c>
      <c r="AE839" s="1" t="str">
        <f>+IFERROR(CONCATENATE(VLOOKUP(N:N,Validation!$F$39:$H$51,3,0),"/",VLOOKUP(O:O,Validation!$G$40:$H$70,2,0),"/",P839),"")</f>
        <v/>
      </c>
    </row>
    <row r="840" spans="1:31" ht="13.8">
      <c r="A840" s="110"/>
      <c r="B840" s="113"/>
      <c r="C840" s="113"/>
      <c r="I840" s="275"/>
      <c r="J840" s="91" t="str">
        <f t="shared" si="39"/>
        <v/>
      </c>
      <c r="K840" s="66"/>
      <c r="L840" s="90"/>
      <c r="M840" s="72"/>
      <c r="N840" s="66"/>
      <c r="O840" s="90"/>
      <c r="P840" s="72"/>
      <c r="Q840" s="138" t="str">
        <f ca="1">+IF(A840="","",IF(AND(TODAY()&lt;Validation!$C$141,OR(MONTH(TODAY())=10,MONTH(TODAY())=11,MONTH(TODAY())=12)),CONCATENATE(MONTH(TODAY()),"/01/",YEAR(TODAY())),IF(AND(TODAY()&lt;Validation!$C$141,MONTH(TODAY())&lt;=9),CONCATENATE("0",MONTH(TODAY()),"/01/",YEAR(TODAY())),IF(AND(TODAY()&gt;=Validation!$C$141,OR(MONTH(TODAY())=10,MONTH(TODAY())=11,MONTH(TODAY())=12)),CONCATENATE(MONTH(TODAY()+10),"/01/",YEAR(TODAY()+10)),IF(AND(TODAY()&gt;=Validation!$C$141,MONTH(TODAY())&lt;=9),CONCATENATE("0",MONTH(TODAY()+10),"/01/",YEAR(TODAY()+10)))))))</f>
        <v/>
      </c>
      <c r="R840" s="138" t="str">
        <f t="shared" si="40"/>
        <v/>
      </c>
      <c r="S840" s="66"/>
      <c r="T840" s="66"/>
      <c r="U840" s="66"/>
      <c r="V840" s="66"/>
      <c r="W840" s="66"/>
      <c r="X840" s="66"/>
      <c r="Y840" s="278"/>
      <c r="Z840" s="135">
        <f t="shared" si="41"/>
        <v>22</v>
      </c>
      <c r="AC840" s="133" t="str">
        <f>IFERROR(IF(DATEVALUE(TEXT(VLOOKUP(S840,Validation!F875:I898,3,FALSE)&amp;"/"&amp;RIGHT(T840+100,2)&amp;"/"&amp;U840,"MM/DD/YYYY"))&lt;=DATEVALUE(TEXT(VLOOKUP(V840,Validation!F875:I898,3,FALSE)&amp;"/"&amp;RIGHT(W840+100,2)&amp;"/"&amp;X840,"MM/DD/YYYY")),"",-1),"")</f>
        <v/>
      </c>
      <c r="AD840" s="146" t="str">
        <f>+IFERROR(CONCATENATE(VLOOKUP(K:K,Validation!$F$39:$H$51,3,0),"/",VLOOKUP(L:L,Validation!$G$40:$H$70,2,0),"/",M840),"")</f>
        <v/>
      </c>
      <c r="AE840" s="1" t="str">
        <f>+IFERROR(CONCATENATE(VLOOKUP(N:N,Validation!$F$39:$H$51,3,0),"/",VLOOKUP(O:O,Validation!$G$40:$H$70,2,0),"/",P840),"")</f>
        <v/>
      </c>
    </row>
    <row r="841" spans="1:31" ht="13.8">
      <c r="A841" s="110"/>
      <c r="B841" s="113"/>
      <c r="C841" s="113"/>
      <c r="I841" s="275"/>
      <c r="J841" s="91" t="str">
        <f t="shared" si="39"/>
        <v/>
      </c>
      <c r="K841" s="66"/>
      <c r="L841" s="90"/>
      <c r="M841" s="72"/>
      <c r="N841" s="66"/>
      <c r="O841" s="90"/>
      <c r="P841" s="72"/>
      <c r="Q841" s="138" t="str">
        <f ca="1">+IF(A841="","",IF(AND(TODAY()&lt;Validation!$C$141,OR(MONTH(TODAY())=10,MONTH(TODAY())=11,MONTH(TODAY())=12)),CONCATENATE(MONTH(TODAY()),"/01/",YEAR(TODAY())),IF(AND(TODAY()&lt;Validation!$C$141,MONTH(TODAY())&lt;=9),CONCATENATE("0",MONTH(TODAY()),"/01/",YEAR(TODAY())),IF(AND(TODAY()&gt;=Validation!$C$141,OR(MONTH(TODAY())=10,MONTH(TODAY())=11,MONTH(TODAY())=12)),CONCATENATE(MONTH(TODAY()+10),"/01/",YEAR(TODAY()+10)),IF(AND(TODAY()&gt;=Validation!$C$141,MONTH(TODAY())&lt;=9),CONCATENATE("0",MONTH(TODAY()+10),"/01/",YEAR(TODAY()+10)))))))</f>
        <v/>
      </c>
      <c r="R841" s="138" t="str">
        <f t="shared" si="40"/>
        <v/>
      </c>
      <c r="S841" s="66"/>
      <c r="T841" s="66"/>
      <c r="U841" s="66"/>
      <c r="V841" s="66"/>
      <c r="W841" s="66"/>
      <c r="X841" s="66"/>
      <c r="Y841" s="278"/>
      <c r="Z841" s="135">
        <f t="shared" si="41"/>
        <v>22</v>
      </c>
      <c r="AC841" s="133" t="str">
        <f>IFERROR(IF(DATEVALUE(TEXT(VLOOKUP(S841,Validation!F876:I899,3,FALSE)&amp;"/"&amp;RIGHT(T841+100,2)&amp;"/"&amp;U841,"MM/DD/YYYY"))&lt;=DATEVALUE(TEXT(VLOOKUP(V841,Validation!F876:I899,3,FALSE)&amp;"/"&amp;RIGHT(W841+100,2)&amp;"/"&amp;X841,"MM/DD/YYYY")),"",-1),"")</f>
        <v/>
      </c>
      <c r="AD841" s="146" t="str">
        <f>+IFERROR(CONCATENATE(VLOOKUP(K:K,Validation!$F$39:$H$51,3,0),"/",VLOOKUP(L:L,Validation!$G$40:$H$70,2,0),"/",M841),"")</f>
        <v/>
      </c>
      <c r="AE841" s="1" t="str">
        <f>+IFERROR(CONCATENATE(VLOOKUP(N:N,Validation!$F$39:$H$51,3,0),"/",VLOOKUP(O:O,Validation!$G$40:$H$70,2,0),"/",P841),"")</f>
        <v/>
      </c>
    </row>
    <row r="842" spans="1:31" ht="13.8">
      <c r="A842" s="110"/>
      <c r="B842" s="113"/>
      <c r="C842" s="113"/>
      <c r="I842" s="275"/>
      <c r="J842" s="91" t="str">
        <f t="shared" si="39"/>
        <v/>
      </c>
      <c r="K842" s="66"/>
      <c r="L842" s="90"/>
      <c r="M842" s="72"/>
      <c r="N842" s="66"/>
      <c r="O842" s="90"/>
      <c r="P842" s="72"/>
      <c r="Q842" s="138" t="str">
        <f ca="1">+IF(A842="","",IF(AND(TODAY()&lt;Validation!$C$141,OR(MONTH(TODAY())=10,MONTH(TODAY())=11,MONTH(TODAY())=12)),CONCATENATE(MONTH(TODAY()),"/01/",YEAR(TODAY())),IF(AND(TODAY()&lt;Validation!$C$141,MONTH(TODAY())&lt;=9),CONCATENATE("0",MONTH(TODAY()),"/01/",YEAR(TODAY())),IF(AND(TODAY()&gt;=Validation!$C$141,OR(MONTH(TODAY())=10,MONTH(TODAY())=11,MONTH(TODAY())=12)),CONCATENATE(MONTH(TODAY()+10),"/01/",YEAR(TODAY()+10)),IF(AND(TODAY()&gt;=Validation!$C$141,MONTH(TODAY())&lt;=9),CONCATENATE("0",MONTH(TODAY()+10),"/01/",YEAR(TODAY()+10)))))))</f>
        <v/>
      </c>
      <c r="R842" s="138" t="str">
        <f t="shared" si="40"/>
        <v/>
      </c>
      <c r="S842" s="66"/>
      <c r="T842" s="66"/>
      <c r="U842" s="66"/>
      <c r="V842" s="66"/>
      <c r="W842" s="66"/>
      <c r="X842" s="66"/>
      <c r="Y842" s="278"/>
      <c r="Z842" s="135">
        <f t="shared" si="41"/>
        <v>22</v>
      </c>
      <c r="AC842" s="133" t="str">
        <f>IFERROR(IF(DATEVALUE(TEXT(VLOOKUP(S842,Validation!F877:I900,3,FALSE)&amp;"/"&amp;RIGHT(T842+100,2)&amp;"/"&amp;U842,"MM/DD/YYYY"))&lt;=DATEVALUE(TEXT(VLOOKUP(V842,Validation!F877:I900,3,FALSE)&amp;"/"&amp;RIGHT(W842+100,2)&amp;"/"&amp;X842,"MM/DD/YYYY")),"",-1),"")</f>
        <v/>
      </c>
      <c r="AD842" s="146" t="str">
        <f>+IFERROR(CONCATENATE(VLOOKUP(K:K,Validation!$F$39:$H$51,3,0),"/",VLOOKUP(L:L,Validation!$G$40:$H$70,2,0),"/",M842),"")</f>
        <v/>
      </c>
      <c r="AE842" s="1" t="str">
        <f>+IFERROR(CONCATENATE(VLOOKUP(N:N,Validation!$F$39:$H$51,3,0),"/",VLOOKUP(O:O,Validation!$G$40:$H$70,2,0),"/",P842),"")</f>
        <v/>
      </c>
    </row>
    <row r="843" spans="1:31" ht="13.8">
      <c r="A843" s="110"/>
      <c r="B843" s="113"/>
      <c r="C843" s="113"/>
      <c r="I843" s="275"/>
      <c r="J843" s="91" t="str">
        <f t="shared" si="39"/>
        <v/>
      </c>
      <c r="K843" s="66"/>
      <c r="L843" s="90"/>
      <c r="M843" s="72"/>
      <c r="N843" s="66"/>
      <c r="O843" s="90"/>
      <c r="P843" s="72"/>
      <c r="Q843" s="138" t="str">
        <f ca="1">+IF(A843="","",IF(AND(TODAY()&lt;Validation!$C$141,OR(MONTH(TODAY())=10,MONTH(TODAY())=11,MONTH(TODAY())=12)),CONCATENATE(MONTH(TODAY()),"/01/",YEAR(TODAY())),IF(AND(TODAY()&lt;Validation!$C$141,MONTH(TODAY())&lt;=9),CONCATENATE("0",MONTH(TODAY()),"/01/",YEAR(TODAY())),IF(AND(TODAY()&gt;=Validation!$C$141,OR(MONTH(TODAY())=10,MONTH(TODAY())=11,MONTH(TODAY())=12)),CONCATENATE(MONTH(TODAY()+10),"/01/",YEAR(TODAY()+10)),IF(AND(TODAY()&gt;=Validation!$C$141,MONTH(TODAY())&lt;=9),CONCATENATE("0",MONTH(TODAY()+10),"/01/",YEAR(TODAY()+10)))))))</f>
        <v/>
      </c>
      <c r="R843" s="138" t="str">
        <f t="shared" si="40"/>
        <v/>
      </c>
      <c r="S843" s="66"/>
      <c r="T843" s="66"/>
      <c r="U843" s="66"/>
      <c r="V843" s="66"/>
      <c r="W843" s="66"/>
      <c r="X843" s="66"/>
      <c r="Y843" s="278"/>
      <c r="Z843" s="135">
        <f t="shared" si="41"/>
        <v>22</v>
      </c>
      <c r="AC843" s="133" t="str">
        <f>IFERROR(IF(DATEVALUE(TEXT(VLOOKUP(S843,Validation!F878:I901,3,FALSE)&amp;"/"&amp;RIGHT(T843+100,2)&amp;"/"&amp;U843,"MM/DD/YYYY"))&lt;=DATEVALUE(TEXT(VLOOKUP(V843,Validation!F878:I901,3,FALSE)&amp;"/"&amp;RIGHT(W843+100,2)&amp;"/"&amp;X843,"MM/DD/YYYY")),"",-1),"")</f>
        <v/>
      </c>
      <c r="AD843" s="146" t="str">
        <f>+IFERROR(CONCATENATE(VLOOKUP(K:K,Validation!$F$39:$H$51,3,0),"/",VLOOKUP(L:L,Validation!$G$40:$H$70,2,0),"/",M843),"")</f>
        <v/>
      </c>
      <c r="AE843" s="1" t="str">
        <f>+IFERROR(CONCATENATE(VLOOKUP(N:N,Validation!$F$39:$H$51,3,0),"/",VLOOKUP(O:O,Validation!$G$40:$H$70,2,0),"/",P843),"")</f>
        <v/>
      </c>
    </row>
    <row r="844" spans="1:31" ht="13.8">
      <c r="A844" s="110"/>
      <c r="B844" s="113"/>
      <c r="C844" s="113"/>
      <c r="I844" s="275"/>
      <c r="J844" s="91" t="str">
        <f t="shared" si="39"/>
        <v/>
      </c>
      <c r="K844" s="66"/>
      <c r="L844" s="90"/>
      <c r="M844" s="72"/>
      <c r="N844" s="66"/>
      <c r="O844" s="90"/>
      <c r="P844" s="72"/>
      <c r="Q844" s="138" t="str">
        <f ca="1">+IF(A844="","",IF(AND(TODAY()&lt;Validation!$C$141,OR(MONTH(TODAY())=10,MONTH(TODAY())=11,MONTH(TODAY())=12)),CONCATENATE(MONTH(TODAY()),"/01/",YEAR(TODAY())),IF(AND(TODAY()&lt;Validation!$C$141,MONTH(TODAY())&lt;=9),CONCATENATE("0",MONTH(TODAY()),"/01/",YEAR(TODAY())),IF(AND(TODAY()&gt;=Validation!$C$141,OR(MONTH(TODAY())=10,MONTH(TODAY())=11,MONTH(TODAY())=12)),CONCATENATE(MONTH(TODAY()+10),"/01/",YEAR(TODAY()+10)),IF(AND(TODAY()&gt;=Validation!$C$141,MONTH(TODAY())&lt;=9),CONCATENATE("0",MONTH(TODAY()+10),"/01/",YEAR(TODAY()+10)))))))</f>
        <v/>
      </c>
      <c r="R844" s="138" t="str">
        <f t="shared" si="40"/>
        <v/>
      </c>
      <c r="S844" s="66"/>
      <c r="T844" s="66"/>
      <c r="U844" s="66"/>
      <c r="V844" s="66"/>
      <c r="W844" s="66"/>
      <c r="X844" s="66"/>
      <c r="Y844" s="278"/>
      <c r="Z844" s="135">
        <f t="shared" si="41"/>
        <v>22</v>
      </c>
      <c r="AC844" s="133" t="str">
        <f>IFERROR(IF(DATEVALUE(TEXT(VLOOKUP(S844,Validation!F879:I902,3,FALSE)&amp;"/"&amp;RIGHT(T844+100,2)&amp;"/"&amp;U844,"MM/DD/YYYY"))&lt;=DATEVALUE(TEXT(VLOOKUP(V844,Validation!F879:I902,3,FALSE)&amp;"/"&amp;RIGHT(W844+100,2)&amp;"/"&amp;X844,"MM/DD/YYYY")),"",-1),"")</f>
        <v/>
      </c>
      <c r="AD844" s="146" t="str">
        <f>+IFERROR(CONCATENATE(VLOOKUP(K:K,Validation!$F$39:$H$51,3,0),"/",VLOOKUP(L:L,Validation!$G$40:$H$70,2,0),"/",M844),"")</f>
        <v/>
      </c>
      <c r="AE844" s="1" t="str">
        <f>+IFERROR(CONCATENATE(VLOOKUP(N:N,Validation!$F$39:$H$51,3,0),"/",VLOOKUP(O:O,Validation!$G$40:$H$70,2,0),"/",P844),"")</f>
        <v/>
      </c>
    </row>
    <row r="845" spans="1:31" ht="13.8">
      <c r="A845" s="110"/>
      <c r="B845" s="113"/>
      <c r="C845" s="113"/>
      <c r="I845" s="275"/>
      <c r="J845" s="91" t="str">
        <f t="shared" si="39"/>
        <v/>
      </c>
      <c r="K845" s="66"/>
      <c r="L845" s="90"/>
      <c r="M845" s="72"/>
      <c r="N845" s="66"/>
      <c r="O845" s="90"/>
      <c r="P845" s="72"/>
      <c r="Q845" s="138" t="str">
        <f ca="1">+IF(A845="","",IF(AND(TODAY()&lt;Validation!$C$141,OR(MONTH(TODAY())=10,MONTH(TODAY())=11,MONTH(TODAY())=12)),CONCATENATE(MONTH(TODAY()),"/01/",YEAR(TODAY())),IF(AND(TODAY()&lt;Validation!$C$141,MONTH(TODAY())&lt;=9),CONCATENATE("0",MONTH(TODAY()),"/01/",YEAR(TODAY())),IF(AND(TODAY()&gt;=Validation!$C$141,OR(MONTH(TODAY())=10,MONTH(TODAY())=11,MONTH(TODAY())=12)),CONCATENATE(MONTH(TODAY()+10),"/01/",YEAR(TODAY()+10)),IF(AND(TODAY()&gt;=Validation!$C$141,MONTH(TODAY())&lt;=9),CONCATENATE("0",MONTH(TODAY()+10),"/01/",YEAR(TODAY()+10)))))))</f>
        <v/>
      </c>
      <c r="R845" s="138" t="str">
        <f t="shared" si="40"/>
        <v/>
      </c>
      <c r="S845" s="66"/>
      <c r="T845" s="66"/>
      <c r="U845" s="66"/>
      <c r="V845" s="66"/>
      <c r="W845" s="66"/>
      <c r="X845" s="66"/>
      <c r="Y845" s="278"/>
      <c r="Z845" s="135">
        <f t="shared" si="41"/>
        <v>22</v>
      </c>
      <c r="AC845" s="133" t="str">
        <f>IFERROR(IF(DATEVALUE(TEXT(VLOOKUP(S845,Validation!F880:I903,3,FALSE)&amp;"/"&amp;RIGHT(T845+100,2)&amp;"/"&amp;U845,"MM/DD/YYYY"))&lt;=DATEVALUE(TEXT(VLOOKUP(V845,Validation!F880:I903,3,FALSE)&amp;"/"&amp;RIGHT(W845+100,2)&amp;"/"&amp;X845,"MM/DD/YYYY")),"",-1),"")</f>
        <v/>
      </c>
      <c r="AD845" s="146" t="str">
        <f>+IFERROR(CONCATENATE(VLOOKUP(K:K,Validation!$F$39:$H$51,3,0),"/",VLOOKUP(L:L,Validation!$G$40:$H$70,2,0),"/",M845),"")</f>
        <v/>
      </c>
      <c r="AE845" s="1" t="str">
        <f>+IFERROR(CONCATENATE(VLOOKUP(N:N,Validation!$F$39:$H$51,3,0),"/",VLOOKUP(O:O,Validation!$G$40:$H$70,2,0),"/",P845),"")</f>
        <v/>
      </c>
    </row>
    <row r="846" spans="1:31" ht="13.8">
      <c r="A846" s="110"/>
      <c r="B846" s="113"/>
      <c r="C846" s="113"/>
      <c r="I846" s="275"/>
      <c r="J846" s="91" t="str">
        <f t="shared" si="39"/>
        <v/>
      </c>
      <c r="K846" s="66"/>
      <c r="L846" s="90"/>
      <c r="M846" s="72"/>
      <c r="N846" s="66"/>
      <c r="O846" s="90"/>
      <c r="P846" s="72"/>
      <c r="Q846" s="138" t="str">
        <f ca="1">+IF(A846="","",IF(AND(TODAY()&lt;Validation!$C$141,OR(MONTH(TODAY())=10,MONTH(TODAY())=11,MONTH(TODAY())=12)),CONCATENATE(MONTH(TODAY()),"/01/",YEAR(TODAY())),IF(AND(TODAY()&lt;Validation!$C$141,MONTH(TODAY())&lt;=9),CONCATENATE("0",MONTH(TODAY()),"/01/",YEAR(TODAY())),IF(AND(TODAY()&gt;=Validation!$C$141,OR(MONTH(TODAY())=10,MONTH(TODAY())=11,MONTH(TODAY())=12)),CONCATENATE(MONTH(TODAY()+10),"/01/",YEAR(TODAY()+10)),IF(AND(TODAY()&gt;=Validation!$C$141,MONTH(TODAY())&lt;=9),CONCATENATE("0",MONTH(TODAY()+10),"/01/",YEAR(TODAY()+10)))))))</f>
        <v/>
      </c>
      <c r="R846" s="138" t="str">
        <f t="shared" si="40"/>
        <v/>
      </c>
      <c r="S846" s="66"/>
      <c r="T846" s="66"/>
      <c r="U846" s="66"/>
      <c r="V846" s="66"/>
      <c r="W846" s="66"/>
      <c r="X846" s="66"/>
      <c r="Y846" s="278"/>
      <c r="Z846" s="135">
        <f t="shared" si="41"/>
        <v>22</v>
      </c>
      <c r="AC846" s="133" t="str">
        <f>IFERROR(IF(DATEVALUE(TEXT(VLOOKUP(S846,Validation!F881:I904,3,FALSE)&amp;"/"&amp;RIGHT(T846+100,2)&amp;"/"&amp;U846,"MM/DD/YYYY"))&lt;=DATEVALUE(TEXT(VLOOKUP(V846,Validation!F881:I904,3,FALSE)&amp;"/"&amp;RIGHT(W846+100,2)&amp;"/"&amp;X846,"MM/DD/YYYY")),"",-1),"")</f>
        <v/>
      </c>
      <c r="AD846" s="146" t="str">
        <f>+IFERROR(CONCATENATE(VLOOKUP(K:K,Validation!$F$39:$H$51,3,0),"/",VLOOKUP(L:L,Validation!$G$40:$H$70,2,0),"/",M846),"")</f>
        <v/>
      </c>
      <c r="AE846" s="1" t="str">
        <f>+IFERROR(CONCATENATE(VLOOKUP(N:N,Validation!$F$39:$H$51,3,0),"/",VLOOKUP(O:O,Validation!$G$40:$H$70,2,0),"/",P846),"")</f>
        <v/>
      </c>
    </row>
    <row r="847" spans="1:31" ht="13.8">
      <c r="A847" s="110"/>
      <c r="B847" s="113"/>
      <c r="C847" s="113"/>
      <c r="I847" s="275"/>
      <c r="J847" s="91" t="str">
        <f t="shared" si="39"/>
        <v/>
      </c>
      <c r="K847" s="66"/>
      <c r="L847" s="90"/>
      <c r="M847" s="72"/>
      <c r="N847" s="66"/>
      <c r="O847" s="90"/>
      <c r="P847" s="72"/>
      <c r="Q847" s="138" t="str">
        <f ca="1">+IF(A847="","",IF(AND(TODAY()&lt;Validation!$C$141,OR(MONTH(TODAY())=10,MONTH(TODAY())=11,MONTH(TODAY())=12)),CONCATENATE(MONTH(TODAY()),"/01/",YEAR(TODAY())),IF(AND(TODAY()&lt;Validation!$C$141,MONTH(TODAY())&lt;=9),CONCATENATE("0",MONTH(TODAY()),"/01/",YEAR(TODAY())),IF(AND(TODAY()&gt;=Validation!$C$141,OR(MONTH(TODAY())=10,MONTH(TODAY())=11,MONTH(TODAY())=12)),CONCATENATE(MONTH(TODAY()+10),"/01/",YEAR(TODAY()+10)),IF(AND(TODAY()&gt;=Validation!$C$141,MONTH(TODAY())&lt;=9),CONCATENATE("0",MONTH(TODAY()+10),"/01/",YEAR(TODAY()+10)))))))</f>
        <v/>
      </c>
      <c r="R847" s="138" t="str">
        <f t="shared" si="40"/>
        <v/>
      </c>
      <c r="S847" s="66"/>
      <c r="T847" s="66"/>
      <c r="U847" s="66"/>
      <c r="V847" s="66"/>
      <c r="W847" s="66"/>
      <c r="X847" s="66"/>
      <c r="Y847" s="278"/>
      <c r="Z847" s="135">
        <f t="shared" si="41"/>
        <v>22</v>
      </c>
      <c r="AC847" s="133" t="str">
        <f>IFERROR(IF(DATEVALUE(TEXT(VLOOKUP(S847,Validation!F882:I905,3,FALSE)&amp;"/"&amp;RIGHT(T847+100,2)&amp;"/"&amp;U847,"MM/DD/YYYY"))&lt;=DATEVALUE(TEXT(VLOOKUP(V847,Validation!F882:I905,3,FALSE)&amp;"/"&amp;RIGHT(W847+100,2)&amp;"/"&amp;X847,"MM/DD/YYYY")),"",-1),"")</f>
        <v/>
      </c>
      <c r="AD847" s="146" t="str">
        <f>+IFERROR(CONCATENATE(VLOOKUP(K:K,Validation!$F$39:$H$51,3,0),"/",VLOOKUP(L:L,Validation!$G$40:$H$70,2,0),"/",M847),"")</f>
        <v/>
      </c>
      <c r="AE847" s="1" t="str">
        <f>+IFERROR(CONCATENATE(VLOOKUP(N:N,Validation!$F$39:$H$51,3,0),"/",VLOOKUP(O:O,Validation!$G$40:$H$70,2,0),"/",P847),"")</f>
        <v/>
      </c>
    </row>
    <row r="848" spans="1:31" ht="13.8">
      <c r="A848" s="110"/>
      <c r="B848" s="113"/>
      <c r="C848" s="113"/>
      <c r="I848" s="275"/>
      <c r="J848" s="91" t="str">
        <f t="shared" si="39"/>
        <v/>
      </c>
      <c r="K848" s="66"/>
      <c r="L848" s="90"/>
      <c r="M848" s="72"/>
      <c r="N848" s="66"/>
      <c r="O848" s="90"/>
      <c r="P848" s="72"/>
      <c r="Q848" s="138" t="str">
        <f ca="1">+IF(A848="","",IF(AND(TODAY()&lt;Validation!$C$141,OR(MONTH(TODAY())=10,MONTH(TODAY())=11,MONTH(TODAY())=12)),CONCATENATE(MONTH(TODAY()),"/01/",YEAR(TODAY())),IF(AND(TODAY()&lt;Validation!$C$141,MONTH(TODAY())&lt;=9),CONCATENATE("0",MONTH(TODAY()),"/01/",YEAR(TODAY())),IF(AND(TODAY()&gt;=Validation!$C$141,OR(MONTH(TODAY())=10,MONTH(TODAY())=11,MONTH(TODAY())=12)),CONCATENATE(MONTH(TODAY()+10),"/01/",YEAR(TODAY()+10)),IF(AND(TODAY()&gt;=Validation!$C$141,MONTH(TODAY())&lt;=9),CONCATENATE("0",MONTH(TODAY()+10),"/01/",YEAR(TODAY()+10)))))))</f>
        <v/>
      </c>
      <c r="R848" s="138" t="str">
        <f t="shared" si="40"/>
        <v/>
      </c>
      <c r="S848" s="66"/>
      <c r="T848" s="66"/>
      <c r="U848" s="66"/>
      <c r="V848" s="66"/>
      <c r="W848" s="66"/>
      <c r="X848" s="66"/>
      <c r="Y848" s="278"/>
      <c r="Z848" s="135">
        <f t="shared" si="41"/>
        <v>22</v>
      </c>
      <c r="AC848" s="133" t="str">
        <f>IFERROR(IF(DATEVALUE(TEXT(VLOOKUP(S848,Validation!F883:I906,3,FALSE)&amp;"/"&amp;RIGHT(T848+100,2)&amp;"/"&amp;U848,"MM/DD/YYYY"))&lt;=DATEVALUE(TEXT(VLOOKUP(V848,Validation!F883:I906,3,FALSE)&amp;"/"&amp;RIGHT(W848+100,2)&amp;"/"&amp;X848,"MM/DD/YYYY")),"",-1),"")</f>
        <v/>
      </c>
      <c r="AD848" s="146" t="str">
        <f>+IFERROR(CONCATENATE(VLOOKUP(K:K,Validation!$F$39:$H$51,3,0),"/",VLOOKUP(L:L,Validation!$G$40:$H$70,2,0),"/",M848),"")</f>
        <v/>
      </c>
      <c r="AE848" s="1" t="str">
        <f>+IFERROR(CONCATENATE(VLOOKUP(N:N,Validation!$F$39:$H$51,3,0),"/",VLOOKUP(O:O,Validation!$G$40:$H$70,2,0),"/",P848),"")</f>
        <v/>
      </c>
    </row>
    <row r="849" spans="1:31" ht="13.8">
      <c r="A849" s="110"/>
      <c r="B849" s="113"/>
      <c r="C849" s="113"/>
      <c r="I849" s="275"/>
      <c r="J849" s="91" t="str">
        <f t="shared" si="39"/>
        <v/>
      </c>
      <c r="K849" s="66"/>
      <c r="L849" s="90"/>
      <c r="M849" s="72"/>
      <c r="N849" s="66"/>
      <c r="O849" s="90"/>
      <c r="P849" s="72"/>
      <c r="Q849" s="138" t="str">
        <f ca="1">+IF(A849="","",IF(AND(TODAY()&lt;Validation!$C$141,OR(MONTH(TODAY())=10,MONTH(TODAY())=11,MONTH(TODAY())=12)),CONCATENATE(MONTH(TODAY()),"/01/",YEAR(TODAY())),IF(AND(TODAY()&lt;Validation!$C$141,MONTH(TODAY())&lt;=9),CONCATENATE("0",MONTH(TODAY()),"/01/",YEAR(TODAY())),IF(AND(TODAY()&gt;=Validation!$C$141,OR(MONTH(TODAY())=10,MONTH(TODAY())=11,MONTH(TODAY())=12)),CONCATENATE(MONTH(TODAY()+10),"/01/",YEAR(TODAY()+10)),IF(AND(TODAY()&gt;=Validation!$C$141,MONTH(TODAY())&lt;=9),CONCATENATE("0",MONTH(TODAY()+10),"/01/",YEAR(TODAY()+10)))))))</f>
        <v/>
      </c>
      <c r="R849" s="138" t="str">
        <f t="shared" si="40"/>
        <v/>
      </c>
      <c r="S849" s="66"/>
      <c r="T849" s="66"/>
      <c r="U849" s="66"/>
      <c r="V849" s="66"/>
      <c r="W849" s="66"/>
      <c r="X849" s="66"/>
      <c r="Y849" s="278"/>
      <c r="Z849" s="135">
        <f t="shared" si="41"/>
        <v>22</v>
      </c>
      <c r="AC849" s="133" t="str">
        <f>IFERROR(IF(DATEVALUE(TEXT(VLOOKUP(S849,Validation!F884:I907,3,FALSE)&amp;"/"&amp;RIGHT(T849+100,2)&amp;"/"&amp;U849,"MM/DD/YYYY"))&lt;=DATEVALUE(TEXT(VLOOKUP(V849,Validation!F884:I907,3,FALSE)&amp;"/"&amp;RIGHT(W849+100,2)&amp;"/"&amp;X849,"MM/DD/YYYY")),"",-1),"")</f>
        <v/>
      </c>
      <c r="AD849" s="146" t="str">
        <f>+IFERROR(CONCATENATE(VLOOKUP(K:K,Validation!$F$39:$H$51,3,0),"/",VLOOKUP(L:L,Validation!$G$40:$H$70,2,0),"/",M849),"")</f>
        <v/>
      </c>
      <c r="AE849" s="1" t="str">
        <f>+IFERROR(CONCATENATE(VLOOKUP(N:N,Validation!$F$39:$H$51,3,0),"/",VLOOKUP(O:O,Validation!$G$40:$H$70,2,0),"/",P849),"")</f>
        <v/>
      </c>
    </row>
    <row r="850" spans="1:31" ht="13.8">
      <c r="A850" s="110"/>
      <c r="B850" s="113"/>
      <c r="C850" s="113"/>
      <c r="I850" s="275"/>
      <c r="J850" s="91" t="str">
        <f t="shared" si="39"/>
        <v/>
      </c>
      <c r="K850" s="66"/>
      <c r="L850" s="90"/>
      <c r="M850" s="72"/>
      <c r="N850" s="66"/>
      <c r="O850" s="90"/>
      <c r="P850" s="72"/>
      <c r="Q850" s="138" t="str">
        <f ca="1">+IF(A850="","",IF(AND(TODAY()&lt;Validation!$C$141,OR(MONTH(TODAY())=10,MONTH(TODAY())=11,MONTH(TODAY())=12)),CONCATENATE(MONTH(TODAY()),"/01/",YEAR(TODAY())),IF(AND(TODAY()&lt;Validation!$C$141,MONTH(TODAY())&lt;=9),CONCATENATE("0",MONTH(TODAY()),"/01/",YEAR(TODAY())),IF(AND(TODAY()&gt;=Validation!$C$141,OR(MONTH(TODAY())=10,MONTH(TODAY())=11,MONTH(TODAY())=12)),CONCATENATE(MONTH(TODAY()+10),"/01/",YEAR(TODAY()+10)),IF(AND(TODAY()&gt;=Validation!$C$141,MONTH(TODAY())&lt;=9),CONCATENATE("0",MONTH(TODAY()+10),"/01/",YEAR(TODAY()+10)))))))</f>
        <v/>
      </c>
      <c r="R850" s="138" t="str">
        <f t="shared" si="40"/>
        <v/>
      </c>
      <c r="S850" s="66"/>
      <c r="T850" s="66"/>
      <c r="U850" s="66"/>
      <c r="V850" s="66"/>
      <c r="W850" s="66"/>
      <c r="X850" s="66"/>
      <c r="Y850" s="278"/>
      <c r="Z850" s="135">
        <f t="shared" si="41"/>
        <v>22</v>
      </c>
      <c r="AC850" s="133" t="str">
        <f>IFERROR(IF(DATEVALUE(TEXT(VLOOKUP(S850,Validation!F885:I908,3,FALSE)&amp;"/"&amp;RIGHT(T850+100,2)&amp;"/"&amp;U850,"MM/DD/YYYY"))&lt;=DATEVALUE(TEXT(VLOOKUP(V850,Validation!F885:I908,3,FALSE)&amp;"/"&amp;RIGHT(W850+100,2)&amp;"/"&amp;X850,"MM/DD/YYYY")),"",-1),"")</f>
        <v/>
      </c>
      <c r="AD850" s="146" t="str">
        <f>+IFERROR(CONCATENATE(VLOOKUP(K:K,Validation!$F$39:$H$51,3,0),"/",VLOOKUP(L:L,Validation!$G$40:$H$70,2,0),"/",M850),"")</f>
        <v/>
      </c>
      <c r="AE850" s="1" t="str">
        <f>+IFERROR(CONCATENATE(VLOOKUP(N:N,Validation!$F$39:$H$51,3,0),"/",VLOOKUP(O:O,Validation!$G$40:$H$70,2,0),"/",P850),"")</f>
        <v/>
      </c>
    </row>
    <row r="851" spans="1:31" ht="13.8">
      <c r="A851" s="110"/>
      <c r="B851" s="113"/>
      <c r="C851" s="113"/>
      <c r="I851" s="275"/>
      <c r="J851" s="91" t="str">
        <f t="shared" si="39"/>
        <v/>
      </c>
      <c r="K851" s="66"/>
      <c r="L851" s="90"/>
      <c r="M851" s="72"/>
      <c r="N851" s="66"/>
      <c r="O851" s="90"/>
      <c r="P851" s="72"/>
      <c r="Q851" s="138" t="str">
        <f ca="1">+IF(A851="","",IF(AND(TODAY()&lt;Validation!$C$141,OR(MONTH(TODAY())=10,MONTH(TODAY())=11,MONTH(TODAY())=12)),CONCATENATE(MONTH(TODAY()),"/01/",YEAR(TODAY())),IF(AND(TODAY()&lt;Validation!$C$141,MONTH(TODAY())&lt;=9),CONCATENATE("0",MONTH(TODAY()),"/01/",YEAR(TODAY())),IF(AND(TODAY()&gt;=Validation!$C$141,OR(MONTH(TODAY())=10,MONTH(TODAY())=11,MONTH(TODAY())=12)),CONCATENATE(MONTH(TODAY()+10),"/01/",YEAR(TODAY()+10)),IF(AND(TODAY()&gt;=Validation!$C$141,MONTH(TODAY())&lt;=9),CONCATENATE("0",MONTH(TODAY()+10),"/01/",YEAR(TODAY()+10)))))))</f>
        <v/>
      </c>
      <c r="R851" s="138" t="str">
        <f t="shared" si="40"/>
        <v/>
      </c>
      <c r="S851" s="66"/>
      <c r="T851" s="66"/>
      <c r="U851" s="66"/>
      <c r="V851" s="66"/>
      <c r="W851" s="66"/>
      <c r="X851" s="66"/>
      <c r="Y851" s="278"/>
      <c r="Z851" s="135">
        <f t="shared" si="41"/>
        <v>22</v>
      </c>
      <c r="AC851" s="133" t="str">
        <f>IFERROR(IF(DATEVALUE(TEXT(VLOOKUP(S851,Validation!F886:I909,3,FALSE)&amp;"/"&amp;RIGHT(T851+100,2)&amp;"/"&amp;U851,"MM/DD/YYYY"))&lt;=DATEVALUE(TEXT(VLOOKUP(V851,Validation!F886:I909,3,FALSE)&amp;"/"&amp;RIGHT(W851+100,2)&amp;"/"&amp;X851,"MM/DD/YYYY")),"",-1),"")</f>
        <v/>
      </c>
      <c r="AD851" s="146" t="str">
        <f>+IFERROR(CONCATENATE(VLOOKUP(K:K,Validation!$F$39:$H$51,3,0),"/",VLOOKUP(L:L,Validation!$G$40:$H$70,2,0),"/",M851),"")</f>
        <v/>
      </c>
      <c r="AE851" s="1" t="str">
        <f>+IFERROR(CONCATENATE(VLOOKUP(N:N,Validation!$F$39:$H$51,3,0),"/",VLOOKUP(O:O,Validation!$G$40:$H$70,2,0),"/",P851),"")</f>
        <v/>
      </c>
    </row>
    <row r="852" spans="1:31" ht="13.8">
      <c r="A852" s="110"/>
      <c r="B852" s="113"/>
      <c r="C852" s="113"/>
      <c r="I852" s="275"/>
      <c r="J852" s="91" t="str">
        <f t="shared" si="39"/>
        <v/>
      </c>
      <c r="K852" s="66"/>
      <c r="L852" s="90"/>
      <c r="M852" s="72"/>
      <c r="N852" s="66"/>
      <c r="O852" s="90"/>
      <c r="P852" s="72"/>
      <c r="Q852" s="138" t="str">
        <f ca="1">+IF(A852="","",IF(AND(TODAY()&lt;Validation!$C$141,OR(MONTH(TODAY())=10,MONTH(TODAY())=11,MONTH(TODAY())=12)),CONCATENATE(MONTH(TODAY()),"/01/",YEAR(TODAY())),IF(AND(TODAY()&lt;Validation!$C$141,MONTH(TODAY())&lt;=9),CONCATENATE("0",MONTH(TODAY()),"/01/",YEAR(TODAY())),IF(AND(TODAY()&gt;=Validation!$C$141,OR(MONTH(TODAY())=10,MONTH(TODAY())=11,MONTH(TODAY())=12)),CONCATENATE(MONTH(TODAY()+10),"/01/",YEAR(TODAY()+10)),IF(AND(TODAY()&gt;=Validation!$C$141,MONTH(TODAY())&lt;=9),CONCATENATE("0",MONTH(TODAY()+10),"/01/",YEAR(TODAY()+10)))))))</f>
        <v/>
      </c>
      <c r="R852" s="138" t="str">
        <f t="shared" si="40"/>
        <v/>
      </c>
      <c r="S852" s="66"/>
      <c r="T852" s="66"/>
      <c r="U852" s="66"/>
      <c r="V852" s="66"/>
      <c r="W852" s="66"/>
      <c r="X852" s="66"/>
      <c r="Y852" s="278"/>
      <c r="Z852" s="135">
        <f t="shared" si="41"/>
        <v>22</v>
      </c>
      <c r="AC852" s="133" t="str">
        <f>IFERROR(IF(DATEVALUE(TEXT(VLOOKUP(S852,Validation!F887:I910,3,FALSE)&amp;"/"&amp;RIGHT(T852+100,2)&amp;"/"&amp;U852,"MM/DD/YYYY"))&lt;=DATEVALUE(TEXT(VLOOKUP(V852,Validation!F887:I910,3,FALSE)&amp;"/"&amp;RIGHT(W852+100,2)&amp;"/"&amp;X852,"MM/DD/YYYY")),"",-1),"")</f>
        <v/>
      </c>
      <c r="AD852" s="146" t="str">
        <f>+IFERROR(CONCATENATE(VLOOKUP(K:K,Validation!$F$39:$H$51,3,0),"/",VLOOKUP(L:L,Validation!$G$40:$H$70,2,0),"/",M852),"")</f>
        <v/>
      </c>
      <c r="AE852" s="1" t="str">
        <f>+IFERROR(CONCATENATE(VLOOKUP(N:N,Validation!$F$39:$H$51,3,0),"/",VLOOKUP(O:O,Validation!$G$40:$H$70,2,0),"/",P852),"")</f>
        <v/>
      </c>
    </row>
    <row r="853" spans="1:31" ht="13.8">
      <c r="A853" s="110"/>
      <c r="B853" s="113"/>
      <c r="C853" s="113"/>
      <c r="I853" s="275"/>
      <c r="J853" s="91" t="str">
        <f t="shared" si="39"/>
        <v/>
      </c>
      <c r="K853" s="66"/>
      <c r="L853" s="90"/>
      <c r="M853" s="72"/>
      <c r="N853" s="66"/>
      <c r="O853" s="90"/>
      <c r="P853" s="72"/>
      <c r="Q853" s="138" t="str">
        <f ca="1">+IF(A853="","",IF(AND(TODAY()&lt;Validation!$C$141,OR(MONTH(TODAY())=10,MONTH(TODAY())=11,MONTH(TODAY())=12)),CONCATENATE(MONTH(TODAY()),"/01/",YEAR(TODAY())),IF(AND(TODAY()&lt;Validation!$C$141,MONTH(TODAY())&lt;=9),CONCATENATE("0",MONTH(TODAY()),"/01/",YEAR(TODAY())),IF(AND(TODAY()&gt;=Validation!$C$141,OR(MONTH(TODAY())=10,MONTH(TODAY())=11,MONTH(TODAY())=12)),CONCATENATE(MONTH(TODAY()+10),"/01/",YEAR(TODAY()+10)),IF(AND(TODAY()&gt;=Validation!$C$141,MONTH(TODAY())&lt;=9),CONCATENATE("0",MONTH(TODAY()+10),"/01/",YEAR(TODAY()+10)))))))</f>
        <v/>
      </c>
      <c r="R853" s="138" t="str">
        <f t="shared" si="40"/>
        <v/>
      </c>
      <c r="S853" s="66"/>
      <c r="T853" s="66"/>
      <c r="U853" s="66"/>
      <c r="V853" s="66"/>
      <c r="W853" s="66"/>
      <c r="X853" s="66"/>
      <c r="Y853" s="278"/>
      <c r="Z853" s="135">
        <f t="shared" si="41"/>
        <v>22</v>
      </c>
      <c r="AC853" s="133" t="str">
        <f>IFERROR(IF(DATEVALUE(TEXT(VLOOKUP(S853,Validation!F888:I911,3,FALSE)&amp;"/"&amp;RIGHT(T853+100,2)&amp;"/"&amp;U853,"MM/DD/YYYY"))&lt;=DATEVALUE(TEXT(VLOOKUP(V853,Validation!F888:I911,3,FALSE)&amp;"/"&amp;RIGHT(W853+100,2)&amp;"/"&amp;X853,"MM/DD/YYYY")),"",-1),"")</f>
        <v/>
      </c>
      <c r="AD853" s="146" t="str">
        <f>+IFERROR(CONCATENATE(VLOOKUP(K:K,Validation!$F$39:$H$51,3,0),"/",VLOOKUP(L:L,Validation!$G$40:$H$70,2,0),"/",M853),"")</f>
        <v/>
      </c>
      <c r="AE853" s="1" t="str">
        <f>+IFERROR(CONCATENATE(VLOOKUP(N:N,Validation!$F$39:$H$51,3,0),"/",VLOOKUP(O:O,Validation!$G$40:$H$70,2,0),"/",P853),"")</f>
        <v/>
      </c>
    </row>
    <row r="854" spans="1:31" ht="13.8">
      <c r="A854" s="110"/>
      <c r="B854" s="113"/>
      <c r="C854" s="113"/>
      <c r="I854" s="275"/>
      <c r="J854" s="91" t="str">
        <f t="shared" si="39"/>
        <v/>
      </c>
      <c r="K854" s="66"/>
      <c r="L854" s="90"/>
      <c r="M854" s="72"/>
      <c r="N854" s="66"/>
      <c r="O854" s="90"/>
      <c r="P854" s="72"/>
      <c r="Q854" s="138" t="str">
        <f ca="1">+IF(A854="","",IF(AND(TODAY()&lt;Validation!$C$141,OR(MONTH(TODAY())=10,MONTH(TODAY())=11,MONTH(TODAY())=12)),CONCATENATE(MONTH(TODAY()),"/01/",YEAR(TODAY())),IF(AND(TODAY()&lt;Validation!$C$141,MONTH(TODAY())&lt;=9),CONCATENATE("0",MONTH(TODAY()),"/01/",YEAR(TODAY())),IF(AND(TODAY()&gt;=Validation!$C$141,OR(MONTH(TODAY())=10,MONTH(TODAY())=11,MONTH(TODAY())=12)),CONCATENATE(MONTH(TODAY()+10),"/01/",YEAR(TODAY()+10)),IF(AND(TODAY()&gt;=Validation!$C$141,MONTH(TODAY())&lt;=9),CONCATENATE("0",MONTH(TODAY()+10),"/01/",YEAR(TODAY()+10)))))))</f>
        <v/>
      </c>
      <c r="R854" s="138" t="str">
        <f t="shared" si="40"/>
        <v/>
      </c>
      <c r="S854" s="66"/>
      <c r="T854" s="66"/>
      <c r="U854" s="66"/>
      <c r="V854" s="66"/>
      <c r="W854" s="66"/>
      <c r="X854" s="66"/>
      <c r="Y854" s="278"/>
      <c r="Z854" s="135">
        <f t="shared" si="41"/>
        <v>22</v>
      </c>
      <c r="AC854" s="133" t="str">
        <f>IFERROR(IF(DATEVALUE(TEXT(VLOOKUP(S854,Validation!F889:I912,3,FALSE)&amp;"/"&amp;RIGHT(T854+100,2)&amp;"/"&amp;U854,"MM/DD/YYYY"))&lt;=DATEVALUE(TEXT(VLOOKUP(V854,Validation!F889:I912,3,FALSE)&amp;"/"&amp;RIGHT(W854+100,2)&amp;"/"&amp;X854,"MM/DD/YYYY")),"",-1),"")</f>
        <v/>
      </c>
      <c r="AD854" s="146" t="str">
        <f>+IFERROR(CONCATENATE(VLOOKUP(K:K,Validation!$F$39:$H$51,3,0),"/",VLOOKUP(L:L,Validation!$G$40:$H$70,2,0),"/",M854),"")</f>
        <v/>
      </c>
      <c r="AE854" s="1" t="str">
        <f>+IFERROR(CONCATENATE(VLOOKUP(N:N,Validation!$F$39:$H$51,3,0),"/",VLOOKUP(O:O,Validation!$G$40:$H$70,2,0),"/",P854),"")</f>
        <v/>
      </c>
    </row>
    <row r="855" spans="1:31" ht="13.8">
      <c r="A855" s="110"/>
      <c r="B855" s="113"/>
      <c r="C855" s="113"/>
      <c r="I855" s="275"/>
      <c r="J855" s="91" t="str">
        <f t="shared" si="39"/>
        <v/>
      </c>
      <c r="K855" s="66"/>
      <c r="L855" s="90"/>
      <c r="M855" s="72"/>
      <c r="N855" s="66"/>
      <c r="O855" s="90"/>
      <c r="P855" s="72"/>
      <c r="Q855" s="138" t="str">
        <f ca="1">+IF(A855="","",IF(AND(TODAY()&lt;Validation!$C$141,OR(MONTH(TODAY())=10,MONTH(TODAY())=11,MONTH(TODAY())=12)),CONCATENATE(MONTH(TODAY()),"/01/",YEAR(TODAY())),IF(AND(TODAY()&lt;Validation!$C$141,MONTH(TODAY())&lt;=9),CONCATENATE("0",MONTH(TODAY()),"/01/",YEAR(TODAY())),IF(AND(TODAY()&gt;=Validation!$C$141,OR(MONTH(TODAY())=10,MONTH(TODAY())=11,MONTH(TODAY())=12)),CONCATENATE(MONTH(TODAY()+10),"/01/",YEAR(TODAY()+10)),IF(AND(TODAY()&gt;=Validation!$C$141,MONTH(TODAY())&lt;=9),CONCATENATE("0",MONTH(TODAY()+10),"/01/",YEAR(TODAY()+10)))))))</f>
        <v/>
      </c>
      <c r="R855" s="138" t="str">
        <f t="shared" si="40"/>
        <v/>
      </c>
      <c r="S855" s="66"/>
      <c r="T855" s="66"/>
      <c r="U855" s="66"/>
      <c r="V855" s="66"/>
      <c r="W855" s="66"/>
      <c r="X855" s="66"/>
      <c r="Y855" s="278"/>
      <c r="Z855" s="135">
        <f t="shared" si="41"/>
        <v>22</v>
      </c>
      <c r="AC855" s="133" t="str">
        <f>IFERROR(IF(DATEVALUE(TEXT(VLOOKUP(S855,Validation!F890:I913,3,FALSE)&amp;"/"&amp;RIGHT(T855+100,2)&amp;"/"&amp;U855,"MM/DD/YYYY"))&lt;=DATEVALUE(TEXT(VLOOKUP(V855,Validation!F890:I913,3,FALSE)&amp;"/"&amp;RIGHT(W855+100,2)&amp;"/"&amp;X855,"MM/DD/YYYY")),"",-1),"")</f>
        <v/>
      </c>
      <c r="AD855" s="146" t="str">
        <f>+IFERROR(CONCATENATE(VLOOKUP(K:K,Validation!$F$39:$H$51,3,0),"/",VLOOKUP(L:L,Validation!$G$40:$H$70,2,0),"/",M855),"")</f>
        <v/>
      </c>
      <c r="AE855" s="1" t="str">
        <f>+IFERROR(CONCATENATE(VLOOKUP(N:N,Validation!$F$39:$H$51,3,0),"/",VLOOKUP(O:O,Validation!$G$40:$H$70,2,0),"/",P855),"")</f>
        <v/>
      </c>
    </row>
    <row r="856" spans="1:31" ht="13.8">
      <c r="A856" s="110"/>
      <c r="B856" s="113"/>
      <c r="C856" s="113"/>
      <c r="I856" s="275"/>
      <c r="J856" s="91" t="str">
        <f t="shared" si="39"/>
        <v/>
      </c>
      <c r="K856" s="66"/>
      <c r="L856" s="90"/>
      <c r="M856" s="72"/>
      <c r="N856" s="66"/>
      <c r="O856" s="90"/>
      <c r="P856" s="72"/>
      <c r="Q856" s="138" t="str">
        <f ca="1">+IF(A856="","",IF(AND(TODAY()&lt;Validation!$C$141,OR(MONTH(TODAY())=10,MONTH(TODAY())=11,MONTH(TODAY())=12)),CONCATENATE(MONTH(TODAY()),"/01/",YEAR(TODAY())),IF(AND(TODAY()&lt;Validation!$C$141,MONTH(TODAY())&lt;=9),CONCATENATE("0",MONTH(TODAY()),"/01/",YEAR(TODAY())),IF(AND(TODAY()&gt;=Validation!$C$141,OR(MONTH(TODAY())=10,MONTH(TODAY())=11,MONTH(TODAY())=12)),CONCATENATE(MONTH(TODAY()+10),"/01/",YEAR(TODAY()+10)),IF(AND(TODAY()&gt;=Validation!$C$141,MONTH(TODAY())&lt;=9),CONCATENATE("0",MONTH(TODAY()+10),"/01/",YEAR(TODAY()+10)))))))</f>
        <v/>
      </c>
      <c r="R856" s="138" t="str">
        <f t="shared" si="40"/>
        <v/>
      </c>
      <c r="S856" s="66"/>
      <c r="T856" s="66"/>
      <c r="U856" s="66"/>
      <c r="V856" s="66"/>
      <c r="W856" s="66"/>
      <c r="X856" s="66"/>
      <c r="Y856" s="278"/>
      <c r="Z856" s="135">
        <f t="shared" si="41"/>
        <v>22</v>
      </c>
      <c r="AC856" s="133" t="str">
        <f>IFERROR(IF(DATEVALUE(TEXT(VLOOKUP(S856,Validation!F891:I914,3,FALSE)&amp;"/"&amp;RIGHT(T856+100,2)&amp;"/"&amp;U856,"MM/DD/YYYY"))&lt;=DATEVALUE(TEXT(VLOOKUP(V856,Validation!F891:I914,3,FALSE)&amp;"/"&amp;RIGHT(W856+100,2)&amp;"/"&amp;X856,"MM/DD/YYYY")),"",-1),"")</f>
        <v/>
      </c>
      <c r="AD856" s="146" t="str">
        <f>+IFERROR(CONCATENATE(VLOOKUP(K:K,Validation!$F$39:$H$51,3,0),"/",VLOOKUP(L:L,Validation!$G$40:$H$70,2,0),"/",M856),"")</f>
        <v/>
      </c>
      <c r="AE856" s="1" t="str">
        <f>+IFERROR(CONCATENATE(VLOOKUP(N:N,Validation!$F$39:$H$51,3,0),"/",VLOOKUP(O:O,Validation!$G$40:$H$70,2,0),"/",P856),"")</f>
        <v/>
      </c>
    </row>
    <row r="857" spans="1:31" ht="13.8">
      <c r="A857" s="110"/>
      <c r="B857" s="113"/>
      <c r="C857" s="113"/>
      <c r="I857" s="275"/>
      <c r="J857" s="91" t="str">
        <f t="shared" si="39"/>
        <v/>
      </c>
      <c r="K857" s="66"/>
      <c r="L857" s="90"/>
      <c r="M857" s="72"/>
      <c r="N857" s="66"/>
      <c r="O857" s="90"/>
      <c r="P857" s="72"/>
      <c r="Q857" s="138" t="str">
        <f ca="1">+IF(A857="","",IF(AND(TODAY()&lt;Validation!$C$141,OR(MONTH(TODAY())=10,MONTH(TODAY())=11,MONTH(TODAY())=12)),CONCATENATE(MONTH(TODAY()),"/01/",YEAR(TODAY())),IF(AND(TODAY()&lt;Validation!$C$141,MONTH(TODAY())&lt;=9),CONCATENATE("0",MONTH(TODAY()),"/01/",YEAR(TODAY())),IF(AND(TODAY()&gt;=Validation!$C$141,OR(MONTH(TODAY())=10,MONTH(TODAY())=11,MONTH(TODAY())=12)),CONCATENATE(MONTH(TODAY()+10),"/01/",YEAR(TODAY()+10)),IF(AND(TODAY()&gt;=Validation!$C$141,MONTH(TODAY())&lt;=9),CONCATENATE("0",MONTH(TODAY()+10),"/01/",YEAR(TODAY()+10)))))))</f>
        <v/>
      </c>
      <c r="R857" s="138" t="str">
        <f t="shared" si="40"/>
        <v/>
      </c>
      <c r="S857" s="66"/>
      <c r="T857" s="66"/>
      <c r="U857" s="66"/>
      <c r="V857" s="66"/>
      <c r="W857" s="66"/>
      <c r="X857" s="66"/>
      <c r="Y857" s="278"/>
      <c r="Z857" s="135">
        <f t="shared" si="41"/>
        <v>22</v>
      </c>
      <c r="AC857" s="133" t="str">
        <f>IFERROR(IF(DATEVALUE(TEXT(VLOOKUP(S857,Validation!F892:I915,3,FALSE)&amp;"/"&amp;RIGHT(T857+100,2)&amp;"/"&amp;U857,"MM/DD/YYYY"))&lt;=DATEVALUE(TEXT(VLOOKUP(V857,Validation!F892:I915,3,FALSE)&amp;"/"&amp;RIGHT(W857+100,2)&amp;"/"&amp;X857,"MM/DD/YYYY")),"",-1),"")</f>
        <v/>
      </c>
      <c r="AD857" s="146" t="str">
        <f>+IFERROR(CONCATENATE(VLOOKUP(K:K,Validation!$F$39:$H$51,3,0),"/",VLOOKUP(L:L,Validation!$G$40:$H$70,2,0),"/",M857),"")</f>
        <v/>
      </c>
      <c r="AE857" s="1" t="str">
        <f>+IFERROR(CONCATENATE(VLOOKUP(N:N,Validation!$F$39:$H$51,3,0),"/",VLOOKUP(O:O,Validation!$G$40:$H$70,2,0),"/",P857),"")</f>
        <v/>
      </c>
    </row>
    <row r="858" spans="1:31" ht="13.8">
      <c r="A858" s="110"/>
      <c r="B858" s="113"/>
      <c r="C858" s="113"/>
      <c r="I858" s="275"/>
      <c r="J858" s="91" t="str">
        <f t="shared" si="39"/>
        <v/>
      </c>
      <c r="K858" s="66"/>
      <c r="L858" s="90"/>
      <c r="M858" s="72"/>
      <c r="N858" s="66"/>
      <c r="O858" s="90"/>
      <c r="P858" s="72"/>
      <c r="Q858" s="138" t="str">
        <f ca="1">+IF(A858="","",IF(AND(TODAY()&lt;Validation!$C$141,OR(MONTH(TODAY())=10,MONTH(TODAY())=11,MONTH(TODAY())=12)),CONCATENATE(MONTH(TODAY()),"/01/",YEAR(TODAY())),IF(AND(TODAY()&lt;Validation!$C$141,MONTH(TODAY())&lt;=9),CONCATENATE("0",MONTH(TODAY()),"/01/",YEAR(TODAY())),IF(AND(TODAY()&gt;=Validation!$C$141,OR(MONTH(TODAY())=10,MONTH(TODAY())=11,MONTH(TODAY())=12)),CONCATENATE(MONTH(TODAY()+10),"/01/",YEAR(TODAY()+10)),IF(AND(TODAY()&gt;=Validation!$C$141,MONTH(TODAY())&lt;=9),CONCATENATE("0",MONTH(TODAY()+10),"/01/",YEAR(TODAY()+10)))))))</f>
        <v/>
      </c>
      <c r="R858" s="138" t="str">
        <f t="shared" si="40"/>
        <v/>
      </c>
      <c r="S858" s="66"/>
      <c r="T858" s="66"/>
      <c r="U858" s="66"/>
      <c r="V858" s="66"/>
      <c r="W858" s="66"/>
      <c r="X858" s="66"/>
      <c r="Y858" s="278"/>
      <c r="Z858" s="135">
        <f t="shared" si="41"/>
        <v>22</v>
      </c>
      <c r="AC858" s="133" t="str">
        <f>IFERROR(IF(DATEVALUE(TEXT(VLOOKUP(S858,Validation!F893:I916,3,FALSE)&amp;"/"&amp;RIGHT(T858+100,2)&amp;"/"&amp;U858,"MM/DD/YYYY"))&lt;=DATEVALUE(TEXT(VLOOKUP(V858,Validation!F893:I916,3,FALSE)&amp;"/"&amp;RIGHT(W858+100,2)&amp;"/"&amp;X858,"MM/DD/YYYY")),"",-1),"")</f>
        <v/>
      </c>
      <c r="AD858" s="146" t="str">
        <f>+IFERROR(CONCATENATE(VLOOKUP(K:K,Validation!$F$39:$H$51,3,0),"/",VLOOKUP(L:L,Validation!$G$40:$H$70,2,0),"/",M858),"")</f>
        <v/>
      </c>
      <c r="AE858" s="1" t="str">
        <f>+IFERROR(CONCATENATE(VLOOKUP(N:N,Validation!$F$39:$H$51,3,0),"/",VLOOKUP(O:O,Validation!$G$40:$H$70,2,0),"/",P858),"")</f>
        <v/>
      </c>
    </row>
    <row r="859" spans="1:31" ht="13.8">
      <c r="A859" s="110"/>
      <c r="B859" s="113"/>
      <c r="C859" s="113"/>
      <c r="I859" s="275"/>
      <c r="J859" s="91" t="str">
        <f t="shared" si="39"/>
        <v/>
      </c>
      <c r="K859" s="66"/>
      <c r="L859" s="90"/>
      <c r="M859" s="72"/>
      <c r="N859" s="66"/>
      <c r="O859" s="90"/>
      <c r="P859" s="72"/>
      <c r="Q859" s="138" t="str">
        <f ca="1">+IF(A859="","",IF(AND(TODAY()&lt;Validation!$C$141,OR(MONTH(TODAY())=10,MONTH(TODAY())=11,MONTH(TODAY())=12)),CONCATENATE(MONTH(TODAY()),"/01/",YEAR(TODAY())),IF(AND(TODAY()&lt;Validation!$C$141,MONTH(TODAY())&lt;=9),CONCATENATE("0",MONTH(TODAY()),"/01/",YEAR(TODAY())),IF(AND(TODAY()&gt;=Validation!$C$141,OR(MONTH(TODAY())=10,MONTH(TODAY())=11,MONTH(TODAY())=12)),CONCATENATE(MONTH(TODAY()+10),"/01/",YEAR(TODAY()+10)),IF(AND(TODAY()&gt;=Validation!$C$141,MONTH(TODAY())&lt;=9),CONCATENATE("0",MONTH(TODAY()+10),"/01/",YEAR(TODAY()+10)))))))</f>
        <v/>
      </c>
      <c r="R859" s="138" t="str">
        <f t="shared" si="40"/>
        <v/>
      </c>
      <c r="S859" s="66"/>
      <c r="T859" s="66"/>
      <c r="U859" s="66"/>
      <c r="V859" s="66"/>
      <c r="W859" s="66"/>
      <c r="X859" s="66"/>
      <c r="Y859" s="278"/>
      <c r="Z859" s="135">
        <f t="shared" si="41"/>
        <v>22</v>
      </c>
      <c r="AC859" s="133" t="str">
        <f>IFERROR(IF(DATEVALUE(TEXT(VLOOKUP(S859,Validation!F894:I917,3,FALSE)&amp;"/"&amp;RIGHT(T859+100,2)&amp;"/"&amp;U859,"MM/DD/YYYY"))&lt;=DATEVALUE(TEXT(VLOOKUP(V859,Validation!F894:I917,3,FALSE)&amp;"/"&amp;RIGHT(W859+100,2)&amp;"/"&amp;X859,"MM/DD/YYYY")),"",-1),"")</f>
        <v/>
      </c>
      <c r="AD859" s="146" t="str">
        <f>+IFERROR(CONCATENATE(VLOOKUP(K:K,Validation!$F$39:$H$51,3,0),"/",VLOOKUP(L:L,Validation!$G$40:$H$70,2,0),"/",M859),"")</f>
        <v/>
      </c>
      <c r="AE859" s="1" t="str">
        <f>+IFERROR(CONCATENATE(VLOOKUP(N:N,Validation!$F$39:$H$51,3,0),"/",VLOOKUP(O:O,Validation!$G$40:$H$70,2,0),"/",P859),"")</f>
        <v/>
      </c>
    </row>
    <row r="860" spans="1:31" ht="13.8">
      <c r="A860" s="110"/>
      <c r="B860" s="113"/>
      <c r="C860" s="113"/>
      <c r="I860" s="275"/>
      <c r="J860" s="91" t="str">
        <f t="shared" si="39"/>
        <v/>
      </c>
      <c r="K860" s="66"/>
      <c r="L860" s="90"/>
      <c r="M860" s="72"/>
      <c r="N860" s="66"/>
      <c r="O860" s="90"/>
      <c r="P860" s="72"/>
      <c r="Q860" s="138" t="str">
        <f ca="1">+IF(A860="","",IF(AND(TODAY()&lt;Validation!$C$141,OR(MONTH(TODAY())=10,MONTH(TODAY())=11,MONTH(TODAY())=12)),CONCATENATE(MONTH(TODAY()),"/01/",YEAR(TODAY())),IF(AND(TODAY()&lt;Validation!$C$141,MONTH(TODAY())&lt;=9),CONCATENATE("0",MONTH(TODAY()),"/01/",YEAR(TODAY())),IF(AND(TODAY()&gt;=Validation!$C$141,OR(MONTH(TODAY())=10,MONTH(TODAY())=11,MONTH(TODAY())=12)),CONCATENATE(MONTH(TODAY()+10),"/01/",YEAR(TODAY()+10)),IF(AND(TODAY()&gt;=Validation!$C$141,MONTH(TODAY())&lt;=9),CONCATENATE("0",MONTH(TODAY()+10),"/01/",YEAR(TODAY()+10)))))))</f>
        <v/>
      </c>
      <c r="R860" s="138" t="str">
        <f t="shared" si="40"/>
        <v/>
      </c>
      <c r="S860" s="66"/>
      <c r="T860" s="66"/>
      <c r="U860" s="66"/>
      <c r="V860" s="66"/>
      <c r="W860" s="66"/>
      <c r="X860" s="66"/>
      <c r="Y860" s="278"/>
      <c r="Z860" s="135">
        <f t="shared" si="41"/>
        <v>22</v>
      </c>
      <c r="AC860" s="133" t="str">
        <f>IFERROR(IF(DATEVALUE(TEXT(VLOOKUP(S860,Validation!F895:I918,3,FALSE)&amp;"/"&amp;RIGHT(T860+100,2)&amp;"/"&amp;U860,"MM/DD/YYYY"))&lt;=DATEVALUE(TEXT(VLOOKUP(V860,Validation!F895:I918,3,FALSE)&amp;"/"&amp;RIGHT(W860+100,2)&amp;"/"&amp;X860,"MM/DD/YYYY")),"",-1),"")</f>
        <v/>
      </c>
      <c r="AD860" s="146" t="str">
        <f>+IFERROR(CONCATENATE(VLOOKUP(K:K,Validation!$F$39:$H$51,3,0),"/",VLOOKUP(L:L,Validation!$G$40:$H$70,2,0),"/",M860),"")</f>
        <v/>
      </c>
      <c r="AE860" s="1" t="str">
        <f>+IFERROR(CONCATENATE(VLOOKUP(N:N,Validation!$F$39:$H$51,3,0),"/",VLOOKUP(O:O,Validation!$G$40:$H$70,2,0),"/",P860),"")</f>
        <v/>
      </c>
    </row>
    <row r="861" spans="1:31" ht="13.8">
      <c r="A861" s="110"/>
      <c r="B861" s="113"/>
      <c r="C861" s="113"/>
      <c r="I861" s="275"/>
      <c r="J861" s="91" t="str">
        <f t="shared" si="39"/>
        <v/>
      </c>
      <c r="K861" s="66"/>
      <c r="L861" s="90"/>
      <c r="M861" s="72"/>
      <c r="N861" s="66"/>
      <c r="O861" s="90"/>
      <c r="P861" s="72"/>
      <c r="Q861" s="138" t="str">
        <f ca="1">+IF(A861="","",IF(AND(TODAY()&lt;Validation!$C$141,OR(MONTH(TODAY())=10,MONTH(TODAY())=11,MONTH(TODAY())=12)),CONCATENATE(MONTH(TODAY()),"/01/",YEAR(TODAY())),IF(AND(TODAY()&lt;Validation!$C$141,MONTH(TODAY())&lt;=9),CONCATENATE("0",MONTH(TODAY()),"/01/",YEAR(TODAY())),IF(AND(TODAY()&gt;=Validation!$C$141,OR(MONTH(TODAY())=10,MONTH(TODAY())=11,MONTH(TODAY())=12)),CONCATENATE(MONTH(TODAY()+10),"/01/",YEAR(TODAY()+10)),IF(AND(TODAY()&gt;=Validation!$C$141,MONTH(TODAY())&lt;=9),CONCATENATE("0",MONTH(TODAY()+10),"/01/",YEAR(TODAY()+10)))))))</f>
        <v/>
      </c>
      <c r="R861" s="138" t="str">
        <f t="shared" si="40"/>
        <v/>
      </c>
      <c r="S861" s="66"/>
      <c r="T861" s="66"/>
      <c r="U861" s="66"/>
      <c r="V861" s="66"/>
      <c r="W861" s="66"/>
      <c r="X861" s="66"/>
      <c r="Y861" s="278"/>
      <c r="Z861" s="135">
        <f t="shared" si="41"/>
        <v>22</v>
      </c>
      <c r="AC861" s="133" t="str">
        <f>IFERROR(IF(DATEVALUE(TEXT(VLOOKUP(S861,Validation!F896:I919,3,FALSE)&amp;"/"&amp;RIGHT(T861+100,2)&amp;"/"&amp;U861,"MM/DD/YYYY"))&lt;=DATEVALUE(TEXT(VLOOKUP(V861,Validation!F896:I919,3,FALSE)&amp;"/"&amp;RIGHT(W861+100,2)&amp;"/"&amp;X861,"MM/DD/YYYY")),"",-1),"")</f>
        <v/>
      </c>
      <c r="AD861" s="146" t="str">
        <f>+IFERROR(CONCATENATE(VLOOKUP(K:K,Validation!$F$39:$H$51,3,0),"/",VLOOKUP(L:L,Validation!$G$40:$H$70,2,0),"/",M861),"")</f>
        <v/>
      </c>
      <c r="AE861" s="1" t="str">
        <f>+IFERROR(CONCATENATE(VLOOKUP(N:N,Validation!$F$39:$H$51,3,0),"/",VLOOKUP(O:O,Validation!$G$40:$H$70,2,0),"/",P861),"")</f>
        <v/>
      </c>
    </row>
    <row r="862" spans="1:31" ht="13.8">
      <c r="A862" s="110"/>
      <c r="B862" s="113"/>
      <c r="C862" s="113"/>
      <c r="I862" s="275"/>
      <c r="J862" s="91" t="str">
        <f t="shared" si="39"/>
        <v/>
      </c>
      <c r="K862" s="66"/>
      <c r="L862" s="90"/>
      <c r="M862" s="72"/>
      <c r="N862" s="66"/>
      <c r="O862" s="90"/>
      <c r="P862" s="72"/>
      <c r="Q862" s="138" t="str">
        <f ca="1">+IF(A862="","",IF(AND(TODAY()&lt;Validation!$C$141,OR(MONTH(TODAY())=10,MONTH(TODAY())=11,MONTH(TODAY())=12)),CONCATENATE(MONTH(TODAY()),"/01/",YEAR(TODAY())),IF(AND(TODAY()&lt;Validation!$C$141,MONTH(TODAY())&lt;=9),CONCATENATE("0",MONTH(TODAY()),"/01/",YEAR(TODAY())),IF(AND(TODAY()&gt;=Validation!$C$141,OR(MONTH(TODAY())=10,MONTH(TODAY())=11,MONTH(TODAY())=12)),CONCATENATE(MONTH(TODAY()+10),"/01/",YEAR(TODAY()+10)),IF(AND(TODAY()&gt;=Validation!$C$141,MONTH(TODAY())&lt;=9),CONCATENATE("0",MONTH(TODAY()+10),"/01/",YEAR(TODAY()+10)))))))</f>
        <v/>
      </c>
      <c r="R862" s="138" t="str">
        <f t="shared" si="40"/>
        <v/>
      </c>
      <c r="S862" s="66"/>
      <c r="T862" s="66"/>
      <c r="U862" s="66"/>
      <c r="V862" s="66"/>
      <c r="W862" s="66"/>
      <c r="X862" s="66"/>
      <c r="Y862" s="278"/>
      <c r="Z862" s="135">
        <f t="shared" si="41"/>
        <v>22</v>
      </c>
      <c r="AC862" s="133" t="str">
        <f>IFERROR(IF(DATEVALUE(TEXT(VLOOKUP(S862,Validation!F897:I920,3,FALSE)&amp;"/"&amp;RIGHT(T862+100,2)&amp;"/"&amp;U862,"MM/DD/YYYY"))&lt;=DATEVALUE(TEXT(VLOOKUP(V862,Validation!F897:I920,3,FALSE)&amp;"/"&amp;RIGHT(W862+100,2)&amp;"/"&amp;X862,"MM/DD/YYYY")),"",-1),"")</f>
        <v/>
      </c>
      <c r="AD862" s="146" t="str">
        <f>+IFERROR(CONCATENATE(VLOOKUP(K:K,Validation!$F$39:$H$51,3,0),"/",VLOOKUP(L:L,Validation!$G$40:$H$70,2,0),"/",M862),"")</f>
        <v/>
      </c>
      <c r="AE862" s="1" t="str">
        <f>+IFERROR(CONCATENATE(VLOOKUP(N:N,Validation!$F$39:$H$51,3,0),"/",VLOOKUP(O:O,Validation!$G$40:$H$70,2,0),"/",P862),"")</f>
        <v/>
      </c>
    </row>
    <row r="863" spans="1:31" ht="13.8">
      <c r="A863" s="110"/>
      <c r="B863" s="113"/>
      <c r="C863" s="113"/>
      <c r="I863" s="275"/>
      <c r="J863" s="91" t="str">
        <f t="shared" si="39"/>
        <v/>
      </c>
      <c r="K863" s="66"/>
      <c r="L863" s="90"/>
      <c r="M863" s="72"/>
      <c r="N863" s="66"/>
      <c r="O863" s="90"/>
      <c r="P863" s="72"/>
      <c r="Q863" s="138" t="str">
        <f ca="1">+IF(A863="","",IF(AND(TODAY()&lt;Validation!$C$141,OR(MONTH(TODAY())=10,MONTH(TODAY())=11,MONTH(TODAY())=12)),CONCATENATE(MONTH(TODAY()),"/01/",YEAR(TODAY())),IF(AND(TODAY()&lt;Validation!$C$141,MONTH(TODAY())&lt;=9),CONCATENATE("0",MONTH(TODAY()),"/01/",YEAR(TODAY())),IF(AND(TODAY()&gt;=Validation!$C$141,OR(MONTH(TODAY())=10,MONTH(TODAY())=11,MONTH(TODAY())=12)),CONCATENATE(MONTH(TODAY()+10),"/01/",YEAR(TODAY()+10)),IF(AND(TODAY()&gt;=Validation!$C$141,MONTH(TODAY())&lt;=9),CONCATENATE("0",MONTH(TODAY()+10),"/01/",YEAR(TODAY()+10)))))))</f>
        <v/>
      </c>
      <c r="R863" s="138" t="str">
        <f t="shared" si="40"/>
        <v/>
      </c>
      <c r="S863" s="66"/>
      <c r="T863" s="66"/>
      <c r="U863" s="66"/>
      <c r="V863" s="66"/>
      <c r="W863" s="66"/>
      <c r="X863" s="66"/>
      <c r="Y863" s="278"/>
      <c r="Z863" s="135">
        <f t="shared" si="41"/>
        <v>22</v>
      </c>
      <c r="AC863" s="133" t="str">
        <f>IFERROR(IF(DATEVALUE(TEXT(VLOOKUP(S863,Validation!F898:I921,3,FALSE)&amp;"/"&amp;RIGHT(T863+100,2)&amp;"/"&amp;U863,"MM/DD/YYYY"))&lt;=DATEVALUE(TEXT(VLOOKUP(V863,Validation!F898:I921,3,FALSE)&amp;"/"&amp;RIGHT(W863+100,2)&amp;"/"&amp;X863,"MM/DD/YYYY")),"",-1),"")</f>
        <v/>
      </c>
      <c r="AD863" s="146" t="str">
        <f>+IFERROR(CONCATENATE(VLOOKUP(K:K,Validation!$F$39:$H$51,3,0),"/",VLOOKUP(L:L,Validation!$G$40:$H$70,2,0),"/",M863),"")</f>
        <v/>
      </c>
      <c r="AE863" s="1" t="str">
        <f>+IFERROR(CONCATENATE(VLOOKUP(N:N,Validation!$F$39:$H$51,3,0),"/",VLOOKUP(O:O,Validation!$G$40:$H$70,2,0),"/",P863),"")</f>
        <v/>
      </c>
    </row>
    <row r="864" spans="1:31" ht="13.8">
      <c r="A864" s="110"/>
      <c r="B864" s="113"/>
      <c r="C864" s="113"/>
      <c r="I864" s="275"/>
      <c r="J864" s="91" t="str">
        <f t="shared" si="39"/>
        <v/>
      </c>
      <c r="K864" s="66"/>
      <c r="L864" s="90"/>
      <c r="M864" s="72"/>
      <c r="N864" s="66"/>
      <c r="O864" s="90"/>
      <c r="P864" s="72"/>
      <c r="Q864" s="138" t="str">
        <f ca="1">+IF(A864="","",IF(AND(TODAY()&lt;Validation!$C$141,OR(MONTH(TODAY())=10,MONTH(TODAY())=11,MONTH(TODAY())=12)),CONCATENATE(MONTH(TODAY()),"/01/",YEAR(TODAY())),IF(AND(TODAY()&lt;Validation!$C$141,MONTH(TODAY())&lt;=9),CONCATENATE("0",MONTH(TODAY()),"/01/",YEAR(TODAY())),IF(AND(TODAY()&gt;=Validation!$C$141,OR(MONTH(TODAY())=10,MONTH(TODAY())=11,MONTH(TODAY())=12)),CONCATENATE(MONTH(TODAY()+10),"/01/",YEAR(TODAY()+10)),IF(AND(TODAY()&gt;=Validation!$C$141,MONTH(TODAY())&lt;=9),CONCATENATE("0",MONTH(TODAY()+10),"/01/",YEAR(TODAY()+10)))))))</f>
        <v/>
      </c>
      <c r="R864" s="138" t="str">
        <f t="shared" si="40"/>
        <v/>
      </c>
      <c r="S864" s="66"/>
      <c r="T864" s="66"/>
      <c r="U864" s="66"/>
      <c r="V864" s="66"/>
      <c r="W864" s="66"/>
      <c r="X864" s="66"/>
      <c r="Y864" s="278"/>
      <c r="Z864" s="135">
        <f t="shared" si="41"/>
        <v>22</v>
      </c>
      <c r="AC864" s="133" t="str">
        <f>IFERROR(IF(DATEVALUE(TEXT(VLOOKUP(S864,Validation!F899:I922,3,FALSE)&amp;"/"&amp;RIGHT(T864+100,2)&amp;"/"&amp;U864,"MM/DD/YYYY"))&lt;=DATEVALUE(TEXT(VLOOKUP(V864,Validation!F899:I922,3,FALSE)&amp;"/"&amp;RIGHT(W864+100,2)&amp;"/"&amp;X864,"MM/DD/YYYY")),"",-1),"")</f>
        <v/>
      </c>
      <c r="AD864" s="146" t="str">
        <f>+IFERROR(CONCATENATE(VLOOKUP(K:K,Validation!$F$39:$H$51,3,0),"/",VLOOKUP(L:L,Validation!$G$40:$H$70,2,0),"/",M864),"")</f>
        <v/>
      </c>
      <c r="AE864" s="1" t="str">
        <f>+IFERROR(CONCATENATE(VLOOKUP(N:N,Validation!$F$39:$H$51,3,0),"/",VLOOKUP(O:O,Validation!$G$40:$H$70,2,0),"/",P864),"")</f>
        <v/>
      </c>
    </row>
    <row r="865" spans="1:31" ht="13.8">
      <c r="A865" s="110"/>
      <c r="B865" s="113"/>
      <c r="C865" s="113"/>
      <c r="I865" s="275"/>
      <c r="J865" s="91" t="str">
        <f t="shared" si="39"/>
        <v/>
      </c>
      <c r="K865" s="66"/>
      <c r="L865" s="90"/>
      <c r="M865" s="72"/>
      <c r="N865" s="66"/>
      <c r="O865" s="90"/>
      <c r="P865" s="72"/>
      <c r="Q865" s="138" t="str">
        <f ca="1">+IF(A865="","",IF(AND(TODAY()&lt;Validation!$C$141,OR(MONTH(TODAY())=10,MONTH(TODAY())=11,MONTH(TODAY())=12)),CONCATENATE(MONTH(TODAY()),"/01/",YEAR(TODAY())),IF(AND(TODAY()&lt;Validation!$C$141,MONTH(TODAY())&lt;=9),CONCATENATE("0",MONTH(TODAY()),"/01/",YEAR(TODAY())),IF(AND(TODAY()&gt;=Validation!$C$141,OR(MONTH(TODAY())=10,MONTH(TODAY())=11,MONTH(TODAY())=12)),CONCATENATE(MONTH(TODAY()+10),"/01/",YEAR(TODAY()+10)),IF(AND(TODAY()&gt;=Validation!$C$141,MONTH(TODAY())&lt;=9),CONCATENATE("0",MONTH(TODAY()+10),"/01/",YEAR(TODAY()+10)))))))</f>
        <v/>
      </c>
      <c r="R865" s="138" t="str">
        <f t="shared" si="40"/>
        <v/>
      </c>
      <c r="S865" s="66"/>
      <c r="T865" s="66"/>
      <c r="U865" s="66"/>
      <c r="V865" s="66"/>
      <c r="W865" s="66"/>
      <c r="X865" s="66"/>
      <c r="Y865" s="278"/>
      <c r="Z865" s="135">
        <f t="shared" si="41"/>
        <v>22</v>
      </c>
      <c r="AC865" s="133" t="str">
        <f>IFERROR(IF(DATEVALUE(TEXT(VLOOKUP(S865,Validation!F900:I923,3,FALSE)&amp;"/"&amp;RIGHT(T865+100,2)&amp;"/"&amp;U865,"MM/DD/YYYY"))&lt;=DATEVALUE(TEXT(VLOOKUP(V865,Validation!F900:I923,3,FALSE)&amp;"/"&amp;RIGHT(W865+100,2)&amp;"/"&amp;X865,"MM/DD/YYYY")),"",-1),"")</f>
        <v/>
      </c>
      <c r="AD865" s="146" t="str">
        <f>+IFERROR(CONCATENATE(VLOOKUP(K:K,Validation!$F$39:$H$51,3,0),"/",VLOOKUP(L:L,Validation!$G$40:$H$70,2,0),"/",M865),"")</f>
        <v/>
      </c>
      <c r="AE865" s="1" t="str">
        <f>+IFERROR(CONCATENATE(VLOOKUP(N:N,Validation!$F$39:$H$51,3,0),"/",VLOOKUP(O:O,Validation!$G$40:$H$70,2,0),"/",P865),"")</f>
        <v/>
      </c>
    </row>
    <row r="866" spans="1:31" ht="13.8">
      <c r="A866" s="110"/>
      <c r="B866" s="113"/>
      <c r="C866" s="113"/>
      <c r="I866" s="275"/>
      <c r="J866" s="91" t="str">
        <f t="shared" si="39"/>
        <v/>
      </c>
      <c r="K866" s="66"/>
      <c r="L866" s="90"/>
      <c r="M866" s="72"/>
      <c r="N866" s="66"/>
      <c r="O866" s="90"/>
      <c r="P866" s="72"/>
      <c r="Q866" s="138" t="str">
        <f ca="1">+IF(A866="","",IF(AND(TODAY()&lt;Validation!$C$141,OR(MONTH(TODAY())=10,MONTH(TODAY())=11,MONTH(TODAY())=12)),CONCATENATE(MONTH(TODAY()),"/01/",YEAR(TODAY())),IF(AND(TODAY()&lt;Validation!$C$141,MONTH(TODAY())&lt;=9),CONCATENATE("0",MONTH(TODAY()),"/01/",YEAR(TODAY())),IF(AND(TODAY()&gt;=Validation!$C$141,OR(MONTH(TODAY())=10,MONTH(TODAY())=11,MONTH(TODAY())=12)),CONCATENATE(MONTH(TODAY()+10),"/01/",YEAR(TODAY()+10)),IF(AND(TODAY()&gt;=Validation!$C$141,MONTH(TODAY())&lt;=9),CONCATENATE("0",MONTH(TODAY()+10),"/01/",YEAR(TODAY()+10)))))))</f>
        <v/>
      </c>
      <c r="R866" s="138" t="str">
        <f t="shared" si="40"/>
        <v/>
      </c>
      <c r="S866" s="66"/>
      <c r="T866" s="66"/>
      <c r="U866" s="66"/>
      <c r="V866" s="66"/>
      <c r="W866" s="66"/>
      <c r="X866" s="66"/>
      <c r="Y866" s="278"/>
      <c r="Z866" s="135">
        <f t="shared" si="41"/>
        <v>22</v>
      </c>
      <c r="AC866" s="133" t="str">
        <f>IFERROR(IF(DATEVALUE(TEXT(VLOOKUP(S866,Validation!F901:I924,3,FALSE)&amp;"/"&amp;RIGHT(T866+100,2)&amp;"/"&amp;U866,"MM/DD/YYYY"))&lt;=DATEVALUE(TEXT(VLOOKUP(V866,Validation!F901:I924,3,FALSE)&amp;"/"&amp;RIGHT(W866+100,2)&amp;"/"&amp;X866,"MM/DD/YYYY")),"",-1),"")</f>
        <v/>
      </c>
      <c r="AD866" s="146" t="str">
        <f>+IFERROR(CONCATENATE(VLOOKUP(K:K,Validation!$F$39:$H$51,3,0),"/",VLOOKUP(L:L,Validation!$G$40:$H$70,2,0),"/",M866),"")</f>
        <v/>
      </c>
      <c r="AE866" s="1" t="str">
        <f>+IFERROR(CONCATENATE(VLOOKUP(N:N,Validation!$F$39:$H$51,3,0),"/",VLOOKUP(O:O,Validation!$G$40:$H$70,2,0),"/",P866),"")</f>
        <v/>
      </c>
    </row>
    <row r="867" spans="1:31" ht="13.8">
      <c r="A867" s="110"/>
      <c r="B867" s="113"/>
      <c r="C867" s="113"/>
      <c r="I867" s="275"/>
      <c r="J867" s="91" t="str">
        <f t="shared" si="39"/>
        <v/>
      </c>
      <c r="K867" s="66"/>
      <c r="L867" s="90"/>
      <c r="M867" s="72"/>
      <c r="N867" s="66"/>
      <c r="O867" s="90"/>
      <c r="P867" s="72"/>
      <c r="Q867" s="138" t="str">
        <f ca="1">+IF(A867="","",IF(AND(TODAY()&lt;Validation!$C$141,OR(MONTH(TODAY())=10,MONTH(TODAY())=11,MONTH(TODAY())=12)),CONCATENATE(MONTH(TODAY()),"/01/",YEAR(TODAY())),IF(AND(TODAY()&lt;Validation!$C$141,MONTH(TODAY())&lt;=9),CONCATENATE("0",MONTH(TODAY()),"/01/",YEAR(TODAY())),IF(AND(TODAY()&gt;=Validation!$C$141,OR(MONTH(TODAY())=10,MONTH(TODAY())=11,MONTH(TODAY())=12)),CONCATENATE(MONTH(TODAY()+10),"/01/",YEAR(TODAY()+10)),IF(AND(TODAY()&gt;=Validation!$C$141,MONTH(TODAY())&lt;=9),CONCATENATE("0",MONTH(TODAY()+10),"/01/",YEAR(TODAY()+10)))))))</f>
        <v/>
      </c>
      <c r="R867" s="138" t="str">
        <f t="shared" si="40"/>
        <v/>
      </c>
      <c r="S867" s="66"/>
      <c r="T867" s="66"/>
      <c r="U867" s="66"/>
      <c r="V867" s="66"/>
      <c r="W867" s="66"/>
      <c r="X867" s="66"/>
      <c r="Y867" s="278"/>
      <c r="Z867" s="135">
        <f t="shared" si="41"/>
        <v>22</v>
      </c>
      <c r="AC867" s="133" t="str">
        <f>IFERROR(IF(DATEVALUE(TEXT(VLOOKUP(S867,Validation!F902:I925,3,FALSE)&amp;"/"&amp;RIGHT(T867+100,2)&amp;"/"&amp;U867,"MM/DD/YYYY"))&lt;=DATEVALUE(TEXT(VLOOKUP(V867,Validation!F902:I925,3,FALSE)&amp;"/"&amp;RIGHT(W867+100,2)&amp;"/"&amp;X867,"MM/DD/YYYY")),"",-1),"")</f>
        <v/>
      </c>
      <c r="AD867" s="146" t="str">
        <f>+IFERROR(CONCATENATE(VLOOKUP(K:K,Validation!$F$39:$H$51,3,0),"/",VLOOKUP(L:L,Validation!$G$40:$H$70,2,0),"/",M867),"")</f>
        <v/>
      </c>
      <c r="AE867" s="1" t="str">
        <f>+IFERROR(CONCATENATE(VLOOKUP(N:N,Validation!$F$39:$H$51,3,0),"/",VLOOKUP(O:O,Validation!$G$40:$H$70,2,0),"/",P867),"")</f>
        <v/>
      </c>
    </row>
    <row r="868" spans="1:31" ht="13.8">
      <c r="A868" s="110"/>
      <c r="B868" s="113"/>
      <c r="C868" s="113"/>
      <c r="I868" s="275"/>
      <c r="J868" s="91" t="str">
        <f t="shared" si="39"/>
        <v/>
      </c>
      <c r="K868" s="66"/>
      <c r="L868" s="90"/>
      <c r="M868" s="72"/>
      <c r="N868" s="66"/>
      <c r="O868" s="90"/>
      <c r="P868" s="72"/>
      <c r="Q868" s="138" t="str">
        <f ca="1">+IF(A868="","",IF(AND(TODAY()&lt;Validation!$C$141,OR(MONTH(TODAY())=10,MONTH(TODAY())=11,MONTH(TODAY())=12)),CONCATENATE(MONTH(TODAY()),"/01/",YEAR(TODAY())),IF(AND(TODAY()&lt;Validation!$C$141,MONTH(TODAY())&lt;=9),CONCATENATE("0",MONTH(TODAY()),"/01/",YEAR(TODAY())),IF(AND(TODAY()&gt;=Validation!$C$141,OR(MONTH(TODAY())=10,MONTH(TODAY())=11,MONTH(TODAY())=12)),CONCATENATE(MONTH(TODAY()+10),"/01/",YEAR(TODAY()+10)),IF(AND(TODAY()&gt;=Validation!$C$141,MONTH(TODAY())&lt;=9),CONCATENATE("0",MONTH(TODAY()+10),"/01/",YEAR(TODAY()+10)))))))</f>
        <v/>
      </c>
      <c r="R868" s="138" t="str">
        <f t="shared" si="40"/>
        <v/>
      </c>
      <c r="S868" s="66"/>
      <c r="T868" s="66"/>
      <c r="U868" s="66"/>
      <c r="V868" s="66"/>
      <c r="W868" s="66"/>
      <c r="X868" s="66"/>
      <c r="Y868" s="278"/>
      <c r="Z868" s="135">
        <f t="shared" si="41"/>
        <v>22</v>
      </c>
      <c r="AC868" s="133" t="str">
        <f>IFERROR(IF(DATEVALUE(TEXT(VLOOKUP(S868,Validation!F903:I926,3,FALSE)&amp;"/"&amp;RIGHT(T868+100,2)&amp;"/"&amp;U868,"MM/DD/YYYY"))&lt;=DATEVALUE(TEXT(VLOOKUP(V868,Validation!F903:I926,3,FALSE)&amp;"/"&amp;RIGHT(W868+100,2)&amp;"/"&amp;X868,"MM/DD/YYYY")),"",-1),"")</f>
        <v/>
      </c>
      <c r="AD868" s="146" t="str">
        <f>+IFERROR(CONCATENATE(VLOOKUP(K:K,Validation!$F$39:$H$51,3,0),"/",VLOOKUP(L:L,Validation!$G$40:$H$70,2,0),"/",M868),"")</f>
        <v/>
      </c>
      <c r="AE868" s="1" t="str">
        <f>+IFERROR(CONCATENATE(VLOOKUP(N:N,Validation!$F$39:$H$51,3,0),"/",VLOOKUP(O:O,Validation!$G$40:$H$70,2,0),"/",P868),"")</f>
        <v/>
      </c>
    </row>
    <row r="869" spans="1:31" ht="13.8">
      <c r="A869" s="110"/>
      <c r="B869" s="113"/>
      <c r="C869" s="113"/>
      <c r="I869" s="275"/>
      <c r="J869" s="91" t="str">
        <f t="shared" si="39"/>
        <v/>
      </c>
      <c r="K869" s="66"/>
      <c r="L869" s="90"/>
      <c r="M869" s="72"/>
      <c r="N869" s="66"/>
      <c r="O869" s="90"/>
      <c r="P869" s="72"/>
      <c r="Q869" s="138" t="str">
        <f ca="1">+IF(A869="","",IF(AND(TODAY()&lt;Validation!$C$141,OR(MONTH(TODAY())=10,MONTH(TODAY())=11,MONTH(TODAY())=12)),CONCATENATE(MONTH(TODAY()),"/01/",YEAR(TODAY())),IF(AND(TODAY()&lt;Validation!$C$141,MONTH(TODAY())&lt;=9),CONCATENATE("0",MONTH(TODAY()),"/01/",YEAR(TODAY())),IF(AND(TODAY()&gt;=Validation!$C$141,OR(MONTH(TODAY())=10,MONTH(TODAY())=11,MONTH(TODAY())=12)),CONCATENATE(MONTH(TODAY()+10),"/01/",YEAR(TODAY()+10)),IF(AND(TODAY()&gt;=Validation!$C$141,MONTH(TODAY())&lt;=9),CONCATENATE("0",MONTH(TODAY()+10),"/01/",YEAR(TODAY()+10)))))))</f>
        <v/>
      </c>
      <c r="R869" s="138" t="str">
        <f t="shared" si="40"/>
        <v/>
      </c>
      <c r="S869" s="66"/>
      <c r="T869" s="66"/>
      <c r="U869" s="66"/>
      <c r="V869" s="66"/>
      <c r="W869" s="66"/>
      <c r="X869" s="66"/>
      <c r="Y869" s="278"/>
      <c r="Z869" s="135">
        <f t="shared" si="41"/>
        <v>22</v>
      </c>
      <c r="AC869" s="133" t="str">
        <f>IFERROR(IF(DATEVALUE(TEXT(VLOOKUP(S869,Validation!F904:I927,3,FALSE)&amp;"/"&amp;RIGHT(T869+100,2)&amp;"/"&amp;U869,"MM/DD/YYYY"))&lt;=DATEVALUE(TEXT(VLOOKUP(V869,Validation!F904:I927,3,FALSE)&amp;"/"&amp;RIGHT(W869+100,2)&amp;"/"&amp;X869,"MM/DD/YYYY")),"",-1),"")</f>
        <v/>
      </c>
      <c r="AD869" s="146" t="str">
        <f>+IFERROR(CONCATENATE(VLOOKUP(K:K,Validation!$F$39:$H$51,3,0),"/",VLOOKUP(L:L,Validation!$G$40:$H$70,2,0),"/",M869),"")</f>
        <v/>
      </c>
      <c r="AE869" s="1" t="str">
        <f>+IFERROR(CONCATENATE(VLOOKUP(N:N,Validation!$F$39:$H$51,3,0),"/",VLOOKUP(O:O,Validation!$G$40:$H$70,2,0),"/",P869),"")</f>
        <v/>
      </c>
    </row>
    <row r="870" spans="1:31" ht="13.8">
      <c r="A870" s="110"/>
      <c r="B870" s="113"/>
      <c r="C870" s="113"/>
      <c r="I870" s="275"/>
      <c r="J870" s="91" t="str">
        <f t="shared" si="39"/>
        <v/>
      </c>
      <c r="K870" s="66"/>
      <c r="L870" s="90"/>
      <c r="M870" s="72"/>
      <c r="N870" s="66"/>
      <c r="O870" s="90"/>
      <c r="P870" s="72"/>
      <c r="Q870" s="138" t="str">
        <f ca="1">+IF(A870="","",IF(AND(TODAY()&lt;Validation!$C$141,OR(MONTH(TODAY())=10,MONTH(TODAY())=11,MONTH(TODAY())=12)),CONCATENATE(MONTH(TODAY()),"/01/",YEAR(TODAY())),IF(AND(TODAY()&lt;Validation!$C$141,MONTH(TODAY())&lt;=9),CONCATENATE("0",MONTH(TODAY()),"/01/",YEAR(TODAY())),IF(AND(TODAY()&gt;=Validation!$C$141,OR(MONTH(TODAY())=10,MONTH(TODAY())=11,MONTH(TODAY())=12)),CONCATENATE(MONTH(TODAY()+10),"/01/",YEAR(TODAY()+10)),IF(AND(TODAY()&gt;=Validation!$C$141,MONTH(TODAY())&lt;=9),CONCATENATE("0",MONTH(TODAY()+10),"/01/",YEAR(TODAY()+10)))))))</f>
        <v/>
      </c>
      <c r="R870" s="138" t="str">
        <f t="shared" si="40"/>
        <v/>
      </c>
      <c r="S870" s="66"/>
      <c r="T870" s="66"/>
      <c r="U870" s="66"/>
      <c r="V870" s="66"/>
      <c r="W870" s="66"/>
      <c r="X870" s="66"/>
      <c r="Y870" s="278"/>
      <c r="Z870" s="135">
        <f t="shared" si="41"/>
        <v>22</v>
      </c>
      <c r="AC870" s="133" t="str">
        <f>IFERROR(IF(DATEVALUE(TEXT(VLOOKUP(S870,Validation!F905:I928,3,FALSE)&amp;"/"&amp;RIGHT(T870+100,2)&amp;"/"&amp;U870,"MM/DD/YYYY"))&lt;=DATEVALUE(TEXT(VLOOKUP(V870,Validation!F905:I928,3,FALSE)&amp;"/"&amp;RIGHT(W870+100,2)&amp;"/"&amp;X870,"MM/DD/YYYY")),"",-1),"")</f>
        <v/>
      </c>
      <c r="AD870" s="146" t="str">
        <f>+IFERROR(CONCATENATE(VLOOKUP(K:K,Validation!$F$39:$H$51,3,0),"/",VLOOKUP(L:L,Validation!$G$40:$H$70,2,0),"/",M870),"")</f>
        <v/>
      </c>
      <c r="AE870" s="1" t="str">
        <f>+IFERROR(CONCATENATE(VLOOKUP(N:N,Validation!$F$39:$H$51,3,0),"/",VLOOKUP(O:O,Validation!$G$40:$H$70,2,0),"/",P870),"")</f>
        <v/>
      </c>
    </row>
    <row r="871" spans="1:31" ht="13.8">
      <c r="A871" s="110"/>
      <c r="B871" s="113"/>
      <c r="C871" s="113"/>
      <c r="I871" s="275"/>
      <c r="J871" s="91" t="str">
        <f t="shared" si="39"/>
        <v/>
      </c>
      <c r="K871" s="66"/>
      <c r="L871" s="90"/>
      <c r="M871" s="72"/>
      <c r="N871" s="66"/>
      <c r="O871" s="90"/>
      <c r="P871" s="72"/>
      <c r="Q871" s="138" t="str">
        <f ca="1">+IF(A871="","",IF(AND(TODAY()&lt;Validation!$C$141,OR(MONTH(TODAY())=10,MONTH(TODAY())=11,MONTH(TODAY())=12)),CONCATENATE(MONTH(TODAY()),"/01/",YEAR(TODAY())),IF(AND(TODAY()&lt;Validation!$C$141,MONTH(TODAY())&lt;=9),CONCATENATE("0",MONTH(TODAY()),"/01/",YEAR(TODAY())),IF(AND(TODAY()&gt;=Validation!$C$141,OR(MONTH(TODAY())=10,MONTH(TODAY())=11,MONTH(TODAY())=12)),CONCATENATE(MONTH(TODAY()+10),"/01/",YEAR(TODAY()+10)),IF(AND(TODAY()&gt;=Validation!$C$141,MONTH(TODAY())&lt;=9),CONCATENATE("0",MONTH(TODAY()+10),"/01/",YEAR(TODAY()+10)))))))</f>
        <v/>
      </c>
      <c r="R871" s="138" t="str">
        <f t="shared" si="40"/>
        <v/>
      </c>
      <c r="S871" s="66"/>
      <c r="T871" s="66"/>
      <c r="U871" s="66"/>
      <c r="V871" s="66"/>
      <c r="W871" s="66"/>
      <c r="X871" s="66"/>
      <c r="Y871" s="278"/>
      <c r="Z871" s="135">
        <f t="shared" si="41"/>
        <v>22</v>
      </c>
      <c r="AC871" s="133" t="str">
        <f>IFERROR(IF(DATEVALUE(TEXT(VLOOKUP(S871,Validation!F906:I929,3,FALSE)&amp;"/"&amp;RIGHT(T871+100,2)&amp;"/"&amp;U871,"MM/DD/YYYY"))&lt;=DATEVALUE(TEXT(VLOOKUP(V871,Validation!F906:I929,3,FALSE)&amp;"/"&amp;RIGHT(W871+100,2)&amp;"/"&amp;X871,"MM/DD/YYYY")),"",-1),"")</f>
        <v/>
      </c>
      <c r="AD871" s="146" t="str">
        <f>+IFERROR(CONCATENATE(VLOOKUP(K:K,Validation!$F$39:$H$51,3,0),"/",VLOOKUP(L:L,Validation!$G$40:$H$70,2,0),"/",M871),"")</f>
        <v/>
      </c>
      <c r="AE871" s="1" t="str">
        <f>+IFERROR(CONCATENATE(VLOOKUP(N:N,Validation!$F$39:$H$51,3,0),"/",VLOOKUP(O:O,Validation!$G$40:$H$70,2,0),"/",P871),"")</f>
        <v/>
      </c>
    </row>
    <row r="872" spans="1:31" ht="13.8">
      <c r="A872" s="110"/>
      <c r="B872" s="113"/>
      <c r="C872" s="113"/>
      <c r="I872" s="275"/>
      <c r="J872" s="91" t="str">
        <f t="shared" si="39"/>
        <v/>
      </c>
      <c r="K872" s="66"/>
      <c r="L872" s="90"/>
      <c r="M872" s="72"/>
      <c r="N872" s="66"/>
      <c r="O872" s="90"/>
      <c r="P872" s="72"/>
      <c r="Q872" s="138" t="str">
        <f ca="1">+IF(A872="","",IF(AND(TODAY()&lt;Validation!$C$141,OR(MONTH(TODAY())=10,MONTH(TODAY())=11,MONTH(TODAY())=12)),CONCATENATE(MONTH(TODAY()),"/01/",YEAR(TODAY())),IF(AND(TODAY()&lt;Validation!$C$141,MONTH(TODAY())&lt;=9),CONCATENATE("0",MONTH(TODAY()),"/01/",YEAR(TODAY())),IF(AND(TODAY()&gt;=Validation!$C$141,OR(MONTH(TODAY())=10,MONTH(TODAY())=11,MONTH(TODAY())=12)),CONCATENATE(MONTH(TODAY()+10),"/01/",YEAR(TODAY()+10)),IF(AND(TODAY()&gt;=Validation!$C$141,MONTH(TODAY())&lt;=9),CONCATENATE("0",MONTH(TODAY()+10),"/01/",YEAR(TODAY()+10)))))))</f>
        <v/>
      </c>
      <c r="R872" s="138" t="str">
        <f t="shared" si="40"/>
        <v/>
      </c>
      <c r="S872" s="66"/>
      <c r="T872" s="66"/>
      <c r="U872" s="66"/>
      <c r="V872" s="66"/>
      <c r="W872" s="66"/>
      <c r="X872" s="66"/>
      <c r="Y872" s="278"/>
      <c r="Z872" s="135">
        <f t="shared" si="41"/>
        <v>22</v>
      </c>
      <c r="AC872" s="133" t="str">
        <f>IFERROR(IF(DATEVALUE(TEXT(VLOOKUP(S872,Validation!F907:I930,3,FALSE)&amp;"/"&amp;RIGHT(T872+100,2)&amp;"/"&amp;U872,"MM/DD/YYYY"))&lt;=DATEVALUE(TEXT(VLOOKUP(V872,Validation!F907:I930,3,FALSE)&amp;"/"&amp;RIGHT(W872+100,2)&amp;"/"&amp;X872,"MM/DD/YYYY")),"",-1),"")</f>
        <v/>
      </c>
      <c r="AD872" s="146" t="str">
        <f>+IFERROR(CONCATENATE(VLOOKUP(K:K,Validation!$F$39:$H$51,3,0),"/",VLOOKUP(L:L,Validation!$G$40:$H$70,2,0),"/",M872),"")</f>
        <v/>
      </c>
      <c r="AE872" s="1" t="str">
        <f>+IFERROR(CONCATENATE(VLOOKUP(N:N,Validation!$F$39:$H$51,3,0),"/",VLOOKUP(O:O,Validation!$G$40:$H$70,2,0),"/",P872),"")</f>
        <v/>
      </c>
    </row>
    <row r="873" spans="1:31" ht="13.8">
      <c r="A873" s="110"/>
      <c r="B873" s="113"/>
      <c r="C873" s="113"/>
      <c r="I873" s="275"/>
      <c r="J873" s="91" t="str">
        <f t="shared" si="39"/>
        <v/>
      </c>
      <c r="K873" s="66"/>
      <c r="L873" s="90"/>
      <c r="M873" s="72"/>
      <c r="N873" s="66"/>
      <c r="O873" s="90"/>
      <c r="P873" s="72"/>
      <c r="Q873" s="138" t="str">
        <f ca="1">+IF(A873="","",IF(AND(TODAY()&lt;Validation!$C$141,OR(MONTH(TODAY())=10,MONTH(TODAY())=11,MONTH(TODAY())=12)),CONCATENATE(MONTH(TODAY()),"/01/",YEAR(TODAY())),IF(AND(TODAY()&lt;Validation!$C$141,MONTH(TODAY())&lt;=9),CONCATENATE("0",MONTH(TODAY()),"/01/",YEAR(TODAY())),IF(AND(TODAY()&gt;=Validation!$C$141,OR(MONTH(TODAY())=10,MONTH(TODAY())=11,MONTH(TODAY())=12)),CONCATENATE(MONTH(TODAY()+10),"/01/",YEAR(TODAY()+10)),IF(AND(TODAY()&gt;=Validation!$C$141,MONTH(TODAY())&lt;=9),CONCATENATE("0",MONTH(TODAY()+10),"/01/",YEAR(TODAY()+10)))))))</f>
        <v/>
      </c>
      <c r="R873" s="138" t="str">
        <f t="shared" si="40"/>
        <v/>
      </c>
      <c r="S873" s="66"/>
      <c r="T873" s="66"/>
      <c r="U873" s="66"/>
      <c r="V873" s="66"/>
      <c r="W873" s="66"/>
      <c r="X873" s="66"/>
      <c r="Y873" s="278"/>
      <c r="Z873" s="135">
        <f t="shared" si="41"/>
        <v>22</v>
      </c>
      <c r="AC873" s="133" t="str">
        <f>IFERROR(IF(DATEVALUE(TEXT(VLOOKUP(S873,Validation!F908:I931,3,FALSE)&amp;"/"&amp;RIGHT(T873+100,2)&amp;"/"&amp;U873,"MM/DD/YYYY"))&lt;=DATEVALUE(TEXT(VLOOKUP(V873,Validation!F908:I931,3,FALSE)&amp;"/"&amp;RIGHT(W873+100,2)&amp;"/"&amp;X873,"MM/DD/YYYY")),"",-1),"")</f>
        <v/>
      </c>
      <c r="AD873" s="146" t="str">
        <f>+IFERROR(CONCATENATE(VLOOKUP(K:K,Validation!$F$39:$H$51,3,0),"/",VLOOKUP(L:L,Validation!$G$40:$H$70,2,0),"/",M873),"")</f>
        <v/>
      </c>
      <c r="AE873" s="1" t="str">
        <f>+IFERROR(CONCATENATE(VLOOKUP(N:N,Validation!$F$39:$H$51,3,0),"/",VLOOKUP(O:O,Validation!$G$40:$H$70,2,0),"/",P873),"")</f>
        <v/>
      </c>
    </row>
    <row r="874" spans="1:31" ht="13.8">
      <c r="A874" s="110"/>
      <c r="B874" s="113"/>
      <c r="C874" s="113"/>
      <c r="I874" s="275"/>
      <c r="J874" s="91" t="str">
        <f t="shared" si="39"/>
        <v/>
      </c>
      <c r="K874" s="66"/>
      <c r="L874" s="90"/>
      <c r="M874" s="72"/>
      <c r="N874" s="66"/>
      <c r="O874" s="90"/>
      <c r="P874" s="72"/>
      <c r="Q874" s="138" t="str">
        <f ca="1">+IF(A874="","",IF(AND(TODAY()&lt;Validation!$C$141,OR(MONTH(TODAY())=10,MONTH(TODAY())=11,MONTH(TODAY())=12)),CONCATENATE(MONTH(TODAY()),"/01/",YEAR(TODAY())),IF(AND(TODAY()&lt;Validation!$C$141,MONTH(TODAY())&lt;=9),CONCATENATE("0",MONTH(TODAY()),"/01/",YEAR(TODAY())),IF(AND(TODAY()&gt;=Validation!$C$141,OR(MONTH(TODAY())=10,MONTH(TODAY())=11,MONTH(TODAY())=12)),CONCATENATE(MONTH(TODAY()+10),"/01/",YEAR(TODAY()+10)),IF(AND(TODAY()&gt;=Validation!$C$141,MONTH(TODAY())&lt;=9),CONCATENATE("0",MONTH(TODAY()+10),"/01/",YEAR(TODAY()+10)))))))</f>
        <v/>
      </c>
      <c r="R874" s="138" t="str">
        <f t="shared" si="40"/>
        <v/>
      </c>
      <c r="S874" s="66"/>
      <c r="T874" s="66"/>
      <c r="U874" s="66"/>
      <c r="V874" s="66"/>
      <c r="W874" s="66"/>
      <c r="X874" s="66"/>
      <c r="Y874" s="278"/>
      <c r="Z874" s="135">
        <f t="shared" si="41"/>
        <v>22</v>
      </c>
      <c r="AC874" s="133" t="str">
        <f>IFERROR(IF(DATEVALUE(TEXT(VLOOKUP(S874,Validation!F909:I932,3,FALSE)&amp;"/"&amp;RIGHT(T874+100,2)&amp;"/"&amp;U874,"MM/DD/YYYY"))&lt;=DATEVALUE(TEXT(VLOOKUP(V874,Validation!F909:I932,3,FALSE)&amp;"/"&amp;RIGHT(W874+100,2)&amp;"/"&amp;X874,"MM/DD/YYYY")),"",-1),"")</f>
        <v/>
      </c>
      <c r="AD874" s="146" t="str">
        <f>+IFERROR(CONCATENATE(VLOOKUP(K:K,Validation!$F$39:$H$51,3,0),"/",VLOOKUP(L:L,Validation!$G$40:$H$70,2,0),"/",M874),"")</f>
        <v/>
      </c>
      <c r="AE874" s="1" t="str">
        <f>+IFERROR(CONCATENATE(VLOOKUP(N:N,Validation!$F$39:$H$51,3,0),"/",VLOOKUP(O:O,Validation!$G$40:$H$70,2,0),"/",P874),"")</f>
        <v/>
      </c>
    </row>
    <row r="875" spans="1:31" ht="13.8">
      <c r="A875" s="110"/>
      <c r="B875" s="113"/>
      <c r="C875" s="113"/>
      <c r="I875" s="275"/>
      <c r="J875" s="91" t="str">
        <f t="shared" si="39"/>
        <v/>
      </c>
      <c r="K875" s="66"/>
      <c r="L875" s="90"/>
      <c r="M875" s="72"/>
      <c r="N875" s="66"/>
      <c r="O875" s="90"/>
      <c r="P875" s="72"/>
      <c r="Q875" s="138" t="str">
        <f ca="1">+IF(A875="","",IF(AND(TODAY()&lt;Validation!$C$141,OR(MONTH(TODAY())=10,MONTH(TODAY())=11,MONTH(TODAY())=12)),CONCATENATE(MONTH(TODAY()),"/01/",YEAR(TODAY())),IF(AND(TODAY()&lt;Validation!$C$141,MONTH(TODAY())&lt;=9),CONCATENATE("0",MONTH(TODAY()),"/01/",YEAR(TODAY())),IF(AND(TODAY()&gt;=Validation!$C$141,OR(MONTH(TODAY())=10,MONTH(TODAY())=11,MONTH(TODAY())=12)),CONCATENATE(MONTH(TODAY()+10),"/01/",YEAR(TODAY()+10)),IF(AND(TODAY()&gt;=Validation!$C$141,MONTH(TODAY())&lt;=9),CONCATENATE("0",MONTH(TODAY()+10),"/01/",YEAR(TODAY()+10)))))))</f>
        <v/>
      </c>
      <c r="R875" s="138" t="str">
        <f t="shared" si="40"/>
        <v/>
      </c>
      <c r="S875" s="66"/>
      <c r="T875" s="66"/>
      <c r="U875" s="66"/>
      <c r="V875" s="66"/>
      <c r="W875" s="66"/>
      <c r="X875" s="66"/>
      <c r="Y875" s="278"/>
      <c r="Z875" s="135">
        <f t="shared" si="41"/>
        <v>22</v>
      </c>
      <c r="AC875" s="133" t="str">
        <f>IFERROR(IF(DATEVALUE(TEXT(VLOOKUP(S875,Validation!F910:I933,3,FALSE)&amp;"/"&amp;RIGHT(T875+100,2)&amp;"/"&amp;U875,"MM/DD/YYYY"))&lt;=DATEVALUE(TEXT(VLOOKUP(V875,Validation!F910:I933,3,FALSE)&amp;"/"&amp;RIGHT(W875+100,2)&amp;"/"&amp;X875,"MM/DD/YYYY")),"",-1),"")</f>
        <v/>
      </c>
      <c r="AD875" s="146" t="str">
        <f>+IFERROR(CONCATENATE(VLOOKUP(K:K,Validation!$F$39:$H$51,3,0),"/",VLOOKUP(L:L,Validation!$G$40:$H$70,2,0),"/",M875),"")</f>
        <v/>
      </c>
      <c r="AE875" s="1" t="str">
        <f>+IFERROR(CONCATENATE(VLOOKUP(N:N,Validation!$F$39:$H$51,3,0),"/",VLOOKUP(O:O,Validation!$G$40:$H$70,2,0),"/",P875),"")</f>
        <v/>
      </c>
    </row>
    <row r="876" spans="1:31" ht="13.8">
      <c r="A876" s="110"/>
      <c r="B876" s="113"/>
      <c r="C876" s="113"/>
      <c r="I876" s="275"/>
      <c r="J876" s="91" t="str">
        <f t="shared" si="39"/>
        <v/>
      </c>
      <c r="K876" s="66"/>
      <c r="L876" s="90"/>
      <c r="M876" s="72"/>
      <c r="N876" s="66"/>
      <c r="O876" s="90"/>
      <c r="P876" s="72"/>
      <c r="Q876" s="138" t="str">
        <f ca="1">+IF(A876="","",IF(AND(TODAY()&lt;Validation!$C$141,OR(MONTH(TODAY())=10,MONTH(TODAY())=11,MONTH(TODAY())=12)),CONCATENATE(MONTH(TODAY()),"/01/",YEAR(TODAY())),IF(AND(TODAY()&lt;Validation!$C$141,MONTH(TODAY())&lt;=9),CONCATENATE("0",MONTH(TODAY()),"/01/",YEAR(TODAY())),IF(AND(TODAY()&gt;=Validation!$C$141,OR(MONTH(TODAY())=10,MONTH(TODAY())=11,MONTH(TODAY())=12)),CONCATENATE(MONTH(TODAY()+10),"/01/",YEAR(TODAY()+10)),IF(AND(TODAY()&gt;=Validation!$C$141,MONTH(TODAY())&lt;=9),CONCATENATE("0",MONTH(TODAY()+10),"/01/",YEAR(TODAY()+10)))))))</f>
        <v/>
      </c>
      <c r="R876" s="138" t="str">
        <f t="shared" si="40"/>
        <v/>
      </c>
      <c r="S876" s="66"/>
      <c r="T876" s="66"/>
      <c r="U876" s="66"/>
      <c r="V876" s="66"/>
      <c r="W876" s="66"/>
      <c r="X876" s="66"/>
      <c r="Y876" s="278"/>
      <c r="Z876" s="135">
        <f t="shared" si="41"/>
        <v>22</v>
      </c>
      <c r="AC876" s="133" t="str">
        <f>IFERROR(IF(DATEVALUE(TEXT(VLOOKUP(S876,Validation!F911:I934,3,FALSE)&amp;"/"&amp;RIGHT(T876+100,2)&amp;"/"&amp;U876,"MM/DD/YYYY"))&lt;=DATEVALUE(TEXT(VLOOKUP(V876,Validation!F911:I934,3,FALSE)&amp;"/"&amp;RIGHT(W876+100,2)&amp;"/"&amp;X876,"MM/DD/YYYY")),"",-1),"")</f>
        <v/>
      </c>
      <c r="AD876" s="146" t="str">
        <f>+IFERROR(CONCATENATE(VLOOKUP(K:K,Validation!$F$39:$H$51,3,0),"/",VLOOKUP(L:L,Validation!$G$40:$H$70,2,0),"/",M876),"")</f>
        <v/>
      </c>
      <c r="AE876" s="1" t="str">
        <f>+IFERROR(CONCATENATE(VLOOKUP(N:N,Validation!$F$39:$H$51,3,0),"/",VLOOKUP(O:O,Validation!$G$40:$H$70,2,0),"/",P876),"")</f>
        <v/>
      </c>
    </row>
    <row r="877" spans="1:31" ht="13.8">
      <c r="A877" s="110"/>
      <c r="B877" s="113"/>
      <c r="C877" s="113"/>
      <c r="I877" s="275"/>
      <c r="J877" s="91" t="str">
        <f t="shared" si="39"/>
        <v/>
      </c>
      <c r="K877" s="66"/>
      <c r="L877" s="90"/>
      <c r="M877" s="72"/>
      <c r="N877" s="66"/>
      <c r="O877" s="90"/>
      <c r="P877" s="72"/>
      <c r="Q877" s="138" t="str">
        <f ca="1">+IF(A877="","",IF(AND(TODAY()&lt;Validation!$C$141,OR(MONTH(TODAY())=10,MONTH(TODAY())=11,MONTH(TODAY())=12)),CONCATENATE(MONTH(TODAY()),"/01/",YEAR(TODAY())),IF(AND(TODAY()&lt;Validation!$C$141,MONTH(TODAY())&lt;=9),CONCATENATE("0",MONTH(TODAY()),"/01/",YEAR(TODAY())),IF(AND(TODAY()&gt;=Validation!$C$141,OR(MONTH(TODAY())=10,MONTH(TODAY())=11,MONTH(TODAY())=12)),CONCATENATE(MONTH(TODAY()+10),"/01/",YEAR(TODAY()+10)),IF(AND(TODAY()&gt;=Validation!$C$141,MONTH(TODAY())&lt;=9),CONCATENATE("0",MONTH(TODAY()+10),"/01/",YEAR(TODAY()+10)))))))</f>
        <v/>
      </c>
      <c r="R877" s="138" t="str">
        <f t="shared" si="40"/>
        <v/>
      </c>
      <c r="S877" s="66"/>
      <c r="T877" s="66"/>
      <c r="U877" s="66"/>
      <c r="V877" s="66"/>
      <c r="W877" s="66"/>
      <c r="X877" s="66"/>
      <c r="Y877" s="278"/>
      <c r="Z877" s="135">
        <f t="shared" si="41"/>
        <v>22</v>
      </c>
      <c r="AC877" s="133" t="str">
        <f>IFERROR(IF(DATEVALUE(TEXT(VLOOKUP(S877,Validation!F912:I935,3,FALSE)&amp;"/"&amp;RIGHT(T877+100,2)&amp;"/"&amp;U877,"MM/DD/YYYY"))&lt;=DATEVALUE(TEXT(VLOOKUP(V877,Validation!F912:I935,3,FALSE)&amp;"/"&amp;RIGHT(W877+100,2)&amp;"/"&amp;X877,"MM/DD/YYYY")),"",-1),"")</f>
        <v/>
      </c>
      <c r="AD877" s="146" t="str">
        <f>+IFERROR(CONCATENATE(VLOOKUP(K:K,Validation!$F$39:$H$51,3,0),"/",VLOOKUP(L:L,Validation!$G$40:$H$70,2,0),"/",M877),"")</f>
        <v/>
      </c>
      <c r="AE877" s="1" t="str">
        <f>+IFERROR(CONCATENATE(VLOOKUP(N:N,Validation!$F$39:$H$51,3,0),"/",VLOOKUP(O:O,Validation!$G$40:$H$70,2,0),"/",P877),"")</f>
        <v/>
      </c>
    </row>
    <row r="878" spans="1:31" ht="13.8">
      <c r="A878" s="110"/>
      <c r="B878" s="113"/>
      <c r="C878" s="113"/>
      <c r="I878" s="275"/>
      <c r="J878" s="91" t="str">
        <f t="shared" si="39"/>
        <v/>
      </c>
      <c r="K878" s="66"/>
      <c r="L878" s="90"/>
      <c r="M878" s="72"/>
      <c r="N878" s="66"/>
      <c r="O878" s="90"/>
      <c r="P878" s="72"/>
      <c r="Q878" s="138" t="str">
        <f ca="1">+IF(A878="","",IF(AND(TODAY()&lt;Validation!$C$141,OR(MONTH(TODAY())=10,MONTH(TODAY())=11,MONTH(TODAY())=12)),CONCATENATE(MONTH(TODAY()),"/01/",YEAR(TODAY())),IF(AND(TODAY()&lt;Validation!$C$141,MONTH(TODAY())&lt;=9),CONCATENATE("0",MONTH(TODAY()),"/01/",YEAR(TODAY())),IF(AND(TODAY()&gt;=Validation!$C$141,OR(MONTH(TODAY())=10,MONTH(TODAY())=11,MONTH(TODAY())=12)),CONCATENATE(MONTH(TODAY()+10),"/01/",YEAR(TODAY()+10)),IF(AND(TODAY()&gt;=Validation!$C$141,MONTH(TODAY())&lt;=9),CONCATENATE("0",MONTH(TODAY()+10),"/01/",YEAR(TODAY()+10)))))))</f>
        <v/>
      </c>
      <c r="R878" s="138" t="str">
        <f t="shared" si="40"/>
        <v/>
      </c>
      <c r="S878" s="66"/>
      <c r="T878" s="66"/>
      <c r="U878" s="66"/>
      <c r="V878" s="66"/>
      <c r="W878" s="66"/>
      <c r="X878" s="66"/>
      <c r="Y878" s="278"/>
      <c r="Z878" s="135">
        <f t="shared" si="41"/>
        <v>22</v>
      </c>
      <c r="AC878" s="133" t="str">
        <f>IFERROR(IF(DATEVALUE(TEXT(VLOOKUP(S878,Validation!F913:I936,3,FALSE)&amp;"/"&amp;RIGHT(T878+100,2)&amp;"/"&amp;U878,"MM/DD/YYYY"))&lt;=DATEVALUE(TEXT(VLOOKUP(V878,Validation!F913:I936,3,FALSE)&amp;"/"&amp;RIGHT(W878+100,2)&amp;"/"&amp;X878,"MM/DD/YYYY")),"",-1),"")</f>
        <v/>
      </c>
      <c r="AD878" s="146" t="str">
        <f>+IFERROR(CONCATENATE(VLOOKUP(K:K,Validation!$F$39:$H$51,3,0),"/",VLOOKUP(L:L,Validation!$G$40:$H$70,2,0),"/",M878),"")</f>
        <v/>
      </c>
      <c r="AE878" s="1" t="str">
        <f>+IFERROR(CONCATENATE(VLOOKUP(N:N,Validation!$F$39:$H$51,3,0),"/",VLOOKUP(O:O,Validation!$G$40:$H$70,2,0),"/",P878),"")</f>
        <v/>
      </c>
    </row>
    <row r="879" spans="1:31" ht="13.8">
      <c r="A879" s="110"/>
      <c r="B879" s="113"/>
      <c r="C879" s="113"/>
      <c r="I879" s="275"/>
      <c r="J879" s="91" t="str">
        <f t="shared" si="39"/>
        <v/>
      </c>
      <c r="K879" s="66"/>
      <c r="L879" s="90"/>
      <c r="M879" s="72"/>
      <c r="N879" s="66"/>
      <c r="O879" s="90"/>
      <c r="P879" s="72"/>
      <c r="Q879" s="138" t="str">
        <f ca="1">+IF(A879="","",IF(AND(TODAY()&lt;Validation!$C$141,OR(MONTH(TODAY())=10,MONTH(TODAY())=11,MONTH(TODAY())=12)),CONCATENATE(MONTH(TODAY()),"/01/",YEAR(TODAY())),IF(AND(TODAY()&lt;Validation!$C$141,MONTH(TODAY())&lt;=9),CONCATENATE("0",MONTH(TODAY()),"/01/",YEAR(TODAY())),IF(AND(TODAY()&gt;=Validation!$C$141,OR(MONTH(TODAY())=10,MONTH(TODAY())=11,MONTH(TODAY())=12)),CONCATENATE(MONTH(TODAY()+10),"/01/",YEAR(TODAY()+10)),IF(AND(TODAY()&gt;=Validation!$C$141,MONTH(TODAY())&lt;=9),CONCATENATE("0",MONTH(TODAY()+10),"/01/",YEAR(TODAY()+10)))))))</f>
        <v/>
      </c>
      <c r="R879" s="138" t="str">
        <f t="shared" si="40"/>
        <v/>
      </c>
      <c r="S879" s="66"/>
      <c r="T879" s="66"/>
      <c r="U879" s="66"/>
      <c r="V879" s="66"/>
      <c r="W879" s="66"/>
      <c r="X879" s="66"/>
      <c r="Y879" s="278"/>
      <c r="Z879" s="135">
        <f t="shared" si="41"/>
        <v>22</v>
      </c>
      <c r="AC879" s="133" t="str">
        <f>IFERROR(IF(DATEVALUE(TEXT(VLOOKUP(S879,Validation!F914:I937,3,FALSE)&amp;"/"&amp;RIGHT(T879+100,2)&amp;"/"&amp;U879,"MM/DD/YYYY"))&lt;=DATEVALUE(TEXT(VLOOKUP(V879,Validation!F914:I937,3,FALSE)&amp;"/"&amp;RIGHT(W879+100,2)&amp;"/"&amp;X879,"MM/DD/YYYY")),"",-1),"")</f>
        <v/>
      </c>
      <c r="AD879" s="146" t="str">
        <f>+IFERROR(CONCATENATE(VLOOKUP(K:K,Validation!$F$39:$H$51,3,0),"/",VLOOKUP(L:L,Validation!$G$40:$H$70,2,0),"/",M879),"")</f>
        <v/>
      </c>
      <c r="AE879" s="1" t="str">
        <f>+IFERROR(CONCATENATE(VLOOKUP(N:N,Validation!$F$39:$H$51,3,0),"/",VLOOKUP(O:O,Validation!$G$40:$H$70,2,0),"/",P879),"")</f>
        <v/>
      </c>
    </row>
    <row r="880" spans="1:31" ht="13.8">
      <c r="A880" s="110"/>
      <c r="B880" s="113"/>
      <c r="C880" s="113"/>
      <c r="I880" s="275"/>
      <c r="J880" s="91" t="str">
        <f t="shared" si="39"/>
        <v/>
      </c>
      <c r="K880" s="66"/>
      <c r="L880" s="90"/>
      <c r="M880" s="72"/>
      <c r="N880" s="66"/>
      <c r="O880" s="90"/>
      <c r="P880" s="72"/>
      <c r="Q880" s="138" t="str">
        <f ca="1">+IF(A880="","",IF(AND(TODAY()&lt;Validation!$C$141,OR(MONTH(TODAY())=10,MONTH(TODAY())=11,MONTH(TODAY())=12)),CONCATENATE(MONTH(TODAY()),"/01/",YEAR(TODAY())),IF(AND(TODAY()&lt;Validation!$C$141,MONTH(TODAY())&lt;=9),CONCATENATE("0",MONTH(TODAY()),"/01/",YEAR(TODAY())),IF(AND(TODAY()&gt;=Validation!$C$141,OR(MONTH(TODAY())=10,MONTH(TODAY())=11,MONTH(TODAY())=12)),CONCATENATE(MONTH(TODAY()+10),"/01/",YEAR(TODAY()+10)),IF(AND(TODAY()&gt;=Validation!$C$141,MONTH(TODAY())&lt;=9),CONCATENATE("0",MONTH(TODAY()+10),"/01/",YEAR(TODAY()+10)))))))</f>
        <v/>
      </c>
      <c r="R880" s="138" t="str">
        <f t="shared" si="40"/>
        <v/>
      </c>
      <c r="S880" s="66"/>
      <c r="T880" s="66"/>
      <c r="U880" s="66"/>
      <c r="V880" s="66"/>
      <c r="W880" s="66"/>
      <c r="X880" s="66"/>
      <c r="Y880" s="278"/>
      <c r="Z880" s="135">
        <f t="shared" si="41"/>
        <v>22</v>
      </c>
      <c r="AC880" s="133" t="str">
        <f>IFERROR(IF(DATEVALUE(TEXT(VLOOKUP(S880,Validation!F915:I938,3,FALSE)&amp;"/"&amp;RIGHT(T880+100,2)&amp;"/"&amp;U880,"MM/DD/YYYY"))&lt;=DATEVALUE(TEXT(VLOOKUP(V880,Validation!F915:I938,3,FALSE)&amp;"/"&amp;RIGHT(W880+100,2)&amp;"/"&amp;X880,"MM/DD/YYYY")),"",-1),"")</f>
        <v/>
      </c>
      <c r="AD880" s="146" t="str">
        <f>+IFERROR(CONCATENATE(VLOOKUP(K:K,Validation!$F$39:$H$51,3,0),"/",VLOOKUP(L:L,Validation!$G$40:$H$70,2,0),"/",M880),"")</f>
        <v/>
      </c>
      <c r="AE880" s="1" t="str">
        <f>+IFERROR(CONCATENATE(VLOOKUP(N:N,Validation!$F$39:$H$51,3,0),"/",VLOOKUP(O:O,Validation!$G$40:$H$70,2,0),"/",P880),"")</f>
        <v/>
      </c>
    </row>
    <row r="881" spans="1:31" ht="13.8">
      <c r="A881" s="110"/>
      <c r="B881" s="113"/>
      <c r="C881" s="113"/>
      <c r="I881" s="275"/>
      <c r="J881" s="91" t="str">
        <f t="shared" si="39"/>
        <v/>
      </c>
      <c r="K881" s="66"/>
      <c r="L881" s="90"/>
      <c r="M881" s="72"/>
      <c r="N881" s="66"/>
      <c r="O881" s="90"/>
      <c r="P881" s="72"/>
      <c r="Q881" s="138" t="str">
        <f ca="1">+IF(A881="","",IF(AND(TODAY()&lt;Validation!$C$141,OR(MONTH(TODAY())=10,MONTH(TODAY())=11,MONTH(TODAY())=12)),CONCATENATE(MONTH(TODAY()),"/01/",YEAR(TODAY())),IF(AND(TODAY()&lt;Validation!$C$141,MONTH(TODAY())&lt;=9),CONCATENATE("0",MONTH(TODAY()),"/01/",YEAR(TODAY())),IF(AND(TODAY()&gt;=Validation!$C$141,OR(MONTH(TODAY())=10,MONTH(TODAY())=11,MONTH(TODAY())=12)),CONCATENATE(MONTH(TODAY()+10),"/01/",YEAR(TODAY()+10)),IF(AND(TODAY()&gt;=Validation!$C$141,MONTH(TODAY())&lt;=9),CONCATENATE("0",MONTH(TODAY()+10),"/01/",YEAR(TODAY()+10)))))))</f>
        <v/>
      </c>
      <c r="R881" s="138" t="str">
        <f t="shared" si="40"/>
        <v/>
      </c>
      <c r="S881" s="66"/>
      <c r="T881" s="66"/>
      <c r="U881" s="66"/>
      <c r="V881" s="66"/>
      <c r="W881" s="66"/>
      <c r="X881" s="66"/>
      <c r="Y881" s="278"/>
      <c r="Z881" s="135">
        <f t="shared" si="41"/>
        <v>22</v>
      </c>
      <c r="AC881" s="133" t="str">
        <f>IFERROR(IF(DATEVALUE(TEXT(VLOOKUP(S881,Validation!F916:I939,3,FALSE)&amp;"/"&amp;RIGHT(T881+100,2)&amp;"/"&amp;U881,"MM/DD/YYYY"))&lt;=DATEVALUE(TEXT(VLOOKUP(V881,Validation!F916:I939,3,FALSE)&amp;"/"&amp;RIGHT(W881+100,2)&amp;"/"&amp;X881,"MM/DD/YYYY")),"",-1),"")</f>
        <v/>
      </c>
      <c r="AD881" s="146" t="str">
        <f>+IFERROR(CONCATENATE(VLOOKUP(K:K,Validation!$F$39:$H$51,3,0),"/",VLOOKUP(L:L,Validation!$G$40:$H$70,2,0),"/",M881),"")</f>
        <v/>
      </c>
      <c r="AE881" s="1" t="str">
        <f>+IFERROR(CONCATENATE(VLOOKUP(N:N,Validation!$F$39:$H$51,3,0),"/",VLOOKUP(O:O,Validation!$G$40:$H$70,2,0),"/",P881),"")</f>
        <v/>
      </c>
    </row>
    <row r="882" spans="1:31" ht="13.8">
      <c r="A882" s="110"/>
      <c r="B882" s="113"/>
      <c r="C882" s="113"/>
      <c r="I882" s="275"/>
      <c r="J882" s="91" t="str">
        <f t="shared" si="39"/>
        <v/>
      </c>
      <c r="K882" s="66"/>
      <c r="L882" s="90"/>
      <c r="M882" s="72"/>
      <c r="N882" s="66"/>
      <c r="O882" s="90"/>
      <c r="P882" s="72"/>
      <c r="Q882" s="138" t="str">
        <f ca="1">+IF(A882="","",IF(AND(TODAY()&lt;Validation!$C$141,OR(MONTH(TODAY())=10,MONTH(TODAY())=11,MONTH(TODAY())=12)),CONCATENATE(MONTH(TODAY()),"/01/",YEAR(TODAY())),IF(AND(TODAY()&lt;Validation!$C$141,MONTH(TODAY())&lt;=9),CONCATENATE("0",MONTH(TODAY()),"/01/",YEAR(TODAY())),IF(AND(TODAY()&gt;=Validation!$C$141,OR(MONTH(TODAY())=10,MONTH(TODAY())=11,MONTH(TODAY())=12)),CONCATENATE(MONTH(TODAY()+10),"/01/",YEAR(TODAY()+10)),IF(AND(TODAY()&gt;=Validation!$C$141,MONTH(TODAY())&lt;=9),CONCATENATE("0",MONTH(TODAY()+10),"/01/",YEAR(TODAY()+10)))))))</f>
        <v/>
      </c>
      <c r="R882" s="138" t="str">
        <f t="shared" si="40"/>
        <v/>
      </c>
      <c r="S882" s="66"/>
      <c r="T882" s="66"/>
      <c r="U882" s="66"/>
      <c r="V882" s="66"/>
      <c r="W882" s="66"/>
      <c r="X882" s="66"/>
      <c r="Y882" s="278"/>
      <c r="Z882" s="135">
        <f t="shared" si="41"/>
        <v>22</v>
      </c>
      <c r="AC882" s="133" t="str">
        <f>IFERROR(IF(DATEVALUE(TEXT(VLOOKUP(S882,Validation!F917:I940,3,FALSE)&amp;"/"&amp;RIGHT(T882+100,2)&amp;"/"&amp;U882,"MM/DD/YYYY"))&lt;=DATEVALUE(TEXT(VLOOKUP(V882,Validation!F917:I940,3,FALSE)&amp;"/"&amp;RIGHT(W882+100,2)&amp;"/"&amp;X882,"MM/DD/YYYY")),"",-1),"")</f>
        <v/>
      </c>
      <c r="AD882" s="146" t="str">
        <f>+IFERROR(CONCATENATE(VLOOKUP(K:K,Validation!$F$39:$H$51,3,0),"/",VLOOKUP(L:L,Validation!$G$40:$H$70,2,0),"/",M882),"")</f>
        <v/>
      </c>
      <c r="AE882" s="1" t="str">
        <f>+IFERROR(CONCATENATE(VLOOKUP(N:N,Validation!$F$39:$H$51,3,0),"/",VLOOKUP(O:O,Validation!$G$40:$H$70,2,0),"/",P882),"")</f>
        <v/>
      </c>
    </row>
    <row r="883" spans="1:31" ht="13.8">
      <c r="A883" s="110"/>
      <c r="B883" s="113"/>
      <c r="C883" s="113"/>
      <c r="I883" s="275"/>
      <c r="J883" s="91" t="str">
        <f t="shared" si="39"/>
        <v/>
      </c>
      <c r="K883" s="66"/>
      <c r="L883" s="90"/>
      <c r="M883" s="72"/>
      <c r="N883" s="66"/>
      <c r="O883" s="90"/>
      <c r="P883" s="72"/>
      <c r="Q883" s="138" t="str">
        <f ca="1">+IF(A883="","",IF(AND(TODAY()&lt;Validation!$C$141,OR(MONTH(TODAY())=10,MONTH(TODAY())=11,MONTH(TODAY())=12)),CONCATENATE(MONTH(TODAY()),"/01/",YEAR(TODAY())),IF(AND(TODAY()&lt;Validation!$C$141,MONTH(TODAY())&lt;=9),CONCATENATE("0",MONTH(TODAY()),"/01/",YEAR(TODAY())),IF(AND(TODAY()&gt;=Validation!$C$141,OR(MONTH(TODAY())=10,MONTH(TODAY())=11,MONTH(TODAY())=12)),CONCATENATE(MONTH(TODAY()+10),"/01/",YEAR(TODAY()+10)),IF(AND(TODAY()&gt;=Validation!$C$141,MONTH(TODAY())&lt;=9),CONCATENATE("0",MONTH(TODAY()+10),"/01/",YEAR(TODAY()+10)))))))</f>
        <v/>
      </c>
      <c r="R883" s="138" t="str">
        <f t="shared" si="40"/>
        <v/>
      </c>
      <c r="S883" s="66"/>
      <c r="T883" s="66"/>
      <c r="U883" s="66"/>
      <c r="V883" s="66"/>
      <c r="W883" s="66"/>
      <c r="X883" s="66"/>
      <c r="Y883" s="278"/>
      <c r="Z883" s="135">
        <f t="shared" si="41"/>
        <v>22</v>
      </c>
      <c r="AC883" s="133" t="str">
        <f>IFERROR(IF(DATEVALUE(TEXT(VLOOKUP(S883,Validation!F918:I941,3,FALSE)&amp;"/"&amp;RIGHT(T883+100,2)&amp;"/"&amp;U883,"MM/DD/YYYY"))&lt;=DATEVALUE(TEXT(VLOOKUP(V883,Validation!F918:I941,3,FALSE)&amp;"/"&amp;RIGHT(W883+100,2)&amp;"/"&amp;X883,"MM/DD/YYYY")),"",-1),"")</f>
        <v/>
      </c>
      <c r="AD883" s="146" t="str">
        <f>+IFERROR(CONCATENATE(VLOOKUP(K:K,Validation!$F$39:$H$51,3,0),"/",VLOOKUP(L:L,Validation!$G$40:$H$70,2,0),"/",M883),"")</f>
        <v/>
      </c>
      <c r="AE883" s="1" t="str">
        <f>+IFERROR(CONCATENATE(VLOOKUP(N:N,Validation!$F$39:$H$51,3,0),"/",VLOOKUP(O:O,Validation!$G$40:$H$70,2,0),"/",P883),"")</f>
        <v/>
      </c>
    </row>
    <row r="884" spans="1:31" ht="13.8">
      <c r="A884" s="110"/>
      <c r="B884" s="113"/>
      <c r="C884" s="113"/>
      <c r="I884" s="275"/>
      <c r="J884" s="91" t="str">
        <f t="shared" si="39"/>
        <v/>
      </c>
      <c r="K884" s="66"/>
      <c r="L884" s="90"/>
      <c r="M884" s="72"/>
      <c r="N884" s="66"/>
      <c r="O884" s="90"/>
      <c r="P884" s="72"/>
      <c r="Q884" s="138" t="str">
        <f ca="1">+IF(A884="","",IF(AND(TODAY()&lt;Validation!$C$141,OR(MONTH(TODAY())=10,MONTH(TODAY())=11,MONTH(TODAY())=12)),CONCATENATE(MONTH(TODAY()),"/01/",YEAR(TODAY())),IF(AND(TODAY()&lt;Validation!$C$141,MONTH(TODAY())&lt;=9),CONCATENATE("0",MONTH(TODAY()),"/01/",YEAR(TODAY())),IF(AND(TODAY()&gt;=Validation!$C$141,OR(MONTH(TODAY())=10,MONTH(TODAY())=11,MONTH(TODAY())=12)),CONCATENATE(MONTH(TODAY()+10),"/01/",YEAR(TODAY()+10)),IF(AND(TODAY()&gt;=Validation!$C$141,MONTH(TODAY())&lt;=9),CONCATENATE("0",MONTH(TODAY()+10),"/01/",YEAR(TODAY()+10)))))))</f>
        <v/>
      </c>
      <c r="R884" s="138" t="str">
        <f t="shared" si="40"/>
        <v/>
      </c>
      <c r="S884" s="66"/>
      <c r="T884" s="66"/>
      <c r="U884" s="66"/>
      <c r="V884" s="66"/>
      <c r="W884" s="66"/>
      <c r="X884" s="66"/>
      <c r="Y884" s="278"/>
      <c r="Z884" s="135">
        <f t="shared" si="41"/>
        <v>22</v>
      </c>
      <c r="AC884" s="133" t="str">
        <f>IFERROR(IF(DATEVALUE(TEXT(VLOOKUP(S884,Validation!F919:I942,3,FALSE)&amp;"/"&amp;RIGHT(T884+100,2)&amp;"/"&amp;U884,"MM/DD/YYYY"))&lt;=DATEVALUE(TEXT(VLOOKUP(V884,Validation!F919:I942,3,FALSE)&amp;"/"&amp;RIGHT(W884+100,2)&amp;"/"&amp;X884,"MM/DD/YYYY")),"",-1),"")</f>
        <v/>
      </c>
      <c r="AD884" s="146" t="str">
        <f>+IFERROR(CONCATENATE(VLOOKUP(K:K,Validation!$F$39:$H$51,3,0),"/",VLOOKUP(L:L,Validation!$G$40:$H$70,2,0),"/",M884),"")</f>
        <v/>
      </c>
      <c r="AE884" s="1" t="str">
        <f>+IFERROR(CONCATENATE(VLOOKUP(N:N,Validation!$F$39:$H$51,3,0),"/",VLOOKUP(O:O,Validation!$G$40:$H$70,2,0),"/",P884),"")</f>
        <v/>
      </c>
    </row>
    <row r="885" spans="1:31" ht="13.8">
      <c r="A885" s="110"/>
      <c r="B885" s="113"/>
      <c r="C885" s="113"/>
      <c r="I885" s="275"/>
      <c r="J885" s="91" t="str">
        <f t="shared" si="39"/>
        <v/>
      </c>
      <c r="K885" s="66"/>
      <c r="L885" s="90"/>
      <c r="M885" s="72"/>
      <c r="N885" s="66"/>
      <c r="O885" s="90"/>
      <c r="P885" s="72"/>
      <c r="Q885" s="138" t="str">
        <f ca="1">+IF(A885="","",IF(AND(TODAY()&lt;Validation!$C$141,OR(MONTH(TODAY())=10,MONTH(TODAY())=11,MONTH(TODAY())=12)),CONCATENATE(MONTH(TODAY()),"/01/",YEAR(TODAY())),IF(AND(TODAY()&lt;Validation!$C$141,MONTH(TODAY())&lt;=9),CONCATENATE("0",MONTH(TODAY()),"/01/",YEAR(TODAY())),IF(AND(TODAY()&gt;=Validation!$C$141,OR(MONTH(TODAY())=10,MONTH(TODAY())=11,MONTH(TODAY())=12)),CONCATENATE(MONTH(TODAY()+10),"/01/",YEAR(TODAY()+10)),IF(AND(TODAY()&gt;=Validation!$C$141,MONTH(TODAY())&lt;=9),CONCATENATE("0",MONTH(TODAY()+10),"/01/",YEAR(TODAY()+10)))))))</f>
        <v/>
      </c>
      <c r="R885" s="138" t="str">
        <f t="shared" si="40"/>
        <v/>
      </c>
      <c r="S885" s="66"/>
      <c r="T885" s="66"/>
      <c r="U885" s="66"/>
      <c r="V885" s="66"/>
      <c r="W885" s="66"/>
      <c r="X885" s="66"/>
      <c r="Y885" s="278"/>
      <c r="Z885" s="135">
        <f t="shared" si="41"/>
        <v>22</v>
      </c>
      <c r="AC885" s="133" t="str">
        <f>IFERROR(IF(DATEVALUE(TEXT(VLOOKUP(S885,Validation!F920:I943,3,FALSE)&amp;"/"&amp;RIGHT(T885+100,2)&amp;"/"&amp;U885,"MM/DD/YYYY"))&lt;=DATEVALUE(TEXT(VLOOKUP(V885,Validation!F920:I943,3,FALSE)&amp;"/"&amp;RIGHT(W885+100,2)&amp;"/"&amp;X885,"MM/DD/YYYY")),"",-1),"")</f>
        <v/>
      </c>
      <c r="AD885" s="146" t="str">
        <f>+IFERROR(CONCATENATE(VLOOKUP(K:K,Validation!$F$39:$H$51,3,0),"/",VLOOKUP(L:L,Validation!$G$40:$H$70,2,0),"/",M885),"")</f>
        <v/>
      </c>
      <c r="AE885" s="1" t="str">
        <f>+IFERROR(CONCATENATE(VLOOKUP(N:N,Validation!$F$39:$H$51,3,0),"/",VLOOKUP(O:O,Validation!$G$40:$H$70,2,0),"/",P885),"")</f>
        <v/>
      </c>
    </row>
    <row r="886" spans="1:31" ht="13.8">
      <c r="A886" s="110"/>
      <c r="B886" s="113"/>
      <c r="C886" s="113"/>
      <c r="I886" s="275"/>
      <c r="J886" s="91" t="str">
        <f t="shared" si="39"/>
        <v/>
      </c>
      <c r="K886" s="66"/>
      <c r="L886" s="90"/>
      <c r="M886" s="72"/>
      <c r="N886" s="66"/>
      <c r="O886" s="90"/>
      <c r="P886" s="72"/>
      <c r="Q886" s="138" t="str">
        <f ca="1">+IF(A886="","",IF(AND(TODAY()&lt;Validation!$C$141,OR(MONTH(TODAY())=10,MONTH(TODAY())=11,MONTH(TODAY())=12)),CONCATENATE(MONTH(TODAY()),"/01/",YEAR(TODAY())),IF(AND(TODAY()&lt;Validation!$C$141,MONTH(TODAY())&lt;=9),CONCATENATE("0",MONTH(TODAY()),"/01/",YEAR(TODAY())),IF(AND(TODAY()&gt;=Validation!$C$141,OR(MONTH(TODAY())=10,MONTH(TODAY())=11,MONTH(TODAY())=12)),CONCATENATE(MONTH(TODAY()+10),"/01/",YEAR(TODAY()+10)),IF(AND(TODAY()&gt;=Validation!$C$141,MONTH(TODAY())&lt;=9),CONCATENATE("0",MONTH(TODAY()+10),"/01/",YEAR(TODAY()+10)))))))</f>
        <v/>
      </c>
      <c r="R886" s="138" t="str">
        <f t="shared" si="40"/>
        <v/>
      </c>
      <c r="S886" s="66"/>
      <c r="T886" s="66"/>
      <c r="U886" s="66"/>
      <c r="V886" s="66"/>
      <c r="W886" s="66"/>
      <c r="X886" s="66"/>
      <c r="Y886" s="278"/>
      <c r="Z886" s="135">
        <f t="shared" si="41"/>
        <v>22</v>
      </c>
      <c r="AC886" s="133" t="str">
        <f>IFERROR(IF(DATEVALUE(TEXT(VLOOKUP(S886,Validation!F921:I944,3,FALSE)&amp;"/"&amp;RIGHT(T886+100,2)&amp;"/"&amp;U886,"MM/DD/YYYY"))&lt;=DATEVALUE(TEXT(VLOOKUP(V886,Validation!F921:I944,3,FALSE)&amp;"/"&amp;RIGHT(W886+100,2)&amp;"/"&amp;X886,"MM/DD/YYYY")),"",-1),"")</f>
        <v/>
      </c>
      <c r="AD886" s="146" t="str">
        <f>+IFERROR(CONCATENATE(VLOOKUP(K:K,Validation!$F$39:$H$51,3,0),"/",VLOOKUP(L:L,Validation!$G$40:$H$70,2,0),"/",M886),"")</f>
        <v/>
      </c>
      <c r="AE886" s="1" t="str">
        <f>+IFERROR(CONCATENATE(VLOOKUP(N:N,Validation!$F$39:$H$51,3,0),"/",VLOOKUP(O:O,Validation!$G$40:$H$70,2,0),"/",P886),"")</f>
        <v/>
      </c>
    </row>
    <row r="887" spans="1:31" ht="13.8">
      <c r="A887" s="110"/>
      <c r="B887" s="113"/>
      <c r="C887" s="113"/>
      <c r="I887" s="275"/>
      <c r="J887" s="91" t="str">
        <f t="shared" si="39"/>
        <v/>
      </c>
      <c r="K887" s="66"/>
      <c r="L887" s="90"/>
      <c r="M887" s="72"/>
      <c r="N887" s="66"/>
      <c r="O887" s="90"/>
      <c r="P887" s="72"/>
      <c r="Q887" s="138" t="str">
        <f ca="1">+IF(A887="","",IF(AND(TODAY()&lt;Validation!$C$141,OR(MONTH(TODAY())=10,MONTH(TODAY())=11,MONTH(TODAY())=12)),CONCATENATE(MONTH(TODAY()),"/01/",YEAR(TODAY())),IF(AND(TODAY()&lt;Validation!$C$141,MONTH(TODAY())&lt;=9),CONCATENATE("0",MONTH(TODAY()),"/01/",YEAR(TODAY())),IF(AND(TODAY()&gt;=Validation!$C$141,OR(MONTH(TODAY())=10,MONTH(TODAY())=11,MONTH(TODAY())=12)),CONCATENATE(MONTH(TODAY()+10),"/01/",YEAR(TODAY()+10)),IF(AND(TODAY()&gt;=Validation!$C$141,MONTH(TODAY())&lt;=9),CONCATENATE("0",MONTH(TODAY()+10),"/01/",YEAR(TODAY()+10)))))))</f>
        <v/>
      </c>
      <c r="R887" s="138" t="str">
        <f t="shared" si="40"/>
        <v/>
      </c>
      <c r="S887" s="66"/>
      <c r="T887" s="66"/>
      <c r="U887" s="66"/>
      <c r="V887" s="66"/>
      <c r="W887" s="66"/>
      <c r="X887" s="66"/>
      <c r="Y887" s="278"/>
      <c r="Z887" s="135">
        <f t="shared" si="41"/>
        <v>22</v>
      </c>
      <c r="AC887" s="133" t="str">
        <f>IFERROR(IF(DATEVALUE(TEXT(VLOOKUP(S887,Validation!F922:I945,3,FALSE)&amp;"/"&amp;RIGHT(T887+100,2)&amp;"/"&amp;U887,"MM/DD/YYYY"))&lt;=DATEVALUE(TEXT(VLOOKUP(V887,Validation!F922:I945,3,FALSE)&amp;"/"&amp;RIGHT(W887+100,2)&amp;"/"&amp;X887,"MM/DD/YYYY")),"",-1),"")</f>
        <v/>
      </c>
      <c r="AD887" s="146" t="str">
        <f>+IFERROR(CONCATENATE(VLOOKUP(K:K,Validation!$F$39:$H$51,3,0),"/",VLOOKUP(L:L,Validation!$G$40:$H$70,2,0),"/",M887),"")</f>
        <v/>
      </c>
      <c r="AE887" s="1" t="str">
        <f>+IFERROR(CONCATENATE(VLOOKUP(N:N,Validation!$F$39:$H$51,3,0),"/",VLOOKUP(O:O,Validation!$G$40:$H$70,2,0),"/",P887),"")</f>
        <v/>
      </c>
    </row>
    <row r="888" spans="1:31" ht="13.8">
      <c r="A888" s="110"/>
      <c r="B888" s="113"/>
      <c r="C888" s="113"/>
      <c r="I888" s="275"/>
      <c r="J888" s="91" t="str">
        <f t="shared" si="39"/>
        <v/>
      </c>
      <c r="K888" s="66"/>
      <c r="L888" s="90"/>
      <c r="M888" s="72"/>
      <c r="N888" s="66"/>
      <c r="O888" s="90"/>
      <c r="P888" s="72"/>
      <c r="Q888" s="138" t="str">
        <f ca="1">+IF(A888="","",IF(AND(TODAY()&lt;Validation!$C$141,OR(MONTH(TODAY())=10,MONTH(TODAY())=11,MONTH(TODAY())=12)),CONCATENATE(MONTH(TODAY()),"/01/",YEAR(TODAY())),IF(AND(TODAY()&lt;Validation!$C$141,MONTH(TODAY())&lt;=9),CONCATENATE("0",MONTH(TODAY()),"/01/",YEAR(TODAY())),IF(AND(TODAY()&gt;=Validation!$C$141,OR(MONTH(TODAY())=10,MONTH(TODAY())=11,MONTH(TODAY())=12)),CONCATENATE(MONTH(TODAY()+10),"/01/",YEAR(TODAY()+10)),IF(AND(TODAY()&gt;=Validation!$C$141,MONTH(TODAY())&lt;=9),CONCATENATE("0",MONTH(TODAY()+10),"/01/",YEAR(TODAY()+10)))))))</f>
        <v/>
      </c>
      <c r="R888" s="138" t="str">
        <f t="shared" si="40"/>
        <v/>
      </c>
      <c r="S888" s="66"/>
      <c r="T888" s="66"/>
      <c r="U888" s="66"/>
      <c r="V888" s="66"/>
      <c r="W888" s="66"/>
      <c r="X888" s="66"/>
      <c r="Y888" s="278"/>
      <c r="Z888" s="135">
        <f t="shared" si="41"/>
        <v>22</v>
      </c>
      <c r="AC888" s="133" t="str">
        <f>IFERROR(IF(DATEVALUE(TEXT(VLOOKUP(S888,Validation!F923:I946,3,FALSE)&amp;"/"&amp;RIGHT(T888+100,2)&amp;"/"&amp;U888,"MM/DD/YYYY"))&lt;=DATEVALUE(TEXT(VLOOKUP(V888,Validation!F923:I946,3,FALSE)&amp;"/"&amp;RIGHT(W888+100,2)&amp;"/"&amp;X888,"MM/DD/YYYY")),"",-1),"")</f>
        <v/>
      </c>
      <c r="AD888" s="146" t="str">
        <f>+IFERROR(CONCATENATE(VLOOKUP(K:K,Validation!$F$39:$H$51,3,0),"/",VLOOKUP(L:L,Validation!$G$40:$H$70,2,0),"/",M888),"")</f>
        <v/>
      </c>
      <c r="AE888" s="1" t="str">
        <f>+IFERROR(CONCATENATE(VLOOKUP(N:N,Validation!$F$39:$H$51,3,0),"/",VLOOKUP(O:O,Validation!$G$40:$H$70,2,0),"/",P888),"")</f>
        <v/>
      </c>
    </row>
    <row r="889" spans="1:31" ht="13.8">
      <c r="A889" s="110"/>
      <c r="B889" s="113"/>
      <c r="C889" s="113"/>
      <c r="I889" s="275"/>
      <c r="J889" s="91" t="str">
        <f t="shared" si="39"/>
        <v/>
      </c>
      <c r="K889" s="66"/>
      <c r="L889" s="90"/>
      <c r="M889" s="72"/>
      <c r="N889" s="66"/>
      <c r="O889" s="90"/>
      <c r="P889" s="72"/>
      <c r="Q889" s="138" t="str">
        <f ca="1">+IF(A889="","",IF(AND(TODAY()&lt;Validation!$C$141,OR(MONTH(TODAY())=10,MONTH(TODAY())=11,MONTH(TODAY())=12)),CONCATENATE(MONTH(TODAY()),"/01/",YEAR(TODAY())),IF(AND(TODAY()&lt;Validation!$C$141,MONTH(TODAY())&lt;=9),CONCATENATE("0",MONTH(TODAY()),"/01/",YEAR(TODAY())),IF(AND(TODAY()&gt;=Validation!$C$141,OR(MONTH(TODAY())=10,MONTH(TODAY())=11,MONTH(TODAY())=12)),CONCATENATE(MONTH(TODAY()+10),"/01/",YEAR(TODAY()+10)),IF(AND(TODAY()&gt;=Validation!$C$141,MONTH(TODAY())&lt;=9),CONCATENATE("0",MONTH(TODAY()+10),"/01/",YEAR(TODAY()+10)))))))</f>
        <v/>
      </c>
      <c r="R889" s="138" t="str">
        <f t="shared" si="40"/>
        <v/>
      </c>
      <c r="S889" s="66"/>
      <c r="T889" s="66"/>
      <c r="U889" s="66"/>
      <c r="V889" s="66"/>
      <c r="W889" s="66"/>
      <c r="X889" s="66"/>
      <c r="Y889" s="278"/>
      <c r="Z889" s="135">
        <f t="shared" si="41"/>
        <v>22</v>
      </c>
      <c r="AC889" s="133" t="str">
        <f>IFERROR(IF(DATEVALUE(TEXT(VLOOKUP(S889,Validation!F924:I947,3,FALSE)&amp;"/"&amp;RIGHT(T889+100,2)&amp;"/"&amp;U889,"MM/DD/YYYY"))&lt;=DATEVALUE(TEXT(VLOOKUP(V889,Validation!F924:I947,3,FALSE)&amp;"/"&amp;RIGHT(W889+100,2)&amp;"/"&amp;X889,"MM/DD/YYYY")),"",-1),"")</f>
        <v/>
      </c>
      <c r="AD889" s="146" t="str">
        <f>+IFERROR(CONCATENATE(VLOOKUP(K:K,Validation!$F$39:$H$51,3,0),"/",VLOOKUP(L:L,Validation!$G$40:$H$70,2,0),"/",M889),"")</f>
        <v/>
      </c>
      <c r="AE889" s="1" t="str">
        <f>+IFERROR(CONCATENATE(VLOOKUP(N:N,Validation!$F$39:$H$51,3,0),"/",VLOOKUP(O:O,Validation!$G$40:$H$70,2,0),"/",P889),"")</f>
        <v/>
      </c>
    </row>
    <row r="890" spans="1:31" ht="13.8">
      <c r="A890" s="110"/>
      <c r="B890" s="113"/>
      <c r="C890" s="113"/>
      <c r="I890" s="275"/>
      <c r="J890" s="91" t="str">
        <f t="shared" si="39"/>
        <v/>
      </c>
      <c r="K890" s="66"/>
      <c r="L890" s="90"/>
      <c r="M890" s="72"/>
      <c r="N890" s="66"/>
      <c r="O890" s="90"/>
      <c r="P890" s="72"/>
      <c r="Q890" s="138" t="str">
        <f ca="1">+IF(A890="","",IF(AND(TODAY()&lt;Validation!$C$141,OR(MONTH(TODAY())=10,MONTH(TODAY())=11,MONTH(TODAY())=12)),CONCATENATE(MONTH(TODAY()),"/01/",YEAR(TODAY())),IF(AND(TODAY()&lt;Validation!$C$141,MONTH(TODAY())&lt;=9),CONCATENATE("0",MONTH(TODAY()),"/01/",YEAR(TODAY())),IF(AND(TODAY()&gt;=Validation!$C$141,OR(MONTH(TODAY())=10,MONTH(TODAY())=11,MONTH(TODAY())=12)),CONCATENATE(MONTH(TODAY()+10),"/01/",YEAR(TODAY()+10)),IF(AND(TODAY()&gt;=Validation!$C$141,MONTH(TODAY())&lt;=9),CONCATENATE("0",MONTH(TODAY()+10),"/01/",YEAR(TODAY()+10)))))))</f>
        <v/>
      </c>
      <c r="R890" s="138" t="str">
        <f t="shared" si="40"/>
        <v/>
      </c>
      <c r="S890" s="66"/>
      <c r="T890" s="66"/>
      <c r="U890" s="66"/>
      <c r="V890" s="66"/>
      <c r="W890" s="66"/>
      <c r="X890" s="66"/>
      <c r="Y890" s="278"/>
      <c r="Z890" s="135">
        <f t="shared" si="41"/>
        <v>22</v>
      </c>
      <c r="AC890" s="133" t="str">
        <f>IFERROR(IF(DATEVALUE(TEXT(VLOOKUP(S890,Validation!F925:I948,3,FALSE)&amp;"/"&amp;RIGHT(T890+100,2)&amp;"/"&amp;U890,"MM/DD/YYYY"))&lt;=DATEVALUE(TEXT(VLOOKUP(V890,Validation!F925:I948,3,FALSE)&amp;"/"&amp;RIGHT(W890+100,2)&amp;"/"&amp;X890,"MM/DD/YYYY")),"",-1),"")</f>
        <v/>
      </c>
      <c r="AD890" s="146" t="str">
        <f>+IFERROR(CONCATENATE(VLOOKUP(K:K,Validation!$F$39:$H$51,3,0),"/",VLOOKUP(L:L,Validation!$G$40:$H$70,2,0),"/",M890),"")</f>
        <v/>
      </c>
      <c r="AE890" s="1" t="str">
        <f>+IFERROR(CONCATENATE(VLOOKUP(N:N,Validation!$F$39:$H$51,3,0),"/",VLOOKUP(O:O,Validation!$G$40:$H$70,2,0),"/",P890),"")</f>
        <v/>
      </c>
    </row>
    <row r="891" spans="1:31" ht="13.8">
      <c r="A891" s="110"/>
      <c r="B891" s="113"/>
      <c r="C891" s="113"/>
      <c r="I891" s="275"/>
      <c r="J891" s="91" t="str">
        <f t="shared" si="39"/>
        <v/>
      </c>
      <c r="K891" s="66"/>
      <c r="L891" s="90"/>
      <c r="M891" s="72"/>
      <c r="N891" s="66"/>
      <c r="O891" s="90"/>
      <c r="P891" s="72"/>
      <c r="Q891" s="138" t="str">
        <f ca="1">+IF(A891="","",IF(AND(TODAY()&lt;Validation!$C$141,OR(MONTH(TODAY())=10,MONTH(TODAY())=11,MONTH(TODAY())=12)),CONCATENATE(MONTH(TODAY()),"/01/",YEAR(TODAY())),IF(AND(TODAY()&lt;Validation!$C$141,MONTH(TODAY())&lt;=9),CONCATENATE("0",MONTH(TODAY()),"/01/",YEAR(TODAY())),IF(AND(TODAY()&gt;=Validation!$C$141,OR(MONTH(TODAY())=10,MONTH(TODAY())=11,MONTH(TODAY())=12)),CONCATENATE(MONTH(TODAY()+10),"/01/",YEAR(TODAY()+10)),IF(AND(TODAY()&gt;=Validation!$C$141,MONTH(TODAY())&lt;=9),CONCATENATE("0",MONTH(TODAY()+10),"/01/",YEAR(TODAY()+10)))))))</f>
        <v/>
      </c>
      <c r="R891" s="138" t="str">
        <f t="shared" si="40"/>
        <v/>
      </c>
      <c r="S891" s="66"/>
      <c r="T891" s="66"/>
      <c r="U891" s="66"/>
      <c r="V891" s="66"/>
      <c r="W891" s="66"/>
      <c r="X891" s="66"/>
      <c r="Y891" s="278"/>
      <c r="Z891" s="135">
        <f t="shared" si="41"/>
        <v>22</v>
      </c>
      <c r="AC891" s="133" t="str">
        <f>IFERROR(IF(DATEVALUE(TEXT(VLOOKUP(S891,Validation!F926:I949,3,FALSE)&amp;"/"&amp;RIGHT(T891+100,2)&amp;"/"&amp;U891,"MM/DD/YYYY"))&lt;=DATEVALUE(TEXT(VLOOKUP(V891,Validation!F926:I949,3,FALSE)&amp;"/"&amp;RIGHT(W891+100,2)&amp;"/"&amp;X891,"MM/DD/YYYY")),"",-1),"")</f>
        <v/>
      </c>
      <c r="AD891" s="146" t="str">
        <f>+IFERROR(CONCATENATE(VLOOKUP(K:K,Validation!$F$39:$H$51,3,0),"/",VLOOKUP(L:L,Validation!$G$40:$H$70,2,0),"/",M891),"")</f>
        <v/>
      </c>
      <c r="AE891" s="1" t="str">
        <f>+IFERROR(CONCATENATE(VLOOKUP(N:N,Validation!$F$39:$H$51,3,0),"/",VLOOKUP(O:O,Validation!$G$40:$H$70,2,0),"/",P891),"")</f>
        <v/>
      </c>
    </row>
    <row r="892" spans="1:31" ht="13.8">
      <c r="A892" s="110"/>
      <c r="B892" s="113"/>
      <c r="C892" s="113"/>
      <c r="I892" s="275"/>
      <c r="J892" s="91" t="str">
        <f t="shared" si="39"/>
        <v/>
      </c>
      <c r="K892" s="66"/>
      <c r="L892" s="90"/>
      <c r="M892" s="72"/>
      <c r="N892" s="66"/>
      <c r="O892" s="90"/>
      <c r="P892" s="72"/>
      <c r="Q892" s="138" t="str">
        <f ca="1">+IF(A892="","",IF(AND(TODAY()&lt;Validation!$C$141,OR(MONTH(TODAY())=10,MONTH(TODAY())=11,MONTH(TODAY())=12)),CONCATENATE(MONTH(TODAY()),"/01/",YEAR(TODAY())),IF(AND(TODAY()&lt;Validation!$C$141,MONTH(TODAY())&lt;=9),CONCATENATE("0",MONTH(TODAY()),"/01/",YEAR(TODAY())),IF(AND(TODAY()&gt;=Validation!$C$141,OR(MONTH(TODAY())=10,MONTH(TODAY())=11,MONTH(TODAY())=12)),CONCATENATE(MONTH(TODAY()+10),"/01/",YEAR(TODAY()+10)),IF(AND(TODAY()&gt;=Validation!$C$141,MONTH(TODAY())&lt;=9),CONCATENATE("0",MONTH(TODAY()+10),"/01/",YEAR(TODAY()+10)))))))</f>
        <v/>
      </c>
      <c r="R892" s="138" t="str">
        <f t="shared" si="40"/>
        <v/>
      </c>
      <c r="S892" s="66"/>
      <c r="T892" s="66"/>
      <c r="U892" s="66"/>
      <c r="V892" s="66"/>
      <c r="W892" s="66"/>
      <c r="X892" s="66"/>
      <c r="Y892" s="278"/>
      <c r="Z892" s="135">
        <f t="shared" si="41"/>
        <v>22</v>
      </c>
      <c r="AC892" s="133" t="str">
        <f>IFERROR(IF(DATEVALUE(TEXT(VLOOKUP(S892,Validation!F927:I950,3,FALSE)&amp;"/"&amp;RIGHT(T892+100,2)&amp;"/"&amp;U892,"MM/DD/YYYY"))&lt;=DATEVALUE(TEXT(VLOOKUP(V892,Validation!F927:I950,3,FALSE)&amp;"/"&amp;RIGHT(W892+100,2)&amp;"/"&amp;X892,"MM/DD/YYYY")),"",-1),"")</f>
        <v/>
      </c>
      <c r="AD892" s="146" t="str">
        <f>+IFERROR(CONCATENATE(VLOOKUP(K:K,Validation!$F$39:$H$51,3,0),"/",VLOOKUP(L:L,Validation!$G$40:$H$70,2,0),"/",M892),"")</f>
        <v/>
      </c>
      <c r="AE892" s="1" t="str">
        <f>+IFERROR(CONCATENATE(VLOOKUP(N:N,Validation!$F$39:$H$51,3,0),"/",VLOOKUP(O:O,Validation!$G$40:$H$70,2,0),"/",P892),"")</f>
        <v/>
      </c>
    </row>
    <row r="893" spans="1:31" ht="13.8">
      <c r="A893" s="110"/>
      <c r="B893" s="113"/>
      <c r="C893" s="113"/>
      <c r="I893" s="275"/>
      <c r="J893" s="91" t="str">
        <f t="shared" si="39"/>
        <v/>
      </c>
      <c r="K893" s="66"/>
      <c r="L893" s="90"/>
      <c r="M893" s="72"/>
      <c r="N893" s="66"/>
      <c r="O893" s="90"/>
      <c r="P893" s="72"/>
      <c r="Q893" s="138" t="str">
        <f ca="1">+IF(A893="","",IF(AND(TODAY()&lt;Validation!$C$141,OR(MONTH(TODAY())=10,MONTH(TODAY())=11,MONTH(TODAY())=12)),CONCATENATE(MONTH(TODAY()),"/01/",YEAR(TODAY())),IF(AND(TODAY()&lt;Validation!$C$141,MONTH(TODAY())&lt;=9),CONCATENATE("0",MONTH(TODAY()),"/01/",YEAR(TODAY())),IF(AND(TODAY()&gt;=Validation!$C$141,OR(MONTH(TODAY())=10,MONTH(TODAY())=11,MONTH(TODAY())=12)),CONCATENATE(MONTH(TODAY()+10),"/01/",YEAR(TODAY()+10)),IF(AND(TODAY()&gt;=Validation!$C$141,MONTH(TODAY())&lt;=9),CONCATENATE("0",MONTH(TODAY()+10),"/01/",YEAR(TODAY()+10)))))))</f>
        <v/>
      </c>
      <c r="R893" s="138" t="str">
        <f t="shared" si="40"/>
        <v/>
      </c>
      <c r="S893" s="66"/>
      <c r="T893" s="66"/>
      <c r="U893" s="66"/>
      <c r="V893" s="66"/>
      <c r="W893" s="66"/>
      <c r="X893" s="66"/>
      <c r="Y893" s="278"/>
      <c r="Z893" s="135">
        <f t="shared" si="41"/>
        <v>22</v>
      </c>
      <c r="AC893" s="133" t="str">
        <f>IFERROR(IF(DATEVALUE(TEXT(VLOOKUP(S893,Validation!F928:I951,3,FALSE)&amp;"/"&amp;RIGHT(T893+100,2)&amp;"/"&amp;U893,"MM/DD/YYYY"))&lt;=DATEVALUE(TEXT(VLOOKUP(V893,Validation!F928:I951,3,FALSE)&amp;"/"&amp;RIGHT(W893+100,2)&amp;"/"&amp;X893,"MM/DD/YYYY")),"",-1),"")</f>
        <v/>
      </c>
      <c r="AD893" s="146" t="str">
        <f>+IFERROR(CONCATENATE(VLOOKUP(K:K,Validation!$F$39:$H$51,3,0),"/",VLOOKUP(L:L,Validation!$G$40:$H$70,2,0),"/",M893),"")</f>
        <v/>
      </c>
      <c r="AE893" s="1" t="str">
        <f>+IFERROR(CONCATENATE(VLOOKUP(N:N,Validation!$F$39:$H$51,3,0),"/",VLOOKUP(O:O,Validation!$G$40:$H$70,2,0),"/",P893),"")</f>
        <v/>
      </c>
    </row>
    <row r="894" spans="1:31" ht="13.8">
      <c r="A894" s="110"/>
      <c r="B894" s="113"/>
      <c r="C894" s="113"/>
      <c r="I894" s="275"/>
      <c r="J894" s="91" t="str">
        <f t="shared" si="39"/>
        <v/>
      </c>
      <c r="K894" s="66"/>
      <c r="L894" s="90"/>
      <c r="M894" s="72"/>
      <c r="N894" s="66"/>
      <c r="O894" s="90"/>
      <c r="P894" s="72"/>
      <c r="Q894" s="138" t="str">
        <f ca="1">+IF(A894="","",IF(AND(TODAY()&lt;Validation!$C$141,OR(MONTH(TODAY())=10,MONTH(TODAY())=11,MONTH(TODAY())=12)),CONCATENATE(MONTH(TODAY()),"/01/",YEAR(TODAY())),IF(AND(TODAY()&lt;Validation!$C$141,MONTH(TODAY())&lt;=9),CONCATENATE("0",MONTH(TODAY()),"/01/",YEAR(TODAY())),IF(AND(TODAY()&gt;=Validation!$C$141,OR(MONTH(TODAY())=10,MONTH(TODAY())=11,MONTH(TODAY())=12)),CONCATENATE(MONTH(TODAY()+10),"/01/",YEAR(TODAY()+10)),IF(AND(TODAY()&gt;=Validation!$C$141,MONTH(TODAY())&lt;=9),CONCATENATE("0",MONTH(TODAY()+10),"/01/",YEAR(TODAY()+10)))))))</f>
        <v/>
      </c>
      <c r="R894" s="138" t="str">
        <f t="shared" si="40"/>
        <v/>
      </c>
      <c r="S894" s="66"/>
      <c r="T894" s="66"/>
      <c r="U894" s="66"/>
      <c r="V894" s="66"/>
      <c r="W894" s="66"/>
      <c r="X894" s="66"/>
      <c r="Y894" s="278"/>
      <c r="Z894" s="135">
        <f t="shared" si="41"/>
        <v>22</v>
      </c>
      <c r="AC894" s="133" t="str">
        <f>IFERROR(IF(DATEVALUE(TEXT(VLOOKUP(S894,Validation!F929:I952,3,FALSE)&amp;"/"&amp;RIGHT(T894+100,2)&amp;"/"&amp;U894,"MM/DD/YYYY"))&lt;=DATEVALUE(TEXT(VLOOKUP(V894,Validation!F929:I952,3,FALSE)&amp;"/"&amp;RIGHT(W894+100,2)&amp;"/"&amp;X894,"MM/DD/YYYY")),"",-1),"")</f>
        <v/>
      </c>
      <c r="AD894" s="146" t="str">
        <f>+IFERROR(CONCATENATE(VLOOKUP(K:K,Validation!$F$39:$H$51,3,0),"/",VLOOKUP(L:L,Validation!$G$40:$H$70,2,0),"/",M894),"")</f>
        <v/>
      </c>
      <c r="AE894" s="1" t="str">
        <f>+IFERROR(CONCATENATE(VLOOKUP(N:N,Validation!$F$39:$H$51,3,0),"/",VLOOKUP(O:O,Validation!$G$40:$H$70,2,0),"/",P894),"")</f>
        <v/>
      </c>
    </row>
    <row r="895" spans="1:31" ht="13.8">
      <c r="A895" s="110"/>
      <c r="B895" s="113"/>
      <c r="C895" s="113"/>
      <c r="I895" s="275"/>
      <c r="J895" s="91" t="str">
        <f t="shared" si="39"/>
        <v/>
      </c>
      <c r="K895" s="66"/>
      <c r="L895" s="90"/>
      <c r="M895" s="72"/>
      <c r="N895" s="66"/>
      <c r="O895" s="90"/>
      <c r="P895" s="72"/>
      <c r="Q895" s="138" t="str">
        <f ca="1">+IF(A895="","",IF(AND(TODAY()&lt;Validation!$C$141,OR(MONTH(TODAY())=10,MONTH(TODAY())=11,MONTH(TODAY())=12)),CONCATENATE(MONTH(TODAY()),"/01/",YEAR(TODAY())),IF(AND(TODAY()&lt;Validation!$C$141,MONTH(TODAY())&lt;=9),CONCATENATE("0",MONTH(TODAY()),"/01/",YEAR(TODAY())),IF(AND(TODAY()&gt;=Validation!$C$141,OR(MONTH(TODAY())=10,MONTH(TODAY())=11,MONTH(TODAY())=12)),CONCATENATE(MONTH(TODAY()+10),"/01/",YEAR(TODAY()+10)),IF(AND(TODAY()&gt;=Validation!$C$141,MONTH(TODAY())&lt;=9),CONCATENATE("0",MONTH(TODAY()+10),"/01/",YEAR(TODAY()+10)))))))</f>
        <v/>
      </c>
      <c r="R895" s="138" t="str">
        <f t="shared" si="40"/>
        <v/>
      </c>
      <c r="S895" s="66"/>
      <c r="T895" s="66"/>
      <c r="U895" s="66"/>
      <c r="V895" s="66"/>
      <c r="W895" s="66"/>
      <c r="X895" s="66"/>
      <c r="Y895" s="278"/>
      <c r="Z895" s="135">
        <f t="shared" si="41"/>
        <v>22</v>
      </c>
      <c r="AC895" s="133" t="str">
        <f>IFERROR(IF(DATEVALUE(TEXT(VLOOKUP(S895,Validation!F930:I953,3,FALSE)&amp;"/"&amp;RIGHT(T895+100,2)&amp;"/"&amp;U895,"MM/DD/YYYY"))&lt;=DATEVALUE(TEXT(VLOOKUP(V895,Validation!F930:I953,3,FALSE)&amp;"/"&amp;RIGHT(W895+100,2)&amp;"/"&amp;X895,"MM/DD/YYYY")),"",-1),"")</f>
        <v/>
      </c>
      <c r="AD895" s="146" t="str">
        <f>+IFERROR(CONCATENATE(VLOOKUP(K:K,Validation!$F$39:$H$51,3,0),"/",VLOOKUP(L:L,Validation!$G$40:$H$70,2,0),"/",M895),"")</f>
        <v/>
      </c>
      <c r="AE895" s="1" t="str">
        <f>+IFERROR(CONCATENATE(VLOOKUP(N:N,Validation!$F$39:$H$51,3,0),"/",VLOOKUP(O:O,Validation!$G$40:$H$70,2,0),"/",P895),"")</f>
        <v/>
      </c>
    </row>
    <row r="896" spans="1:31" ht="13.8">
      <c r="A896" s="110"/>
      <c r="B896" s="113"/>
      <c r="C896" s="113"/>
      <c r="I896" s="275"/>
      <c r="J896" s="91" t="str">
        <f t="shared" si="39"/>
        <v/>
      </c>
      <c r="K896" s="66"/>
      <c r="L896" s="90"/>
      <c r="M896" s="72"/>
      <c r="N896" s="66"/>
      <c r="O896" s="90"/>
      <c r="P896" s="72"/>
      <c r="Q896" s="138" t="str">
        <f ca="1">+IF(A896="","",IF(AND(TODAY()&lt;Validation!$C$141,OR(MONTH(TODAY())=10,MONTH(TODAY())=11,MONTH(TODAY())=12)),CONCATENATE(MONTH(TODAY()),"/01/",YEAR(TODAY())),IF(AND(TODAY()&lt;Validation!$C$141,MONTH(TODAY())&lt;=9),CONCATENATE("0",MONTH(TODAY()),"/01/",YEAR(TODAY())),IF(AND(TODAY()&gt;=Validation!$C$141,OR(MONTH(TODAY())=10,MONTH(TODAY())=11,MONTH(TODAY())=12)),CONCATENATE(MONTH(TODAY()+10),"/01/",YEAR(TODAY()+10)),IF(AND(TODAY()&gt;=Validation!$C$141,MONTH(TODAY())&lt;=9),CONCATENATE("0",MONTH(TODAY()+10),"/01/",YEAR(TODAY()+10)))))))</f>
        <v/>
      </c>
      <c r="R896" s="138" t="str">
        <f t="shared" si="40"/>
        <v/>
      </c>
      <c r="S896" s="66"/>
      <c r="T896" s="66"/>
      <c r="U896" s="66"/>
      <c r="V896" s="66"/>
      <c r="W896" s="66"/>
      <c r="X896" s="66"/>
      <c r="Y896" s="278"/>
      <c r="Z896" s="135">
        <f t="shared" si="41"/>
        <v>22</v>
      </c>
      <c r="AC896" s="133" t="str">
        <f>IFERROR(IF(DATEVALUE(TEXT(VLOOKUP(S896,Validation!F931:I954,3,FALSE)&amp;"/"&amp;RIGHT(T896+100,2)&amp;"/"&amp;U896,"MM/DD/YYYY"))&lt;=DATEVALUE(TEXT(VLOOKUP(V896,Validation!F931:I954,3,FALSE)&amp;"/"&amp;RIGHT(W896+100,2)&amp;"/"&amp;X896,"MM/DD/YYYY")),"",-1),"")</f>
        <v/>
      </c>
      <c r="AD896" s="146" t="str">
        <f>+IFERROR(CONCATENATE(VLOOKUP(K:K,Validation!$F$39:$H$51,3,0),"/",VLOOKUP(L:L,Validation!$G$40:$H$70,2,0),"/",M896),"")</f>
        <v/>
      </c>
      <c r="AE896" s="1" t="str">
        <f>+IFERROR(CONCATENATE(VLOOKUP(N:N,Validation!$F$39:$H$51,3,0),"/",VLOOKUP(O:O,Validation!$G$40:$H$70,2,0),"/",P896),"")</f>
        <v/>
      </c>
    </row>
    <row r="897" spans="1:31" ht="13.8">
      <c r="A897" s="110"/>
      <c r="B897" s="113"/>
      <c r="C897" s="113"/>
      <c r="I897" s="275"/>
      <c r="J897" s="91" t="str">
        <f t="shared" si="39"/>
        <v/>
      </c>
      <c r="K897" s="66"/>
      <c r="L897" s="90"/>
      <c r="M897" s="72"/>
      <c r="N897" s="66"/>
      <c r="O897" s="90"/>
      <c r="P897" s="72"/>
      <c r="Q897" s="138" t="str">
        <f ca="1">+IF(A897="","",IF(AND(TODAY()&lt;Validation!$C$141,OR(MONTH(TODAY())=10,MONTH(TODAY())=11,MONTH(TODAY())=12)),CONCATENATE(MONTH(TODAY()),"/01/",YEAR(TODAY())),IF(AND(TODAY()&lt;Validation!$C$141,MONTH(TODAY())&lt;=9),CONCATENATE("0",MONTH(TODAY()),"/01/",YEAR(TODAY())),IF(AND(TODAY()&gt;=Validation!$C$141,OR(MONTH(TODAY())=10,MONTH(TODAY())=11,MONTH(TODAY())=12)),CONCATENATE(MONTH(TODAY()+10),"/01/",YEAR(TODAY()+10)),IF(AND(TODAY()&gt;=Validation!$C$141,MONTH(TODAY())&lt;=9),CONCATENATE("0",MONTH(TODAY()+10),"/01/",YEAR(TODAY()+10)))))))</f>
        <v/>
      </c>
      <c r="R897" s="138" t="str">
        <f t="shared" si="40"/>
        <v/>
      </c>
      <c r="S897" s="66"/>
      <c r="T897" s="66"/>
      <c r="U897" s="66"/>
      <c r="V897" s="66"/>
      <c r="W897" s="66"/>
      <c r="X897" s="66"/>
      <c r="Y897" s="278"/>
      <c r="Z897" s="135">
        <f t="shared" si="41"/>
        <v>22</v>
      </c>
      <c r="AC897" s="133" t="str">
        <f>IFERROR(IF(DATEVALUE(TEXT(VLOOKUP(S897,Validation!F932:I955,3,FALSE)&amp;"/"&amp;RIGHT(T897+100,2)&amp;"/"&amp;U897,"MM/DD/YYYY"))&lt;=DATEVALUE(TEXT(VLOOKUP(V897,Validation!F932:I955,3,FALSE)&amp;"/"&amp;RIGHT(W897+100,2)&amp;"/"&amp;X897,"MM/DD/YYYY")),"",-1),"")</f>
        <v/>
      </c>
      <c r="AD897" s="146" t="str">
        <f>+IFERROR(CONCATENATE(VLOOKUP(K:K,Validation!$F$39:$H$51,3,0),"/",VLOOKUP(L:L,Validation!$G$40:$H$70,2,0),"/",M897),"")</f>
        <v/>
      </c>
      <c r="AE897" s="1" t="str">
        <f>+IFERROR(CONCATENATE(VLOOKUP(N:N,Validation!$F$39:$H$51,3,0),"/",VLOOKUP(O:O,Validation!$G$40:$H$70,2,0),"/",P897),"")</f>
        <v/>
      </c>
    </row>
    <row r="898" spans="1:31" ht="13.8">
      <c r="A898" s="110"/>
      <c r="B898" s="113"/>
      <c r="C898" s="113"/>
      <c r="I898" s="275"/>
      <c r="J898" s="91" t="str">
        <f t="shared" si="39"/>
        <v/>
      </c>
      <c r="K898" s="66"/>
      <c r="L898" s="90"/>
      <c r="M898" s="72"/>
      <c r="N898" s="66"/>
      <c r="O898" s="90"/>
      <c r="P898" s="72"/>
      <c r="Q898" s="138" t="str">
        <f ca="1">+IF(A898="","",IF(AND(TODAY()&lt;Validation!$C$141,OR(MONTH(TODAY())=10,MONTH(TODAY())=11,MONTH(TODAY())=12)),CONCATENATE(MONTH(TODAY()),"/01/",YEAR(TODAY())),IF(AND(TODAY()&lt;Validation!$C$141,MONTH(TODAY())&lt;=9),CONCATENATE("0",MONTH(TODAY()),"/01/",YEAR(TODAY())),IF(AND(TODAY()&gt;=Validation!$C$141,OR(MONTH(TODAY())=10,MONTH(TODAY())=11,MONTH(TODAY())=12)),CONCATENATE(MONTH(TODAY()+10),"/01/",YEAR(TODAY()+10)),IF(AND(TODAY()&gt;=Validation!$C$141,MONTH(TODAY())&lt;=9),CONCATENATE("0",MONTH(TODAY()+10),"/01/",YEAR(TODAY()+10)))))))</f>
        <v/>
      </c>
      <c r="R898" s="138" t="str">
        <f t="shared" si="40"/>
        <v/>
      </c>
      <c r="S898" s="66"/>
      <c r="T898" s="66"/>
      <c r="U898" s="66"/>
      <c r="V898" s="66"/>
      <c r="W898" s="66"/>
      <c r="X898" s="66"/>
      <c r="Y898" s="278"/>
      <c r="Z898" s="135">
        <f t="shared" si="41"/>
        <v>22</v>
      </c>
      <c r="AC898" s="133" t="str">
        <f>IFERROR(IF(DATEVALUE(TEXT(VLOOKUP(S898,Validation!F933:I956,3,FALSE)&amp;"/"&amp;RIGHT(T898+100,2)&amp;"/"&amp;U898,"MM/DD/YYYY"))&lt;=DATEVALUE(TEXT(VLOOKUP(V898,Validation!F933:I956,3,FALSE)&amp;"/"&amp;RIGHT(W898+100,2)&amp;"/"&amp;X898,"MM/DD/YYYY")),"",-1),"")</f>
        <v/>
      </c>
      <c r="AD898" s="146" t="str">
        <f>+IFERROR(CONCATENATE(VLOOKUP(K:K,Validation!$F$39:$H$51,3,0),"/",VLOOKUP(L:L,Validation!$G$40:$H$70,2,0),"/",M898),"")</f>
        <v/>
      </c>
      <c r="AE898" s="1" t="str">
        <f>+IFERROR(CONCATENATE(VLOOKUP(N:N,Validation!$F$39:$H$51,3,0),"/",VLOOKUP(O:O,Validation!$G$40:$H$70,2,0),"/",P898),"")</f>
        <v/>
      </c>
    </row>
    <row r="899" spans="1:31" ht="13.8">
      <c r="A899" s="110"/>
      <c r="B899" s="113"/>
      <c r="C899" s="113"/>
      <c r="I899" s="275"/>
      <c r="J899" s="91" t="str">
        <f t="shared" si="39"/>
        <v/>
      </c>
      <c r="K899" s="66"/>
      <c r="L899" s="90"/>
      <c r="M899" s="72"/>
      <c r="N899" s="66"/>
      <c r="O899" s="90"/>
      <c r="P899" s="72"/>
      <c r="Q899" s="138" t="str">
        <f ca="1">+IF(A899="","",IF(AND(TODAY()&lt;Validation!$C$141,OR(MONTH(TODAY())=10,MONTH(TODAY())=11,MONTH(TODAY())=12)),CONCATENATE(MONTH(TODAY()),"/01/",YEAR(TODAY())),IF(AND(TODAY()&lt;Validation!$C$141,MONTH(TODAY())&lt;=9),CONCATENATE("0",MONTH(TODAY()),"/01/",YEAR(TODAY())),IF(AND(TODAY()&gt;=Validation!$C$141,OR(MONTH(TODAY())=10,MONTH(TODAY())=11,MONTH(TODAY())=12)),CONCATENATE(MONTH(TODAY()+10),"/01/",YEAR(TODAY()+10)),IF(AND(TODAY()&gt;=Validation!$C$141,MONTH(TODAY())&lt;=9),CONCATENATE("0",MONTH(TODAY()+10),"/01/",YEAR(TODAY()+10)))))))</f>
        <v/>
      </c>
      <c r="R899" s="138" t="str">
        <f t="shared" si="40"/>
        <v/>
      </c>
      <c r="S899" s="66"/>
      <c r="T899" s="66"/>
      <c r="U899" s="66"/>
      <c r="V899" s="66"/>
      <c r="W899" s="66"/>
      <c r="X899" s="66"/>
      <c r="Y899" s="278"/>
      <c r="Z899" s="135">
        <f t="shared" si="41"/>
        <v>22</v>
      </c>
      <c r="AC899" s="133" t="str">
        <f>IFERROR(IF(DATEVALUE(TEXT(VLOOKUP(S899,Validation!F934:I957,3,FALSE)&amp;"/"&amp;RIGHT(T899+100,2)&amp;"/"&amp;U899,"MM/DD/YYYY"))&lt;=DATEVALUE(TEXT(VLOOKUP(V899,Validation!F934:I957,3,FALSE)&amp;"/"&amp;RIGHT(W899+100,2)&amp;"/"&amp;X899,"MM/DD/YYYY")),"",-1),"")</f>
        <v/>
      </c>
      <c r="AD899" s="146" t="str">
        <f>+IFERROR(CONCATENATE(VLOOKUP(K:K,Validation!$F$39:$H$51,3,0),"/",VLOOKUP(L:L,Validation!$G$40:$H$70,2,0),"/",M899),"")</f>
        <v/>
      </c>
      <c r="AE899" s="1" t="str">
        <f>+IFERROR(CONCATENATE(VLOOKUP(N:N,Validation!$F$39:$H$51,3,0),"/",VLOOKUP(O:O,Validation!$G$40:$H$70,2,0),"/",P899),"")</f>
        <v/>
      </c>
    </row>
    <row r="900" spans="1:31" ht="13.8">
      <c r="A900" s="110"/>
      <c r="B900" s="113"/>
      <c r="C900" s="113"/>
      <c r="I900" s="275"/>
      <c r="J900" s="91" t="str">
        <f t="shared" si="39"/>
        <v/>
      </c>
      <c r="K900" s="66"/>
      <c r="L900" s="90"/>
      <c r="M900" s="72"/>
      <c r="N900" s="66"/>
      <c r="O900" s="90"/>
      <c r="P900" s="72"/>
      <c r="Q900" s="138" t="str">
        <f ca="1">+IF(A900="","",IF(AND(TODAY()&lt;Validation!$C$141,OR(MONTH(TODAY())=10,MONTH(TODAY())=11,MONTH(TODAY())=12)),CONCATENATE(MONTH(TODAY()),"/01/",YEAR(TODAY())),IF(AND(TODAY()&lt;Validation!$C$141,MONTH(TODAY())&lt;=9),CONCATENATE("0",MONTH(TODAY()),"/01/",YEAR(TODAY())),IF(AND(TODAY()&gt;=Validation!$C$141,OR(MONTH(TODAY())=10,MONTH(TODAY())=11,MONTH(TODAY())=12)),CONCATENATE(MONTH(TODAY()+10),"/01/",YEAR(TODAY()+10)),IF(AND(TODAY()&gt;=Validation!$C$141,MONTH(TODAY())&lt;=9),CONCATENATE("0",MONTH(TODAY()+10),"/01/",YEAR(TODAY()+10)))))))</f>
        <v/>
      </c>
      <c r="R900" s="138" t="str">
        <f t="shared" si="40"/>
        <v/>
      </c>
      <c r="S900" s="66"/>
      <c r="T900" s="66"/>
      <c r="U900" s="66"/>
      <c r="V900" s="66"/>
      <c r="W900" s="66"/>
      <c r="X900" s="66"/>
      <c r="Y900" s="278"/>
      <c r="Z900" s="135">
        <f t="shared" si="41"/>
        <v>22</v>
      </c>
      <c r="AC900" s="133" t="str">
        <f>IFERROR(IF(DATEVALUE(TEXT(VLOOKUP(S900,Validation!F935:I958,3,FALSE)&amp;"/"&amp;RIGHT(T900+100,2)&amp;"/"&amp;U900,"MM/DD/YYYY"))&lt;=DATEVALUE(TEXT(VLOOKUP(V900,Validation!F935:I958,3,FALSE)&amp;"/"&amp;RIGHT(W900+100,2)&amp;"/"&amp;X900,"MM/DD/YYYY")),"",-1),"")</f>
        <v/>
      </c>
      <c r="AD900" s="146" t="str">
        <f>+IFERROR(CONCATENATE(VLOOKUP(K:K,Validation!$F$39:$H$51,3,0),"/",VLOOKUP(L:L,Validation!$G$40:$H$70,2,0),"/",M900),"")</f>
        <v/>
      </c>
      <c r="AE900" s="1" t="str">
        <f>+IFERROR(CONCATENATE(VLOOKUP(N:N,Validation!$F$39:$H$51,3,0),"/",VLOOKUP(O:O,Validation!$G$40:$H$70,2,0),"/",P900),"")</f>
        <v/>
      </c>
    </row>
    <row r="901" spans="1:31" ht="13.8">
      <c r="A901" s="110"/>
      <c r="B901" s="113"/>
      <c r="C901" s="113"/>
      <c r="I901" s="275"/>
      <c r="J901" s="91" t="str">
        <f t="shared" si="39"/>
        <v/>
      </c>
      <c r="K901" s="66"/>
      <c r="L901" s="90"/>
      <c r="M901" s="72"/>
      <c r="N901" s="66"/>
      <c r="O901" s="90"/>
      <c r="P901" s="72"/>
      <c r="Q901" s="138" t="str">
        <f ca="1">+IF(A901="","",IF(AND(TODAY()&lt;Validation!$C$141,OR(MONTH(TODAY())=10,MONTH(TODAY())=11,MONTH(TODAY())=12)),CONCATENATE(MONTH(TODAY()),"/01/",YEAR(TODAY())),IF(AND(TODAY()&lt;Validation!$C$141,MONTH(TODAY())&lt;=9),CONCATENATE("0",MONTH(TODAY()),"/01/",YEAR(TODAY())),IF(AND(TODAY()&gt;=Validation!$C$141,OR(MONTH(TODAY())=10,MONTH(TODAY())=11,MONTH(TODAY())=12)),CONCATENATE(MONTH(TODAY()+10),"/01/",YEAR(TODAY()+10)),IF(AND(TODAY()&gt;=Validation!$C$141,MONTH(TODAY())&lt;=9),CONCATENATE("0",MONTH(TODAY()+10),"/01/",YEAR(TODAY()+10)))))))</f>
        <v/>
      </c>
      <c r="R901" s="138" t="str">
        <f t="shared" si="40"/>
        <v/>
      </c>
      <c r="S901" s="66"/>
      <c r="T901" s="66"/>
      <c r="U901" s="66"/>
      <c r="V901" s="66"/>
      <c r="W901" s="66"/>
      <c r="X901" s="66"/>
      <c r="Y901" s="278"/>
      <c r="Z901" s="135">
        <f t="shared" si="41"/>
        <v>22</v>
      </c>
      <c r="AC901" s="133" t="str">
        <f>IFERROR(IF(DATEVALUE(TEXT(VLOOKUP(S901,Validation!F936:I959,3,FALSE)&amp;"/"&amp;RIGHT(T901+100,2)&amp;"/"&amp;U901,"MM/DD/YYYY"))&lt;=DATEVALUE(TEXT(VLOOKUP(V901,Validation!F936:I959,3,FALSE)&amp;"/"&amp;RIGHT(W901+100,2)&amp;"/"&amp;X901,"MM/DD/YYYY")),"",-1),"")</f>
        <v/>
      </c>
      <c r="AD901" s="146" t="str">
        <f>+IFERROR(CONCATENATE(VLOOKUP(K:K,Validation!$F$39:$H$51,3,0),"/",VLOOKUP(L:L,Validation!$G$40:$H$70,2,0),"/",M901),"")</f>
        <v/>
      </c>
      <c r="AE901" s="1" t="str">
        <f>+IFERROR(CONCATENATE(VLOOKUP(N:N,Validation!$F$39:$H$51,3,0),"/",VLOOKUP(O:O,Validation!$G$40:$H$70,2,0),"/",P901),"")</f>
        <v/>
      </c>
    </row>
    <row r="902" spans="1:31" ht="13.8">
      <c r="A902" s="110"/>
      <c r="B902" s="113"/>
      <c r="C902" s="113"/>
      <c r="I902" s="275"/>
      <c r="J902" s="91" t="str">
        <f t="shared" ref="J902:J965" si="42">+IF(A902="","",I902)</f>
        <v/>
      </c>
      <c r="K902" s="66"/>
      <c r="L902" s="90"/>
      <c r="M902" s="72"/>
      <c r="N902" s="66"/>
      <c r="O902" s="90"/>
      <c r="P902" s="72"/>
      <c r="Q902" s="138" t="str">
        <f ca="1">+IF(A902="","",IF(AND(TODAY()&lt;Validation!$C$141,OR(MONTH(TODAY())=10,MONTH(TODAY())=11,MONTH(TODAY())=12)),CONCATENATE(MONTH(TODAY()),"/01/",YEAR(TODAY())),IF(AND(TODAY()&lt;Validation!$C$141,MONTH(TODAY())&lt;=9),CONCATENATE("0",MONTH(TODAY()),"/01/",YEAR(TODAY())),IF(AND(TODAY()&gt;=Validation!$C$141,OR(MONTH(TODAY())=10,MONTH(TODAY())=11,MONTH(TODAY())=12)),CONCATENATE(MONTH(TODAY()+10),"/01/",YEAR(TODAY()+10)),IF(AND(TODAY()&gt;=Validation!$C$141,MONTH(TODAY())&lt;=9),CONCATENATE("0",MONTH(TODAY()+10),"/01/",YEAR(TODAY()+10)))))))</f>
        <v/>
      </c>
      <c r="R902" s="138" t="str">
        <f t="shared" ref="R902:R965" si="43">+IF(A902="","",I902)</f>
        <v/>
      </c>
      <c r="S902" s="66"/>
      <c r="T902" s="66"/>
      <c r="U902" s="66"/>
      <c r="V902" s="66"/>
      <c r="W902" s="66"/>
      <c r="X902" s="66"/>
      <c r="Y902" s="278"/>
      <c r="Z902" s="135">
        <f t="shared" ref="Z902:Z965" si="44">COUNTBLANK(A902:I902)+COUNTBLANK(K902:P902)+COUNTBLANK(S902:Y902)</f>
        <v>22</v>
      </c>
      <c r="AC902" s="133" t="str">
        <f>IFERROR(IF(DATEVALUE(TEXT(VLOOKUP(S902,Validation!F937:I960,3,FALSE)&amp;"/"&amp;RIGHT(T902+100,2)&amp;"/"&amp;U902,"MM/DD/YYYY"))&lt;=DATEVALUE(TEXT(VLOOKUP(V902,Validation!F937:I960,3,FALSE)&amp;"/"&amp;RIGHT(W902+100,2)&amp;"/"&amp;X902,"MM/DD/YYYY")),"",-1),"")</f>
        <v/>
      </c>
      <c r="AD902" s="146" t="str">
        <f>+IFERROR(CONCATENATE(VLOOKUP(K:K,Validation!$F$39:$H$51,3,0),"/",VLOOKUP(L:L,Validation!$G$40:$H$70,2,0),"/",M902),"")</f>
        <v/>
      </c>
      <c r="AE902" s="1" t="str">
        <f>+IFERROR(CONCATENATE(VLOOKUP(N:N,Validation!$F$39:$H$51,3,0),"/",VLOOKUP(O:O,Validation!$G$40:$H$70,2,0),"/",P902),"")</f>
        <v/>
      </c>
    </row>
    <row r="903" spans="1:31" ht="13.8">
      <c r="A903" s="110"/>
      <c r="B903" s="113"/>
      <c r="C903" s="113"/>
      <c r="I903" s="275"/>
      <c r="J903" s="91" t="str">
        <f t="shared" si="42"/>
        <v/>
      </c>
      <c r="K903" s="66"/>
      <c r="L903" s="90"/>
      <c r="M903" s="72"/>
      <c r="N903" s="66"/>
      <c r="O903" s="90"/>
      <c r="P903" s="72"/>
      <c r="Q903" s="138" t="str">
        <f ca="1">+IF(A903="","",IF(AND(TODAY()&lt;Validation!$C$141,OR(MONTH(TODAY())=10,MONTH(TODAY())=11,MONTH(TODAY())=12)),CONCATENATE(MONTH(TODAY()),"/01/",YEAR(TODAY())),IF(AND(TODAY()&lt;Validation!$C$141,MONTH(TODAY())&lt;=9),CONCATENATE("0",MONTH(TODAY()),"/01/",YEAR(TODAY())),IF(AND(TODAY()&gt;=Validation!$C$141,OR(MONTH(TODAY())=10,MONTH(TODAY())=11,MONTH(TODAY())=12)),CONCATENATE(MONTH(TODAY()+10),"/01/",YEAR(TODAY()+10)),IF(AND(TODAY()&gt;=Validation!$C$141,MONTH(TODAY())&lt;=9),CONCATENATE("0",MONTH(TODAY()+10),"/01/",YEAR(TODAY()+10)))))))</f>
        <v/>
      </c>
      <c r="R903" s="138" t="str">
        <f t="shared" si="43"/>
        <v/>
      </c>
      <c r="S903" s="66"/>
      <c r="T903" s="66"/>
      <c r="U903" s="66"/>
      <c r="V903" s="66"/>
      <c r="W903" s="66"/>
      <c r="X903" s="66"/>
      <c r="Y903" s="278"/>
      <c r="Z903" s="135">
        <f t="shared" si="44"/>
        <v>22</v>
      </c>
      <c r="AC903" s="133" t="str">
        <f>IFERROR(IF(DATEVALUE(TEXT(VLOOKUP(S903,Validation!F938:I961,3,FALSE)&amp;"/"&amp;RIGHT(T903+100,2)&amp;"/"&amp;U903,"MM/DD/YYYY"))&lt;=DATEVALUE(TEXT(VLOOKUP(V903,Validation!F938:I961,3,FALSE)&amp;"/"&amp;RIGHT(W903+100,2)&amp;"/"&amp;X903,"MM/DD/YYYY")),"",-1),"")</f>
        <v/>
      </c>
      <c r="AD903" s="146" t="str">
        <f>+IFERROR(CONCATENATE(VLOOKUP(K:K,Validation!$F$39:$H$51,3,0),"/",VLOOKUP(L:L,Validation!$G$40:$H$70,2,0),"/",M903),"")</f>
        <v/>
      </c>
      <c r="AE903" s="1" t="str">
        <f>+IFERROR(CONCATENATE(VLOOKUP(N:N,Validation!$F$39:$H$51,3,0),"/",VLOOKUP(O:O,Validation!$G$40:$H$70,2,0),"/",P903),"")</f>
        <v/>
      </c>
    </row>
    <row r="904" spans="1:31" ht="13.8">
      <c r="A904" s="110"/>
      <c r="B904" s="113"/>
      <c r="C904" s="113"/>
      <c r="I904" s="275"/>
      <c r="J904" s="91" t="str">
        <f t="shared" si="42"/>
        <v/>
      </c>
      <c r="K904" s="66"/>
      <c r="L904" s="90"/>
      <c r="M904" s="72"/>
      <c r="N904" s="66"/>
      <c r="O904" s="90"/>
      <c r="P904" s="72"/>
      <c r="Q904" s="138" t="str">
        <f ca="1">+IF(A904="","",IF(AND(TODAY()&lt;Validation!$C$141,OR(MONTH(TODAY())=10,MONTH(TODAY())=11,MONTH(TODAY())=12)),CONCATENATE(MONTH(TODAY()),"/01/",YEAR(TODAY())),IF(AND(TODAY()&lt;Validation!$C$141,MONTH(TODAY())&lt;=9),CONCATENATE("0",MONTH(TODAY()),"/01/",YEAR(TODAY())),IF(AND(TODAY()&gt;=Validation!$C$141,OR(MONTH(TODAY())=10,MONTH(TODAY())=11,MONTH(TODAY())=12)),CONCATENATE(MONTH(TODAY()+10),"/01/",YEAR(TODAY()+10)),IF(AND(TODAY()&gt;=Validation!$C$141,MONTH(TODAY())&lt;=9),CONCATENATE("0",MONTH(TODAY()+10),"/01/",YEAR(TODAY()+10)))))))</f>
        <v/>
      </c>
      <c r="R904" s="138" t="str">
        <f t="shared" si="43"/>
        <v/>
      </c>
      <c r="S904" s="66"/>
      <c r="T904" s="66"/>
      <c r="U904" s="66"/>
      <c r="V904" s="66"/>
      <c r="W904" s="66"/>
      <c r="X904" s="66"/>
      <c r="Y904" s="278"/>
      <c r="Z904" s="135">
        <f t="shared" si="44"/>
        <v>22</v>
      </c>
      <c r="AC904" s="133" t="str">
        <f>IFERROR(IF(DATEVALUE(TEXT(VLOOKUP(S904,Validation!F939:I962,3,FALSE)&amp;"/"&amp;RIGHT(T904+100,2)&amp;"/"&amp;U904,"MM/DD/YYYY"))&lt;=DATEVALUE(TEXT(VLOOKUP(V904,Validation!F939:I962,3,FALSE)&amp;"/"&amp;RIGHT(W904+100,2)&amp;"/"&amp;X904,"MM/DD/YYYY")),"",-1),"")</f>
        <v/>
      </c>
      <c r="AD904" s="146" t="str">
        <f>+IFERROR(CONCATENATE(VLOOKUP(K:K,Validation!$F$39:$H$51,3,0),"/",VLOOKUP(L:L,Validation!$G$40:$H$70,2,0),"/",M904),"")</f>
        <v/>
      </c>
      <c r="AE904" s="1" t="str">
        <f>+IFERROR(CONCATENATE(VLOOKUP(N:N,Validation!$F$39:$H$51,3,0),"/",VLOOKUP(O:O,Validation!$G$40:$H$70,2,0),"/",P904),"")</f>
        <v/>
      </c>
    </row>
    <row r="905" spans="1:31" ht="13.8">
      <c r="A905" s="110"/>
      <c r="B905" s="113"/>
      <c r="C905" s="113"/>
      <c r="I905" s="275"/>
      <c r="J905" s="91" t="str">
        <f t="shared" si="42"/>
        <v/>
      </c>
      <c r="K905" s="66"/>
      <c r="L905" s="90"/>
      <c r="M905" s="72"/>
      <c r="N905" s="66"/>
      <c r="O905" s="90"/>
      <c r="P905" s="72"/>
      <c r="Q905" s="138" t="str">
        <f ca="1">+IF(A905="","",IF(AND(TODAY()&lt;Validation!$C$141,OR(MONTH(TODAY())=10,MONTH(TODAY())=11,MONTH(TODAY())=12)),CONCATENATE(MONTH(TODAY()),"/01/",YEAR(TODAY())),IF(AND(TODAY()&lt;Validation!$C$141,MONTH(TODAY())&lt;=9),CONCATENATE("0",MONTH(TODAY()),"/01/",YEAR(TODAY())),IF(AND(TODAY()&gt;=Validation!$C$141,OR(MONTH(TODAY())=10,MONTH(TODAY())=11,MONTH(TODAY())=12)),CONCATENATE(MONTH(TODAY()+10),"/01/",YEAR(TODAY()+10)),IF(AND(TODAY()&gt;=Validation!$C$141,MONTH(TODAY())&lt;=9),CONCATENATE("0",MONTH(TODAY()+10),"/01/",YEAR(TODAY()+10)))))))</f>
        <v/>
      </c>
      <c r="R905" s="138" t="str">
        <f t="shared" si="43"/>
        <v/>
      </c>
      <c r="S905" s="66"/>
      <c r="T905" s="66"/>
      <c r="U905" s="66"/>
      <c r="V905" s="66"/>
      <c r="W905" s="66"/>
      <c r="X905" s="66"/>
      <c r="Y905" s="278"/>
      <c r="Z905" s="135">
        <f t="shared" si="44"/>
        <v>22</v>
      </c>
      <c r="AC905" s="133" t="str">
        <f>IFERROR(IF(DATEVALUE(TEXT(VLOOKUP(S905,Validation!F940:I963,3,FALSE)&amp;"/"&amp;RIGHT(T905+100,2)&amp;"/"&amp;U905,"MM/DD/YYYY"))&lt;=DATEVALUE(TEXT(VLOOKUP(V905,Validation!F940:I963,3,FALSE)&amp;"/"&amp;RIGHT(W905+100,2)&amp;"/"&amp;X905,"MM/DD/YYYY")),"",-1),"")</f>
        <v/>
      </c>
      <c r="AD905" s="146" t="str">
        <f>+IFERROR(CONCATENATE(VLOOKUP(K:K,Validation!$F$39:$H$51,3,0),"/",VLOOKUP(L:L,Validation!$G$40:$H$70,2,0),"/",M905),"")</f>
        <v/>
      </c>
      <c r="AE905" s="1" t="str">
        <f>+IFERROR(CONCATENATE(VLOOKUP(N:N,Validation!$F$39:$H$51,3,0),"/",VLOOKUP(O:O,Validation!$G$40:$H$70,2,0),"/",P905),"")</f>
        <v/>
      </c>
    </row>
    <row r="906" spans="1:31" ht="13.8">
      <c r="A906" s="110"/>
      <c r="B906" s="113"/>
      <c r="C906" s="113"/>
      <c r="I906" s="275"/>
      <c r="J906" s="91" t="str">
        <f t="shared" si="42"/>
        <v/>
      </c>
      <c r="K906" s="66"/>
      <c r="L906" s="90"/>
      <c r="M906" s="72"/>
      <c r="N906" s="66"/>
      <c r="O906" s="90"/>
      <c r="P906" s="72"/>
      <c r="Q906" s="138" t="str">
        <f ca="1">+IF(A906="","",IF(AND(TODAY()&lt;Validation!$C$141,OR(MONTH(TODAY())=10,MONTH(TODAY())=11,MONTH(TODAY())=12)),CONCATENATE(MONTH(TODAY()),"/01/",YEAR(TODAY())),IF(AND(TODAY()&lt;Validation!$C$141,MONTH(TODAY())&lt;=9),CONCATENATE("0",MONTH(TODAY()),"/01/",YEAR(TODAY())),IF(AND(TODAY()&gt;=Validation!$C$141,OR(MONTH(TODAY())=10,MONTH(TODAY())=11,MONTH(TODAY())=12)),CONCATENATE(MONTH(TODAY()+10),"/01/",YEAR(TODAY()+10)),IF(AND(TODAY()&gt;=Validation!$C$141,MONTH(TODAY())&lt;=9),CONCATENATE("0",MONTH(TODAY()+10),"/01/",YEAR(TODAY()+10)))))))</f>
        <v/>
      </c>
      <c r="R906" s="138" t="str">
        <f t="shared" si="43"/>
        <v/>
      </c>
      <c r="S906" s="66"/>
      <c r="T906" s="66"/>
      <c r="U906" s="66"/>
      <c r="V906" s="66"/>
      <c r="W906" s="66"/>
      <c r="X906" s="66"/>
      <c r="Y906" s="278"/>
      <c r="Z906" s="135">
        <f t="shared" si="44"/>
        <v>22</v>
      </c>
      <c r="AC906" s="133" t="str">
        <f>IFERROR(IF(DATEVALUE(TEXT(VLOOKUP(S906,Validation!F941:I964,3,FALSE)&amp;"/"&amp;RIGHT(T906+100,2)&amp;"/"&amp;U906,"MM/DD/YYYY"))&lt;=DATEVALUE(TEXT(VLOOKUP(V906,Validation!F941:I964,3,FALSE)&amp;"/"&amp;RIGHT(W906+100,2)&amp;"/"&amp;X906,"MM/DD/YYYY")),"",-1),"")</f>
        <v/>
      </c>
      <c r="AD906" s="146" t="str">
        <f>+IFERROR(CONCATENATE(VLOOKUP(K:K,Validation!$F$39:$H$51,3,0),"/",VLOOKUP(L:L,Validation!$G$40:$H$70,2,0),"/",M906),"")</f>
        <v/>
      </c>
      <c r="AE906" s="1" t="str">
        <f>+IFERROR(CONCATENATE(VLOOKUP(N:N,Validation!$F$39:$H$51,3,0),"/",VLOOKUP(O:O,Validation!$G$40:$H$70,2,0),"/",P906),"")</f>
        <v/>
      </c>
    </row>
    <row r="907" spans="1:31" ht="13.8">
      <c r="A907" s="110"/>
      <c r="B907" s="113"/>
      <c r="C907" s="113"/>
      <c r="I907" s="275"/>
      <c r="J907" s="91" t="str">
        <f t="shared" si="42"/>
        <v/>
      </c>
      <c r="K907" s="66"/>
      <c r="L907" s="90"/>
      <c r="M907" s="72"/>
      <c r="N907" s="66"/>
      <c r="O907" s="90"/>
      <c r="P907" s="72"/>
      <c r="Q907" s="138" t="str">
        <f ca="1">+IF(A907="","",IF(AND(TODAY()&lt;Validation!$C$141,OR(MONTH(TODAY())=10,MONTH(TODAY())=11,MONTH(TODAY())=12)),CONCATENATE(MONTH(TODAY()),"/01/",YEAR(TODAY())),IF(AND(TODAY()&lt;Validation!$C$141,MONTH(TODAY())&lt;=9),CONCATENATE("0",MONTH(TODAY()),"/01/",YEAR(TODAY())),IF(AND(TODAY()&gt;=Validation!$C$141,OR(MONTH(TODAY())=10,MONTH(TODAY())=11,MONTH(TODAY())=12)),CONCATENATE(MONTH(TODAY()+10),"/01/",YEAR(TODAY()+10)),IF(AND(TODAY()&gt;=Validation!$C$141,MONTH(TODAY())&lt;=9),CONCATENATE("0",MONTH(TODAY()+10),"/01/",YEAR(TODAY()+10)))))))</f>
        <v/>
      </c>
      <c r="R907" s="138" t="str">
        <f t="shared" si="43"/>
        <v/>
      </c>
      <c r="S907" s="66"/>
      <c r="T907" s="66"/>
      <c r="U907" s="66"/>
      <c r="V907" s="66"/>
      <c r="W907" s="66"/>
      <c r="X907" s="66"/>
      <c r="Y907" s="278"/>
      <c r="Z907" s="135">
        <f t="shared" si="44"/>
        <v>22</v>
      </c>
      <c r="AC907" s="133" t="str">
        <f>IFERROR(IF(DATEVALUE(TEXT(VLOOKUP(S907,Validation!F942:I965,3,FALSE)&amp;"/"&amp;RIGHT(T907+100,2)&amp;"/"&amp;U907,"MM/DD/YYYY"))&lt;=DATEVALUE(TEXT(VLOOKUP(V907,Validation!F942:I965,3,FALSE)&amp;"/"&amp;RIGHT(W907+100,2)&amp;"/"&amp;X907,"MM/DD/YYYY")),"",-1),"")</f>
        <v/>
      </c>
      <c r="AD907" s="146" t="str">
        <f>+IFERROR(CONCATENATE(VLOOKUP(K:K,Validation!$F$39:$H$51,3,0),"/",VLOOKUP(L:L,Validation!$G$40:$H$70,2,0),"/",M907),"")</f>
        <v/>
      </c>
      <c r="AE907" s="1" t="str">
        <f>+IFERROR(CONCATENATE(VLOOKUP(N:N,Validation!$F$39:$H$51,3,0),"/",VLOOKUP(O:O,Validation!$G$40:$H$70,2,0),"/",P907),"")</f>
        <v/>
      </c>
    </row>
    <row r="908" spans="1:31" ht="13.8">
      <c r="A908" s="110"/>
      <c r="B908" s="113"/>
      <c r="C908" s="113"/>
      <c r="I908" s="275"/>
      <c r="J908" s="91" t="str">
        <f t="shared" si="42"/>
        <v/>
      </c>
      <c r="K908" s="66"/>
      <c r="L908" s="90"/>
      <c r="M908" s="72"/>
      <c r="N908" s="66"/>
      <c r="O908" s="90"/>
      <c r="P908" s="72"/>
      <c r="Q908" s="138" t="str">
        <f ca="1">+IF(A908="","",IF(AND(TODAY()&lt;Validation!$C$141,OR(MONTH(TODAY())=10,MONTH(TODAY())=11,MONTH(TODAY())=12)),CONCATENATE(MONTH(TODAY()),"/01/",YEAR(TODAY())),IF(AND(TODAY()&lt;Validation!$C$141,MONTH(TODAY())&lt;=9),CONCATENATE("0",MONTH(TODAY()),"/01/",YEAR(TODAY())),IF(AND(TODAY()&gt;=Validation!$C$141,OR(MONTH(TODAY())=10,MONTH(TODAY())=11,MONTH(TODAY())=12)),CONCATENATE(MONTH(TODAY()+10),"/01/",YEAR(TODAY()+10)),IF(AND(TODAY()&gt;=Validation!$C$141,MONTH(TODAY())&lt;=9),CONCATENATE("0",MONTH(TODAY()+10),"/01/",YEAR(TODAY()+10)))))))</f>
        <v/>
      </c>
      <c r="R908" s="138" t="str">
        <f t="shared" si="43"/>
        <v/>
      </c>
      <c r="S908" s="66"/>
      <c r="T908" s="66"/>
      <c r="U908" s="66"/>
      <c r="V908" s="66"/>
      <c r="W908" s="66"/>
      <c r="X908" s="66"/>
      <c r="Y908" s="278"/>
      <c r="Z908" s="135">
        <f t="shared" si="44"/>
        <v>22</v>
      </c>
      <c r="AC908" s="133" t="str">
        <f>IFERROR(IF(DATEVALUE(TEXT(VLOOKUP(S908,Validation!F943:I966,3,FALSE)&amp;"/"&amp;RIGHT(T908+100,2)&amp;"/"&amp;U908,"MM/DD/YYYY"))&lt;=DATEVALUE(TEXT(VLOOKUP(V908,Validation!F943:I966,3,FALSE)&amp;"/"&amp;RIGHT(W908+100,2)&amp;"/"&amp;X908,"MM/DD/YYYY")),"",-1),"")</f>
        <v/>
      </c>
      <c r="AD908" s="146" t="str">
        <f>+IFERROR(CONCATENATE(VLOOKUP(K:K,Validation!$F$39:$H$51,3,0),"/",VLOOKUP(L:L,Validation!$G$40:$H$70,2,0),"/",M908),"")</f>
        <v/>
      </c>
      <c r="AE908" s="1" t="str">
        <f>+IFERROR(CONCATENATE(VLOOKUP(N:N,Validation!$F$39:$H$51,3,0),"/",VLOOKUP(O:O,Validation!$G$40:$H$70,2,0),"/",P908),"")</f>
        <v/>
      </c>
    </row>
    <row r="909" spans="1:31" ht="13.8">
      <c r="A909" s="110"/>
      <c r="B909" s="113"/>
      <c r="C909" s="113"/>
      <c r="I909" s="275"/>
      <c r="J909" s="91" t="str">
        <f t="shared" si="42"/>
        <v/>
      </c>
      <c r="K909" s="66"/>
      <c r="L909" s="90"/>
      <c r="M909" s="72"/>
      <c r="N909" s="66"/>
      <c r="O909" s="90"/>
      <c r="P909" s="72"/>
      <c r="Q909" s="138" t="str">
        <f ca="1">+IF(A909="","",IF(AND(TODAY()&lt;Validation!$C$141,OR(MONTH(TODAY())=10,MONTH(TODAY())=11,MONTH(TODAY())=12)),CONCATENATE(MONTH(TODAY()),"/01/",YEAR(TODAY())),IF(AND(TODAY()&lt;Validation!$C$141,MONTH(TODAY())&lt;=9),CONCATENATE("0",MONTH(TODAY()),"/01/",YEAR(TODAY())),IF(AND(TODAY()&gt;=Validation!$C$141,OR(MONTH(TODAY())=10,MONTH(TODAY())=11,MONTH(TODAY())=12)),CONCATENATE(MONTH(TODAY()+10),"/01/",YEAR(TODAY()+10)),IF(AND(TODAY()&gt;=Validation!$C$141,MONTH(TODAY())&lt;=9),CONCATENATE("0",MONTH(TODAY()+10),"/01/",YEAR(TODAY()+10)))))))</f>
        <v/>
      </c>
      <c r="R909" s="138" t="str">
        <f t="shared" si="43"/>
        <v/>
      </c>
      <c r="S909" s="66"/>
      <c r="T909" s="66"/>
      <c r="U909" s="66"/>
      <c r="V909" s="66"/>
      <c r="W909" s="66"/>
      <c r="X909" s="66"/>
      <c r="Y909" s="278"/>
      <c r="Z909" s="135">
        <f t="shared" si="44"/>
        <v>22</v>
      </c>
      <c r="AC909" s="133" t="str">
        <f>IFERROR(IF(DATEVALUE(TEXT(VLOOKUP(S909,Validation!F944:I967,3,FALSE)&amp;"/"&amp;RIGHT(T909+100,2)&amp;"/"&amp;U909,"MM/DD/YYYY"))&lt;=DATEVALUE(TEXT(VLOOKUP(V909,Validation!F944:I967,3,FALSE)&amp;"/"&amp;RIGHT(W909+100,2)&amp;"/"&amp;X909,"MM/DD/YYYY")),"",-1),"")</f>
        <v/>
      </c>
      <c r="AD909" s="146" t="str">
        <f>+IFERROR(CONCATENATE(VLOOKUP(K:K,Validation!$F$39:$H$51,3,0),"/",VLOOKUP(L:L,Validation!$G$40:$H$70,2,0),"/",M909),"")</f>
        <v/>
      </c>
      <c r="AE909" s="1" t="str">
        <f>+IFERROR(CONCATENATE(VLOOKUP(N:N,Validation!$F$39:$H$51,3,0),"/",VLOOKUP(O:O,Validation!$G$40:$H$70,2,0),"/",P909),"")</f>
        <v/>
      </c>
    </row>
    <row r="910" spans="1:31" ht="13.8">
      <c r="A910" s="110"/>
      <c r="B910" s="113"/>
      <c r="C910" s="113"/>
      <c r="I910" s="275"/>
      <c r="J910" s="91" t="str">
        <f t="shared" si="42"/>
        <v/>
      </c>
      <c r="K910" s="66"/>
      <c r="L910" s="90"/>
      <c r="M910" s="72"/>
      <c r="N910" s="66"/>
      <c r="O910" s="90"/>
      <c r="P910" s="72"/>
      <c r="Q910" s="138" t="str">
        <f ca="1">+IF(A910="","",IF(AND(TODAY()&lt;Validation!$C$141,OR(MONTH(TODAY())=10,MONTH(TODAY())=11,MONTH(TODAY())=12)),CONCATENATE(MONTH(TODAY()),"/01/",YEAR(TODAY())),IF(AND(TODAY()&lt;Validation!$C$141,MONTH(TODAY())&lt;=9),CONCATENATE("0",MONTH(TODAY()),"/01/",YEAR(TODAY())),IF(AND(TODAY()&gt;=Validation!$C$141,OR(MONTH(TODAY())=10,MONTH(TODAY())=11,MONTH(TODAY())=12)),CONCATENATE(MONTH(TODAY()+10),"/01/",YEAR(TODAY()+10)),IF(AND(TODAY()&gt;=Validation!$C$141,MONTH(TODAY())&lt;=9),CONCATENATE("0",MONTH(TODAY()+10),"/01/",YEAR(TODAY()+10)))))))</f>
        <v/>
      </c>
      <c r="R910" s="138" t="str">
        <f t="shared" si="43"/>
        <v/>
      </c>
      <c r="S910" s="66"/>
      <c r="T910" s="66"/>
      <c r="U910" s="66"/>
      <c r="V910" s="66"/>
      <c r="W910" s="66"/>
      <c r="X910" s="66"/>
      <c r="Y910" s="278"/>
      <c r="Z910" s="135">
        <f t="shared" si="44"/>
        <v>22</v>
      </c>
      <c r="AC910" s="133" t="str">
        <f>IFERROR(IF(DATEVALUE(TEXT(VLOOKUP(S910,Validation!F945:I968,3,FALSE)&amp;"/"&amp;RIGHT(T910+100,2)&amp;"/"&amp;U910,"MM/DD/YYYY"))&lt;=DATEVALUE(TEXT(VLOOKUP(V910,Validation!F945:I968,3,FALSE)&amp;"/"&amp;RIGHT(W910+100,2)&amp;"/"&amp;X910,"MM/DD/YYYY")),"",-1),"")</f>
        <v/>
      </c>
      <c r="AD910" s="146" t="str">
        <f>+IFERROR(CONCATENATE(VLOOKUP(K:K,Validation!$F$39:$H$51,3,0),"/",VLOOKUP(L:L,Validation!$G$40:$H$70,2,0),"/",M910),"")</f>
        <v/>
      </c>
      <c r="AE910" s="1" t="str">
        <f>+IFERROR(CONCATENATE(VLOOKUP(N:N,Validation!$F$39:$H$51,3,0),"/",VLOOKUP(O:O,Validation!$G$40:$H$70,2,0),"/",P910),"")</f>
        <v/>
      </c>
    </row>
    <row r="911" spans="1:31" ht="13.8">
      <c r="A911" s="110"/>
      <c r="B911" s="113"/>
      <c r="C911" s="113"/>
      <c r="I911" s="275"/>
      <c r="J911" s="91" t="str">
        <f t="shared" si="42"/>
        <v/>
      </c>
      <c r="K911" s="66"/>
      <c r="L911" s="90"/>
      <c r="M911" s="72"/>
      <c r="N911" s="66"/>
      <c r="O911" s="90"/>
      <c r="P911" s="72"/>
      <c r="Q911" s="138" t="str">
        <f ca="1">+IF(A911="","",IF(AND(TODAY()&lt;Validation!$C$141,OR(MONTH(TODAY())=10,MONTH(TODAY())=11,MONTH(TODAY())=12)),CONCATENATE(MONTH(TODAY()),"/01/",YEAR(TODAY())),IF(AND(TODAY()&lt;Validation!$C$141,MONTH(TODAY())&lt;=9),CONCATENATE("0",MONTH(TODAY()),"/01/",YEAR(TODAY())),IF(AND(TODAY()&gt;=Validation!$C$141,OR(MONTH(TODAY())=10,MONTH(TODAY())=11,MONTH(TODAY())=12)),CONCATENATE(MONTH(TODAY()+10),"/01/",YEAR(TODAY()+10)),IF(AND(TODAY()&gt;=Validation!$C$141,MONTH(TODAY())&lt;=9),CONCATENATE("0",MONTH(TODAY()+10),"/01/",YEAR(TODAY()+10)))))))</f>
        <v/>
      </c>
      <c r="R911" s="138" t="str">
        <f t="shared" si="43"/>
        <v/>
      </c>
      <c r="S911" s="66"/>
      <c r="T911" s="66"/>
      <c r="U911" s="66"/>
      <c r="V911" s="66"/>
      <c r="W911" s="66"/>
      <c r="X911" s="66"/>
      <c r="Y911" s="278"/>
      <c r="Z911" s="135">
        <f t="shared" si="44"/>
        <v>22</v>
      </c>
      <c r="AC911" s="133" t="str">
        <f>IFERROR(IF(DATEVALUE(TEXT(VLOOKUP(S911,Validation!F946:I969,3,FALSE)&amp;"/"&amp;RIGHT(T911+100,2)&amp;"/"&amp;U911,"MM/DD/YYYY"))&lt;=DATEVALUE(TEXT(VLOOKUP(V911,Validation!F946:I969,3,FALSE)&amp;"/"&amp;RIGHT(W911+100,2)&amp;"/"&amp;X911,"MM/DD/YYYY")),"",-1),"")</f>
        <v/>
      </c>
      <c r="AD911" s="146" t="str">
        <f>+IFERROR(CONCATENATE(VLOOKUP(K:K,Validation!$F$39:$H$51,3,0),"/",VLOOKUP(L:L,Validation!$G$40:$H$70,2,0),"/",M911),"")</f>
        <v/>
      </c>
      <c r="AE911" s="1" t="str">
        <f>+IFERROR(CONCATENATE(VLOOKUP(N:N,Validation!$F$39:$H$51,3,0),"/",VLOOKUP(O:O,Validation!$G$40:$H$70,2,0),"/",P911),"")</f>
        <v/>
      </c>
    </row>
    <row r="912" spans="1:31" ht="13.8">
      <c r="A912" s="110"/>
      <c r="B912" s="113"/>
      <c r="C912" s="113"/>
      <c r="I912" s="275"/>
      <c r="J912" s="91" t="str">
        <f t="shared" si="42"/>
        <v/>
      </c>
      <c r="K912" s="66"/>
      <c r="L912" s="90"/>
      <c r="M912" s="72"/>
      <c r="N912" s="66"/>
      <c r="O912" s="90"/>
      <c r="P912" s="72"/>
      <c r="Q912" s="138" t="str">
        <f ca="1">+IF(A912="","",IF(AND(TODAY()&lt;Validation!$C$141,OR(MONTH(TODAY())=10,MONTH(TODAY())=11,MONTH(TODAY())=12)),CONCATENATE(MONTH(TODAY()),"/01/",YEAR(TODAY())),IF(AND(TODAY()&lt;Validation!$C$141,MONTH(TODAY())&lt;=9),CONCATENATE("0",MONTH(TODAY()),"/01/",YEAR(TODAY())),IF(AND(TODAY()&gt;=Validation!$C$141,OR(MONTH(TODAY())=10,MONTH(TODAY())=11,MONTH(TODAY())=12)),CONCATENATE(MONTH(TODAY()+10),"/01/",YEAR(TODAY()+10)),IF(AND(TODAY()&gt;=Validation!$C$141,MONTH(TODAY())&lt;=9),CONCATENATE("0",MONTH(TODAY()+10),"/01/",YEAR(TODAY()+10)))))))</f>
        <v/>
      </c>
      <c r="R912" s="138" t="str">
        <f t="shared" si="43"/>
        <v/>
      </c>
      <c r="S912" s="66"/>
      <c r="T912" s="66"/>
      <c r="U912" s="66"/>
      <c r="V912" s="66"/>
      <c r="W912" s="66"/>
      <c r="X912" s="66"/>
      <c r="Y912" s="278"/>
      <c r="Z912" s="135">
        <f t="shared" si="44"/>
        <v>22</v>
      </c>
      <c r="AC912" s="133" t="str">
        <f>IFERROR(IF(DATEVALUE(TEXT(VLOOKUP(S912,Validation!F947:I970,3,FALSE)&amp;"/"&amp;RIGHT(T912+100,2)&amp;"/"&amp;U912,"MM/DD/YYYY"))&lt;=DATEVALUE(TEXT(VLOOKUP(V912,Validation!F947:I970,3,FALSE)&amp;"/"&amp;RIGHT(W912+100,2)&amp;"/"&amp;X912,"MM/DD/YYYY")),"",-1),"")</f>
        <v/>
      </c>
      <c r="AD912" s="146" t="str">
        <f>+IFERROR(CONCATENATE(VLOOKUP(K:K,Validation!$F$39:$H$51,3,0),"/",VLOOKUP(L:L,Validation!$G$40:$H$70,2,0),"/",M912),"")</f>
        <v/>
      </c>
      <c r="AE912" s="1" t="str">
        <f>+IFERROR(CONCATENATE(VLOOKUP(N:N,Validation!$F$39:$H$51,3,0),"/",VLOOKUP(O:O,Validation!$G$40:$H$70,2,0),"/",P912),"")</f>
        <v/>
      </c>
    </row>
    <row r="913" spans="1:31" ht="13.8">
      <c r="A913" s="110"/>
      <c r="B913" s="113"/>
      <c r="C913" s="113"/>
      <c r="I913" s="275"/>
      <c r="J913" s="91" t="str">
        <f t="shared" si="42"/>
        <v/>
      </c>
      <c r="K913" s="66"/>
      <c r="L913" s="90"/>
      <c r="M913" s="72"/>
      <c r="N913" s="66"/>
      <c r="O913" s="90"/>
      <c r="P913" s="72"/>
      <c r="Q913" s="138" t="str">
        <f ca="1">+IF(A913="","",IF(AND(TODAY()&lt;Validation!$C$141,OR(MONTH(TODAY())=10,MONTH(TODAY())=11,MONTH(TODAY())=12)),CONCATENATE(MONTH(TODAY()),"/01/",YEAR(TODAY())),IF(AND(TODAY()&lt;Validation!$C$141,MONTH(TODAY())&lt;=9),CONCATENATE("0",MONTH(TODAY()),"/01/",YEAR(TODAY())),IF(AND(TODAY()&gt;=Validation!$C$141,OR(MONTH(TODAY())=10,MONTH(TODAY())=11,MONTH(TODAY())=12)),CONCATENATE(MONTH(TODAY()+10),"/01/",YEAR(TODAY()+10)),IF(AND(TODAY()&gt;=Validation!$C$141,MONTH(TODAY())&lt;=9),CONCATENATE("0",MONTH(TODAY()+10),"/01/",YEAR(TODAY()+10)))))))</f>
        <v/>
      </c>
      <c r="R913" s="138" t="str">
        <f t="shared" si="43"/>
        <v/>
      </c>
      <c r="S913" s="66"/>
      <c r="T913" s="66"/>
      <c r="U913" s="66"/>
      <c r="V913" s="66"/>
      <c r="W913" s="66"/>
      <c r="X913" s="66"/>
      <c r="Y913" s="278"/>
      <c r="Z913" s="135">
        <f t="shared" si="44"/>
        <v>22</v>
      </c>
      <c r="AC913" s="133" t="str">
        <f>IFERROR(IF(DATEVALUE(TEXT(VLOOKUP(S913,Validation!F948:I971,3,FALSE)&amp;"/"&amp;RIGHT(T913+100,2)&amp;"/"&amp;U913,"MM/DD/YYYY"))&lt;=DATEVALUE(TEXT(VLOOKUP(V913,Validation!F948:I971,3,FALSE)&amp;"/"&amp;RIGHT(W913+100,2)&amp;"/"&amp;X913,"MM/DD/YYYY")),"",-1),"")</f>
        <v/>
      </c>
      <c r="AD913" s="146" t="str">
        <f>+IFERROR(CONCATENATE(VLOOKUP(K:K,Validation!$F$39:$H$51,3,0),"/",VLOOKUP(L:L,Validation!$G$40:$H$70,2,0),"/",M913),"")</f>
        <v/>
      </c>
      <c r="AE913" s="1" t="str">
        <f>+IFERROR(CONCATENATE(VLOOKUP(N:N,Validation!$F$39:$H$51,3,0),"/",VLOOKUP(O:O,Validation!$G$40:$H$70,2,0),"/",P913),"")</f>
        <v/>
      </c>
    </row>
    <row r="914" spans="1:31" ht="13.8">
      <c r="A914" s="110"/>
      <c r="B914" s="113"/>
      <c r="C914" s="113"/>
      <c r="I914" s="275"/>
      <c r="J914" s="91" t="str">
        <f t="shared" si="42"/>
        <v/>
      </c>
      <c r="K914" s="66"/>
      <c r="L914" s="90"/>
      <c r="M914" s="72"/>
      <c r="N914" s="66"/>
      <c r="O914" s="90"/>
      <c r="P914" s="72"/>
      <c r="Q914" s="138" t="str">
        <f ca="1">+IF(A914="","",IF(AND(TODAY()&lt;Validation!$C$141,OR(MONTH(TODAY())=10,MONTH(TODAY())=11,MONTH(TODAY())=12)),CONCATENATE(MONTH(TODAY()),"/01/",YEAR(TODAY())),IF(AND(TODAY()&lt;Validation!$C$141,MONTH(TODAY())&lt;=9),CONCATENATE("0",MONTH(TODAY()),"/01/",YEAR(TODAY())),IF(AND(TODAY()&gt;=Validation!$C$141,OR(MONTH(TODAY())=10,MONTH(TODAY())=11,MONTH(TODAY())=12)),CONCATENATE(MONTH(TODAY()+10),"/01/",YEAR(TODAY()+10)),IF(AND(TODAY()&gt;=Validation!$C$141,MONTH(TODAY())&lt;=9),CONCATENATE("0",MONTH(TODAY()+10),"/01/",YEAR(TODAY()+10)))))))</f>
        <v/>
      </c>
      <c r="R914" s="138" t="str">
        <f t="shared" si="43"/>
        <v/>
      </c>
      <c r="S914" s="66"/>
      <c r="T914" s="66"/>
      <c r="U914" s="66"/>
      <c r="V914" s="66"/>
      <c r="W914" s="66"/>
      <c r="X914" s="66"/>
      <c r="Y914" s="278"/>
      <c r="Z914" s="135">
        <f t="shared" si="44"/>
        <v>22</v>
      </c>
      <c r="AC914" s="133" t="str">
        <f>IFERROR(IF(DATEVALUE(TEXT(VLOOKUP(S914,Validation!F949:I972,3,FALSE)&amp;"/"&amp;RIGHT(T914+100,2)&amp;"/"&amp;U914,"MM/DD/YYYY"))&lt;=DATEVALUE(TEXT(VLOOKUP(V914,Validation!F949:I972,3,FALSE)&amp;"/"&amp;RIGHT(W914+100,2)&amp;"/"&amp;X914,"MM/DD/YYYY")),"",-1),"")</f>
        <v/>
      </c>
      <c r="AD914" s="146" t="str">
        <f>+IFERROR(CONCATENATE(VLOOKUP(K:K,Validation!$F$39:$H$51,3,0),"/",VLOOKUP(L:L,Validation!$G$40:$H$70,2,0),"/",M914),"")</f>
        <v/>
      </c>
      <c r="AE914" s="1" t="str">
        <f>+IFERROR(CONCATENATE(VLOOKUP(N:N,Validation!$F$39:$H$51,3,0),"/",VLOOKUP(O:O,Validation!$G$40:$H$70,2,0),"/",P914),"")</f>
        <v/>
      </c>
    </row>
    <row r="915" spans="1:31" ht="13.8">
      <c r="A915" s="110"/>
      <c r="B915" s="113"/>
      <c r="C915" s="113"/>
      <c r="I915" s="275"/>
      <c r="J915" s="91" t="str">
        <f t="shared" si="42"/>
        <v/>
      </c>
      <c r="K915" s="66"/>
      <c r="L915" s="90"/>
      <c r="M915" s="72"/>
      <c r="N915" s="66"/>
      <c r="O915" s="90"/>
      <c r="P915" s="72"/>
      <c r="Q915" s="138" t="str">
        <f ca="1">+IF(A915="","",IF(AND(TODAY()&lt;Validation!$C$141,OR(MONTH(TODAY())=10,MONTH(TODAY())=11,MONTH(TODAY())=12)),CONCATENATE(MONTH(TODAY()),"/01/",YEAR(TODAY())),IF(AND(TODAY()&lt;Validation!$C$141,MONTH(TODAY())&lt;=9),CONCATENATE("0",MONTH(TODAY()),"/01/",YEAR(TODAY())),IF(AND(TODAY()&gt;=Validation!$C$141,OR(MONTH(TODAY())=10,MONTH(TODAY())=11,MONTH(TODAY())=12)),CONCATENATE(MONTH(TODAY()+10),"/01/",YEAR(TODAY()+10)),IF(AND(TODAY()&gt;=Validation!$C$141,MONTH(TODAY())&lt;=9),CONCATENATE("0",MONTH(TODAY()+10),"/01/",YEAR(TODAY()+10)))))))</f>
        <v/>
      </c>
      <c r="R915" s="138" t="str">
        <f t="shared" si="43"/>
        <v/>
      </c>
      <c r="S915" s="66"/>
      <c r="T915" s="66"/>
      <c r="U915" s="66"/>
      <c r="V915" s="66"/>
      <c r="W915" s="66"/>
      <c r="X915" s="66"/>
      <c r="Y915" s="278"/>
      <c r="Z915" s="135">
        <f t="shared" si="44"/>
        <v>22</v>
      </c>
      <c r="AC915" s="133" t="str">
        <f>IFERROR(IF(DATEVALUE(TEXT(VLOOKUP(S915,Validation!F950:I973,3,FALSE)&amp;"/"&amp;RIGHT(T915+100,2)&amp;"/"&amp;U915,"MM/DD/YYYY"))&lt;=DATEVALUE(TEXT(VLOOKUP(V915,Validation!F950:I973,3,FALSE)&amp;"/"&amp;RIGHT(W915+100,2)&amp;"/"&amp;X915,"MM/DD/YYYY")),"",-1),"")</f>
        <v/>
      </c>
      <c r="AD915" s="146" t="str">
        <f>+IFERROR(CONCATENATE(VLOOKUP(K:K,Validation!$F$39:$H$51,3,0),"/",VLOOKUP(L:L,Validation!$G$40:$H$70,2,0),"/",M915),"")</f>
        <v/>
      </c>
      <c r="AE915" s="1" t="str">
        <f>+IFERROR(CONCATENATE(VLOOKUP(N:N,Validation!$F$39:$H$51,3,0),"/",VLOOKUP(O:O,Validation!$G$40:$H$70,2,0),"/",P915),"")</f>
        <v/>
      </c>
    </row>
    <row r="916" spans="1:31" ht="13.8">
      <c r="A916" s="110"/>
      <c r="B916" s="113"/>
      <c r="C916" s="113"/>
      <c r="I916" s="275"/>
      <c r="J916" s="91" t="str">
        <f t="shared" si="42"/>
        <v/>
      </c>
      <c r="K916" s="66"/>
      <c r="L916" s="90"/>
      <c r="M916" s="72"/>
      <c r="N916" s="66"/>
      <c r="O916" s="90"/>
      <c r="P916" s="72"/>
      <c r="Q916" s="138" t="str">
        <f ca="1">+IF(A916="","",IF(AND(TODAY()&lt;Validation!$C$141,OR(MONTH(TODAY())=10,MONTH(TODAY())=11,MONTH(TODAY())=12)),CONCATENATE(MONTH(TODAY()),"/01/",YEAR(TODAY())),IF(AND(TODAY()&lt;Validation!$C$141,MONTH(TODAY())&lt;=9),CONCATENATE("0",MONTH(TODAY()),"/01/",YEAR(TODAY())),IF(AND(TODAY()&gt;=Validation!$C$141,OR(MONTH(TODAY())=10,MONTH(TODAY())=11,MONTH(TODAY())=12)),CONCATENATE(MONTH(TODAY()+10),"/01/",YEAR(TODAY()+10)),IF(AND(TODAY()&gt;=Validation!$C$141,MONTH(TODAY())&lt;=9),CONCATENATE("0",MONTH(TODAY()+10),"/01/",YEAR(TODAY()+10)))))))</f>
        <v/>
      </c>
      <c r="R916" s="138" t="str">
        <f t="shared" si="43"/>
        <v/>
      </c>
      <c r="S916" s="66"/>
      <c r="T916" s="66"/>
      <c r="U916" s="66"/>
      <c r="V916" s="66"/>
      <c r="W916" s="66"/>
      <c r="X916" s="66"/>
      <c r="Y916" s="278"/>
      <c r="Z916" s="135">
        <f t="shared" si="44"/>
        <v>22</v>
      </c>
      <c r="AC916" s="133" t="str">
        <f>IFERROR(IF(DATEVALUE(TEXT(VLOOKUP(S916,Validation!F951:I974,3,FALSE)&amp;"/"&amp;RIGHT(T916+100,2)&amp;"/"&amp;U916,"MM/DD/YYYY"))&lt;=DATEVALUE(TEXT(VLOOKUP(V916,Validation!F951:I974,3,FALSE)&amp;"/"&amp;RIGHT(W916+100,2)&amp;"/"&amp;X916,"MM/DD/YYYY")),"",-1),"")</f>
        <v/>
      </c>
      <c r="AD916" s="146" t="str">
        <f>+IFERROR(CONCATENATE(VLOOKUP(K:K,Validation!$F$39:$H$51,3,0),"/",VLOOKUP(L:L,Validation!$G$40:$H$70,2,0),"/",M916),"")</f>
        <v/>
      </c>
      <c r="AE916" s="1" t="str">
        <f>+IFERROR(CONCATENATE(VLOOKUP(N:N,Validation!$F$39:$H$51,3,0),"/",VLOOKUP(O:O,Validation!$G$40:$H$70,2,0),"/",P916),"")</f>
        <v/>
      </c>
    </row>
    <row r="917" spans="1:31" ht="13.8">
      <c r="A917" s="110"/>
      <c r="B917" s="113"/>
      <c r="C917" s="113"/>
      <c r="I917" s="275"/>
      <c r="J917" s="91" t="str">
        <f t="shared" si="42"/>
        <v/>
      </c>
      <c r="K917" s="66"/>
      <c r="L917" s="90"/>
      <c r="M917" s="72"/>
      <c r="N917" s="66"/>
      <c r="O917" s="90"/>
      <c r="P917" s="72"/>
      <c r="Q917" s="138" t="str">
        <f ca="1">+IF(A917="","",IF(AND(TODAY()&lt;Validation!$C$141,OR(MONTH(TODAY())=10,MONTH(TODAY())=11,MONTH(TODAY())=12)),CONCATENATE(MONTH(TODAY()),"/01/",YEAR(TODAY())),IF(AND(TODAY()&lt;Validation!$C$141,MONTH(TODAY())&lt;=9),CONCATENATE("0",MONTH(TODAY()),"/01/",YEAR(TODAY())),IF(AND(TODAY()&gt;=Validation!$C$141,OR(MONTH(TODAY())=10,MONTH(TODAY())=11,MONTH(TODAY())=12)),CONCATENATE(MONTH(TODAY()+10),"/01/",YEAR(TODAY()+10)),IF(AND(TODAY()&gt;=Validation!$C$141,MONTH(TODAY())&lt;=9),CONCATENATE("0",MONTH(TODAY()+10),"/01/",YEAR(TODAY()+10)))))))</f>
        <v/>
      </c>
      <c r="R917" s="138" t="str">
        <f t="shared" si="43"/>
        <v/>
      </c>
      <c r="S917" s="66"/>
      <c r="T917" s="66"/>
      <c r="U917" s="66"/>
      <c r="V917" s="66"/>
      <c r="W917" s="66"/>
      <c r="X917" s="66"/>
      <c r="Y917" s="278"/>
      <c r="Z917" s="135">
        <f t="shared" si="44"/>
        <v>22</v>
      </c>
      <c r="AC917" s="133" t="str">
        <f>IFERROR(IF(DATEVALUE(TEXT(VLOOKUP(S917,Validation!F952:I975,3,FALSE)&amp;"/"&amp;RIGHT(T917+100,2)&amp;"/"&amp;U917,"MM/DD/YYYY"))&lt;=DATEVALUE(TEXT(VLOOKUP(V917,Validation!F952:I975,3,FALSE)&amp;"/"&amp;RIGHT(W917+100,2)&amp;"/"&amp;X917,"MM/DD/YYYY")),"",-1),"")</f>
        <v/>
      </c>
      <c r="AD917" s="146" t="str">
        <f>+IFERROR(CONCATENATE(VLOOKUP(K:K,Validation!$F$39:$H$51,3,0),"/",VLOOKUP(L:L,Validation!$G$40:$H$70,2,0),"/",M917),"")</f>
        <v/>
      </c>
      <c r="AE917" s="1" t="str">
        <f>+IFERROR(CONCATENATE(VLOOKUP(N:N,Validation!$F$39:$H$51,3,0),"/",VLOOKUP(O:O,Validation!$G$40:$H$70,2,0),"/",P917),"")</f>
        <v/>
      </c>
    </row>
    <row r="918" spans="1:31" ht="13.8">
      <c r="A918" s="110"/>
      <c r="B918" s="113"/>
      <c r="C918" s="113"/>
      <c r="I918" s="275"/>
      <c r="J918" s="91" t="str">
        <f t="shared" si="42"/>
        <v/>
      </c>
      <c r="K918" s="66"/>
      <c r="L918" s="90"/>
      <c r="M918" s="72"/>
      <c r="N918" s="66"/>
      <c r="O918" s="90"/>
      <c r="P918" s="72"/>
      <c r="Q918" s="138" t="str">
        <f ca="1">+IF(A918="","",IF(AND(TODAY()&lt;Validation!$C$141,OR(MONTH(TODAY())=10,MONTH(TODAY())=11,MONTH(TODAY())=12)),CONCATENATE(MONTH(TODAY()),"/01/",YEAR(TODAY())),IF(AND(TODAY()&lt;Validation!$C$141,MONTH(TODAY())&lt;=9),CONCATENATE("0",MONTH(TODAY()),"/01/",YEAR(TODAY())),IF(AND(TODAY()&gt;=Validation!$C$141,OR(MONTH(TODAY())=10,MONTH(TODAY())=11,MONTH(TODAY())=12)),CONCATENATE(MONTH(TODAY()+10),"/01/",YEAR(TODAY()+10)),IF(AND(TODAY()&gt;=Validation!$C$141,MONTH(TODAY())&lt;=9),CONCATENATE("0",MONTH(TODAY()+10),"/01/",YEAR(TODAY()+10)))))))</f>
        <v/>
      </c>
      <c r="R918" s="138" t="str">
        <f t="shared" si="43"/>
        <v/>
      </c>
      <c r="S918" s="66"/>
      <c r="T918" s="66"/>
      <c r="U918" s="66"/>
      <c r="V918" s="66"/>
      <c r="W918" s="66"/>
      <c r="X918" s="66"/>
      <c r="Y918" s="278"/>
      <c r="Z918" s="135">
        <f t="shared" si="44"/>
        <v>22</v>
      </c>
      <c r="AC918" s="133" t="str">
        <f>IFERROR(IF(DATEVALUE(TEXT(VLOOKUP(S918,Validation!F953:I976,3,FALSE)&amp;"/"&amp;RIGHT(T918+100,2)&amp;"/"&amp;U918,"MM/DD/YYYY"))&lt;=DATEVALUE(TEXT(VLOOKUP(V918,Validation!F953:I976,3,FALSE)&amp;"/"&amp;RIGHT(W918+100,2)&amp;"/"&amp;X918,"MM/DD/YYYY")),"",-1),"")</f>
        <v/>
      </c>
      <c r="AD918" s="146" t="str">
        <f>+IFERROR(CONCATENATE(VLOOKUP(K:K,Validation!$F$39:$H$51,3,0),"/",VLOOKUP(L:L,Validation!$G$40:$H$70,2,0),"/",M918),"")</f>
        <v/>
      </c>
      <c r="AE918" s="1" t="str">
        <f>+IFERROR(CONCATENATE(VLOOKUP(N:N,Validation!$F$39:$H$51,3,0),"/",VLOOKUP(O:O,Validation!$G$40:$H$70,2,0),"/",P918),"")</f>
        <v/>
      </c>
    </row>
    <row r="919" spans="1:31" ht="13.8">
      <c r="A919" s="110"/>
      <c r="B919" s="113"/>
      <c r="C919" s="113"/>
      <c r="I919" s="275"/>
      <c r="J919" s="91" t="str">
        <f t="shared" si="42"/>
        <v/>
      </c>
      <c r="K919" s="66"/>
      <c r="L919" s="90"/>
      <c r="M919" s="72"/>
      <c r="N919" s="66"/>
      <c r="O919" s="90"/>
      <c r="P919" s="72"/>
      <c r="Q919" s="138" t="str">
        <f ca="1">+IF(A919="","",IF(AND(TODAY()&lt;Validation!$C$141,OR(MONTH(TODAY())=10,MONTH(TODAY())=11,MONTH(TODAY())=12)),CONCATENATE(MONTH(TODAY()),"/01/",YEAR(TODAY())),IF(AND(TODAY()&lt;Validation!$C$141,MONTH(TODAY())&lt;=9),CONCATENATE("0",MONTH(TODAY()),"/01/",YEAR(TODAY())),IF(AND(TODAY()&gt;=Validation!$C$141,OR(MONTH(TODAY())=10,MONTH(TODAY())=11,MONTH(TODAY())=12)),CONCATENATE(MONTH(TODAY()+10),"/01/",YEAR(TODAY()+10)),IF(AND(TODAY()&gt;=Validation!$C$141,MONTH(TODAY())&lt;=9),CONCATENATE("0",MONTH(TODAY()+10),"/01/",YEAR(TODAY()+10)))))))</f>
        <v/>
      </c>
      <c r="R919" s="138" t="str">
        <f t="shared" si="43"/>
        <v/>
      </c>
      <c r="S919" s="66"/>
      <c r="T919" s="66"/>
      <c r="U919" s="66"/>
      <c r="V919" s="66"/>
      <c r="W919" s="66"/>
      <c r="X919" s="66"/>
      <c r="Y919" s="278"/>
      <c r="Z919" s="135">
        <f t="shared" si="44"/>
        <v>22</v>
      </c>
      <c r="AC919" s="133" t="str">
        <f>IFERROR(IF(DATEVALUE(TEXT(VLOOKUP(S919,Validation!F954:I977,3,FALSE)&amp;"/"&amp;RIGHT(T919+100,2)&amp;"/"&amp;U919,"MM/DD/YYYY"))&lt;=DATEVALUE(TEXT(VLOOKUP(V919,Validation!F954:I977,3,FALSE)&amp;"/"&amp;RIGHT(W919+100,2)&amp;"/"&amp;X919,"MM/DD/YYYY")),"",-1),"")</f>
        <v/>
      </c>
      <c r="AD919" s="146" t="str">
        <f>+IFERROR(CONCATENATE(VLOOKUP(K:K,Validation!$F$39:$H$51,3,0),"/",VLOOKUP(L:L,Validation!$G$40:$H$70,2,0),"/",M919),"")</f>
        <v/>
      </c>
      <c r="AE919" s="1" t="str">
        <f>+IFERROR(CONCATENATE(VLOOKUP(N:N,Validation!$F$39:$H$51,3,0),"/",VLOOKUP(O:O,Validation!$G$40:$H$70,2,0),"/",P919),"")</f>
        <v/>
      </c>
    </row>
    <row r="920" spans="1:31" ht="13.8">
      <c r="A920" s="110"/>
      <c r="B920" s="113"/>
      <c r="C920" s="113"/>
      <c r="I920" s="275"/>
      <c r="J920" s="91" t="str">
        <f t="shared" si="42"/>
        <v/>
      </c>
      <c r="K920" s="66"/>
      <c r="L920" s="90"/>
      <c r="M920" s="72"/>
      <c r="N920" s="66"/>
      <c r="O920" s="90"/>
      <c r="P920" s="72"/>
      <c r="Q920" s="138" t="str">
        <f ca="1">+IF(A920="","",IF(AND(TODAY()&lt;Validation!$C$141,OR(MONTH(TODAY())=10,MONTH(TODAY())=11,MONTH(TODAY())=12)),CONCATENATE(MONTH(TODAY()),"/01/",YEAR(TODAY())),IF(AND(TODAY()&lt;Validation!$C$141,MONTH(TODAY())&lt;=9),CONCATENATE("0",MONTH(TODAY()),"/01/",YEAR(TODAY())),IF(AND(TODAY()&gt;=Validation!$C$141,OR(MONTH(TODAY())=10,MONTH(TODAY())=11,MONTH(TODAY())=12)),CONCATENATE(MONTH(TODAY()+10),"/01/",YEAR(TODAY()+10)),IF(AND(TODAY()&gt;=Validation!$C$141,MONTH(TODAY())&lt;=9),CONCATENATE("0",MONTH(TODAY()+10),"/01/",YEAR(TODAY()+10)))))))</f>
        <v/>
      </c>
      <c r="R920" s="138" t="str">
        <f t="shared" si="43"/>
        <v/>
      </c>
      <c r="S920" s="66"/>
      <c r="T920" s="66"/>
      <c r="U920" s="66"/>
      <c r="V920" s="66"/>
      <c r="W920" s="66"/>
      <c r="X920" s="66"/>
      <c r="Y920" s="278"/>
      <c r="Z920" s="135">
        <f t="shared" si="44"/>
        <v>22</v>
      </c>
      <c r="AC920" s="133" t="str">
        <f>IFERROR(IF(DATEVALUE(TEXT(VLOOKUP(S920,Validation!F955:I978,3,FALSE)&amp;"/"&amp;RIGHT(T920+100,2)&amp;"/"&amp;U920,"MM/DD/YYYY"))&lt;=DATEVALUE(TEXT(VLOOKUP(V920,Validation!F955:I978,3,FALSE)&amp;"/"&amp;RIGHT(W920+100,2)&amp;"/"&amp;X920,"MM/DD/YYYY")),"",-1),"")</f>
        <v/>
      </c>
      <c r="AD920" s="146" t="str">
        <f>+IFERROR(CONCATENATE(VLOOKUP(K:K,Validation!$F$39:$H$51,3,0),"/",VLOOKUP(L:L,Validation!$G$40:$H$70,2,0),"/",M920),"")</f>
        <v/>
      </c>
      <c r="AE920" s="1" t="str">
        <f>+IFERROR(CONCATENATE(VLOOKUP(N:N,Validation!$F$39:$H$51,3,0),"/",VLOOKUP(O:O,Validation!$G$40:$H$70,2,0),"/",P920),"")</f>
        <v/>
      </c>
    </row>
    <row r="921" spans="1:31" ht="13.8">
      <c r="A921" s="110"/>
      <c r="B921" s="113"/>
      <c r="C921" s="113"/>
      <c r="I921" s="275"/>
      <c r="J921" s="91" t="str">
        <f t="shared" si="42"/>
        <v/>
      </c>
      <c r="K921" s="66"/>
      <c r="L921" s="90"/>
      <c r="M921" s="72"/>
      <c r="N921" s="66"/>
      <c r="O921" s="90"/>
      <c r="P921" s="72"/>
      <c r="Q921" s="138" t="str">
        <f ca="1">+IF(A921="","",IF(AND(TODAY()&lt;Validation!$C$141,OR(MONTH(TODAY())=10,MONTH(TODAY())=11,MONTH(TODAY())=12)),CONCATENATE(MONTH(TODAY()),"/01/",YEAR(TODAY())),IF(AND(TODAY()&lt;Validation!$C$141,MONTH(TODAY())&lt;=9),CONCATENATE("0",MONTH(TODAY()),"/01/",YEAR(TODAY())),IF(AND(TODAY()&gt;=Validation!$C$141,OR(MONTH(TODAY())=10,MONTH(TODAY())=11,MONTH(TODAY())=12)),CONCATENATE(MONTH(TODAY()+10),"/01/",YEAR(TODAY()+10)),IF(AND(TODAY()&gt;=Validation!$C$141,MONTH(TODAY())&lt;=9),CONCATENATE("0",MONTH(TODAY()+10),"/01/",YEAR(TODAY()+10)))))))</f>
        <v/>
      </c>
      <c r="R921" s="138" t="str">
        <f t="shared" si="43"/>
        <v/>
      </c>
      <c r="S921" s="66"/>
      <c r="T921" s="66"/>
      <c r="U921" s="66"/>
      <c r="V921" s="66"/>
      <c r="W921" s="66"/>
      <c r="X921" s="66"/>
      <c r="Y921" s="278"/>
      <c r="Z921" s="135">
        <f t="shared" si="44"/>
        <v>22</v>
      </c>
      <c r="AC921" s="133" t="str">
        <f>IFERROR(IF(DATEVALUE(TEXT(VLOOKUP(S921,Validation!F956:I979,3,FALSE)&amp;"/"&amp;RIGHT(T921+100,2)&amp;"/"&amp;U921,"MM/DD/YYYY"))&lt;=DATEVALUE(TEXT(VLOOKUP(V921,Validation!F956:I979,3,FALSE)&amp;"/"&amp;RIGHT(W921+100,2)&amp;"/"&amp;X921,"MM/DD/YYYY")),"",-1),"")</f>
        <v/>
      </c>
      <c r="AD921" s="146" t="str">
        <f>+IFERROR(CONCATENATE(VLOOKUP(K:K,Validation!$F$39:$H$51,3,0),"/",VLOOKUP(L:L,Validation!$G$40:$H$70,2,0),"/",M921),"")</f>
        <v/>
      </c>
      <c r="AE921" s="1" t="str">
        <f>+IFERROR(CONCATENATE(VLOOKUP(N:N,Validation!$F$39:$H$51,3,0),"/",VLOOKUP(O:O,Validation!$G$40:$H$70,2,0),"/",P921),"")</f>
        <v/>
      </c>
    </row>
    <row r="922" spans="1:31" ht="13.8">
      <c r="A922" s="110"/>
      <c r="B922" s="113"/>
      <c r="C922" s="113"/>
      <c r="I922" s="275"/>
      <c r="J922" s="91" t="str">
        <f t="shared" si="42"/>
        <v/>
      </c>
      <c r="K922" s="66"/>
      <c r="L922" s="90"/>
      <c r="M922" s="72"/>
      <c r="N922" s="66"/>
      <c r="O922" s="90"/>
      <c r="P922" s="72"/>
      <c r="Q922" s="138" t="str">
        <f ca="1">+IF(A922="","",IF(AND(TODAY()&lt;Validation!$C$141,OR(MONTH(TODAY())=10,MONTH(TODAY())=11,MONTH(TODAY())=12)),CONCATENATE(MONTH(TODAY()),"/01/",YEAR(TODAY())),IF(AND(TODAY()&lt;Validation!$C$141,MONTH(TODAY())&lt;=9),CONCATENATE("0",MONTH(TODAY()),"/01/",YEAR(TODAY())),IF(AND(TODAY()&gt;=Validation!$C$141,OR(MONTH(TODAY())=10,MONTH(TODAY())=11,MONTH(TODAY())=12)),CONCATENATE(MONTH(TODAY()+10),"/01/",YEAR(TODAY()+10)),IF(AND(TODAY()&gt;=Validation!$C$141,MONTH(TODAY())&lt;=9),CONCATENATE("0",MONTH(TODAY()+10),"/01/",YEAR(TODAY()+10)))))))</f>
        <v/>
      </c>
      <c r="R922" s="138" t="str">
        <f t="shared" si="43"/>
        <v/>
      </c>
      <c r="S922" s="66"/>
      <c r="T922" s="66"/>
      <c r="U922" s="66"/>
      <c r="V922" s="66"/>
      <c r="W922" s="66"/>
      <c r="X922" s="66"/>
      <c r="Y922" s="278"/>
      <c r="Z922" s="135">
        <f t="shared" si="44"/>
        <v>22</v>
      </c>
      <c r="AC922" s="133" t="str">
        <f>IFERROR(IF(DATEVALUE(TEXT(VLOOKUP(S922,Validation!F957:I980,3,FALSE)&amp;"/"&amp;RIGHT(T922+100,2)&amp;"/"&amp;U922,"MM/DD/YYYY"))&lt;=DATEVALUE(TEXT(VLOOKUP(V922,Validation!F957:I980,3,FALSE)&amp;"/"&amp;RIGHT(W922+100,2)&amp;"/"&amp;X922,"MM/DD/YYYY")),"",-1),"")</f>
        <v/>
      </c>
      <c r="AD922" s="146" t="str">
        <f>+IFERROR(CONCATENATE(VLOOKUP(K:K,Validation!$F$39:$H$51,3,0),"/",VLOOKUP(L:L,Validation!$G$40:$H$70,2,0),"/",M922),"")</f>
        <v/>
      </c>
      <c r="AE922" s="1" t="str">
        <f>+IFERROR(CONCATENATE(VLOOKUP(N:N,Validation!$F$39:$H$51,3,0),"/",VLOOKUP(O:O,Validation!$G$40:$H$70,2,0),"/",P922),"")</f>
        <v/>
      </c>
    </row>
    <row r="923" spans="1:31" ht="13.8">
      <c r="A923" s="110"/>
      <c r="B923" s="113"/>
      <c r="C923" s="113"/>
      <c r="I923" s="275"/>
      <c r="J923" s="91" t="str">
        <f t="shared" si="42"/>
        <v/>
      </c>
      <c r="K923" s="66"/>
      <c r="L923" s="90"/>
      <c r="M923" s="72"/>
      <c r="N923" s="66"/>
      <c r="O923" s="90"/>
      <c r="P923" s="72"/>
      <c r="Q923" s="138" t="str">
        <f ca="1">+IF(A923="","",IF(AND(TODAY()&lt;Validation!$C$141,OR(MONTH(TODAY())=10,MONTH(TODAY())=11,MONTH(TODAY())=12)),CONCATENATE(MONTH(TODAY()),"/01/",YEAR(TODAY())),IF(AND(TODAY()&lt;Validation!$C$141,MONTH(TODAY())&lt;=9),CONCATENATE("0",MONTH(TODAY()),"/01/",YEAR(TODAY())),IF(AND(TODAY()&gt;=Validation!$C$141,OR(MONTH(TODAY())=10,MONTH(TODAY())=11,MONTH(TODAY())=12)),CONCATENATE(MONTH(TODAY()+10),"/01/",YEAR(TODAY()+10)),IF(AND(TODAY()&gt;=Validation!$C$141,MONTH(TODAY())&lt;=9),CONCATENATE("0",MONTH(TODAY()+10),"/01/",YEAR(TODAY()+10)))))))</f>
        <v/>
      </c>
      <c r="R923" s="138" t="str">
        <f t="shared" si="43"/>
        <v/>
      </c>
      <c r="S923" s="66"/>
      <c r="T923" s="66"/>
      <c r="U923" s="66"/>
      <c r="V923" s="66"/>
      <c r="W923" s="66"/>
      <c r="X923" s="66"/>
      <c r="Y923" s="278"/>
      <c r="Z923" s="135">
        <f t="shared" si="44"/>
        <v>22</v>
      </c>
      <c r="AC923" s="133" t="str">
        <f>IFERROR(IF(DATEVALUE(TEXT(VLOOKUP(S923,Validation!F958:I981,3,FALSE)&amp;"/"&amp;RIGHT(T923+100,2)&amp;"/"&amp;U923,"MM/DD/YYYY"))&lt;=DATEVALUE(TEXT(VLOOKUP(V923,Validation!F958:I981,3,FALSE)&amp;"/"&amp;RIGHT(W923+100,2)&amp;"/"&amp;X923,"MM/DD/YYYY")),"",-1),"")</f>
        <v/>
      </c>
      <c r="AD923" s="146" t="str">
        <f>+IFERROR(CONCATENATE(VLOOKUP(K:K,Validation!$F$39:$H$51,3,0),"/",VLOOKUP(L:L,Validation!$G$40:$H$70,2,0),"/",M923),"")</f>
        <v/>
      </c>
      <c r="AE923" s="1" t="str">
        <f>+IFERROR(CONCATENATE(VLOOKUP(N:N,Validation!$F$39:$H$51,3,0),"/",VLOOKUP(O:O,Validation!$G$40:$H$70,2,0),"/",P923),"")</f>
        <v/>
      </c>
    </row>
    <row r="924" spans="1:31" ht="13.8">
      <c r="A924" s="110"/>
      <c r="B924" s="113"/>
      <c r="C924" s="113"/>
      <c r="I924" s="275"/>
      <c r="J924" s="91" t="str">
        <f t="shared" si="42"/>
        <v/>
      </c>
      <c r="K924" s="66"/>
      <c r="L924" s="90"/>
      <c r="M924" s="72"/>
      <c r="N924" s="66"/>
      <c r="O924" s="90"/>
      <c r="P924" s="72"/>
      <c r="Q924" s="138" t="str">
        <f ca="1">+IF(A924="","",IF(AND(TODAY()&lt;Validation!$C$141,OR(MONTH(TODAY())=10,MONTH(TODAY())=11,MONTH(TODAY())=12)),CONCATENATE(MONTH(TODAY()),"/01/",YEAR(TODAY())),IF(AND(TODAY()&lt;Validation!$C$141,MONTH(TODAY())&lt;=9),CONCATENATE("0",MONTH(TODAY()),"/01/",YEAR(TODAY())),IF(AND(TODAY()&gt;=Validation!$C$141,OR(MONTH(TODAY())=10,MONTH(TODAY())=11,MONTH(TODAY())=12)),CONCATENATE(MONTH(TODAY()+10),"/01/",YEAR(TODAY()+10)),IF(AND(TODAY()&gt;=Validation!$C$141,MONTH(TODAY())&lt;=9),CONCATENATE("0",MONTH(TODAY()+10),"/01/",YEAR(TODAY()+10)))))))</f>
        <v/>
      </c>
      <c r="R924" s="138" t="str">
        <f t="shared" si="43"/>
        <v/>
      </c>
      <c r="S924" s="66"/>
      <c r="T924" s="66"/>
      <c r="U924" s="66"/>
      <c r="V924" s="66"/>
      <c r="W924" s="66"/>
      <c r="X924" s="66"/>
      <c r="Y924" s="278"/>
      <c r="Z924" s="135">
        <f t="shared" si="44"/>
        <v>22</v>
      </c>
      <c r="AC924" s="133" t="str">
        <f>IFERROR(IF(DATEVALUE(TEXT(VLOOKUP(S924,Validation!F959:I982,3,FALSE)&amp;"/"&amp;RIGHT(T924+100,2)&amp;"/"&amp;U924,"MM/DD/YYYY"))&lt;=DATEVALUE(TEXT(VLOOKUP(V924,Validation!F959:I982,3,FALSE)&amp;"/"&amp;RIGHT(W924+100,2)&amp;"/"&amp;X924,"MM/DD/YYYY")),"",-1),"")</f>
        <v/>
      </c>
      <c r="AD924" s="146" t="str">
        <f>+IFERROR(CONCATENATE(VLOOKUP(K:K,Validation!$F$39:$H$51,3,0),"/",VLOOKUP(L:L,Validation!$G$40:$H$70,2,0),"/",M924),"")</f>
        <v/>
      </c>
      <c r="AE924" s="1" t="str">
        <f>+IFERROR(CONCATENATE(VLOOKUP(N:N,Validation!$F$39:$H$51,3,0),"/",VLOOKUP(O:O,Validation!$G$40:$H$70,2,0),"/",P924),"")</f>
        <v/>
      </c>
    </row>
    <row r="925" spans="1:31" ht="13.8">
      <c r="A925" s="110"/>
      <c r="B925" s="113"/>
      <c r="C925" s="113"/>
      <c r="I925" s="275"/>
      <c r="J925" s="91" t="str">
        <f t="shared" si="42"/>
        <v/>
      </c>
      <c r="K925" s="66"/>
      <c r="L925" s="90"/>
      <c r="M925" s="72"/>
      <c r="N925" s="66"/>
      <c r="O925" s="90"/>
      <c r="P925" s="72"/>
      <c r="Q925" s="138" t="str">
        <f ca="1">+IF(A925="","",IF(AND(TODAY()&lt;Validation!$C$141,OR(MONTH(TODAY())=10,MONTH(TODAY())=11,MONTH(TODAY())=12)),CONCATENATE(MONTH(TODAY()),"/01/",YEAR(TODAY())),IF(AND(TODAY()&lt;Validation!$C$141,MONTH(TODAY())&lt;=9),CONCATENATE("0",MONTH(TODAY()),"/01/",YEAR(TODAY())),IF(AND(TODAY()&gt;=Validation!$C$141,OR(MONTH(TODAY())=10,MONTH(TODAY())=11,MONTH(TODAY())=12)),CONCATENATE(MONTH(TODAY()+10),"/01/",YEAR(TODAY()+10)),IF(AND(TODAY()&gt;=Validation!$C$141,MONTH(TODAY())&lt;=9),CONCATENATE("0",MONTH(TODAY()+10),"/01/",YEAR(TODAY()+10)))))))</f>
        <v/>
      </c>
      <c r="R925" s="138" t="str">
        <f t="shared" si="43"/>
        <v/>
      </c>
      <c r="S925" s="66"/>
      <c r="T925" s="66"/>
      <c r="U925" s="66"/>
      <c r="V925" s="66"/>
      <c r="W925" s="66"/>
      <c r="X925" s="66"/>
      <c r="Y925" s="278"/>
      <c r="Z925" s="135">
        <f t="shared" si="44"/>
        <v>22</v>
      </c>
      <c r="AC925" s="133" t="str">
        <f>IFERROR(IF(DATEVALUE(TEXT(VLOOKUP(S925,Validation!F960:I983,3,FALSE)&amp;"/"&amp;RIGHT(T925+100,2)&amp;"/"&amp;U925,"MM/DD/YYYY"))&lt;=DATEVALUE(TEXT(VLOOKUP(V925,Validation!F960:I983,3,FALSE)&amp;"/"&amp;RIGHT(W925+100,2)&amp;"/"&amp;X925,"MM/DD/YYYY")),"",-1),"")</f>
        <v/>
      </c>
      <c r="AD925" s="146" t="str">
        <f>+IFERROR(CONCATENATE(VLOOKUP(K:K,Validation!$F$39:$H$51,3,0),"/",VLOOKUP(L:L,Validation!$G$40:$H$70,2,0),"/",M925),"")</f>
        <v/>
      </c>
      <c r="AE925" s="1" t="str">
        <f>+IFERROR(CONCATENATE(VLOOKUP(N:N,Validation!$F$39:$H$51,3,0),"/",VLOOKUP(O:O,Validation!$G$40:$H$70,2,0),"/",P925),"")</f>
        <v/>
      </c>
    </row>
    <row r="926" spans="1:31" ht="13.8">
      <c r="A926" s="110"/>
      <c r="B926" s="113"/>
      <c r="C926" s="113"/>
      <c r="I926" s="275"/>
      <c r="J926" s="91" t="str">
        <f t="shared" si="42"/>
        <v/>
      </c>
      <c r="K926" s="66"/>
      <c r="L926" s="90"/>
      <c r="M926" s="72"/>
      <c r="N926" s="66"/>
      <c r="O926" s="90"/>
      <c r="P926" s="72"/>
      <c r="Q926" s="138" t="str">
        <f ca="1">+IF(A926="","",IF(AND(TODAY()&lt;Validation!$C$141,OR(MONTH(TODAY())=10,MONTH(TODAY())=11,MONTH(TODAY())=12)),CONCATENATE(MONTH(TODAY()),"/01/",YEAR(TODAY())),IF(AND(TODAY()&lt;Validation!$C$141,MONTH(TODAY())&lt;=9),CONCATENATE("0",MONTH(TODAY()),"/01/",YEAR(TODAY())),IF(AND(TODAY()&gt;=Validation!$C$141,OR(MONTH(TODAY())=10,MONTH(TODAY())=11,MONTH(TODAY())=12)),CONCATENATE(MONTH(TODAY()+10),"/01/",YEAR(TODAY()+10)),IF(AND(TODAY()&gt;=Validation!$C$141,MONTH(TODAY())&lt;=9),CONCATENATE("0",MONTH(TODAY()+10),"/01/",YEAR(TODAY()+10)))))))</f>
        <v/>
      </c>
      <c r="R926" s="138" t="str">
        <f t="shared" si="43"/>
        <v/>
      </c>
      <c r="S926" s="66"/>
      <c r="T926" s="66"/>
      <c r="U926" s="66"/>
      <c r="V926" s="66"/>
      <c r="W926" s="66"/>
      <c r="X926" s="66"/>
      <c r="Y926" s="278"/>
      <c r="Z926" s="135">
        <f t="shared" si="44"/>
        <v>22</v>
      </c>
      <c r="AC926" s="133" t="str">
        <f>IFERROR(IF(DATEVALUE(TEXT(VLOOKUP(S926,Validation!F961:I984,3,FALSE)&amp;"/"&amp;RIGHT(T926+100,2)&amp;"/"&amp;U926,"MM/DD/YYYY"))&lt;=DATEVALUE(TEXT(VLOOKUP(V926,Validation!F961:I984,3,FALSE)&amp;"/"&amp;RIGHT(W926+100,2)&amp;"/"&amp;X926,"MM/DD/YYYY")),"",-1),"")</f>
        <v/>
      </c>
      <c r="AD926" s="146" t="str">
        <f>+IFERROR(CONCATENATE(VLOOKUP(K:K,Validation!$F$39:$H$51,3,0),"/",VLOOKUP(L:L,Validation!$G$40:$H$70,2,0),"/",M926),"")</f>
        <v/>
      </c>
      <c r="AE926" s="1" t="str">
        <f>+IFERROR(CONCATENATE(VLOOKUP(N:N,Validation!$F$39:$H$51,3,0),"/",VLOOKUP(O:O,Validation!$G$40:$H$70,2,0),"/",P926),"")</f>
        <v/>
      </c>
    </row>
    <row r="927" spans="1:31" ht="13.8">
      <c r="A927" s="110"/>
      <c r="B927" s="113"/>
      <c r="C927" s="113"/>
      <c r="I927" s="275"/>
      <c r="J927" s="91" t="str">
        <f t="shared" si="42"/>
        <v/>
      </c>
      <c r="K927" s="66"/>
      <c r="L927" s="90"/>
      <c r="M927" s="72"/>
      <c r="N927" s="66"/>
      <c r="O927" s="90"/>
      <c r="P927" s="72"/>
      <c r="Q927" s="138" t="str">
        <f ca="1">+IF(A927="","",IF(AND(TODAY()&lt;Validation!$C$141,OR(MONTH(TODAY())=10,MONTH(TODAY())=11,MONTH(TODAY())=12)),CONCATENATE(MONTH(TODAY()),"/01/",YEAR(TODAY())),IF(AND(TODAY()&lt;Validation!$C$141,MONTH(TODAY())&lt;=9),CONCATENATE("0",MONTH(TODAY()),"/01/",YEAR(TODAY())),IF(AND(TODAY()&gt;=Validation!$C$141,OR(MONTH(TODAY())=10,MONTH(TODAY())=11,MONTH(TODAY())=12)),CONCATENATE(MONTH(TODAY()+10),"/01/",YEAR(TODAY()+10)),IF(AND(TODAY()&gt;=Validation!$C$141,MONTH(TODAY())&lt;=9),CONCATENATE("0",MONTH(TODAY()+10),"/01/",YEAR(TODAY()+10)))))))</f>
        <v/>
      </c>
      <c r="R927" s="138" t="str">
        <f t="shared" si="43"/>
        <v/>
      </c>
      <c r="S927" s="66"/>
      <c r="T927" s="66"/>
      <c r="U927" s="66"/>
      <c r="V927" s="66"/>
      <c r="W927" s="66"/>
      <c r="X927" s="66"/>
      <c r="Y927" s="278"/>
      <c r="Z927" s="135">
        <f t="shared" si="44"/>
        <v>22</v>
      </c>
      <c r="AC927" s="133" t="str">
        <f>IFERROR(IF(DATEVALUE(TEXT(VLOOKUP(S927,Validation!F962:I985,3,FALSE)&amp;"/"&amp;RIGHT(T927+100,2)&amp;"/"&amp;U927,"MM/DD/YYYY"))&lt;=DATEVALUE(TEXT(VLOOKUP(V927,Validation!F962:I985,3,FALSE)&amp;"/"&amp;RIGHT(W927+100,2)&amp;"/"&amp;X927,"MM/DD/YYYY")),"",-1),"")</f>
        <v/>
      </c>
      <c r="AD927" s="146" t="str">
        <f>+IFERROR(CONCATENATE(VLOOKUP(K:K,Validation!$F$39:$H$51,3,0),"/",VLOOKUP(L:L,Validation!$G$40:$H$70,2,0),"/",M927),"")</f>
        <v/>
      </c>
      <c r="AE927" s="1" t="str">
        <f>+IFERROR(CONCATENATE(VLOOKUP(N:N,Validation!$F$39:$H$51,3,0),"/",VLOOKUP(O:O,Validation!$G$40:$H$70,2,0),"/",P927),"")</f>
        <v/>
      </c>
    </row>
    <row r="928" spans="1:31" ht="13.8">
      <c r="A928" s="110"/>
      <c r="B928" s="113"/>
      <c r="C928" s="113"/>
      <c r="I928" s="275"/>
      <c r="J928" s="91" t="str">
        <f t="shared" si="42"/>
        <v/>
      </c>
      <c r="K928" s="66"/>
      <c r="L928" s="90"/>
      <c r="M928" s="72"/>
      <c r="N928" s="66"/>
      <c r="O928" s="90"/>
      <c r="P928" s="72"/>
      <c r="Q928" s="138" t="str">
        <f ca="1">+IF(A928="","",IF(AND(TODAY()&lt;Validation!$C$141,OR(MONTH(TODAY())=10,MONTH(TODAY())=11,MONTH(TODAY())=12)),CONCATENATE(MONTH(TODAY()),"/01/",YEAR(TODAY())),IF(AND(TODAY()&lt;Validation!$C$141,MONTH(TODAY())&lt;=9),CONCATENATE("0",MONTH(TODAY()),"/01/",YEAR(TODAY())),IF(AND(TODAY()&gt;=Validation!$C$141,OR(MONTH(TODAY())=10,MONTH(TODAY())=11,MONTH(TODAY())=12)),CONCATENATE(MONTH(TODAY()+10),"/01/",YEAR(TODAY()+10)),IF(AND(TODAY()&gt;=Validation!$C$141,MONTH(TODAY())&lt;=9),CONCATENATE("0",MONTH(TODAY()+10),"/01/",YEAR(TODAY()+10)))))))</f>
        <v/>
      </c>
      <c r="R928" s="138" t="str">
        <f t="shared" si="43"/>
        <v/>
      </c>
      <c r="S928" s="66"/>
      <c r="T928" s="66"/>
      <c r="U928" s="66"/>
      <c r="V928" s="66"/>
      <c r="W928" s="66"/>
      <c r="X928" s="66"/>
      <c r="Y928" s="278"/>
      <c r="Z928" s="135">
        <f t="shared" si="44"/>
        <v>22</v>
      </c>
      <c r="AC928" s="133" t="str">
        <f>IFERROR(IF(DATEVALUE(TEXT(VLOOKUP(S928,Validation!F963:I986,3,FALSE)&amp;"/"&amp;RIGHT(T928+100,2)&amp;"/"&amp;U928,"MM/DD/YYYY"))&lt;=DATEVALUE(TEXT(VLOOKUP(V928,Validation!F963:I986,3,FALSE)&amp;"/"&amp;RIGHT(W928+100,2)&amp;"/"&amp;X928,"MM/DD/YYYY")),"",-1),"")</f>
        <v/>
      </c>
      <c r="AD928" s="146" t="str">
        <f>+IFERROR(CONCATENATE(VLOOKUP(K:K,Validation!$F$39:$H$51,3,0),"/",VLOOKUP(L:L,Validation!$G$40:$H$70,2,0),"/",M928),"")</f>
        <v/>
      </c>
      <c r="AE928" s="1" t="str">
        <f>+IFERROR(CONCATENATE(VLOOKUP(N:N,Validation!$F$39:$H$51,3,0),"/",VLOOKUP(O:O,Validation!$G$40:$H$70,2,0),"/",P928),"")</f>
        <v/>
      </c>
    </row>
    <row r="929" spans="1:31" ht="13.8">
      <c r="A929" s="110"/>
      <c r="B929" s="113"/>
      <c r="C929" s="113"/>
      <c r="I929" s="275"/>
      <c r="J929" s="91" t="str">
        <f t="shared" si="42"/>
        <v/>
      </c>
      <c r="K929" s="66"/>
      <c r="L929" s="90"/>
      <c r="M929" s="72"/>
      <c r="N929" s="66"/>
      <c r="O929" s="90"/>
      <c r="P929" s="72"/>
      <c r="Q929" s="138" t="str">
        <f ca="1">+IF(A929="","",IF(AND(TODAY()&lt;Validation!$C$141,OR(MONTH(TODAY())=10,MONTH(TODAY())=11,MONTH(TODAY())=12)),CONCATENATE(MONTH(TODAY()),"/01/",YEAR(TODAY())),IF(AND(TODAY()&lt;Validation!$C$141,MONTH(TODAY())&lt;=9),CONCATENATE("0",MONTH(TODAY()),"/01/",YEAR(TODAY())),IF(AND(TODAY()&gt;=Validation!$C$141,OR(MONTH(TODAY())=10,MONTH(TODAY())=11,MONTH(TODAY())=12)),CONCATENATE(MONTH(TODAY()+10),"/01/",YEAR(TODAY()+10)),IF(AND(TODAY()&gt;=Validation!$C$141,MONTH(TODAY())&lt;=9),CONCATENATE("0",MONTH(TODAY()+10),"/01/",YEAR(TODAY()+10)))))))</f>
        <v/>
      </c>
      <c r="R929" s="138" t="str">
        <f t="shared" si="43"/>
        <v/>
      </c>
      <c r="S929" s="66"/>
      <c r="T929" s="66"/>
      <c r="U929" s="66"/>
      <c r="V929" s="66"/>
      <c r="W929" s="66"/>
      <c r="X929" s="66"/>
      <c r="Y929" s="278"/>
      <c r="Z929" s="135">
        <f t="shared" si="44"/>
        <v>22</v>
      </c>
      <c r="AC929" s="133" t="str">
        <f>IFERROR(IF(DATEVALUE(TEXT(VLOOKUP(S929,Validation!F964:I987,3,FALSE)&amp;"/"&amp;RIGHT(T929+100,2)&amp;"/"&amp;U929,"MM/DD/YYYY"))&lt;=DATEVALUE(TEXT(VLOOKUP(V929,Validation!F964:I987,3,FALSE)&amp;"/"&amp;RIGHT(W929+100,2)&amp;"/"&amp;X929,"MM/DD/YYYY")),"",-1),"")</f>
        <v/>
      </c>
      <c r="AD929" s="146" t="str">
        <f>+IFERROR(CONCATENATE(VLOOKUP(K:K,Validation!$F$39:$H$51,3,0),"/",VLOOKUP(L:L,Validation!$G$40:$H$70,2,0),"/",M929),"")</f>
        <v/>
      </c>
      <c r="AE929" s="1" t="str">
        <f>+IFERROR(CONCATENATE(VLOOKUP(N:N,Validation!$F$39:$H$51,3,0),"/",VLOOKUP(O:O,Validation!$G$40:$H$70,2,0),"/",P929),"")</f>
        <v/>
      </c>
    </row>
    <row r="930" spans="1:31" ht="13.8">
      <c r="A930" s="110"/>
      <c r="B930" s="113"/>
      <c r="C930" s="113"/>
      <c r="I930" s="275"/>
      <c r="J930" s="91" t="str">
        <f t="shared" si="42"/>
        <v/>
      </c>
      <c r="K930" s="66"/>
      <c r="L930" s="90"/>
      <c r="M930" s="72"/>
      <c r="N930" s="66"/>
      <c r="O930" s="90"/>
      <c r="P930" s="72"/>
      <c r="Q930" s="138" t="str">
        <f ca="1">+IF(A930="","",IF(AND(TODAY()&lt;Validation!$C$141,OR(MONTH(TODAY())=10,MONTH(TODAY())=11,MONTH(TODAY())=12)),CONCATENATE(MONTH(TODAY()),"/01/",YEAR(TODAY())),IF(AND(TODAY()&lt;Validation!$C$141,MONTH(TODAY())&lt;=9),CONCATENATE("0",MONTH(TODAY()),"/01/",YEAR(TODAY())),IF(AND(TODAY()&gt;=Validation!$C$141,OR(MONTH(TODAY())=10,MONTH(TODAY())=11,MONTH(TODAY())=12)),CONCATENATE(MONTH(TODAY()+10),"/01/",YEAR(TODAY()+10)),IF(AND(TODAY()&gt;=Validation!$C$141,MONTH(TODAY())&lt;=9),CONCATENATE("0",MONTH(TODAY()+10),"/01/",YEAR(TODAY()+10)))))))</f>
        <v/>
      </c>
      <c r="R930" s="138" t="str">
        <f t="shared" si="43"/>
        <v/>
      </c>
      <c r="S930" s="66"/>
      <c r="T930" s="66"/>
      <c r="U930" s="66"/>
      <c r="V930" s="66"/>
      <c r="W930" s="66"/>
      <c r="X930" s="66"/>
      <c r="Y930" s="278"/>
      <c r="Z930" s="135">
        <f t="shared" si="44"/>
        <v>22</v>
      </c>
      <c r="AC930" s="133" t="str">
        <f>IFERROR(IF(DATEVALUE(TEXT(VLOOKUP(S930,Validation!F965:I988,3,FALSE)&amp;"/"&amp;RIGHT(T930+100,2)&amp;"/"&amp;U930,"MM/DD/YYYY"))&lt;=DATEVALUE(TEXT(VLOOKUP(V930,Validation!F965:I988,3,FALSE)&amp;"/"&amp;RIGHT(W930+100,2)&amp;"/"&amp;X930,"MM/DD/YYYY")),"",-1),"")</f>
        <v/>
      </c>
      <c r="AD930" s="146" t="str">
        <f>+IFERROR(CONCATENATE(VLOOKUP(K:K,Validation!$F$39:$H$51,3,0),"/",VLOOKUP(L:L,Validation!$G$40:$H$70,2,0),"/",M930),"")</f>
        <v/>
      </c>
      <c r="AE930" s="1" t="str">
        <f>+IFERROR(CONCATENATE(VLOOKUP(N:N,Validation!$F$39:$H$51,3,0),"/",VLOOKUP(O:O,Validation!$G$40:$H$70,2,0),"/",P930),"")</f>
        <v/>
      </c>
    </row>
    <row r="931" spans="1:31" ht="13.8">
      <c r="A931" s="110"/>
      <c r="B931" s="113"/>
      <c r="C931" s="113"/>
      <c r="I931" s="275"/>
      <c r="J931" s="91" t="str">
        <f t="shared" si="42"/>
        <v/>
      </c>
      <c r="K931" s="66"/>
      <c r="L931" s="90"/>
      <c r="M931" s="72"/>
      <c r="N931" s="66"/>
      <c r="O931" s="90"/>
      <c r="P931" s="72"/>
      <c r="Q931" s="138" t="str">
        <f ca="1">+IF(A931="","",IF(AND(TODAY()&lt;Validation!$C$141,OR(MONTH(TODAY())=10,MONTH(TODAY())=11,MONTH(TODAY())=12)),CONCATENATE(MONTH(TODAY()),"/01/",YEAR(TODAY())),IF(AND(TODAY()&lt;Validation!$C$141,MONTH(TODAY())&lt;=9),CONCATENATE("0",MONTH(TODAY()),"/01/",YEAR(TODAY())),IF(AND(TODAY()&gt;=Validation!$C$141,OR(MONTH(TODAY())=10,MONTH(TODAY())=11,MONTH(TODAY())=12)),CONCATENATE(MONTH(TODAY()+10),"/01/",YEAR(TODAY()+10)),IF(AND(TODAY()&gt;=Validation!$C$141,MONTH(TODAY())&lt;=9),CONCATENATE("0",MONTH(TODAY()+10),"/01/",YEAR(TODAY()+10)))))))</f>
        <v/>
      </c>
      <c r="R931" s="138" t="str">
        <f t="shared" si="43"/>
        <v/>
      </c>
      <c r="S931" s="66"/>
      <c r="T931" s="66"/>
      <c r="U931" s="66"/>
      <c r="V931" s="66"/>
      <c r="W931" s="66"/>
      <c r="X931" s="66"/>
      <c r="Y931" s="278"/>
      <c r="Z931" s="135">
        <f t="shared" si="44"/>
        <v>22</v>
      </c>
      <c r="AC931" s="133" t="str">
        <f>IFERROR(IF(DATEVALUE(TEXT(VLOOKUP(S931,Validation!F966:I989,3,FALSE)&amp;"/"&amp;RIGHT(T931+100,2)&amp;"/"&amp;U931,"MM/DD/YYYY"))&lt;=DATEVALUE(TEXT(VLOOKUP(V931,Validation!F966:I989,3,FALSE)&amp;"/"&amp;RIGHT(W931+100,2)&amp;"/"&amp;X931,"MM/DD/YYYY")),"",-1),"")</f>
        <v/>
      </c>
      <c r="AD931" s="146" t="str">
        <f>+IFERROR(CONCATENATE(VLOOKUP(K:K,Validation!$F$39:$H$51,3,0),"/",VLOOKUP(L:L,Validation!$G$40:$H$70,2,0),"/",M931),"")</f>
        <v/>
      </c>
      <c r="AE931" s="1" t="str">
        <f>+IFERROR(CONCATENATE(VLOOKUP(N:N,Validation!$F$39:$H$51,3,0),"/",VLOOKUP(O:O,Validation!$G$40:$H$70,2,0),"/",P931),"")</f>
        <v/>
      </c>
    </row>
    <row r="932" spans="1:31" ht="13.8">
      <c r="A932" s="110"/>
      <c r="B932" s="113"/>
      <c r="C932" s="113"/>
      <c r="I932" s="275"/>
      <c r="J932" s="91" t="str">
        <f t="shared" si="42"/>
        <v/>
      </c>
      <c r="K932" s="66"/>
      <c r="L932" s="90"/>
      <c r="M932" s="72"/>
      <c r="N932" s="66"/>
      <c r="O932" s="90"/>
      <c r="P932" s="72"/>
      <c r="Q932" s="138" t="str">
        <f ca="1">+IF(A932="","",IF(AND(TODAY()&lt;Validation!$C$141,OR(MONTH(TODAY())=10,MONTH(TODAY())=11,MONTH(TODAY())=12)),CONCATENATE(MONTH(TODAY()),"/01/",YEAR(TODAY())),IF(AND(TODAY()&lt;Validation!$C$141,MONTH(TODAY())&lt;=9),CONCATENATE("0",MONTH(TODAY()),"/01/",YEAR(TODAY())),IF(AND(TODAY()&gt;=Validation!$C$141,OR(MONTH(TODAY())=10,MONTH(TODAY())=11,MONTH(TODAY())=12)),CONCATENATE(MONTH(TODAY()+10),"/01/",YEAR(TODAY()+10)),IF(AND(TODAY()&gt;=Validation!$C$141,MONTH(TODAY())&lt;=9),CONCATENATE("0",MONTH(TODAY()+10),"/01/",YEAR(TODAY()+10)))))))</f>
        <v/>
      </c>
      <c r="R932" s="138" t="str">
        <f t="shared" si="43"/>
        <v/>
      </c>
      <c r="S932" s="66"/>
      <c r="T932" s="66"/>
      <c r="U932" s="66"/>
      <c r="V932" s="66"/>
      <c r="W932" s="66"/>
      <c r="X932" s="66"/>
      <c r="Y932" s="278"/>
      <c r="Z932" s="135">
        <f t="shared" si="44"/>
        <v>22</v>
      </c>
      <c r="AC932" s="133" t="str">
        <f>IFERROR(IF(DATEVALUE(TEXT(VLOOKUP(S932,Validation!F967:I990,3,FALSE)&amp;"/"&amp;RIGHT(T932+100,2)&amp;"/"&amp;U932,"MM/DD/YYYY"))&lt;=DATEVALUE(TEXT(VLOOKUP(V932,Validation!F967:I990,3,FALSE)&amp;"/"&amp;RIGHT(W932+100,2)&amp;"/"&amp;X932,"MM/DD/YYYY")),"",-1),"")</f>
        <v/>
      </c>
      <c r="AD932" s="146" t="str">
        <f>+IFERROR(CONCATENATE(VLOOKUP(K:K,Validation!$F$39:$H$51,3,0),"/",VLOOKUP(L:L,Validation!$G$40:$H$70,2,0),"/",M932),"")</f>
        <v/>
      </c>
      <c r="AE932" s="1" t="str">
        <f>+IFERROR(CONCATENATE(VLOOKUP(N:N,Validation!$F$39:$H$51,3,0),"/",VLOOKUP(O:O,Validation!$G$40:$H$70,2,0),"/",P932),"")</f>
        <v/>
      </c>
    </row>
    <row r="933" spans="1:31" ht="13.8">
      <c r="A933" s="110"/>
      <c r="B933" s="113"/>
      <c r="C933" s="113"/>
      <c r="I933" s="275"/>
      <c r="J933" s="91" t="str">
        <f t="shared" si="42"/>
        <v/>
      </c>
      <c r="K933" s="66"/>
      <c r="L933" s="90"/>
      <c r="M933" s="72"/>
      <c r="N933" s="66"/>
      <c r="O933" s="90"/>
      <c r="P933" s="72"/>
      <c r="Q933" s="138" t="str">
        <f ca="1">+IF(A933="","",IF(AND(TODAY()&lt;Validation!$C$141,OR(MONTH(TODAY())=10,MONTH(TODAY())=11,MONTH(TODAY())=12)),CONCATENATE(MONTH(TODAY()),"/01/",YEAR(TODAY())),IF(AND(TODAY()&lt;Validation!$C$141,MONTH(TODAY())&lt;=9),CONCATENATE("0",MONTH(TODAY()),"/01/",YEAR(TODAY())),IF(AND(TODAY()&gt;=Validation!$C$141,OR(MONTH(TODAY())=10,MONTH(TODAY())=11,MONTH(TODAY())=12)),CONCATENATE(MONTH(TODAY()+10),"/01/",YEAR(TODAY()+10)),IF(AND(TODAY()&gt;=Validation!$C$141,MONTH(TODAY())&lt;=9),CONCATENATE("0",MONTH(TODAY()+10),"/01/",YEAR(TODAY()+10)))))))</f>
        <v/>
      </c>
      <c r="R933" s="138" t="str">
        <f t="shared" si="43"/>
        <v/>
      </c>
      <c r="S933" s="66"/>
      <c r="T933" s="66"/>
      <c r="U933" s="66"/>
      <c r="V933" s="66"/>
      <c r="W933" s="66"/>
      <c r="X933" s="66"/>
      <c r="Y933" s="278"/>
      <c r="Z933" s="135">
        <f t="shared" si="44"/>
        <v>22</v>
      </c>
      <c r="AC933" s="133" t="str">
        <f>IFERROR(IF(DATEVALUE(TEXT(VLOOKUP(S933,Validation!F968:I991,3,FALSE)&amp;"/"&amp;RIGHT(T933+100,2)&amp;"/"&amp;U933,"MM/DD/YYYY"))&lt;=DATEVALUE(TEXT(VLOOKUP(V933,Validation!F968:I991,3,FALSE)&amp;"/"&amp;RIGHT(W933+100,2)&amp;"/"&amp;X933,"MM/DD/YYYY")),"",-1),"")</f>
        <v/>
      </c>
      <c r="AD933" s="146" t="str">
        <f>+IFERROR(CONCATENATE(VLOOKUP(K:K,Validation!$F$39:$H$51,3,0),"/",VLOOKUP(L:L,Validation!$G$40:$H$70,2,0),"/",M933),"")</f>
        <v/>
      </c>
      <c r="AE933" s="1" t="str">
        <f>+IFERROR(CONCATENATE(VLOOKUP(N:N,Validation!$F$39:$H$51,3,0),"/",VLOOKUP(O:O,Validation!$G$40:$H$70,2,0),"/",P933),"")</f>
        <v/>
      </c>
    </row>
    <row r="934" spans="1:31" ht="13.8">
      <c r="A934" s="110"/>
      <c r="B934" s="113"/>
      <c r="C934" s="113"/>
      <c r="I934" s="275"/>
      <c r="J934" s="91" t="str">
        <f t="shared" si="42"/>
        <v/>
      </c>
      <c r="K934" s="66"/>
      <c r="L934" s="90"/>
      <c r="M934" s="72"/>
      <c r="N934" s="66"/>
      <c r="O934" s="90"/>
      <c r="P934" s="72"/>
      <c r="Q934" s="138" t="str">
        <f ca="1">+IF(A934="","",IF(AND(TODAY()&lt;Validation!$C$141,OR(MONTH(TODAY())=10,MONTH(TODAY())=11,MONTH(TODAY())=12)),CONCATENATE(MONTH(TODAY()),"/01/",YEAR(TODAY())),IF(AND(TODAY()&lt;Validation!$C$141,MONTH(TODAY())&lt;=9),CONCATENATE("0",MONTH(TODAY()),"/01/",YEAR(TODAY())),IF(AND(TODAY()&gt;=Validation!$C$141,OR(MONTH(TODAY())=10,MONTH(TODAY())=11,MONTH(TODAY())=12)),CONCATENATE(MONTH(TODAY()+10),"/01/",YEAR(TODAY()+10)),IF(AND(TODAY()&gt;=Validation!$C$141,MONTH(TODAY())&lt;=9),CONCATENATE("0",MONTH(TODAY()+10),"/01/",YEAR(TODAY()+10)))))))</f>
        <v/>
      </c>
      <c r="R934" s="138" t="str">
        <f t="shared" si="43"/>
        <v/>
      </c>
      <c r="S934" s="66"/>
      <c r="T934" s="66"/>
      <c r="U934" s="66"/>
      <c r="V934" s="66"/>
      <c r="W934" s="66"/>
      <c r="X934" s="66"/>
      <c r="Y934" s="278"/>
      <c r="Z934" s="135">
        <f t="shared" si="44"/>
        <v>22</v>
      </c>
      <c r="AC934" s="133" t="str">
        <f>IFERROR(IF(DATEVALUE(TEXT(VLOOKUP(S934,Validation!F969:I992,3,FALSE)&amp;"/"&amp;RIGHT(T934+100,2)&amp;"/"&amp;U934,"MM/DD/YYYY"))&lt;=DATEVALUE(TEXT(VLOOKUP(V934,Validation!F969:I992,3,FALSE)&amp;"/"&amp;RIGHT(W934+100,2)&amp;"/"&amp;X934,"MM/DD/YYYY")),"",-1),"")</f>
        <v/>
      </c>
      <c r="AD934" s="146" t="str">
        <f>+IFERROR(CONCATENATE(VLOOKUP(K:K,Validation!$F$39:$H$51,3,0),"/",VLOOKUP(L:L,Validation!$G$40:$H$70,2,0),"/",M934),"")</f>
        <v/>
      </c>
      <c r="AE934" s="1" t="str">
        <f>+IFERROR(CONCATENATE(VLOOKUP(N:N,Validation!$F$39:$H$51,3,0),"/",VLOOKUP(O:O,Validation!$G$40:$H$70,2,0),"/",P934),"")</f>
        <v/>
      </c>
    </row>
    <row r="935" spans="1:31" ht="13.8">
      <c r="A935" s="110"/>
      <c r="B935" s="113"/>
      <c r="C935" s="113"/>
      <c r="I935" s="275"/>
      <c r="J935" s="91" t="str">
        <f t="shared" si="42"/>
        <v/>
      </c>
      <c r="K935" s="66"/>
      <c r="L935" s="90"/>
      <c r="M935" s="72"/>
      <c r="N935" s="66"/>
      <c r="O935" s="90"/>
      <c r="P935" s="72"/>
      <c r="Q935" s="138" t="str">
        <f ca="1">+IF(A935="","",IF(AND(TODAY()&lt;Validation!$C$141,OR(MONTH(TODAY())=10,MONTH(TODAY())=11,MONTH(TODAY())=12)),CONCATENATE(MONTH(TODAY()),"/01/",YEAR(TODAY())),IF(AND(TODAY()&lt;Validation!$C$141,MONTH(TODAY())&lt;=9),CONCATENATE("0",MONTH(TODAY()),"/01/",YEAR(TODAY())),IF(AND(TODAY()&gt;=Validation!$C$141,OR(MONTH(TODAY())=10,MONTH(TODAY())=11,MONTH(TODAY())=12)),CONCATENATE(MONTH(TODAY()+10),"/01/",YEAR(TODAY()+10)),IF(AND(TODAY()&gt;=Validation!$C$141,MONTH(TODAY())&lt;=9),CONCATENATE("0",MONTH(TODAY()+10),"/01/",YEAR(TODAY()+10)))))))</f>
        <v/>
      </c>
      <c r="R935" s="138" t="str">
        <f t="shared" si="43"/>
        <v/>
      </c>
      <c r="S935" s="66"/>
      <c r="T935" s="66"/>
      <c r="U935" s="66"/>
      <c r="V935" s="66"/>
      <c r="W935" s="66"/>
      <c r="X935" s="66"/>
      <c r="Y935" s="278"/>
      <c r="Z935" s="135">
        <f t="shared" si="44"/>
        <v>22</v>
      </c>
      <c r="AC935" s="133" t="str">
        <f>IFERROR(IF(DATEVALUE(TEXT(VLOOKUP(S935,Validation!F970:I993,3,FALSE)&amp;"/"&amp;RIGHT(T935+100,2)&amp;"/"&amp;U935,"MM/DD/YYYY"))&lt;=DATEVALUE(TEXT(VLOOKUP(V935,Validation!F970:I993,3,FALSE)&amp;"/"&amp;RIGHT(W935+100,2)&amp;"/"&amp;X935,"MM/DD/YYYY")),"",-1),"")</f>
        <v/>
      </c>
      <c r="AD935" s="146" t="str">
        <f>+IFERROR(CONCATENATE(VLOOKUP(K:K,Validation!$F$39:$H$51,3,0),"/",VLOOKUP(L:L,Validation!$G$40:$H$70,2,0),"/",M935),"")</f>
        <v/>
      </c>
      <c r="AE935" s="1" t="str">
        <f>+IFERROR(CONCATENATE(VLOOKUP(N:N,Validation!$F$39:$H$51,3,0),"/",VLOOKUP(O:O,Validation!$G$40:$H$70,2,0),"/",P935),"")</f>
        <v/>
      </c>
    </row>
    <row r="936" spans="1:31" ht="13.8">
      <c r="A936" s="110"/>
      <c r="B936" s="113"/>
      <c r="C936" s="113"/>
      <c r="I936" s="275"/>
      <c r="J936" s="91" t="str">
        <f t="shared" si="42"/>
        <v/>
      </c>
      <c r="K936" s="66"/>
      <c r="L936" s="90"/>
      <c r="M936" s="72"/>
      <c r="N936" s="66"/>
      <c r="O936" s="90"/>
      <c r="P936" s="72"/>
      <c r="Q936" s="138" t="str">
        <f ca="1">+IF(A936="","",IF(AND(TODAY()&lt;Validation!$C$141,OR(MONTH(TODAY())=10,MONTH(TODAY())=11,MONTH(TODAY())=12)),CONCATENATE(MONTH(TODAY()),"/01/",YEAR(TODAY())),IF(AND(TODAY()&lt;Validation!$C$141,MONTH(TODAY())&lt;=9),CONCATENATE("0",MONTH(TODAY()),"/01/",YEAR(TODAY())),IF(AND(TODAY()&gt;=Validation!$C$141,OR(MONTH(TODAY())=10,MONTH(TODAY())=11,MONTH(TODAY())=12)),CONCATENATE(MONTH(TODAY()+10),"/01/",YEAR(TODAY()+10)),IF(AND(TODAY()&gt;=Validation!$C$141,MONTH(TODAY())&lt;=9),CONCATENATE("0",MONTH(TODAY()+10),"/01/",YEAR(TODAY()+10)))))))</f>
        <v/>
      </c>
      <c r="R936" s="138" t="str">
        <f t="shared" si="43"/>
        <v/>
      </c>
      <c r="S936" s="66"/>
      <c r="T936" s="66"/>
      <c r="U936" s="66"/>
      <c r="V936" s="66"/>
      <c r="W936" s="66"/>
      <c r="X936" s="66"/>
      <c r="Y936" s="278"/>
      <c r="Z936" s="135">
        <f t="shared" si="44"/>
        <v>22</v>
      </c>
      <c r="AC936" s="133" t="str">
        <f>IFERROR(IF(DATEVALUE(TEXT(VLOOKUP(S936,Validation!F971:I994,3,FALSE)&amp;"/"&amp;RIGHT(T936+100,2)&amp;"/"&amp;U936,"MM/DD/YYYY"))&lt;=DATEVALUE(TEXT(VLOOKUP(V936,Validation!F971:I994,3,FALSE)&amp;"/"&amp;RIGHT(W936+100,2)&amp;"/"&amp;X936,"MM/DD/YYYY")),"",-1),"")</f>
        <v/>
      </c>
      <c r="AD936" s="146" t="str">
        <f>+IFERROR(CONCATENATE(VLOOKUP(K:K,Validation!$F$39:$H$51,3,0),"/",VLOOKUP(L:L,Validation!$G$40:$H$70,2,0),"/",M936),"")</f>
        <v/>
      </c>
      <c r="AE936" s="1" t="str">
        <f>+IFERROR(CONCATENATE(VLOOKUP(N:N,Validation!$F$39:$H$51,3,0),"/",VLOOKUP(O:O,Validation!$G$40:$H$70,2,0),"/",P936),"")</f>
        <v/>
      </c>
    </row>
    <row r="937" spans="1:31" ht="13.8">
      <c r="A937" s="110"/>
      <c r="B937" s="113"/>
      <c r="C937" s="113"/>
      <c r="I937" s="275"/>
      <c r="J937" s="91" t="str">
        <f t="shared" si="42"/>
        <v/>
      </c>
      <c r="K937" s="66"/>
      <c r="L937" s="90"/>
      <c r="M937" s="72"/>
      <c r="N937" s="66"/>
      <c r="O937" s="90"/>
      <c r="P937" s="72"/>
      <c r="Q937" s="138" t="str">
        <f ca="1">+IF(A937="","",IF(AND(TODAY()&lt;Validation!$C$141,OR(MONTH(TODAY())=10,MONTH(TODAY())=11,MONTH(TODAY())=12)),CONCATENATE(MONTH(TODAY()),"/01/",YEAR(TODAY())),IF(AND(TODAY()&lt;Validation!$C$141,MONTH(TODAY())&lt;=9),CONCATENATE("0",MONTH(TODAY()),"/01/",YEAR(TODAY())),IF(AND(TODAY()&gt;=Validation!$C$141,OR(MONTH(TODAY())=10,MONTH(TODAY())=11,MONTH(TODAY())=12)),CONCATENATE(MONTH(TODAY()+10),"/01/",YEAR(TODAY()+10)),IF(AND(TODAY()&gt;=Validation!$C$141,MONTH(TODAY())&lt;=9),CONCATENATE("0",MONTH(TODAY()+10),"/01/",YEAR(TODAY()+10)))))))</f>
        <v/>
      </c>
      <c r="R937" s="138" t="str">
        <f t="shared" si="43"/>
        <v/>
      </c>
      <c r="S937" s="66"/>
      <c r="T937" s="66"/>
      <c r="U937" s="66"/>
      <c r="V937" s="66"/>
      <c r="W937" s="66"/>
      <c r="X937" s="66"/>
      <c r="Y937" s="278"/>
      <c r="Z937" s="135">
        <f t="shared" si="44"/>
        <v>22</v>
      </c>
      <c r="AC937" s="133" t="str">
        <f>IFERROR(IF(DATEVALUE(TEXT(VLOOKUP(S937,Validation!F972:I995,3,FALSE)&amp;"/"&amp;RIGHT(T937+100,2)&amp;"/"&amp;U937,"MM/DD/YYYY"))&lt;=DATEVALUE(TEXT(VLOOKUP(V937,Validation!F972:I995,3,FALSE)&amp;"/"&amp;RIGHT(W937+100,2)&amp;"/"&amp;X937,"MM/DD/YYYY")),"",-1),"")</f>
        <v/>
      </c>
      <c r="AD937" s="146" t="str">
        <f>+IFERROR(CONCATENATE(VLOOKUP(K:K,Validation!$F$39:$H$51,3,0),"/",VLOOKUP(L:L,Validation!$G$40:$H$70,2,0),"/",M937),"")</f>
        <v/>
      </c>
      <c r="AE937" s="1" t="str">
        <f>+IFERROR(CONCATENATE(VLOOKUP(N:N,Validation!$F$39:$H$51,3,0),"/",VLOOKUP(O:O,Validation!$G$40:$H$70,2,0),"/",P937),"")</f>
        <v/>
      </c>
    </row>
    <row r="938" spans="1:31" ht="13.8">
      <c r="A938" s="110"/>
      <c r="B938" s="113"/>
      <c r="C938" s="113"/>
      <c r="I938" s="275"/>
      <c r="J938" s="91" t="str">
        <f t="shared" si="42"/>
        <v/>
      </c>
      <c r="K938" s="66"/>
      <c r="L938" s="90"/>
      <c r="M938" s="72"/>
      <c r="N938" s="66"/>
      <c r="O938" s="90"/>
      <c r="P938" s="72"/>
      <c r="Q938" s="138" t="str">
        <f ca="1">+IF(A938="","",IF(AND(TODAY()&lt;Validation!$C$141,OR(MONTH(TODAY())=10,MONTH(TODAY())=11,MONTH(TODAY())=12)),CONCATENATE(MONTH(TODAY()),"/01/",YEAR(TODAY())),IF(AND(TODAY()&lt;Validation!$C$141,MONTH(TODAY())&lt;=9),CONCATENATE("0",MONTH(TODAY()),"/01/",YEAR(TODAY())),IF(AND(TODAY()&gt;=Validation!$C$141,OR(MONTH(TODAY())=10,MONTH(TODAY())=11,MONTH(TODAY())=12)),CONCATENATE(MONTH(TODAY()+10),"/01/",YEAR(TODAY()+10)),IF(AND(TODAY()&gt;=Validation!$C$141,MONTH(TODAY())&lt;=9),CONCATENATE("0",MONTH(TODAY()+10),"/01/",YEAR(TODAY()+10)))))))</f>
        <v/>
      </c>
      <c r="R938" s="138" t="str">
        <f t="shared" si="43"/>
        <v/>
      </c>
      <c r="S938" s="66"/>
      <c r="T938" s="66"/>
      <c r="U938" s="66"/>
      <c r="V938" s="66"/>
      <c r="W938" s="66"/>
      <c r="X938" s="66"/>
      <c r="Y938" s="278"/>
      <c r="Z938" s="135">
        <f t="shared" si="44"/>
        <v>22</v>
      </c>
      <c r="AC938" s="133" t="str">
        <f>IFERROR(IF(DATEVALUE(TEXT(VLOOKUP(S938,Validation!F973:I996,3,FALSE)&amp;"/"&amp;RIGHT(T938+100,2)&amp;"/"&amp;U938,"MM/DD/YYYY"))&lt;=DATEVALUE(TEXT(VLOOKUP(V938,Validation!F973:I996,3,FALSE)&amp;"/"&amp;RIGHT(W938+100,2)&amp;"/"&amp;X938,"MM/DD/YYYY")),"",-1),"")</f>
        <v/>
      </c>
      <c r="AD938" s="146" t="str">
        <f>+IFERROR(CONCATENATE(VLOOKUP(K:K,Validation!$F$39:$H$51,3,0),"/",VLOOKUP(L:L,Validation!$G$40:$H$70,2,0),"/",M938),"")</f>
        <v/>
      </c>
      <c r="AE938" s="1" t="str">
        <f>+IFERROR(CONCATENATE(VLOOKUP(N:N,Validation!$F$39:$H$51,3,0),"/",VLOOKUP(O:O,Validation!$G$40:$H$70,2,0),"/",P938),"")</f>
        <v/>
      </c>
    </row>
    <row r="939" spans="1:31" ht="13.8">
      <c r="A939" s="110"/>
      <c r="B939" s="113"/>
      <c r="C939" s="113"/>
      <c r="I939" s="275"/>
      <c r="J939" s="91" t="str">
        <f t="shared" si="42"/>
        <v/>
      </c>
      <c r="K939" s="66"/>
      <c r="L939" s="90"/>
      <c r="M939" s="72"/>
      <c r="N939" s="66"/>
      <c r="O939" s="90"/>
      <c r="P939" s="72"/>
      <c r="Q939" s="138" t="str">
        <f ca="1">+IF(A939="","",IF(AND(TODAY()&lt;Validation!$C$141,OR(MONTH(TODAY())=10,MONTH(TODAY())=11,MONTH(TODAY())=12)),CONCATENATE(MONTH(TODAY()),"/01/",YEAR(TODAY())),IF(AND(TODAY()&lt;Validation!$C$141,MONTH(TODAY())&lt;=9),CONCATENATE("0",MONTH(TODAY()),"/01/",YEAR(TODAY())),IF(AND(TODAY()&gt;=Validation!$C$141,OR(MONTH(TODAY())=10,MONTH(TODAY())=11,MONTH(TODAY())=12)),CONCATENATE(MONTH(TODAY()+10),"/01/",YEAR(TODAY()+10)),IF(AND(TODAY()&gt;=Validation!$C$141,MONTH(TODAY())&lt;=9),CONCATENATE("0",MONTH(TODAY()+10),"/01/",YEAR(TODAY()+10)))))))</f>
        <v/>
      </c>
      <c r="R939" s="138" t="str">
        <f t="shared" si="43"/>
        <v/>
      </c>
      <c r="S939" s="66"/>
      <c r="T939" s="66"/>
      <c r="U939" s="66"/>
      <c r="V939" s="66"/>
      <c r="W939" s="66"/>
      <c r="X939" s="66"/>
      <c r="Y939" s="278"/>
      <c r="Z939" s="135">
        <f t="shared" si="44"/>
        <v>22</v>
      </c>
      <c r="AC939" s="133" t="str">
        <f>IFERROR(IF(DATEVALUE(TEXT(VLOOKUP(S939,Validation!F974:I997,3,FALSE)&amp;"/"&amp;RIGHT(T939+100,2)&amp;"/"&amp;U939,"MM/DD/YYYY"))&lt;=DATEVALUE(TEXT(VLOOKUP(V939,Validation!F974:I997,3,FALSE)&amp;"/"&amp;RIGHT(W939+100,2)&amp;"/"&amp;X939,"MM/DD/YYYY")),"",-1),"")</f>
        <v/>
      </c>
      <c r="AD939" s="146" t="str">
        <f>+IFERROR(CONCATENATE(VLOOKUP(K:K,Validation!$F$39:$H$51,3,0),"/",VLOOKUP(L:L,Validation!$G$40:$H$70,2,0),"/",M939),"")</f>
        <v/>
      </c>
      <c r="AE939" s="1" t="str">
        <f>+IFERROR(CONCATENATE(VLOOKUP(N:N,Validation!$F$39:$H$51,3,0),"/",VLOOKUP(O:O,Validation!$G$40:$H$70,2,0),"/",P939),"")</f>
        <v/>
      </c>
    </row>
    <row r="940" spans="1:31" ht="13.8">
      <c r="A940" s="110"/>
      <c r="B940" s="113"/>
      <c r="C940" s="113"/>
      <c r="I940" s="275"/>
      <c r="J940" s="91" t="str">
        <f t="shared" si="42"/>
        <v/>
      </c>
      <c r="K940" s="66"/>
      <c r="L940" s="90"/>
      <c r="M940" s="72"/>
      <c r="N940" s="66"/>
      <c r="O940" s="90"/>
      <c r="P940" s="72"/>
      <c r="Q940" s="138" t="str">
        <f ca="1">+IF(A940="","",IF(AND(TODAY()&lt;Validation!$C$141,OR(MONTH(TODAY())=10,MONTH(TODAY())=11,MONTH(TODAY())=12)),CONCATENATE(MONTH(TODAY()),"/01/",YEAR(TODAY())),IF(AND(TODAY()&lt;Validation!$C$141,MONTH(TODAY())&lt;=9),CONCATENATE("0",MONTH(TODAY()),"/01/",YEAR(TODAY())),IF(AND(TODAY()&gt;=Validation!$C$141,OR(MONTH(TODAY())=10,MONTH(TODAY())=11,MONTH(TODAY())=12)),CONCATENATE(MONTH(TODAY()+10),"/01/",YEAR(TODAY()+10)),IF(AND(TODAY()&gt;=Validation!$C$141,MONTH(TODAY())&lt;=9),CONCATENATE("0",MONTH(TODAY()+10),"/01/",YEAR(TODAY()+10)))))))</f>
        <v/>
      </c>
      <c r="R940" s="138" t="str">
        <f t="shared" si="43"/>
        <v/>
      </c>
      <c r="S940" s="66"/>
      <c r="T940" s="66"/>
      <c r="U940" s="66"/>
      <c r="V940" s="66"/>
      <c r="W940" s="66"/>
      <c r="X940" s="66"/>
      <c r="Y940" s="278"/>
      <c r="Z940" s="135">
        <f t="shared" si="44"/>
        <v>22</v>
      </c>
      <c r="AC940" s="133" t="str">
        <f>IFERROR(IF(DATEVALUE(TEXT(VLOOKUP(S940,Validation!F975:I998,3,FALSE)&amp;"/"&amp;RIGHT(T940+100,2)&amp;"/"&amp;U940,"MM/DD/YYYY"))&lt;=DATEVALUE(TEXT(VLOOKUP(V940,Validation!F975:I998,3,FALSE)&amp;"/"&amp;RIGHT(W940+100,2)&amp;"/"&amp;X940,"MM/DD/YYYY")),"",-1),"")</f>
        <v/>
      </c>
      <c r="AD940" s="146" t="str">
        <f>+IFERROR(CONCATENATE(VLOOKUP(K:K,Validation!$F$39:$H$51,3,0),"/",VLOOKUP(L:L,Validation!$G$40:$H$70,2,0),"/",M940),"")</f>
        <v/>
      </c>
      <c r="AE940" s="1" t="str">
        <f>+IFERROR(CONCATENATE(VLOOKUP(N:N,Validation!$F$39:$H$51,3,0),"/",VLOOKUP(O:O,Validation!$G$40:$H$70,2,0),"/",P940),"")</f>
        <v/>
      </c>
    </row>
    <row r="941" spans="1:31" ht="13.8">
      <c r="A941" s="110"/>
      <c r="B941" s="113"/>
      <c r="C941" s="113"/>
      <c r="I941" s="275"/>
      <c r="J941" s="91" t="str">
        <f t="shared" si="42"/>
        <v/>
      </c>
      <c r="K941" s="66"/>
      <c r="L941" s="90"/>
      <c r="M941" s="72"/>
      <c r="N941" s="66"/>
      <c r="O941" s="90"/>
      <c r="P941" s="72"/>
      <c r="Q941" s="138" t="str">
        <f ca="1">+IF(A941="","",IF(AND(TODAY()&lt;Validation!$C$141,OR(MONTH(TODAY())=10,MONTH(TODAY())=11,MONTH(TODAY())=12)),CONCATENATE(MONTH(TODAY()),"/01/",YEAR(TODAY())),IF(AND(TODAY()&lt;Validation!$C$141,MONTH(TODAY())&lt;=9),CONCATENATE("0",MONTH(TODAY()),"/01/",YEAR(TODAY())),IF(AND(TODAY()&gt;=Validation!$C$141,OR(MONTH(TODAY())=10,MONTH(TODAY())=11,MONTH(TODAY())=12)),CONCATENATE(MONTH(TODAY()+10),"/01/",YEAR(TODAY()+10)),IF(AND(TODAY()&gt;=Validation!$C$141,MONTH(TODAY())&lt;=9),CONCATENATE("0",MONTH(TODAY()+10),"/01/",YEAR(TODAY()+10)))))))</f>
        <v/>
      </c>
      <c r="R941" s="138" t="str">
        <f t="shared" si="43"/>
        <v/>
      </c>
      <c r="S941" s="66"/>
      <c r="T941" s="66"/>
      <c r="U941" s="66"/>
      <c r="V941" s="66"/>
      <c r="W941" s="66"/>
      <c r="X941" s="66"/>
      <c r="Y941" s="278"/>
      <c r="Z941" s="135">
        <f t="shared" si="44"/>
        <v>22</v>
      </c>
      <c r="AC941" s="133" t="str">
        <f>IFERROR(IF(DATEVALUE(TEXT(VLOOKUP(S941,Validation!F976:I999,3,FALSE)&amp;"/"&amp;RIGHT(T941+100,2)&amp;"/"&amp;U941,"MM/DD/YYYY"))&lt;=DATEVALUE(TEXT(VLOOKUP(V941,Validation!F976:I999,3,FALSE)&amp;"/"&amp;RIGHT(W941+100,2)&amp;"/"&amp;X941,"MM/DD/YYYY")),"",-1),"")</f>
        <v/>
      </c>
      <c r="AD941" s="146" t="str">
        <f>+IFERROR(CONCATENATE(VLOOKUP(K:K,Validation!$F$39:$H$51,3,0),"/",VLOOKUP(L:L,Validation!$G$40:$H$70,2,0),"/",M941),"")</f>
        <v/>
      </c>
      <c r="AE941" s="1" t="str">
        <f>+IFERROR(CONCATENATE(VLOOKUP(N:N,Validation!$F$39:$H$51,3,0),"/",VLOOKUP(O:O,Validation!$G$40:$H$70,2,0),"/",P941),"")</f>
        <v/>
      </c>
    </row>
    <row r="942" spans="1:31" ht="13.8">
      <c r="A942" s="110"/>
      <c r="B942" s="113"/>
      <c r="C942" s="113"/>
      <c r="I942" s="275"/>
      <c r="J942" s="91" t="str">
        <f t="shared" si="42"/>
        <v/>
      </c>
      <c r="K942" s="66"/>
      <c r="L942" s="90"/>
      <c r="M942" s="72"/>
      <c r="N942" s="66"/>
      <c r="O942" s="90"/>
      <c r="P942" s="72"/>
      <c r="Q942" s="138" t="str">
        <f ca="1">+IF(A942="","",IF(AND(TODAY()&lt;Validation!$C$141,OR(MONTH(TODAY())=10,MONTH(TODAY())=11,MONTH(TODAY())=12)),CONCATENATE(MONTH(TODAY()),"/01/",YEAR(TODAY())),IF(AND(TODAY()&lt;Validation!$C$141,MONTH(TODAY())&lt;=9),CONCATENATE("0",MONTH(TODAY()),"/01/",YEAR(TODAY())),IF(AND(TODAY()&gt;=Validation!$C$141,OR(MONTH(TODAY())=10,MONTH(TODAY())=11,MONTH(TODAY())=12)),CONCATENATE(MONTH(TODAY()+10),"/01/",YEAR(TODAY()+10)),IF(AND(TODAY()&gt;=Validation!$C$141,MONTH(TODAY())&lt;=9),CONCATENATE("0",MONTH(TODAY()+10),"/01/",YEAR(TODAY()+10)))))))</f>
        <v/>
      </c>
      <c r="R942" s="138" t="str">
        <f t="shared" si="43"/>
        <v/>
      </c>
      <c r="S942" s="66"/>
      <c r="T942" s="66"/>
      <c r="U942" s="66"/>
      <c r="V942" s="66"/>
      <c r="W942" s="66"/>
      <c r="X942" s="66"/>
      <c r="Y942" s="278"/>
      <c r="Z942" s="135">
        <f t="shared" si="44"/>
        <v>22</v>
      </c>
      <c r="AC942" s="133" t="str">
        <f>IFERROR(IF(DATEVALUE(TEXT(VLOOKUP(S942,Validation!F977:I1000,3,FALSE)&amp;"/"&amp;RIGHT(T942+100,2)&amp;"/"&amp;U942,"MM/DD/YYYY"))&lt;=DATEVALUE(TEXT(VLOOKUP(V942,Validation!F977:I1000,3,FALSE)&amp;"/"&amp;RIGHT(W942+100,2)&amp;"/"&amp;X942,"MM/DD/YYYY")),"",-1),"")</f>
        <v/>
      </c>
      <c r="AD942" s="146" t="str">
        <f>+IFERROR(CONCATENATE(VLOOKUP(K:K,Validation!$F$39:$H$51,3,0),"/",VLOOKUP(L:L,Validation!$G$40:$H$70,2,0),"/",M942),"")</f>
        <v/>
      </c>
      <c r="AE942" s="1" t="str">
        <f>+IFERROR(CONCATENATE(VLOOKUP(N:N,Validation!$F$39:$H$51,3,0),"/",VLOOKUP(O:O,Validation!$G$40:$H$70,2,0),"/",P942),"")</f>
        <v/>
      </c>
    </row>
    <row r="943" spans="1:31" ht="13.8">
      <c r="A943" s="110"/>
      <c r="B943" s="113"/>
      <c r="C943" s="113"/>
      <c r="I943" s="275"/>
      <c r="J943" s="91" t="str">
        <f t="shared" si="42"/>
        <v/>
      </c>
      <c r="K943" s="66"/>
      <c r="L943" s="90"/>
      <c r="M943" s="72"/>
      <c r="N943" s="66"/>
      <c r="O943" s="90"/>
      <c r="P943" s="72"/>
      <c r="Q943" s="138" t="str">
        <f ca="1">+IF(A943="","",IF(AND(TODAY()&lt;Validation!$C$141,OR(MONTH(TODAY())=10,MONTH(TODAY())=11,MONTH(TODAY())=12)),CONCATENATE(MONTH(TODAY()),"/01/",YEAR(TODAY())),IF(AND(TODAY()&lt;Validation!$C$141,MONTH(TODAY())&lt;=9),CONCATENATE("0",MONTH(TODAY()),"/01/",YEAR(TODAY())),IF(AND(TODAY()&gt;=Validation!$C$141,OR(MONTH(TODAY())=10,MONTH(TODAY())=11,MONTH(TODAY())=12)),CONCATENATE(MONTH(TODAY()+10),"/01/",YEAR(TODAY()+10)),IF(AND(TODAY()&gt;=Validation!$C$141,MONTH(TODAY())&lt;=9),CONCATENATE("0",MONTH(TODAY()+10),"/01/",YEAR(TODAY()+10)))))))</f>
        <v/>
      </c>
      <c r="R943" s="138" t="str">
        <f t="shared" si="43"/>
        <v/>
      </c>
      <c r="S943" s="66"/>
      <c r="T943" s="66"/>
      <c r="U943" s="66"/>
      <c r="V943" s="66"/>
      <c r="W943" s="66"/>
      <c r="X943" s="66"/>
      <c r="Y943" s="278"/>
      <c r="Z943" s="135">
        <f t="shared" si="44"/>
        <v>22</v>
      </c>
      <c r="AC943" s="133" t="str">
        <f>IFERROR(IF(DATEVALUE(TEXT(VLOOKUP(S943,Validation!F978:I1001,3,FALSE)&amp;"/"&amp;RIGHT(T943+100,2)&amp;"/"&amp;U943,"MM/DD/YYYY"))&lt;=DATEVALUE(TEXT(VLOOKUP(V943,Validation!F978:I1001,3,FALSE)&amp;"/"&amp;RIGHT(W943+100,2)&amp;"/"&amp;X943,"MM/DD/YYYY")),"",-1),"")</f>
        <v/>
      </c>
      <c r="AD943" s="146" t="str">
        <f>+IFERROR(CONCATENATE(VLOOKUP(K:K,Validation!$F$39:$H$51,3,0),"/",VLOOKUP(L:L,Validation!$G$40:$H$70,2,0),"/",M943),"")</f>
        <v/>
      </c>
      <c r="AE943" s="1" t="str">
        <f>+IFERROR(CONCATENATE(VLOOKUP(N:N,Validation!$F$39:$H$51,3,0),"/",VLOOKUP(O:O,Validation!$G$40:$H$70,2,0),"/",P943),"")</f>
        <v/>
      </c>
    </row>
    <row r="944" spans="1:31" ht="13.8">
      <c r="A944" s="110"/>
      <c r="B944" s="113"/>
      <c r="C944" s="113"/>
      <c r="I944" s="275"/>
      <c r="J944" s="91" t="str">
        <f t="shared" si="42"/>
        <v/>
      </c>
      <c r="K944" s="66"/>
      <c r="L944" s="90"/>
      <c r="M944" s="72"/>
      <c r="N944" s="66"/>
      <c r="O944" s="90"/>
      <c r="P944" s="72"/>
      <c r="Q944" s="138" t="str">
        <f ca="1">+IF(A944="","",IF(AND(TODAY()&lt;Validation!$C$141,OR(MONTH(TODAY())=10,MONTH(TODAY())=11,MONTH(TODAY())=12)),CONCATENATE(MONTH(TODAY()),"/01/",YEAR(TODAY())),IF(AND(TODAY()&lt;Validation!$C$141,MONTH(TODAY())&lt;=9),CONCATENATE("0",MONTH(TODAY()),"/01/",YEAR(TODAY())),IF(AND(TODAY()&gt;=Validation!$C$141,OR(MONTH(TODAY())=10,MONTH(TODAY())=11,MONTH(TODAY())=12)),CONCATENATE(MONTH(TODAY()+10),"/01/",YEAR(TODAY()+10)),IF(AND(TODAY()&gt;=Validation!$C$141,MONTH(TODAY())&lt;=9),CONCATENATE("0",MONTH(TODAY()+10),"/01/",YEAR(TODAY()+10)))))))</f>
        <v/>
      </c>
      <c r="R944" s="138" t="str">
        <f t="shared" si="43"/>
        <v/>
      </c>
      <c r="S944" s="66"/>
      <c r="T944" s="66"/>
      <c r="U944" s="66"/>
      <c r="V944" s="66"/>
      <c r="W944" s="66"/>
      <c r="X944" s="66"/>
      <c r="Y944" s="278"/>
      <c r="Z944" s="135">
        <f t="shared" si="44"/>
        <v>22</v>
      </c>
      <c r="AC944" s="133" t="str">
        <f>IFERROR(IF(DATEVALUE(TEXT(VLOOKUP(S944,Validation!F979:I1002,3,FALSE)&amp;"/"&amp;RIGHT(T944+100,2)&amp;"/"&amp;U944,"MM/DD/YYYY"))&lt;=DATEVALUE(TEXT(VLOOKUP(V944,Validation!F979:I1002,3,FALSE)&amp;"/"&amp;RIGHT(W944+100,2)&amp;"/"&amp;X944,"MM/DD/YYYY")),"",-1),"")</f>
        <v/>
      </c>
      <c r="AD944" s="146" t="str">
        <f>+IFERROR(CONCATENATE(VLOOKUP(K:K,Validation!$F$39:$H$51,3,0),"/",VLOOKUP(L:L,Validation!$G$40:$H$70,2,0),"/",M944),"")</f>
        <v/>
      </c>
      <c r="AE944" s="1" t="str">
        <f>+IFERROR(CONCATENATE(VLOOKUP(N:N,Validation!$F$39:$H$51,3,0),"/",VLOOKUP(O:O,Validation!$G$40:$H$70,2,0),"/",P944),"")</f>
        <v/>
      </c>
    </row>
    <row r="945" spans="1:31" ht="13.8">
      <c r="A945" s="110"/>
      <c r="B945" s="113"/>
      <c r="C945" s="113"/>
      <c r="I945" s="275"/>
      <c r="J945" s="91" t="str">
        <f t="shared" si="42"/>
        <v/>
      </c>
      <c r="K945" s="66"/>
      <c r="L945" s="90"/>
      <c r="M945" s="72"/>
      <c r="N945" s="66"/>
      <c r="O945" s="90"/>
      <c r="P945" s="72"/>
      <c r="Q945" s="138" t="str">
        <f ca="1">+IF(A945="","",IF(AND(TODAY()&lt;Validation!$C$141,OR(MONTH(TODAY())=10,MONTH(TODAY())=11,MONTH(TODAY())=12)),CONCATENATE(MONTH(TODAY()),"/01/",YEAR(TODAY())),IF(AND(TODAY()&lt;Validation!$C$141,MONTH(TODAY())&lt;=9),CONCATENATE("0",MONTH(TODAY()),"/01/",YEAR(TODAY())),IF(AND(TODAY()&gt;=Validation!$C$141,OR(MONTH(TODAY())=10,MONTH(TODAY())=11,MONTH(TODAY())=12)),CONCATENATE(MONTH(TODAY()+10),"/01/",YEAR(TODAY()+10)),IF(AND(TODAY()&gt;=Validation!$C$141,MONTH(TODAY())&lt;=9),CONCATENATE("0",MONTH(TODAY()+10),"/01/",YEAR(TODAY()+10)))))))</f>
        <v/>
      </c>
      <c r="R945" s="138" t="str">
        <f t="shared" si="43"/>
        <v/>
      </c>
      <c r="S945" s="66"/>
      <c r="T945" s="66"/>
      <c r="U945" s="66"/>
      <c r="V945" s="66"/>
      <c r="W945" s="66"/>
      <c r="X945" s="66"/>
      <c r="Y945" s="278"/>
      <c r="Z945" s="135">
        <f t="shared" si="44"/>
        <v>22</v>
      </c>
      <c r="AC945" s="133" t="str">
        <f>IFERROR(IF(DATEVALUE(TEXT(VLOOKUP(S945,Validation!F980:I1003,3,FALSE)&amp;"/"&amp;RIGHT(T945+100,2)&amp;"/"&amp;U945,"MM/DD/YYYY"))&lt;=DATEVALUE(TEXT(VLOOKUP(V945,Validation!F980:I1003,3,FALSE)&amp;"/"&amp;RIGHT(W945+100,2)&amp;"/"&amp;X945,"MM/DD/YYYY")),"",-1),"")</f>
        <v/>
      </c>
      <c r="AD945" s="146" t="str">
        <f>+IFERROR(CONCATENATE(VLOOKUP(K:K,Validation!$F$39:$H$51,3,0),"/",VLOOKUP(L:L,Validation!$G$40:$H$70,2,0),"/",M945),"")</f>
        <v/>
      </c>
      <c r="AE945" s="1" t="str">
        <f>+IFERROR(CONCATENATE(VLOOKUP(N:N,Validation!$F$39:$H$51,3,0),"/",VLOOKUP(O:O,Validation!$G$40:$H$70,2,0),"/",P945),"")</f>
        <v/>
      </c>
    </row>
    <row r="946" spans="1:31" ht="13.8">
      <c r="A946" s="110"/>
      <c r="B946" s="113"/>
      <c r="C946" s="113"/>
      <c r="I946" s="275"/>
      <c r="J946" s="91" t="str">
        <f t="shared" si="42"/>
        <v/>
      </c>
      <c r="K946" s="66"/>
      <c r="L946" s="90"/>
      <c r="M946" s="72"/>
      <c r="N946" s="66"/>
      <c r="O946" s="90"/>
      <c r="P946" s="72"/>
      <c r="Q946" s="138" t="str">
        <f ca="1">+IF(A946="","",IF(AND(TODAY()&lt;Validation!$C$141,OR(MONTH(TODAY())=10,MONTH(TODAY())=11,MONTH(TODAY())=12)),CONCATENATE(MONTH(TODAY()),"/01/",YEAR(TODAY())),IF(AND(TODAY()&lt;Validation!$C$141,MONTH(TODAY())&lt;=9),CONCATENATE("0",MONTH(TODAY()),"/01/",YEAR(TODAY())),IF(AND(TODAY()&gt;=Validation!$C$141,OR(MONTH(TODAY())=10,MONTH(TODAY())=11,MONTH(TODAY())=12)),CONCATENATE(MONTH(TODAY()+10),"/01/",YEAR(TODAY()+10)),IF(AND(TODAY()&gt;=Validation!$C$141,MONTH(TODAY())&lt;=9),CONCATENATE("0",MONTH(TODAY()+10),"/01/",YEAR(TODAY()+10)))))))</f>
        <v/>
      </c>
      <c r="R946" s="138" t="str">
        <f t="shared" si="43"/>
        <v/>
      </c>
      <c r="S946" s="66"/>
      <c r="T946" s="66"/>
      <c r="U946" s="66"/>
      <c r="V946" s="66"/>
      <c r="W946" s="66"/>
      <c r="X946" s="66"/>
      <c r="Y946" s="278"/>
      <c r="Z946" s="135">
        <f t="shared" si="44"/>
        <v>22</v>
      </c>
      <c r="AC946" s="133" t="str">
        <f>IFERROR(IF(DATEVALUE(TEXT(VLOOKUP(S946,Validation!F981:I1004,3,FALSE)&amp;"/"&amp;RIGHT(T946+100,2)&amp;"/"&amp;U946,"MM/DD/YYYY"))&lt;=DATEVALUE(TEXT(VLOOKUP(V946,Validation!F981:I1004,3,FALSE)&amp;"/"&amp;RIGHT(W946+100,2)&amp;"/"&amp;X946,"MM/DD/YYYY")),"",-1),"")</f>
        <v/>
      </c>
      <c r="AD946" s="146" t="str">
        <f>+IFERROR(CONCATENATE(VLOOKUP(K:K,Validation!$F$39:$H$51,3,0),"/",VLOOKUP(L:L,Validation!$G$40:$H$70,2,0),"/",M946),"")</f>
        <v/>
      </c>
      <c r="AE946" s="1" t="str">
        <f>+IFERROR(CONCATENATE(VLOOKUP(N:N,Validation!$F$39:$H$51,3,0),"/",VLOOKUP(O:O,Validation!$G$40:$H$70,2,0),"/",P946),"")</f>
        <v/>
      </c>
    </row>
    <row r="947" spans="1:31" ht="13.8">
      <c r="A947" s="110"/>
      <c r="B947" s="113"/>
      <c r="C947" s="113"/>
      <c r="I947" s="275"/>
      <c r="J947" s="91" t="str">
        <f t="shared" si="42"/>
        <v/>
      </c>
      <c r="K947" s="66"/>
      <c r="L947" s="90"/>
      <c r="M947" s="72"/>
      <c r="N947" s="66"/>
      <c r="O947" s="90"/>
      <c r="P947" s="72"/>
      <c r="Q947" s="138" t="str">
        <f ca="1">+IF(A947="","",IF(AND(TODAY()&lt;Validation!$C$141,OR(MONTH(TODAY())=10,MONTH(TODAY())=11,MONTH(TODAY())=12)),CONCATENATE(MONTH(TODAY()),"/01/",YEAR(TODAY())),IF(AND(TODAY()&lt;Validation!$C$141,MONTH(TODAY())&lt;=9),CONCATENATE("0",MONTH(TODAY()),"/01/",YEAR(TODAY())),IF(AND(TODAY()&gt;=Validation!$C$141,OR(MONTH(TODAY())=10,MONTH(TODAY())=11,MONTH(TODAY())=12)),CONCATENATE(MONTH(TODAY()+10),"/01/",YEAR(TODAY()+10)),IF(AND(TODAY()&gt;=Validation!$C$141,MONTH(TODAY())&lt;=9),CONCATENATE("0",MONTH(TODAY()+10),"/01/",YEAR(TODAY()+10)))))))</f>
        <v/>
      </c>
      <c r="R947" s="138" t="str">
        <f t="shared" si="43"/>
        <v/>
      </c>
      <c r="S947" s="66"/>
      <c r="T947" s="66"/>
      <c r="U947" s="66"/>
      <c r="V947" s="66"/>
      <c r="W947" s="66"/>
      <c r="X947" s="66"/>
      <c r="Y947" s="278"/>
      <c r="Z947" s="135">
        <f t="shared" si="44"/>
        <v>22</v>
      </c>
      <c r="AC947" s="133" t="str">
        <f>IFERROR(IF(DATEVALUE(TEXT(VLOOKUP(S947,Validation!F982:I1005,3,FALSE)&amp;"/"&amp;RIGHT(T947+100,2)&amp;"/"&amp;U947,"MM/DD/YYYY"))&lt;=DATEVALUE(TEXT(VLOOKUP(V947,Validation!F982:I1005,3,FALSE)&amp;"/"&amp;RIGHT(W947+100,2)&amp;"/"&amp;X947,"MM/DD/YYYY")),"",-1),"")</f>
        <v/>
      </c>
      <c r="AD947" s="146" t="str">
        <f>+IFERROR(CONCATENATE(VLOOKUP(K:K,Validation!$F$39:$H$51,3,0),"/",VLOOKUP(L:L,Validation!$G$40:$H$70,2,0),"/",M947),"")</f>
        <v/>
      </c>
      <c r="AE947" s="1" t="str">
        <f>+IFERROR(CONCATENATE(VLOOKUP(N:N,Validation!$F$39:$H$51,3,0),"/",VLOOKUP(O:O,Validation!$G$40:$H$70,2,0),"/",P947),"")</f>
        <v/>
      </c>
    </row>
    <row r="948" spans="1:31" ht="13.8">
      <c r="A948" s="110"/>
      <c r="B948" s="113"/>
      <c r="C948" s="113"/>
      <c r="I948" s="275"/>
      <c r="J948" s="91" t="str">
        <f t="shared" si="42"/>
        <v/>
      </c>
      <c r="K948" s="66"/>
      <c r="L948" s="90"/>
      <c r="M948" s="72"/>
      <c r="N948" s="66"/>
      <c r="O948" s="90"/>
      <c r="P948" s="72"/>
      <c r="Q948" s="138" t="str">
        <f ca="1">+IF(A948="","",IF(AND(TODAY()&lt;Validation!$C$141,OR(MONTH(TODAY())=10,MONTH(TODAY())=11,MONTH(TODAY())=12)),CONCATENATE(MONTH(TODAY()),"/01/",YEAR(TODAY())),IF(AND(TODAY()&lt;Validation!$C$141,MONTH(TODAY())&lt;=9),CONCATENATE("0",MONTH(TODAY()),"/01/",YEAR(TODAY())),IF(AND(TODAY()&gt;=Validation!$C$141,OR(MONTH(TODAY())=10,MONTH(TODAY())=11,MONTH(TODAY())=12)),CONCATENATE(MONTH(TODAY()+10),"/01/",YEAR(TODAY()+10)),IF(AND(TODAY()&gt;=Validation!$C$141,MONTH(TODAY())&lt;=9),CONCATENATE("0",MONTH(TODAY()+10),"/01/",YEAR(TODAY()+10)))))))</f>
        <v/>
      </c>
      <c r="R948" s="138" t="str">
        <f t="shared" si="43"/>
        <v/>
      </c>
      <c r="S948" s="66"/>
      <c r="T948" s="66"/>
      <c r="U948" s="66"/>
      <c r="V948" s="66"/>
      <c r="W948" s="66"/>
      <c r="X948" s="66"/>
      <c r="Y948" s="278"/>
      <c r="Z948" s="135">
        <f t="shared" si="44"/>
        <v>22</v>
      </c>
      <c r="AC948" s="133" t="str">
        <f>IFERROR(IF(DATEVALUE(TEXT(VLOOKUP(S948,Validation!F983:I1006,3,FALSE)&amp;"/"&amp;RIGHT(T948+100,2)&amp;"/"&amp;U948,"MM/DD/YYYY"))&lt;=DATEVALUE(TEXT(VLOOKUP(V948,Validation!F983:I1006,3,FALSE)&amp;"/"&amp;RIGHT(W948+100,2)&amp;"/"&amp;X948,"MM/DD/YYYY")),"",-1),"")</f>
        <v/>
      </c>
      <c r="AD948" s="146" t="str">
        <f>+IFERROR(CONCATENATE(VLOOKUP(K:K,Validation!$F$39:$H$51,3,0),"/",VLOOKUP(L:L,Validation!$G$40:$H$70,2,0),"/",M948),"")</f>
        <v/>
      </c>
      <c r="AE948" s="1" t="str">
        <f>+IFERROR(CONCATENATE(VLOOKUP(N:N,Validation!$F$39:$H$51,3,0),"/",VLOOKUP(O:O,Validation!$G$40:$H$70,2,0),"/",P948),"")</f>
        <v/>
      </c>
    </row>
    <row r="949" spans="1:31" ht="13.8">
      <c r="A949" s="110"/>
      <c r="B949" s="113"/>
      <c r="C949" s="113"/>
      <c r="I949" s="275"/>
      <c r="J949" s="91" t="str">
        <f t="shared" si="42"/>
        <v/>
      </c>
      <c r="K949" s="66"/>
      <c r="L949" s="90"/>
      <c r="M949" s="72"/>
      <c r="N949" s="66"/>
      <c r="O949" s="90"/>
      <c r="P949" s="72"/>
      <c r="Q949" s="138" t="str">
        <f ca="1">+IF(A949="","",IF(AND(TODAY()&lt;Validation!$C$141,OR(MONTH(TODAY())=10,MONTH(TODAY())=11,MONTH(TODAY())=12)),CONCATENATE(MONTH(TODAY()),"/01/",YEAR(TODAY())),IF(AND(TODAY()&lt;Validation!$C$141,MONTH(TODAY())&lt;=9),CONCATENATE("0",MONTH(TODAY()),"/01/",YEAR(TODAY())),IF(AND(TODAY()&gt;=Validation!$C$141,OR(MONTH(TODAY())=10,MONTH(TODAY())=11,MONTH(TODAY())=12)),CONCATENATE(MONTH(TODAY()+10),"/01/",YEAR(TODAY()+10)),IF(AND(TODAY()&gt;=Validation!$C$141,MONTH(TODAY())&lt;=9),CONCATENATE("0",MONTH(TODAY()+10),"/01/",YEAR(TODAY()+10)))))))</f>
        <v/>
      </c>
      <c r="R949" s="138" t="str">
        <f t="shared" si="43"/>
        <v/>
      </c>
      <c r="S949" s="66"/>
      <c r="T949" s="66"/>
      <c r="U949" s="66"/>
      <c r="V949" s="66"/>
      <c r="W949" s="66"/>
      <c r="X949" s="66"/>
      <c r="Y949" s="278"/>
      <c r="Z949" s="135">
        <f t="shared" si="44"/>
        <v>22</v>
      </c>
      <c r="AC949" s="133" t="str">
        <f>IFERROR(IF(DATEVALUE(TEXT(VLOOKUP(S949,Validation!F984:I1007,3,FALSE)&amp;"/"&amp;RIGHT(T949+100,2)&amp;"/"&amp;U949,"MM/DD/YYYY"))&lt;=DATEVALUE(TEXT(VLOOKUP(V949,Validation!F984:I1007,3,FALSE)&amp;"/"&amp;RIGHT(W949+100,2)&amp;"/"&amp;X949,"MM/DD/YYYY")),"",-1),"")</f>
        <v/>
      </c>
      <c r="AD949" s="146" t="str">
        <f>+IFERROR(CONCATENATE(VLOOKUP(K:K,Validation!$F$39:$H$51,3,0),"/",VLOOKUP(L:L,Validation!$G$40:$H$70,2,0),"/",M949),"")</f>
        <v/>
      </c>
      <c r="AE949" s="1" t="str">
        <f>+IFERROR(CONCATENATE(VLOOKUP(N:N,Validation!$F$39:$H$51,3,0),"/",VLOOKUP(O:O,Validation!$G$40:$H$70,2,0),"/",P949),"")</f>
        <v/>
      </c>
    </row>
    <row r="950" spans="1:31" ht="13.8">
      <c r="A950" s="110"/>
      <c r="B950" s="113"/>
      <c r="C950" s="113"/>
      <c r="I950" s="275"/>
      <c r="J950" s="91" t="str">
        <f t="shared" si="42"/>
        <v/>
      </c>
      <c r="K950" s="66"/>
      <c r="L950" s="90"/>
      <c r="M950" s="72"/>
      <c r="N950" s="66"/>
      <c r="O950" s="90"/>
      <c r="P950" s="72"/>
      <c r="Q950" s="138" t="str">
        <f ca="1">+IF(A950="","",IF(AND(TODAY()&lt;Validation!$C$141,OR(MONTH(TODAY())=10,MONTH(TODAY())=11,MONTH(TODAY())=12)),CONCATENATE(MONTH(TODAY()),"/01/",YEAR(TODAY())),IF(AND(TODAY()&lt;Validation!$C$141,MONTH(TODAY())&lt;=9),CONCATENATE("0",MONTH(TODAY()),"/01/",YEAR(TODAY())),IF(AND(TODAY()&gt;=Validation!$C$141,OR(MONTH(TODAY())=10,MONTH(TODAY())=11,MONTH(TODAY())=12)),CONCATENATE(MONTH(TODAY()+10),"/01/",YEAR(TODAY()+10)),IF(AND(TODAY()&gt;=Validation!$C$141,MONTH(TODAY())&lt;=9),CONCATENATE("0",MONTH(TODAY()+10),"/01/",YEAR(TODAY()+10)))))))</f>
        <v/>
      </c>
      <c r="R950" s="138" t="str">
        <f t="shared" si="43"/>
        <v/>
      </c>
      <c r="S950" s="66"/>
      <c r="T950" s="66"/>
      <c r="U950" s="66"/>
      <c r="V950" s="66"/>
      <c r="W950" s="66"/>
      <c r="X950" s="66"/>
      <c r="Y950" s="278"/>
      <c r="Z950" s="135">
        <f t="shared" si="44"/>
        <v>22</v>
      </c>
      <c r="AC950" s="133" t="str">
        <f>IFERROR(IF(DATEVALUE(TEXT(VLOOKUP(S950,Validation!F985:I1008,3,FALSE)&amp;"/"&amp;RIGHT(T950+100,2)&amp;"/"&amp;U950,"MM/DD/YYYY"))&lt;=DATEVALUE(TEXT(VLOOKUP(V950,Validation!F985:I1008,3,FALSE)&amp;"/"&amp;RIGHT(W950+100,2)&amp;"/"&amp;X950,"MM/DD/YYYY")),"",-1),"")</f>
        <v/>
      </c>
      <c r="AD950" s="146" t="str">
        <f>+IFERROR(CONCATENATE(VLOOKUP(K:K,Validation!$F$39:$H$51,3,0),"/",VLOOKUP(L:L,Validation!$G$40:$H$70,2,0),"/",M950),"")</f>
        <v/>
      </c>
      <c r="AE950" s="1" t="str">
        <f>+IFERROR(CONCATENATE(VLOOKUP(N:N,Validation!$F$39:$H$51,3,0),"/",VLOOKUP(O:O,Validation!$G$40:$H$70,2,0),"/",P950),"")</f>
        <v/>
      </c>
    </row>
    <row r="951" spans="1:31" ht="13.8">
      <c r="A951" s="110"/>
      <c r="B951" s="113"/>
      <c r="C951" s="113"/>
      <c r="I951" s="275"/>
      <c r="J951" s="91" t="str">
        <f t="shared" si="42"/>
        <v/>
      </c>
      <c r="K951" s="66"/>
      <c r="L951" s="90"/>
      <c r="M951" s="72"/>
      <c r="N951" s="66"/>
      <c r="O951" s="90"/>
      <c r="P951" s="72"/>
      <c r="Q951" s="138" t="str">
        <f ca="1">+IF(A951="","",IF(AND(TODAY()&lt;Validation!$C$141,OR(MONTH(TODAY())=10,MONTH(TODAY())=11,MONTH(TODAY())=12)),CONCATENATE(MONTH(TODAY()),"/01/",YEAR(TODAY())),IF(AND(TODAY()&lt;Validation!$C$141,MONTH(TODAY())&lt;=9),CONCATENATE("0",MONTH(TODAY()),"/01/",YEAR(TODAY())),IF(AND(TODAY()&gt;=Validation!$C$141,OR(MONTH(TODAY())=10,MONTH(TODAY())=11,MONTH(TODAY())=12)),CONCATENATE(MONTH(TODAY()+10),"/01/",YEAR(TODAY()+10)),IF(AND(TODAY()&gt;=Validation!$C$141,MONTH(TODAY())&lt;=9),CONCATENATE("0",MONTH(TODAY()+10),"/01/",YEAR(TODAY()+10)))))))</f>
        <v/>
      </c>
      <c r="R951" s="138" t="str">
        <f t="shared" si="43"/>
        <v/>
      </c>
      <c r="S951" s="66"/>
      <c r="T951" s="66"/>
      <c r="U951" s="66"/>
      <c r="V951" s="66"/>
      <c r="W951" s="66"/>
      <c r="X951" s="66"/>
      <c r="Y951" s="278"/>
      <c r="Z951" s="135">
        <f t="shared" si="44"/>
        <v>22</v>
      </c>
      <c r="AC951" s="133" t="str">
        <f>IFERROR(IF(DATEVALUE(TEXT(VLOOKUP(S951,Validation!F986:I1009,3,FALSE)&amp;"/"&amp;RIGHT(T951+100,2)&amp;"/"&amp;U951,"MM/DD/YYYY"))&lt;=DATEVALUE(TEXT(VLOOKUP(V951,Validation!F986:I1009,3,FALSE)&amp;"/"&amp;RIGHT(W951+100,2)&amp;"/"&amp;X951,"MM/DD/YYYY")),"",-1),"")</f>
        <v/>
      </c>
      <c r="AD951" s="146" t="str">
        <f>+IFERROR(CONCATENATE(VLOOKUP(K:K,Validation!$F$39:$H$51,3,0),"/",VLOOKUP(L:L,Validation!$G$40:$H$70,2,0),"/",M951),"")</f>
        <v/>
      </c>
      <c r="AE951" s="1" t="str">
        <f>+IFERROR(CONCATENATE(VLOOKUP(N:N,Validation!$F$39:$H$51,3,0),"/",VLOOKUP(O:O,Validation!$G$40:$H$70,2,0),"/",P951),"")</f>
        <v/>
      </c>
    </row>
    <row r="952" spans="1:31" ht="13.8">
      <c r="A952" s="110"/>
      <c r="B952" s="113"/>
      <c r="C952" s="113"/>
      <c r="I952" s="275"/>
      <c r="J952" s="91" t="str">
        <f t="shared" si="42"/>
        <v/>
      </c>
      <c r="K952" s="66"/>
      <c r="L952" s="90"/>
      <c r="M952" s="72"/>
      <c r="N952" s="66"/>
      <c r="O952" s="90"/>
      <c r="P952" s="72"/>
      <c r="Q952" s="138" t="str">
        <f ca="1">+IF(A952="","",IF(AND(TODAY()&lt;Validation!$C$141,OR(MONTH(TODAY())=10,MONTH(TODAY())=11,MONTH(TODAY())=12)),CONCATENATE(MONTH(TODAY()),"/01/",YEAR(TODAY())),IF(AND(TODAY()&lt;Validation!$C$141,MONTH(TODAY())&lt;=9),CONCATENATE("0",MONTH(TODAY()),"/01/",YEAR(TODAY())),IF(AND(TODAY()&gt;=Validation!$C$141,OR(MONTH(TODAY())=10,MONTH(TODAY())=11,MONTH(TODAY())=12)),CONCATENATE(MONTH(TODAY()+10),"/01/",YEAR(TODAY()+10)),IF(AND(TODAY()&gt;=Validation!$C$141,MONTH(TODAY())&lt;=9),CONCATENATE("0",MONTH(TODAY()+10),"/01/",YEAR(TODAY()+10)))))))</f>
        <v/>
      </c>
      <c r="R952" s="138" t="str">
        <f t="shared" si="43"/>
        <v/>
      </c>
      <c r="S952" s="66"/>
      <c r="T952" s="66"/>
      <c r="U952" s="66"/>
      <c r="V952" s="66"/>
      <c r="W952" s="66"/>
      <c r="X952" s="66"/>
      <c r="Y952" s="278"/>
      <c r="Z952" s="135">
        <f t="shared" si="44"/>
        <v>22</v>
      </c>
      <c r="AC952" s="133" t="str">
        <f>IFERROR(IF(DATEVALUE(TEXT(VLOOKUP(S952,Validation!F987:I1010,3,FALSE)&amp;"/"&amp;RIGHT(T952+100,2)&amp;"/"&amp;U952,"MM/DD/YYYY"))&lt;=DATEVALUE(TEXT(VLOOKUP(V952,Validation!F987:I1010,3,FALSE)&amp;"/"&amp;RIGHT(W952+100,2)&amp;"/"&amp;X952,"MM/DD/YYYY")),"",-1),"")</f>
        <v/>
      </c>
      <c r="AD952" s="146" t="str">
        <f>+IFERROR(CONCATENATE(VLOOKUP(K:K,Validation!$F$39:$H$51,3,0),"/",VLOOKUP(L:L,Validation!$G$40:$H$70,2,0),"/",M952),"")</f>
        <v/>
      </c>
      <c r="AE952" s="1" t="str">
        <f>+IFERROR(CONCATENATE(VLOOKUP(N:N,Validation!$F$39:$H$51,3,0),"/",VLOOKUP(O:O,Validation!$G$40:$H$70,2,0),"/",P952),"")</f>
        <v/>
      </c>
    </row>
    <row r="953" spans="1:31" ht="13.8">
      <c r="A953" s="110"/>
      <c r="B953" s="113"/>
      <c r="C953" s="113"/>
      <c r="I953" s="275"/>
      <c r="J953" s="91" t="str">
        <f t="shared" si="42"/>
        <v/>
      </c>
      <c r="K953" s="66"/>
      <c r="L953" s="90"/>
      <c r="M953" s="72"/>
      <c r="N953" s="66"/>
      <c r="O953" s="90"/>
      <c r="P953" s="72"/>
      <c r="Q953" s="138" t="str">
        <f ca="1">+IF(A953="","",IF(AND(TODAY()&lt;Validation!$C$141,OR(MONTH(TODAY())=10,MONTH(TODAY())=11,MONTH(TODAY())=12)),CONCATENATE(MONTH(TODAY()),"/01/",YEAR(TODAY())),IF(AND(TODAY()&lt;Validation!$C$141,MONTH(TODAY())&lt;=9),CONCATENATE("0",MONTH(TODAY()),"/01/",YEAR(TODAY())),IF(AND(TODAY()&gt;=Validation!$C$141,OR(MONTH(TODAY())=10,MONTH(TODAY())=11,MONTH(TODAY())=12)),CONCATENATE(MONTH(TODAY()+10),"/01/",YEAR(TODAY()+10)),IF(AND(TODAY()&gt;=Validation!$C$141,MONTH(TODAY())&lt;=9),CONCATENATE("0",MONTH(TODAY()+10),"/01/",YEAR(TODAY()+10)))))))</f>
        <v/>
      </c>
      <c r="R953" s="138" t="str">
        <f t="shared" si="43"/>
        <v/>
      </c>
      <c r="S953" s="66"/>
      <c r="T953" s="66"/>
      <c r="U953" s="66"/>
      <c r="V953" s="66"/>
      <c r="W953" s="66"/>
      <c r="X953" s="66"/>
      <c r="Y953" s="278"/>
      <c r="Z953" s="135">
        <f t="shared" si="44"/>
        <v>22</v>
      </c>
      <c r="AC953" s="133" t="str">
        <f>IFERROR(IF(DATEVALUE(TEXT(VLOOKUP(S953,Validation!F988:I1011,3,FALSE)&amp;"/"&amp;RIGHT(T953+100,2)&amp;"/"&amp;U953,"MM/DD/YYYY"))&lt;=DATEVALUE(TEXT(VLOOKUP(V953,Validation!F988:I1011,3,FALSE)&amp;"/"&amp;RIGHT(W953+100,2)&amp;"/"&amp;X953,"MM/DD/YYYY")),"",-1),"")</f>
        <v/>
      </c>
      <c r="AD953" s="146" t="str">
        <f>+IFERROR(CONCATENATE(VLOOKUP(K:K,Validation!$F$39:$H$51,3,0),"/",VLOOKUP(L:L,Validation!$G$40:$H$70,2,0),"/",M953),"")</f>
        <v/>
      </c>
      <c r="AE953" s="1" t="str">
        <f>+IFERROR(CONCATENATE(VLOOKUP(N:N,Validation!$F$39:$H$51,3,0),"/",VLOOKUP(O:O,Validation!$G$40:$H$70,2,0),"/",P953),"")</f>
        <v/>
      </c>
    </row>
    <row r="954" spans="1:31" ht="13.8">
      <c r="A954" s="110"/>
      <c r="B954" s="113"/>
      <c r="C954" s="113"/>
      <c r="I954" s="275"/>
      <c r="J954" s="91" t="str">
        <f t="shared" si="42"/>
        <v/>
      </c>
      <c r="K954" s="66"/>
      <c r="L954" s="90"/>
      <c r="M954" s="72"/>
      <c r="N954" s="66"/>
      <c r="O954" s="90"/>
      <c r="P954" s="72"/>
      <c r="Q954" s="138" t="str">
        <f ca="1">+IF(A954="","",IF(AND(TODAY()&lt;Validation!$C$141,OR(MONTH(TODAY())=10,MONTH(TODAY())=11,MONTH(TODAY())=12)),CONCATENATE(MONTH(TODAY()),"/01/",YEAR(TODAY())),IF(AND(TODAY()&lt;Validation!$C$141,MONTH(TODAY())&lt;=9),CONCATENATE("0",MONTH(TODAY()),"/01/",YEAR(TODAY())),IF(AND(TODAY()&gt;=Validation!$C$141,OR(MONTH(TODAY())=10,MONTH(TODAY())=11,MONTH(TODAY())=12)),CONCATENATE(MONTH(TODAY()+10),"/01/",YEAR(TODAY()+10)),IF(AND(TODAY()&gt;=Validation!$C$141,MONTH(TODAY())&lt;=9),CONCATENATE("0",MONTH(TODAY()+10),"/01/",YEAR(TODAY()+10)))))))</f>
        <v/>
      </c>
      <c r="R954" s="138" t="str">
        <f t="shared" si="43"/>
        <v/>
      </c>
      <c r="S954" s="66"/>
      <c r="T954" s="66"/>
      <c r="U954" s="66"/>
      <c r="V954" s="66"/>
      <c r="W954" s="66"/>
      <c r="X954" s="66"/>
      <c r="Y954" s="278"/>
      <c r="Z954" s="135">
        <f t="shared" si="44"/>
        <v>22</v>
      </c>
      <c r="AC954" s="133" t="str">
        <f>IFERROR(IF(DATEVALUE(TEXT(VLOOKUP(S954,Validation!F989:I1012,3,FALSE)&amp;"/"&amp;RIGHT(T954+100,2)&amp;"/"&amp;U954,"MM/DD/YYYY"))&lt;=DATEVALUE(TEXT(VLOOKUP(V954,Validation!F989:I1012,3,FALSE)&amp;"/"&amp;RIGHT(W954+100,2)&amp;"/"&amp;X954,"MM/DD/YYYY")),"",-1),"")</f>
        <v/>
      </c>
      <c r="AD954" s="146" t="str">
        <f>+IFERROR(CONCATENATE(VLOOKUP(K:K,Validation!$F$39:$H$51,3,0),"/",VLOOKUP(L:L,Validation!$G$40:$H$70,2,0),"/",M954),"")</f>
        <v/>
      </c>
      <c r="AE954" s="1" t="str">
        <f>+IFERROR(CONCATENATE(VLOOKUP(N:N,Validation!$F$39:$H$51,3,0),"/",VLOOKUP(O:O,Validation!$G$40:$H$70,2,0),"/",P954),"")</f>
        <v/>
      </c>
    </row>
    <row r="955" spans="1:31" ht="13.8">
      <c r="A955" s="110"/>
      <c r="B955" s="113"/>
      <c r="C955" s="113"/>
      <c r="I955" s="275"/>
      <c r="J955" s="91" t="str">
        <f t="shared" si="42"/>
        <v/>
      </c>
      <c r="K955" s="66"/>
      <c r="L955" s="90"/>
      <c r="M955" s="72"/>
      <c r="N955" s="66"/>
      <c r="O955" s="90"/>
      <c r="P955" s="72"/>
      <c r="Q955" s="138" t="str">
        <f ca="1">+IF(A955="","",IF(AND(TODAY()&lt;Validation!$C$141,OR(MONTH(TODAY())=10,MONTH(TODAY())=11,MONTH(TODAY())=12)),CONCATENATE(MONTH(TODAY()),"/01/",YEAR(TODAY())),IF(AND(TODAY()&lt;Validation!$C$141,MONTH(TODAY())&lt;=9),CONCATENATE("0",MONTH(TODAY()),"/01/",YEAR(TODAY())),IF(AND(TODAY()&gt;=Validation!$C$141,OR(MONTH(TODAY())=10,MONTH(TODAY())=11,MONTH(TODAY())=12)),CONCATENATE(MONTH(TODAY()+10),"/01/",YEAR(TODAY()+10)),IF(AND(TODAY()&gt;=Validation!$C$141,MONTH(TODAY())&lt;=9),CONCATENATE("0",MONTH(TODAY()+10),"/01/",YEAR(TODAY()+10)))))))</f>
        <v/>
      </c>
      <c r="R955" s="138" t="str">
        <f t="shared" si="43"/>
        <v/>
      </c>
      <c r="S955" s="66"/>
      <c r="T955" s="66"/>
      <c r="U955" s="66"/>
      <c r="V955" s="66"/>
      <c r="W955" s="66"/>
      <c r="X955" s="66"/>
      <c r="Y955" s="278"/>
      <c r="Z955" s="135">
        <f t="shared" si="44"/>
        <v>22</v>
      </c>
      <c r="AC955" s="133" t="str">
        <f>IFERROR(IF(DATEVALUE(TEXT(VLOOKUP(S955,Validation!F990:I1013,3,FALSE)&amp;"/"&amp;RIGHT(T955+100,2)&amp;"/"&amp;U955,"MM/DD/YYYY"))&lt;=DATEVALUE(TEXT(VLOOKUP(V955,Validation!F990:I1013,3,FALSE)&amp;"/"&amp;RIGHT(W955+100,2)&amp;"/"&amp;X955,"MM/DD/YYYY")),"",-1),"")</f>
        <v/>
      </c>
      <c r="AD955" s="146" t="str">
        <f>+IFERROR(CONCATENATE(VLOOKUP(K:K,Validation!$F$39:$H$51,3,0),"/",VLOOKUP(L:L,Validation!$G$40:$H$70,2,0),"/",M955),"")</f>
        <v/>
      </c>
      <c r="AE955" s="1" t="str">
        <f>+IFERROR(CONCATENATE(VLOOKUP(N:N,Validation!$F$39:$H$51,3,0),"/",VLOOKUP(O:O,Validation!$G$40:$H$70,2,0),"/",P955),"")</f>
        <v/>
      </c>
    </row>
    <row r="956" spans="1:31" ht="13.8">
      <c r="A956" s="110"/>
      <c r="B956" s="113"/>
      <c r="C956" s="113"/>
      <c r="I956" s="275"/>
      <c r="J956" s="91" t="str">
        <f t="shared" si="42"/>
        <v/>
      </c>
      <c r="K956" s="66"/>
      <c r="L956" s="90"/>
      <c r="M956" s="72"/>
      <c r="N956" s="66"/>
      <c r="O956" s="90"/>
      <c r="P956" s="72"/>
      <c r="Q956" s="138" t="str">
        <f ca="1">+IF(A956="","",IF(AND(TODAY()&lt;Validation!$C$141,OR(MONTH(TODAY())=10,MONTH(TODAY())=11,MONTH(TODAY())=12)),CONCATENATE(MONTH(TODAY()),"/01/",YEAR(TODAY())),IF(AND(TODAY()&lt;Validation!$C$141,MONTH(TODAY())&lt;=9),CONCATENATE("0",MONTH(TODAY()),"/01/",YEAR(TODAY())),IF(AND(TODAY()&gt;=Validation!$C$141,OR(MONTH(TODAY())=10,MONTH(TODAY())=11,MONTH(TODAY())=12)),CONCATENATE(MONTH(TODAY()+10),"/01/",YEAR(TODAY()+10)),IF(AND(TODAY()&gt;=Validation!$C$141,MONTH(TODAY())&lt;=9),CONCATENATE("0",MONTH(TODAY()+10),"/01/",YEAR(TODAY()+10)))))))</f>
        <v/>
      </c>
      <c r="R956" s="138" t="str">
        <f t="shared" si="43"/>
        <v/>
      </c>
      <c r="S956" s="66"/>
      <c r="T956" s="66"/>
      <c r="U956" s="66"/>
      <c r="V956" s="66"/>
      <c r="W956" s="66"/>
      <c r="X956" s="66"/>
      <c r="Y956" s="278"/>
      <c r="Z956" s="135">
        <f t="shared" si="44"/>
        <v>22</v>
      </c>
      <c r="AC956" s="133" t="str">
        <f>IFERROR(IF(DATEVALUE(TEXT(VLOOKUP(S956,Validation!F991:I1014,3,FALSE)&amp;"/"&amp;RIGHT(T956+100,2)&amp;"/"&amp;U956,"MM/DD/YYYY"))&lt;=DATEVALUE(TEXT(VLOOKUP(V956,Validation!F991:I1014,3,FALSE)&amp;"/"&amp;RIGHT(W956+100,2)&amp;"/"&amp;X956,"MM/DD/YYYY")),"",-1),"")</f>
        <v/>
      </c>
      <c r="AD956" s="146" t="str">
        <f>+IFERROR(CONCATENATE(VLOOKUP(K:K,Validation!$F$39:$H$51,3,0),"/",VLOOKUP(L:L,Validation!$G$40:$H$70,2,0),"/",M956),"")</f>
        <v/>
      </c>
      <c r="AE956" s="1" t="str">
        <f>+IFERROR(CONCATENATE(VLOOKUP(N:N,Validation!$F$39:$H$51,3,0),"/",VLOOKUP(O:O,Validation!$G$40:$H$70,2,0),"/",P956),"")</f>
        <v/>
      </c>
    </row>
    <row r="957" spans="1:31" ht="13.8">
      <c r="A957" s="110"/>
      <c r="B957" s="113"/>
      <c r="C957" s="113"/>
      <c r="I957" s="275"/>
      <c r="J957" s="91" t="str">
        <f t="shared" si="42"/>
        <v/>
      </c>
      <c r="K957" s="66"/>
      <c r="L957" s="90"/>
      <c r="M957" s="72"/>
      <c r="N957" s="66"/>
      <c r="O957" s="90"/>
      <c r="P957" s="72"/>
      <c r="Q957" s="138" t="str">
        <f ca="1">+IF(A957="","",IF(AND(TODAY()&lt;Validation!$C$141,OR(MONTH(TODAY())=10,MONTH(TODAY())=11,MONTH(TODAY())=12)),CONCATENATE(MONTH(TODAY()),"/01/",YEAR(TODAY())),IF(AND(TODAY()&lt;Validation!$C$141,MONTH(TODAY())&lt;=9),CONCATENATE("0",MONTH(TODAY()),"/01/",YEAR(TODAY())),IF(AND(TODAY()&gt;=Validation!$C$141,OR(MONTH(TODAY())=10,MONTH(TODAY())=11,MONTH(TODAY())=12)),CONCATENATE(MONTH(TODAY()+10),"/01/",YEAR(TODAY()+10)),IF(AND(TODAY()&gt;=Validation!$C$141,MONTH(TODAY())&lt;=9),CONCATENATE("0",MONTH(TODAY()+10),"/01/",YEAR(TODAY()+10)))))))</f>
        <v/>
      </c>
      <c r="R957" s="138" t="str">
        <f t="shared" si="43"/>
        <v/>
      </c>
      <c r="S957" s="66"/>
      <c r="T957" s="66"/>
      <c r="U957" s="66"/>
      <c r="V957" s="66"/>
      <c r="W957" s="66"/>
      <c r="X957" s="66"/>
      <c r="Y957" s="278"/>
      <c r="Z957" s="135">
        <f t="shared" si="44"/>
        <v>22</v>
      </c>
      <c r="AC957" s="133" t="str">
        <f>IFERROR(IF(DATEVALUE(TEXT(VLOOKUP(S957,Validation!F992:I1015,3,FALSE)&amp;"/"&amp;RIGHT(T957+100,2)&amp;"/"&amp;U957,"MM/DD/YYYY"))&lt;=DATEVALUE(TEXT(VLOOKUP(V957,Validation!F992:I1015,3,FALSE)&amp;"/"&amp;RIGHT(W957+100,2)&amp;"/"&amp;X957,"MM/DD/YYYY")),"",-1),"")</f>
        <v/>
      </c>
      <c r="AD957" s="146" t="str">
        <f>+IFERROR(CONCATENATE(VLOOKUP(K:K,Validation!$F$39:$H$51,3,0),"/",VLOOKUP(L:L,Validation!$G$40:$H$70,2,0),"/",M957),"")</f>
        <v/>
      </c>
      <c r="AE957" s="1" t="str">
        <f>+IFERROR(CONCATENATE(VLOOKUP(N:N,Validation!$F$39:$H$51,3,0),"/",VLOOKUP(O:O,Validation!$G$40:$H$70,2,0),"/",P957),"")</f>
        <v/>
      </c>
    </row>
    <row r="958" spans="1:31" ht="13.8">
      <c r="A958" s="110"/>
      <c r="B958" s="113"/>
      <c r="C958" s="113"/>
      <c r="I958" s="275"/>
      <c r="J958" s="91" t="str">
        <f t="shared" si="42"/>
        <v/>
      </c>
      <c r="K958" s="66"/>
      <c r="L958" s="90"/>
      <c r="M958" s="72"/>
      <c r="N958" s="66"/>
      <c r="O958" s="90"/>
      <c r="P958" s="72"/>
      <c r="Q958" s="138" t="str">
        <f ca="1">+IF(A958="","",IF(AND(TODAY()&lt;Validation!$C$141,OR(MONTH(TODAY())=10,MONTH(TODAY())=11,MONTH(TODAY())=12)),CONCATENATE(MONTH(TODAY()),"/01/",YEAR(TODAY())),IF(AND(TODAY()&lt;Validation!$C$141,MONTH(TODAY())&lt;=9),CONCATENATE("0",MONTH(TODAY()),"/01/",YEAR(TODAY())),IF(AND(TODAY()&gt;=Validation!$C$141,OR(MONTH(TODAY())=10,MONTH(TODAY())=11,MONTH(TODAY())=12)),CONCATENATE(MONTH(TODAY()+10),"/01/",YEAR(TODAY()+10)),IF(AND(TODAY()&gt;=Validation!$C$141,MONTH(TODAY())&lt;=9),CONCATENATE("0",MONTH(TODAY()+10),"/01/",YEAR(TODAY()+10)))))))</f>
        <v/>
      </c>
      <c r="R958" s="138" t="str">
        <f t="shared" si="43"/>
        <v/>
      </c>
      <c r="S958" s="66"/>
      <c r="T958" s="66"/>
      <c r="U958" s="66"/>
      <c r="V958" s="66"/>
      <c r="W958" s="66"/>
      <c r="X958" s="66"/>
      <c r="Y958" s="278"/>
      <c r="Z958" s="135">
        <f t="shared" si="44"/>
        <v>22</v>
      </c>
      <c r="AC958" s="133" t="str">
        <f>IFERROR(IF(DATEVALUE(TEXT(VLOOKUP(S958,Validation!F993:I1016,3,FALSE)&amp;"/"&amp;RIGHT(T958+100,2)&amp;"/"&amp;U958,"MM/DD/YYYY"))&lt;=DATEVALUE(TEXT(VLOOKUP(V958,Validation!F993:I1016,3,FALSE)&amp;"/"&amp;RIGHT(W958+100,2)&amp;"/"&amp;X958,"MM/DD/YYYY")),"",-1),"")</f>
        <v/>
      </c>
      <c r="AD958" s="146" t="str">
        <f>+IFERROR(CONCATENATE(VLOOKUP(K:K,Validation!$F$39:$H$51,3,0),"/",VLOOKUP(L:L,Validation!$G$40:$H$70,2,0),"/",M958),"")</f>
        <v/>
      </c>
      <c r="AE958" s="1" t="str">
        <f>+IFERROR(CONCATENATE(VLOOKUP(N:N,Validation!$F$39:$H$51,3,0),"/",VLOOKUP(O:O,Validation!$G$40:$H$70,2,0),"/",P958),"")</f>
        <v/>
      </c>
    </row>
    <row r="959" spans="1:31" ht="13.8">
      <c r="A959" s="110"/>
      <c r="B959" s="113"/>
      <c r="C959" s="113"/>
      <c r="I959" s="275"/>
      <c r="J959" s="91" t="str">
        <f t="shared" si="42"/>
        <v/>
      </c>
      <c r="K959" s="66"/>
      <c r="L959" s="90"/>
      <c r="M959" s="72"/>
      <c r="N959" s="66"/>
      <c r="O959" s="90"/>
      <c r="P959" s="72"/>
      <c r="Q959" s="138" t="str">
        <f ca="1">+IF(A959="","",IF(AND(TODAY()&lt;Validation!$C$141,OR(MONTH(TODAY())=10,MONTH(TODAY())=11,MONTH(TODAY())=12)),CONCATENATE(MONTH(TODAY()),"/01/",YEAR(TODAY())),IF(AND(TODAY()&lt;Validation!$C$141,MONTH(TODAY())&lt;=9),CONCATENATE("0",MONTH(TODAY()),"/01/",YEAR(TODAY())),IF(AND(TODAY()&gt;=Validation!$C$141,OR(MONTH(TODAY())=10,MONTH(TODAY())=11,MONTH(TODAY())=12)),CONCATENATE(MONTH(TODAY()+10),"/01/",YEAR(TODAY()+10)),IF(AND(TODAY()&gt;=Validation!$C$141,MONTH(TODAY())&lt;=9),CONCATENATE("0",MONTH(TODAY()+10),"/01/",YEAR(TODAY()+10)))))))</f>
        <v/>
      </c>
      <c r="R959" s="138" t="str">
        <f t="shared" si="43"/>
        <v/>
      </c>
      <c r="S959" s="66"/>
      <c r="T959" s="66"/>
      <c r="U959" s="66"/>
      <c r="V959" s="66"/>
      <c r="W959" s="66"/>
      <c r="X959" s="66"/>
      <c r="Y959" s="278"/>
      <c r="Z959" s="135">
        <f t="shared" si="44"/>
        <v>22</v>
      </c>
      <c r="AC959" s="133" t="str">
        <f>IFERROR(IF(DATEVALUE(TEXT(VLOOKUP(S959,Validation!F994:I1017,3,FALSE)&amp;"/"&amp;RIGHT(T959+100,2)&amp;"/"&amp;U959,"MM/DD/YYYY"))&lt;=DATEVALUE(TEXT(VLOOKUP(V959,Validation!F994:I1017,3,FALSE)&amp;"/"&amp;RIGHT(W959+100,2)&amp;"/"&amp;X959,"MM/DD/YYYY")),"",-1),"")</f>
        <v/>
      </c>
      <c r="AD959" s="146" t="str">
        <f>+IFERROR(CONCATENATE(VLOOKUP(K:K,Validation!$F$39:$H$51,3,0),"/",VLOOKUP(L:L,Validation!$G$40:$H$70,2,0),"/",M959),"")</f>
        <v/>
      </c>
      <c r="AE959" s="1" t="str">
        <f>+IFERROR(CONCATENATE(VLOOKUP(N:N,Validation!$F$39:$H$51,3,0),"/",VLOOKUP(O:O,Validation!$G$40:$H$70,2,0),"/",P959),"")</f>
        <v/>
      </c>
    </row>
    <row r="960" spans="1:31" ht="13.8">
      <c r="A960" s="110"/>
      <c r="B960" s="113"/>
      <c r="C960" s="113"/>
      <c r="I960" s="275"/>
      <c r="J960" s="91" t="str">
        <f t="shared" si="42"/>
        <v/>
      </c>
      <c r="K960" s="66"/>
      <c r="L960" s="90"/>
      <c r="M960" s="72"/>
      <c r="N960" s="66"/>
      <c r="O960" s="90"/>
      <c r="P960" s="72"/>
      <c r="Q960" s="138" t="str">
        <f ca="1">+IF(A960="","",IF(AND(TODAY()&lt;Validation!$C$141,OR(MONTH(TODAY())=10,MONTH(TODAY())=11,MONTH(TODAY())=12)),CONCATENATE(MONTH(TODAY()),"/01/",YEAR(TODAY())),IF(AND(TODAY()&lt;Validation!$C$141,MONTH(TODAY())&lt;=9),CONCATENATE("0",MONTH(TODAY()),"/01/",YEAR(TODAY())),IF(AND(TODAY()&gt;=Validation!$C$141,OR(MONTH(TODAY())=10,MONTH(TODAY())=11,MONTH(TODAY())=12)),CONCATENATE(MONTH(TODAY()+10),"/01/",YEAR(TODAY()+10)),IF(AND(TODAY()&gt;=Validation!$C$141,MONTH(TODAY())&lt;=9),CONCATENATE("0",MONTH(TODAY()+10),"/01/",YEAR(TODAY()+10)))))))</f>
        <v/>
      </c>
      <c r="R960" s="138" t="str">
        <f t="shared" si="43"/>
        <v/>
      </c>
      <c r="S960" s="66"/>
      <c r="T960" s="66"/>
      <c r="U960" s="66"/>
      <c r="V960" s="66"/>
      <c r="W960" s="66"/>
      <c r="X960" s="66"/>
      <c r="Y960" s="278"/>
      <c r="Z960" s="135">
        <f t="shared" si="44"/>
        <v>22</v>
      </c>
      <c r="AC960" s="133" t="str">
        <f>IFERROR(IF(DATEVALUE(TEXT(VLOOKUP(S960,Validation!F995:I1018,3,FALSE)&amp;"/"&amp;RIGHT(T960+100,2)&amp;"/"&amp;U960,"MM/DD/YYYY"))&lt;=DATEVALUE(TEXT(VLOOKUP(V960,Validation!F995:I1018,3,FALSE)&amp;"/"&amp;RIGHT(W960+100,2)&amp;"/"&amp;X960,"MM/DD/YYYY")),"",-1),"")</f>
        <v/>
      </c>
      <c r="AD960" s="146" t="str">
        <f>+IFERROR(CONCATENATE(VLOOKUP(K:K,Validation!$F$39:$H$51,3,0),"/",VLOOKUP(L:L,Validation!$G$40:$H$70,2,0),"/",M960),"")</f>
        <v/>
      </c>
      <c r="AE960" s="1" t="str">
        <f>+IFERROR(CONCATENATE(VLOOKUP(N:N,Validation!$F$39:$H$51,3,0),"/",VLOOKUP(O:O,Validation!$G$40:$H$70,2,0),"/",P960),"")</f>
        <v/>
      </c>
    </row>
    <row r="961" spans="1:31" ht="13.8">
      <c r="A961" s="110"/>
      <c r="B961" s="113"/>
      <c r="C961" s="113"/>
      <c r="I961" s="275"/>
      <c r="J961" s="91" t="str">
        <f t="shared" si="42"/>
        <v/>
      </c>
      <c r="K961" s="66"/>
      <c r="L961" s="90"/>
      <c r="M961" s="72"/>
      <c r="N961" s="66"/>
      <c r="O961" s="90"/>
      <c r="P961" s="72"/>
      <c r="Q961" s="138" t="str">
        <f ca="1">+IF(A961="","",IF(AND(TODAY()&lt;Validation!$C$141,OR(MONTH(TODAY())=10,MONTH(TODAY())=11,MONTH(TODAY())=12)),CONCATENATE(MONTH(TODAY()),"/01/",YEAR(TODAY())),IF(AND(TODAY()&lt;Validation!$C$141,MONTH(TODAY())&lt;=9),CONCATENATE("0",MONTH(TODAY()),"/01/",YEAR(TODAY())),IF(AND(TODAY()&gt;=Validation!$C$141,OR(MONTH(TODAY())=10,MONTH(TODAY())=11,MONTH(TODAY())=12)),CONCATENATE(MONTH(TODAY()+10),"/01/",YEAR(TODAY()+10)),IF(AND(TODAY()&gt;=Validation!$C$141,MONTH(TODAY())&lt;=9),CONCATENATE("0",MONTH(TODAY()+10),"/01/",YEAR(TODAY()+10)))))))</f>
        <v/>
      </c>
      <c r="R961" s="138" t="str">
        <f t="shared" si="43"/>
        <v/>
      </c>
      <c r="S961" s="66"/>
      <c r="T961" s="66"/>
      <c r="U961" s="66"/>
      <c r="V961" s="66"/>
      <c r="W961" s="66"/>
      <c r="X961" s="66"/>
      <c r="Y961" s="278"/>
      <c r="Z961" s="135">
        <f t="shared" si="44"/>
        <v>22</v>
      </c>
      <c r="AC961" s="133" t="str">
        <f>IFERROR(IF(DATEVALUE(TEXT(VLOOKUP(S961,Validation!F996:I1019,3,FALSE)&amp;"/"&amp;RIGHT(T961+100,2)&amp;"/"&amp;U961,"MM/DD/YYYY"))&lt;=DATEVALUE(TEXT(VLOOKUP(V961,Validation!F996:I1019,3,FALSE)&amp;"/"&amp;RIGHT(W961+100,2)&amp;"/"&amp;X961,"MM/DD/YYYY")),"",-1),"")</f>
        <v/>
      </c>
      <c r="AD961" s="146" t="str">
        <f>+IFERROR(CONCATENATE(VLOOKUP(K:K,Validation!$F$39:$H$51,3,0),"/",VLOOKUP(L:L,Validation!$G$40:$H$70,2,0),"/",M961),"")</f>
        <v/>
      </c>
      <c r="AE961" s="1" t="str">
        <f>+IFERROR(CONCATENATE(VLOOKUP(N:N,Validation!$F$39:$H$51,3,0),"/",VLOOKUP(O:O,Validation!$G$40:$H$70,2,0),"/",P961),"")</f>
        <v/>
      </c>
    </row>
    <row r="962" spans="1:31" ht="13.8">
      <c r="A962" s="110"/>
      <c r="B962" s="113"/>
      <c r="C962" s="113"/>
      <c r="I962" s="275"/>
      <c r="J962" s="91" t="str">
        <f t="shared" si="42"/>
        <v/>
      </c>
      <c r="K962" s="66"/>
      <c r="L962" s="90"/>
      <c r="M962" s="72"/>
      <c r="N962" s="66"/>
      <c r="O962" s="90"/>
      <c r="P962" s="72"/>
      <c r="Q962" s="138" t="str">
        <f ca="1">+IF(A962="","",IF(AND(TODAY()&lt;Validation!$C$141,OR(MONTH(TODAY())=10,MONTH(TODAY())=11,MONTH(TODAY())=12)),CONCATENATE(MONTH(TODAY()),"/01/",YEAR(TODAY())),IF(AND(TODAY()&lt;Validation!$C$141,MONTH(TODAY())&lt;=9),CONCATENATE("0",MONTH(TODAY()),"/01/",YEAR(TODAY())),IF(AND(TODAY()&gt;=Validation!$C$141,OR(MONTH(TODAY())=10,MONTH(TODAY())=11,MONTH(TODAY())=12)),CONCATENATE(MONTH(TODAY()+10),"/01/",YEAR(TODAY()+10)),IF(AND(TODAY()&gt;=Validation!$C$141,MONTH(TODAY())&lt;=9),CONCATENATE("0",MONTH(TODAY()+10),"/01/",YEAR(TODAY()+10)))))))</f>
        <v/>
      </c>
      <c r="R962" s="138" t="str">
        <f t="shared" si="43"/>
        <v/>
      </c>
      <c r="S962" s="66"/>
      <c r="T962" s="66"/>
      <c r="U962" s="66"/>
      <c r="V962" s="66"/>
      <c r="W962" s="66"/>
      <c r="X962" s="66"/>
      <c r="Y962" s="278"/>
      <c r="Z962" s="135">
        <f t="shared" si="44"/>
        <v>22</v>
      </c>
      <c r="AC962" s="133" t="str">
        <f>IFERROR(IF(DATEVALUE(TEXT(VLOOKUP(S962,Validation!F997:I1020,3,FALSE)&amp;"/"&amp;RIGHT(T962+100,2)&amp;"/"&amp;U962,"MM/DD/YYYY"))&lt;=DATEVALUE(TEXT(VLOOKUP(V962,Validation!F997:I1020,3,FALSE)&amp;"/"&amp;RIGHT(W962+100,2)&amp;"/"&amp;X962,"MM/DD/YYYY")),"",-1),"")</f>
        <v/>
      </c>
      <c r="AD962" s="146" t="str">
        <f>+IFERROR(CONCATENATE(VLOOKUP(K:K,Validation!$F$39:$H$51,3,0),"/",VLOOKUP(L:L,Validation!$G$40:$H$70,2,0),"/",M962),"")</f>
        <v/>
      </c>
      <c r="AE962" s="1" t="str">
        <f>+IFERROR(CONCATENATE(VLOOKUP(N:N,Validation!$F$39:$H$51,3,0),"/",VLOOKUP(O:O,Validation!$G$40:$H$70,2,0),"/",P962),"")</f>
        <v/>
      </c>
    </row>
    <row r="963" spans="1:31" ht="13.8">
      <c r="A963" s="110"/>
      <c r="B963" s="113"/>
      <c r="C963" s="113"/>
      <c r="I963" s="275"/>
      <c r="J963" s="91" t="str">
        <f t="shared" si="42"/>
        <v/>
      </c>
      <c r="K963" s="66"/>
      <c r="L963" s="90"/>
      <c r="M963" s="72"/>
      <c r="N963" s="66"/>
      <c r="O963" s="90"/>
      <c r="P963" s="72"/>
      <c r="Q963" s="138" t="str">
        <f ca="1">+IF(A963="","",IF(AND(TODAY()&lt;Validation!$C$141,OR(MONTH(TODAY())=10,MONTH(TODAY())=11,MONTH(TODAY())=12)),CONCATENATE(MONTH(TODAY()),"/01/",YEAR(TODAY())),IF(AND(TODAY()&lt;Validation!$C$141,MONTH(TODAY())&lt;=9),CONCATENATE("0",MONTH(TODAY()),"/01/",YEAR(TODAY())),IF(AND(TODAY()&gt;=Validation!$C$141,OR(MONTH(TODAY())=10,MONTH(TODAY())=11,MONTH(TODAY())=12)),CONCATENATE(MONTH(TODAY()+10),"/01/",YEAR(TODAY()+10)),IF(AND(TODAY()&gt;=Validation!$C$141,MONTH(TODAY())&lt;=9),CONCATENATE("0",MONTH(TODAY()+10),"/01/",YEAR(TODAY()+10)))))))</f>
        <v/>
      </c>
      <c r="R963" s="138" t="str">
        <f t="shared" si="43"/>
        <v/>
      </c>
      <c r="S963" s="66"/>
      <c r="T963" s="66"/>
      <c r="U963" s="66"/>
      <c r="V963" s="66"/>
      <c r="W963" s="66"/>
      <c r="X963" s="66"/>
      <c r="Y963" s="278"/>
      <c r="Z963" s="135">
        <f t="shared" si="44"/>
        <v>22</v>
      </c>
      <c r="AC963" s="133" t="str">
        <f>IFERROR(IF(DATEVALUE(TEXT(VLOOKUP(S963,Validation!F998:I1021,3,FALSE)&amp;"/"&amp;RIGHT(T963+100,2)&amp;"/"&amp;U963,"MM/DD/YYYY"))&lt;=DATEVALUE(TEXT(VLOOKUP(V963,Validation!F998:I1021,3,FALSE)&amp;"/"&amp;RIGHT(W963+100,2)&amp;"/"&amp;X963,"MM/DD/YYYY")),"",-1),"")</f>
        <v/>
      </c>
      <c r="AD963" s="146" t="str">
        <f>+IFERROR(CONCATENATE(VLOOKUP(K:K,Validation!$F$39:$H$51,3,0),"/",VLOOKUP(L:L,Validation!$G$40:$H$70,2,0),"/",M963),"")</f>
        <v/>
      </c>
      <c r="AE963" s="1" t="str">
        <f>+IFERROR(CONCATENATE(VLOOKUP(N:N,Validation!$F$39:$H$51,3,0),"/",VLOOKUP(O:O,Validation!$G$40:$H$70,2,0),"/",P963),"")</f>
        <v/>
      </c>
    </row>
    <row r="964" spans="1:31" ht="13.8">
      <c r="A964" s="110"/>
      <c r="B964" s="113"/>
      <c r="C964" s="113"/>
      <c r="I964" s="275"/>
      <c r="J964" s="91" t="str">
        <f t="shared" si="42"/>
        <v/>
      </c>
      <c r="K964" s="66"/>
      <c r="L964" s="90"/>
      <c r="M964" s="72"/>
      <c r="N964" s="66"/>
      <c r="O964" s="90"/>
      <c r="P964" s="72"/>
      <c r="Q964" s="138" t="str">
        <f ca="1">+IF(A964="","",IF(AND(TODAY()&lt;Validation!$C$141,OR(MONTH(TODAY())=10,MONTH(TODAY())=11,MONTH(TODAY())=12)),CONCATENATE(MONTH(TODAY()),"/01/",YEAR(TODAY())),IF(AND(TODAY()&lt;Validation!$C$141,MONTH(TODAY())&lt;=9),CONCATENATE("0",MONTH(TODAY()),"/01/",YEAR(TODAY())),IF(AND(TODAY()&gt;=Validation!$C$141,OR(MONTH(TODAY())=10,MONTH(TODAY())=11,MONTH(TODAY())=12)),CONCATENATE(MONTH(TODAY()+10),"/01/",YEAR(TODAY()+10)),IF(AND(TODAY()&gt;=Validation!$C$141,MONTH(TODAY())&lt;=9),CONCATENATE("0",MONTH(TODAY()+10),"/01/",YEAR(TODAY()+10)))))))</f>
        <v/>
      </c>
      <c r="R964" s="138" t="str">
        <f t="shared" si="43"/>
        <v/>
      </c>
      <c r="S964" s="66"/>
      <c r="T964" s="66"/>
      <c r="U964" s="66"/>
      <c r="V964" s="66"/>
      <c r="W964" s="66"/>
      <c r="X964" s="66"/>
      <c r="Y964" s="278"/>
      <c r="Z964" s="135">
        <f t="shared" si="44"/>
        <v>22</v>
      </c>
      <c r="AC964" s="133" t="str">
        <f>IFERROR(IF(DATEVALUE(TEXT(VLOOKUP(S964,Validation!F999:I1022,3,FALSE)&amp;"/"&amp;RIGHT(T964+100,2)&amp;"/"&amp;U964,"MM/DD/YYYY"))&lt;=DATEVALUE(TEXT(VLOOKUP(V964,Validation!F999:I1022,3,FALSE)&amp;"/"&amp;RIGHT(W964+100,2)&amp;"/"&amp;X964,"MM/DD/YYYY")),"",-1),"")</f>
        <v/>
      </c>
      <c r="AD964" s="146" t="str">
        <f>+IFERROR(CONCATENATE(VLOOKUP(K:K,Validation!$F$39:$H$51,3,0),"/",VLOOKUP(L:L,Validation!$G$40:$H$70,2,0),"/",M964),"")</f>
        <v/>
      </c>
      <c r="AE964" s="1" t="str">
        <f>+IFERROR(CONCATENATE(VLOOKUP(N:N,Validation!$F$39:$H$51,3,0),"/",VLOOKUP(O:O,Validation!$G$40:$H$70,2,0),"/",P964),"")</f>
        <v/>
      </c>
    </row>
    <row r="965" spans="1:31" ht="13.8">
      <c r="A965" s="110"/>
      <c r="B965" s="113"/>
      <c r="C965" s="113"/>
      <c r="I965" s="275"/>
      <c r="J965" s="91" t="str">
        <f t="shared" si="42"/>
        <v/>
      </c>
      <c r="K965" s="66"/>
      <c r="L965" s="90"/>
      <c r="M965" s="72"/>
      <c r="N965" s="66"/>
      <c r="O965" s="90"/>
      <c r="P965" s="72"/>
      <c r="Q965" s="138" t="str">
        <f ca="1">+IF(A965="","",IF(AND(TODAY()&lt;Validation!$C$141,OR(MONTH(TODAY())=10,MONTH(TODAY())=11,MONTH(TODAY())=12)),CONCATENATE(MONTH(TODAY()),"/01/",YEAR(TODAY())),IF(AND(TODAY()&lt;Validation!$C$141,MONTH(TODAY())&lt;=9),CONCATENATE("0",MONTH(TODAY()),"/01/",YEAR(TODAY())),IF(AND(TODAY()&gt;=Validation!$C$141,OR(MONTH(TODAY())=10,MONTH(TODAY())=11,MONTH(TODAY())=12)),CONCATENATE(MONTH(TODAY()+10),"/01/",YEAR(TODAY()+10)),IF(AND(TODAY()&gt;=Validation!$C$141,MONTH(TODAY())&lt;=9),CONCATENATE("0",MONTH(TODAY()+10),"/01/",YEAR(TODAY()+10)))))))</f>
        <v/>
      </c>
      <c r="R965" s="138" t="str">
        <f t="shared" si="43"/>
        <v/>
      </c>
      <c r="S965" s="66"/>
      <c r="T965" s="66"/>
      <c r="U965" s="66"/>
      <c r="V965" s="66"/>
      <c r="W965" s="66"/>
      <c r="X965" s="66"/>
      <c r="Y965" s="278"/>
      <c r="Z965" s="135">
        <f t="shared" si="44"/>
        <v>22</v>
      </c>
      <c r="AC965" s="133" t="str">
        <f>IFERROR(IF(DATEVALUE(TEXT(VLOOKUP(S965,Validation!F1000:I1023,3,FALSE)&amp;"/"&amp;RIGHT(T965+100,2)&amp;"/"&amp;U965,"MM/DD/YYYY"))&lt;=DATEVALUE(TEXT(VLOOKUP(V965,Validation!F1000:I1023,3,FALSE)&amp;"/"&amp;RIGHT(W965+100,2)&amp;"/"&amp;X965,"MM/DD/YYYY")),"",-1),"")</f>
        <v/>
      </c>
      <c r="AD965" s="146" t="str">
        <f>+IFERROR(CONCATENATE(VLOOKUP(K:K,Validation!$F$39:$H$51,3,0),"/",VLOOKUP(L:L,Validation!$G$40:$H$70,2,0),"/",M965),"")</f>
        <v/>
      </c>
      <c r="AE965" s="1" t="str">
        <f>+IFERROR(CONCATENATE(VLOOKUP(N:N,Validation!$F$39:$H$51,3,0),"/",VLOOKUP(O:O,Validation!$G$40:$H$70,2,0),"/",P965),"")</f>
        <v/>
      </c>
    </row>
    <row r="966" spans="1:31" ht="13.8">
      <c r="A966" s="110"/>
      <c r="B966" s="113"/>
      <c r="C966" s="113"/>
      <c r="I966" s="275"/>
      <c r="J966" s="91" t="str">
        <f t="shared" ref="J966:J1005" si="45">+IF(A966="","",I966)</f>
        <v/>
      </c>
      <c r="K966" s="66"/>
      <c r="L966" s="90"/>
      <c r="M966" s="72"/>
      <c r="N966" s="66"/>
      <c r="O966" s="90"/>
      <c r="P966" s="72"/>
      <c r="Q966" s="138" t="str">
        <f ca="1">+IF(A966="","",IF(AND(TODAY()&lt;Validation!$C$141,OR(MONTH(TODAY())=10,MONTH(TODAY())=11,MONTH(TODAY())=12)),CONCATENATE(MONTH(TODAY()),"/01/",YEAR(TODAY())),IF(AND(TODAY()&lt;Validation!$C$141,MONTH(TODAY())&lt;=9),CONCATENATE("0",MONTH(TODAY()),"/01/",YEAR(TODAY())),IF(AND(TODAY()&gt;=Validation!$C$141,OR(MONTH(TODAY())=10,MONTH(TODAY())=11,MONTH(TODAY())=12)),CONCATENATE(MONTH(TODAY()+10),"/01/",YEAR(TODAY()+10)),IF(AND(TODAY()&gt;=Validation!$C$141,MONTH(TODAY())&lt;=9),CONCATENATE("0",MONTH(TODAY()+10),"/01/",YEAR(TODAY()+10)))))))</f>
        <v/>
      </c>
      <c r="R966" s="138" t="str">
        <f t="shared" ref="R966:R1005" si="46">+IF(A966="","",I966)</f>
        <v/>
      </c>
      <c r="S966" s="66"/>
      <c r="T966" s="66"/>
      <c r="U966" s="66"/>
      <c r="V966" s="66"/>
      <c r="W966" s="66"/>
      <c r="X966" s="66"/>
      <c r="Y966" s="278"/>
      <c r="Z966" s="135">
        <f t="shared" ref="Z966:Z1005" si="47">COUNTBLANK(A966:I966)+COUNTBLANK(K966:P966)+COUNTBLANK(S966:Y966)</f>
        <v>22</v>
      </c>
      <c r="AC966" s="133" t="str">
        <f>IFERROR(IF(DATEVALUE(TEXT(VLOOKUP(S966,Validation!F1001:I1024,3,FALSE)&amp;"/"&amp;RIGHT(T966+100,2)&amp;"/"&amp;U966,"MM/DD/YYYY"))&lt;=DATEVALUE(TEXT(VLOOKUP(V966,Validation!F1001:I1024,3,FALSE)&amp;"/"&amp;RIGHT(W966+100,2)&amp;"/"&amp;X966,"MM/DD/YYYY")),"",-1),"")</f>
        <v/>
      </c>
      <c r="AD966" s="146" t="str">
        <f>+IFERROR(CONCATENATE(VLOOKUP(K:K,Validation!$F$39:$H$51,3,0),"/",VLOOKUP(L:L,Validation!$G$40:$H$70,2,0),"/",M966),"")</f>
        <v/>
      </c>
      <c r="AE966" s="1" t="str">
        <f>+IFERROR(CONCATENATE(VLOOKUP(N:N,Validation!$F$39:$H$51,3,0),"/",VLOOKUP(O:O,Validation!$G$40:$H$70,2,0),"/",P966),"")</f>
        <v/>
      </c>
    </row>
    <row r="967" spans="1:31" ht="13.8">
      <c r="A967" s="110"/>
      <c r="B967" s="113"/>
      <c r="C967" s="113"/>
      <c r="I967" s="275"/>
      <c r="J967" s="91" t="str">
        <f t="shared" si="45"/>
        <v/>
      </c>
      <c r="K967" s="66"/>
      <c r="L967" s="90"/>
      <c r="M967" s="72"/>
      <c r="N967" s="66"/>
      <c r="O967" s="90"/>
      <c r="P967" s="72"/>
      <c r="Q967" s="138" t="str">
        <f ca="1">+IF(A967="","",IF(AND(TODAY()&lt;Validation!$C$141,OR(MONTH(TODAY())=10,MONTH(TODAY())=11,MONTH(TODAY())=12)),CONCATENATE(MONTH(TODAY()),"/01/",YEAR(TODAY())),IF(AND(TODAY()&lt;Validation!$C$141,MONTH(TODAY())&lt;=9),CONCATENATE("0",MONTH(TODAY()),"/01/",YEAR(TODAY())),IF(AND(TODAY()&gt;=Validation!$C$141,OR(MONTH(TODAY())=10,MONTH(TODAY())=11,MONTH(TODAY())=12)),CONCATENATE(MONTH(TODAY()+10),"/01/",YEAR(TODAY()+10)),IF(AND(TODAY()&gt;=Validation!$C$141,MONTH(TODAY())&lt;=9),CONCATENATE("0",MONTH(TODAY()+10),"/01/",YEAR(TODAY()+10)))))))</f>
        <v/>
      </c>
      <c r="R967" s="138" t="str">
        <f t="shared" si="46"/>
        <v/>
      </c>
      <c r="S967" s="66"/>
      <c r="T967" s="66"/>
      <c r="U967" s="66"/>
      <c r="V967" s="66"/>
      <c r="W967" s="66"/>
      <c r="X967" s="66"/>
      <c r="Y967" s="278"/>
      <c r="Z967" s="135">
        <f t="shared" si="47"/>
        <v>22</v>
      </c>
      <c r="AC967" s="133" t="str">
        <f>IFERROR(IF(DATEVALUE(TEXT(VLOOKUP(S967,Validation!F1002:I1025,3,FALSE)&amp;"/"&amp;RIGHT(T967+100,2)&amp;"/"&amp;U967,"MM/DD/YYYY"))&lt;=DATEVALUE(TEXT(VLOOKUP(V967,Validation!F1002:I1025,3,FALSE)&amp;"/"&amp;RIGHT(W967+100,2)&amp;"/"&amp;X967,"MM/DD/YYYY")),"",-1),"")</f>
        <v/>
      </c>
      <c r="AD967" s="146" t="str">
        <f>+IFERROR(CONCATENATE(VLOOKUP(K:K,Validation!$F$39:$H$51,3,0),"/",VLOOKUP(L:L,Validation!$G$40:$H$70,2,0),"/",M967),"")</f>
        <v/>
      </c>
      <c r="AE967" s="1" t="str">
        <f>+IFERROR(CONCATENATE(VLOOKUP(N:N,Validation!$F$39:$H$51,3,0),"/",VLOOKUP(O:O,Validation!$G$40:$H$70,2,0),"/",P967),"")</f>
        <v/>
      </c>
    </row>
    <row r="968" spans="1:31" ht="13.8">
      <c r="A968" s="110"/>
      <c r="B968" s="113"/>
      <c r="C968" s="113"/>
      <c r="I968" s="275"/>
      <c r="J968" s="91" t="str">
        <f t="shared" si="45"/>
        <v/>
      </c>
      <c r="K968" s="66"/>
      <c r="L968" s="90"/>
      <c r="M968" s="72"/>
      <c r="N968" s="66"/>
      <c r="O968" s="90"/>
      <c r="P968" s="72"/>
      <c r="Q968" s="138" t="str">
        <f ca="1">+IF(A968="","",IF(AND(TODAY()&lt;Validation!$C$141,OR(MONTH(TODAY())=10,MONTH(TODAY())=11,MONTH(TODAY())=12)),CONCATENATE(MONTH(TODAY()),"/01/",YEAR(TODAY())),IF(AND(TODAY()&lt;Validation!$C$141,MONTH(TODAY())&lt;=9),CONCATENATE("0",MONTH(TODAY()),"/01/",YEAR(TODAY())),IF(AND(TODAY()&gt;=Validation!$C$141,OR(MONTH(TODAY())=10,MONTH(TODAY())=11,MONTH(TODAY())=12)),CONCATENATE(MONTH(TODAY()+10),"/01/",YEAR(TODAY()+10)),IF(AND(TODAY()&gt;=Validation!$C$141,MONTH(TODAY())&lt;=9),CONCATENATE("0",MONTH(TODAY()+10),"/01/",YEAR(TODAY()+10)))))))</f>
        <v/>
      </c>
      <c r="R968" s="138" t="str">
        <f t="shared" si="46"/>
        <v/>
      </c>
      <c r="S968" s="66"/>
      <c r="T968" s="66"/>
      <c r="U968" s="66"/>
      <c r="V968" s="66"/>
      <c r="W968" s="66"/>
      <c r="X968" s="66"/>
      <c r="Y968" s="278"/>
      <c r="Z968" s="135">
        <f t="shared" si="47"/>
        <v>22</v>
      </c>
      <c r="AC968" s="133" t="str">
        <f>IFERROR(IF(DATEVALUE(TEXT(VLOOKUP(S968,Validation!F1003:I1026,3,FALSE)&amp;"/"&amp;RIGHT(T968+100,2)&amp;"/"&amp;U968,"MM/DD/YYYY"))&lt;=DATEVALUE(TEXT(VLOOKUP(V968,Validation!F1003:I1026,3,FALSE)&amp;"/"&amp;RIGHT(W968+100,2)&amp;"/"&amp;X968,"MM/DD/YYYY")),"",-1),"")</f>
        <v/>
      </c>
      <c r="AD968" s="146" t="str">
        <f>+IFERROR(CONCATENATE(VLOOKUP(K:K,Validation!$F$39:$H$51,3,0),"/",VLOOKUP(L:L,Validation!$G$40:$H$70,2,0),"/",M968),"")</f>
        <v/>
      </c>
      <c r="AE968" s="1" t="str">
        <f>+IFERROR(CONCATENATE(VLOOKUP(N:N,Validation!$F$39:$H$51,3,0),"/",VLOOKUP(O:O,Validation!$G$40:$H$70,2,0),"/",P968),"")</f>
        <v/>
      </c>
    </row>
    <row r="969" spans="1:31" ht="13.8">
      <c r="A969" s="110"/>
      <c r="B969" s="113"/>
      <c r="C969" s="113"/>
      <c r="I969" s="275"/>
      <c r="J969" s="91" t="str">
        <f t="shared" si="45"/>
        <v/>
      </c>
      <c r="K969" s="66"/>
      <c r="L969" s="90"/>
      <c r="M969" s="72"/>
      <c r="N969" s="66"/>
      <c r="O969" s="90"/>
      <c r="P969" s="72"/>
      <c r="Q969" s="138" t="str">
        <f ca="1">+IF(A969="","",IF(AND(TODAY()&lt;Validation!$C$141,OR(MONTH(TODAY())=10,MONTH(TODAY())=11,MONTH(TODAY())=12)),CONCATENATE(MONTH(TODAY()),"/01/",YEAR(TODAY())),IF(AND(TODAY()&lt;Validation!$C$141,MONTH(TODAY())&lt;=9),CONCATENATE("0",MONTH(TODAY()),"/01/",YEAR(TODAY())),IF(AND(TODAY()&gt;=Validation!$C$141,OR(MONTH(TODAY())=10,MONTH(TODAY())=11,MONTH(TODAY())=12)),CONCATENATE(MONTH(TODAY()+10),"/01/",YEAR(TODAY()+10)),IF(AND(TODAY()&gt;=Validation!$C$141,MONTH(TODAY())&lt;=9),CONCATENATE("0",MONTH(TODAY()+10),"/01/",YEAR(TODAY()+10)))))))</f>
        <v/>
      </c>
      <c r="R969" s="138" t="str">
        <f t="shared" si="46"/>
        <v/>
      </c>
      <c r="S969" s="66"/>
      <c r="T969" s="66"/>
      <c r="U969" s="66"/>
      <c r="V969" s="66"/>
      <c r="W969" s="66"/>
      <c r="X969" s="66"/>
      <c r="Y969" s="278"/>
      <c r="Z969" s="135">
        <f t="shared" si="47"/>
        <v>22</v>
      </c>
      <c r="AC969" s="133" t="str">
        <f>IFERROR(IF(DATEVALUE(TEXT(VLOOKUP(S969,Validation!F1004:I1027,3,FALSE)&amp;"/"&amp;RIGHT(T969+100,2)&amp;"/"&amp;U969,"MM/DD/YYYY"))&lt;=DATEVALUE(TEXT(VLOOKUP(V969,Validation!F1004:I1027,3,FALSE)&amp;"/"&amp;RIGHT(W969+100,2)&amp;"/"&amp;X969,"MM/DD/YYYY")),"",-1),"")</f>
        <v/>
      </c>
      <c r="AD969" s="146" t="str">
        <f>+IFERROR(CONCATENATE(VLOOKUP(K:K,Validation!$F$39:$H$51,3,0),"/",VLOOKUP(L:L,Validation!$G$40:$H$70,2,0),"/",M969),"")</f>
        <v/>
      </c>
      <c r="AE969" s="1" t="str">
        <f>+IFERROR(CONCATENATE(VLOOKUP(N:N,Validation!$F$39:$H$51,3,0),"/",VLOOKUP(O:O,Validation!$G$40:$H$70,2,0),"/",P969),"")</f>
        <v/>
      </c>
    </row>
    <row r="970" spans="1:31" ht="13.8">
      <c r="A970" s="110"/>
      <c r="B970" s="113"/>
      <c r="C970" s="113"/>
      <c r="I970" s="275"/>
      <c r="J970" s="91" t="str">
        <f t="shared" si="45"/>
        <v/>
      </c>
      <c r="K970" s="66"/>
      <c r="L970" s="90"/>
      <c r="M970" s="72"/>
      <c r="N970" s="66"/>
      <c r="O970" s="90"/>
      <c r="P970" s="72"/>
      <c r="Q970" s="138" t="str">
        <f ca="1">+IF(A970="","",IF(AND(TODAY()&lt;Validation!$C$141,OR(MONTH(TODAY())=10,MONTH(TODAY())=11,MONTH(TODAY())=12)),CONCATENATE(MONTH(TODAY()),"/01/",YEAR(TODAY())),IF(AND(TODAY()&lt;Validation!$C$141,MONTH(TODAY())&lt;=9),CONCATENATE("0",MONTH(TODAY()),"/01/",YEAR(TODAY())),IF(AND(TODAY()&gt;=Validation!$C$141,OR(MONTH(TODAY())=10,MONTH(TODAY())=11,MONTH(TODAY())=12)),CONCATENATE(MONTH(TODAY()+10),"/01/",YEAR(TODAY()+10)),IF(AND(TODAY()&gt;=Validation!$C$141,MONTH(TODAY())&lt;=9),CONCATENATE("0",MONTH(TODAY()+10),"/01/",YEAR(TODAY()+10)))))))</f>
        <v/>
      </c>
      <c r="R970" s="138" t="str">
        <f t="shared" si="46"/>
        <v/>
      </c>
      <c r="S970" s="66"/>
      <c r="T970" s="66"/>
      <c r="U970" s="66"/>
      <c r="V970" s="66"/>
      <c r="W970" s="66"/>
      <c r="X970" s="66"/>
      <c r="Y970" s="278"/>
      <c r="Z970" s="135">
        <f t="shared" si="47"/>
        <v>22</v>
      </c>
      <c r="AC970" s="133" t="str">
        <f>IFERROR(IF(DATEVALUE(TEXT(VLOOKUP(S970,Validation!F1005:I1028,3,FALSE)&amp;"/"&amp;RIGHT(T970+100,2)&amp;"/"&amp;U970,"MM/DD/YYYY"))&lt;=DATEVALUE(TEXT(VLOOKUP(V970,Validation!F1005:I1028,3,FALSE)&amp;"/"&amp;RIGHT(W970+100,2)&amp;"/"&amp;X970,"MM/DD/YYYY")),"",-1),"")</f>
        <v/>
      </c>
      <c r="AD970" s="146" t="str">
        <f>+IFERROR(CONCATENATE(VLOOKUP(K:K,Validation!$F$39:$H$51,3,0),"/",VLOOKUP(L:L,Validation!$G$40:$H$70,2,0),"/",M970),"")</f>
        <v/>
      </c>
      <c r="AE970" s="1" t="str">
        <f>+IFERROR(CONCATENATE(VLOOKUP(N:N,Validation!$F$39:$H$51,3,0),"/",VLOOKUP(O:O,Validation!$G$40:$H$70,2,0),"/",P970),"")</f>
        <v/>
      </c>
    </row>
    <row r="971" spans="1:31" ht="13.8">
      <c r="A971" s="110"/>
      <c r="B971" s="113"/>
      <c r="C971" s="113"/>
      <c r="I971" s="275"/>
      <c r="J971" s="91" t="str">
        <f t="shared" si="45"/>
        <v/>
      </c>
      <c r="K971" s="66"/>
      <c r="L971" s="90"/>
      <c r="M971" s="72"/>
      <c r="N971" s="66"/>
      <c r="O971" s="90"/>
      <c r="P971" s="72"/>
      <c r="Q971" s="138" t="str">
        <f ca="1">+IF(A971="","",IF(AND(TODAY()&lt;Validation!$C$141,OR(MONTH(TODAY())=10,MONTH(TODAY())=11,MONTH(TODAY())=12)),CONCATENATE(MONTH(TODAY()),"/01/",YEAR(TODAY())),IF(AND(TODAY()&lt;Validation!$C$141,MONTH(TODAY())&lt;=9),CONCATENATE("0",MONTH(TODAY()),"/01/",YEAR(TODAY())),IF(AND(TODAY()&gt;=Validation!$C$141,OR(MONTH(TODAY())=10,MONTH(TODAY())=11,MONTH(TODAY())=12)),CONCATENATE(MONTH(TODAY()+10),"/01/",YEAR(TODAY()+10)),IF(AND(TODAY()&gt;=Validation!$C$141,MONTH(TODAY())&lt;=9),CONCATENATE("0",MONTH(TODAY()+10),"/01/",YEAR(TODAY()+10)))))))</f>
        <v/>
      </c>
      <c r="R971" s="138" t="str">
        <f t="shared" si="46"/>
        <v/>
      </c>
      <c r="S971" s="66"/>
      <c r="T971" s="66"/>
      <c r="U971" s="66"/>
      <c r="V971" s="66"/>
      <c r="W971" s="66"/>
      <c r="X971" s="66"/>
      <c r="Y971" s="278"/>
      <c r="Z971" s="135">
        <f t="shared" si="47"/>
        <v>22</v>
      </c>
      <c r="AC971" s="133" t="str">
        <f>IFERROR(IF(DATEVALUE(TEXT(VLOOKUP(S971,Validation!F1006:I1029,3,FALSE)&amp;"/"&amp;RIGHT(T971+100,2)&amp;"/"&amp;U971,"MM/DD/YYYY"))&lt;=DATEVALUE(TEXT(VLOOKUP(V971,Validation!F1006:I1029,3,FALSE)&amp;"/"&amp;RIGHT(W971+100,2)&amp;"/"&amp;X971,"MM/DD/YYYY")),"",-1),"")</f>
        <v/>
      </c>
      <c r="AD971" s="146" t="str">
        <f>+IFERROR(CONCATENATE(VLOOKUP(K:K,Validation!$F$39:$H$51,3,0),"/",VLOOKUP(L:L,Validation!$G$40:$H$70,2,0),"/",M971),"")</f>
        <v/>
      </c>
      <c r="AE971" s="1" t="str">
        <f>+IFERROR(CONCATENATE(VLOOKUP(N:N,Validation!$F$39:$H$51,3,0),"/",VLOOKUP(O:O,Validation!$G$40:$H$70,2,0),"/",P971),"")</f>
        <v/>
      </c>
    </row>
    <row r="972" spans="1:31" ht="13.8">
      <c r="A972" s="110"/>
      <c r="B972" s="113"/>
      <c r="C972" s="113"/>
      <c r="I972" s="275"/>
      <c r="J972" s="91" t="str">
        <f t="shared" si="45"/>
        <v/>
      </c>
      <c r="K972" s="66"/>
      <c r="L972" s="90"/>
      <c r="M972" s="72"/>
      <c r="N972" s="66"/>
      <c r="O972" s="90"/>
      <c r="P972" s="72"/>
      <c r="Q972" s="138" t="str">
        <f ca="1">+IF(A972="","",IF(AND(TODAY()&lt;Validation!$C$141,OR(MONTH(TODAY())=10,MONTH(TODAY())=11,MONTH(TODAY())=12)),CONCATENATE(MONTH(TODAY()),"/01/",YEAR(TODAY())),IF(AND(TODAY()&lt;Validation!$C$141,MONTH(TODAY())&lt;=9),CONCATENATE("0",MONTH(TODAY()),"/01/",YEAR(TODAY())),IF(AND(TODAY()&gt;=Validation!$C$141,OR(MONTH(TODAY())=10,MONTH(TODAY())=11,MONTH(TODAY())=12)),CONCATENATE(MONTH(TODAY()+10),"/01/",YEAR(TODAY()+10)),IF(AND(TODAY()&gt;=Validation!$C$141,MONTH(TODAY())&lt;=9),CONCATENATE("0",MONTH(TODAY()+10),"/01/",YEAR(TODAY()+10)))))))</f>
        <v/>
      </c>
      <c r="R972" s="138" t="str">
        <f t="shared" si="46"/>
        <v/>
      </c>
      <c r="S972" s="66"/>
      <c r="T972" s="66"/>
      <c r="U972" s="66"/>
      <c r="V972" s="66"/>
      <c r="W972" s="66"/>
      <c r="X972" s="66"/>
      <c r="Y972" s="278"/>
      <c r="Z972" s="135">
        <f t="shared" si="47"/>
        <v>22</v>
      </c>
      <c r="AC972" s="133" t="str">
        <f>IFERROR(IF(DATEVALUE(TEXT(VLOOKUP(S972,Validation!F1007:I1030,3,FALSE)&amp;"/"&amp;RIGHT(T972+100,2)&amp;"/"&amp;U972,"MM/DD/YYYY"))&lt;=DATEVALUE(TEXT(VLOOKUP(V972,Validation!F1007:I1030,3,FALSE)&amp;"/"&amp;RIGHT(W972+100,2)&amp;"/"&amp;X972,"MM/DD/YYYY")),"",-1),"")</f>
        <v/>
      </c>
      <c r="AD972" s="146" t="str">
        <f>+IFERROR(CONCATENATE(VLOOKUP(K:K,Validation!$F$39:$H$51,3,0),"/",VLOOKUP(L:L,Validation!$G$40:$H$70,2,0),"/",M972),"")</f>
        <v/>
      </c>
      <c r="AE972" s="1" t="str">
        <f>+IFERROR(CONCATENATE(VLOOKUP(N:N,Validation!$F$39:$H$51,3,0),"/",VLOOKUP(O:O,Validation!$G$40:$H$70,2,0),"/",P972),"")</f>
        <v/>
      </c>
    </row>
    <row r="973" spans="1:31" ht="13.8">
      <c r="A973" s="110"/>
      <c r="B973" s="113"/>
      <c r="C973" s="113"/>
      <c r="I973" s="275"/>
      <c r="J973" s="91" t="str">
        <f t="shared" si="45"/>
        <v/>
      </c>
      <c r="K973" s="66"/>
      <c r="L973" s="90"/>
      <c r="M973" s="72"/>
      <c r="N973" s="66"/>
      <c r="O973" s="90"/>
      <c r="P973" s="72"/>
      <c r="Q973" s="138" t="str">
        <f ca="1">+IF(A973="","",IF(AND(TODAY()&lt;Validation!$C$141,OR(MONTH(TODAY())=10,MONTH(TODAY())=11,MONTH(TODAY())=12)),CONCATENATE(MONTH(TODAY()),"/01/",YEAR(TODAY())),IF(AND(TODAY()&lt;Validation!$C$141,MONTH(TODAY())&lt;=9),CONCATENATE("0",MONTH(TODAY()),"/01/",YEAR(TODAY())),IF(AND(TODAY()&gt;=Validation!$C$141,OR(MONTH(TODAY())=10,MONTH(TODAY())=11,MONTH(TODAY())=12)),CONCATENATE(MONTH(TODAY()+10),"/01/",YEAR(TODAY()+10)),IF(AND(TODAY()&gt;=Validation!$C$141,MONTH(TODAY())&lt;=9),CONCATENATE("0",MONTH(TODAY()+10),"/01/",YEAR(TODAY()+10)))))))</f>
        <v/>
      </c>
      <c r="R973" s="138" t="str">
        <f t="shared" si="46"/>
        <v/>
      </c>
      <c r="S973" s="66"/>
      <c r="T973" s="66"/>
      <c r="U973" s="66"/>
      <c r="V973" s="66"/>
      <c r="W973" s="66"/>
      <c r="X973" s="66"/>
      <c r="Y973" s="278"/>
      <c r="Z973" s="135">
        <f t="shared" si="47"/>
        <v>22</v>
      </c>
      <c r="AC973" s="133" t="str">
        <f>IFERROR(IF(DATEVALUE(TEXT(VLOOKUP(S973,Validation!F1008:I1031,3,FALSE)&amp;"/"&amp;RIGHT(T973+100,2)&amp;"/"&amp;U973,"MM/DD/YYYY"))&lt;=DATEVALUE(TEXT(VLOOKUP(V973,Validation!F1008:I1031,3,FALSE)&amp;"/"&amp;RIGHT(W973+100,2)&amp;"/"&amp;X973,"MM/DD/YYYY")),"",-1),"")</f>
        <v/>
      </c>
      <c r="AD973" s="146" t="str">
        <f>+IFERROR(CONCATENATE(VLOOKUP(K:K,Validation!$F$39:$H$51,3,0),"/",VLOOKUP(L:L,Validation!$G$40:$H$70,2,0),"/",M973),"")</f>
        <v/>
      </c>
      <c r="AE973" s="1" t="str">
        <f>+IFERROR(CONCATENATE(VLOOKUP(N:N,Validation!$F$39:$H$51,3,0),"/",VLOOKUP(O:O,Validation!$G$40:$H$70,2,0),"/",P973),"")</f>
        <v/>
      </c>
    </row>
    <row r="974" spans="1:31" ht="13.8">
      <c r="A974" s="110"/>
      <c r="B974" s="113"/>
      <c r="C974" s="113"/>
      <c r="I974" s="275"/>
      <c r="J974" s="91" t="str">
        <f t="shared" si="45"/>
        <v/>
      </c>
      <c r="K974" s="66"/>
      <c r="L974" s="90"/>
      <c r="M974" s="72"/>
      <c r="N974" s="66"/>
      <c r="O974" s="90"/>
      <c r="P974" s="72"/>
      <c r="Q974" s="138" t="str">
        <f ca="1">+IF(A974="","",IF(AND(TODAY()&lt;Validation!$C$141,OR(MONTH(TODAY())=10,MONTH(TODAY())=11,MONTH(TODAY())=12)),CONCATENATE(MONTH(TODAY()),"/01/",YEAR(TODAY())),IF(AND(TODAY()&lt;Validation!$C$141,MONTH(TODAY())&lt;=9),CONCATENATE("0",MONTH(TODAY()),"/01/",YEAR(TODAY())),IF(AND(TODAY()&gt;=Validation!$C$141,OR(MONTH(TODAY())=10,MONTH(TODAY())=11,MONTH(TODAY())=12)),CONCATENATE(MONTH(TODAY()+10),"/01/",YEAR(TODAY()+10)),IF(AND(TODAY()&gt;=Validation!$C$141,MONTH(TODAY())&lt;=9),CONCATENATE("0",MONTH(TODAY()+10),"/01/",YEAR(TODAY()+10)))))))</f>
        <v/>
      </c>
      <c r="R974" s="138" t="str">
        <f t="shared" si="46"/>
        <v/>
      </c>
      <c r="S974" s="66"/>
      <c r="T974" s="66"/>
      <c r="U974" s="66"/>
      <c r="V974" s="66"/>
      <c r="W974" s="66"/>
      <c r="X974" s="66"/>
      <c r="Y974" s="278"/>
      <c r="Z974" s="135">
        <f t="shared" si="47"/>
        <v>22</v>
      </c>
      <c r="AC974" s="133" t="str">
        <f>IFERROR(IF(DATEVALUE(TEXT(VLOOKUP(S974,Validation!F1009:I1032,3,FALSE)&amp;"/"&amp;RIGHT(T974+100,2)&amp;"/"&amp;U974,"MM/DD/YYYY"))&lt;=DATEVALUE(TEXT(VLOOKUP(V974,Validation!F1009:I1032,3,FALSE)&amp;"/"&amp;RIGHT(W974+100,2)&amp;"/"&amp;X974,"MM/DD/YYYY")),"",-1),"")</f>
        <v/>
      </c>
      <c r="AD974" s="146" t="str">
        <f>+IFERROR(CONCATENATE(VLOOKUP(K:K,Validation!$F$39:$H$51,3,0),"/",VLOOKUP(L:L,Validation!$G$40:$H$70,2,0),"/",M974),"")</f>
        <v/>
      </c>
      <c r="AE974" s="1" t="str">
        <f>+IFERROR(CONCATENATE(VLOOKUP(N:N,Validation!$F$39:$H$51,3,0),"/",VLOOKUP(O:O,Validation!$G$40:$H$70,2,0),"/",P974),"")</f>
        <v/>
      </c>
    </row>
    <row r="975" spans="1:31" ht="13.8">
      <c r="A975" s="110"/>
      <c r="B975" s="113"/>
      <c r="C975" s="113"/>
      <c r="I975" s="275"/>
      <c r="J975" s="91" t="str">
        <f t="shared" si="45"/>
        <v/>
      </c>
      <c r="K975" s="66"/>
      <c r="L975" s="90"/>
      <c r="M975" s="72"/>
      <c r="N975" s="66"/>
      <c r="O975" s="90"/>
      <c r="P975" s="72"/>
      <c r="Q975" s="138" t="str">
        <f ca="1">+IF(A975="","",IF(AND(TODAY()&lt;Validation!$C$141,OR(MONTH(TODAY())=10,MONTH(TODAY())=11,MONTH(TODAY())=12)),CONCATENATE(MONTH(TODAY()),"/01/",YEAR(TODAY())),IF(AND(TODAY()&lt;Validation!$C$141,MONTH(TODAY())&lt;=9),CONCATENATE("0",MONTH(TODAY()),"/01/",YEAR(TODAY())),IF(AND(TODAY()&gt;=Validation!$C$141,OR(MONTH(TODAY())=10,MONTH(TODAY())=11,MONTH(TODAY())=12)),CONCATENATE(MONTH(TODAY()+10),"/01/",YEAR(TODAY()+10)),IF(AND(TODAY()&gt;=Validation!$C$141,MONTH(TODAY())&lt;=9),CONCATENATE("0",MONTH(TODAY()+10),"/01/",YEAR(TODAY()+10)))))))</f>
        <v/>
      </c>
      <c r="R975" s="138" t="str">
        <f t="shared" si="46"/>
        <v/>
      </c>
      <c r="S975" s="66"/>
      <c r="T975" s="66"/>
      <c r="U975" s="66"/>
      <c r="V975" s="66"/>
      <c r="W975" s="66"/>
      <c r="X975" s="66"/>
      <c r="Y975" s="278"/>
      <c r="Z975" s="135">
        <f t="shared" si="47"/>
        <v>22</v>
      </c>
      <c r="AC975" s="133" t="str">
        <f>IFERROR(IF(DATEVALUE(TEXT(VLOOKUP(S975,Validation!F1010:I1033,3,FALSE)&amp;"/"&amp;RIGHT(T975+100,2)&amp;"/"&amp;U975,"MM/DD/YYYY"))&lt;=DATEVALUE(TEXT(VLOOKUP(V975,Validation!F1010:I1033,3,FALSE)&amp;"/"&amp;RIGHT(W975+100,2)&amp;"/"&amp;X975,"MM/DD/YYYY")),"",-1),"")</f>
        <v/>
      </c>
      <c r="AD975" s="146" t="str">
        <f>+IFERROR(CONCATENATE(VLOOKUP(K:K,Validation!$F$39:$H$51,3,0),"/",VLOOKUP(L:L,Validation!$G$40:$H$70,2,0),"/",M975),"")</f>
        <v/>
      </c>
      <c r="AE975" s="1" t="str">
        <f>+IFERROR(CONCATENATE(VLOOKUP(N:N,Validation!$F$39:$H$51,3,0),"/",VLOOKUP(O:O,Validation!$G$40:$H$70,2,0),"/",P975),"")</f>
        <v/>
      </c>
    </row>
    <row r="976" spans="1:31" ht="13.8">
      <c r="A976" s="110"/>
      <c r="B976" s="113"/>
      <c r="C976" s="113"/>
      <c r="I976" s="275"/>
      <c r="J976" s="91" t="str">
        <f t="shared" si="45"/>
        <v/>
      </c>
      <c r="K976" s="66"/>
      <c r="L976" s="90"/>
      <c r="M976" s="72"/>
      <c r="N976" s="66"/>
      <c r="O976" s="90"/>
      <c r="P976" s="72"/>
      <c r="Q976" s="138" t="str">
        <f ca="1">+IF(A976="","",IF(AND(TODAY()&lt;Validation!$C$141,OR(MONTH(TODAY())=10,MONTH(TODAY())=11,MONTH(TODAY())=12)),CONCATENATE(MONTH(TODAY()),"/01/",YEAR(TODAY())),IF(AND(TODAY()&lt;Validation!$C$141,MONTH(TODAY())&lt;=9),CONCATENATE("0",MONTH(TODAY()),"/01/",YEAR(TODAY())),IF(AND(TODAY()&gt;=Validation!$C$141,OR(MONTH(TODAY())=10,MONTH(TODAY())=11,MONTH(TODAY())=12)),CONCATENATE(MONTH(TODAY()+10),"/01/",YEAR(TODAY()+10)),IF(AND(TODAY()&gt;=Validation!$C$141,MONTH(TODAY())&lt;=9),CONCATENATE("0",MONTH(TODAY()+10),"/01/",YEAR(TODAY()+10)))))))</f>
        <v/>
      </c>
      <c r="R976" s="138" t="str">
        <f t="shared" si="46"/>
        <v/>
      </c>
      <c r="S976" s="66"/>
      <c r="T976" s="66"/>
      <c r="U976" s="66"/>
      <c r="V976" s="66"/>
      <c r="W976" s="66"/>
      <c r="X976" s="66"/>
      <c r="Y976" s="278"/>
      <c r="Z976" s="135">
        <f t="shared" si="47"/>
        <v>22</v>
      </c>
      <c r="AC976" s="133" t="str">
        <f>IFERROR(IF(DATEVALUE(TEXT(VLOOKUP(S976,Validation!F1011:I1034,3,FALSE)&amp;"/"&amp;RIGHT(T976+100,2)&amp;"/"&amp;U976,"MM/DD/YYYY"))&lt;=DATEVALUE(TEXT(VLOOKUP(V976,Validation!F1011:I1034,3,FALSE)&amp;"/"&amp;RIGHT(W976+100,2)&amp;"/"&amp;X976,"MM/DD/YYYY")),"",-1),"")</f>
        <v/>
      </c>
      <c r="AD976" s="146" t="str">
        <f>+IFERROR(CONCATENATE(VLOOKUP(K:K,Validation!$F$39:$H$51,3,0),"/",VLOOKUP(L:L,Validation!$G$40:$H$70,2,0),"/",M976),"")</f>
        <v/>
      </c>
      <c r="AE976" s="1" t="str">
        <f>+IFERROR(CONCATENATE(VLOOKUP(N:N,Validation!$F$39:$H$51,3,0),"/",VLOOKUP(O:O,Validation!$G$40:$H$70,2,0),"/",P976),"")</f>
        <v/>
      </c>
    </row>
    <row r="977" spans="1:31" ht="13.8">
      <c r="A977" s="110"/>
      <c r="B977" s="113"/>
      <c r="C977" s="113"/>
      <c r="I977" s="275"/>
      <c r="J977" s="91" t="str">
        <f t="shared" si="45"/>
        <v/>
      </c>
      <c r="K977" s="66"/>
      <c r="L977" s="90"/>
      <c r="M977" s="72"/>
      <c r="N977" s="66"/>
      <c r="O977" s="90"/>
      <c r="P977" s="72"/>
      <c r="Q977" s="138" t="str">
        <f ca="1">+IF(A977="","",IF(AND(TODAY()&lt;Validation!$C$141,OR(MONTH(TODAY())=10,MONTH(TODAY())=11,MONTH(TODAY())=12)),CONCATENATE(MONTH(TODAY()),"/01/",YEAR(TODAY())),IF(AND(TODAY()&lt;Validation!$C$141,MONTH(TODAY())&lt;=9),CONCATENATE("0",MONTH(TODAY()),"/01/",YEAR(TODAY())),IF(AND(TODAY()&gt;=Validation!$C$141,OR(MONTH(TODAY())=10,MONTH(TODAY())=11,MONTH(TODAY())=12)),CONCATENATE(MONTH(TODAY()+10),"/01/",YEAR(TODAY()+10)),IF(AND(TODAY()&gt;=Validation!$C$141,MONTH(TODAY())&lt;=9),CONCATENATE("0",MONTH(TODAY()+10),"/01/",YEAR(TODAY()+10)))))))</f>
        <v/>
      </c>
      <c r="R977" s="138" t="str">
        <f t="shared" si="46"/>
        <v/>
      </c>
      <c r="S977" s="66"/>
      <c r="T977" s="66"/>
      <c r="U977" s="66"/>
      <c r="V977" s="66"/>
      <c r="W977" s="66"/>
      <c r="X977" s="66"/>
      <c r="Y977" s="278"/>
      <c r="Z977" s="135">
        <f t="shared" si="47"/>
        <v>22</v>
      </c>
      <c r="AC977" s="133" t="str">
        <f>IFERROR(IF(DATEVALUE(TEXT(VLOOKUP(S977,Validation!F1012:I1035,3,FALSE)&amp;"/"&amp;RIGHT(T977+100,2)&amp;"/"&amp;U977,"MM/DD/YYYY"))&lt;=DATEVALUE(TEXT(VLOOKUP(V977,Validation!F1012:I1035,3,FALSE)&amp;"/"&amp;RIGHT(W977+100,2)&amp;"/"&amp;X977,"MM/DD/YYYY")),"",-1),"")</f>
        <v/>
      </c>
      <c r="AD977" s="146" t="str">
        <f>+IFERROR(CONCATENATE(VLOOKUP(K:K,Validation!$F$39:$H$51,3,0),"/",VLOOKUP(L:L,Validation!$G$40:$H$70,2,0),"/",M977),"")</f>
        <v/>
      </c>
      <c r="AE977" s="1" t="str">
        <f>+IFERROR(CONCATENATE(VLOOKUP(N:N,Validation!$F$39:$H$51,3,0),"/",VLOOKUP(O:O,Validation!$G$40:$H$70,2,0),"/",P977),"")</f>
        <v/>
      </c>
    </row>
    <row r="978" spans="1:31" ht="13.8">
      <c r="A978" s="110"/>
      <c r="B978" s="113"/>
      <c r="C978" s="113"/>
      <c r="I978" s="275"/>
      <c r="J978" s="91" t="str">
        <f t="shared" si="45"/>
        <v/>
      </c>
      <c r="K978" s="66"/>
      <c r="L978" s="90"/>
      <c r="M978" s="72"/>
      <c r="N978" s="66"/>
      <c r="O978" s="90"/>
      <c r="P978" s="72"/>
      <c r="Q978" s="138" t="str">
        <f ca="1">+IF(A978="","",IF(AND(TODAY()&lt;Validation!$C$141,OR(MONTH(TODAY())=10,MONTH(TODAY())=11,MONTH(TODAY())=12)),CONCATENATE(MONTH(TODAY()),"/01/",YEAR(TODAY())),IF(AND(TODAY()&lt;Validation!$C$141,MONTH(TODAY())&lt;=9),CONCATENATE("0",MONTH(TODAY()),"/01/",YEAR(TODAY())),IF(AND(TODAY()&gt;=Validation!$C$141,OR(MONTH(TODAY())=10,MONTH(TODAY())=11,MONTH(TODAY())=12)),CONCATENATE(MONTH(TODAY()+10),"/01/",YEAR(TODAY()+10)),IF(AND(TODAY()&gt;=Validation!$C$141,MONTH(TODAY())&lt;=9),CONCATENATE("0",MONTH(TODAY()+10),"/01/",YEAR(TODAY()+10)))))))</f>
        <v/>
      </c>
      <c r="R978" s="138" t="str">
        <f t="shared" si="46"/>
        <v/>
      </c>
      <c r="S978" s="66"/>
      <c r="T978" s="66"/>
      <c r="U978" s="66"/>
      <c r="V978" s="66"/>
      <c r="W978" s="66"/>
      <c r="X978" s="66"/>
      <c r="Y978" s="278"/>
      <c r="Z978" s="135">
        <f t="shared" si="47"/>
        <v>22</v>
      </c>
      <c r="AC978" s="133" t="str">
        <f>IFERROR(IF(DATEVALUE(TEXT(VLOOKUP(S978,Validation!F1013:I1036,3,FALSE)&amp;"/"&amp;RIGHT(T978+100,2)&amp;"/"&amp;U978,"MM/DD/YYYY"))&lt;=DATEVALUE(TEXT(VLOOKUP(V978,Validation!F1013:I1036,3,FALSE)&amp;"/"&amp;RIGHT(W978+100,2)&amp;"/"&amp;X978,"MM/DD/YYYY")),"",-1),"")</f>
        <v/>
      </c>
      <c r="AD978" s="146" t="str">
        <f>+IFERROR(CONCATENATE(VLOOKUP(K:K,Validation!$F$39:$H$51,3,0),"/",VLOOKUP(L:L,Validation!$G$40:$H$70,2,0),"/",M978),"")</f>
        <v/>
      </c>
      <c r="AE978" s="1" t="str">
        <f>+IFERROR(CONCATENATE(VLOOKUP(N:N,Validation!$F$39:$H$51,3,0),"/",VLOOKUP(O:O,Validation!$G$40:$H$70,2,0),"/",P978),"")</f>
        <v/>
      </c>
    </row>
    <row r="979" spans="1:31" ht="13.8">
      <c r="A979" s="110"/>
      <c r="B979" s="113"/>
      <c r="C979" s="113"/>
      <c r="I979" s="275"/>
      <c r="J979" s="91" t="str">
        <f t="shared" si="45"/>
        <v/>
      </c>
      <c r="K979" s="66"/>
      <c r="L979" s="90"/>
      <c r="M979" s="72"/>
      <c r="N979" s="66"/>
      <c r="O979" s="90"/>
      <c r="P979" s="72"/>
      <c r="Q979" s="138" t="str">
        <f ca="1">+IF(A979="","",IF(AND(TODAY()&lt;Validation!$C$141,OR(MONTH(TODAY())=10,MONTH(TODAY())=11,MONTH(TODAY())=12)),CONCATENATE(MONTH(TODAY()),"/01/",YEAR(TODAY())),IF(AND(TODAY()&lt;Validation!$C$141,MONTH(TODAY())&lt;=9),CONCATENATE("0",MONTH(TODAY()),"/01/",YEAR(TODAY())),IF(AND(TODAY()&gt;=Validation!$C$141,OR(MONTH(TODAY())=10,MONTH(TODAY())=11,MONTH(TODAY())=12)),CONCATENATE(MONTH(TODAY()+10),"/01/",YEAR(TODAY()+10)),IF(AND(TODAY()&gt;=Validation!$C$141,MONTH(TODAY())&lt;=9),CONCATENATE("0",MONTH(TODAY()+10),"/01/",YEAR(TODAY()+10)))))))</f>
        <v/>
      </c>
      <c r="R979" s="138" t="str">
        <f t="shared" si="46"/>
        <v/>
      </c>
      <c r="S979" s="66"/>
      <c r="T979" s="66"/>
      <c r="U979" s="66"/>
      <c r="V979" s="66"/>
      <c r="W979" s="66"/>
      <c r="X979" s="66"/>
      <c r="Y979" s="278"/>
      <c r="Z979" s="135">
        <f t="shared" si="47"/>
        <v>22</v>
      </c>
      <c r="AC979" s="133" t="str">
        <f>IFERROR(IF(DATEVALUE(TEXT(VLOOKUP(S979,Validation!F1014:I1037,3,FALSE)&amp;"/"&amp;RIGHT(T979+100,2)&amp;"/"&amp;U979,"MM/DD/YYYY"))&lt;=DATEVALUE(TEXT(VLOOKUP(V979,Validation!F1014:I1037,3,FALSE)&amp;"/"&amp;RIGHT(W979+100,2)&amp;"/"&amp;X979,"MM/DD/YYYY")),"",-1),"")</f>
        <v/>
      </c>
      <c r="AD979" s="146" t="str">
        <f>+IFERROR(CONCATENATE(VLOOKUP(K:K,Validation!$F$39:$H$51,3,0),"/",VLOOKUP(L:L,Validation!$G$40:$H$70,2,0),"/",M979),"")</f>
        <v/>
      </c>
      <c r="AE979" s="1" t="str">
        <f>+IFERROR(CONCATENATE(VLOOKUP(N:N,Validation!$F$39:$H$51,3,0),"/",VLOOKUP(O:O,Validation!$G$40:$H$70,2,0),"/",P979),"")</f>
        <v/>
      </c>
    </row>
    <row r="980" spans="1:31" ht="13.8">
      <c r="A980" s="110"/>
      <c r="B980" s="113"/>
      <c r="C980" s="113"/>
      <c r="I980" s="275"/>
      <c r="J980" s="91" t="str">
        <f t="shared" si="45"/>
        <v/>
      </c>
      <c r="K980" s="66"/>
      <c r="L980" s="90"/>
      <c r="M980" s="72"/>
      <c r="N980" s="66"/>
      <c r="O980" s="90"/>
      <c r="P980" s="72"/>
      <c r="Q980" s="138" t="str">
        <f ca="1">+IF(A980="","",IF(AND(TODAY()&lt;Validation!$C$141,OR(MONTH(TODAY())=10,MONTH(TODAY())=11,MONTH(TODAY())=12)),CONCATENATE(MONTH(TODAY()),"/01/",YEAR(TODAY())),IF(AND(TODAY()&lt;Validation!$C$141,MONTH(TODAY())&lt;=9),CONCATENATE("0",MONTH(TODAY()),"/01/",YEAR(TODAY())),IF(AND(TODAY()&gt;=Validation!$C$141,OR(MONTH(TODAY())=10,MONTH(TODAY())=11,MONTH(TODAY())=12)),CONCATENATE(MONTH(TODAY()+10),"/01/",YEAR(TODAY()+10)),IF(AND(TODAY()&gt;=Validation!$C$141,MONTH(TODAY())&lt;=9),CONCATENATE("0",MONTH(TODAY()+10),"/01/",YEAR(TODAY()+10)))))))</f>
        <v/>
      </c>
      <c r="R980" s="138" t="str">
        <f t="shared" si="46"/>
        <v/>
      </c>
      <c r="S980" s="66"/>
      <c r="T980" s="66"/>
      <c r="U980" s="66"/>
      <c r="V980" s="66"/>
      <c r="W980" s="66"/>
      <c r="X980" s="66"/>
      <c r="Y980" s="278"/>
      <c r="Z980" s="135">
        <f t="shared" si="47"/>
        <v>22</v>
      </c>
      <c r="AC980" s="133" t="str">
        <f>IFERROR(IF(DATEVALUE(TEXT(VLOOKUP(S980,Validation!F1015:I1038,3,FALSE)&amp;"/"&amp;RIGHT(T980+100,2)&amp;"/"&amp;U980,"MM/DD/YYYY"))&lt;=DATEVALUE(TEXT(VLOOKUP(V980,Validation!F1015:I1038,3,FALSE)&amp;"/"&amp;RIGHT(W980+100,2)&amp;"/"&amp;X980,"MM/DD/YYYY")),"",-1),"")</f>
        <v/>
      </c>
      <c r="AD980" s="146" t="str">
        <f>+IFERROR(CONCATENATE(VLOOKUP(K:K,Validation!$F$39:$H$51,3,0),"/",VLOOKUP(L:L,Validation!$G$40:$H$70,2,0),"/",M980),"")</f>
        <v/>
      </c>
      <c r="AE980" s="1" t="str">
        <f>+IFERROR(CONCATENATE(VLOOKUP(N:N,Validation!$F$39:$H$51,3,0),"/",VLOOKUP(O:O,Validation!$G$40:$H$70,2,0),"/",P980),"")</f>
        <v/>
      </c>
    </row>
    <row r="981" spans="1:31" ht="13.8">
      <c r="A981" s="110"/>
      <c r="B981" s="113"/>
      <c r="C981" s="113"/>
      <c r="I981" s="275"/>
      <c r="J981" s="91" t="str">
        <f t="shared" si="45"/>
        <v/>
      </c>
      <c r="K981" s="66"/>
      <c r="L981" s="90"/>
      <c r="M981" s="72"/>
      <c r="N981" s="66"/>
      <c r="O981" s="90"/>
      <c r="P981" s="72"/>
      <c r="Q981" s="138" t="str">
        <f ca="1">+IF(A981="","",IF(AND(TODAY()&lt;Validation!$C$141,OR(MONTH(TODAY())=10,MONTH(TODAY())=11,MONTH(TODAY())=12)),CONCATENATE(MONTH(TODAY()),"/01/",YEAR(TODAY())),IF(AND(TODAY()&lt;Validation!$C$141,MONTH(TODAY())&lt;=9),CONCATENATE("0",MONTH(TODAY()),"/01/",YEAR(TODAY())),IF(AND(TODAY()&gt;=Validation!$C$141,OR(MONTH(TODAY())=10,MONTH(TODAY())=11,MONTH(TODAY())=12)),CONCATENATE(MONTH(TODAY()+10),"/01/",YEAR(TODAY()+10)),IF(AND(TODAY()&gt;=Validation!$C$141,MONTH(TODAY())&lt;=9),CONCATENATE("0",MONTH(TODAY()+10),"/01/",YEAR(TODAY()+10)))))))</f>
        <v/>
      </c>
      <c r="R981" s="138" t="str">
        <f t="shared" si="46"/>
        <v/>
      </c>
      <c r="S981" s="66"/>
      <c r="T981" s="66"/>
      <c r="U981" s="66"/>
      <c r="V981" s="66"/>
      <c r="W981" s="66"/>
      <c r="X981" s="66"/>
      <c r="Y981" s="278"/>
      <c r="Z981" s="135">
        <f t="shared" si="47"/>
        <v>22</v>
      </c>
      <c r="AC981" s="133" t="str">
        <f>IFERROR(IF(DATEVALUE(TEXT(VLOOKUP(S981,Validation!F1016:I1039,3,FALSE)&amp;"/"&amp;RIGHT(T981+100,2)&amp;"/"&amp;U981,"MM/DD/YYYY"))&lt;=DATEVALUE(TEXT(VLOOKUP(V981,Validation!F1016:I1039,3,FALSE)&amp;"/"&amp;RIGHT(W981+100,2)&amp;"/"&amp;X981,"MM/DD/YYYY")),"",-1),"")</f>
        <v/>
      </c>
      <c r="AD981" s="146" t="str">
        <f>+IFERROR(CONCATENATE(VLOOKUP(K:K,Validation!$F$39:$H$51,3,0),"/",VLOOKUP(L:L,Validation!$G$40:$H$70,2,0),"/",M981),"")</f>
        <v/>
      </c>
      <c r="AE981" s="1" t="str">
        <f>+IFERROR(CONCATENATE(VLOOKUP(N:N,Validation!$F$39:$H$51,3,0),"/",VLOOKUP(O:O,Validation!$G$40:$H$70,2,0),"/",P981),"")</f>
        <v/>
      </c>
    </row>
    <row r="982" spans="1:31" ht="13.8">
      <c r="A982" s="110"/>
      <c r="B982" s="113"/>
      <c r="C982" s="113"/>
      <c r="I982" s="275"/>
      <c r="J982" s="91" t="str">
        <f t="shared" si="45"/>
        <v/>
      </c>
      <c r="K982" s="66"/>
      <c r="L982" s="90"/>
      <c r="M982" s="72"/>
      <c r="N982" s="66"/>
      <c r="O982" s="90"/>
      <c r="P982" s="72"/>
      <c r="Q982" s="138" t="str">
        <f ca="1">+IF(A982="","",IF(AND(TODAY()&lt;Validation!$C$141,OR(MONTH(TODAY())=10,MONTH(TODAY())=11,MONTH(TODAY())=12)),CONCATENATE(MONTH(TODAY()),"/01/",YEAR(TODAY())),IF(AND(TODAY()&lt;Validation!$C$141,MONTH(TODAY())&lt;=9),CONCATENATE("0",MONTH(TODAY()),"/01/",YEAR(TODAY())),IF(AND(TODAY()&gt;=Validation!$C$141,OR(MONTH(TODAY())=10,MONTH(TODAY())=11,MONTH(TODAY())=12)),CONCATENATE(MONTH(TODAY()+10),"/01/",YEAR(TODAY()+10)),IF(AND(TODAY()&gt;=Validation!$C$141,MONTH(TODAY())&lt;=9),CONCATENATE("0",MONTH(TODAY()+10),"/01/",YEAR(TODAY()+10)))))))</f>
        <v/>
      </c>
      <c r="R982" s="138" t="str">
        <f t="shared" si="46"/>
        <v/>
      </c>
      <c r="S982" s="66"/>
      <c r="T982" s="66"/>
      <c r="U982" s="66"/>
      <c r="V982" s="66"/>
      <c r="W982" s="66"/>
      <c r="X982" s="66"/>
      <c r="Y982" s="278"/>
      <c r="Z982" s="135">
        <f t="shared" si="47"/>
        <v>22</v>
      </c>
      <c r="AC982" s="133" t="str">
        <f>IFERROR(IF(DATEVALUE(TEXT(VLOOKUP(S982,Validation!F1017:I1040,3,FALSE)&amp;"/"&amp;RIGHT(T982+100,2)&amp;"/"&amp;U982,"MM/DD/YYYY"))&lt;=DATEVALUE(TEXT(VLOOKUP(V982,Validation!F1017:I1040,3,FALSE)&amp;"/"&amp;RIGHT(W982+100,2)&amp;"/"&amp;X982,"MM/DD/YYYY")),"",-1),"")</f>
        <v/>
      </c>
      <c r="AD982" s="146" t="str">
        <f>+IFERROR(CONCATENATE(VLOOKUP(K:K,Validation!$F$39:$H$51,3,0),"/",VLOOKUP(L:L,Validation!$G$40:$H$70,2,0),"/",M982),"")</f>
        <v/>
      </c>
      <c r="AE982" s="1" t="str">
        <f>+IFERROR(CONCATENATE(VLOOKUP(N:N,Validation!$F$39:$H$51,3,0),"/",VLOOKUP(O:O,Validation!$G$40:$H$70,2,0),"/",P982),"")</f>
        <v/>
      </c>
    </row>
    <row r="983" spans="1:31" ht="13.8">
      <c r="A983" s="110"/>
      <c r="B983" s="113"/>
      <c r="C983" s="113"/>
      <c r="I983" s="275"/>
      <c r="J983" s="91" t="str">
        <f t="shared" si="45"/>
        <v/>
      </c>
      <c r="K983" s="66"/>
      <c r="L983" s="90"/>
      <c r="M983" s="72"/>
      <c r="N983" s="66"/>
      <c r="O983" s="90"/>
      <c r="P983" s="72"/>
      <c r="Q983" s="138" t="str">
        <f ca="1">+IF(A983="","",IF(AND(TODAY()&lt;Validation!$C$141,OR(MONTH(TODAY())=10,MONTH(TODAY())=11,MONTH(TODAY())=12)),CONCATENATE(MONTH(TODAY()),"/01/",YEAR(TODAY())),IF(AND(TODAY()&lt;Validation!$C$141,MONTH(TODAY())&lt;=9),CONCATENATE("0",MONTH(TODAY()),"/01/",YEAR(TODAY())),IF(AND(TODAY()&gt;=Validation!$C$141,OR(MONTH(TODAY())=10,MONTH(TODAY())=11,MONTH(TODAY())=12)),CONCATENATE(MONTH(TODAY()+10),"/01/",YEAR(TODAY()+10)),IF(AND(TODAY()&gt;=Validation!$C$141,MONTH(TODAY())&lt;=9),CONCATENATE("0",MONTH(TODAY()+10),"/01/",YEAR(TODAY()+10)))))))</f>
        <v/>
      </c>
      <c r="R983" s="138" t="str">
        <f t="shared" si="46"/>
        <v/>
      </c>
      <c r="S983" s="66"/>
      <c r="T983" s="66"/>
      <c r="U983" s="66"/>
      <c r="V983" s="66"/>
      <c r="W983" s="66"/>
      <c r="X983" s="66"/>
      <c r="Y983" s="278"/>
      <c r="Z983" s="135">
        <f t="shared" si="47"/>
        <v>22</v>
      </c>
      <c r="AC983" s="133" t="str">
        <f>IFERROR(IF(DATEVALUE(TEXT(VLOOKUP(S983,Validation!F1018:I1041,3,FALSE)&amp;"/"&amp;RIGHT(T983+100,2)&amp;"/"&amp;U983,"MM/DD/YYYY"))&lt;=DATEVALUE(TEXT(VLOOKUP(V983,Validation!F1018:I1041,3,FALSE)&amp;"/"&amp;RIGHT(W983+100,2)&amp;"/"&amp;X983,"MM/DD/YYYY")),"",-1),"")</f>
        <v/>
      </c>
      <c r="AD983" s="146" t="str">
        <f>+IFERROR(CONCATENATE(VLOOKUP(K:K,Validation!$F$39:$H$51,3,0),"/",VLOOKUP(L:L,Validation!$G$40:$H$70,2,0),"/",M983),"")</f>
        <v/>
      </c>
      <c r="AE983" s="1" t="str">
        <f>+IFERROR(CONCATENATE(VLOOKUP(N:N,Validation!$F$39:$H$51,3,0),"/",VLOOKUP(O:O,Validation!$G$40:$H$70,2,0),"/",P983),"")</f>
        <v/>
      </c>
    </row>
    <row r="984" spans="1:31" ht="13.8">
      <c r="A984" s="110"/>
      <c r="B984" s="113"/>
      <c r="C984" s="113"/>
      <c r="I984" s="275"/>
      <c r="J984" s="91" t="str">
        <f t="shared" si="45"/>
        <v/>
      </c>
      <c r="K984" s="66"/>
      <c r="L984" s="90"/>
      <c r="M984" s="72"/>
      <c r="N984" s="66"/>
      <c r="O984" s="90"/>
      <c r="P984" s="72"/>
      <c r="Q984" s="138" t="str">
        <f ca="1">+IF(A984="","",IF(AND(TODAY()&lt;Validation!$C$141,OR(MONTH(TODAY())=10,MONTH(TODAY())=11,MONTH(TODAY())=12)),CONCATENATE(MONTH(TODAY()),"/01/",YEAR(TODAY())),IF(AND(TODAY()&lt;Validation!$C$141,MONTH(TODAY())&lt;=9),CONCATENATE("0",MONTH(TODAY()),"/01/",YEAR(TODAY())),IF(AND(TODAY()&gt;=Validation!$C$141,OR(MONTH(TODAY())=10,MONTH(TODAY())=11,MONTH(TODAY())=12)),CONCATENATE(MONTH(TODAY()+10),"/01/",YEAR(TODAY()+10)),IF(AND(TODAY()&gt;=Validation!$C$141,MONTH(TODAY())&lt;=9),CONCATENATE("0",MONTH(TODAY()+10),"/01/",YEAR(TODAY()+10)))))))</f>
        <v/>
      </c>
      <c r="R984" s="138" t="str">
        <f t="shared" si="46"/>
        <v/>
      </c>
      <c r="S984" s="66"/>
      <c r="T984" s="66"/>
      <c r="U984" s="66"/>
      <c r="V984" s="66"/>
      <c r="W984" s="66"/>
      <c r="X984" s="66"/>
      <c r="Y984" s="278"/>
      <c r="Z984" s="135">
        <f t="shared" si="47"/>
        <v>22</v>
      </c>
      <c r="AC984" s="133" t="str">
        <f>IFERROR(IF(DATEVALUE(TEXT(VLOOKUP(S984,Validation!F1019:I1042,3,FALSE)&amp;"/"&amp;RIGHT(T984+100,2)&amp;"/"&amp;U984,"MM/DD/YYYY"))&lt;=DATEVALUE(TEXT(VLOOKUP(V984,Validation!F1019:I1042,3,FALSE)&amp;"/"&amp;RIGHT(W984+100,2)&amp;"/"&amp;X984,"MM/DD/YYYY")),"",-1),"")</f>
        <v/>
      </c>
      <c r="AD984" s="146" t="str">
        <f>+IFERROR(CONCATENATE(VLOOKUP(K:K,Validation!$F$39:$H$51,3,0),"/",VLOOKUP(L:L,Validation!$G$40:$H$70,2,0),"/",M984),"")</f>
        <v/>
      </c>
      <c r="AE984" s="1" t="str">
        <f>+IFERROR(CONCATENATE(VLOOKUP(N:N,Validation!$F$39:$H$51,3,0),"/",VLOOKUP(O:O,Validation!$G$40:$H$70,2,0),"/",P984),"")</f>
        <v/>
      </c>
    </row>
    <row r="985" spans="1:31" ht="13.8">
      <c r="A985" s="110"/>
      <c r="B985" s="113"/>
      <c r="C985" s="113"/>
      <c r="I985" s="275"/>
      <c r="J985" s="91" t="str">
        <f t="shared" si="45"/>
        <v/>
      </c>
      <c r="K985" s="66"/>
      <c r="L985" s="90"/>
      <c r="M985" s="72"/>
      <c r="N985" s="66"/>
      <c r="O985" s="90"/>
      <c r="P985" s="72"/>
      <c r="Q985" s="138" t="str">
        <f ca="1">+IF(A985="","",IF(AND(TODAY()&lt;Validation!$C$141,OR(MONTH(TODAY())=10,MONTH(TODAY())=11,MONTH(TODAY())=12)),CONCATENATE(MONTH(TODAY()),"/01/",YEAR(TODAY())),IF(AND(TODAY()&lt;Validation!$C$141,MONTH(TODAY())&lt;=9),CONCATENATE("0",MONTH(TODAY()),"/01/",YEAR(TODAY())),IF(AND(TODAY()&gt;=Validation!$C$141,OR(MONTH(TODAY())=10,MONTH(TODAY())=11,MONTH(TODAY())=12)),CONCATENATE(MONTH(TODAY()+10),"/01/",YEAR(TODAY()+10)),IF(AND(TODAY()&gt;=Validation!$C$141,MONTH(TODAY())&lt;=9),CONCATENATE("0",MONTH(TODAY()+10),"/01/",YEAR(TODAY()+10)))))))</f>
        <v/>
      </c>
      <c r="R985" s="138" t="str">
        <f t="shared" si="46"/>
        <v/>
      </c>
      <c r="S985" s="66"/>
      <c r="T985" s="66"/>
      <c r="U985" s="66"/>
      <c r="V985" s="66"/>
      <c r="W985" s="66"/>
      <c r="X985" s="66"/>
      <c r="Y985" s="278"/>
      <c r="Z985" s="135">
        <f t="shared" si="47"/>
        <v>22</v>
      </c>
      <c r="AC985" s="133" t="str">
        <f>IFERROR(IF(DATEVALUE(TEXT(VLOOKUP(S985,Validation!F1020:I1043,3,FALSE)&amp;"/"&amp;RIGHT(T985+100,2)&amp;"/"&amp;U985,"MM/DD/YYYY"))&lt;=DATEVALUE(TEXT(VLOOKUP(V985,Validation!F1020:I1043,3,FALSE)&amp;"/"&amp;RIGHT(W985+100,2)&amp;"/"&amp;X985,"MM/DD/YYYY")),"",-1),"")</f>
        <v/>
      </c>
      <c r="AD985" s="146" t="str">
        <f>+IFERROR(CONCATENATE(VLOOKUP(K:K,Validation!$F$39:$H$51,3,0),"/",VLOOKUP(L:L,Validation!$G$40:$H$70,2,0),"/",M985),"")</f>
        <v/>
      </c>
      <c r="AE985" s="1" t="str">
        <f>+IFERROR(CONCATENATE(VLOOKUP(N:N,Validation!$F$39:$H$51,3,0),"/",VLOOKUP(O:O,Validation!$G$40:$H$70,2,0),"/",P985),"")</f>
        <v/>
      </c>
    </row>
    <row r="986" spans="1:31" ht="13.8">
      <c r="A986" s="110"/>
      <c r="B986" s="113"/>
      <c r="C986" s="113"/>
      <c r="I986" s="275"/>
      <c r="J986" s="91" t="str">
        <f t="shared" si="45"/>
        <v/>
      </c>
      <c r="K986" s="66"/>
      <c r="L986" s="90"/>
      <c r="M986" s="72"/>
      <c r="N986" s="66"/>
      <c r="O986" s="90"/>
      <c r="P986" s="72"/>
      <c r="Q986" s="138" t="str">
        <f ca="1">+IF(A986="","",IF(AND(TODAY()&lt;Validation!$C$141,OR(MONTH(TODAY())=10,MONTH(TODAY())=11,MONTH(TODAY())=12)),CONCATENATE(MONTH(TODAY()),"/01/",YEAR(TODAY())),IF(AND(TODAY()&lt;Validation!$C$141,MONTH(TODAY())&lt;=9),CONCATENATE("0",MONTH(TODAY()),"/01/",YEAR(TODAY())),IF(AND(TODAY()&gt;=Validation!$C$141,OR(MONTH(TODAY())=10,MONTH(TODAY())=11,MONTH(TODAY())=12)),CONCATENATE(MONTH(TODAY()+10),"/01/",YEAR(TODAY()+10)),IF(AND(TODAY()&gt;=Validation!$C$141,MONTH(TODAY())&lt;=9),CONCATENATE("0",MONTH(TODAY()+10),"/01/",YEAR(TODAY()+10)))))))</f>
        <v/>
      </c>
      <c r="R986" s="138" t="str">
        <f t="shared" si="46"/>
        <v/>
      </c>
      <c r="S986" s="66"/>
      <c r="T986" s="66"/>
      <c r="U986" s="66"/>
      <c r="V986" s="66"/>
      <c r="W986" s="66"/>
      <c r="X986" s="66"/>
      <c r="Y986" s="278"/>
      <c r="Z986" s="135">
        <f t="shared" si="47"/>
        <v>22</v>
      </c>
      <c r="AC986" s="133" t="str">
        <f>IFERROR(IF(DATEVALUE(TEXT(VLOOKUP(S986,Validation!F1021:I1044,3,FALSE)&amp;"/"&amp;RIGHT(T986+100,2)&amp;"/"&amp;U986,"MM/DD/YYYY"))&lt;=DATEVALUE(TEXT(VLOOKUP(V986,Validation!F1021:I1044,3,FALSE)&amp;"/"&amp;RIGHT(W986+100,2)&amp;"/"&amp;X986,"MM/DD/YYYY")),"",-1),"")</f>
        <v/>
      </c>
      <c r="AD986" s="146" t="str">
        <f>+IFERROR(CONCATENATE(VLOOKUP(K:K,Validation!$F$39:$H$51,3,0),"/",VLOOKUP(L:L,Validation!$G$40:$H$70,2,0),"/",M986),"")</f>
        <v/>
      </c>
      <c r="AE986" s="1" t="str">
        <f>+IFERROR(CONCATENATE(VLOOKUP(N:N,Validation!$F$39:$H$51,3,0),"/",VLOOKUP(O:O,Validation!$G$40:$H$70,2,0),"/",P986),"")</f>
        <v/>
      </c>
    </row>
    <row r="987" spans="1:31" ht="13.8">
      <c r="A987" s="110"/>
      <c r="B987" s="113"/>
      <c r="C987" s="113"/>
      <c r="I987" s="275"/>
      <c r="J987" s="91" t="str">
        <f t="shared" si="45"/>
        <v/>
      </c>
      <c r="K987" s="66"/>
      <c r="L987" s="90"/>
      <c r="M987" s="72"/>
      <c r="N987" s="66"/>
      <c r="O987" s="90"/>
      <c r="P987" s="72"/>
      <c r="Q987" s="138" t="str">
        <f ca="1">+IF(A987="","",IF(AND(TODAY()&lt;Validation!$C$141,OR(MONTH(TODAY())=10,MONTH(TODAY())=11,MONTH(TODAY())=12)),CONCATENATE(MONTH(TODAY()),"/01/",YEAR(TODAY())),IF(AND(TODAY()&lt;Validation!$C$141,MONTH(TODAY())&lt;=9),CONCATENATE("0",MONTH(TODAY()),"/01/",YEAR(TODAY())),IF(AND(TODAY()&gt;=Validation!$C$141,OR(MONTH(TODAY())=10,MONTH(TODAY())=11,MONTH(TODAY())=12)),CONCATENATE(MONTH(TODAY()+10),"/01/",YEAR(TODAY()+10)),IF(AND(TODAY()&gt;=Validation!$C$141,MONTH(TODAY())&lt;=9),CONCATENATE("0",MONTH(TODAY()+10),"/01/",YEAR(TODAY()+10)))))))</f>
        <v/>
      </c>
      <c r="R987" s="138" t="str">
        <f t="shared" si="46"/>
        <v/>
      </c>
      <c r="S987" s="66"/>
      <c r="T987" s="66"/>
      <c r="U987" s="66"/>
      <c r="V987" s="66"/>
      <c r="W987" s="66"/>
      <c r="X987" s="66"/>
      <c r="Y987" s="278"/>
      <c r="Z987" s="135">
        <f t="shared" si="47"/>
        <v>22</v>
      </c>
      <c r="AC987" s="133" t="str">
        <f>IFERROR(IF(DATEVALUE(TEXT(VLOOKUP(S987,Validation!F1022:I1045,3,FALSE)&amp;"/"&amp;RIGHT(T987+100,2)&amp;"/"&amp;U987,"MM/DD/YYYY"))&lt;=DATEVALUE(TEXT(VLOOKUP(V987,Validation!F1022:I1045,3,FALSE)&amp;"/"&amp;RIGHT(W987+100,2)&amp;"/"&amp;X987,"MM/DD/YYYY")),"",-1),"")</f>
        <v/>
      </c>
      <c r="AD987" s="146" t="str">
        <f>+IFERROR(CONCATENATE(VLOOKUP(K:K,Validation!$F$39:$H$51,3,0),"/",VLOOKUP(L:L,Validation!$G$40:$H$70,2,0),"/",M987),"")</f>
        <v/>
      </c>
      <c r="AE987" s="1" t="str">
        <f>+IFERROR(CONCATENATE(VLOOKUP(N:N,Validation!$F$39:$H$51,3,0),"/",VLOOKUP(O:O,Validation!$G$40:$H$70,2,0),"/",P987),"")</f>
        <v/>
      </c>
    </row>
    <row r="988" spans="1:31" ht="13.8">
      <c r="A988" s="110"/>
      <c r="B988" s="113"/>
      <c r="C988" s="113"/>
      <c r="I988" s="275"/>
      <c r="J988" s="91" t="str">
        <f t="shared" si="45"/>
        <v/>
      </c>
      <c r="K988" s="66"/>
      <c r="L988" s="90"/>
      <c r="M988" s="72"/>
      <c r="N988" s="66"/>
      <c r="O988" s="90"/>
      <c r="P988" s="72"/>
      <c r="Q988" s="138" t="str">
        <f ca="1">+IF(A988="","",IF(AND(TODAY()&lt;Validation!$C$141,OR(MONTH(TODAY())=10,MONTH(TODAY())=11,MONTH(TODAY())=12)),CONCATENATE(MONTH(TODAY()),"/01/",YEAR(TODAY())),IF(AND(TODAY()&lt;Validation!$C$141,MONTH(TODAY())&lt;=9),CONCATENATE("0",MONTH(TODAY()),"/01/",YEAR(TODAY())),IF(AND(TODAY()&gt;=Validation!$C$141,OR(MONTH(TODAY())=10,MONTH(TODAY())=11,MONTH(TODAY())=12)),CONCATENATE(MONTH(TODAY()+10),"/01/",YEAR(TODAY()+10)),IF(AND(TODAY()&gt;=Validation!$C$141,MONTH(TODAY())&lt;=9),CONCATENATE("0",MONTH(TODAY()+10),"/01/",YEAR(TODAY()+10)))))))</f>
        <v/>
      </c>
      <c r="R988" s="138" t="str">
        <f t="shared" si="46"/>
        <v/>
      </c>
      <c r="S988" s="66"/>
      <c r="T988" s="66"/>
      <c r="U988" s="66"/>
      <c r="V988" s="66"/>
      <c r="W988" s="66"/>
      <c r="X988" s="66"/>
      <c r="Y988" s="278"/>
      <c r="Z988" s="135">
        <f t="shared" si="47"/>
        <v>22</v>
      </c>
      <c r="AC988" s="133" t="str">
        <f>IFERROR(IF(DATEVALUE(TEXT(VLOOKUP(S988,Validation!F1023:I1046,3,FALSE)&amp;"/"&amp;RIGHT(T988+100,2)&amp;"/"&amp;U988,"MM/DD/YYYY"))&lt;=DATEVALUE(TEXT(VLOOKUP(V988,Validation!F1023:I1046,3,FALSE)&amp;"/"&amp;RIGHT(W988+100,2)&amp;"/"&amp;X988,"MM/DD/YYYY")),"",-1),"")</f>
        <v/>
      </c>
      <c r="AD988" s="146" t="str">
        <f>+IFERROR(CONCATENATE(VLOOKUP(K:K,Validation!$F$39:$H$51,3,0),"/",VLOOKUP(L:L,Validation!$G$40:$H$70,2,0),"/",M988),"")</f>
        <v/>
      </c>
      <c r="AE988" s="1" t="str">
        <f>+IFERROR(CONCATENATE(VLOOKUP(N:N,Validation!$F$39:$H$51,3,0),"/",VLOOKUP(O:O,Validation!$G$40:$H$70,2,0),"/",P988),"")</f>
        <v/>
      </c>
    </row>
    <row r="989" spans="1:31" ht="13.8">
      <c r="A989" s="110"/>
      <c r="B989" s="113"/>
      <c r="C989" s="113"/>
      <c r="I989" s="275"/>
      <c r="J989" s="91" t="str">
        <f t="shared" si="45"/>
        <v/>
      </c>
      <c r="K989" s="66"/>
      <c r="L989" s="90"/>
      <c r="M989" s="72"/>
      <c r="N989" s="66"/>
      <c r="O989" s="90"/>
      <c r="P989" s="72"/>
      <c r="Q989" s="138" t="str">
        <f ca="1">+IF(A989="","",IF(AND(TODAY()&lt;Validation!$C$141,OR(MONTH(TODAY())=10,MONTH(TODAY())=11,MONTH(TODAY())=12)),CONCATENATE(MONTH(TODAY()),"/01/",YEAR(TODAY())),IF(AND(TODAY()&lt;Validation!$C$141,MONTH(TODAY())&lt;=9),CONCATENATE("0",MONTH(TODAY()),"/01/",YEAR(TODAY())),IF(AND(TODAY()&gt;=Validation!$C$141,OR(MONTH(TODAY())=10,MONTH(TODAY())=11,MONTH(TODAY())=12)),CONCATENATE(MONTH(TODAY()+10),"/01/",YEAR(TODAY()+10)),IF(AND(TODAY()&gt;=Validation!$C$141,MONTH(TODAY())&lt;=9),CONCATENATE("0",MONTH(TODAY()+10),"/01/",YEAR(TODAY()+10)))))))</f>
        <v/>
      </c>
      <c r="R989" s="138" t="str">
        <f t="shared" si="46"/>
        <v/>
      </c>
      <c r="S989" s="66"/>
      <c r="T989" s="66"/>
      <c r="U989" s="66"/>
      <c r="V989" s="66"/>
      <c r="W989" s="66"/>
      <c r="X989" s="66"/>
      <c r="Y989" s="278"/>
      <c r="Z989" s="135">
        <f t="shared" si="47"/>
        <v>22</v>
      </c>
      <c r="AC989" s="133" t="str">
        <f>IFERROR(IF(DATEVALUE(TEXT(VLOOKUP(S989,Validation!F1024:I1047,3,FALSE)&amp;"/"&amp;RIGHT(T989+100,2)&amp;"/"&amp;U989,"MM/DD/YYYY"))&lt;=DATEVALUE(TEXT(VLOOKUP(V989,Validation!F1024:I1047,3,FALSE)&amp;"/"&amp;RIGHT(W989+100,2)&amp;"/"&amp;X989,"MM/DD/YYYY")),"",-1),"")</f>
        <v/>
      </c>
      <c r="AD989" s="146" t="str">
        <f>+IFERROR(CONCATENATE(VLOOKUP(K:K,Validation!$F$39:$H$51,3,0),"/",VLOOKUP(L:L,Validation!$G$40:$H$70,2,0),"/",M989),"")</f>
        <v/>
      </c>
      <c r="AE989" s="1" t="str">
        <f>+IFERROR(CONCATENATE(VLOOKUP(N:N,Validation!$F$39:$H$51,3,0),"/",VLOOKUP(O:O,Validation!$G$40:$H$70,2,0),"/",P989),"")</f>
        <v/>
      </c>
    </row>
    <row r="990" spans="1:31" ht="13.8">
      <c r="A990" s="110"/>
      <c r="B990" s="113"/>
      <c r="C990" s="113"/>
      <c r="I990" s="275"/>
      <c r="J990" s="91" t="str">
        <f t="shared" si="45"/>
        <v/>
      </c>
      <c r="K990" s="66"/>
      <c r="L990" s="90"/>
      <c r="M990" s="72"/>
      <c r="N990" s="66"/>
      <c r="O990" s="90"/>
      <c r="P990" s="72"/>
      <c r="Q990" s="138" t="str">
        <f ca="1">+IF(A990="","",IF(AND(TODAY()&lt;Validation!$C$141,OR(MONTH(TODAY())=10,MONTH(TODAY())=11,MONTH(TODAY())=12)),CONCATENATE(MONTH(TODAY()),"/01/",YEAR(TODAY())),IF(AND(TODAY()&lt;Validation!$C$141,MONTH(TODAY())&lt;=9),CONCATENATE("0",MONTH(TODAY()),"/01/",YEAR(TODAY())),IF(AND(TODAY()&gt;=Validation!$C$141,OR(MONTH(TODAY())=10,MONTH(TODAY())=11,MONTH(TODAY())=12)),CONCATENATE(MONTH(TODAY()+10),"/01/",YEAR(TODAY()+10)),IF(AND(TODAY()&gt;=Validation!$C$141,MONTH(TODAY())&lt;=9),CONCATENATE("0",MONTH(TODAY()+10),"/01/",YEAR(TODAY()+10)))))))</f>
        <v/>
      </c>
      <c r="R990" s="138" t="str">
        <f t="shared" si="46"/>
        <v/>
      </c>
      <c r="S990" s="66"/>
      <c r="T990" s="66"/>
      <c r="U990" s="66"/>
      <c r="V990" s="66"/>
      <c r="W990" s="66"/>
      <c r="X990" s="66"/>
      <c r="Y990" s="278"/>
      <c r="Z990" s="135">
        <f t="shared" si="47"/>
        <v>22</v>
      </c>
      <c r="AC990" s="133" t="str">
        <f>IFERROR(IF(DATEVALUE(TEXT(VLOOKUP(S990,Validation!F1025:I1048,3,FALSE)&amp;"/"&amp;RIGHT(T990+100,2)&amp;"/"&amp;U990,"MM/DD/YYYY"))&lt;=DATEVALUE(TEXT(VLOOKUP(V990,Validation!F1025:I1048,3,FALSE)&amp;"/"&amp;RIGHT(W990+100,2)&amp;"/"&amp;X990,"MM/DD/YYYY")),"",-1),"")</f>
        <v/>
      </c>
      <c r="AD990" s="146" t="str">
        <f>+IFERROR(CONCATENATE(VLOOKUP(K:K,Validation!$F$39:$H$51,3,0),"/",VLOOKUP(L:L,Validation!$G$40:$H$70,2,0),"/",M990),"")</f>
        <v/>
      </c>
      <c r="AE990" s="1" t="str">
        <f>+IFERROR(CONCATENATE(VLOOKUP(N:N,Validation!$F$39:$H$51,3,0),"/",VLOOKUP(O:O,Validation!$G$40:$H$70,2,0),"/",P990),"")</f>
        <v/>
      </c>
    </row>
    <row r="991" spans="1:31" ht="13.8">
      <c r="A991" s="110"/>
      <c r="B991" s="113"/>
      <c r="C991" s="113"/>
      <c r="I991" s="275"/>
      <c r="J991" s="91" t="str">
        <f t="shared" si="45"/>
        <v/>
      </c>
      <c r="K991" s="66"/>
      <c r="L991" s="90"/>
      <c r="M991" s="72"/>
      <c r="N991" s="66"/>
      <c r="O991" s="90"/>
      <c r="P991" s="72"/>
      <c r="Q991" s="138" t="str">
        <f ca="1">+IF(A991="","",IF(AND(TODAY()&lt;Validation!$C$141,OR(MONTH(TODAY())=10,MONTH(TODAY())=11,MONTH(TODAY())=12)),CONCATENATE(MONTH(TODAY()),"/01/",YEAR(TODAY())),IF(AND(TODAY()&lt;Validation!$C$141,MONTH(TODAY())&lt;=9),CONCATENATE("0",MONTH(TODAY()),"/01/",YEAR(TODAY())),IF(AND(TODAY()&gt;=Validation!$C$141,OR(MONTH(TODAY())=10,MONTH(TODAY())=11,MONTH(TODAY())=12)),CONCATENATE(MONTH(TODAY()+10),"/01/",YEAR(TODAY()+10)),IF(AND(TODAY()&gt;=Validation!$C$141,MONTH(TODAY())&lt;=9),CONCATENATE("0",MONTH(TODAY()+10),"/01/",YEAR(TODAY()+10)))))))</f>
        <v/>
      </c>
      <c r="R991" s="138" t="str">
        <f t="shared" si="46"/>
        <v/>
      </c>
      <c r="S991" s="66"/>
      <c r="T991" s="66"/>
      <c r="U991" s="66"/>
      <c r="V991" s="66"/>
      <c r="W991" s="66"/>
      <c r="X991" s="66"/>
      <c r="Y991" s="278"/>
      <c r="Z991" s="135">
        <f t="shared" si="47"/>
        <v>22</v>
      </c>
      <c r="AC991" s="133" t="str">
        <f>IFERROR(IF(DATEVALUE(TEXT(VLOOKUP(S991,Validation!F1026:I1049,3,FALSE)&amp;"/"&amp;RIGHT(T991+100,2)&amp;"/"&amp;U991,"MM/DD/YYYY"))&lt;=DATEVALUE(TEXT(VLOOKUP(V991,Validation!F1026:I1049,3,FALSE)&amp;"/"&amp;RIGHT(W991+100,2)&amp;"/"&amp;X991,"MM/DD/YYYY")),"",-1),"")</f>
        <v/>
      </c>
      <c r="AD991" s="146" t="str">
        <f>+IFERROR(CONCATENATE(VLOOKUP(K:K,Validation!$F$39:$H$51,3,0),"/",VLOOKUP(L:L,Validation!$G$40:$H$70,2,0),"/",M991),"")</f>
        <v/>
      </c>
      <c r="AE991" s="1" t="str">
        <f>+IFERROR(CONCATENATE(VLOOKUP(N:N,Validation!$F$39:$H$51,3,0),"/",VLOOKUP(O:O,Validation!$G$40:$H$70,2,0),"/",P991),"")</f>
        <v/>
      </c>
    </row>
    <row r="992" spans="1:31" ht="13.8">
      <c r="A992" s="110"/>
      <c r="B992" s="113"/>
      <c r="C992" s="113"/>
      <c r="I992" s="275"/>
      <c r="J992" s="91" t="str">
        <f t="shared" si="45"/>
        <v/>
      </c>
      <c r="K992" s="66"/>
      <c r="L992" s="90"/>
      <c r="M992" s="72"/>
      <c r="N992" s="66"/>
      <c r="O992" s="90"/>
      <c r="P992" s="72"/>
      <c r="Q992" s="138" t="str">
        <f ca="1">+IF(A992="","",IF(AND(TODAY()&lt;Validation!$C$141,OR(MONTH(TODAY())=10,MONTH(TODAY())=11,MONTH(TODAY())=12)),CONCATENATE(MONTH(TODAY()),"/01/",YEAR(TODAY())),IF(AND(TODAY()&lt;Validation!$C$141,MONTH(TODAY())&lt;=9),CONCATENATE("0",MONTH(TODAY()),"/01/",YEAR(TODAY())),IF(AND(TODAY()&gt;=Validation!$C$141,OR(MONTH(TODAY())=10,MONTH(TODAY())=11,MONTH(TODAY())=12)),CONCATENATE(MONTH(TODAY()+10),"/01/",YEAR(TODAY()+10)),IF(AND(TODAY()&gt;=Validation!$C$141,MONTH(TODAY())&lt;=9),CONCATENATE("0",MONTH(TODAY()+10),"/01/",YEAR(TODAY()+10)))))))</f>
        <v/>
      </c>
      <c r="R992" s="138" t="str">
        <f t="shared" si="46"/>
        <v/>
      </c>
      <c r="S992" s="66"/>
      <c r="T992" s="66"/>
      <c r="U992" s="66"/>
      <c r="V992" s="66"/>
      <c r="W992" s="66"/>
      <c r="X992" s="66"/>
      <c r="Y992" s="278"/>
      <c r="Z992" s="135">
        <f t="shared" si="47"/>
        <v>22</v>
      </c>
      <c r="AC992" s="133" t="str">
        <f>IFERROR(IF(DATEVALUE(TEXT(VLOOKUP(S992,Validation!F1027:I1050,3,FALSE)&amp;"/"&amp;RIGHT(T992+100,2)&amp;"/"&amp;U992,"MM/DD/YYYY"))&lt;=DATEVALUE(TEXT(VLOOKUP(V992,Validation!F1027:I1050,3,FALSE)&amp;"/"&amp;RIGHT(W992+100,2)&amp;"/"&amp;X992,"MM/DD/YYYY")),"",-1),"")</f>
        <v/>
      </c>
      <c r="AD992" s="146" t="str">
        <f>+IFERROR(CONCATENATE(VLOOKUP(K:K,Validation!$F$39:$H$51,3,0),"/",VLOOKUP(L:L,Validation!$G$40:$H$70,2,0),"/",M992),"")</f>
        <v/>
      </c>
      <c r="AE992" s="1" t="str">
        <f>+IFERROR(CONCATENATE(VLOOKUP(N:N,Validation!$F$39:$H$51,3,0),"/",VLOOKUP(O:O,Validation!$G$40:$H$70,2,0),"/",P992),"")</f>
        <v/>
      </c>
    </row>
    <row r="993" spans="1:31" ht="13.8">
      <c r="A993" s="110"/>
      <c r="B993" s="113"/>
      <c r="C993" s="113"/>
      <c r="I993" s="275"/>
      <c r="J993" s="91" t="str">
        <f t="shared" si="45"/>
        <v/>
      </c>
      <c r="K993" s="66"/>
      <c r="L993" s="90"/>
      <c r="M993" s="72"/>
      <c r="N993" s="66"/>
      <c r="O993" s="90"/>
      <c r="P993" s="72"/>
      <c r="Q993" s="138" t="str">
        <f ca="1">+IF(A993="","",IF(AND(TODAY()&lt;Validation!$C$141,OR(MONTH(TODAY())=10,MONTH(TODAY())=11,MONTH(TODAY())=12)),CONCATENATE(MONTH(TODAY()),"/01/",YEAR(TODAY())),IF(AND(TODAY()&lt;Validation!$C$141,MONTH(TODAY())&lt;=9),CONCATENATE("0",MONTH(TODAY()),"/01/",YEAR(TODAY())),IF(AND(TODAY()&gt;=Validation!$C$141,OR(MONTH(TODAY())=10,MONTH(TODAY())=11,MONTH(TODAY())=12)),CONCATENATE(MONTH(TODAY()+10),"/01/",YEAR(TODAY()+10)),IF(AND(TODAY()&gt;=Validation!$C$141,MONTH(TODAY())&lt;=9),CONCATENATE("0",MONTH(TODAY()+10),"/01/",YEAR(TODAY()+10)))))))</f>
        <v/>
      </c>
      <c r="R993" s="138" t="str">
        <f t="shared" si="46"/>
        <v/>
      </c>
      <c r="S993" s="66"/>
      <c r="T993" s="66"/>
      <c r="U993" s="66"/>
      <c r="V993" s="66"/>
      <c r="W993" s="66"/>
      <c r="X993" s="66"/>
      <c r="Y993" s="278"/>
      <c r="Z993" s="135">
        <f t="shared" si="47"/>
        <v>22</v>
      </c>
      <c r="AC993" s="133" t="str">
        <f>IFERROR(IF(DATEVALUE(TEXT(VLOOKUP(S993,Validation!F1028:I1051,3,FALSE)&amp;"/"&amp;RIGHT(T993+100,2)&amp;"/"&amp;U993,"MM/DD/YYYY"))&lt;=DATEVALUE(TEXT(VLOOKUP(V993,Validation!F1028:I1051,3,FALSE)&amp;"/"&amp;RIGHT(W993+100,2)&amp;"/"&amp;X993,"MM/DD/YYYY")),"",-1),"")</f>
        <v/>
      </c>
      <c r="AD993" s="146" t="str">
        <f>+IFERROR(CONCATENATE(VLOOKUP(K:K,Validation!$F$39:$H$51,3,0),"/",VLOOKUP(L:L,Validation!$G$40:$H$70,2,0),"/",M993),"")</f>
        <v/>
      </c>
      <c r="AE993" s="1" t="str">
        <f>+IFERROR(CONCATENATE(VLOOKUP(N:N,Validation!$F$39:$H$51,3,0),"/",VLOOKUP(O:O,Validation!$G$40:$H$70,2,0),"/",P993),"")</f>
        <v/>
      </c>
    </row>
    <row r="994" spans="1:31" ht="13.8">
      <c r="A994" s="110"/>
      <c r="B994" s="113"/>
      <c r="C994" s="113"/>
      <c r="I994" s="275"/>
      <c r="J994" s="91" t="str">
        <f t="shared" si="45"/>
        <v/>
      </c>
      <c r="K994" s="66"/>
      <c r="L994" s="90"/>
      <c r="M994" s="72"/>
      <c r="N994" s="66"/>
      <c r="O994" s="90"/>
      <c r="P994" s="72"/>
      <c r="Q994" s="138" t="str">
        <f ca="1">+IF(A994="","",IF(AND(TODAY()&lt;Validation!$C$141,OR(MONTH(TODAY())=10,MONTH(TODAY())=11,MONTH(TODAY())=12)),CONCATENATE(MONTH(TODAY()),"/01/",YEAR(TODAY())),IF(AND(TODAY()&lt;Validation!$C$141,MONTH(TODAY())&lt;=9),CONCATENATE("0",MONTH(TODAY()),"/01/",YEAR(TODAY())),IF(AND(TODAY()&gt;=Validation!$C$141,OR(MONTH(TODAY())=10,MONTH(TODAY())=11,MONTH(TODAY())=12)),CONCATENATE(MONTH(TODAY()+10),"/01/",YEAR(TODAY()+10)),IF(AND(TODAY()&gt;=Validation!$C$141,MONTH(TODAY())&lt;=9),CONCATENATE("0",MONTH(TODAY()+10),"/01/",YEAR(TODAY()+10)))))))</f>
        <v/>
      </c>
      <c r="R994" s="138" t="str">
        <f t="shared" si="46"/>
        <v/>
      </c>
      <c r="S994" s="66"/>
      <c r="T994" s="66"/>
      <c r="U994" s="66"/>
      <c r="V994" s="66"/>
      <c r="W994" s="66"/>
      <c r="X994" s="66"/>
      <c r="Y994" s="278"/>
      <c r="Z994" s="135">
        <f t="shared" si="47"/>
        <v>22</v>
      </c>
      <c r="AC994" s="133" t="str">
        <f>IFERROR(IF(DATEVALUE(TEXT(VLOOKUP(S994,Validation!F1029:I1052,3,FALSE)&amp;"/"&amp;RIGHT(T994+100,2)&amp;"/"&amp;U994,"MM/DD/YYYY"))&lt;=DATEVALUE(TEXT(VLOOKUP(V994,Validation!F1029:I1052,3,FALSE)&amp;"/"&amp;RIGHT(W994+100,2)&amp;"/"&amp;X994,"MM/DD/YYYY")),"",-1),"")</f>
        <v/>
      </c>
      <c r="AD994" s="146" t="str">
        <f>+IFERROR(CONCATENATE(VLOOKUP(K:K,Validation!$F$39:$H$51,3,0),"/",VLOOKUP(L:L,Validation!$G$40:$H$70,2,0),"/",M994),"")</f>
        <v/>
      </c>
      <c r="AE994" s="1" t="str">
        <f>+IFERROR(CONCATENATE(VLOOKUP(N:N,Validation!$F$39:$H$51,3,0),"/",VLOOKUP(O:O,Validation!$G$40:$H$70,2,0),"/",P994),"")</f>
        <v/>
      </c>
    </row>
    <row r="995" spans="1:31" ht="13.8">
      <c r="A995" s="110"/>
      <c r="B995" s="113"/>
      <c r="C995" s="113"/>
      <c r="I995" s="275"/>
      <c r="J995" s="91" t="str">
        <f t="shared" si="45"/>
        <v/>
      </c>
      <c r="K995" s="66"/>
      <c r="L995" s="90"/>
      <c r="M995" s="72"/>
      <c r="N995" s="66"/>
      <c r="O995" s="90"/>
      <c r="P995" s="72"/>
      <c r="Q995" s="138" t="str">
        <f ca="1">+IF(A995="","",IF(AND(TODAY()&lt;Validation!$C$141,OR(MONTH(TODAY())=10,MONTH(TODAY())=11,MONTH(TODAY())=12)),CONCATENATE(MONTH(TODAY()),"/01/",YEAR(TODAY())),IF(AND(TODAY()&lt;Validation!$C$141,MONTH(TODAY())&lt;=9),CONCATENATE("0",MONTH(TODAY()),"/01/",YEAR(TODAY())),IF(AND(TODAY()&gt;=Validation!$C$141,OR(MONTH(TODAY())=10,MONTH(TODAY())=11,MONTH(TODAY())=12)),CONCATENATE(MONTH(TODAY()+10),"/01/",YEAR(TODAY()+10)),IF(AND(TODAY()&gt;=Validation!$C$141,MONTH(TODAY())&lt;=9),CONCATENATE("0",MONTH(TODAY()+10),"/01/",YEAR(TODAY()+10)))))))</f>
        <v/>
      </c>
      <c r="R995" s="138" t="str">
        <f t="shared" si="46"/>
        <v/>
      </c>
      <c r="S995" s="66"/>
      <c r="T995" s="66"/>
      <c r="U995" s="66"/>
      <c r="V995" s="66"/>
      <c r="W995" s="66"/>
      <c r="X995" s="66"/>
      <c r="Y995" s="278"/>
      <c r="Z995" s="135">
        <f t="shared" si="47"/>
        <v>22</v>
      </c>
      <c r="AC995" s="133" t="str">
        <f>IFERROR(IF(DATEVALUE(TEXT(VLOOKUP(S995,Validation!F1030:I1053,3,FALSE)&amp;"/"&amp;RIGHT(T995+100,2)&amp;"/"&amp;U995,"MM/DD/YYYY"))&lt;=DATEVALUE(TEXT(VLOOKUP(V995,Validation!F1030:I1053,3,FALSE)&amp;"/"&amp;RIGHT(W995+100,2)&amp;"/"&amp;X995,"MM/DD/YYYY")),"",-1),"")</f>
        <v/>
      </c>
      <c r="AD995" s="146" t="str">
        <f>+IFERROR(CONCATENATE(VLOOKUP(K:K,Validation!$F$39:$H$51,3,0),"/",VLOOKUP(L:L,Validation!$G$40:$H$70,2,0),"/",M995),"")</f>
        <v/>
      </c>
      <c r="AE995" s="1" t="str">
        <f>+IFERROR(CONCATENATE(VLOOKUP(N:N,Validation!$F$39:$H$51,3,0),"/",VLOOKUP(O:O,Validation!$G$40:$H$70,2,0),"/",P995),"")</f>
        <v/>
      </c>
    </row>
    <row r="996" spans="1:31" ht="13.8">
      <c r="A996" s="110"/>
      <c r="B996" s="113"/>
      <c r="C996" s="113"/>
      <c r="I996" s="275"/>
      <c r="J996" s="91" t="str">
        <f t="shared" si="45"/>
        <v/>
      </c>
      <c r="K996" s="66"/>
      <c r="L996" s="90"/>
      <c r="M996" s="72"/>
      <c r="N996" s="66"/>
      <c r="O996" s="90"/>
      <c r="P996" s="72"/>
      <c r="Q996" s="138" t="str">
        <f ca="1">+IF(A996="","",IF(AND(TODAY()&lt;Validation!$C$141,OR(MONTH(TODAY())=10,MONTH(TODAY())=11,MONTH(TODAY())=12)),CONCATENATE(MONTH(TODAY()),"/01/",YEAR(TODAY())),IF(AND(TODAY()&lt;Validation!$C$141,MONTH(TODAY())&lt;=9),CONCATENATE("0",MONTH(TODAY()),"/01/",YEAR(TODAY())),IF(AND(TODAY()&gt;=Validation!$C$141,OR(MONTH(TODAY())=10,MONTH(TODAY())=11,MONTH(TODAY())=12)),CONCATENATE(MONTH(TODAY()+10),"/01/",YEAR(TODAY()+10)),IF(AND(TODAY()&gt;=Validation!$C$141,MONTH(TODAY())&lt;=9),CONCATENATE("0",MONTH(TODAY()+10),"/01/",YEAR(TODAY()+10)))))))</f>
        <v/>
      </c>
      <c r="R996" s="138" t="str">
        <f t="shared" si="46"/>
        <v/>
      </c>
      <c r="S996" s="66"/>
      <c r="T996" s="66"/>
      <c r="U996" s="66"/>
      <c r="V996" s="66"/>
      <c r="W996" s="66"/>
      <c r="X996" s="66"/>
      <c r="Y996" s="278"/>
      <c r="Z996" s="135">
        <f t="shared" si="47"/>
        <v>22</v>
      </c>
      <c r="AC996" s="133" t="str">
        <f>IFERROR(IF(DATEVALUE(TEXT(VLOOKUP(S996,Validation!F1031:I1054,3,FALSE)&amp;"/"&amp;RIGHT(T996+100,2)&amp;"/"&amp;U996,"MM/DD/YYYY"))&lt;=DATEVALUE(TEXT(VLOOKUP(V996,Validation!F1031:I1054,3,FALSE)&amp;"/"&amp;RIGHT(W996+100,2)&amp;"/"&amp;X996,"MM/DD/YYYY")),"",-1),"")</f>
        <v/>
      </c>
      <c r="AD996" s="146" t="str">
        <f>+IFERROR(CONCATENATE(VLOOKUP(K:K,Validation!$F$39:$H$51,3,0),"/",VLOOKUP(L:L,Validation!$G$40:$H$70,2,0),"/",M996),"")</f>
        <v/>
      </c>
      <c r="AE996" s="1" t="str">
        <f>+IFERROR(CONCATENATE(VLOOKUP(N:N,Validation!$F$39:$H$51,3,0),"/",VLOOKUP(O:O,Validation!$G$40:$H$70,2,0),"/",P996),"")</f>
        <v/>
      </c>
    </row>
    <row r="997" spans="1:31" ht="13.8">
      <c r="A997" s="110"/>
      <c r="B997" s="113"/>
      <c r="C997" s="113"/>
      <c r="I997" s="275"/>
      <c r="J997" s="91" t="str">
        <f t="shared" si="45"/>
        <v/>
      </c>
      <c r="K997" s="66"/>
      <c r="L997" s="90"/>
      <c r="M997" s="72"/>
      <c r="N997" s="66"/>
      <c r="O997" s="90"/>
      <c r="P997" s="72"/>
      <c r="Q997" s="138" t="str">
        <f ca="1">+IF(A997="","",IF(AND(TODAY()&lt;Validation!$C$141,OR(MONTH(TODAY())=10,MONTH(TODAY())=11,MONTH(TODAY())=12)),CONCATENATE(MONTH(TODAY()),"/01/",YEAR(TODAY())),IF(AND(TODAY()&lt;Validation!$C$141,MONTH(TODAY())&lt;=9),CONCATENATE("0",MONTH(TODAY()),"/01/",YEAR(TODAY())),IF(AND(TODAY()&gt;=Validation!$C$141,OR(MONTH(TODAY())=10,MONTH(TODAY())=11,MONTH(TODAY())=12)),CONCATENATE(MONTH(TODAY()+10),"/01/",YEAR(TODAY()+10)),IF(AND(TODAY()&gt;=Validation!$C$141,MONTH(TODAY())&lt;=9),CONCATENATE("0",MONTH(TODAY()+10),"/01/",YEAR(TODAY()+10)))))))</f>
        <v/>
      </c>
      <c r="R997" s="138" t="str">
        <f t="shared" si="46"/>
        <v/>
      </c>
      <c r="S997" s="66"/>
      <c r="T997" s="66"/>
      <c r="U997" s="66"/>
      <c r="V997" s="66"/>
      <c r="W997" s="66"/>
      <c r="X997" s="66"/>
      <c r="Y997" s="278"/>
      <c r="Z997" s="135">
        <f t="shared" si="47"/>
        <v>22</v>
      </c>
      <c r="AC997" s="133" t="str">
        <f>IFERROR(IF(DATEVALUE(TEXT(VLOOKUP(S997,Validation!F1032:I1055,3,FALSE)&amp;"/"&amp;RIGHT(T997+100,2)&amp;"/"&amp;U997,"MM/DD/YYYY"))&lt;=DATEVALUE(TEXT(VLOOKUP(V997,Validation!F1032:I1055,3,FALSE)&amp;"/"&amp;RIGHT(W997+100,2)&amp;"/"&amp;X997,"MM/DD/YYYY")),"",-1),"")</f>
        <v/>
      </c>
      <c r="AD997" s="146" t="str">
        <f>+IFERROR(CONCATENATE(VLOOKUP(K:K,Validation!$F$39:$H$51,3,0),"/",VLOOKUP(L:L,Validation!$G$40:$H$70,2,0),"/",M997),"")</f>
        <v/>
      </c>
      <c r="AE997" s="1" t="str">
        <f>+IFERROR(CONCATENATE(VLOOKUP(N:N,Validation!$F$39:$H$51,3,0),"/",VLOOKUP(O:O,Validation!$G$40:$H$70,2,0),"/",P997),"")</f>
        <v/>
      </c>
    </row>
    <row r="998" spans="1:31" ht="13.8">
      <c r="A998" s="110"/>
      <c r="B998" s="113"/>
      <c r="C998" s="113"/>
      <c r="I998" s="275"/>
      <c r="J998" s="91" t="str">
        <f t="shared" si="45"/>
        <v/>
      </c>
      <c r="K998" s="66"/>
      <c r="L998" s="90"/>
      <c r="M998" s="72"/>
      <c r="N998" s="66"/>
      <c r="O998" s="90"/>
      <c r="P998" s="72"/>
      <c r="Q998" s="138" t="str">
        <f ca="1">+IF(A998="","",IF(AND(TODAY()&lt;Validation!$C$141,OR(MONTH(TODAY())=10,MONTH(TODAY())=11,MONTH(TODAY())=12)),CONCATENATE(MONTH(TODAY()),"/01/",YEAR(TODAY())),IF(AND(TODAY()&lt;Validation!$C$141,MONTH(TODAY())&lt;=9),CONCATENATE("0",MONTH(TODAY()),"/01/",YEAR(TODAY())),IF(AND(TODAY()&gt;=Validation!$C$141,OR(MONTH(TODAY())=10,MONTH(TODAY())=11,MONTH(TODAY())=12)),CONCATENATE(MONTH(TODAY()+10),"/01/",YEAR(TODAY()+10)),IF(AND(TODAY()&gt;=Validation!$C$141,MONTH(TODAY())&lt;=9),CONCATENATE("0",MONTH(TODAY()+10),"/01/",YEAR(TODAY()+10)))))))</f>
        <v/>
      </c>
      <c r="R998" s="138" t="str">
        <f t="shared" si="46"/>
        <v/>
      </c>
      <c r="S998" s="66"/>
      <c r="T998" s="66"/>
      <c r="U998" s="66"/>
      <c r="V998" s="66"/>
      <c r="W998" s="66"/>
      <c r="X998" s="66"/>
      <c r="Y998" s="278"/>
      <c r="Z998" s="135">
        <f t="shared" si="47"/>
        <v>22</v>
      </c>
      <c r="AC998" s="133" t="str">
        <f>IFERROR(IF(DATEVALUE(TEXT(VLOOKUP(S998,Validation!F1033:I1056,3,FALSE)&amp;"/"&amp;RIGHT(T998+100,2)&amp;"/"&amp;U998,"MM/DD/YYYY"))&lt;=DATEVALUE(TEXT(VLOOKUP(V998,Validation!F1033:I1056,3,FALSE)&amp;"/"&amp;RIGHT(W998+100,2)&amp;"/"&amp;X998,"MM/DD/YYYY")),"",-1),"")</f>
        <v/>
      </c>
      <c r="AD998" s="146" t="str">
        <f>+IFERROR(CONCATENATE(VLOOKUP(K:K,Validation!$F$39:$H$51,3,0),"/",VLOOKUP(L:L,Validation!$G$40:$H$70,2,0),"/",M998),"")</f>
        <v/>
      </c>
      <c r="AE998" s="1" t="str">
        <f>+IFERROR(CONCATENATE(VLOOKUP(N:N,Validation!$F$39:$H$51,3,0),"/",VLOOKUP(O:O,Validation!$G$40:$H$70,2,0),"/",P998),"")</f>
        <v/>
      </c>
    </row>
    <row r="999" spans="1:31" ht="13.8">
      <c r="A999" s="110"/>
      <c r="B999" s="113"/>
      <c r="C999" s="113"/>
      <c r="I999" s="275"/>
      <c r="J999" s="91" t="str">
        <f t="shared" si="45"/>
        <v/>
      </c>
      <c r="K999" s="66"/>
      <c r="L999" s="90"/>
      <c r="M999" s="72"/>
      <c r="N999" s="66"/>
      <c r="O999" s="90"/>
      <c r="P999" s="72"/>
      <c r="Q999" s="138" t="str">
        <f ca="1">+IF(A999="","",IF(AND(TODAY()&lt;Validation!$C$141,OR(MONTH(TODAY())=10,MONTH(TODAY())=11,MONTH(TODAY())=12)),CONCATENATE(MONTH(TODAY()),"/01/",YEAR(TODAY())),IF(AND(TODAY()&lt;Validation!$C$141,MONTH(TODAY())&lt;=9),CONCATENATE("0",MONTH(TODAY()),"/01/",YEAR(TODAY())),IF(AND(TODAY()&gt;=Validation!$C$141,OR(MONTH(TODAY())=10,MONTH(TODAY())=11,MONTH(TODAY())=12)),CONCATENATE(MONTH(TODAY()+10),"/01/",YEAR(TODAY()+10)),IF(AND(TODAY()&gt;=Validation!$C$141,MONTH(TODAY())&lt;=9),CONCATENATE("0",MONTH(TODAY()+10),"/01/",YEAR(TODAY()+10)))))))</f>
        <v/>
      </c>
      <c r="R999" s="138" t="str">
        <f t="shared" si="46"/>
        <v/>
      </c>
      <c r="S999" s="66"/>
      <c r="T999" s="66"/>
      <c r="U999" s="66"/>
      <c r="V999" s="66"/>
      <c r="W999" s="66"/>
      <c r="X999" s="66"/>
      <c r="Y999" s="278"/>
      <c r="Z999" s="135">
        <f t="shared" si="47"/>
        <v>22</v>
      </c>
      <c r="AC999" s="133" t="str">
        <f>IFERROR(IF(DATEVALUE(TEXT(VLOOKUP(S999,Validation!F1034:I1057,3,FALSE)&amp;"/"&amp;RIGHT(T999+100,2)&amp;"/"&amp;U999,"MM/DD/YYYY"))&lt;=DATEVALUE(TEXT(VLOOKUP(V999,Validation!F1034:I1057,3,FALSE)&amp;"/"&amp;RIGHT(W999+100,2)&amp;"/"&amp;X999,"MM/DD/YYYY")),"",-1),"")</f>
        <v/>
      </c>
      <c r="AD999" s="146" t="str">
        <f>+IFERROR(CONCATENATE(VLOOKUP(K:K,Validation!$F$39:$H$51,3,0),"/",VLOOKUP(L:L,Validation!$G$40:$H$70,2,0),"/",M999),"")</f>
        <v/>
      </c>
      <c r="AE999" s="1" t="str">
        <f>+IFERROR(CONCATENATE(VLOOKUP(N:N,Validation!$F$39:$H$51,3,0),"/",VLOOKUP(O:O,Validation!$G$40:$H$70,2,0),"/",P999),"")</f>
        <v/>
      </c>
    </row>
    <row r="1000" spans="1:31" ht="13.8">
      <c r="A1000" s="110"/>
      <c r="B1000" s="113"/>
      <c r="C1000" s="113"/>
      <c r="I1000" s="275"/>
      <c r="J1000" s="91" t="str">
        <f t="shared" si="45"/>
        <v/>
      </c>
      <c r="K1000" s="66"/>
      <c r="L1000" s="90"/>
      <c r="M1000" s="72"/>
      <c r="N1000" s="66"/>
      <c r="O1000" s="90"/>
      <c r="P1000" s="72"/>
      <c r="Q1000" s="138" t="str">
        <f ca="1">+IF(A1000="","",IF(AND(TODAY()&lt;Validation!$C$141,OR(MONTH(TODAY())=10,MONTH(TODAY())=11,MONTH(TODAY())=12)),CONCATENATE(MONTH(TODAY()),"/01/",YEAR(TODAY())),IF(AND(TODAY()&lt;Validation!$C$141,MONTH(TODAY())&lt;=9),CONCATENATE("0",MONTH(TODAY()),"/01/",YEAR(TODAY())),IF(AND(TODAY()&gt;=Validation!$C$141,OR(MONTH(TODAY())=10,MONTH(TODAY())=11,MONTH(TODAY())=12)),CONCATENATE(MONTH(TODAY()+10),"/01/",YEAR(TODAY()+10)),IF(AND(TODAY()&gt;=Validation!$C$141,MONTH(TODAY())&lt;=9),CONCATENATE("0",MONTH(TODAY()+10),"/01/",YEAR(TODAY()+10)))))))</f>
        <v/>
      </c>
      <c r="R1000" s="138" t="str">
        <f t="shared" si="46"/>
        <v/>
      </c>
      <c r="S1000" s="66"/>
      <c r="T1000" s="66"/>
      <c r="U1000" s="66"/>
      <c r="V1000" s="66"/>
      <c r="W1000" s="66"/>
      <c r="X1000" s="66"/>
      <c r="Y1000" s="278"/>
      <c r="Z1000" s="135">
        <f t="shared" si="47"/>
        <v>22</v>
      </c>
      <c r="AC1000" s="133" t="str">
        <f>IFERROR(IF(DATEVALUE(TEXT(VLOOKUP(S1000,Validation!F1035:I1058,3,FALSE)&amp;"/"&amp;RIGHT(T1000+100,2)&amp;"/"&amp;U1000,"MM/DD/YYYY"))&lt;=DATEVALUE(TEXT(VLOOKUP(V1000,Validation!F1035:I1058,3,FALSE)&amp;"/"&amp;RIGHT(W1000+100,2)&amp;"/"&amp;X1000,"MM/DD/YYYY")),"",-1),"")</f>
        <v/>
      </c>
      <c r="AD1000" s="146" t="str">
        <f>+IFERROR(CONCATENATE(VLOOKUP(K:K,Validation!$F$39:$H$51,3,0),"/",VLOOKUP(L:L,Validation!$G$40:$H$70,2,0),"/",M1000),"")</f>
        <v/>
      </c>
      <c r="AE1000" s="1" t="str">
        <f>+IFERROR(CONCATENATE(VLOOKUP(N:N,Validation!$F$39:$H$51,3,0),"/",VLOOKUP(O:O,Validation!$G$40:$H$70,2,0),"/",P1000),"")</f>
        <v/>
      </c>
    </row>
    <row r="1001" spans="1:31" ht="13.8">
      <c r="A1001" s="110"/>
      <c r="B1001" s="113"/>
      <c r="C1001" s="113"/>
      <c r="I1001" s="275"/>
      <c r="J1001" s="91" t="str">
        <f t="shared" si="45"/>
        <v/>
      </c>
      <c r="K1001" s="66"/>
      <c r="L1001" s="90"/>
      <c r="M1001" s="72"/>
      <c r="N1001" s="66"/>
      <c r="O1001" s="90"/>
      <c r="P1001" s="72"/>
      <c r="Q1001" s="138" t="str">
        <f ca="1">+IF(A1001="","",IF(AND(TODAY()&lt;Validation!$C$141,OR(MONTH(TODAY())=10,MONTH(TODAY())=11,MONTH(TODAY())=12)),CONCATENATE(MONTH(TODAY()),"/01/",YEAR(TODAY())),IF(AND(TODAY()&lt;Validation!$C$141,MONTH(TODAY())&lt;=9),CONCATENATE("0",MONTH(TODAY()),"/01/",YEAR(TODAY())),IF(AND(TODAY()&gt;=Validation!$C$141,OR(MONTH(TODAY())=10,MONTH(TODAY())=11,MONTH(TODAY())=12)),CONCATENATE(MONTH(TODAY()+10),"/01/",YEAR(TODAY()+10)),IF(AND(TODAY()&gt;=Validation!$C$141,MONTH(TODAY())&lt;=9),CONCATENATE("0",MONTH(TODAY()+10),"/01/",YEAR(TODAY()+10)))))))</f>
        <v/>
      </c>
      <c r="R1001" s="138" t="str">
        <f t="shared" si="46"/>
        <v/>
      </c>
      <c r="S1001" s="66"/>
      <c r="T1001" s="66"/>
      <c r="U1001" s="66"/>
      <c r="V1001" s="66"/>
      <c r="W1001" s="66"/>
      <c r="X1001" s="66"/>
      <c r="Y1001" s="278"/>
      <c r="Z1001" s="135">
        <f t="shared" si="47"/>
        <v>22</v>
      </c>
      <c r="AC1001" s="133" t="str">
        <f>IFERROR(IF(DATEVALUE(TEXT(VLOOKUP(S1001,Validation!F1036:I1059,3,FALSE)&amp;"/"&amp;RIGHT(T1001+100,2)&amp;"/"&amp;U1001,"MM/DD/YYYY"))&lt;=DATEVALUE(TEXT(VLOOKUP(V1001,Validation!F1036:I1059,3,FALSE)&amp;"/"&amp;RIGHT(W1001+100,2)&amp;"/"&amp;X1001,"MM/DD/YYYY")),"",-1),"")</f>
        <v/>
      </c>
      <c r="AD1001" s="146" t="str">
        <f>+IFERROR(CONCATENATE(VLOOKUP(K:K,Validation!$F$39:$H$51,3,0),"/",VLOOKUP(L:L,Validation!$G$40:$H$70,2,0),"/",M1001),"")</f>
        <v/>
      </c>
      <c r="AE1001" s="1" t="str">
        <f>+IFERROR(CONCATENATE(VLOOKUP(N:N,Validation!$F$39:$H$51,3,0),"/",VLOOKUP(O:O,Validation!$G$40:$H$70,2,0),"/",P1001),"")</f>
        <v/>
      </c>
    </row>
    <row r="1002" spans="1:31" ht="13.8">
      <c r="A1002" s="110"/>
      <c r="B1002" s="113"/>
      <c r="C1002" s="113"/>
      <c r="I1002" s="275"/>
      <c r="J1002" s="91" t="str">
        <f t="shared" si="45"/>
        <v/>
      </c>
      <c r="K1002" s="66"/>
      <c r="L1002" s="90"/>
      <c r="M1002" s="72"/>
      <c r="N1002" s="66"/>
      <c r="O1002" s="90"/>
      <c r="P1002" s="72"/>
      <c r="Q1002" s="138" t="str">
        <f ca="1">+IF(A1002="","",IF(AND(TODAY()&lt;Validation!$C$141,OR(MONTH(TODAY())=10,MONTH(TODAY())=11,MONTH(TODAY())=12)),CONCATENATE(MONTH(TODAY()),"/01/",YEAR(TODAY())),IF(AND(TODAY()&lt;Validation!$C$141,MONTH(TODAY())&lt;=9),CONCATENATE("0",MONTH(TODAY()),"/01/",YEAR(TODAY())),IF(AND(TODAY()&gt;=Validation!$C$141,OR(MONTH(TODAY())=10,MONTH(TODAY())=11,MONTH(TODAY())=12)),CONCATENATE(MONTH(TODAY()+10),"/01/",YEAR(TODAY()+10)),IF(AND(TODAY()&gt;=Validation!$C$141,MONTH(TODAY())&lt;=9),CONCATENATE("0",MONTH(TODAY()+10),"/01/",YEAR(TODAY()+10)))))))</f>
        <v/>
      </c>
      <c r="R1002" s="138" t="str">
        <f t="shared" si="46"/>
        <v/>
      </c>
      <c r="S1002" s="66"/>
      <c r="T1002" s="66"/>
      <c r="U1002" s="66"/>
      <c r="V1002" s="66"/>
      <c r="W1002" s="66"/>
      <c r="X1002" s="66"/>
      <c r="Y1002" s="278"/>
      <c r="Z1002" s="135">
        <f t="shared" si="47"/>
        <v>22</v>
      </c>
      <c r="AC1002" s="133" t="str">
        <f>IFERROR(IF(DATEVALUE(TEXT(VLOOKUP(S1002,Validation!F1037:I1060,3,FALSE)&amp;"/"&amp;RIGHT(T1002+100,2)&amp;"/"&amp;U1002,"MM/DD/YYYY"))&lt;=DATEVALUE(TEXT(VLOOKUP(V1002,Validation!F1037:I1060,3,FALSE)&amp;"/"&amp;RIGHT(W1002+100,2)&amp;"/"&amp;X1002,"MM/DD/YYYY")),"",-1),"")</f>
        <v/>
      </c>
      <c r="AD1002" s="146" t="str">
        <f>+IFERROR(CONCATENATE(VLOOKUP(K:K,Validation!$F$39:$H$51,3,0),"/",VLOOKUP(L:L,Validation!$G$40:$H$70,2,0),"/",M1002),"")</f>
        <v/>
      </c>
      <c r="AE1002" s="1" t="str">
        <f>+IFERROR(CONCATENATE(VLOOKUP(N:N,Validation!$F$39:$H$51,3,0),"/",VLOOKUP(O:O,Validation!$G$40:$H$70,2,0),"/",P1002),"")</f>
        <v/>
      </c>
    </row>
    <row r="1003" spans="1:31" ht="13.8">
      <c r="A1003" s="110"/>
      <c r="B1003" s="113"/>
      <c r="C1003" s="113"/>
      <c r="I1003" s="275"/>
      <c r="J1003" s="91" t="str">
        <f t="shared" si="45"/>
        <v/>
      </c>
      <c r="K1003" s="66"/>
      <c r="L1003" s="90"/>
      <c r="M1003" s="72"/>
      <c r="N1003" s="66"/>
      <c r="O1003" s="90"/>
      <c r="P1003" s="72"/>
      <c r="Q1003" s="138" t="str">
        <f ca="1">+IF(A1003="","",IF(AND(TODAY()&lt;Validation!$C$141,OR(MONTH(TODAY())=10,MONTH(TODAY())=11,MONTH(TODAY())=12)),CONCATENATE(MONTH(TODAY()),"/01/",YEAR(TODAY())),IF(AND(TODAY()&lt;Validation!$C$141,MONTH(TODAY())&lt;=9),CONCATENATE("0",MONTH(TODAY()),"/01/",YEAR(TODAY())),IF(AND(TODAY()&gt;=Validation!$C$141,OR(MONTH(TODAY())=10,MONTH(TODAY())=11,MONTH(TODAY())=12)),CONCATENATE(MONTH(TODAY()+10),"/01/",YEAR(TODAY()+10)),IF(AND(TODAY()&gt;=Validation!$C$141,MONTH(TODAY())&lt;=9),CONCATENATE("0",MONTH(TODAY()+10),"/01/",YEAR(TODAY()+10)))))))</f>
        <v/>
      </c>
      <c r="R1003" s="138" t="str">
        <f t="shared" si="46"/>
        <v/>
      </c>
      <c r="S1003" s="66"/>
      <c r="T1003" s="66"/>
      <c r="U1003" s="66"/>
      <c r="V1003" s="66"/>
      <c r="W1003" s="66"/>
      <c r="X1003" s="66"/>
      <c r="Y1003" s="278"/>
      <c r="Z1003" s="135">
        <f t="shared" si="47"/>
        <v>22</v>
      </c>
      <c r="AC1003" s="133" t="str">
        <f>IFERROR(IF(DATEVALUE(TEXT(VLOOKUP(S1003,Validation!F1038:I1061,3,FALSE)&amp;"/"&amp;RIGHT(T1003+100,2)&amp;"/"&amp;U1003,"MM/DD/YYYY"))&lt;=DATEVALUE(TEXT(VLOOKUP(V1003,Validation!F1038:I1061,3,FALSE)&amp;"/"&amp;RIGHT(W1003+100,2)&amp;"/"&amp;X1003,"MM/DD/YYYY")),"",-1),"")</f>
        <v/>
      </c>
      <c r="AD1003" s="146" t="str">
        <f>+IFERROR(CONCATENATE(VLOOKUP(K:K,Validation!$F$39:$H$51,3,0),"/",VLOOKUP(L:L,Validation!$G$40:$H$70,2,0),"/",M1003),"")</f>
        <v/>
      </c>
      <c r="AE1003" s="1" t="str">
        <f>+IFERROR(CONCATENATE(VLOOKUP(N:N,Validation!$F$39:$H$51,3,0),"/",VLOOKUP(O:O,Validation!$G$40:$H$70,2,0),"/",P1003),"")</f>
        <v/>
      </c>
    </row>
    <row r="1004" spans="1:31" ht="13.8">
      <c r="A1004" s="110"/>
      <c r="B1004" s="113"/>
      <c r="C1004" s="113"/>
      <c r="I1004" s="275"/>
      <c r="J1004" s="91" t="str">
        <f t="shared" si="45"/>
        <v/>
      </c>
      <c r="K1004" s="66"/>
      <c r="L1004" s="90"/>
      <c r="M1004" s="72"/>
      <c r="N1004" s="66"/>
      <c r="O1004" s="90"/>
      <c r="P1004" s="72"/>
      <c r="Q1004" s="138" t="str">
        <f ca="1">+IF(A1004="","",IF(AND(TODAY()&lt;Validation!$C$141,OR(MONTH(TODAY())=10,MONTH(TODAY())=11,MONTH(TODAY())=12)),CONCATENATE(MONTH(TODAY()),"/01/",YEAR(TODAY())),IF(AND(TODAY()&lt;Validation!$C$141,MONTH(TODAY())&lt;=9),CONCATENATE("0",MONTH(TODAY()),"/01/",YEAR(TODAY())),IF(AND(TODAY()&gt;=Validation!$C$141,OR(MONTH(TODAY())=10,MONTH(TODAY())=11,MONTH(TODAY())=12)),CONCATENATE(MONTH(TODAY()+10),"/01/",YEAR(TODAY()+10)),IF(AND(TODAY()&gt;=Validation!$C$141,MONTH(TODAY())&lt;=9),CONCATENATE("0",MONTH(TODAY()+10),"/01/",YEAR(TODAY()+10)))))))</f>
        <v/>
      </c>
      <c r="R1004" s="138" t="str">
        <f t="shared" si="46"/>
        <v/>
      </c>
      <c r="S1004" s="66"/>
      <c r="T1004" s="66"/>
      <c r="U1004" s="66"/>
      <c r="V1004" s="66"/>
      <c r="W1004" s="66"/>
      <c r="X1004" s="66"/>
      <c r="Y1004" s="278"/>
      <c r="Z1004" s="135">
        <f t="shared" si="47"/>
        <v>22</v>
      </c>
      <c r="AC1004" s="133" t="str">
        <f>IFERROR(IF(DATEVALUE(TEXT(VLOOKUP(S1004,Validation!F1039:I1062,3,FALSE)&amp;"/"&amp;RIGHT(T1004+100,2)&amp;"/"&amp;U1004,"MM/DD/YYYY"))&lt;=DATEVALUE(TEXT(VLOOKUP(V1004,Validation!F1039:I1062,3,FALSE)&amp;"/"&amp;RIGHT(W1004+100,2)&amp;"/"&amp;X1004,"MM/DD/YYYY")),"",-1),"")</f>
        <v/>
      </c>
      <c r="AD1004" s="146" t="str">
        <f>+IFERROR(CONCATENATE(VLOOKUP(K:K,Validation!$F$39:$H$51,3,0),"/",VLOOKUP(L:L,Validation!$G$40:$H$70,2,0),"/",M1004),"")</f>
        <v/>
      </c>
      <c r="AE1004" s="1" t="str">
        <f>+IFERROR(CONCATENATE(VLOOKUP(N:N,Validation!$F$39:$H$51,3,0),"/",VLOOKUP(O:O,Validation!$G$40:$H$70,2,0),"/",P1004),"")</f>
        <v/>
      </c>
    </row>
    <row r="1005" spans="1:31" ht="13.8">
      <c r="A1005" s="110"/>
      <c r="B1005" s="113"/>
      <c r="C1005" s="113"/>
      <c r="I1005" s="275"/>
      <c r="J1005" s="91" t="str">
        <f t="shared" si="45"/>
        <v/>
      </c>
      <c r="K1005" s="66"/>
      <c r="L1005" s="90"/>
      <c r="M1005" s="72"/>
      <c r="N1005" s="66"/>
      <c r="O1005" s="90"/>
      <c r="P1005" s="72"/>
      <c r="Q1005" s="138" t="str">
        <f ca="1">+IF(A1005="","",IF(AND(TODAY()&lt;Validation!$C$141,OR(MONTH(TODAY())=10,MONTH(TODAY())=11,MONTH(TODAY())=12)),CONCATENATE(MONTH(TODAY()),"/01/",YEAR(TODAY())),IF(AND(TODAY()&lt;Validation!$C$141,MONTH(TODAY())&lt;=9),CONCATENATE("0",MONTH(TODAY()),"/01/",YEAR(TODAY())),IF(AND(TODAY()&gt;=Validation!$C$141,OR(MONTH(TODAY())=10,MONTH(TODAY())=11,MONTH(TODAY())=12)),CONCATENATE(MONTH(TODAY()+10),"/01/",YEAR(TODAY()+10)),IF(AND(TODAY()&gt;=Validation!$C$141,MONTH(TODAY())&lt;=9),CONCATENATE("0",MONTH(TODAY()+10),"/01/",YEAR(TODAY()+10)))))))</f>
        <v/>
      </c>
      <c r="R1005" s="138" t="str">
        <f t="shared" si="46"/>
        <v/>
      </c>
      <c r="S1005" s="66"/>
      <c r="T1005" s="66"/>
      <c r="U1005" s="66"/>
      <c r="V1005" s="66"/>
      <c r="W1005" s="66"/>
      <c r="X1005" s="66"/>
      <c r="Y1005" s="278"/>
      <c r="Z1005" s="135">
        <f t="shared" si="47"/>
        <v>22</v>
      </c>
      <c r="AC1005" s="133" t="str">
        <f>IFERROR(IF(DATEVALUE(TEXT(VLOOKUP(S1005,Validation!F1040:I1063,3,FALSE)&amp;"/"&amp;RIGHT(T1005+100,2)&amp;"/"&amp;U1005,"MM/DD/YYYY"))&lt;=DATEVALUE(TEXT(VLOOKUP(V1005,Validation!F1040:I1063,3,FALSE)&amp;"/"&amp;RIGHT(W1005+100,2)&amp;"/"&amp;X1005,"MM/DD/YYYY")),"",-1),"")</f>
        <v/>
      </c>
      <c r="AD1005" s="146" t="str">
        <f>+IFERROR(CONCATENATE(VLOOKUP(K:K,Validation!$F$39:$H$51,3,0),"/",VLOOKUP(L:L,Validation!$G$40:$H$70,2,0),"/",M1005),"")</f>
        <v/>
      </c>
      <c r="AE1005" s="1" t="str">
        <f>+IFERROR(CONCATENATE(VLOOKUP(N:N,Validation!$F$39:$H$51,3,0),"/",VLOOKUP(O:O,Validation!$G$40:$H$70,2,0),"/",P1005),"")</f>
        <v/>
      </c>
    </row>
  </sheetData>
  <sheetProtection password="C439" sheet="1" objects="1" scenarios="1" selectLockedCells="1" sort="0" autoFilter="0"/>
  <protectedRanges>
    <protectedRange password="C997" sqref="C4 P4:Q4 E4:K4 M4:N4" name="Plage1"/>
  </protectedRanges>
  <autoFilter ref="A4:AC4" xr:uid="{00000000-0009-0000-0000-000008000000}">
    <filterColumn colId="10" showButton="0"/>
    <filterColumn colId="11" showButton="0"/>
    <filterColumn colId="13" showButton="0"/>
    <filterColumn colId="14" showButton="0"/>
    <sortState xmlns:xlrd2="http://schemas.microsoft.com/office/spreadsheetml/2017/richdata2" ref="A5:V6">
      <sortCondition descending="1" ref="A4:A1005"/>
    </sortState>
  </autoFilter>
  <dataConsolidate function="var">
    <dataRefs count="1">
      <dataRef ref="M3:O3" sheet="Billing and Revenue"/>
    </dataRefs>
  </dataConsolidate>
  <mergeCells count="6">
    <mergeCell ref="V4:X4"/>
    <mergeCell ref="Q3:R3"/>
    <mergeCell ref="K4:M4"/>
    <mergeCell ref="N4:P4"/>
    <mergeCell ref="A3:I3"/>
    <mergeCell ref="S4:U4"/>
  </mergeCells>
  <dataValidations count="3">
    <dataValidation type="list" allowBlank="1" showInputMessage="1" showErrorMessage="1" sqref="N5:N466 K5:K466 S5:S1005 V5:V1005" xr:uid="{00000000-0002-0000-0800-000000000000}">
      <formula1>Months</formula1>
    </dataValidation>
    <dataValidation type="list" allowBlank="1" showInputMessage="1" showErrorMessage="1" sqref="O5:O466 L5:L466 T5:T1005 W5:W1005" xr:uid="{00000000-0002-0000-0800-000001000000}">
      <formula1>INDIRECT(K5)</formula1>
    </dataValidation>
    <dataValidation type="list" allowBlank="1" showInputMessage="1" showErrorMessage="1" sqref="P5:P466 M5:M466 U5:U1005 X5:X1005" xr:uid="{00000000-0002-0000-0800-000002000000}">
      <formula1>Years</formula1>
    </dataValidation>
  </dataValidations>
  <pageMargins left="0.27559055118110237" right="3.937007874015748E-2" top="0.62992125984251968" bottom="0.27559055118110237" header="0.15748031496062992" footer="0.15748031496062992"/>
  <pageSetup paperSize="5" fitToHeight="0" orientation="landscape" cellComments="atEnd" r:id="rId1"/>
  <headerFooter alignWithMargins="0">
    <oddHeader>&amp;R&amp;G</oddHeader>
    <oddFooter>&amp;C_x000D_&amp;1#&amp;"Arial"&amp;9&amp;K000000 Interne</oddFooter>
  </headerFooter>
  <drawing r:id="rId2"/>
  <legacyDrawingHF r:id="rId3"/>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900-000000000000}">
  <sheetPr codeName="Feuil2">
    <pageSetUpPr autoPageBreaks="0"/>
  </sheetPr>
  <dimension ref="A1:AE1005"/>
  <sheetViews>
    <sheetView showGridLines="0" zoomScale="90" zoomScaleNormal="90" workbookViewId="0">
      <pane ySplit="4" topLeftCell="A5" activePane="bottomLeft" state="frozenSplit"/>
      <selection activeCell="F37" sqref="F37"/>
      <selection pane="bottomLeft" activeCell="F37" sqref="F37"/>
    </sheetView>
  </sheetViews>
  <sheetFormatPr baseColWidth="10" defaultColWidth="11.44140625" defaultRowHeight="13.2"/>
  <cols>
    <col min="1" max="1" width="13.33203125" customWidth="1"/>
    <col min="2" max="2" width="18.6640625" customWidth="1"/>
    <col min="3" max="3" width="17.33203125" customWidth="1"/>
    <col min="4" max="4" width="12.33203125" customWidth="1"/>
    <col min="5" max="5" width="18.109375" customWidth="1"/>
    <col min="6" max="6" width="17.88671875" customWidth="1"/>
    <col min="7" max="7" width="15.5546875" customWidth="1"/>
    <col min="8" max="8" width="18" customWidth="1"/>
    <col min="9" max="9" width="19" customWidth="1"/>
    <col min="10" max="10" width="21.44140625" customWidth="1"/>
    <col min="11" max="11" width="10.44140625" bestFit="1" customWidth="1"/>
    <col min="12" max="12" width="5.5546875" customWidth="1"/>
    <col min="13" max="13" width="6.88671875" customWidth="1"/>
    <col min="14" max="14" width="10.44140625" bestFit="1" customWidth="1"/>
    <col min="15" max="15" width="5.5546875" customWidth="1"/>
    <col min="16" max="16" width="8.6640625" customWidth="1"/>
    <col min="17" max="29" width="8.6640625" style="133" hidden="1" customWidth="1"/>
    <col min="30" max="30" width="18.5546875" customWidth="1"/>
    <col min="31" max="31" width="13" customWidth="1"/>
  </cols>
  <sheetData>
    <row r="1" spans="1:31" ht="20.25" customHeight="1">
      <c r="D1" s="236"/>
      <c r="E1" s="252"/>
      <c r="F1" s="253"/>
      <c r="G1" s="252"/>
      <c r="H1" s="346"/>
      <c r="I1" s="346"/>
      <c r="J1" s="346"/>
      <c r="K1" s="236"/>
      <c r="L1" s="236"/>
      <c r="M1" s="236"/>
      <c r="N1" s="236"/>
      <c r="O1" s="236"/>
      <c r="P1" s="236"/>
      <c r="Q1" s="132"/>
      <c r="R1" s="132"/>
      <c r="S1" s="132"/>
      <c r="T1" s="132"/>
      <c r="U1" s="132"/>
      <c r="V1" s="132"/>
      <c r="W1" s="132"/>
      <c r="X1" s="132"/>
      <c r="Y1" s="132"/>
      <c r="Z1" s="132"/>
      <c r="AD1" s="133"/>
      <c r="AE1" s="133"/>
    </row>
    <row r="2" spans="1:31" ht="45.75" customHeight="1" thickBot="1">
      <c r="A2" s="237"/>
      <c r="B2" s="237"/>
      <c r="C2" s="237"/>
      <c r="D2" s="237"/>
      <c r="E2" s="237"/>
      <c r="F2" s="237"/>
      <c r="G2" s="254"/>
      <c r="H2" s="255"/>
      <c r="I2" s="255"/>
      <c r="J2" s="255"/>
      <c r="K2" s="237"/>
      <c r="L2" s="237"/>
      <c r="M2" s="237"/>
      <c r="N2" s="237"/>
      <c r="O2" s="237"/>
      <c r="P2" s="237"/>
      <c r="Q2" s="134"/>
      <c r="R2" s="134"/>
      <c r="S2" s="134"/>
      <c r="T2" s="134"/>
      <c r="U2" s="134"/>
      <c r="V2" s="134"/>
      <c r="W2" s="134"/>
      <c r="X2" s="134"/>
      <c r="Y2" s="134"/>
      <c r="Z2" s="134"/>
      <c r="AD2" s="133"/>
      <c r="AE2" s="133"/>
    </row>
    <row r="3" spans="1:31" ht="22.35" customHeight="1" thickTop="1" thickBot="1">
      <c r="A3" s="347" t="s">
        <v>633</v>
      </c>
      <c r="B3" s="348"/>
      <c r="C3" s="348"/>
      <c r="D3" s="355" t="s">
        <v>632</v>
      </c>
      <c r="E3" s="356"/>
      <c r="F3" s="356"/>
      <c r="G3" s="356"/>
      <c r="H3" s="356"/>
      <c r="I3" s="356"/>
      <c r="J3" s="356"/>
      <c r="K3" s="356"/>
      <c r="L3" s="356"/>
      <c r="M3" s="356"/>
      <c r="N3" s="356"/>
      <c r="O3" s="356"/>
      <c r="P3" s="357"/>
      <c r="Q3" s="358"/>
      <c r="R3" s="359"/>
      <c r="S3" s="222"/>
      <c r="T3" s="222"/>
      <c r="U3" s="222"/>
      <c r="V3" s="222"/>
      <c r="W3" s="222"/>
      <c r="X3" s="222"/>
      <c r="Y3" s="222"/>
      <c r="Z3" s="135"/>
      <c r="AD3" s="343" t="s">
        <v>926</v>
      </c>
      <c r="AE3" s="344"/>
    </row>
    <row r="4" spans="1:31" ht="136.5" customHeight="1" thickTop="1" thickBot="1">
      <c r="A4" s="234" t="s">
        <v>596</v>
      </c>
      <c r="B4" s="235" t="s">
        <v>634</v>
      </c>
      <c r="C4" s="235" t="s">
        <v>635</v>
      </c>
      <c r="D4" s="262" t="s">
        <v>754</v>
      </c>
      <c r="E4" s="263" t="s">
        <v>636</v>
      </c>
      <c r="F4" s="262" t="s">
        <v>639</v>
      </c>
      <c r="G4" s="262" t="s">
        <v>637</v>
      </c>
      <c r="H4" s="262" t="s">
        <v>640</v>
      </c>
      <c r="I4" s="264" t="s">
        <v>746</v>
      </c>
      <c r="J4" s="265" t="s">
        <v>641</v>
      </c>
      <c r="K4" s="351" t="s">
        <v>642</v>
      </c>
      <c r="L4" s="352"/>
      <c r="M4" s="353"/>
      <c r="N4" s="352" t="s">
        <v>643</v>
      </c>
      <c r="O4" s="352"/>
      <c r="P4" s="354"/>
      <c r="Q4" s="266"/>
      <c r="R4" s="225"/>
      <c r="S4" s="267"/>
      <c r="T4" s="267"/>
      <c r="U4" s="267"/>
      <c r="V4" s="267"/>
      <c r="W4" s="267"/>
      <c r="X4" s="267"/>
      <c r="Y4" s="267"/>
      <c r="Z4" s="136"/>
      <c r="AD4" s="151" t="s">
        <v>925</v>
      </c>
      <c r="AE4" s="151" t="s">
        <v>766</v>
      </c>
    </row>
    <row r="5" spans="1:31" ht="13.8">
      <c r="A5" s="66"/>
      <c r="B5" s="159"/>
      <c r="C5" s="159"/>
      <c r="D5" s="162"/>
      <c r="E5" s="159"/>
      <c r="F5" s="271"/>
      <c r="G5" s="164"/>
      <c r="H5" s="272"/>
      <c r="I5" s="276"/>
      <c r="J5" s="152">
        <f>IF(I5&lt;&gt;"",I5,IF(AND(ISNUMBER(FIND(".",F5*H5)),ROUNDDOWN(F5*H5,0)=0,F5*H5&lt;0),CONCATENATE("-0",LEFT(RIGHT(F5*H5,LEN(F5*H5)-SEARCH(".",F5*H5)+1),4)),IF(ISNUMBER(FIND(".",F5*H5)),CONCATENATE(ROUNDDOWN(F5*H5,0),LEFT(RIGHT(F5*H5,LEN(F5*H5)-SEARCH(".",F5*H5)+1),4)),F5*H5)))*1</f>
        <v>0</v>
      </c>
      <c r="K5" s="66"/>
      <c r="L5" s="90"/>
      <c r="M5" s="72"/>
      <c r="N5" s="66"/>
      <c r="O5" s="90"/>
      <c r="P5" s="72"/>
      <c r="Q5" s="138"/>
      <c r="R5" s="138"/>
      <c r="S5" s="172"/>
      <c r="T5" s="172"/>
      <c r="U5" s="172"/>
      <c r="V5" s="172"/>
      <c r="W5" s="172"/>
      <c r="X5" s="172"/>
      <c r="Y5" s="172"/>
      <c r="Z5" s="135">
        <f t="shared" ref="Z5:Z68" si="0">COUNTBLANK(A5:I5)+COUNTBLANK(K5:P5)</f>
        <v>15</v>
      </c>
      <c r="AD5" s="277"/>
      <c r="AE5" s="92"/>
    </row>
    <row r="6" spans="1:31" ht="13.8">
      <c r="A6" s="66"/>
      <c r="B6" s="159"/>
      <c r="C6" s="159"/>
      <c r="D6" s="162"/>
      <c r="E6" s="159"/>
      <c r="F6" s="271"/>
      <c r="G6" s="164"/>
      <c r="H6" s="271"/>
      <c r="I6" s="276"/>
      <c r="J6" s="152">
        <f t="shared" ref="J6:J69" si="1">IF(I6&lt;&gt;"",I6,IF(AND(ISNUMBER(FIND(".",F6*H6)),ROUNDDOWN(F6*H6,0)=0,F6*H6&lt;0),CONCATENATE("-0",LEFT(RIGHT(F6*H6,LEN(F6*H6)-SEARCH(".",F6*H6)+1),4)),IF(ISNUMBER(FIND(".",F6*H6)),CONCATENATE(ROUNDDOWN(F6*H6,0),LEFT(RIGHT(F6*H6,LEN(F6*H6)-SEARCH(".",F6*H6)+1),4)),F6*H6)))*1</f>
        <v>0</v>
      </c>
      <c r="K6" s="66"/>
      <c r="L6" s="90"/>
      <c r="M6" s="72"/>
      <c r="N6" s="66"/>
      <c r="O6" s="90"/>
      <c r="P6" s="72"/>
      <c r="Q6" s="138"/>
      <c r="R6" s="138"/>
      <c r="S6" s="172"/>
      <c r="T6" s="172"/>
      <c r="U6" s="172"/>
      <c r="V6" s="172"/>
      <c r="W6" s="172"/>
      <c r="X6" s="172"/>
      <c r="Y6" s="172"/>
      <c r="Z6" s="135">
        <f t="shared" si="0"/>
        <v>15</v>
      </c>
      <c r="AD6" s="277"/>
      <c r="AE6" s="92"/>
    </row>
    <row r="7" spans="1:31" ht="13.8">
      <c r="A7" s="66"/>
      <c r="B7" s="159"/>
      <c r="C7" s="159"/>
      <c r="D7" s="162"/>
      <c r="E7" s="159"/>
      <c r="F7" s="271"/>
      <c r="G7" s="164"/>
      <c r="H7" s="271"/>
      <c r="I7" s="276"/>
      <c r="J7" s="152">
        <f t="shared" si="1"/>
        <v>0</v>
      </c>
      <c r="K7" s="66"/>
      <c r="L7" s="90"/>
      <c r="M7" s="72"/>
      <c r="N7" s="66"/>
      <c r="O7" s="90"/>
      <c r="P7" s="72"/>
      <c r="Q7" s="138"/>
      <c r="R7" s="138"/>
      <c r="S7" s="172"/>
      <c r="T7" s="172"/>
      <c r="U7" s="172"/>
      <c r="V7" s="172"/>
      <c r="W7" s="172"/>
      <c r="X7" s="172"/>
      <c r="Y7" s="172"/>
      <c r="Z7" s="135">
        <f t="shared" si="0"/>
        <v>15</v>
      </c>
      <c r="AD7" s="277"/>
      <c r="AE7" s="92"/>
    </row>
    <row r="8" spans="1:31" ht="13.8">
      <c r="A8" s="66"/>
      <c r="B8" s="159"/>
      <c r="C8" s="159"/>
      <c r="D8" s="162"/>
      <c r="E8" s="159"/>
      <c r="F8" s="271"/>
      <c r="G8" s="164"/>
      <c r="H8" s="272"/>
      <c r="I8" s="276"/>
      <c r="J8" s="152">
        <f t="shared" si="1"/>
        <v>0</v>
      </c>
      <c r="K8" s="66"/>
      <c r="L8" s="90"/>
      <c r="M8" s="72"/>
      <c r="N8" s="66"/>
      <c r="O8" s="90"/>
      <c r="P8" s="72"/>
      <c r="Q8" s="138"/>
      <c r="R8" s="138"/>
      <c r="S8" s="172"/>
      <c r="T8" s="172"/>
      <c r="U8" s="172"/>
      <c r="V8" s="172"/>
      <c r="W8" s="172"/>
      <c r="X8" s="172"/>
      <c r="Y8" s="172"/>
      <c r="Z8" s="135">
        <f t="shared" si="0"/>
        <v>15</v>
      </c>
      <c r="AD8" s="277"/>
      <c r="AE8" s="92"/>
    </row>
    <row r="9" spans="1:31" ht="13.8">
      <c r="A9" s="66"/>
      <c r="B9" s="159"/>
      <c r="C9" s="159"/>
      <c r="D9" s="162"/>
      <c r="E9" s="159"/>
      <c r="F9" s="271"/>
      <c r="G9" s="164"/>
      <c r="H9" s="272"/>
      <c r="I9" s="276"/>
      <c r="J9" s="152">
        <f t="shared" si="1"/>
        <v>0</v>
      </c>
      <c r="K9" s="66"/>
      <c r="L9" s="90"/>
      <c r="M9" s="72"/>
      <c r="N9" s="66"/>
      <c r="O9" s="90"/>
      <c r="P9" s="72"/>
      <c r="Q9" s="138"/>
      <c r="R9" s="138"/>
      <c r="S9" s="172"/>
      <c r="T9" s="172"/>
      <c r="U9" s="172"/>
      <c r="V9" s="172"/>
      <c r="W9" s="172"/>
      <c r="X9" s="172"/>
      <c r="Y9" s="172"/>
      <c r="Z9" s="135">
        <f t="shared" si="0"/>
        <v>15</v>
      </c>
      <c r="AD9" s="277"/>
      <c r="AE9" s="92"/>
    </row>
    <row r="10" spans="1:31" ht="13.8">
      <c r="A10" s="66"/>
      <c r="B10" s="159"/>
      <c r="C10" s="159"/>
      <c r="D10" s="162"/>
      <c r="E10" s="159"/>
      <c r="F10" s="271"/>
      <c r="G10" s="164"/>
      <c r="H10" s="272"/>
      <c r="I10" s="276"/>
      <c r="J10" s="152">
        <f t="shared" si="1"/>
        <v>0</v>
      </c>
      <c r="K10" s="66"/>
      <c r="L10" s="90"/>
      <c r="M10" s="72"/>
      <c r="N10" s="66"/>
      <c r="O10" s="90"/>
      <c r="P10" s="72"/>
      <c r="Q10" s="138"/>
      <c r="R10" s="138"/>
      <c r="S10" s="172"/>
      <c r="T10" s="172"/>
      <c r="U10" s="172"/>
      <c r="V10" s="172"/>
      <c r="W10" s="172"/>
      <c r="X10" s="172"/>
      <c r="Y10" s="172"/>
      <c r="Z10" s="135">
        <f t="shared" si="0"/>
        <v>15</v>
      </c>
      <c r="AD10" s="277"/>
      <c r="AE10" s="92"/>
    </row>
    <row r="11" spans="1:31" ht="13.8">
      <c r="A11" s="66"/>
      <c r="B11" s="159"/>
      <c r="C11" s="159"/>
      <c r="D11" s="162"/>
      <c r="E11" s="159"/>
      <c r="F11" s="272"/>
      <c r="G11" s="164"/>
      <c r="H11" s="272"/>
      <c r="I11" s="276"/>
      <c r="J11" s="152">
        <f t="shared" si="1"/>
        <v>0</v>
      </c>
      <c r="K11" s="66"/>
      <c r="L11" s="90"/>
      <c r="M11" s="72"/>
      <c r="N11" s="66"/>
      <c r="O11" s="90"/>
      <c r="P11" s="72"/>
      <c r="Q11" s="138"/>
      <c r="R11" s="138"/>
      <c r="S11" s="172"/>
      <c r="T11" s="172"/>
      <c r="U11" s="172"/>
      <c r="V11" s="172"/>
      <c r="W11" s="172"/>
      <c r="X11" s="172"/>
      <c r="Y11" s="172"/>
      <c r="Z11" s="135">
        <f t="shared" si="0"/>
        <v>15</v>
      </c>
      <c r="AD11" s="277"/>
      <c r="AE11" s="92"/>
    </row>
    <row r="12" spans="1:31" ht="13.8">
      <c r="A12" s="66"/>
      <c r="B12" s="159"/>
      <c r="C12" s="159"/>
      <c r="D12" s="162"/>
      <c r="E12" s="159"/>
      <c r="F12" s="272"/>
      <c r="G12" s="164"/>
      <c r="H12" s="272"/>
      <c r="I12" s="276"/>
      <c r="J12" s="152">
        <f t="shared" si="1"/>
        <v>0</v>
      </c>
      <c r="K12" s="66"/>
      <c r="L12" s="90"/>
      <c r="M12" s="72"/>
      <c r="N12" s="66"/>
      <c r="O12" s="90"/>
      <c r="P12" s="72"/>
      <c r="Q12" s="138"/>
      <c r="R12" s="138"/>
      <c r="S12" s="172"/>
      <c r="T12" s="172"/>
      <c r="U12" s="172"/>
      <c r="V12" s="172"/>
      <c r="W12" s="172"/>
      <c r="X12" s="172"/>
      <c r="Y12" s="172"/>
      <c r="Z12" s="135">
        <f t="shared" si="0"/>
        <v>15</v>
      </c>
      <c r="AD12" s="277"/>
      <c r="AE12" s="92"/>
    </row>
    <row r="13" spans="1:31" ht="13.8">
      <c r="A13" s="66"/>
      <c r="B13" s="159"/>
      <c r="C13" s="159"/>
      <c r="D13" s="162"/>
      <c r="E13" s="159"/>
      <c r="F13" s="272"/>
      <c r="G13" s="164"/>
      <c r="H13" s="272"/>
      <c r="I13" s="276"/>
      <c r="J13" s="152">
        <f t="shared" si="1"/>
        <v>0</v>
      </c>
      <c r="K13" s="66"/>
      <c r="L13" s="90"/>
      <c r="M13" s="72"/>
      <c r="N13" s="66"/>
      <c r="O13" s="90"/>
      <c r="P13" s="72"/>
      <c r="Q13" s="138"/>
      <c r="R13" s="138"/>
      <c r="S13" s="172"/>
      <c r="T13" s="172"/>
      <c r="U13" s="172"/>
      <c r="V13" s="172"/>
      <c r="W13" s="172"/>
      <c r="X13" s="172"/>
      <c r="Y13" s="172"/>
      <c r="Z13" s="135">
        <f t="shared" si="0"/>
        <v>15</v>
      </c>
      <c r="AD13" s="277"/>
      <c r="AE13" s="92"/>
    </row>
    <row r="14" spans="1:31" ht="13.8">
      <c r="A14" s="66"/>
      <c r="B14" s="159"/>
      <c r="C14" s="159"/>
      <c r="D14" s="162"/>
      <c r="E14" s="159"/>
      <c r="F14" s="272"/>
      <c r="G14" s="164"/>
      <c r="H14" s="272"/>
      <c r="I14" s="276"/>
      <c r="J14" s="152">
        <f t="shared" si="1"/>
        <v>0</v>
      </c>
      <c r="K14" s="66"/>
      <c r="L14" s="90"/>
      <c r="M14" s="72"/>
      <c r="N14" s="66"/>
      <c r="O14" s="90"/>
      <c r="P14" s="72"/>
      <c r="Q14" s="138"/>
      <c r="R14" s="138"/>
      <c r="S14" s="172"/>
      <c r="T14" s="172"/>
      <c r="U14" s="172"/>
      <c r="V14" s="172"/>
      <c r="W14" s="172"/>
      <c r="X14" s="172"/>
      <c r="Y14" s="172"/>
      <c r="Z14" s="135">
        <f t="shared" si="0"/>
        <v>15</v>
      </c>
      <c r="AD14" s="277"/>
      <c r="AE14" s="92"/>
    </row>
    <row r="15" spans="1:31" ht="13.8">
      <c r="A15" s="66"/>
      <c r="B15" s="159"/>
      <c r="C15" s="159"/>
      <c r="D15" s="162"/>
      <c r="E15" s="159"/>
      <c r="F15" s="272"/>
      <c r="G15" s="164"/>
      <c r="H15" s="272"/>
      <c r="I15" s="275"/>
      <c r="J15" s="152">
        <f t="shared" si="1"/>
        <v>0</v>
      </c>
      <c r="K15" s="66"/>
      <c r="L15" s="90"/>
      <c r="M15" s="72"/>
      <c r="N15" s="66"/>
      <c r="O15" s="90"/>
      <c r="P15" s="72"/>
      <c r="Q15" s="138"/>
      <c r="R15" s="138"/>
      <c r="S15" s="172"/>
      <c r="T15" s="172"/>
      <c r="U15" s="172"/>
      <c r="V15" s="172"/>
      <c r="W15" s="172"/>
      <c r="X15" s="172"/>
      <c r="Y15" s="172"/>
      <c r="Z15" s="135">
        <f t="shared" si="0"/>
        <v>15</v>
      </c>
      <c r="AD15" s="277"/>
      <c r="AE15" s="92"/>
    </row>
    <row r="16" spans="1:31" ht="13.8">
      <c r="A16" s="66"/>
      <c r="B16" s="159"/>
      <c r="C16" s="159"/>
      <c r="D16" s="161"/>
      <c r="E16" s="159"/>
      <c r="F16" s="273"/>
      <c r="G16" s="67"/>
      <c r="H16" s="273"/>
      <c r="I16" s="275"/>
      <c r="J16" s="152">
        <f t="shared" si="1"/>
        <v>0</v>
      </c>
      <c r="K16" s="66"/>
      <c r="L16" s="90"/>
      <c r="M16" s="72"/>
      <c r="N16" s="66"/>
      <c r="O16" s="90"/>
      <c r="P16" s="72"/>
      <c r="Q16" s="138"/>
      <c r="R16" s="138"/>
      <c r="S16" s="172"/>
      <c r="T16" s="172"/>
      <c r="U16" s="172"/>
      <c r="V16" s="172"/>
      <c r="W16" s="172"/>
      <c r="X16" s="172"/>
      <c r="Y16" s="172"/>
      <c r="Z16" s="135">
        <f t="shared" si="0"/>
        <v>15</v>
      </c>
      <c r="AD16" s="277"/>
      <c r="AE16" s="92"/>
    </row>
    <row r="17" spans="1:31" ht="13.8">
      <c r="A17" s="66"/>
      <c r="B17" s="159"/>
      <c r="C17" s="159"/>
      <c r="D17" s="161"/>
      <c r="E17" s="159"/>
      <c r="F17" s="273"/>
      <c r="G17" s="67"/>
      <c r="H17" s="273"/>
      <c r="I17" s="275"/>
      <c r="J17" s="152">
        <f t="shared" si="1"/>
        <v>0</v>
      </c>
      <c r="K17" s="66"/>
      <c r="L17" s="90"/>
      <c r="M17" s="72"/>
      <c r="N17" s="66"/>
      <c r="O17" s="90"/>
      <c r="P17" s="72"/>
      <c r="Q17" s="138"/>
      <c r="R17" s="138"/>
      <c r="S17" s="172"/>
      <c r="T17" s="172"/>
      <c r="U17" s="172"/>
      <c r="V17" s="172"/>
      <c r="W17" s="172"/>
      <c r="X17" s="172"/>
      <c r="Y17" s="172"/>
      <c r="Z17" s="135">
        <f t="shared" si="0"/>
        <v>15</v>
      </c>
      <c r="AD17" s="277"/>
      <c r="AE17" s="92"/>
    </row>
    <row r="18" spans="1:31" ht="13.8">
      <c r="A18" s="66"/>
      <c r="B18" s="159"/>
      <c r="C18" s="159"/>
      <c r="D18" s="161"/>
      <c r="E18" s="159"/>
      <c r="F18" s="273"/>
      <c r="G18" s="67"/>
      <c r="H18" s="273"/>
      <c r="I18" s="275"/>
      <c r="J18" s="152">
        <f t="shared" si="1"/>
        <v>0</v>
      </c>
      <c r="K18" s="66"/>
      <c r="L18" s="90"/>
      <c r="M18" s="72"/>
      <c r="N18" s="66"/>
      <c r="O18" s="90"/>
      <c r="P18" s="72"/>
      <c r="Q18" s="138"/>
      <c r="R18" s="138"/>
      <c r="S18" s="172"/>
      <c r="T18" s="172"/>
      <c r="U18" s="172"/>
      <c r="V18" s="172"/>
      <c r="W18" s="172"/>
      <c r="X18" s="172"/>
      <c r="Y18" s="172"/>
      <c r="Z18" s="135">
        <f t="shared" si="0"/>
        <v>15</v>
      </c>
      <c r="AD18" s="277"/>
      <c r="AE18" s="92"/>
    </row>
    <row r="19" spans="1:31" ht="13.8">
      <c r="A19" s="66"/>
      <c r="B19" s="159"/>
      <c r="C19" s="159"/>
      <c r="D19" s="161"/>
      <c r="E19" s="159"/>
      <c r="F19" s="273"/>
      <c r="G19" s="67"/>
      <c r="H19" s="273"/>
      <c r="I19" s="275"/>
      <c r="J19" s="152">
        <f t="shared" si="1"/>
        <v>0</v>
      </c>
      <c r="K19" s="66"/>
      <c r="L19" s="90"/>
      <c r="M19" s="72"/>
      <c r="N19" s="66"/>
      <c r="O19" s="90"/>
      <c r="P19" s="72"/>
      <c r="Q19" s="138"/>
      <c r="R19" s="138"/>
      <c r="S19" s="172"/>
      <c r="T19" s="172"/>
      <c r="U19" s="172"/>
      <c r="V19" s="172"/>
      <c r="W19" s="172"/>
      <c r="X19" s="172"/>
      <c r="Y19" s="172"/>
      <c r="Z19" s="135">
        <f t="shared" si="0"/>
        <v>15</v>
      </c>
      <c r="AD19" s="277"/>
      <c r="AE19" s="92"/>
    </row>
    <row r="20" spans="1:31" ht="13.8">
      <c r="A20" s="66"/>
      <c r="B20" s="159"/>
      <c r="C20" s="159"/>
      <c r="D20" s="161"/>
      <c r="E20" s="159"/>
      <c r="F20" s="273"/>
      <c r="G20" s="67"/>
      <c r="H20" s="273"/>
      <c r="I20" s="275"/>
      <c r="J20" s="152">
        <f t="shared" si="1"/>
        <v>0</v>
      </c>
      <c r="K20" s="66"/>
      <c r="L20" s="90"/>
      <c r="M20" s="72"/>
      <c r="N20" s="66"/>
      <c r="O20" s="90"/>
      <c r="P20" s="72"/>
      <c r="Q20" s="138"/>
      <c r="R20" s="138"/>
      <c r="S20" s="172"/>
      <c r="T20" s="172"/>
      <c r="U20" s="172"/>
      <c r="V20" s="172"/>
      <c r="W20" s="172"/>
      <c r="X20" s="172"/>
      <c r="Y20" s="172"/>
      <c r="Z20" s="135">
        <f t="shared" si="0"/>
        <v>15</v>
      </c>
      <c r="AD20" s="277"/>
      <c r="AE20" s="92"/>
    </row>
    <row r="21" spans="1:31" ht="13.8">
      <c r="A21" s="66"/>
      <c r="B21" s="159"/>
      <c r="C21" s="159"/>
      <c r="D21" s="161"/>
      <c r="E21" s="159"/>
      <c r="F21" s="273"/>
      <c r="G21" s="67"/>
      <c r="H21" s="273"/>
      <c r="I21" s="275"/>
      <c r="J21" s="152">
        <f t="shared" si="1"/>
        <v>0</v>
      </c>
      <c r="K21" s="66"/>
      <c r="L21" s="90"/>
      <c r="M21" s="72"/>
      <c r="N21" s="66"/>
      <c r="O21" s="90"/>
      <c r="P21" s="72"/>
      <c r="Q21" s="138"/>
      <c r="R21" s="138"/>
      <c r="S21" s="172"/>
      <c r="T21" s="172"/>
      <c r="U21" s="172"/>
      <c r="V21" s="172"/>
      <c r="W21" s="172"/>
      <c r="X21" s="172"/>
      <c r="Y21" s="172"/>
      <c r="Z21" s="135">
        <f t="shared" si="0"/>
        <v>15</v>
      </c>
      <c r="AD21" s="277"/>
      <c r="AE21" s="92"/>
    </row>
    <row r="22" spans="1:31" ht="13.8">
      <c r="A22" s="66"/>
      <c r="B22" s="159"/>
      <c r="C22" s="159"/>
      <c r="D22" s="161"/>
      <c r="E22" s="159"/>
      <c r="F22" s="273"/>
      <c r="G22" s="67"/>
      <c r="H22" s="273"/>
      <c r="I22" s="275"/>
      <c r="J22" s="152">
        <f t="shared" si="1"/>
        <v>0</v>
      </c>
      <c r="K22" s="66"/>
      <c r="L22" s="90"/>
      <c r="M22" s="72"/>
      <c r="N22" s="66"/>
      <c r="O22" s="90"/>
      <c r="P22" s="72"/>
      <c r="Q22" s="138"/>
      <c r="R22" s="138"/>
      <c r="S22" s="172"/>
      <c r="T22" s="172"/>
      <c r="U22" s="172"/>
      <c r="V22" s="172"/>
      <c r="W22" s="172"/>
      <c r="X22" s="172"/>
      <c r="Y22" s="172"/>
      <c r="Z22" s="135">
        <f t="shared" si="0"/>
        <v>15</v>
      </c>
      <c r="AD22" s="277"/>
      <c r="AE22" s="92"/>
    </row>
    <row r="23" spans="1:31" ht="13.8">
      <c r="A23" s="66"/>
      <c r="B23" s="159"/>
      <c r="C23" s="159"/>
      <c r="D23" s="161"/>
      <c r="E23" s="159"/>
      <c r="F23" s="273"/>
      <c r="G23" s="67"/>
      <c r="H23" s="273"/>
      <c r="I23" s="275"/>
      <c r="J23" s="152">
        <f t="shared" si="1"/>
        <v>0</v>
      </c>
      <c r="K23" s="66"/>
      <c r="L23" s="90"/>
      <c r="M23" s="72"/>
      <c r="N23" s="66"/>
      <c r="O23" s="90"/>
      <c r="P23" s="72"/>
      <c r="Q23" s="138"/>
      <c r="R23" s="138"/>
      <c r="S23" s="172"/>
      <c r="T23" s="172"/>
      <c r="U23" s="172"/>
      <c r="V23" s="172"/>
      <c r="W23" s="172"/>
      <c r="X23" s="172"/>
      <c r="Y23" s="172"/>
      <c r="Z23" s="135">
        <f t="shared" si="0"/>
        <v>15</v>
      </c>
      <c r="AD23" s="277"/>
      <c r="AE23" s="92"/>
    </row>
    <row r="24" spans="1:31" ht="13.8">
      <c r="A24" s="66"/>
      <c r="B24" s="159"/>
      <c r="C24" s="159"/>
      <c r="D24" s="161"/>
      <c r="E24" s="159"/>
      <c r="F24" s="273"/>
      <c r="G24" s="67"/>
      <c r="H24" s="273"/>
      <c r="I24" s="275"/>
      <c r="J24" s="152">
        <f t="shared" si="1"/>
        <v>0</v>
      </c>
      <c r="K24" s="66"/>
      <c r="L24" s="90"/>
      <c r="M24" s="72"/>
      <c r="N24" s="66"/>
      <c r="O24" s="90"/>
      <c r="P24" s="72"/>
      <c r="Q24" s="138"/>
      <c r="R24" s="138"/>
      <c r="S24" s="172"/>
      <c r="T24" s="172"/>
      <c r="U24" s="172"/>
      <c r="V24" s="172"/>
      <c r="W24" s="172"/>
      <c r="X24" s="172"/>
      <c r="Y24" s="172"/>
      <c r="Z24" s="135">
        <f t="shared" si="0"/>
        <v>15</v>
      </c>
      <c r="AD24" s="277"/>
      <c r="AE24" s="92"/>
    </row>
    <row r="25" spans="1:31" ht="13.8">
      <c r="A25" s="66"/>
      <c r="B25" s="159"/>
      <c r="C25" s="159"/>
      <c r="D25" s="161"/>
      <c r="E25" s="159"/>
      <c r="F25" s="273"/>
      <c r="G25" s="67"/>
      <c r="H25" s="273"/>
      <c r="I25" s="275"/>
      <c r="J25" s="152">
        <f t="shared" si="1"/>
        <v>0</v>
      </c>
      <c r="K25" s="66"/>
      <c r="L25" s="90"/>
      <c r="M25" s="72"/>
      <c r="N25" s="66"/>
      <c r="O25" s="90"/>
      <c r="P25" s="72"/>
      <c r="Q25" s="138"/>
      <c r="R25" s="138"/>
      <c r="S25" s="172"/>
      <c r="T25" s="172"/>
      <c r="U25" s="172"/>
      <c r="V25" s="172"/>
      <c r="W25" s="172"/>
      <c r="X25" s="172"/>
      <c r="Y25" s="172"/>
      <c r="Z25" s="135">
        <f t="shared" si="0"/>
        <v>15</v>
      </c>
      <c r="AD25" s="277"/>
      <c r="AE25" s="92"/>
    </row>
    <row r="26" spans="1:31" ht="13.8">
      <c r="A26" s="66"/>
      <c r="B26" s="159"/>
      <c r="C26" s="159"/>
      <c r="D26" s="161"/>
      <c r="E26" s="159"/>
      <c r="F26" s="273"/>
      <c r="G26" s="67"/>
      <c r="H26" s="273"/>
      <c r="I26" s="275"/>
      <c r="J26" s="152">
        <f t="shared" si="1"/>
        <v>0</v>
      </c>
      <c r="K26" s="66"/>
      <c r="L26" s="90"/>
      <c r="M26" s="72"/>
      <c r="N26" s="66"/>
      <c r="O26" s="90"/>
      <c r="P26" s="72"/>
      <c r="Q26" s="138"/>
      <c r="R26" s="138"/>
      <c r="S26" s="172"/>
      <c r="T26" s="172"/>
      <c r="U26" s="172"/>
      <c r="V26" s="172"/>
      <c r="W26" s="172"/>
      <c r="X26" s="172"/>
      <c r="Y26" s="172"/>
      <c r="Z26" s="135">
        <f t="shared" si="0"/>
        <v>15</v>
      </c>
      <c r="AD26" s="277"/>
      <c r="AE26" s="92"/>
    </row>
    <row r="27" spans="1:31" ht="13.8">
      <c r="A27" s="66"/>
      <c r="B27" s="159"/>
      <c r="C27" s="159"/>
      <c r="D27" s="161"/>
      <c r="E27" s="159"/>
      <c r="F27" s="273"/>
      <c r="G27" s="67"/>
      <c r="H27" s="273"/>
      <c r="I27" s="275"/>
      <c r="J27" s="152">
        <f t="shared" si="1"/>
        <v>0</v>
      </c>
      <c r="K27" s="66"/>
      <c r="L27" s="90"/>
      <c r="M27" s="72"/>
      <c r="N27" s="66"/>
      <c r="O27" s="90"/>
      <c r="P27" s="72"/>
      <c r="Q27" s="138"/>
      <c r="R27" s="138"/>
      <c r="S27" s="172"/>
      <c r="T27" s="172"/>
      <c r="U27" s="172"/>
      <c r="V27" s="172"/>
      <c r="W27" s="172"/>
      <c r="X27" s="172"/>
      <c r="Y27" s="172"/>
      <c r="Z27" s="135">
        <f t="shared" si="0"/>
        <v>15</v>
      </c>
      <c r="AD27" s="277"/>
      <c r="AE27" s="92"/>
    </row>
    <row r="28" spans="1:31" ht="13.8">
      <c r="A28" s="66"/>
      <c r="B28" s="159"/>
      <c r="C28" s="159"/>
      <c r="D28" s="161"/>
      <c r="E28" s="159"/>
      <c r="F28" s="273"/>
      <c r="G28" s="67"/>
      <c r="H28" s="273"/>
      <c r="I28" s="275"/>
      <c r="J28" s="152">
        <f t="shared" si="1"/>
        <v>0</v>
      </c>
      <c r="K28" s="66"/>
      <c r="L28" s="90"/>
      <c r="M28" s="72"/>
      <c r="N28" s="66"/>
      <c r="O28" s="90"/>
      <c r="P28" s="72"/>
      <c r="Q28" s="138"/>
      <c r="R28" s="138"/>
      <c r="S28" s="172"/>
      <c r="T28" s="172"/>
      <c r="U28" s="172"/>
      <c r="V28" s="172"/>
      <c r="W28" s="172"/>
      <c r="X28" s="172"/>
      <c r="Y28" s="172"/>
      <c r="Z28" s="135">
        <f t="shared" si="0"/>
        <v>15</v>
      </c>
      <c r="AD28" s="277"/>
      <c r="AE28" s="92"/>
    </row>
    <row r="29" spans="1:31" ht="13.8">
      <c r="A29" s="66"/>
      <c r="B29" s="159"/>
      <c r="C29" s="159"/>
      <c r="D29" s="161"/>
      <c r="E29" s="159"/>
      <c r="F29" s="273"/>
      <c r="G29" s="67"/>
      <c r="H29" s="273"/>
      <c r="I29" s="275"/>
      <c r="J29" s="152">
        <f t="shared" si="1"/>
        <v>0</v>
      </c>
      <c r="K29" s="66"/>
      <c r="L29" s="90"/>
      <c r="M29" s="72"/>
      <c r="N29" s="66"/>
      <c r="O29" s="90"/>
      <c r="P29" s="72"/>
      <c r="Q29" s="138"/>
      <c r="R29" s="138"/>
      <c r="S29" s="172"/>
      <c r="T29" s="172"/>
      <c r="U29" s="172"/>
      <c r="V29" s="172"/>
      <c r="W29" s="172"/>
      <c r="X29" s="172"/>
      <c r="Y29" s="172"/>
      <c r="Z29" s="135">
        <f t="shared" si="0"/>
        <v>15</v>
      </c>
      <c r="AD29" s="277"/>
      <c r="AE29" s="92"/>
    </row>
    <row r="30" spans="1:31" ht="13.8">
      <c r="A30" s="66"/>
      <c r="B30" s="159"/>
      <c r="C30" s="159"/>
      <c r="D30" s="161"/>
      <c r="E30" s="159"/>
      <c r="F30" s="273"/>
      <c r="G30" s="67"/>
      <c r="H30" s="273"/>
      <c r="I30" s="275"/>
      <c r="J30" s="152">
        <f t="shared" si="1"/>
        <v>0</v>
      </c>
      <c r="K30" s="66"/>
      <c r="L30" s="90"/>
      <c r="M30" s="72"/>
      <c r="N30" s="66"/>
      <c r="O30" s="90"/>
      <c r="P30" s="72"/>
      <c r="Q30" s="138"/>
      <c r="R30" s="138"/>
      <c r="S30" s="172"/>
      <c r="T30" s="172"/>
      <c r="U30" s="172"/>
      <c r="V30" s="172"/>
      <c r="W30" s="172"/>
      <c r="X30" s="172"/>
      <c r="Y30" s="172"/>
      <c r="Z30" s="135">
        <f t="shared" si="0"/>
        <v>15</v>
      </c>
      <c r="AD30" s="277"/>
      <c r="AE30" s="92"/>
    </row>
    <row r="31" spans="1:31" ht="13.8">
      <c r="A31" s="66"/>
      <c r="B31" s="159"/>
      <c r="C31" s="159"/>
      <c r="D31" s="161"/>
      <c r="E31" s="159"/>
      <c r="F31" s="273"/>
      <c r="G31" s="67"/>
      <c r="H31" s="273"/>
      <c r="I31" s="275"/>
      <c r="J31" s="152">
        <f t="shared" si="1"/>
        <v>0</v>
      </c>
      <c r="K31" s="66"/>
      <c r="L31" s="90"/>
      <c r="M31" s="72"/>
      <c r="N31" s="66"/>
      <c r="O31" s="90"/>
      <c r="P31" s="72"/>
      <c r="Q31" s="138"/>
      <c r="R31" s="138"/>
      <c r="S31" s="172"/>
      <c r="T31" s="172"/>
      <c r="U31" s="172"/>
      <c r="V31" s="172"/>
      <c r="W31" s="172"/>
      <c r="X31" s="172"/>
      <c r="Y31" s="172"/>
      <c r="Z31" s="135">
        <f t="shared" si="0"/>
        <v>15</v>
      </c>
      <c r="AD31" s="277"/>
      <c r="AE31" s="92"/>
    </row>
    <row r="32" spans="1:31" ht="13.8">
      <c r="A32" s="66"/>
      <c r="B32" s="159"/>
      <c r="C32" s="159"/>
      <c r="D32" s="161"/>
      <c r="E32" s="159"/>
      <c r="F32" s="273"/>
      <c r="G32" s="67"/>
      <c r="H32" s="273"/>
      <c r="I32" s="275"/>
      <c r="J32" s="152">
        <f t="shared" si="1"/>
        <v>0</v>
      </c>
      <c r="K32" s="66"/>
      <c r="L32" s="90"/>
      <c r="M32" s="72"/>
      <c r="N32" s="66"/>
      <c r="O32" s="90"/>
      <c r="P32" s="72"/>
      <c r="Q32" s="138"/>
      <c r="R32" s="138"/>
      <c r="S32" s="172"/>
      <c r="T32" s="172"/>
      <c r="U32" s="172"/>
      <c r="V32" s="172"/>
      <c r="W32" s="172"/>
      <c r="X32" s="172"/>
      <c r="Y32" s="172"/>
      <c r="Z32" s="135">
        <f t="shared" si="0"/>
        <v>15</v>
      </c>
      <c r="AD32" s="277"/>
      <c r="AE32" s="92"/>
    </row>
    <row r="33" spans="1:31" ht="13.8">
      <c r="A33" s="66"/>
      <c r="B33" s="159"/>
      <c r="C33" s="159"/>
      <c r="D33" s="161"/>
      <c r="E33" s="159"/>
      <c r="F33" s="273"/>
      <c r="G33" s="67"/>
      <c r="H33" s="273"/>
      <c r="I33" s="275"/>
      <c r="J33" s="152">
        <f t="shared" si="1"/>
        <v>0</v>
      </c>
      <c r="K33" s="66"/>
      <c r="L33" s="90"/>
      <c r="M33" s="72"/>
      <c r="N33" s="66"/>
      <c r="O33" s="90"/>
      <c r="P33" s="72"/>
      <c r="Q33" s="138"/>
      <c r="R33" s="138"/>
      <c r="S33" s="172"/>
      <c r="T33" s="172"/>
      <c r="U33" s="172"/>
      <c r="V33" s="172"/>
      <c r="W33" s="172"/>
      <c r="X33" s="172"/>
      <c r="Y33" s="172"/>
      <c r="Z33" s="135">
        <f t="shared" si="0"/>
        <v>15</v>
      </c>
      <c r="AD33" s="277"/>
      <c r="AE33" s="92"/>
    </row>
    <row r="34" spans="1:31" ht="13.8">
      <c r="A34" s="66"/>
      <c r="B34" s="159"/>
      <c r="C34" s="159"/>
      <c r="D34" s="161"/>
      <c r="E34" s="159"/>
      <c r="F34" s="273"/>
      <c r="G34" s="67"/>
      <c r="H34" s="273"/>
      <c r="I34" s="275"/>
      <c r="J34" s="152">
        <f t="shared" si="1"/>
        <v>0</v>
      </c>
      <c r="K34" s="66"/>
      <c r="L34" s="90"/>
      <c r="M34" s="72"/>
      <c r="N34" s="66"/>
      <c r="O34" s="90"/>
      <c r="P34" s="72"/>
      <c r="Q34" s="138"/>
      <c r="R34" s="138"/>
      <c r="S34" s="172"/>
      <c r="T34" s="172"/>
      <c r="U34" s="172"/>
      <c r="V34" s="172"/>
      <c r="W34" s="172"/>
      <c r="X34" s="172"/>
      <c r="Y34" s="172"/>
      <c r="Z34" s="135">
        <f t="shared" si="0"/>
        <v>15</v>
      </c>
      <c r="AD34" s="277"/>
      <c r="AE34" s="92"/>
    </row>
    <row r="35" spans="1:31" ht="13.8">
      <c r="A35" s="66"/>
      <c r="B35" s="159"/>
      <c r="C35" s="159"/>
      <c r="D35" s="161"/>
      <c r="E35" s="159"/>
      <c r="F35" s="273"/>
      <c r="G35" s="67"/>
      <c r="H35" s="273"/>
      <c r="I35" s="275"/>
      <c r="J35" s="152">
        <f t="shared" si="1"/>
        <v>0</v>
      </c>
      <c r="K35" s="66"/>
      <c r="L35" s="90"/>
      <c r="M35" s="72"/>
      <c r="N35" s="66"/>
      <c r="O35" s="90"/>
      <c r="P35" s="72"/>
      <c r="Q35" s="138"/>
      <c r="R35" s="138"/>
      <c r="S35" s="172"/>
      <c r="T35" s="172"/>
      <c r="U35" s="172"/>
      <c r="V35" s="172"/>
      <c r="W35" s="172"/>
      <c r="X35" s="172"/>
      <c r="Y35" s="172"/>
      <c r="Z35" s="135">
        <f t="shared" si="0"/>
        <v>15</v>
      </c>
      <c r="AD35" s="277"/>
      <c r="AE35" s="92"/>
    </row>
    <row r="36" spans="1:31" ht="13.8">
      <c r="A36" s="66"/>
      <c r="B36" s="159"/>
      <c r="C36" s="159"/>
      <c r="D36" s="161"/>
      <c r="E36" s="159"/>
      <c r="F36" s="273"/>
      <c r="G36" s="67"/>
      <c r="H36" s="273"/>
      <c r="I36" s="275"/>
      <c r="J36" s="152">
        <f t="shared" si="1"/>
        <v>0</v>
      </c>
      <c r="K36" s="66"/>
      <c r="L36" s="90"/>
      <c r="M36" s="72"/>
      <c r="N36" s="66"/>
      <c r="O36" s="90"/>
      <c r="P36" s="72"/>
      <c r="Q36" s="138"/>
      <c r="R36" s="138"/>
      <c r="S36" s="172"/>
      <c r="T36" s="172"/>
      <c r="U36" s="172"/>
      <c r="V36" s="172"/>
      <c r="W36" s="172"/>
      <c r="X36" s="172"/>
      <c r="Y36" s="172"/>
      <c r="Z36" s="135">
        <f t="shared" si="0"/>
        <v>15</v>
      </c>
      <c r="AD36" s="277"/>
      <c r="AE36" s="92"/>
    </row>
    <row r="37" spans="1:31" ht="13.8">
      <c r="A37" s="66"/>
      <c r="B37" s="159"/>
      <c r="C37" s="159"/>
      <c r="D37" s="161"/>
      <c r="E37" s="159"/>
      <c r="F37" s="273"/>
      <c r="G37" s="67"/>
      <c r="H37" s="273"/>
      <c r="I37" s="275"/>
      <c r="J37" s="152">
        <f t="shared" si="1"/>
        <v>0</v>
      </c>
      <c r="K37" s="66"/>
      <c r="L37" s="90"/>
      <c r="M37" s="72"/>
      <c r="N37" s="66"/>
      <c r="O37" s="90"/>
      <c r="P37" s="72"/>
      <c r="Q37" s="138"/>
      <c r="R37" s="138"/>
      <c r="S37" s="172"/>
      <c r="T37" s="172"/>
      <c r="U37" s="172"/>
      <c r="V37" s="172"/>
      <c r="W37" s="172"/>
      <c r="X37" s="172"/>
      <c r="Y37" s="172"/>
      <c r="Z37" s="135">
        <f t="shared" si="0"/>
        <v>15</v>
      </c>
      <c r="AD37" s="277"/>
      <c r="AE37" s="92"/>
    </row>
    <row r="38" spans="1:31" ht="13.8">
      <c r="A38" s="66"/>
      <c r="B38" s="159"/>
      <c r="C38" s="159"/>
      <c r="D38" s="161"/>
      <c r="E38" s="159"/>
      <c r="F38" s="273"/>
      <c r="G38" s="67"/>
      <c r="H38" s="273"/>
      <c r="I38" s="275"/>
      <c r="J38" s="152">
        <f t="shared" si="1"/>
        <v>0</v>
      </c>
      <c r="K38" s="66"/>
      <c r="L38" s="90"/>
      <c r="M38" s="72"/>
      <c r="N38" s="66"/>
      <c r="O38" s="90"/>
      <c r="P38" s="72"/>
      <c r="Q38" s="138"/>
      <c r="R38" s="138"/>
      <c r="S38" s="172"/>
      <c r="T38" s="172"/>
      <c r="U38" s="172"/>
      <c r="V38" s="172"/>
      <c r="W38" s="172"/>
      <c r="X38" s="172"/>
      <c r="Y38" s="172"/>
      <c r="Z38" s="135">
        <f t="shared" si="0"/>
        <v>15</v>
      </c>
      <c r="AD38" s="277"/>
      <c r="AE38" s="92"/>
    </row>
    <row r="39" spans="1:31" ht="13.8">
      <c r="A39" s="66"/>
      <c r="B39" s="159"/>
      <c r="C39" s="159"/>
      <c r="D39" s="161"/>
      <c r="E39" s="159"/>
      <c r="F39" s="273"/>
      <c r="G39" s="67"/>
      <c r="H39" s="273"/>
      <c r="I39" s="275"/>
      <c r="J39" s="152">
        <f t="shared" si="1"/>
        <v>0</v>
      </c>
      <c r="K39" s="66"/>
      <c r="L39" s="90"/>
      <c r="M39" s="72"/>
      <c r="N39" s="66"/>
      <c r="O39" s="90"/>
      <c r="P39" s="72"/>
      <c r="Q39" s="138"/>
      <c r="R39" s="138"/>
      <c r="S39" s="172"/>
      <c r="T39" s="172"/>
      <c r="U39" s="172"/>
      <c r="V39" s="172"/>
      <c r="W39" s="172"/>
      <c r="X39" s="172"/>
      <c r="Y39" s="172"/>
      <c r="Z39" s="135">
        <f t="shared" si="0"/>
        <v>15</v>
      </c>
      <c r="AD39" s="277"/>
      <c r="AE39" s="92"/>
    </row>
    <row r="40" spans="1:31" ht="13.8">
      <c r="A40" s="66"/>
      <c r="B40" s="159"/>
      <c r="C40" s="159"/>
      <c r="D40" s="161"/>
      <c r="E40" s="159"/>
      <c r="F40" s="273"/>
      <c r="G40" s="67"/>
      <c r="H40" s="273"/>
      <c r="I40" s="275"/>
      <c r="J40" s="152">
        <f t="shared" si="1"/>
        <v>0</v>
      </c>
      <c r="K40" s="66"/>
      <c r="L40" s="90"/>
      <c r="M40" s="72"/>
      <c r="N40" s="66"/>
      <c r="O40" s="90"/>
      <c r="P40" s="72"/>
      <c r="Q40" s="138"/>
      <c r="R40" s="138"/>
      <c r="S40" s="172"/>
      <c r="T40" s="172"/>
      <c r="U40" s="172"/>
      <c r="V40" s="172"/>
      <c r="W40" s="172"/>
      <c r="X40" s="172"/>
      <c r="Y40" s="172"/>
      <c r="Z40" s="135">
        <f t="shared" si="0"/>
        <v>15</v>
      </c>
      <c r="AD40" s="277"/>
      <c r="AE40" s="92"/>
    </row>
    <row r="41" spans="1:31" ht="13.8">
      <c r="A41" s="66"/>
      <c r="B41" s="159"/>
      <c r="C41" s="159"/>
      <c r="D41" s="161"/>
      <c r="E41" s="159"/>
      <c r="F41" s="273"/>
      <c r="G41" s="67"/>
      <c r="H41" s="273"/>
      <c r="I41" s="275"/>
      <c r="J41" s="152">
        <f t="shared" si="1"/>
        <v>0</v>
      </c>
      <c r="K41" s="66"/>
      <c r="L41" s="90"/>
      <c r="M41" s="72"/>
      <c r="N41" s="66"/>
      <c r="O41" s="90"/>
      <c r="P41" s="72"/>
      <c r="Q41" s="138"/>
      <c r="R41" s="138"/>
      <c r="S41" s="172"/>
      <c r="T41" s="172"/>
      <c r="U41" s="172"/>
      <c r="V41" s="172"/>
      <c r="W41" s="172"/>
      <c r="X41" s="172"/>
      <c r="Y41" s="172"/>
      <c r="Z41" s="135">
        <f t="shared" si="0"/>
        <v>15</v>
      </c>
      <c r="AD41" s="277"/>
      <c r="AE41" s="92"/>
    </row>
    <row r="42" spans="1:31" ht="13.8">
      <c r="A42" s="66"/>
      <c r="B42" s="159"/>
      <c r="C42" s="159"/>
      <c r="D42" s="161"/>
      <c r="E42" s="159"/>
      <c r="F42" s="273"/>
      <c r="G42" s="67"/>
      <c r="H42" s="273"/>
      <c r="I42" s="275"/>
      <c r="J42" s="152">
        <f t="shared" si="1"/>
        <v>0</v>
      </c>
      <c r="K42" s="66"/>
      <c r="L42" s="90"/>
      <c r="M42" s="72"/>
      <c r="N42" s="66"/>
      <c r="O42" s="90"/>
      <c r="P42" s="72"/>
      <c r="Q42" s="138"/>
      <c r="R42" s="138"/>
      <c r="S42" s="172"/>
      <c r="T42" s="172"/>
      <c r="U42" s="172"/>
      <c r="V42" s="172"/>
      <c r="W42" s="172"/>
      <c r="X42" s="172"/>
      <c r="Y42" s="172"/>
      <c r="Z42" s="135">
        <f t="shared" si="0"/>
        <v>15</v>
      </c>
      <c r="AD42" s="277"/>
      <c r="AE42" s="92"/>
    </row>
    <row r="43" spans="1:31" ht="13.8">
      <c r="A43" s="66"/>
      <c r="B43" s="159"/>
      <c r="C43" s="159"/>
      <c r="D43" s="161"/>
      <c r="E43" s="159"/>
      <c r="F43" s="273"/>
      <c r="G43" s="67"/>
      <c r="H43" s="273"/>
      <c r="I43" s="275"/>
      <c r="J43" s="152">
        <f t="shared" si="1"/>
        <v>0</v>
      </c>
      <c r="K43" s="66"/>
      <c r="L43" s="90"/>
      <c r="M43" s="72"/>
      <c r="N43" s="66"/>
      <c r="O43" s="90"/>
      <c r="P43" s="72"/>
      <c r="Q43" s="138"/>
      <c r="R43" s="138"/>
      <c r="S43" s="172"/>
      <c r="T43" s="172"/>
      <c r="U43" s="172"/>
      <c r="V43" s="172"/>
      <c r="W43" s="172"/>
      <c r="X43" s="172"/>
      <c r="Y43" s="172"/>
      <c r="Z43" s="135">
        <f t="shared" si="0"/>
        <v>15</v>
      </c>
      <c r="AD43" s="277"/>
      <c r="AE43" s="92"/>
    </row>
    <row r="44" spans="1:31" ht="13.8">
      <c r="A44" s="66"/>
      <c r="B44" s="159"/>
      <c r="C44" s="159"/>
      <c r="D44" s="161"/>
      <c r="E44" s="159"/>
      <c r="F44" s="273"/>
      <c r="G44" s="67"/>
      <c r="H44" s="273"/>
      <c r="I44" s="275"/>
      <c r="J44" s="152">
        <f t="shared" si="1"/>
        <v>0</v>
      </c>
      <c r="K44" s="66"/>
      <c r="L44" s="90"/>
      <c r="M44" s="72"/>
      <c r="N44" s="66"/>
      <c r="O44" s="90"/>
      <c r="P44" s="72"/>
      <c r="Q44" s="138"/>
      <c r="R44" s="138"/>
      <c r="S44" s="172"/>
      <c r="T44" s="172"/>
      <c r="U44" s="172"/>
      <c r="V44" s="172"/>
      <c r="W44" s="172"/>
      <c r="X44" s="172"/>
      <c r="Y44" s="172"/>
      <c r="Z44" s="135">
        <f t="shared" si="0"/>
        <v>15</v>
      </c>
      <c r="AD44" s="277"/>
      <c r="AE44" s="92"/>
    </row>
    <row r="45" spans="1:31" ht="13.8">
      <c r="A45" s="110"/>
      <c r="B45" s="113"/>
      <c r="C45" s="113"/>
      <c r="D45" s="122"/>
      <c r="E45" s="113"/>
      <c r="F45" s="273"/>
      <c r="G45" s="67"/>
      <c r="H45" s="273"/>
      <c r="I45" s="275"/>
      <c r="J45" s="152">
        <f t="shared" si="1"/>
        <v>0</v>
      </c>
      <c r="K45" s="66"/>
      <c r="L45" s="90"/>
      <c r="M45" s="72"/>
      <c r="N45" s="66"/>
      <c r="O45" s="90"/>
      <c r="P45" s="72"/>
      <c r="Q45" s="138"/>
      <c r="R45" s="138"/>
      <c r="S45" s="172"/>
      <c r="T45" s="172"/>
      <c r="U45" s="172"/>
      <c r="V45" s="172"/>
      <c r="W45" s="172"/>
      <c r="X45" s="172"/>
      <c r="Y45" s="172"/>
      <c r="Z45" s="135">
        <f t="shared" si="0"/>
        <v>15</v>
      </c>
      <c r="AD45" s="277"/>
      <c r="AE45" s="92"/>
    </row>
    <row r="46" spans="1:31" ht="13.8">
      <c r="A46" s="110"/>
      <c r="B46" s="113"/>
      <c r="C46" s="113"/>
      <c r="D46" s="122"/>
      <c r="E46" s="113"/>
      <c r="F46" s="273"/>
      <c r="G46" s="67"/>
      <c r="H46" s="273"/>
      <c r="I46" s="275"/>
      <c r="J46" s="152">
        <f t="shared" si="1"/>
        <v>0</v>
      </c>
      <c r="K46" s="66"/>
      <c r="L46" s="90"/>
      <c r="M46" s="72"/>
      <c r="N46" s="66"/>
      <c r="O46" s="90"/>
      <c r="P46" s="72"/>
      <c r="Q46" s="138"/>
      <c r="R46" s="138"/>
      <c r="S46" s="172"/>
      <c r="T46" s="172"/>
      <c r="U46" s="172"/>
      <c r="V46" s="172"/>
      <c r="W46" s="172"/>
      <c r="X46" s="172"/>
      <c r="Y46" s="172"/>
      <c r="Z46" s="135">
        <f t="shared" si="0"/>
        <v>15</v>
      </c>
      <c r="AD46" s="277"/>
      <c r="AE46" s="92"/>
    </row>
    <row r="47" spans="1:31" ht="13.8">
      <c r="A47" s="110"/>
      <c r="B47" s="113"/>
      <c r="C47" s="113"/>
      <c r="D47" s="122"/>
      <c r="E47" s="113"/>
      <c r="F47" s="273"/>
      <c r="G47" s="67"/>
      <c r="H47" s="273"/>
      <c r="I47" s="275"/>
      <c r="J47" s="152">
        <f t="shared" si="1"/>
        <v>0</v>
      </c>
      <c r="K47" s="66"/>
      <c r="L47" s="90"/>
      <c r="M47" s="72"/>
      <c r="N47" s="66"/>
      <c r="O47" s="90"/>
      <c r="P47" s="72"/>
      <c r="Q47" s="138"/>
      <c r="R47" s="138"/>
      <c r="S47" s="172"/>
      <c r="T47" s="172"/>
      <c r="U47" s="172"/>
      <c r="V47" s="172"/>
      <c r="W47" s="172"/>
      <c r="X47" s="172"/>
      <c r="Y47" s="172"/>
      <c r="Z47" s="135">
        <f t="shared" si="0"/>
        <v>15</v>
      </c>
      <c r="AD47" s="277"/>
      <c r="AE47" s="92"/>
    </row>
    <row r="48" spans="1:31" ht="13.8">
      <c r="A48" s="110"/>
      <c r="B48" s="113"/>
      <c r="C48" s="113"/>
      <c r="D48" s="122"/>
      <c r="E48" s="113"/>
      <c r="F48" s="273"/>
      <c r="G48" s="67"/>
      <c r="H48" s="273"/>
      <c r="I48" s="275"/>
      <c r="J48" s="152">
        <f t="shared" si="1"/>
        <v>0</v>
      </c>
      <c r="K48" s="66"/>
      <c r="L48" s="90"/>
      <c r="M48" s="72"/>
      <c r="N48" s="66"/>
      <c r="O48" s="90"/>
      <c r="P48" s="72"/>
      <c r="Q48" s="138"/>
      <c r="R48" s="138"/>
      <c r="S48" s="172"/>
      <c r="T48" s="172"/>
      <c r="U48" s="172"/>
      <c r="V48" s="172"/>
      <c r="W48" s="172"/>
      <c r="X48" s="172"/>
      <c r="Y48" s="172"/>
      <c r="Z48" s="135">
        <f t="shared" si="0"/>
        <v>15</v>
      </c>
      <c r="AD48" s="277"/>
      <c r="AE48" s="92"/>
    </row>
    <row r="49" spans="1:31" ht="13.8">
      <c r="A49" s="110"/>
      <c r="B49" s="113"/>
      <c r="C49" s="113"/>
      <c r="D49" s="122"/>
      <c r="E49" s="113"/>
      <c r="F49" s="273"/>
      <c r="G49" s="67"/>
      <c r="H49" s="273"/>
      <c r="I49" s="275"/>
      <c r="J49" s="152">
        <f t="shared" si="1"/>
        <v>0</v>
      </c>
      <c r="K49" s="66"/>
      <c r="L49" s="90"/>
      <c r="M49" s="72"/>
      <c r="N49" s="66"/>
      <c r="O49" s="90"/>
      <c r="P49" s="72"/>
      <c r="Q49" s="138"/>
      <c r="R49" s="138"/>
      <c r="S49" s="172"/>
      <c r="T49" s="172"/>
      <c r="U49" s="172"/>
      <c r="V49" s="172"/>
      <c r="W49" s="172"/>
      <c r="X49" s="172"/>
      <c r="Y49" s="172"/>
      <c r="Z49" s="135">
        <f t="shared" si="0"/>
        <v>15</v>
      </c>
      <c r="AD49" s="277"/>
      <c r="AE49" s="92"/>
    </row>
    <row r="50" spans="1:31" ht="13.8">
      <c r="A50" s="110"/>
      <c r="B50" s="113"/>
      <c r="C50" s="113"/>
      <c r="D50" s="122"/>
      <c r="E50" s="113"/>
      <c r="F50" s="273"/>
      <c r="G50" s="67"/>
      <c r="H50" s="273"/>
      <c r="I50" s="275"/>
      <c r="J50" s="152">
        <f t="shared" si="1"/>
        <v>0</v>
      </c>
      <c r="K50" s="66"/>
      <c r="L50" s="90"/>
      <c r="M50" s="72"/>
      <c r="N50" s="66"/>
      <c r="O50" s="90"/>
      <c r="P50" s="72"/>
      <c r="Q50" s="138"/>
      <c r="R50" s="138"/>
      <c r="S50" s="172"/>
      <c r="T50" s="172"/>
      <c r="U50" s="172"/>
      <c r="V50" s="172"/>
      <c r="W50" s="172"/>
      <c r="X50" s="172"/>
      <c r="Y50" s="172"/>
      <c r="Z50" s="135">
        <f t="shared" si="0"/>
        <v>15</v>
      </c>
      <c r="AD50" s="277"/>
      <c r="AE50" s="92"/>
    </row>
    <row r="51" spans="1:31" ht="13.8">
      <c r="A51" s="110"/>
      <c r="B51" s="113"/>
      <c r="C51" s="113"/>
      <c r="D51" s="122"/>
      <c r="E51" s="113"/>
      <c r="F51" s="273"/>
      <c r="G51" s="67"/>
      <c r="H51" s="273"/>
      <c r="I51" s="275"/>
      <c r="J51" s="152">
        <f t="shared" si="1"/>
        <v>0</v>
      </c>
      <c r="K51" s="66"/>
      <c r="L51" s="90"/>
      <c r="M51" s="72"/>
      <c r="N51" s="66"/>
      <c r="O51" s="90"/>
      <c r="P51" s="72"/>
      <c r="Q51" s="138"/>
      <c r="R51" s="138"/>
      <c r="S51" s="172"/>
      <c r="T51" s="172"/>
      <c r="U51" s="172"/>
      <c r="V51" s="172"/>
      <c r="W51" s="172"/>
      <c r="X51" s="172"/>
      <c r="Y51" s="172"/>
      <c r="Z51" s="135">
        <f t="shared" si="0"/>
        <v>15</v>
      </c>
      <c r="AD51" s="277"/>
      <c r="AE51" s="92"/>
    </row>
    <row r="52" spans="1:31" ht="13.8">
      <c r="A52" s="110"/>
      <c r="B52" s="113"/>
      <c r="C52" s="113"/>
      <c r="D52" s="122"/>
      <c r="E52" s="113"/>
      <c r="F52" s="273"/>
      <c r="G52" s="67"/>
      <c r="H52" s="273"/>
      <c r="I52" s="275"/>
      <c r="J52" s="152">
        <f t="shared" si="1"/>
        <v>0</v>
      </c>
      <c r="K52" s="66"/>
      <c r="L52" s="90"/>
      <c r="M52" s="72"/>
      <c r="N52" s="66"/>
      <c r="O52" s="90"/>
      <c r="P52" s="72"/>
      <c r="Q52" s="138"/>
      <c r="R52" s="138"/>
      <c r="S52" s="172"/>
      <c r="T52" s="172"/>
      <c r="U52" s="172"/>
      <c r="V52" s="172"/>
      <c r="W52" s="172"/>
      <c r="X52" s="172"/>
      <c r="Y52" s="172"/>
      <c r="Z52" s="135">
        <f t="shared" si="0"/>
        <v>15</v>
      </c>
      <c r="AD52" s="277"/>
      <c r="AE52" s="92"/>
    </row>
    <row r="53" spans="1:31" ht="13.8">
      <c r="A53" s="110"/>
      <c r="B53" s="113"/>
      <c r="C53" s="113"/>
      <c r="D53" s="122"/>
      <c r="E53" s="113"/>
      <c r="F53" s="273"/>
      <c r="G53" s="67"/>
      <c r="H53" s="273"/>
      <c r="I53" s="275"/>
      <c r="J53" s="152">
        <f t="shared" si="1"/>
        <v>0</v>
      </c>
      <c r="K53" s="66"/>
      <c r="L53" s="90"/>
      <c r="M53" s="72"/>
      <c r="N53" s="66"/>
      <c r="O53" s="90"/>
      <c r="P53" s="72"/>
      <c r="Q53" s="138"/>
      <c r="R53" s="138"/>
      <c r="S53" s="172"/>
      <c r="T53" s="172"/>
      <c r="U53" s="172"/>
      <c r="V53" s="172"/>
      <c r="W53" s="172"/>
      <c r="X53" s="172"/>
      <c r="Y53" s="172"/>
      <c r="Z53" s="135">
        <f t="shared" si="0"/>
        <v>15</v>
      </c>
      <c r="AD53" s="277"/>
      <c r="AE53" s="92"/>
    </row>
    <row r="54" spans="1:31" ht="13.8">
      <c r="A54" s="110"/>
      <c r="B54" s="113"/>
      <c r="C54" s="113"/>
      <c r="D54" s="122"/>
      <c r="E54" s="113"/>
      <c r="F54" s="273"/>
      <c r="G54" s="67"/>
      <c r="H54" s="273"/>
      <c r="I54" s="275"/>
      <c r="J54" s="152">
        <f t="shared" si="1"/>
        <v>0</v>
      </c>
      <c r="K54" s="66"/>
      <c r="L54" s="90"/>
      <c r="M54" s="72"/>
      <c r="N54" s="66"/>
      <c r="O54" s="90"/>
      <c r="P54" s="72"/>
      <c r="Q54" s="138"/>
      <c r="R54" s="138"/>
      <c r="S54" s="172"/>
      <c r="T54" s="172"/>
      <c r="U54" s="172"/>
      <c r="V54" s="172"/>
      <c r="W54" s="172"/>
      <c r="X54" s="172"/>
      <c r="Y54" s="172"/>
      <c r="Z54" s="135">
        <f t="shared" si="0"/>
        <v>15</v>
      </c>
      <c r="AD54" s="277"/>
      <c r="AE54" s="92"/>
    </row>
    <row r="55" spans="1:31" ht="13.8">
      <c r="A55" s="110"/>
      <c r="B55" s="113"/>
      <c r="C55" s="113"/>
      <c r="D55" s="122"/>
      <c r="E55" s="113"/>
      <c r="F55" s="273"/>
      <c r="G55" s="67"/>
      <c r="H55" s="273"/>
      <c r="I55" s="275"/>
      <c r="J55" s="152">
        <f t="shared" si="1"/>
        <v>0</v>
      </c>
      <c r="K55" s="66"/>
      <c r="L55" s="90"/>
      <c r="M55" s="72"/>
      <c r="N55" s="66"/>
      <c r="O55" s="90"/>
      <c r="P55" s="72"/>
      <c r="Q55" s="138"/>
      <c r="R55" s="138"/>
      <c r="S55" s="172"/>
      <c r="T55" s="172"/>
      <c r="U55" s="172"/>
      <c r="V55" s="172"/>
      <c r="W55" s="172"/>
      <c r="X55" s="172"/>
      <c r="Y55" s="172"/>
      <c r="Z55" s="135">
        <f t="shared" si="0"/>
        <v>15</v>
      </c>
      <c r="AD55" s="277"/>
      <c r="AE55" s="92"/>
    </row>
    <row r="56" spans="1:31" ht="13.8">
      <c r="A56" s="110"/>
      <c r="B56" s="113"/>
      <c r="C56" s="113"/>
      <c r="D56" s="122"/>
      <c r="E56" s="113"/>
      <c r="F56" s="273"/>
      <c r="G56" s="67"/>
      <c r="H56" s="273"/>
      <c r="I56" s="275"/>
      <c r="J56" s="152">
        <f t="shared" si="1"/>
        <v>0</v>
      </c>
      <c r="K56" s="66"/>
      <c r="L56" s="90"/>
      <c r="M56" s="72"/>
      <c r="N56" s="66"/>
      <c r="O56" s="90"/>
      <c r="P56" s="72"/>
      <c r="Q56" s="138"/>
      <c r="R56" s="138"/>
      <c r="S56" s="172"/>
      <c r="T56" s="172"/>
      <c r="U56" s="172"/>
      <c r="V56" s="172"/>
      <c r="W56" s="172"/>
      <c r="X56" s="172"/>
      <c r="Y56" s="172"/>
      <c r="Z56" s="135">
        <f t="shared" si="0"/>
        <v>15</v>
      </c>
      <c r="AD56" s="277"/>
      <c r="AE56" s="92"/>
    </row>
    <row r="57" spans="1:31" ht="13.8">
      <c r="A57" s="110"/>
      <c r="B57" s="113"/>
      <c r="C57" s="113"/>
      <c r="D57" s="122"/>
      <c r="E57" s="113"/>
      <c r="F57" s="273"/>
      <c r="G57" s="67"/>
      <c r="H57" s="273"/>
      <c r="I57" s="275"/>
      <c r="J57" s="152">
        <f t="shared" si="1"/>
        <v>0</v>
      </c>
      <c r="K57" s="66"/>
      <c r="L57" s="90"/>
      <c r="M57" s="72"/>
      <c r="N57" s="66"/>
      <c r="O57" s="90"/>
      <c r="P57" s="72"/>
      <c r="Q57" s="138"/>
      <c r="R57" s="138"/>
      <c r="S57" s="172"/>
      <c r="T57" s="172"/>
      <c r="U57" s="172"/>
      <c r="V57" s="172"/>
      <c r="W57" s="172"/>
      <c r="X57" s="172"/>
      <c r="Y57" s="172"/>
      <c r="Z57" s="135">
        <f t="shared" si="0"/>
        <v>15</v>
      </c>
      <c r="AD57" s="277"/>
      <c r="AE57" s="92"/>
    </row>
    <row r="58" spans="1:31" ht="13.8">
      <c r="A58" s="110"/>
      <c r="B58" s="113"/>
      <c r="C58" s="113"/>
      <c r="D58" s="122"/>
      <c r="E58" s="113"/>
      <c r="F58" s="273"/>
      <c r="G58" s="67"/>
      <c r="H58" s="273"/>
      <c r="I58" s="275"/>
      <c r="J58" s="152">
        <f t="shared" si="1"/>
        <v>0</v>
      </c>
      <c r="K58" s="66"/>
      <c r="L58" s="90"/>
      <c r="M58" s="72"/>
      <c r="N58" s="66"/>
      <c r="O58" s="90"/>
      <c r="P58" s="72"/>
      <c r="Q58" s="138"/>
      <c r="R58" s="138"/>
      <c r="S58" s="172"/>
      <c r="T58" s="172"/>
      <c r="U58" s="172"/>
      <c r="V58" s="172"/>
      <c r="W58" s="172"/>
      <c r="X58" s="172"/>
      <c r="Y58" s="172"/>
      <c r="Z58" s="135">
        <f t="shared" si="0"/>
        <v>15</v>
      </c>
      <c r="AD58" s="277"/>
      <c r="AE58" s="92"/>
    </row>
    <row r="59" spans="1:31" ht="13.8">
      <c r="A59" s="110"/>
      <c r="B59" s="113"/>
      <c r="C59" s="113"/>
      <c r="D59" s="122"/>
      <c r="E59" s="113"/>
      <c r="F59" s="273"/>
      <c r="G59" s="67"/>
      <c r="H59" s="273"/>
      <c r="I59" s="275"/>
      <c r="J59" s="152">
        <f t="shared" si="1"/>
        <v>0</v>
      </c>
      <c r="K59" s="66"/>
      <c r="L59" s="90"/>
      <c r="M59" s="72"/>
      <c r="N59" s="66"/>
      <c r="O59" s="90"/>
      <c r="P59" s="72"/>
      <c r="Q59" s="138"/>
      <c r="R59" s="138"/>
      <c r="S59" s="172"/>
      <c r="T59" s="172"/>
      <c r="U59" s="172"/>
      <c r="V59" s="172"/>
      <c r="W59" s="172"/>
      <c r="X59" s="172"/>
      <c r="Y59" s="172"/>
      <c r="Z59" s="135">
        <f t="shared" si="0"/>
        <v>15</v>
      </c>
      <c r="AD59" s="277"/>
      <c r="AE59" s="92"/>
    </row>
    <row r="60" spans="1:31" ht="13.8">
      <c r="A60" s="110"/>
      <c r="B60" s="113"/>
      <c r="C60" s="113"/>
      <c r="D60" s="122"/>
      <c r="E60" s="113"/>
      <c r="F60" s="273"/>
      <c r="G60" s="67"/>
      <c r="H60" s="273"/>
      <c r="I60" s="275"/>
      <c r="J60" s="152">
        <f t="shared" si="1"/>
        <v>0</v>
      </c>
      <c r="K60" s="66"/>
      <c r="L60" s="90"/>
      <c r="M60" s="72"/>
      <c r="N60" s="66"/>
      <c r="O60" s="90"/>
      <c r="P60" s="72"/>
      <c r="Q60" s="138"/>
      <c r="R60" s="138"/>
      <c r="S60" s="172"/>
      <c r="T60" s="172"/>
      <c r="U60" s="172"/>
      <c r="V60" s="172"/>
      <c r="W60" s="172"/>
      <c r="X60" s="172"/>
      <c r="Y60" s="172"/>
      <c r="Z60" s="135">
        <f t="shared" si="0"/>
        <v>15</v>
      </c>
      <c r="AD60" s="277"/>
      <c r="AE60" s="92"/>
    </row>
    <row r="61" spans="1:31" ht="13.8">
      <c r="A61" s="110"/>
      <c r="B61" s="113"/>
      <c r="C61" s="113"/>
      <c r="D61" s="122"/>
      <c r="E61" s="113"/>
      <c r="F61" s="273"/>
      <c r="G61" s="67"/>
      <c r="H61" s="273"/>
      <c r="I61" s="275"/>
      <c r="J61" s="152">
        <f t="shared" si="1"/>
        <v>0</v>
      </c>
      <c r="K61" s="66"/>
      <c r="L61" s="90"/>
      <c r="M61" s="72"/>
      <c r="N61" s="66"/>
      <c r="O61" s="90"/>
      <c r="P61" s="72"/>
      <c r="Q61" s="138"/>
      <c r="R61" s="138"/>
      <c r="S61" s="172"/>
      <c r="T61" s="172"/>
      <c r="U61" s="172"/>
      <c r="V61" s="172"/>
      <c r="W61" s="172"/>
      <c r="X61" s="172"/>
      <c r="Y61" s="172"/>
      <c r="Z61" s="135">
        <f t="shared" si="0"/>
        <v>15</v>
      </c>
      <c r="AD61" s="277"/>
      <c r="AE61" s="92"/>
    </row>
    <row r="62" spans="1:31" ht="13.8">
      <c r="A62" s="110"/>
      <c r="B62" s="113"/>
      <c r="C62" s="113"/>
      <c r="D62" s="122"/>
      <c r="E62" s="113"/>
      <c r="F62" s="273"/>
      <c r="G62" s="67"/>
      <c r="H62" s="273"/>
      <c r="I62" s="275"/>
      <c r="J62" s="152">
        <f t="shared" si="1"/>
        <v>0</v>
      </c>
      <c r="K62" s="66"/>
      <c r="L62" s="90"/>
      <c r="M62" s="72"/>
      <c r="N62" s="66"/>
      <c r="O62" s="90"/>
      <c r="P62" s="72"/>
      <c r="Q62" s="138"/>
      <c r="R62" s="138"/>
      <c r="S62" s="172"/>
      <c r="T62" s="172"/>
      <c r="U62" s="172"/>
      <c r="V62" s="172"/>
      <c r="W62" s="172"/>
      <c r="X62" s="172"/>
      <c r="Y62" s="172"/>
      <c r="Z62" s="135">
        <f t="shared" si="0"/>
        <v>15</v>
      </c>
      <c r="AD62" s="277"/>
      <c r="AE62" s="92"/>
    </row>
    <row r="63" spans="1:31" ht="13.8">
      <c r="A63" s="110"/>
      <c r="B63" s="113"/>
      <c r="C63" s="113"/>
      <c r="D63" s="122"/>
      <c r="E63" s="113"/>
      <c r="F63" s="273"/>
      <c r="G63" s="67"/>
      <c r="H63" s="273"/>
      <c r="I63" s="275"/>
      <c r="J63" s="152">
        <f t="shared" si="1"/>
        <v>0</v>
      </c>
      <c r="K63" s="66"/>
      <c r="L63" s="90"/>
      <c r="M63" s="72"/>
      <c r="N63" s="66"/>
      <c r="O63" s="90"/>
      <c r="P63" s="72"/>
      <c r="Q63" s="138"/>
      <c r="R63" s="138"/>
      <c r="S63" s="172"/>
      <c r="T63" s="172"/>
      <c r="U63" s="172"/>
      <c r="V63" s="172"/>
      <c r="W63" s="172"/>
      <c r="X63" s="172"/>
      <c r="Y63" s="172"/>
      <c r="Z63" s="135">
        <f t="shared" si="0"/>
        <v>15</v>
      </c>
      <c r="AD63" s="277"/>
      <c r="AE63" s="92"/>
    </row>
    <row r="64" spans="1:31" ht="13.8">
      <c r="A64" s="110"/>
      <c r="B64" s="113"/>
      <c r="C64" s="113"/>
      <c r="D64" s="122"/>
      <c r="E64" s="113"/>
      <c r="F64" s="273"/>
      <c r="G64" s="67"/>
      <c r="H64" s="273"/>
      <c r="I64" s="275"/>
      <c r="J64" s="152">
        <f t="shared" si="1"/>
        <v>0</v>
      </c>
      <c r="K64" s="66"/>
      <c r="L64" s="90"/>
      <c r="M64" s="72"/>
      <c r="N64" s="66"/>
      <c r="O64" s="90"/>
      <c r="P64" s="72"/>
      <c r="Q64" s="138"/>
      <c r="R64" s="138"/>
      <c r="S64" s="172"/>
      <c r="T64" s="172"/>
      <c r="U64" s="172"/>
      <c r="V64" s="172"/>
      <c r="W64" s="172"/>
      <c r="X64" s="172"/>
      <c r="Y64" s="172"/>
      <c r="Z64" s="135">
        <f t="shared" si="0"/>
        <v>15</v>
      </c>
      <c r="AD64" s="277"/>
      <c r="AE64" s="92"/>
    </row>
    <row r="65" spans="1:31" ht="13.8">
      <c r="A65" s="110"/>
      <c r="B65" s="113"/>
      <c r="C65" s="113"/>
      <c r="D65" s="122"/>
      <c r="E65" s="113"/>
      <c r="F65" s="273"/>
      <c r="G65" s="67"/>
      <c r="H65" s="273"/>
      <c r="I65" s="275"/>
      <c r="J65" s="152">
        <f t="shared" si="1"/>
        <v>0</v>
      </c>
      <c r="K65" s="66"/>
      <c r="L65" s="90"/>
      <c r="M65" s="72"/>
      <c r="N65" s="66"/>
      <c r="O65" s="90"/>
      <c r="P65" s="72"/>
      <c r="Q65" s="138"/>
      <c r="R65" s="138"/>
      <c r="S65" s="172"/>
      <c r="T65" s="172"/>
      <c r="U65" s="172"/>
      <c r="V65" s="172"/>
      <c r="W65" s="172"/>
      <c r="X65" s="172"/>
      <c r="Y65" s="172"/>
      <c r="Z65" s="135">
        <f t="shared" si="0"/>
        <v>15</v>
      </c>
      <c r="AD65" s="277"/>
      <c r="AE65" s="92"/>
    </row>
    <row r="66" spans="1:31" ht="13.8">
      <c r="A66" s="110"/>
      <c r="B66" s="113"/>
      <c r="C66" s="113"/>
      <c r="D66" s="122"/>
      <c r="E66" s="113"/>
      <c r="F66" s="273"/>
      <c r="G66" s="67"/>
      <c r="H66" s="273"/>
      <c r="I66" s="275"/>
      <c r="J66" s="152">
        <f t="shared" si="1"/>
        <v>0</v>
      </c>
      <c r="K66" s="66"/>
      <c r="L66" s="90"/>
      <c r="M66" s="72"/>
      <c r="N66" s="66"/>
      <c r="O66" s="90"/>
      <c r="P66" s="72"/>
      <c r="Q66" s="138"/>
      <c r="R66" s="138"/>
      <c r="S66" s="172"/>
      <c r="T66" s="172"/>
      <c r="U66" s="172"/>
      <c r="V66" s="172"/>
      <c r="W66" s="172"/>
      <c r="X66" s="172"/>
      <c r="Y66" s="172"/>
      <c r="Z66" s="135">
        <f t="shared" si="0"/>
        <v>15</v>
      </c>
      <c r="AD66" s="277"/>
      <c r="AE66" s="92"/>
    </row>
    <row r="67" spans="1:31" ht="13.8">
      <c r="A67" s="110"/>
      <c r="B67" s="113"/>
      <c r="C67" s="113"/>
      <c r="D67" s="122"/>
      <c r="E67" s="113"/>
      <c r="F67" s="273"/>
      <c r="G67" s="67"/>
      <c r="H67" s="273"/>
      <c r="I67" s="275"/>
      <c r="J67" s="152">
        <f t="shared" si="1"/>
        <v>0</v>
      </c>
      <c r="K67" s="66"/>
      <c r="L67" s="90"/>
      <c r="M67" s="72"/>
      <c r="N67" s="66"/>
      <c r="O67" s="90"/>
      <c r="P67" s="72"/>
      <c r="Q67" s="138"/>
      <c r="R67" s="138"/>
      <c r="S67" s="172"/>
      <c r="T67" s="172"/>
      <c r="U67" s="172"/>
      <c r="V67" s="172"/>
      <c r="W67" s="172"/>
      <c r="X67" s="172"/>
      <c r="Y67" s="172"/>
      <c r="Z67" s="135">
        <f t="shared" si="0"/>
        <v>15</v>
      </c>
      <c r="AD67" s="277"/>
      <c r="AE67" s="92"/>
    </row>
    <row r="68" spans="1:31" ht="13.8">
      <c r="A68" s="110"/>
      <c r="B68" s="113"/>
      <c r="C68" s="113"/>
      <c r="D68" s="122"/>
      <c r="E68" s="113"/>
      <c r="F68" s="273"/>
      <c r="G68" s="67"/>
      <c r="H68" s="273"/>
      <c r="I68" s="275"/>
      <c r="J68" s="152">
        <f t="shared" si="1"/>
        <v>0</v>
      </c>
      <c r="K68" s="66"/>
      <c r="L68" s="90"/>
      <c r="M68" s="72"/>
      <c r="N68" s="66"/>
      <c r="O68" s="90"/>
      <c r="P68" s="72"/>
      <c r="Q68" s="138"/>
      <c r="R68" s="138"/>
      <c r="S68" s="172"/>
      <c r="T68" s="172"/>
      <c r="U68" s="172"/>
      <c r="V68" s="172"/>
      <c r="W68" s="172"/>
      <c r="X68" s="172"/>
      <c r="Y68" s="172"/>
      <c r="Z68" s="135">
        <f t="shared" si="0"/>
        <v>15</v>
      </c>
      <c r="AD68" s="277"/>
      <c r="AE68" s="92"/>
    </row>
    <row r="69" spans="1:31" ht="13.8">
      <c r="A69" s="110"/>
      <c r="B69" s="113"/>
      <c r="C69" s="113"/>
      <c r="D69" s="122"/>
      <c r="E69" s="113"/>
      <c r="F69" s="273"/>
      <c r="G69" s="67"/>
      <c r="H69" s="273"/>
      <c r="I69" s="275"/>
      <c r="J69" s="152">
        <f t="shared" si="1"/>
        <v>0</v>
      </c>
      <c r="K69" s="66"/>
      <c r="L69" s="90"/>
      <c r="M69" s="72"/>
      <c r="N69" s="66"/>
      <c r="O69" s="90"/>
      <c r="P69" s="72"/>
      <c r="Q69" s="138"/>
      <c r="R69" s="138"/>
      <c r="S69" s="172"/>
      <c r="T69" s="172"/>
      <c r="U69" s="172"/>
      <c r="V69" s="172"/>
      <c r="W69" s="172"/>
      <c r="X69" s="172"/>
      <c r="Y69" s="172"/>
      <c r="Z69" s="135">
        <f t="shared" ref="Z69:Z132" si="2">COUNTBLANK(A69:I69)+COUNTBLANK(K69:P69)</f>
        <v>15</v>
      </c>
      <c r="AD69" s="277"/>
      <c r="AE69" s="92"/>
    </row>
    <row r="70" spans="1:31" ht="13.8">
      <c r="A70" s="110"/>
      <c r="B70" s="113"/>
      <c r="C70" s="113"/>
      <c r="D70" s="122"/>
      <c r="E70" s="113"/>
      <c r="F70" s="273"/>
      <c r="G70" s="67"/>
      <c r="H70" s="273"/>
      <c r="I70" s="275"/>
      <c r="J70" s="152">
        <f t="shared" ref="J70:J133" si="3">IF(I70&lt;&gt;"",I70,IF(AND(ISNUMBER(FIND(".",F70*H70)),ROUNDDOWN(F70*H70,0)=0,F70*H70&lt;0),CONCATENATE("-0",LEFT(RIGHT(F70*H70,LEN(F70*H70)-SEARCH(".",F70*H70)+1),4)),IF(ISNUMBER(FIND(".",F70*H70)),CONCATENATE(ROUNDDOWN(F70*H70,0),LEFT(RIGHT(F70*H70,LEN(F70*H70)-SEARCH(".",F70*H70)+1),4)),F70*H70)))*1</f>
        <v>0</v>
      </c>
      <c r="K70" s="66"/>
      <c r="L70" s="90"/>
      <c r="M70" s="72"/>
      <c r="N70" s="66"/>
      <c r="O70" s="90"/>
      <c r="P70" s="72"/>
      <c r="Q70" s="138"/>
      <c r="R70" s="138"/>
      <c r="S70" s="172"/>
      <c r="T70" s="172"/>
      <c r="U70" s="172"/>
      <c r="V70" s="172"/>
      <c r="W70" s="172"/>
      <c r="X70" s="172"/>
      <c r="Y70" s="172"/>
      <c r="Z70" s="135">
        <f t="shared" si="2"/>
        <v>15</v>
      </c>
      <c r="AD70" s="277"/>
      <c r="AE70" s="92"/>
    </row>
    <row r="71" spans="1:31" ht="13.8">
      <c r="A71" s="110"/>
      <c r="B71" s="113"/>
      <c r="C71" s="113"/>
      <c r="D71" s="122"/>
      <c r="E71" s="113"/>
      <c r="F71" s="273"/>
      <c r="G71" s="67"/>
      <c r="H71" s="273"/>
      <c r="I71" s="275"/>
      <c r="J71" s="152">
        <f t="shared" si="3"/>
        <v>0</v>
      </c>
      <c r="K71" s="66"/>
      <c r="L71" s="90"/>
      <c r="M71" s="72"/>
      <c r="N71" s="66"/>
      <c r="O71" s="90"/>
      <c r="P71" s="72"/>
      <c r="Q71" s="138"/>
      <c r="R71" s="138"/>
      <c r="S71" s="172"/>
      <c r="T71" s="172"/>
      <c r="U71" s="172"/>
      <c r="V71" s="172"/>
      <c r="W71" s="172"/>
      <c r="X71" s="172"/>
      <c r="Y71" s="172"/>
      <c r="Z71" s="135">
        <f t="shared" si="2"/>
        <v>15</v>
      </c>
      <c r="AD71" s="277"/>
      <c r="AE71" s="92"/>
    </row>
    <row r="72" spans="1:31" ht="13.8">
      <c r="A72" s="110"/>
      <c r="B72" s="113"/>
      <c r="C72" s="113"/>
      <c r="D72" s="122"/>
      <c r="E72" s="113"/>
      <c r="F72" s="273"/>
      <c r="G72" s="67"/>
      <c r="H72" s="273"/>
      <c r="I72" s="275"/>
      <c r="J72" s="152">
        <f t="shared" si="3"/>
        <v>0</v>
      </c>
      <c r="K72" s="66"/>
      <c r="L72" s="90"/>
      <c r="M72" s="72"/>
      <c r="N72" s="66"/>
      <c r="O72" s="90"/>
      <c r="P72" s="72"/>
      <c r="Q72" s="138"/>
      <c r="R72" s="138"/>
      <c r="S72" s="172"/>
      <c r="T72" s="172"/>
      <c r="U72" s="172"/>
      <c r="V72" s="172"/>
      <c r="W72" s="172"/>
      <c r="X72" s="172"/>
      <c r="Y72" s="172"/>
      <c r="Z72" s="135">
        <f t="shared" si="2"/>
        <v>15</v>
      </c>
      <c r="AD72" s="277"/>
      <c r="AE72" s="92"/>
    </row>
    <row r="73" spans="1:31" ht="13.8">
      <c r="A73" s="110"/>
      <c r="B73" s="113"/>
      <c r="C73" s="113"/>
      <c r="D73" s="122"/>
      <c r="E73" s="113"/>
      <c r="F73" s="273"/>
      <c r="G73" s="67"/>
      <c r="H73" s="273"/>
      <c r="I73" s="275"/>
      <c r="J73" s="152">
        <f t="shared" si="3"/>
        <v>0</v>
      </c>
      <c r="K73" s="66"/>
      <c r="L73" s="90"/>
      <c r="M73" s="72"/>
      <c r="N73" s="66"/>
      <c r="O73" s="90"/>
      <c r="P73" s="72"/>
      <c r="Q73" s="138"/>
      <c r="R73" s="138"/>
      <c r="S73" s="172"/>
      <c r="T73" s="172"/>
      <c r="U73" s="172"/>
      <c r="V73" s="172"/>
      <c r="W73" s="172"/>
      <c r="X73" s="172"/>
      <c r="Y73" s="172"/>
      <c r="Z73" s="135">
        <f t="shared" si="2"/>
        <v>15</v>
      </c>
      <c r="AD73" s="277"/>
      <c r="AE73" s="92"/>
    </row>
    <row r="74" spans="1:31" ht="13.8">
      <c r="A74" s="110"/>
      <c r="B74" s="113"/>
      <c r="C74" s="113"/>
      <c r="D74" s="122"/>
      <c r="E74" s="113"/>
      <c r="F74" s="273"/>
      <c r="G74" s="67"/>
      <c r="H74" s="273"/>
      <c r="I74" s="275"/>
      <c r="J74" s="152">
        <f t="shared" si="3"/>
        <v>0</v>
      </c>
      <c r="K74" s="66"/>
      <c r="L74" s="90"/>
      <c r="M74" s="72"/>
      <c r="N74" s="66"/>
      <c r="O74" s="90"/>
      <c r="P74" s="72"/>
      <c r="Q74" s="138"/>
      <c r="R74" s="138"/>
      <c r="S74" s="172"/>
      <c r="T74" s="172"/>
      <c r="U74" s="172"/>
      <c r="V74" s="172"/>
      <c r="W74" s="172"/>
      <c r="X74" s="172"/>
      <c r="Y74" s="172"/>
      <c r="Z74" s="135">
        <f t="shared" si="2"/>
        <v>15</v>
      </c>
      <c r="AD74" s="277"/>
      <c r="AE74" s="92"/>
    </row>
    <row r="75" spans="1:31" ht="13.8">
      <c r="A75" s="110"/>
      <c r="B75" s="113"/>
      <c r="C75" s="113"/>
      <c r="D75" s="122"/>
      <c r="E75" s="113"/>
      <c r="F75" s="273"/>
      <c r="G75" s="67"/>
      <c r="H75" s="273"/>
      <c r="I75" s="275"/>
      <c r="J75" s="152">
        <f t="shared" si="3"/>
        <v>0</v>
      </c>
      <c r="K75" s="66"/>
      <c r="L75" s="90"/>
      <c r="M75" s="72"/>
      <c r="N75" s="66"/>
      <c r="O75" s="90"/>
      <c r="P75" s="72"/>
      <c r="Q75" s="138"/>
      <c r="R75" s="138"/>
      <c r="S75" s="172"/>
      <c r="T75" s="172"/>
      <c r="U75" s="172"/>
      <c r="V75" s="172"/>
      <c r="W75" s="172"/>
      <c r="X75" s="172"/>
      <c r="Y75" s="172"/>
      <c r="Z75" s="135">
        <f t="shared" si="2"/>
        <v>15</v>
      </c>
      <c r="AD75" s="277"/>
      <c r="AE75" s="92"/>
    </row>
    <row r="76" spans="1:31" ht="13.8">
      <c r="A76" s="110"/>
      <c r="B76" s="113"/>
      <c r="C76" s="113"/>
      <c r="D76" s="122"/>
      <c r="E76" s="113"/>
      <c r="F76" s="273"/>
      <c r="G76" s="67"/>
      <c r="H76" s="273"/>
      <c r="I76" s="275"/>
      <c r="J76" s="152">
        <f t="shared" si="3"/>
        <v>0</v>
      </c>
      <c r="K76" s="66"/>
      <c r="L76" s="90"/>
      <c r="M76" s="72"/>
      <c r="N76" s="66"/>
      <c r="O76" s="90"/>
      <c r="P76" s="72"/>
      <c r="Q76" s="138"/>
      <c r="R76" s="138"/>
      <c r="S76" s="172"/>
      <c r="T76" s="172"/>
      <c r="U76" s="172"/>
      <c r="V76" s="172"/>
      <c r="W76" s="172"/>
      <c r="X76" s="172"/>
      <c r="Y76" s="172"/>
      <c r="Z76" s="135">
        <f t="shared" si="2"/>
        <v>15</v>
      </c>
      <c r="AD76" s="277"/>
      <c r="AE76" s="92"/>
    </row>
    <row r="77" spans="1:31" ht="13.8">
      <c r="A77" s="110"/>
      <c r="B77" s="113"/>
      <c r="C77" s="113"/>
      <c r="D77" s="122"/>
      <c r="E77" s="113"/>
      <c r="F77" s="273"/>
      <c r="G77" s="67"/>
      <c r="H77" s="273"/>
      <c r="I77" s="275"/>
      <c r="J77" s="152">
        <f t="shared" si="3"/>
        <v>0</v>
      </c>
      <c r="K77" s="66"/>
      <c r="L77" s="90"/>
      <c r="M77" s="72"/>
      <c r="N77" s="66"/>
      <c r="O77" s="90"/>
      <c r="P77" s="72"/>
      <c r="Q77" s="138"/>
      <c r="R77" s="138"/>
      <c r="S77" s="172"/>
      <c r="T77" s="172"/>
      <c r="U77" s="172"/>
      <c r="V77" s="172"/>
      <c r="W77" s="172"/>
      <c r="X77" s="172"/>
      <c r="Y77" s="172"/>
      <c r="Z77" s="135">
        <f t="shared" si="2"/>
        <v>15</v>
      </c>
      <c r="AD77" s="277"/>
      <c r="AE77" s="92"/>
    </row>
    <row r="78" spans="1:31" ht="13.8">
      <c r="A78" s="110"/>
      <c r="B78" s="113"/>
      <c r="C78" s="113"/>
      <c r="D78" s="122"/>
      <c r="E78" s="113"/>
      <c r="F78" s="273"/>
      <c r="G78" s="67"/>
      <c r="H78" s="273"/>
      <c r="I78" s="275"/>
      <c r="J78" s="152">
        <f t="shared" si="3"/>
        <v>0</v>
      </c>
      <c r="K78" s="66"/>
      <c r="L78" s="90"/>
      <c r="M78" s="72"/>
      <c r="N78" s="66"/>
      <c r="O78" s="90"/>
      <c r="P78" s="72"/>
      <c r="Q78" s="138"/>
      <c r="R78" s="138"/>
      <c r="S78" s="172"/>
      <c r="T78" s="172"/>
      <c r="U78" s="172"/>
      <c r="V78" s="172"/>
      <c r="W78" s="172"/>
      <c r="X78" s="172"/>
      <c r="Y78" s="172"/>
      <c r="Z78" s="135">
        <f t="shared" si="2"/>
        <v>15</v>
      </c>
      <c r="AD78" s="277"/>
      <c r="AE78" s="92"/>
    </row>
    <row r="79" spans="1:31" ht="13.8">
      <c r="A79" s="110"/>
      <c r="B79" s="113"/>
      <c r="C79" s="113"/>
      <c r="D79" s="122"/>
      <c r="E79" s="113"/>
      <c r="F79" s="273"/>
      <c r="G79" s="67"/>
      <c r="H79" s="273"/>
      <c r="I79" s="275"/>
      <c r="J79" s="152">
        <f t="shared" si="3"/>
        <v>0</v>
      </c>
      <c r="K79" s="66"/>
      <c r="L79" s="90"/>
      <c r="M79" s="72"/>
      <c r="N79" s="66"/>
      <c r="O79" s="90"/>
      <c r="P79" s="72"/>
      <c r="Q79" s="138"/>
      <c r="R79" s="138"/>
      <c r="S79" s="172"/>
      <c r="T79" s="172"/>
      <c r="U79" s="172"/>
      <c r="V79" s="172"/>
      <c r="W79" s="172"/>
      <c r="X79" s="172"/>
      <c r="Y79" s="172"/>
      <c r="Z79" s="135">
        <f t="shared" si="2"/>
        <v>15</v>
      </c>
      <c r="AD79" s="277"/>
      <c r="AE79" s="92"/>
    </row>
    <row r="80" spans="1:31" ht="13.8">
      <c r="A80" s="110"/>
      <c r="B80" s="113"/>
      <c r="C80" s="113"/>
      <c r="D80" s="122"/>
      <c r="E80" s="113"/>
      <c r="F80" s="273"/>
      <c r="G80" s="67"/>
      <c r="H80" s="273"/>
      <c r="I80" s="275"/>
      <c r="J80" s="152">
        <f t="shared" si="3"/>
        <v>0</v>
      </c>
      <c r="K80" s="66"/>
      <c r="L80" s="90"/>
      <c r="M80" s="72"/>
      <c r="N80" s="66"/>
      <c r="O80" s="90"/>
      <c r="P80" s="72"/>
      <c r="Q80" s="138"/>
      <c r="R80" s="138"/>
      <c r="S80" s="172"/>
      <c r="T80" s="172"/>
      <c r="U80" s="172"/>
      <c r="V80" s="172"/>
      <c r="W80" s="172"/>
      <c r="X80" s="172"/>
      <c r="Y80" s="172"/>
      <c r="Z80" s="135">
        <f t="shared" si="2"/>
        <v>15</v>
      </c>
      <c r="AD80" s="277"/>
      <c r="AE80" s="92"/>
    </row>
    <row r="81" spans="1:31" ht="13.8">
      <c r="A81" s="110"/>
      <c r="B81" s="113"/>
      <c r="C81" s="113"/>
      <c r="D81" s="122"/>
      <c r="E81" s="113"/>
      <c r="F81" s="273"/>
      <c r="G81" s="67"/>
      <c r="H81" s="273"/>
      <c r="I81" s="275"/>
      <c r="J81" s="152">
        <f t="shared" si="3"/>
        <v>0</v>
      </c>
      <c r="K81" s="66"/>
      <c r="L81" s="90"/>
      <c r="M81" s="72"/>
      <c r="N81" s="66"/>
      <c r="O81" s="90"/>
      <c r="P81" s="72"/>
      <c r="Q81" s="138"/>
      <c r="R81" s="138"/>
      <c r="S81" s="172"/>
      <c r="T81" s="172"/>
      <c r="U81" s="172"/>
      <c r="V81" s="172"/>
      <c r="W81" s="172"/>
      <c r="X81" s="172"/>
      <c r="Y81" s="172"/>
      <c r="Z81" s="135">
        <f t="shared" si="2"/>
        <v>15</v>
      </c>
      <c r="AD81" s="277"/>
      <c r="AE81" s="92"/>
    </row>
    <row r="82" spans="1:31" ht="13.8">
      <c r="A82" s="110"/>
      <c r="B82" s="113"/>
      <c r="C82" s="113"/>
      <c r="D82" s="122"/>
      <c r="E82" s="113"/>
      <c r="F82" s="273"/>
      <c r="G82" s="67"/>
      <c r="H82" s="273"/>
      <c r="I82" s="275"/>
      <c r="J82" s="152">
        <f t="shared" si="3"/>
        <v>0</v>
      </c>
      <c r="K82" s="66"/>
      <c r="L82" s="90"/>
      <c r="M82" s="72"/>
      <c r="N82" s="66"/>
      <c r="O82" s="90"/>
      <c r="P82" s="72"/>
      <c r="Q82" s="138"/>
      <c r="R82" s="138"/>
      <c r="S82" s="172"/>
      <c r="T82" s="172"/>
      <c r="U82" s="172"/>
      <c r="V82" s="172"/>
      <c r="W82" s="172"/>
      <c r="X82" s="172"/>
      <c r="Y82" s="172"/>
      <c r="Z82" s="135">
        <f t="shared" si="2"/>
        <v>15</v>
      </c>
      <c r="AD82" s="277"/>
      <c r="AE82" s="92"/>
    </row>
    <row r="83" spans="1:31" ht="13.8">
      <c r="A83" s="110"/>
      <c r="B83" s="113"/>
      <c r="C83" s="113"/>
      <c r="D83" s="122"/>
      <c r="E83" s="113"/>
      <c r="F83" s="273"/>
      <c r="G83" s="67"/>
      <c r="H83" s="273"/>
      <c r="I83" s="275"/>
      <c r="J83" s="152">
        <f t="shared" si="3"/>
        <v>0</v>
      </c>
      <c r="K83" s="66"/>
      <c r="L83" s="90"/>
      <c r="M83" s="72"/>
      <c r="N83" s="66"/>
      <c r="O83" s="90"/>
      <c r="P83" s="72"/>
      <c r="Q83" s="138"/>
      <c r="R83" s="138"/>
      <c r="S83" s="172"/>
      <c r="T83" s="172"/>
      <c r="U83" s="172"/>
      <c r="V83" s="172"/>
      <c r="W83" s="172"/>
      <c r="X83" s="172"/>
      <c r="Y83" s="172"/>
      <c r="Z83" s="135">
        <f t="shared" si="2"/>
        <v>15</v>
      </c>
      <c r="AD83" s="277"/>
      <c r="AE83" s="92"/>
    </row>
    <row r="84" spans="1:31" ht="13.8">
      <c r="A84" s="110"/>
      <c r="B84" s="113"/>
      <c r="C84" s="113"/>
      <c r="D84" s="122"/>
      <c r="E84" s="113"/>
      <c r="F84" s="273"/>
      <c r="G84" s="67"/>
      <c r="H84" s="273"/>
      <c r="I84" s="275"/>
      <c r="J84" s="152">
        <f t="shared" si="3"/>
        <v>0</v>
      </c>
      <c r="K84" s="66"/>
      <c r="L84" s="90"/>
      <c r="M84" s="72"/>
      <c r="N84" s="66"/>
      <c r="O84" s="90"/>
      <c r="P84" s="72"/>
      <c r="Q84" s="138"/>
      <c r="R84" s="138"/>
      <c r="S84" s="172"/>
      <c r="T84" s="172"/>
      <c r="U84" s="172"/>
      <c r="V84" s="172"/>
      <c r="W84" s="172"/>
      <c r="X84" s="172"/>
      <c r="Y84" s="172"/>
      <c r="Z84" s="135">
        <f t="shared" si="2"/>
        <v>15</v>
      </c>
      <c r="AD84" s="277"/>
      <c r="AE84" s="92"/>
    </row>
    <row r="85" spans="1:31" ht="13.8">
      <c r="A85" s="110"/>
      <c r="B85" s="113"/>
      <c r="C85" s="113"/>
      <c r="D85" s="122"/>
      <c r="E85" s="113"/>
      <c r="F85" s="273"/>
      <c r="G85" s="67"/>
      <c r="H85" s="273"/>
      <c r="I85" s="275"/>
      <c r="J85" s="152">
        <f t="shared" si="3"/>
        <v>0</v>
      </c>
      <c r="K85" s="66"/>
      <c r="L85" s="90"/>
      <c r="M85" s="72"/>
      <c r="N85" s="66"/>
      <c r="O85" s="90"/>
      <c r="P85" s="72"/>
      <c r="Q85" s="138"/>
      <c r="R85" s="138"/>
      <c r="S85" s="172"/>
      <c r="T85" s="172"/>
      <c r="U85" s="172"/>
      <c r="V85" s="172"/>
      <c r="W85" s="172"/>
      <c r="X85" s="172"/>
      <c r="Y85" s="172"/>
      <c r="Z85" s="135">
        <f t="shared" si="2"/>
        <v>15</v>
      </c>
      <c r="AD85" s="277"/>
      <c r="AE85" s="92"/>
    </row>
    <row r="86" spans="1:31" ht="13.8">
      <c r="A86" s="110"/>
      <c r="B86" s="113"/>
      <c r="C86" s="113"/>
      <c r="D86" s="122"/>
      <c r="E86" s="113"/>
      <c r="F86" s="273"/>
      <c r="G86" s="67"/>
      <c r="H86" s="273"/>
      <c r="I86" s="275"/>
      <c r="J86" s="152">
        <f t="shared" si="3"/>
        <v>0</v>
      </c>
      <c r="K86" s="66"/>
      <c r="L86" s="90"/>
      <c r="M86" s="72"/>
      <c r="N86" s="66"/>
      <c r="O86" s="90"/>
      <c r="P86" s="72"/>
      <c r="Q86" s="138"/>
      <c r="R86" s="138"/>
      <c r="S86" s="172"/>
      <c r="T86" s="172"/>
      <c r="U86" s="172"/>
      <c r="V86" s="172"/>
      <c r="W86" s="172"/>
      <c r="X86" s="172"/>
      <c r="Y86" s="172"/>
      <c r="Z86" s="135">
        <f t="shared" si="2"/>
        <v>15</v>
      </c>
      <c r="AD86" s="277"/>
      <c r="AE86" s="92"/>
    </row>
    <row r="87" spans="1:31" ht="13.8">
      <c r="A87" s="110"/>
      <c r="B87" s="113"/>
      <c r="C87" s="113"/>
      <c r="D87" s="122"/>
      <c r="E87" s="113"/>
      <c r="F87" s="273"/>
      <c r="G87" s="67"/>
      <c r="H87" s="273"/>
      <c r="I87" s="275"/>
      <c r="J87" s="152">
        <f t="shared" si="3"/>
        <v>0</v>
      </c>
      <c r="K87" s="66"/>
      <c r="L87" s="90"/>
      <c r="M87" s="72"/>
      <c r="N87" s="66"/>
      <c r="O87" s="90"/>
      <c r="P87" s="72"/>
      <c r="Q87" s="138"/>
      <c r="R87" s="138"/>
      <c r="S87" s="172"/>
      <c r="T87" s="172"/>
      <c r="U87" s="172"/>
      <c r="V87" s="172"/>
      <c r="W87" s="172"/>
      <c r="X87" s="172"/>
      <c r="Y87" s="172"/>
      <c r="Z87" s="135">
        <f t="shared" si="2"/>
        <v>15</v>
      </c>
      <c r="AD87" s="277"/>
      <c r="AE87" s="92"/>
    </row>
    <row r="88" spans="1:31" ht="13.8">
      <c r="A88" s="110"/>
      <c r="B88" s="113"/>
      <c r="C88" s="113"/>
      <c r="D88" s="122"/>
      <c r="E88" s="113"/>
      <c r="F88" s="273"/>
      <c r="G88" s="67"/>
      <c r="H88" s="273"/>
      <c r="I88" s="275"/>
      <c r="J88" s="152">
        <f t="shared" si="3"/>
        <v>0</v>
      </c>
      <c r="K88" s="66"/>
      <c r="L88" s="90"/>
      <c r="M88" s="72"/>
      <c r="N88" s="66"/>
      <c r="O88" s="90"/>
      <c r="P88" s="72"/>
      <c r="Q88" s="138"/>
      <c r="R88" s="138"/>
      <c r="S88" s="172"/>
      <c r="T88" s="172"/>
      <c r="U88" s="172"/>
      <c r="V88" s="172"/>
      <c r="W88" s="172"/>
      <c r="X88" s="172"/>
      <c r="Y88" s="172"/>
      <c r="Z88" s="135">
        <f t="shared" si="2"/>
        <v>15</v>
      </c>
      <c r="AD88" s="277"/>
      <c r="AE88" s="92"/>
    </row>
    <row r="89" spans="1:31" ht="13.8">
      <c r="A89" s="110"/>
      <c r="B89" s="113"/>
      <c r="C89" s="113"/>
      <c r="D89" s="122"/>
      <c r="E89" s="113"/>
      <c r="F89" s="273"/>
      <c r="G89" s="67"/>
      <c r="H89" s="273"/>
      <c r="I89" s="275"/>
      <c r="J89" s="152">
        <f t="shared" si="3"/>
        <v>0</v>
      </c>
      <c r="K89" s="66"/>
      <c r="L89" s="90"/>
      <c r="M89" s="72"/>
      <c r="N89" s="66"/>
      <c r="O89" s="90"/>
      <c r="P89" s="72"/>
      <c r="Q89" s="138"/>
      <c r="R89" s="138"/>
      <c r="S89" s="172"/>
      <c r="T89" s="172"/>
      <c r="U89" s="172"/>
      <c r="V89" s="172"/>
      <c r="W89" s="172"/>
      <c r="X89" s="172"/>
      <c r="Y89" s="172"/>
      <c r="Z89" s="135">
        <f t="shared" si="2"/>
        <v>15</v>
      </c>
      <c r="AD89" s="277"/>
      <c r="AE89" s="92"/>
    </row>
    <row r="90" spans="1:31" ht="13.8">
      <c r="A90" s="110"/>
      <c r="B90" s="113"/>
      <c r="C90" s="113"/>
      <c r="D90" s="122"/>
      <c r="E90" s="113"/>
      <c r="F90" s="273"/>
      <c r="G90" s="67"/>
      <c r="H90" s="273"/>
      <c r="I90" s="275"/>
      <c r="J90" s="152">
        <f t="shared" si="3"/>
        <v>0</v>
      </c>
      <c r="K90" s="66"/>
      <c r="L90" s="90"/>
      <c r="M90" s="72"/>
      <c r="N90" s="66"/>
      <c r="O90" s="90"/>
      <c r="P90" s="72"/>
      <c r="Q90" s="138"/>
      <c r="R90" s="138"/>
      <c r="S90" s="172"/>
      <c r="T90" s="172"/>
      <c r="U90" s="172"/>
      <c r="V90" s="172"/>
      <c r="W90" s="172"/>
      <c r="X90" s="172"/>
      <c r="Y90" s="172"/>
      <c r="Z90" s="135">
        <f t="shared" si="2"/>
        <v>15</v>
      </c>
      <c r="AD90" s="277"/>
      <c r="AE90" s="92"/>
    </row>
    <row r="91" spans="1:31" ht="13.8">
      <c r="A91" s="110"/>
      <c r="B91" s="113"/>
      <c r="C91" s="113"/>
      <c r="D91" s="122"/>
      <c r="E91" s="113"/>
      <c r="F91" s="273"/>
      <c r="G91" s="67"/>
      <c r="H91" s="273"/>
      <c r="I91" s="275"/>
      <c r="J91" s="152">
        <f t="shared" si="3"/>
        <v>0</v>
      </c>
      <c r="K91" s="66"/>
      <c r="L91" s="90"/>
      <c r="M91" s="72"/>
      <c r="N91" s="66"/>
      <c r="O91" s="90"/>
      <c r="P91" s="72"/>
      <c r="Q91" s="138"/>
      <c r="R91" s="138"/>
      <c r="S91" s="172"/>
      <c r="T91" s="172"/>
      <c r="U91" s="172"/>
      <c r="V91" s="172"/>
      <c r="W91" s="172"/>
      <c r="X91" s="172"/>
      <c r="Y91" s="172"/>
      <c r="Z91" s="135">
        <f t="shared" si="2"/>
        <v>15</v>
      </c>
      <c r="AD91" s="277"/>
      <c r="AE91" s="92"/>
    </row>
    <row r="92" spans="1:31" ht="13.8">
      <c r="A92" s="110"/>
      <c r="B92" s="113"/>
      <c r="C92" s="113"/>
      <c r="D92" s="122"/>
      <c r="E92" s="113"/>
      <c r="F92" s="273"/>
      <c r="G92" s="67"/>
      <c r="H92" s="273"/>
      <c r="I92" s="275"/>
      <c r="J92" s="152">
        <f t="shared" si="3"/>
        <v>0</v>
      </c>
      <c r="K92" s="66"/>
      <c r="L92" s="90"/>
      <c r="M92" s="72"/>
      <c r="N92" s="66"/>
      <c r="O92" s="90"/>
      <c r="P92" s="72"/>
      <c r="Q92" s="138"/>
      <c r="R92" s="138"/>
      <c r="S92" s="172"/>
      <c r="T92" s="172"/>
      <c r="U92" s="172"/>
      <c r="V92" s="172"/>
      <c r="W92" s="172"/>
      <c r="X92" s="172"/>
      <c r="Y92" s="172"/>
      <c r="Z92" s="135">
        <f t="shared" si="2"/>
        <v>15</v>
      </c>
      <c r="AD92" s="277"/>
      <c r="AE92" s="92"/>
    </row>
    <row r="93" spans="1:31" ht="13.8">
      <c r="A93" s="110"/>
      <c r="B93" s="113"/>
      <c r="C93" s="113"/>
      <c r="D93" s="122"/>
      <c r="E93" s="113"/>
      <c r="F93" s="273"/>
      <c r="G93" s="67"/>
      <c r="H93" s="273"/>
      <c r="I93" s="275"/>
      <c r="J93" s="152">
        <f t="shared" si="3"/>
        <v>0</v>
      </c>
      <c r="K93" s="66"/>
      <c r="L93" s="90"/>
      <c r="M93" s="72"/>
      <c r="N93" s="66"/>
      <c r="O93" s="90"/>
      <c r="P93" s="72"/>
      <c r="Q93" s="138"/>
      <c r="R93" s="138"/>
      <c r="S93" s="172"/>
      <c r="T93" s="172"/>
      <c r="U93" s="172"/>
      <c r="V93" s="172"/>
      <c r="W93" s="172"/>
      <c r="X93" s="172"/>
      <c r="Y93" s="172"/>
      <c r="Z93" s="135">
        <f t="shared" si="2"/>
        <v>15</v>
      </c>
      <c r="AD93" s="277"/>
      <c r="AE93" s="92"/>
    </row>
    <row r="94" spans="1:31" ht="13.8">
      <c r="A94" s="110"/>
      <c r="B94" s="113"/>
      <c r="C94" s="113"/>
      <c r="D94" s="122"/>
      <c r="E94" s="113"/>
      <c r="F94" s="273"/>
      <c r="G94" s="67"/>
      <c r="H94" s="273"/>
      <c r="I94" s="275"/>
      <c r="J94" s="152">
        <f t="shared" si="3"/>
        <v>0</v>
      </c>
      <c r="K94" s="66"/>
      <c r="L94" s="90"/>
      <c r="M94" s="72"/>
      <c r="N94" s="66"/>
      <c r="O94" s="90"/>
      <c r="P94" s="72"/>
      <c r="Q94" s="138"/>
      <c r="R94" s="138"/>
      <c r="S94" s="172"/>
      <c r="T94" s="172"/>
      <c r="U94" s="172"/>
      <c r="V94" s="172"/>
      <c r="W94" s="172"/>
      <c r="X94" s="172"/>
      <c r="Y94" s="172"/>
      <c r="Z94" s="135">
        <f t="shared" si="2"/>
        <v>15</v>
      </c>
      <c r="AD94" s="277"/>
      <c r="AE94" s="92"/>
    </row>
    <row r="95" spans="1:31" ht="13.8">
      <c r="A95" s="110"/>
      <c r="B95" s="113"/>
      <c r="C95" s="113"/>
      <c r="D95" s="122"/>
      <c r="E95" s="113"/>
      <c r="F95" s="273"/>
      <c r="G95" s="67"/>
      <c r="H95" s="273"/>
      <c r="I95" s="275"/>
      <c r="J95" s="152">
        <f t="shared" si="3"/>
        <v>0</v>
      </c>
      <c r="K95" s="66"/>
      <c r="L95" s="90"/>
      <c r="M95" s="72"/>
      <c r="N95" s="66"/>
      <c r="O95" s="90"/>
      <c r="P95" s="72"/>
      <c r="Q95" s="138"/>
      <c r="R95" s="138"/>
      <c r="S95" s="172"/>
      <c r="T95" s="172"/>
      <c r="U95" s="172"/>
      <c r="V95" s="172"/>
      <c r="W95" s="172"/>
      <c r="X95" s="172"/>
      <c r="Y95" s="172"/>
      <c r="Z95" s="135">
        <f t="shared" si="2"/>
        <v>15</v>
      </c>
      <c r="AD95" s="277"/>
      <c r="AE95" s="92"/>
    </row>
    <row r="96" spans="1:31" ht="13.8">
      <c r="A96" s="110"/>
      <c r="B96" s="113"/>
      <c r="C96" s="113"/>
      <c r="D96" s="122"/>
      <c r="E96" s="113"/>
      <c r="F96" s="273"/>
      <c r="G96" s="67"/>
      <c r="H96" s="273"/>
      <c r="I96" s="275"/>
      <c r="J96" s="152">
        <f t="shared" si="3"/>
        <v>0</v>
      </c>
      <c r="K96" s="66"/>
      <c r="L96" s="90"/>
      <c r="M96" s="72"/>
      <c r="N96" s="66"/>
      <c r="O96" s="90"/>
      <c r="P96" s="72"/>
      <c r="Q96" s="138"/>
      <c r="R96" s="138"/>
      <c r="S96" s="172"/>
      <c r="T96" s="172"/>
      <c r="U96" s="172"/>
      <c r="V96" s="172"/>
      <c r="W96" s="172"/>
      <c r="X96" s="172"/>
      <c r="Y96" s="172"/>
      <c r="Z96" s="135">
        <f t="shared" si="2"/>
        <v>15</v>
      </c>
      <c r="AD96" s="277"/>
      <c r="AE96" s="92"/>
    </row>
    <row r="97" spans="1:31" ht="13.8">
      <c r="A97" s="110"/>
      <c r="B97" s="113"/>
      <c r="C97" s="113"/>
      <c r="D97" s="122"/>
      <c r="E97" s="113"/>
      <c r="F97" s="273"/>
      <c r="G97" s="67"/>
      <c r="H97" s="273"/>
      <c r="I97" s="275"/>
      <c r="J97" s="152">
        <f t="shared" si="3"/>
        <v>0</v>
      </c>
      <c r="K97" s="66"/>
      <c r="L97" s="90"/>
      <c r="M97" s="72"/>
      <c r="N97" s="66"/>
      <c r="O97" s="90"/>
      <c r="P97" s="72"/>
      <c r="Q97" s="138"/>
      <c r="R97" s="138"/>
      <c r="S97" s="172"/>
      <c r="T97" s="172"/>
      <c r="U97" s="172"/>
      <c r="V97" s="172"/>
      <c r="W97" s="172"/>
      <c r="X97" s="172"/>
      <c r="Y97" s="172"/>
      <c r="Z97" s="135">
        <f t="shared" si="2"/>
        <v>15</v>
      </c>
      <c r="AD97" s="277"/>
      <c r="AE97" s="92"/>
    </row>
    <row r="98" spans="1:31" ht="13.8">
      <c r="A98" s="110"/>
      <c r="B98" s="113"/>
      <c r="C98" s="113"/>
      <c r="D98" s="122"/>
      <c r="E98" s="113"/>
      <c r="F98" s="273"/>
      <c r="G98" s="67"/>
      <c r="H98" s="273"/>
      <c r="I98" s="275"/>
      <c r="J98" s="152">
        <f t="shared" si="3"/>
        <v>0</v>
      </c>
      <c r="K98" s="66"/>
      <c r="L98" s="90"/>
      <c r="M98" s="72"/>
      <c r="N98" s="66"/>
      <c r="O98" s="90"/>
      <c r="P98" s="72"/>
      <c r="Q98" s="138"/>
      <c r="R98" s="138"/>
      <c r="S98" s="172"/>
      <c r="T98" s="172"/>
      <c r="U98" s="172"/>
      <c r="V98" s="172"/>
      <c r="W98" s="172"/>
      <c r="X98" s="172"/>
      <c r="Y98" s="172"/>
      <c r="Z98" s="135">
        <f t="shared" si="2"/>
        <v>15</v>
      </c>
      <c r="AD98" s="277"/>
      <c r="AE98" s="92"/>
    </row>
    <row r="99" spans="1:31" ht="13.8">
      <c r="A99" s="110"/>
      <c r="B99" s="113"/>
      <c r="C99" s="113"/>
      <c r="D99" s="122"/>
      <c r="E99" s="113"/>
      <c r="F99" s="273"/>
      <c r="G99" s="67"/>
      <c r="H99" s="273"/>
      <c r="I99" s="275"/>
      <c r="J99" s="152">
        <f t="shared" si="3"/>
        <v>0</v>
      </c>
      <c r="K99" s="66"/>
      <c r="L99" s="90"/>
      <c r="M99" s="72"/>
      <c r="N99" s="66"/>
      <c r="O99" s="90"/>
      <c r="P99" s="72"/>
      <c r="Q99" s="138"/>
      <c r="R99" s="138"/>
      <c r="S99" s="172"/>
      <c r="T99" s="172"/>
      <c r="U99" s="172"/>
      <c r="V99" s="172"/>
      <c r="W99" s="172"/>
      <c r="X99" s="172"/>
      <c r="Y99" s="172"/>
      <c r="Z99" s="135">
        <f t="shared" si="2"/>
        <v>15</v>
      </c>
      <c r="AD99" s="277"/>
      <c r="AE99" s="92"/>
    </row>
    <row r="100" spans="1:31" ht="13.8">
      <c r="A100" s="110"/>
      <c r="B100" s="113"/>
      <c r="C100" s="113"/>
      <c r="D100" s="122"/>
      <c r="E100" s="113"/>
      <c r="F100" s="273"/>
      <c r="G100" s="67"/>
      <c r="H100" s="273"/>
      <c r="I100" s="275"/>
      <c r="J100" s="152">
        <f t="shared" si="3"/>
        <v>0</v>
      </c>
      <c r="K100" s="66"/>
      <c r="L100" s="90"/>
      <c r="M100" s="72"/>
      <c r="N100" s="66"/>
      <c r="O100" s="90"/>
      <c r="P100" s="72"/>
      <c r="Q100" s="138"/>
      <c r="R100" s="138"/>
      <c r="S100" s="172"/>
      <c r="T100" s="172"/>
      <c r="U100" s="172"/>
      <c r="V100" s="172"/>
      <c r="W100" s="172"/>
      <c r="X100" s="172"/>
      <c r="Y100" s="172"/>
      <c r="Z100" s="135">
        <f t="shared" si="2"/>
        <v>15</v>
      </c>
      <c r="AD100" s="277"/>
      <c r="AE100" s="92"/>
    </row>
    <row r="101" spans="1:31" ht="13.8">
      <c r="A101" s="110"/>
      <c r="B101" s="113"/>
      <c r="C101" s="113"/>
      <c r="D101" s="122"/>
      <c r="E101" s="113"/>
      <c r="F101" s="273"/>
      <c r="G101" s="67"/>
      <c r="H101" s="273"/>
      <c r="I101" s="275"/>
      <c r="J101" s="152">
        <f t="shared" si="3"/>
        <v>0</v>
      </c>
      <c r="K101" s="66"/>
      <c r="L101" s="90"/>
      <c r="M101" s="72"/>
      <c r="N101" s="66"/>
      <c r="O101" s="90"/>
      <c r="P101" s="72"/>
      <c r="Q101" s="138"/>
      <c r="R101" s="138"/>
      <c r="S101" s="172"/>
      <c r="T101" s="172"/>
      <c r="U101" s="172"/>
      <c r="V101" s="172"/>
      <c r="W101" s="172"/>
      <c r="X101" s="172"/>
      <c r="Y101" s="172"/>
      <c r="Z101" s="135">
        <f t="shared" si="2"/>
        <v>15</v>
      </c>
      <c r="AD101" s="277"/>
      <c r="AE101" s="92"/>
    </row>
    <row r="102" spans="1:31" ht="13.8">
      <c r="A102" s="110"/>
      <c r="B102" s="113"/>
      <c r="C102" s="113"/>
      <c r="D102" s="122"/>
      <c r="E102" s="113"/>
      <c r="F102" s="273"/>
      <c r="G102" s="67"/>
      <c r="H102" s="273"/>
      <c r="I102" s="275"/>
      <c r="J102" s="152">
        <f t="shared" si="3"/>
        <v>0</v>
      </c>
      <c r="K102" s="66"/>
      <c r="L102" s="90"/>
      <c r="M102" s="72"/>
      <c r="N102" s="66"/>
      <c r="O102" s="90"/>
      <c r="P102" s="72"/>
      <c r="Q102" s="138"/>
      <c r="R102" s="138"/>
      <c r="S102" s="172"/>
      <c r="T102" s="172"/>
      <c r="U102" s="172"/>
      <c r="V102" s="172"/>
      <c r="W102" s="172"/>
      <c r="X102" s="172"/>
      <c r="Y102" s="172"/>
      <c r="Z102" s="135">
        <f t="shared" si="2"/>
        <v>15</v>
      </c>
      <c r="AD102" s="277"/>
      <c r="AE102" s="92"/>
    </row>
    <row r="103" spans="1:31" ht="13.8">
      <c r="A103" s="110"/>
      <c r="B103" s="113"/>
      <c r="C103" s="113"/>
      <c r="D103" s="122"/>
      <c r="E103" s="113"/>
      <c r="F103" s="273"/>
      <c r="G103" s="67"/>
      <c r="H103" s="273"/>
      <c r="I103" s="275"/>
      <c r="J103" s="152">
        <f t="shared" si="3"/>
        <v>0</v>
      </c>
      <c r="K103" s="66"/>
      <c r="L103" s="90"/>
      <c r="M103" s="72"/>
      <c r="N103" s="66"/>
      <c r="O103" s="90"/>
      <c r="P103" s="72"/>
      <c r="Q103" s="138"/>
      <c r="R103" s="138"/>
      <c r="S103" s="172"/>
      <c r="T103" s="172"/>
      <c r="U103" s="172"/>
      <c r="V103" s="172"/>
      <c r="W103" s="172"/>
      <c r="X103" s="172"/>
      <c r="Y103" s="172"/>
      <c r="Z103" s="135">
        <f t="shared" si="2"/>
        <v>15</v>
      </c>
      <c r="AD103" s="277"/>
      <c r="AE103" s="92"/>
    </row>
    <row r="104" spans="1:31" ht="13.8">
      <c r="A104" s="110"/>
      <c r="B104" s="113"/>
      <c r="C104" s="113"/>
      <c r="D104" s="122"/>
      <c r="E104" s="113"/>
      <c r="F104" s="273"/>
      <c r="G104" s="67"/>
      <c r="H104" s="273"/>
      <c r="I104" s="275"/>
      <c r="J104" s="152">
        <f t="shared" si="3"/>
        <v>0</v>
      </c>
      <c r="K104" s="66"/>
      <c r="L104" s="90"/>
      <c r="M104" s="72"/>
      <c r="N104" s="66"/>
      <c r="O104" s="90"/>
      <c r="P104" s="72"/>
      <c r="Q104" s="138"/>
      <c r="R104" s="138"/>
      <c r="S104" s="172"/>
      <c r="T104" s="172"/>
      <c r="U104" s="172"/>
      <c r="V104" s="172"/>
      <c r="W104" s="172"/>
      <c r="X104" s="172"/>
      <c r="Y104" s="172"/>
      <c r="Z104" s="135">
        <f t="shared" si="2"/>
        <v>15</v>
      </c>
      <c r="AD104" s="277"/>
      <c r="AE104" s="92"/>
    </row>
    <row r="105" spans="1:31" ht="13.8">
      <c r="A105" s="110"/>
      <c r="B105" s="113"/>
      <c r="C105" s="113"/>
      <c r="D105" s="122"/>
      <c r="E105" s="113"/>
      <c r="F105" s="273"/>
      <c r="G105" s="67"/>
      <c r="H105" s="273"/>
      <c r="I105" s="275"/>
      <c r="J105" s="152">
        <f t="shared" si="3"/>
        <v>0</v>
      </c>
      <c r="K105" s="66"/>
      <c r="L105" s="90"/>
      <c r="M105" s="72"/>
      <c r="N105" s="66"/>
      <c r="O105" s="90"/>
      <c r="P105" s="72"/>
      <c r="Q105" s="138"/>
      <c r="R105" s="138"/>
      <c r="S105" s="172"/>
      <c r="T105" s="172"/>
      <c r="U105" s="172"/>
      <c r="V105" s="172"/>
      <c r="W105" s="172"/>
      <c r="X105" s="172"/>
      <c r="Y105" s="172"/>
      <c r="Z105" s="135">
        <f t="shared" si="2"/>
        <v>15</v>
      </c>
      <c r="AD105" s="277"/>
      <c r="AE105" s="92"/>
    </row>
    <row r="106" spans="1:31" ht="13.8">
      <c r="A106" s="110"/>
      <c r="B106" s="113"/>
      <c r="C106" s="113"/>
      <c r="D106" s="122"/>
      <c r="E106" s="113"/>
      <c r="F106" s="273"/>
      <c r="G106" s="67"/>
      <c r="H106" s="273"/>
      <c r="I106" s="275"/>
      <c r="J106" s="152">
        <f t="shared" si="3"/>
        <v>0</v>
      </c>
      <c r="K106" s="66"/>
      <c r="L106" s="90"/>
      <c r="M106" s="72"/>
      <c r="N106" s="66"/>
      <c r="O106" s="90"/>
      <c r="P106" s="72"/>
      <c r="Q106" s="138"/>
      <c r="R106" s="138"/>
      <c r="S106" s="172"/>
      <c r="T106" s="172"/>
      <c r="U106" s="172"/>
      <c r="V106" s="172"/>
      <c r="W106" s="172"/>
      <c r="X106" s="172"/>
      <c r="Y106" s="172"/>
      <c r="Z106" s="135">
        <f t="shared" si="2"/>
        <v>15</v>
      </c>
      <c r="AD106" s="277"/>
      <c r="AE106" s="92"/>
    </row>
    <row r="107" spans="1:31" ht="13.8">
      <c r="A107" s="110"/>
      <c r="B107" s="113"/>
      <c r="C107" s="113"/>
      <c r="D107" s="122"/>
      <c r="E107" s="113"/>
      <c r="F107" s="273"/>
      <c r="G107" s="67"/>
      <c r="H107" s="273"/>
      <c r="I107" s="275"/>
      <c r="J107" s="152">
        <f t="shared" si="3"/>
        <v>0</v>
      </c>
      <c r="K107" s="66"/>
      <c r="L107" s="90"/>
      <c r="M107" s="72"/>
      <c r="N107" s="66"/>
      <c r="O107" s="90"/>
      <c r="P107" s="72"/>
      <c r="Q107" s="138"/>
      <c r="R107" s="138"/>
      <c r="S107" s="172"/>
      <c r="T107" s="172"/>
      <c r="U107" s="172"/>
      <c r="V107" s="172"/>
      <c r="W107" s="172"/>
      <c r="X107" s="172"/>
      <c r="Y107" s="172"/>
      <c r="Z107" s="135">
        <f t="shared" si="2"/>
        <v>15</v>
      </c>
      <c r="AD107" s="277"/>
      <c r="AE107" s="92"/>
    </row>
    <row r="108" spans="1:31" ht="13.8">
      <c r="A108" s="110"/>
      <c r="B108" s="113"/>
      <c r="C108" s="113"/>
      <c r="D108" s="122"/>
      <c r="E108" s="113"/>
      <c r="F108" s="273"/>
      <c r="G108" s="67"/>
      <c r="H108" s="273"/>
      <c r="I108" s="275"/>
      <c r="J108" s="152">
        <f t="shared" si="3"/>
        <v>0</v>
      </c>
      <c r="K108" s="66"/>
      <c r="L108" s="90"/>
      <c r="M108" s="72"/>
      <c r="N108" s="66"/>
      <c r="O108" s="90"/>
      <c r="P108" s="72"/>
      <c r="Q108" s="138"/>
      <c r="R108" s="138"/>
      <c r="S108" s="172"/>
      <c r="T108" s="172"/>
      <c r="U108" s="172"/>
      <c r="V108" s="172"/>
      <c r="W108" s="172"/>
      <c r="X108" s="172"/>
      <c r="Y108" s="172"/>
      <c r="Z108" s="135">
        <f t="shared" si="2"/>
        <v>15</v>
      </c>
      <c r="AD108" s="277"/>
      <c r="AE108" s="92"/>
    </row>
    <row r="109" spans="1:31" ht="13.8">
      <c r="A109" s="110"/>
      <c r="B109" s="113"/>
      <c r="C109" s="113"/>
      <c r="D109" s="122"/>
      <c r="E109" s="113"/>
      <c r="F109" s="273"/>
      <c r="G109" s="67"/>
      <c r="H109" s="273"/>
      <c r="I109" s="275"/>
      <c r="J109" s="152">
        <f t="shared" si="3"/>
        <v>0</v>
      </c>
      <c r="K109" s="66"/>
      <c r="L109" s="90"/>
      <c r="M109" s="72"/>
      <c r="N109" s="66"/>
      <c r="O109" s="90"/>
      <c r="P109" s="72"/>
      <c r="Q109" s="138"/>
      <c r="R109" s="138"/>
      <c r="S109" s="172"/>
      <c r="T109" s="172"/>
      <c r="U109" s="172"/>
      <c r="V109" s="172"/>
      <c r="W109" s="172"/>
      <c r="X109" s="172"/>
      <c r="Y109" s="172"/>
      <c r="Z109" s="135">
        <f t="shared" si="2"/>
        <v>15</v>
      </c>
      <c r="AD109" s="277"/>
      <c r="AE109" s="92"/>
    </row>
    <row r="110" spans="1:31" ht="13.8">
      <c r="A110" s="110"/>
      <c r="B110" s="113"/>
      <c r="C110" s="113"/>
      <c r="D110" s="122"/>
      <c r="E110" s="113"/>
      <c r="F110" s="273"/>
      <c r="G110" s="67"/>
      <c r="H110" s="273"/>
      <c r="I110" s="275"/>
      <c r="J110" s="152">
        <f t="shared" si="3"/>
        <v>0</v>
      </c>
      <c r="K110" s="66"/>
      <c r="L110" s="90"/>
      <c r="M110" s="72"/>
      <c r="N110" s="66"/>
      <c r="O110" s="90"/>
      <c r="P110" s="72"/>
      <c r="Q110" s="138"/>
      <c r="R110" s="138"/>
      <c r="S110" s="172"/>
      <c r="T110" s="172"/>
      <c r="U110" s="172"/>
      <c r="V110" s="172"/>
      <c r="W110" s="172"/>
      <c r="X110" s="172"/>
      <c r="Y110" s="172"/>
      <c r="Z110" s="135">
        <f t="shared" si="2"/>
        <v>15</v>
      </c>
      <c r="AD110" s="277"/>
      <c r="AE110" s="92"/>
    </row>
    <row r="111" spans="1:31" ht="13.8">
      <c r="A111" s="110"/>
      <c r="B111" s="113"/>
      <c r="C111" s="113"/>
      <c r="D111" s="122"/>
      <c r="E111" s="113"/>
      <c r="F111" s="273"/>
      <c r="G111" s="67"/>
      <c r="H111" s="273"/>
      <c r="I111" s="275"/>
      <c r="J111" s="152">
        <f t="shared" si="3"/>
        <v>0</v>
      </c>
      <c r="K111" s="66"/>
      <c r="L111" s="90"/>
      <c r="M111" s="72"/>
      <c r="N111" s="66"/>
      <c r="O111" s="90"/>
      <c r="P111" s="72"/>
      <c r="Q111" s="138"/>
      <c r="R111" s="138"/>
      <c r="S111" s="172"/>
      <c r="T111" s="172"/>
      <c r="U111" s="172"/>
      <c r="V111" s="172"/>
      <c r="W111" s="172"/>
      <c r="X111" s="172"/>
      <c r="Y111" s="172"/>
      <c r="Z111" s="135">
        <f t="shared" si="2"/>
        <v>15</v>
      </c>
      <c r="AD111" s="277"/>
      <c r="AE111" s="92"/>
    </row>
    <row r="112" spans="1:31" ht="13.8">
      <c r="A112" s="110"/>
      <c r="B112" s="113"/>
      <c r="C112" s="113"/>
      <c r="D112" s="122"/>
      <c r="E112" s="113"/>
      <c r="F112" s="273"/>
      <c r="G112" s="67"/>
      <c r="H112" s="273"/>
      <c r="I112" s="275"/>
      <c r="J112" s="152">
        <f t="shared" si="3"/>
        <v>0</v>
      </c>
      <c r="K112" s="66"/>
      <c r="L112" s="90"/>
      <c r="M112" s="72"/>
      <c r="N112" s="66"/>
      <c r="O112" s="90"/>
      <c r="P112" s="72"/>
      <c r="Q112" s="138"/>
      <c r="R112" s="138"/>
      <c r="S112" s="172"/>
      <c r="T112" s="172"/>
      <c r="U112" s="172"/>
      <c r="V112" s="172"/>
      <c r="W112" s="172"/>
      <c r="X112" s="172"/>
      <c r="Y112" s="172"/>
      <c r="Z112" s="135">
        <f t="shared" si="2"/>
        <v>15</v>
      </c>
      <c r="AD112" s="277"/>
      <c r="AE112" s="92"/>
    </row>
    <row r="113" spans="1:31" ht="13.8">
      <c r="A113" s="110"/>
      <c r="B113" s="113"/>
      <c r="C113" s="113"/>
      <c r="D113" s="122"/>
      <c r="E113" s="113"/>
      <c r="F113" s="273"/>
      <c r="G113" s="67"/>
      <c r="H113" s="273"/>
      <c r="I113" s="275"/>
      <c r="J113" s="152">
        <f t="shared" si="3"/>
        <v>0</v>
      </c>
      <c r="K113" s="66"/>
      <c r="L113" s="90"/>
      <c r="M113" s="72"/>
      <c r="N113" s="66"/>
      <c r="O113" s="90"/>
      <c r="P113" s="72"/>
      <c r="Q113" s="138"/>
      <c r="R113" s="138"/>
      <c r="S113" s="172"/>
      <c r="T113" s="172"/>
      <c r="U113" s="172"/>
      <c r="V113" s="172"/>
      <c r="W113" s="172"/>
      <c r="X113" s="172"/>
      <c r="Y113" s="172"/>
      <c r="Z113" s="135">
        <f t="shared" si="2"/>
        <v>15</v>
      </c>
      <c r="AD113" s="277"/>
      <c r="AE113" s="92"/>
    </row>
    <row r="114" spans="1:31" ht="13.8">
      <c r="A114" s="110"/>
      <c r="B114" s="113"/>
      <c r="C114" s="113"/>
      <c r="D114" s="122"/>
      <c r="E114" s="113"/>
      <c r="F114" s="273"/>
      <c r="G114" s="67"/>
      <c r="H114" s="273"/>
      <c r="I114" s="275"/>
      <c r="J114" s="152">
        <f t="shared" si="3"/>
        <v>0</v>
      </c>
      <c r="K114" s="66"/>
      <c r="L114" s="90"/>
      <c r="M114" s="72"/>
      <c r="N114" s="66"/>
      <c r="O114" s="90"/>
      <c r="P114" s="72"/>
      <c r="Q114" s="138"/>
      <c r="R114" s="138"/>
      <c r="S114" s="172"/>
      <c r="T114" s="172"/>
      <c r="U114" s="172"/>
      <c r="V114" s="172"/>
      <c r="W114" s="172"/>
      <c r="X114" s="172"/>
      <c r="Y114" s="172"/>
      <c r="Z114" s="135">
        <f t="shared" si="2"/>
        <v>15</v>
      </c>
      <c r="AD114" s="277"/>
      <c r="AE114" s="92"/>
    </row>
    <row r="115" spans="1:31" ht="13.8">
      <c r="A115" s="110"/>
      <c r="B115" s="113"/>
      <c r="C115" s="113"/>
      <c r="D115" s="122"/>
      <c r="E115" s="113"/>
      <c r="F115" s="273"/>
      <c r="G115" s="67"/>
      <c r="H115" s="273"/>
      <c r="I115" s="275"/>
      <c r="J115" s="152">
        <f t="shared" si="3"/>
        <v>0</v>
      </c>
      <c r="K115" s="66"/>
      <c r="L115" s="90"/>
      <c r="M115" s="72"/>
      <c r="N115" s="66"/>
      <c r="O115" s="90"/>
      <c r="P115" s="72"/>
      <c r="Q115" s="138"/>
      <c r="R115" s="138"/>
      <c r="S115" s="172"/>
      <c r="T115" s="172"/>
      <c r="U115" s="172"/>
      <c r="V115" s="172"/>
      <c r="W115" s="172"/>
      <c r="X115" s="172"/>
      <c r="Y115" s="172"/>
      <c r="Z115" s="135">
        <f t="shared" si="2"/>
        <v>15</v>
      </c>
      <c r="AD115" s="277"/>
      <c r="AE115" s="92"/>
    </row>
    <row r="116" spans="1:31" ht="13.8">
      <c r="A116" s="110"/>
      <c r="B116" s="113"/>
      <c r="C116" s="113"/>
      <c r="D116" s="122"/>
      <c r="E116" s="113"/>
      <c r="F116" s="273"/>
      <c r="G116" s="67"/>
      <c r="H116" s="273"/>
      <c r="I116" s="275"/>
      <c r="J116" s="152">
        <f t="shared" si="3"/>
        <v>0</v>
      </c>
      <c r="K116" s="66"/>
      <c r="L116" s="90"/>
      <c r="M116" s="72"/>
      <c r="N116" s="66"/>
      <c r="O116" s="90"/>
      <c r="P116" s="72"/>
      <c r="Q116" s="138"/>
      <c r="R116" s="138"/>
      <c r="S116" s="172"/>
      <c r="T116" s="172"/>
      <c r="U116" s="172"/>
      <c r="V116" s="172"/>
      <c r="W116" s="172"/>
      <c r="X116" s="172"/>
      <c r="Y116" s="172"/>
      <c r="Z116" s="135">
        <f t="shared" si="2"/>
        <v>15</v>
      </c>
      <c r="AD116" s="277"/>
      <c r="AE116" s="92"/>
    </row>
    <row r="117" spans="1:31" ht="13.8">
      <c r="A117" s="110"/>
      <c r="B117" s="113"/>
      <c r="C117" s="113"/>
      <c r="D117" s="122"/>
      <c r="E117" s="113"/>
      <c r="F117" s="273"/>
      <c r="G117" s="67"/>
      <c r="H117" s="273"/>
      <c r="I117" s="275"/>
      <c r="J117" s="152">
        <f t="shared" si="3"/>
        <v>0</v>
      </c>
      <c r="K117" s="66"/>
      <c r="L117" s="90"/>
      <c r="M117" s="72"/>
      <c r="N117" s="66"/>
      <c r="O117" s="90"/>
      <c r="P117" s="72"/>
      <c r="Q117" s="138"/>
      <c r="R117" s="138"/>
      <c r="S117" s="172"/>
      <c r="T117" s="172"/>
      <c r="U117" s="172"/>
      <c r="V117" s="172"/>
      <c r="W117" s="172"/>
      <c r="X117" s="172"/>
      <c r="Y117" s="172"/>
      <c r="Z117" s="135">
        <f t="shared" si="2"/>
        <v>15</v>
      </c>
      <c r="AD117" s="277"/>
      <c r="AE117" s="92"/>
    </row>
    <row r="118" spans="1:31" ht="13.8">
      <c r="A118" s="110"/>
      <c r="B118" s="113"/>
      <c r="C118" s="113"/>
      <c r="D118" s="122"/>
      <c r="E118" s="113"/>
      <c r="F118" s="273"/>
      <c r="G118" s="67"/>
      <c r="H118" s="273"/>
      <c r="I118" s="275"/>
      <c r="J118" s="152">
        <f t="shared" si="3"/>
        <v>0</v>
      </c>
      <c r="K118" s="66"/>
      <c r="L118" s="90"/>
      <c r="M118" s="72"/>
      <c r="N118" s="66"/>
      <c r="O118" s="90"/>
      <c r="P118" s="72"/>
      <c r="Q118" s="138"/>
      <c r="R118" s="138"/>
      <c r="S118" s="172"/>
      <c r="T118" s="172"/>
      <c r="U118" s="172"/>
      <c r="V118" s="172"/>
      <c r="W118" s="172"/>
      <c r="X118" s="172"/>
      <c r="Y118" s="172"/>
      <c r="Z118" s="135">
        <f t="shared" si="2"/>
        <v>15</v>
      </c>
      <c r="AD118" s="277"/>
      <c r="AE118" s="92"/>
    </row>
    <row r="119" spans="1:31" ht="13.8">
      <c r="A119" s="110"/>
      <c r="B119" s="113"/>
      <c r="C119" s="113"/>
      <c r="D119" s="122"/>
      <c r="E119" s="113"/>
      <c r="F119" s="273"/>
      <c r="G119" s="67"/>
      <c r="H119" s="273"/>
      <c r="I119" s="275"/>
      <c r="J119" s="152">
        <f t="shared" si="3"/>
        <v>0</v>
      </c>
      <c r="K119" s="66"/>
      <c r="L119" s="90"/>
      <c r="M119" s="72"/>
      <c r="N119" s="66"/>
      <c r="O119" s="90"/>
      <c r="P119" s="72"/>
      <c r="Q119" s="138"/>
      <c r="R119" s="138"/>
      <c r="S119" s="172"/>
      <c r="T119" s="172"/>
      <c r="U119" s="172"/>
      <c r="V119" s="172"/>
      <c r="W119" s="172"/>
      <c r="X119" s="172"/>
      <c r="Y119" s="172"/>
      <c r="Z119" s="135">
        <f t="shared" si="2"/>
        <v>15</v>
      </c>
      <c r="AD119" s="277"/>
      <c r="AE119" s="92"/>
    </row>
    <row r="120" spans="1:31" ht="13.8">
      <c r="A120" s="110"/>
      <c r="B120" s="113"/>
      <c r="C120" s="113"/>
      <c r="D120" s="122"/>
      <c r="E120" s="113"/>
      <c r="F120" s="273"/>
      <c r="G120" s="67"/>
      <c r="H120" s="273"/>
      <c r="I120" s="275"/>
      <c r="J120" s="152">
        <f t="shared" si="3"/>
        <v>0</v>
      </c>
      <c r="K120" s="66"/>
      <c r="L120" s="90"/>
      <c r="M120" s="72"/>
      <c r="N120" s="66"/>
      <c r="O120" s="90"/>
      <c r="P120" s="72"/>
      <c r="Q120" s="138"/>
      <c r="R120" s="138"/>
      <c r="S120" s="172"/>
      <c r="T120" s="172"/>
      <c r="U120" s="172"/>
      <c r="V120" s="172"/>
      <c r="W120" s="172"/>
      <c r="X120" s="172"/>
      <c r="Y120" s="172"/>
      <c r="Z120" s="135">
        <f t="shared" si="2"/>
        <v>15</v>
      </c>
      <c r="AD120" s="277"/>
      <c r="AE120" s="92"/>
    </row>
    <row r="121" spans="1:31" ht="13.8">
      <c r="A121" s="110"/>
      <c r="B121" s="113"/>
      <c r="C121" s="113"/>
      <c r="D121" s="122"/>
      <c r="E121" s="113"/>
      <c r="F121" s="273"/>
      <c r="G121" s="67"/>
      <c r="H121" s="273"/>
      <c r="I121" s="275"/>
      <c r="J121" s="152">
        <f t="shared" si="3"/>
        <v>0</v>
      </c>
      <c r="K121" s="66"/>
      <c r="L121" s="90"/>
      <c r="M121" s="72"/>
      <c r="N121" s="66"/>
      <c r="O121" s="90"/>
      <c r="P121" s="72"/>
      <c r="Q121" s="138"/>
      <c r="R121" s="138"/>
      <c r="S121" s="172"/>
      <c r="T121" s="172"/>
      <c r="U121" s="172"/>
      <c r="V121" s="172"/>
      <c r="W121" s="172"/>
      <c r="X121" s="172"/>
      <c r="Y121" s="172"/>
      <c r="Z121" s="135">
        <f t="shared" si="2"/>
        <v>15</v>
      </c>
      <c r="AD121" s="277"/>
      <c r="AE121" s="92"/>
    </row>
    <row r="122" spans="1:31" ht="13.8">
      <c r="A122" s="110"/>
      <c r="B122" s="113"/>
      <c r="C122" s="113"/>
      <c r="D122" s="122"/>
      <c r="E122" s="113"/>
      <c r="F122" s="273"/>
      <c r="G122" s="67"/>
      <c r="H122" s="273"/>
      <c r="I122" s="275"/>
      <c r="J122" s="152">
        <f t="shared" si="3"/>
        <v>0</v>
      </c>
      <c r="K122" s="66"/>
      <c r="L122" s="90"/>
      <c r="M122" s="72"/>
      <c r="N122" s="66"/>
      <c r="O122" s="90"/>
      <c r="P122" s="72"/>
      <c r="Q122" s="138"/>
      <c r="R122" s="138"/>
      <c r="S122" s="172"/>
      <c r="T122" s="172"/>
      <c r="U122" s="172"/>
      <c r="V122" s="172"/>
      <c r="W122" s="172"/>
      <c r="X122" s="172"/>
      <c r="Y122" s="172"/>
      <c r="Z122" s="135">
        <f t="shared" si="2"/>
        <v>15</v>
      </c>
      <c r="AD122" s="277"/>
      <c r="AE122" s="92"/>
    </row>
    <row r="123" spans="1:31" ht="13.8">
      <c r="A123" s="110"/>
      <c r="B123" s="113"/>
      <c r="C123" s="113"/>
      <c r="D123" s="122"/>
      <c r="E123" s="113"/>
      <c r="F123" s="273"/>
      <c r="G123" s="67"/>
      <c r="H123" s="273"/>
      <c r="I123" s="275"/>
      <c r="J123" s="152">
        <f t="shared" si="3"/>
        <v>0</v>
      </c>
      <c r="K123" s="66"/>
      <c r="L123" s="90"/>
      <c r="M123" s="72"/>
      <c r="N123" s="66"/>
      <c r="O123" s="90"/>
      <c r="P123" s="72"/>
      <c r="Q123" s="138"/>
      <c r="R123" s="138"/>
      <c r="S123" s="172"/>
      <c r="T123" s="172"/>
      <c r="U123" s="172"/>
      <c r="V123" s="172"/>
      <c r="W123" s="172"/>
      <c r="X123" s="172"/>
      <c r="Y123" s="172"/>
      <c r="Z123" s="135">
        <f t="shared" si="2"/>
        <v>15</v>
      </c>
      <c r="AD123" s="277"/>
      <c r="AE123" s="92"/>
    </row>
    <row r="124" spans="1:31" ht="13.8">
      <c r="A124" s="110"/>
      <c r="B124" s="113"/>
      <c r="C124" s="113"/>
      <c r="D124" s="122"/>
      <c r="E124" s="113"/>
      <c r="F124" s="273"/>
      <c r="G124" s="67"/>
      <c r="H124" s="273"/>
      <c r="I124" s="275"/>
      <c r="J124" s="152">
        <f t="shared" si="3"/>
        <v>0</v>
      </c>
      <c r="K124" s="66"/>
      <c r="L124" s="90"/>
      <c r="M124" s="72"/>
      <c r="N124" s="66"/>
      <c r="O124" s="90"/>
      <c r="P124" s="72"/>
      <c r="Q124" s="138"/>
      <c r="R124" s="138"/>
      <c r="S124" s="172"/>
      <c r="T124" s="172"/>
      <c r="U124" s="172"/>
      <c r="V124" s="172"/>
      <c r="W124" s="172"/>
      <c r="X124" s="172"/>
      <c r="Y124" s="172"/>
      <c r="Z124" s="135">
        <f t="shared" si="2"/>
        <v>15</v>
      </c>
      <c r="AD124" s="277"/>
      <c r="AE124" s="92"/>
    </row>
    <row r="125" spans="1:31" ht="13.8">
      <c r="A125" s="110"/>
      <c r="B125" s="113"/>
      <c r="C125" s="113"/>
      <c r="D125" s="122"/>
      <c r="E125" s="113"/>
      <c r="F125" s="273"/>
      <c r="G125" s="67"/>
      <c r="H125" s="273"/>
      <c r="I125" s="275"/>
      <c r="J125" s="152">
        <f t="shared" si="3"/>
        <v>0</v>
      </c>
      <c r="K125" s="66"/>
      <c r="L125" s="90"/>
      <c r="M125" s="72"/>
      <c r="N125" s="66"/>
      <c r="O125" s="90"/>
      <c r="P125" s="72"/>
      <c r="Q125" s="138"/>
      <c r="R125" s="138"/>
      <c r="S125" s="172"/>
      <c r="T125" s="172"/>
      <c r="U125" s="172"/>
      <c r="V125" s="172"/>
      <c r="W125" s="172"/>
      <c r="X125" s="172"/>
      <c r="Y125" s="172"/>
      <c r="Z125" s="135">
        <f t="shared" si="2"/>
        <v>15</v>
      </c>
      <c r="AD125" s="277"/>
      <c r="AE125" s="92"/>
    </row>
    <row r="126" spans="1:31" ht="13.8">
      <c r="A126" s="110"/>
      <c r="B126" s="113"/>
      <c r="C126" s="113"/>
      <c r="D126" s="122"/>
      <c r="E126" s="113"/>
      <c r="F126" s="273"/>
      <c r="G126" s="67"/>
      <c r="H126" s="273"/>
      <c r="I126" s="275"/>
      <c r="J126" s="152">
        <f t="shared" si="3"/>
        <v>0</v>
      </c>
      <c r="K126" s="66"/>
      <c r="L126" s="90"/>
      <c r="M126" s="72"/>
      <c r="N126" s="66"/>
      <c r="O126" s="90"/>
      <c r="P126" s="72"/>
      <c r="Q126" s="138"/>
      <c r="R126" s="138"/>
      <c r="S126" s="172"/>
      <c r="T126" s="172"/>
      <c r="U126" s="172"/>
      <c r="V126" s="172"/>
      <c r="W126" s="172"/>
      <c r="X126" s="172"/>
      <c r="Y126" s="172"/>
      <c r="Z126" s="135">
        <f t="shared" si="2"/>
        <v>15</v>
      </c>
      <c r="AD126" s="277"/>
      <c r="AE126" s="92"/>
    </row>
    <row r="127" spans="1:31" ht="13.8">
      <c r="A127" s="110"/>
      <c r="B127" s="113"/>
      <c r="C127" s="113"/>
      <c r="D127" s="122"/>
      <c r="E127" s="113"/>
      <c r="F127" s="273"/>
      <c r="G127" s="67"/>
      <c r="H127" s="273"/>
      <c r="I127" s="275"/>
      <c r="J127" s="152">
        <f t="shared" si="3"/>
        <v>0</v>
      </c>
      <c r="K127" s="66"/>
      <c r="L127" s="90"/>
      <c r="M127" s="72"/>
      <c r="N127" s="66"/>
      <c r="O127" s="90"/>
      <c r="P127" s="72"/>
      <c r="Q127" s="138"/>
      <c r="R127" s="138"/>
      <c r="S127" s="172"/>
      <c r="T127" s="172"/>
      <c r="U127" s="172"/>
      <c r="V127" s="172"/>
      <c r="W127" s="172"/>
      <c r="X127" s="172"/>
      <c r="Y127" s="172"/>
      <c r="Z127" s="135">
        <f t="shared" si="2"/>
        <v>15</v>
      </c>
      <c r="AD127" s="277"/>
      <c r="AE127" s="92"/>
    </row>
    <row r="128" spans="1:31" ht="13.8">
      <c r="A128" s="110"/>
      <c r="B128" s="113"/>
      <c r="C128" s="113"/>
      <c r="D128" s="122"/>
      <c r="E128" s="113"/>
      <c r="F128" s="273"/>
      <c r="G128" s="67"/>
      <c r="H128" s="273"/>
      <c r="I128" s="275"/>
      <c r="J128" s="152">
        <f t="shared" si="3"/>
        <v>0</v>
      </c>
      <c r="K128" s="66"/>
      <c r="L128" s="90"/>
      <c r="M128" s="72"/>
      <c r="N128" s="66"/>
      <c r="O128" s="90"/>
      <c r="P128" s="72"/>
      <c r="Q128" s="138"/>
      <c r="R128" s="138"/>
      <c r="S128" s="172"/>
      <c r="T128" s="172"/>
      <c r="U128" s="172"/>
      <c r="V128" s="172"/>
      <c r="W128" s="172"/>
      <c r="X128" s="172"/>
      <c r="Y128" s="172"/>
      <c r="Z128" s="135">
        <f t="shared" si="2"/>
        <v>15</v>
      </c>
      <c r="AD128" s="277"/>
      <c r="AE128" s="92"/>
    </row>
    <row r="129" spans="1:31" ht="13.8">
      <c r="A129" s="110"/>
      <c r="B129" s="113"/>
      <c r="C129" s="113"/>
      <c r="D129" s="122"/>
      <c r="E129" s="113"/>
      <c r="F129" s="273"/>
      <c r="G129" s="67"/>
      <c r="H129" s="273"/>
      <c r="I129" s="275"/>
      <c r="J129" s="152">
        <f t="shared" si="3"/>
        <v>0</v>
      </c>
      <c r="K129" s="66"/>
      <c r="L129" s="90"/>
      <c r="M129" s="72"/>
      <c r="N129" s="66"/>
      <c r="O129" s="90"/>
      <c r="P129" s="72"/>
      <c r="Q129" s="138"/>
      <c r="R129" s="138"/>
      <c r="S129" s="172"/>
      <c r="T129" s="172"/>
      <c r="U129" s="172"/>
      <c r="V129" s="172"/>
      <c r="W129" s="172"/>
      <c r="X129" s="172"/>
      <c r="Y129" s="172"/>
      <c r="Z129" s="135">
        <f t="shared" si="2"/>
        <v>15</v>
      </c>
      <c r="AD129" s="277"/>
      <c r="AE129" s="92"/>
    </row>
    <row r="130" spans="1:31" ht="13.8">
      <c r="A130" s="110"/>
      <c r="B130" s="113"/>
      <c r="C130" s="113"/>
      <c r="D130" s="122"/>
      <c r="E130" s="113"/>
      <c r="F130" s="273"/>
      <c r="G130" s="67"/>
      <c r="H130" s="273"/>
      <c r="I130" s="275"/>
      <c r="J130" s="152">
        <f t="shared" si="3"/>
        <v>0</v>
      </c>
      <c r="K130" s="66"/>
      <c r="L130" s="90"/>
      <c r="M130" s="72"/>
      <c r="N130" s="66"/>
      <c r="O130" s="90"/>
      <c r="P130" s="72"/>
      <c r="Q130" s="138"/>
      <c r="R130" s="138"/>
      <c r="S130" s="172"/>
      <c r="T130" s="172"/>
      <c r="U130" s="172"/>
      <c r="V130" s="172"/>
      <c r="W130" s="172"/>
      <c r="X130" s="172"/>
      <c r="Y130" s="172"/>
      <c r="Z130" s="135">
        <f t="shared" si="2"/>
        <v>15</v>
      </c>
      <c r="AD130" s="277"/>
      <c r="AE130" s="92"/>
    </row>
    <row r="131" spans="1:31" ht="13.8">
      <c r="A131" s="110"/>
      <c r="B131" s="113"/>
      <c r="C131" s="113"/>
      <c r="D131" s="122"/>
      <c r="E131" s="113"/>
      <c r="F131" s="273"/>
      <c r="G131" s="67"/>
      <c r="H131" s="273"/>
      <c r="I131" s="275"/>
      <c r="J131" s="152">
        <f t="shared" si="3"/>
        <v>0</v>
      </c>
      <c r="K131" s="66"/>
      <c r="L131" s="90"/>
      <c r="M131" s="72"/>
      <c r="N131" s="66"/>
      <c r="O131" s="90"/>
      <c r="P131" s="72"/>
      <c r="Q131" s="138"/>
      <c r="R131" s="138"/>
      <c r="S131" s="172"/>
      <c r="T131" s="172"/>
      <c r="U131" s="172"/>
      <c r="V131" s="172"/>
      <c r="W131" s="172"/>
      <c r="X131" s="172"/>
      <c r="Y131" s="172"/>
      <c r="Z131" s="135">
        <f t="shared" si="2"/>
        <v>15</v>
      </c>
      <c r="AD131" s="277"/>
      <c r="AE131" s="92"/>
    </row>
    <row r="132" spans="1:31" ht="13.8">
      <c r="A132" s="110"/>
      <c r="B132" s="113"/>
      <c r="C132" s="113"/>
      <c r="D132" s="122"/>
      <c r="E132" s="113"/>
      <c r="F132" s="273"/>
      <c r="G132" s="67"/>
      <c r="H132" s="273"/>
      <c r="I132" s="275"/>
      <c r="J132" s="152">
        <f t="shared" si="3"/>
        <v>0</v>
      </c>
      <c r="K132" s="66"/>
      <c r="L132" s="90"/>
      <c r="M132" s="72"/>
      <c r="N132" s="66"/>
      <c r="O132" s="90"/>
      <c r="P132" s="72"/>
      <c r="Q132" s="138"/>
      <c r="R132" s="138"/>
      <c r="S132" s="172"/>
      <c r="T132" s="172"/>
      <c r="U132" s="172"/>
      <c r="V132" s="172"/>
      <c r="W132" s="172"/>
      <c r="X132" s="172"/>
      <c r="Y132" s="172"/>
      <c r="Z132" s="135">
        <f t="shared" si="2"/>
        <v>15</v>
      </c>
      <c r="AD132" s="277"/>
      <c r="AE132" s="92"/>
    </row>
    <row r="133" spans="1:31" ht="13.8">
      <c r="A133" s="110"/>
      <c r="B133" s="113"/>
      <c r="C133" s="113"/>
      <c r="D133" s="122"/>
      <c r="E133" s="113"/>
      <c r="F133" s="273"/>
      <c r="G133" s="67"/>
      <c r="H133" s="273"/>
      <c r="I133" s="275"/>
      <c r="J133" s="152">
        <f t="shared" si="3"/>
        <v>0</v>
      </c>
      <c r="K133" s="66"/>
      <c r="L133" s="90"/>
      <c r="M133" s="72"/>
      <c r="N133" s="66"/>
      <c r="O133" s="90"/>
      <c r="P133" s="72"/>
      <c r="Q133" s="138"/>
      <c r="R133" s="138"/>
      <c r="S133" s="172"/>
      <c r="T133" s="172"/>
      <c r="U133" s="172"/>
      <c r="V133" s="172"/>
      <c r="W133" s="172"/>
      <c r="X133" s="172"/>
      <c r="Y133" s="172"/>
      <c r="Z133" s="135">
        <f t="shared" ref="Z133:Z196" si="4">COUNTBLANK(A133:I133)+COUNTBLANK(K133:P133)</f>
        <v>15</v>
      </c>
      <c r="AD133" s="277"/>
      <c r="AE133" s="92"/>
    </row>
    <row r="134" spans="1:31" ht="13.8">
      <c r="A134" s="110"/>
      <c r="B134" s="113"/>
      <c r="C134" s="113"/>
      <c r="D134" s="122"/>
      <c r="E134" s="113"/>
      <c r="F134" s="273"/>
      <c r="G134" s="67"/>
      <c r="H134" s="273"/>
      <c r="I134" s="275"/>
      <c r="J134" s="152">
        <f t="shared" ref="J134:J197" si="5">IF(I134&lt;&gt;"",I134,IF(AND(ISNUMBER(FIND(".",F134*H134)),ROUNDDOWN(F134*H134,0)=0,F134*H134&lt;0),CONCATENATE("-0",LEFT(RIGHT(F134*H134,LEN(F134*H134)-SEARCH(".",F134*H134)+1),4)),IF(ISNUMBER(FIND(".",F134*H134)),CONCATENATE(ROUNDDOWN(F134*H134,0),LEFT(RIGHT(F134*H134,LEN(F134*H134)-SEARCH(".",F134*H134)+1),4)),F134*H134)))*1</f>
        <v>0</v>
      </c>
      <c r="K134" s="66"/>
      <c r="L134" s="90"/>
      <c r="M134" s="72"/>
      <c r="N134" s="66"/>
      <c r="O134" s="90"/>
      <c r="P134" s="72"/>
      <c r="Q134" s="138"/>
      <c r="R134" s="138"/>
      <c r="S134" s="172"/>
      <c r="T134" s="172"/>
      <c r="U134" s="172"/>
      <c r="V134" s="172"/>
      <c r="W134" s="172"/>
      <c r="X134" s="172"/>
      <c r="Y134" s="172"/>
      <c r="Z134" s="135">
        <f t="shared" si="4"/>
        <v>15</v>
      </c>
      <c r="AD134" s="277"/>
      <c r="AE134" s="92"/>
    </row>
    <row r="135" spans="1:31" ht="13.8">
      <c r="A135" s="110"/>
      <c r="B135" s="113"/>
      <c r="C135" s="113"/>
      <c r="D135" s="122"/>
      <c r="E135" s="113"/>
      <c r="F135" s="273"/>
      <c r="G135" s="67"/>
      <c r="H135" s="273"/>
      <c r="I135" s="275"/>
      <c r="J135" s="152">
        <f t="shared" si="5"/>
        <v>0</v>
      </c>
      <c r="K135" s="66"/>
      <c r="L135" s="90"/>
      <c r="M135" s="72"/>
      <c r="N135" s="66"/>
      <c r="O135" s="90"/>
      <c r="P135" s="72"/>
      <c r="Q135" s="138"/>
      <c r="R135" s="138"/>
      <c r="S135" s="172"/>
      <c r="T135" s="172"/>
      <c r="U135" s="172"/>
      <c r="V135" s="172"/>
      <c r="W135" s="172"/>
      <c r="X135" s="172"/>
      <c r="Y135" s="172"/>
      <c r="Z135" s="135">
        <f t="shared" si="4"/>
        <v>15</v>
      </c>
      <c r="AD135" s="277"/>
      <c r="AE135" s="92"/>
    </row>
    <row r="136" spans="1:31" ht="13.8">
      <c r="A136" s="110"/>
      <c r="B136" s="113"/>
      <c r="C136" s="113"/>
      <c r="D136" s="122"/>
      <c r="E136" s="113"/>
      <c r="F136" s="273"/>
      <c r="G136" s="67"/>
      <c r="H136" s="273"/>
      <c r="I136" s="275"/>
      <c r="J136" s="152">
        <f t="shared" si="5"/>
        <v>0</v>
      </c>
      <c r="K136" s="66"/>
      <c r="L136" s="90"/>
      <c r="M136" s="72"/>
      <c r="N136" s="66"/>
      <c r="O136" s="90"/>
      <c r="P136" s="72"/>
      <c r="Q136" s="138"/>
      <c r="R136" s="138"/>
      <c r="S136" s="172"/>
      <c r="T136" s="172"/>
      <c r="U136" s="172"/>
      <c r="V136" s="172"/>
      <c r="W136" s="172"/>
      <c r="X136" s="172"/>
      <c r="Y136" s="172"/>
      <c r="Z136" s="135">
        <f t="shared" si="4"/>
        <v>15</v>
      </c>
      <c r="AD136" s="277"/>
      <c r="AE136" s="92"/>
    </row>
    <row r="137" spans="1:31" ht="13.8">
      <c r="A137" s="110"/>
      <c r="B137" s="113"/>
      <c r="C137" s="113"/>
      <c r="D137" s="122"/>
      <c r="E137" s="113"/>
      <c r="F137" s="273"/>
      <c r="G137" s="67"/>
      <c r="H137" s="273"/>
      <c r="I137" s="275"/>
      <c r="J137" s="152">
        <f t="shared" si="5"/>
        <v>0</v>
      </c>
      <c r="K137" s="66"/>
      <c r="L137" s="90"/>
      <c r="M137" s="72"/>
      <c r="N137" s="66"/>
      <c r="O137" s="90"/>
      <c r="P137" s="72"/>
      <c r="Q137" s="138"/>
      <c r="R137" s="138"/>
      <c r="S137" s="172"/>
      <c r="T137" s="172"/>
      <c r="U137" s="172"/>
      <c r="V137" s="172"/>
      <c r="W137" s="172"/>
      <c r="X137" s="172"/>
      <c r="Y137" s="172"/>
      <c r="Z137" s="135">
        <f t="shared" si="4"/>
        <v>15</v>
      </c>
      <c r="AD137" s="277"/>
      <c r="AE137" s="92"/>
    </row>
    <row r="138" spans="1:31" ht="13.8">
      <c r="A138" s="110"/>
      <c r="B138" s="113"/>
      <c r="C138" s="113"/>
      <c r="D138" s="122"/>
      <c r="E138" s="113"/>
      <c r="F138" s="273"/>
      <c r="G138" s="67"/>
      <c r="H138" s="273"/>
      <c r="I138" s="275"/>
      <c r="J138" s="152">
        <f t="shared" si="5"/>
        <v>0</v>
      </c>
      <c r="K138" s="66"/>
      <c r="L138" s="90"/>
      <c r="M138" s="72"/>
      <c r="N138" s="66"/>
      <c r="O138" s="90"/>
      <c r="P138" s="72"/>
      <c r="Q138" s="138"/>
      <c r="R138" s="138"/>
      <c r="S138" s="172"/>
      <c r="T138" s="172"/>
      <c r="U138" s="172"/>
      <c r="V138" s="172"/>
      <c r="W138" s="172"/>
      <c r="X138" s="172"/>
      <c r="Y138" s="172"/>
      <c r="Z138" s="135">
        <f t="shared" si="4"/>
        <v>15</v>
      </c>
      <c r="AD138" s="277"/>
      <c r="AE138" s="92"/>
    </row>
    <row r="139" spans="1:31" ht="13.8">
      <c r="A139" s="110"/>
      <c r="B139" s="113"/>
      <c r="C139" s="113"/>
      <c r="D139" s="122"/>
      <c r="E139" s="113"/>
      <c r="F139" s="273"/>
      <c r="G139" s="67"/>
      <c r="H139" s="273"/>
      <c r="I139" s="275"/>
      <c r="J139" s="152">
        <f t="shared" si="5"/>
        <v>0</v>
      </c>
      <c r="K139" s="66"/>
      <c r="L139" s="90"/>
      <c r="M139" s="72"/>
      <c r="N139" s="66"/>
      <c r="O139" s="90"/>
      <c r="P139" s="72"/>
      <c r="Q139" s="138"/>
      <c r="R139" s="138"/>
      <c r="S139" s="172"/>
      <c r="T139" s="172"/>
      <c r="U139" s="172"/>
      <c r="V139" s="172"/>
      <c r="W139" s="172"/>
      <c r="X139" s="172"/>
      <c r="Y139" s="172"/>
      <c r="Z139" s="135">
        <f t="shared" si="4"/>
        <v>15</v>
      </c>
      <c r="AD139" s="277"/>
      <c r="AE139" s="92"/>
    </row>
    <row r="140" spans="1:31" ht="13.8">
      <c r="A140" s="110"/>
      <c r="B140" s="113"/>
      <c r="C140" s="113"/>
      <c r="D140" s="122"/>
      <c r="E140" s="113"/>
      <c r="F140" s="273"/>
      <c r="G140" s="67"/>
      <c r="H140" s="273"/>
      <c r="I140" s="275"/>
      <c r="J140" s="152">
        <f t="shared" si="5"/>
        <v>0</v>
      </c>
      <c r="K140" s="66"/>
      <c r="L140" s="90"/>
      <c r="M140" s="72"/>
      <c r="N140" s="66"/>
      <c r="O140" s="90"/>
      <c r="P140" s="72"/>
      <c r="Q140" s="138"/>
      <c r="R140" s="138"/>
      <c r="S140" s="172"/>
      <c r="T140" s="172"/>
      <c r="U140" s="172"/>
      <c r="V140" s="172"/>
      <c r="W140" s="172"/>
      <c r="X140" s="172"/>
      <c r="Y140" s="172"/>
      <c r="Z140" s="135">
        <f t="shared" si="4"/>
        <v>15</v>
      </c>
      <c r="AD140" s="277"/>
      <c r="AE140" s="92"/>
    </row>
    <row r="141" spans="1:31" ht="13.8">
      <c r="A141" s="110"/>
      <c r="B141" s="113"/>
      <c r="C141" s="113"/>
      <c r="D141" s="122"/>
      <c r="E141" s="113"/>
      <c r="F141" s="273"/>
      <c r="G141" s="67"/>
      <c r="H141" s="273"/>
      <c r="I141" s="275"/>
      <c r="J141" s="152">
        <f t="shared" si="5"/>
        <v>0</v>
      </c>
      <c r="K141" s="66"/>
      <c r="L141" s="90"/>
      <c r="M141" s="72"/>
      <c r="N141" s="66"/>
      <c r="O141" s="90"/>
      <c r="P141" s="72"/>
      <c r="Q141" s="138"/>
      <c r="R141" s="138"/>
      <c r="S141" s="172"/>
      <c r="T141" s="172"/>
      <c r="U141" s="172"/>
      <c r="V141" s="172"/>
      <c r="W141" s="172"/>
      <c r="X141" s="172"/>
      <c r="Y141" s="172"/>
      <c r="Z141" s="135">
        <f t="shared" si="4"/>
        <v>15</v>
      </c>
      <c r="AD141" s="277"/>
      <c r="AE141" s="92"/>
    </row>
    <row r="142" spans="1:31" ht="13.8">
      <c r="A142" s="110"/>
      <c r="B142" s="113"/>
      <c r="C142" s="113"/>
      <c r="D142" s="122"/>
      <c r="E142" s="113"/>
      <c r="F142" s="273"/>
      <c r="G142" s="67"/>
      <c r="H142" s="273"/>
      <c r="I142" s="275"/>
      <c r="J142" s="152">
        <f t="shared" si="5"/>
        <v>0</v>
      </c>
      <c r="K142" s="66"/>
      <c r="L142" s="90"/>
      <c r="M142" s="72"/>
      <c r="N142" s="66"/>
      <c r="O142" s="90"/>
      <c r="P142" s="72"/>
      <c r="Q142" s="138"/>
      <c r="R142" s="138"/>
      <c r="S142" s="172"/>
      <c r="T142" s="172"/>
      <c r="U142" s="172"/>
      <c r="V142" s="172"/>
      <c r="W142" s="172"/>
      <c r="X142" s="172"/>
      <c r="Y142" s="172"/>
      <c r="Z142" s="135">
        <f t="shared" si="4"/>
        <v>15</v>
      </c>
      <c r="AD142" s="277"/>
      <c r="AE142" s="92"/>
    </row>
    <row r="143" spans="1:31" ht="13.8">
      <c r="A143" s="110"/>
      <c r="B143" s="113"/>
      <c r="C143" s="113"/>
      <c r="D143" s="122"/>
      <c r="E143" s="113"/>
      <c r="F143" s="273"/>
      <c r="G143" s="67"/>
      <c r="H143" s="273"/>
      <c r="I143" s="275"/>
      <c r="J143" s="152">
        <f t="shared" si="5"/>
        <v>0</v>
      </c>
      <c r="K143" s="66"/>
      <c r="L143" s="90"/>
      <c r="M143" s="72"/>
      <c r="N143" s="66"/>
      <c r="O143" s="90"/>
      <c r="P143" s="72"/>
      <c r="Q143" s="138"/>
      <c r="R143" s="138"/>
      <c r="S143" s="172"/>
      <c r="T143" s="172"/>
      <c r="U143" s="172"/>
      <c r="V143" s="172"/>
      <c r="W143" s="172"/>
      <c r="X143" s="172"/>
      <c r="Y143" s="172"/>
      <c r="Z143" s="135">
        <f t="shared" si="4"/>
        <v>15</v>
      </c>
      <c r="AD143" s="277"/>
      <c r="AE143" s="92"/>
    </row>
    <row r="144" spans="1:31" ht="13.8">
      <c r="A144" s="110"/>
      <c r="B144" s="113"/>
      <c r="C144" s="113"/>
      <c r="D144" s="122"/>
      <c r="E144" s="113"/>
      <c r="F144" s="273"/>
      <c r="G144" s="67"/>
      <c r="H144" s="273"/>
      <c r="I144" s="275"/>
      <c r="J144" s="152">
        <f t="shared" si="5"/>
        <v>0</v>
      </c>
      <c r="K144" s="66"/>
      <c r="L144" s="90"/>
      <c r="M144" s="72"/>
      <c r="N144" s="66"/>
      <c r="O144" s="90"/>
      <c r="P144" s="72"/>
      <c r="Q144" s="138"/>
      <c r="R144" s="138"/>
      <c r="S144" s="172"/>
      <c r="T144" s="172"/>
      <c r="U144" s="172"/>
      <c r="V144" s="172"/>
      <c r="W144" s="172"/>
      <c r="X144" s="172"/>
      <c r="Y144" s="172"/>
      <c r="Z144" s="135">
        <f t="shared" si="4"/>
        <v>15</v>
      </c>
      <c r="AD144" s="277"/>
      <c r="AE144" s="92"/>
    </row>
    <row r="145" spans="1:31" ht="13.8">
      <c r="A145" s="110"/>
      <c r="B145" s="113"/>
      <c r="C145" s="113"/>
      <c r="D145" s="122"/>
      <c r="E145" s="113"/>
      <c r="F145" s="273"/>
      <c r="G145" s="67"/>
      <c r="H145" s="273"/>
      <c r="I145" s="275"/>
      <c r="J145" s="152">
        <f t="shared" si="5"/>
        <v>0</v>
      </c>
      <c r="K145" s="66"/>
      <c r="L145" s="90"/>
      <c r="M145" s="72"/>
      <c r="N145" s="66"/>
      <c r="O145" s="90"/>
      <c r="P145" s="72"/>
      <c r="Q145" s="138"/>
      <c r="R145" s="138"/>
      <c r="S145" s="172"/>
      <c r="T145" s="172"/>
      <c r="U145" s="172"/>
      <c r="V145" s="172"/>
      <c r="W145" s="172"/>
      <c r="X145" s="172"/>
      <c r="Y145" s="172"/>
      <c r="Z145" s="135">
        <f t="shared" si="4"/>
        <v>15</v>
      </c>
      <c r="AD145" s="277"/>
      <c r="AE145" s="92"/>
    </row>
    <row r="146" spans="1:31" ht="13.8">
      <c r="A146" s="110"/>
      <c r="B146" s="113"/>
      <c r="C146" s="113"/>
      <c r="D146" s="122"/>
      <c r="E146" s="113"/>
      <c r="F146" s="273"/>
      <c r="G146" s="67"/>
      <c r="H146" s="273"/>
      <c r="I146" s="275"/>
      <c r="J146" s="152">
        <f t="shared" si="5"/>
        <v>0</v>
      </c>
      <c r="K146" s="66"/>
      <c r="L146" s="90"/>
      <c r="M146" s="72"/>
      <c r="N146" s="66"/>
      <c r="O146" s="90"/>
      <c r="P146" s="72"/>
      <c r="Q146" s="138"/>
      <c r="R146" s="138"/>
      <c r="S146" s="172"/>
      <c r="T146" s="172"/>
      <c r="U146" s="172"/>
      <c r="V146" s="172"/>
      <c r="W146" s="172"/>
      <c r="X146" s="172"/>
      <c r="Y146" s="172"/>
      <c r="Z146" s="135">
        <f t="shared" si="4"/>
        <v>15</v>
      </c>
      <c r="AD146" s="277"/>
      <c r="AE146" s="92"/>
    </row>
    <row r="147" spans="1:31" ht="13.8">
      <c r="A147" s="110"/>
      <c r="B147" s="113"/>
      <c r="C147" s="113"/>
      <c r="D147" s="122"/>
      <c r="E147" s="113"/>
      <c r="F147" s="273"/>
      <c r="G147" s="67"/>
      <c r="H147" s="273"/>
      <c r="I147" s="275"/>
      <c r="J147" s="152">
        <f t="shared" si="5"/>
        <v>0</v>
      </c>
      <c r="K147" s="66"/>
      <c r="L147" s="90"/>
      <c r="M147" s="72"/>
      <c r="N147" s="66"/>
      <c r="O147" s="90"/>
      <c r="P147" s="72"/>
      <c r="Q147" s="138"/>
      <c r="R147" s="138"/>
      <c r="S147" s="172"/>
      <c r="T147" s="172"/>
      <c r="U147" s="172"/>
      <c r="V147" s="172"/>
      <c r="W147" s="172"/>
      <c r="X147" s="172"/>
      <c r="Y147" s="172"/>
      <c r="Z147" s="135">
        <f t="shared" si="4"/>
        <v>15</v>
      </c>
      <c r="AD147" s="277"/>
      <c r="AE147" s="92"/>
    </row>
    <row r="148" spans="1:31" ht="13.8">
      <c r="A148" s="110"/>
      <c r="B148" s="113"/>
      <c r="C148" s="113"/>
      <c r="D148" s="122"/>
      <c r="E148" s="113"/>
      <c r="F148" s="273"/>
      <c r="G148" s="67"/>
      <c r="H148" s="273"/>
      <c r="I148" s="275"/>
      <c r="J148" s="152">
        <f t="shared" si="5"/>
        <v>0</v>
      </c>
      <c r="K148" s="66"/>
      <c r="L148" s="90"/>
      <c r="M148" s="72"/>
      <c r="N148" s="66"/>
      <c r="O148" s="90"/>
      <c r="P148" s="72"/>
      <c r="Q148" s="138"/>
      <c r="R148" s="138"/>
      <c r="S148" s="172"/>
      <c r="T148" s="172"/>
      <c r="U148" s="172"/>
      <c r="V148" s="172"/>
      <c r="W148" s="172"/>
      <c r="X148" s="172"/>
      <c r="Y148" s="172"/>
      <c r="Z148" s="135">
        <f t="shared" si="4"/>
        <v>15</v>
      </c>
      <c r="AD148" s="277"/>
      <c r="AE148" s="92"/>
    </row>
    <row r="149" spans="1:31" ht="13.8">
      <c r="A149" s="110"/>
      <c r="B149" s="113"/>
      <c r="C149" s="113"/>
      <c r="D149" s="122"/>
      <c r="E149" s="113"/>
      <c r="F149" s="273"/>
      <c r="G149" s="67"/>
      <c r="H149" s="273"/>
      <c r="I149" s="275"/>
      <c r="J149" s="152">
        <f t="shared" si="5"/>
        <v>0</v>
      </c>
      <c r="K149" s="66"/>
      <c r="L149" s="90"/>
      <c r="M149" s="72"/>
      <c r="N149" s="66"/>
      <c r="O149" s="90"/>
      <c r="P149" s="72"/>
      <c r="Q149" s="138"/>
      <c r="R149" s="138"/>
      <c r="S149" s="172"/>
      <c r="T149" s="172"/>
      <c r="U149" s="172"/>
      <c r="V149" s="172"/>
      <c r="W149" s="172"/>
      <c r="X149" s="172"/>
      <c r="Y149" s="172"/>
      <c r="Z149" s="135">
        <f t="shared" si="4"/>
        <v>15</v>
      </c>
      <c r="AD149" s="277"/>
      <c r="AE149" s="92"/>
    </row>
    <row r="150" spans="1:31" ht="13.8">
      <c r="A150" s="110"/>
      <c r="B150" s="113"/>
      <c r="C150" s="113"/>
      <c r="D150" s="122"/>
      <c r="E150" s="113"/>
      <c r="F150" s="273"/>
      <c r="G150" s="67"/>
      <c r="H150" s="273"/>
      <c r="I150" s="275"/>
      <c r="J150" s="152">
        <f t="shared" si="5"/>
        <v>0</v>
      </c>
      <c r="K150" s="66"/>
      <c r="L150" s="90"/>
      <c r="M150" s="72"/>
      <c r="N150" s="66"/>
      <c r="O150" s="90"/>
      <c r="P150" s="72"/>
      <c r="Q150" s="138"/>
      <c r="R150" s="138"/>
      <c r="S150" s="172"/>
      <c r="T150" s="172"/>
      <c r="U150" s="172"/>
      <c r="V150" s="172"/>
      <c r="W150" s="172"/>
      <c r="X150" s="172"/>
      <c r="Y150" s="172"/>
      <c r="Z150" s="135">
        <f t="shared" si="4"/>
        <v>15</v>
      </c>
      <c r="AD150" s="277"/>
      <c r="AE150" s="92"/>
    </row>
    <row r="151" spans="1:31" ht="13.8">
      <c r="A151" s="110"/>
      <c r="B151" s="113"/>
      <c r="C151" s="113"/>
      <c r="D151" s="122"/>
      <c r="E151" s="113"/>
      <c r="F151" s="273"/>
      <c r="G151" s="67"/>
      <c r="H151" s="273"/>
      <c r="I151" s="275"/>
      <c r="J151" s="152">
        <f t="shared" si="5"/>
        <v>0</v>
      </c>
      <c r="K151" s="66"/>
      <c r="L151" s="90"/>
      <c r="M151" s="72"/>
      <c r="N151" s="66"/>
      <c r="O151" s="90"/>
      <c r="P151" s="72"/>
      <c r="Q151" s="138"/>
      <c r="R151" s="138"/>
      <c r="S151" s="172"/>
      <c r="T151" s="172"/>
      <c r="U151" s="172"/>
      <c r="V151" s="172"/>
      <c r="W151" s="172"/>
      <c r="X151" s="172"/>
      <c r="Y151" s="172"/>
      <c r="Z151" s="135">
        <f t="shared" si="4"/>
        <v>15</v>
      </c>
      <c r="AD151" s="277"/>
      <c r="AE151" s="92"/>
    </row>
    <row r="152" spans="1:31" ht="13.8">
      <c r="A152" s="110"/>
      <c r="B152" s="113"/>
      <c r="C152" s="113"/>
      <c r="D152" s="122"/>
      <c r="E152" s="113"/>
      <c r="F152" s="273"/>
      <c r="G152" s="67"/>
      <c r="H152" s="273"/>
      <c r="I152" s="275"/>
      <c r="J152" s="152">
        <f t="shared" si="5"/>
        <v>0</v>
      </c>
      <c r="K152" s="66"/>
      <c r="L152" s="90"/>
      <c r="M152" s="72"/>
      <c r="N152" s="66"/>
      <c r="O152" s="90"/>
      <c r="P152" s="72"/>
      <c r="Q152" s="138"/>
      <c r="R152" s="138"/>
      <c r="S152" s="172"/>
      <c r="T152" s="172"/>
      <c r="U152" s="172"/>
      <c r="V152" s="172"/>
      <c r="W152" s="172"/>
      <c r="X152" s="172"/>
      <c r="Y152" s="172"/>
      <c r="Z152" s="135">
        <f t="shared" si="4"/>
        <v>15</v>
      </c>
      <c r="AD152" s="277"/>
      <c r="AE152" s="92"/>
    </row>
    <row r="153" spans="1:31" ht="13.8">
      <c r="A153" s="110"/>
      <c r="B153" s="113"/>
      <c r="C153" s="113"/>
      <c r="D153" s="122"/>
      <c r="E153" s="113"/>
      <c r="F153" s="273"/>
      <c r="G153" s="67"/>
      <c r="H153" s="273"/>
      <c r="I153" s="275"/>
      <c r="J153" s="152">
        <f t="shared" si="5"/>
        <v>0</v>
      </c>
      <c r="K153" s="66"/>
      <c r="L153" s="90"/>
      <c r="M153" s="72"/>
      <c r="N153" s="66"/>
      <c r="O153" s="90"/>
      <c r="P153" s="72"/>
      <c r="Q153" s="138"/>
      <c r="R153" s="138"/>
      <c r="S153" s="172"/>
      <c r="T153" s="172"/>
      <c r="U153" s="172"/>
      <c r="V153" s="172"/>
      <c r="W153" s="172"/>
      <c r="X153" s="172"/>
      <c r="Y153" s="172"/>
      <c r="Z153" s="135">
        <f t="shared" si="4"/>
        <v>15</v>
      </c>
      <c r="AD153" s="277"/>
      <c r="AE153" s="92"/>
    </row>
    <row r="154" spans="1:31" ht="13.8">
      <c r="A154" s="110"/>
      <c r="B154" s="113"/>
      <c r="C154" s="113"/>
      <c r="D154" s="122"/>
      <c r="E154" s="113"/>
      <c r="F154" s="273"/>
      <c r="G154" s="67"/>
      <c r="H154" s="273"/>
      <c r="I154" s="275"/>
      <c r="J154" s="152">
        <f t="shared" si="5"/>
        <v>0</v>
      </c>
      <c r="K154" s="66"/>
      <c r="L154" s="90"/>
      <c r="M154" s="72"/>
      <c r="N154" s="66"/>
      <c r="O154" s="90"/>
      <c r="P154" s="72"/>
      <c r="Q154" s="138"/>
      <c r="R154" s="138"/>
      <c r="S154" s="172"/>
      <c r="T154" s="172"/>
      <c r="U154" s="172"/>
      <c r="V154" s="172"/>
      <c r="W154" s="172"/>
      <c r="X154" s="172"/>
      <c r="Y154" s="172"/>
      <c r="Z154" s="135">
        <f t="shared" si="4"/>
        <v>15</v>
      </c>
      <c r="AD154" s="277"/>
      <c r="AE154" s="92"/>
    </row>
    <row r="155" spans="1:31" ht="13.8">
      <c r="A155" s="110"/>
      <c r="B155" s="113"/>
      <c r="C155" s="113"/>
      <c r="D155" s="122"/>
      <c r="E155" s="113"/>
      <c r="F155" s="273"/>
      <c r="G155" s="67"/>
      <c r="H155" s="273"/>
      <c r="I155" s="275"/>
      <c r="J155" s="152">
        <f t="shared" si="5"/>
        <v>0</v>
      </c>
      <c r="K155" s="66"/>
      <c r="L155" s="90"/>
      <c r="M155" s="72"/>
      <c r="N155" s="66"/>
      <c r="O155" s="90"/>
      <c r="P155" s="72"/>
      <c r="Q155" s="138"/>
      <c r="R155" s="138"/>
      <c r="S155" s="172"/>
      <c r="T155" s="172"/>
      <c r="U155" s="172"/>
      <c r="V155" s="172"/>
      <c r="W155" s="172"/>
      <c r="X155" s="172"/>
      <c r="Y155" s="172"/>
      <c r="Z155" s="135">
        <f t="shared" si="4"/>
        <v>15</v>
      </c>
      <c r="AD155" s="277"/>
      <c r="AE155" s="92"/>
    </row>
    <row r="156" spans="1:31" ht="13.8">
      <c r="A156" s="110"/>
      <c r="B156" s="113"/>
      <c r="C156" s="113"/>
      <c r="D156" s="122"/>
      <c r="E156" s="113"/>
      <c r="F156" s="273"/>
      <c r="G156" s="67"/>
      <c r="H156" s="273"/>
      <c r="I156" s="275"/>
      <c r="J156" s="152">
        <f t="shared" si="5"/>
        <v>0</v>
      </c>
      <c r="K156" s="66"/>
      <c r="L156" s="90"/>
      <c r="M156" s="72"/>
      <c r="N156" s="66"/>
      <c r="O156" s="90"/>
      <c r="P156" s="72"/>
      <c r="Q156" s="138"/>
      <c r="R156" s="138"/>
      <c r="S156" s="172"/>
      <c r="T156" s="172"/>
      <c r="U156" s="172"/>
      <c r="V156" s="172"/>
      <c r="W156" s="172"/>
      <c r="X156" s="172"/>
      <c r="Y156" s="172"/>
      <c r="Z156" s="135">
        <f t="shared" si="4"/>
        <v>15</v>
      </c>
      <c r="AD156" s="277"/>
      <c r="AE156" s="92"/>
    </row>
    <row r="157" spans="1:31" ht="13.8">
      <c r="A157" s="110"/>
      <c r="B157" s="113"/>
      <c r="C157" s="113"/>
      <c r="D157" s="122"/>
      <c r="E157" s="113"/>
      <c r="F157" s="273"/>
      <c r="G157" s="67"/>
      <c r="H157" s="273"/>
      <c r="I157" s="275"/>
      <c r="J157" s="152">
        <f t="shared" si="5"/>
        <v>0</v>
      </c>
      <c r="K157" s="66"/>
      <c r="L157" s="90"/>
      <c r="M157" s="72"/>
      <c r="N157" s="66"/>
      <c r="O157" s="90"/>
      <c r="P157" s="72"/>
      <c r="Q157" s="138"/>
      <c r="R157" s="138"/>
      <c r="S157" s="172"/>
      <c r="T157" s="172"/>
      <c r="U157" s="172"/>
      <c r="V157" s="172"/>
      <c r="W157" s="172"/>
      <c r="X157" s="172"/>
      <c r="Y157" s="172"/>
      <c r="Z157" s="135">
        <f t="shared" si="4"/>
        <v>15</v>
      </c>
      <c r="AD157" s="277"/>
      <c r="AE157" s="92"/>
    </row>
    <row r="158" spans="1:31" ht="13.8">
      <c r="A158" s="110"/>
      <c r="B158" s="113"/>
      <c r="C158" s="113"/>
      <c r="D158" s="122"/>
      <c r="E158" s="113"/>
      <c r="F158" s="273"/>
      <c r="G158" s="67"/>
      <c r="H158" s="273"/>
      <c r="I158" s="275"/>
      <c r="J158" s="152">
        <f t="shared" si="5"/>
        <v>0</v>
      </c>
      <c r="K158" s="66"/>
      <c r="L158" s="90"/>
      <c r="M158" s="72"/>
      <c r="N158" s="66"/>
      <c r="O158" s="90"/>
      <c r="P158" s="72"/>
      <c r="Q158" s="138"/>
      <c r="R158" s="138"/>
      <c r="S158" s="172"/>
      <c r="T158" s="172"/>
      <c r="U158" s="172"/>
      <c r="V158" s="172"/>
      <c r="W158" s="172"/>
      <c r="X158" s="172"/>
      <c r="Y158" s="172"/>
      <c r="Z158" s="135">
        <f t="shared" si="4"/>
        <v>15</v>
      </c>
      <c r="AD158" s="277"/>
      <c r="AE158" s="92"/>
    </row>
    <row r="159" spans="1:31" ht="13.8">
      <c r="A159" s="110"/>
      <c r="B159" s="113"/>
      <c r="C159" s="113"/>
      <c r="D159" s="122"/>
      <c r="E159" s="113"/>
      <c r="F159" s="273"/>
      <c r="G159" s="67"/>
      <c r="H159" s="273"/>
      <c r="I159" s="275"/>
      <c r="J159" s="152">
        <f t="shared" si="5"/>
        <v>0</v>
      </c>
      <c r="K159" s="66"/>
      <c r="L159" s="90"/>
      <c r="M159" s="72"/>
      <c r="N159" s="66"/>
      <c r="O159" s="90"/>
      <c r="P159" s="72"/>
      <c r="Q159" s="138"/>
      <c r="R159" s="138"/>
      <c r="S159" s="172"/>
      <c r="T159" s="172"/>
      <c r="U159" s="172"/>
      <c r="V159" s="172"/>
      <c r="W159" s="172"/>
      <c r="X159" s="172"/>
      <c r="Y159" s="172"/>
      <c r="Z159" s="135">
        <f t="shared" si="4"/>
        <v>15</v>
      </c>
      <c r="AD159" s="277"/>
      <c r="AE159" s="92"/>
    </row>
    <row r="160" spans="1:31" ht="13.8">
      <c r="A160" s="110"/>
      <c r="B160" s="113"/>
      <c r="C160" s="113"/>
      <c r="D160" s="122"/>
      <c r="E160" s="113"/>
      <c r="F160" s="273"/>
      <c r="G160" s="67"/>
      <c r="H160" s="273"/>
      <c r="I160" s="275"/>
      <c r="J160" s="152">
        <f t="shared" si="5"/>
        <v>0</v>
      </c>
      <c r="K160" s="66"/>
      <c r="L160" s="90"/>
      <c r="M160" s="72"/>
      <c r="N160" s="66"/>
      <c r="O160" s="90"/>
      <c r="P160" s="72"/>
      <c r="Q160" s="138"/>
      <c r="R160" s="138"/>
      <c r="S160" s="172"/>
      <c r="T160" s="172"/>
      <c r="U160" s="172"/>
      <c r="V160" s="172"/>
      <c r="W160" s="172"/>
      <c r="X160" s="172"/>
      <c r="Y160" s="172"/>
      <c r="Z160" s="135">
        <f t="shared" si="4"/>
        <v>15</v>
      </c>
      <c r="AD160" s="277"/>
      <c r="AE160" s="92"/>
    </row>
    <row r="161" spans="1:31" ht="13.8">
      <c r="A161" s="110"/>
      <c r="B161" s="113"/>
      <c r="C161" s="113"/>
      <c r="D161" s="122"/>
      <c r="E161" s="113"/>
      <c r="F161" s="273"/>
      <c r="G161" s="67"/>
      <c r="H161" s="273"/>
      <c r="I161" s="275"/>
      <c r="J161" s="152">
        <f t="shared" si="5"/>
        <v>0</v>
      </c>
      <c r="K161" s="66"/>
      <c r="L161" s="90"/>
      <c r="M161" s="72"/>
      <c r="N161" s="66"/>
      <c r="O161" s="90"/>
      <c r="P161" s="72"/>
      <c r="Q161" s="138"/>
      <c r="R161" s="138"/>
      <c r="S161" s="172"/>
      <c r="T161" s="172"/>
      <c r="U161" s="172"/>
      <c r="V161" s="172"/>
      <c r="W161" s="172"/>
      <c r="X161" s="172"/>
      <c r="Y161" s="172"/>
      <c r="Z161" s="135">
        <f t="shared" si="4"/>
        <v>15</v>
      </c>
      <c r="AD161" s="277"/>
      <c r="AE161" s="92"/>
    </row>
    <row r="162" spans="1:31" ht="13.8">
      <c r="A162" s="110"/>
      <c r="B162" s="113"/>
      <c r="C162" s="113"/>
      <c r="D162" s="122"/>
      <c r="E162" s="113"/>
      <c r="F162" s="273"/>
      <c r="G162" s="67"/>
      <c r="H162" s="273"/>
      <c r="I162" s="275"/>
      <c r="J162" s="152">
        <f t="shared" si="5"/>
        <v>0</v>
      </c>
      <c r="K162" s="66"/>
      <c r="L162" s="90"/>
      <c r="M162" s="72"/>
      <c r="N162" s="66"/>
      <c r="O162" s="90"/>
      <c r="P162" s="72"/>
      <c r="Q162" s="138"/>
      <c r="R162" s="138"/>
      <c r="S162" s="172"/>
      <c r="T162" s="172"/>
      <c r="U162" s="172"/>
      <c r="V162" s="172"/>
      <c r="W162" s="172"/>
      <c r="X162" s="172"/>
      <c r="Y162" s="172"/>
      <c r="Z162" s="135">
        <f t="shared" si="4"/>
        <v>15</v>
      </c>
      <c r="AD162" s="277"/>
      <c r="AE162" s="92"/>
    </row>
    <row r="163" spans="1:31" ht="13.8">
      <c r="A163" s="110"/>
      <c r="B163" s="113"/>
      <c r="C163" s="113"/>
      <c r="D163" s="122"/>
      <c r="E163" s="113"/>
      <c r="F163" s="273"/>
      <c r="G163" s="67"/>
      <c r="H163" s="273"/>
      <c r="I163" s="275"/>
      <c r="J163" s="152">
        <f t="shared" si="5"/>
        <v>0</v>
      </c>
      <c r="K163" s="66"/>
      <c r="L163" s="90"/>
      <c r="M163" s="72"/>
      <c r="N163" s="66"/>
      <c r="O163" s="90"/>
      <c r="P163" s="72"/>
      <c r="Q163" s="138"/>
      <c r="R163" s="138"/>
      <c r="S163" s="172"/>
      <c r="T163" s="172"/>
      <c r="U163" s="172"/>
      <c r="V163" s="172"/>
      <c r="W163" s="172"/>
      <c r="X163" s="172"/>
      <c r="Y163" s="172"/>
      <c r="Z163" s="135">
        <f t="shared" si="4"/>
        <v>15</v>
      </c>
      <c r="AD163" s="277"/>
      <c r="AE163" s="92"/>
    </row>
    <row r="164" spans="1:31" ht="13.8">
      <c r="A164" s="110"/>
      <c r="B164" s="113"/>
      <c r="C164" s="113"/>
      <c r="D164" s="122"/>
      <c r="E164" s="113"/>
      <c r="F164" s="273"/>
      <c r="G164" s="67"/>
      <c r="H164" s="273"/>
      <c r="I164" s="275"/>
      <c r="J164" s="152">
        <f t="shared" si="5"/>
        <v>0</v>
      </c>
      <c r="K164" s="66"/>
      <c r="L164" s="90"/>
      <c r="M164" s="72"/>
      <c r="N164" s="66"/>
      <c r="O164" s="90"/>
      <c r="P164" s="72"/>
      <c r="Q164" s="138"/>
      <c r="R164" s="138"/>
      <c r="S164" s="172"/>
      <c r="T164" s="172"/>
      <c r="U164" s="172"/>
      <c r="V164" s="172"/>
      <c r="W164" s="172"/>
      <c r="X164" s="172"/>
      <c r="Y164" s="172"/>
      <c r="Z164" s="135">
        <f t="shared" si="4"/>
        <v>15</v>
      </c>
      <c r="AD164" s="277"/>
      <c r="AE164" s="92"/>
    </row>
    <row r="165" spans="1:31" ht="13.8">
      <c r="A165" s="110"/>
      <c r="B165" s="113"/>
      <c r="C165" s="113"/>
      <c r="D165" s="122"/>
      <c r="E165" s="113"/>
      <c r="F165" s="273"/>
      <c r="G165" s="67"/>
      <c r="H165" s="273"/>
      <c r="I165" s="275"/>
      <c r="J165" s="152">
        <f t="shared" si="5"/>
        <v>0</v>
      </c>
      <c r="K165" s="66"/>
      <c r="L165" s="90"/>
      <c r="M165" s="72"/>
      <c r="N165" s="66"/>
      <c r="O165" s="90"/>
      <c r="P165" s="72"/>
      <c r="Q165" s="138"/>
      <c r="R165" s="138"/>
      <c r="S165" s="172"/>
      <c r="T165" s="172"/>
      <c r="U165" s="172"/>
      <c r="V165" s="172"/>
      <c r="W165" s="172"/>
      <c r="X165" s="172"/>
      <c r="Y165" s="172"/>
      <c r="Z165" s="135">
        <f t="shared" si="4"/>
        <v>15</v>
      </c>
      <c r="AD165" s="277"/>
      <c r="AE165" s="92"/>
    </row>
    <row r="166" spans="1:31" ht="13.8">
      <c r="A166" s="110"/>
      <c r="B166" s="113"/>
      <c r="C166" s="113"/>
      <c r="D166" s="122"/>
      <c r="E166" s="113"/>
      <c r="F166" s="273"/>
      <c r="G166" s="67"/>
      <c r="H166" s="273"/>
      <c r="I166" s="275"/>
      <c r="J166" s="152">
        <f t="shared" si="5"/>
        <v>0</v>
      </c>
      <c r="K166" s="66"/>
      <c r="L166" s="90"/>
      <c r="M166" s="72"/>
      <c r="N166" s="66"/>
      <c r="O166" s="90"/>
      <c r="P166" s="72"/>
      <c r="Q166" s="138"/>
      <c r="R166" s="138"/>
      <c r="S166" s="172"/>
      <c r="T166" s="172"/>
      <c r="U166" s="172"/>
      <c r="V166" s="172"/>
      <c r="W166" s="172"/>
      <c r="X166" s="172"/>
      <c r="Y166" s="172"/>
      <c r="Z166" s="135">
        <f t="shared" si="4"/>
        <v>15</v>
      </c>
      <c r="AD166" s="277"/>
      <c r="AE166" s="92"/>
    </row>
    <row r="167" spans="1:31" ht="13.8">
      <c r="A167" s="110"/>
      <c r="B167" s="113"/>
      <c r="C167" s="113"/>
      <c r="D167" s="122"/>
      <c r="E167" s="113"/>
      <c r="F167" s="273"/>
      <c r="G167" s="67"/>
      <c r="H167" s="273"/>
      <c r="I167" s="275"/>
      <c r="J167" s="152">
        <f t="shared" si="5"/>
        <v>0</v>
      </c>
      <c r="K167" s="66"/>
      <c r="L167" s="90"/>
      <c r="M167" s="72"/>
      <c r="N167" s="66"/>
      <c r="O167" s="90"/>
      <c r="P167" s="72"/>
      <c r="Q167" s="138"/>
      <c r="R167" s="138"/>
      <c r="S167" s="172"/>
      <c r="T167" s="172"/>
      <c r="U167" s="172"/>
      <c r="V167" s="172"/>
      <c r="W167" s="172"/>
      <c r="X167" s="172"/>
      <c r="Y167" s="172"/>
      <c r="Z167" s="135">
        <f t="shared" si="4"/>
        <v>15</v>
      </c>
      <c r="AD167" s="277"/>
      <c r="AE167" s="92"/>
    </row>
    <row r="168" spans="1:31" ht="13.8">
      <c r="A168" s="110"/>
      <c r="B168" s="113"/>
      <c r="C168" s="113"/>
      <c r="D168" s="122"/>
      <c r="E168" s="113"/>
      <c r="F168" s="273"/>
      <c r="G168" s="67"/>
      <c r="H168" s="273"/>
      <c r="I168" s="275"/>
      <c r="J168" s="152">
        <f t="shared" si="5"/>
        <v>0</v>
      </c>
      <c r="K168" s="66"/>
      <c r="L168" s="90"/>
      <c r="M168" s="72"/>
      <c r="N168" s="66"/>
      <c r="O168" s="90"/>
      <c r="P168" s="72"/>
      <c r="Q168" s="138"/>
      <c r="R168" s="138"/>
      <c r="S168" s="172"/>
      <c r="T168" s="172"/>
      <c r="U168" s="172"/>
      <c r="V168" s="172"/>
      <c r="W168" s="172"/>
      <c r="X168" s="172"/>
      <c r="Y168" s="172"/>
      <c r="Z168" s="135">
        <f t="shared" si="4"/>
        <v>15</v>
      </c>
      <c r="AD168" s="277"/>
      <c r="AE168" s="92"/>
    </row>
    <row r="169" spans="1:31" ht="13.8">
      <c r="A169" s="110"/>
      <c r="B169" s="113"/>
      <c r="C169" s="113"/>
      <c r="D169" s="122"/>
      <c r="E169" s="113"/>
      <c r="F169" s="273"/>
      <c r="G169" s="67"/>
      <c r="H169" s="273"/>
      <c r="I169" s="275"/>
      <c r="J169" s="152">
        <f t="shared" si="5"/>
        <v>0</v>
      </c>
      <c r="K169" s="66"/>
      <c r="L169" s="90"/>
      <c r="M169" s="72"/>
      <c r="N169" s="66"/>
      <c r="O169" s="90"/>
      <c r="P169" s="72"/>
      <c r="Q169" s="138"/>
      <c r="R169" s="138"/>
      <c r="S169" s="172"/>
      <c r="T169" s="172"/>
      <c r="U169" s="172"/>
      <c r="V169" s="172"/>
      <c r="W169" s="172"/>
      <c r="X169" s="172"/>
      <c r="Y169" s="172"/>
      <c r="Z169" s="135">
        <f t="shared" si="4"/>
        <v>15</v>
      </c>
      <c r="AD169" s="277"/>
      <c r="AE169" s="92"/>
    </row>
    <row r="170" spans="1:31" ht="13.8">
      <c r="A170" s="110"/>
      <c r="B170" s="113"/>
      <c r="C170" s="113"/>
      <c r="D170" s="122"/>
      <c r="E170" s="113"/>
      <c r="F170" s="273"/>
      <c r="G170" s="67"/>
      <c r="H170" s="273"/>
      <c r="I170" s="275"/>
      <c r="J170" s="152">
        <f t="shared" si="5"/>
        <v>0</v>
      </c>
      <c r="K170" s="66"/>
      <c r="L170" s="90"/>
      <c r="M170" s="72"/>
      <c r="N170" s="66"/>
      <c r="O170" s="90"/>
      <c r="P170" s="72"/>
      <c r="Q170" s="138"/>
      <c r="R170" s="138"/>
      <c r="S170" s="172"/>
      <c r="T170" s="172"/>
      <c r="U170" s="172"/>
      <c r="V170" s="172"/>
      <c r="W170" s="172"/>
      <c r="X170" s="172"/>
      <c r="Y170" s="172"/>
      <c r="Z170" s="135">
        <f t="shared" si="4"/>
        <v>15</v>
      </c>
      <c r="AD170" s="277"/>
      <c r="AE170" s="92"/>
    </row>
    <row r="171" spans="1:31" ht="13.8">
      <c r="A171" s="110"/>
      <c r="B171" s="113"/>
      <c r="C171" s="113"/>
      <c r="D171" s="122"/>
      <c r="E171" s="113"/>
      <c r="F171" s="273"/>
      <c r="G171" s="67"/>
      <c r="H171" s="273"/>
      <c r="I171" s="275"/>
      <c r="J171" s="152">
        <f t="shared" si="5"/>
        <v>0</v>
      </c>
      <c r="K171" s="66"/>
      <c r="L171" s="90"/>
      <c r="M171" s="72"/>
      <c r="N171" s="66"/>
      <c r="O171" s="90"/>
      <c r="P171" s="72"/>
      <c r="Q171" s="138"/>
      <c r="R171" s="138"/>
      <c r="S171" s="172"/>
      <c r="T171" s="172"/>
      <c r="U171" s="172"/>
      <c r="V171" s="172"/>
      <c r="W171" s="172"/>
      <c r="X171" s="172"/>
      <c r="Y171" s="172"/>
      <c r="Z171" s="135">
        <f t="shared" si="4"/>
        <v>15</v>
      </c>
      <c r="AD171" s="277"/>
      <c r="AE171" s="92"/>
    </row>
    <row r="172" spans="1:31" ht="13.8">
      <c r="A172" s="110"/>
      <c r="B172" s="113"/>
      <c r="C172" s="113"/>
      <c r="D172" s="122"/>
      <c r="E172" s="113"/>
      <c r="F172" s="273"/>
      <c r="G172" s="67"/>
      <c r="H172" s="273"/>
      <c r="I172" s="275"/>
      <c r="J172" s="152">
        <f t="shared" si="5"/>
        <v>0</v>
      </c>
      <c r="K172" s="66"/>
      <c r="L172" s="90"/>
      <c r="M172" s="72"/>
      <c r="N172" s="66"/>
      <c r="O172" s="90"/>
      <c r="P172" s="72"/>
      <c r="Q172" s="138"/>
      <c r="R172" s="138"/>
      <c r="S172" s="172"/>
      <c r="T172" s="172"/>
      <c r="U172" s="172"/>
      <c r="V172" s="172"/>
      <c r="W172" s="172"/>
      <c r="X172" s="172"/>
      <c r="Y172" s="172"/>
      <c r="Z172" s="135">
        <f t="shared" si="4"/>
        <v>15</v>
      </c>
      <c r="AD172" s="277"/>
      <c r="AE172" s="92"/>
    </row>
    <row r="173" spans="1:31" ht="13.8">
      <c r="A173" s="110"/>
      <c r="B173" s="113"/>
      <c r="C173" s="113"/>
      <c r="D173" s="122"/>
      <c r="E173" s="113"/>
      <c r="F173" s="273"/>
      <c r="G173" s="67"/>
      <c r="H173" s="273"/>
      <c r="I173" s="275"/>
      <c r="J173" s="152">
        <f t="shared" si="5"/>
        <v>0</v>
      </c>
      <c r="K173" s="66"/>
      <c r="L173" s="90"/>
      <c r="M173" s="72"/>
      <c r="N173" s="66"/>
      <c r="O173" s="90"/>
      <c r="P173" s="72"/>
      <c r="Q173" s="138"/>
      <c r="R173" s="138"/>
      <c r="S173" s="172"/>
      <c r="T173" s="172"/>
      <c r="U173" s="172"/>
      <c r="V173" s="172"/>
      <c r="W173" s="172"/>
      <c r="X173" s="172"/>
      <c r="Y173" s="172"/>
      <c r="Z173" s="135">
        <f t="shared" si="4"/>
        <v>15</v>
      </c>
      <c r="AD173" s="277"/>
      <c r="AE173" s="92"/>
    </row>
    <row r="174" spans="1:31" ht="13.8">
      <c r="A174" s="110"/>
      <c r="B174" s="113"/>
      <c r="C174" s="113"/>
      <c r="D174" s="122"/>
      <c r="E174" s="113"/>
      <c r="F174" s="273"/>
      <c r="G174" s="67"/>
      <c r="H174" s="273"/>
      <c r="I174" s="275"/>
      <c r="J174" s="152">
        <f t="shared" si="5"/>
        <v>0</v>
      </c>
      <c r="K174" s="66"/>
      <c r="L174" s="90"/>
      <c r="M174" s="72"/>
      <c r="N174" s="66"/>
      <c r="O174" s="90"/>
      <c r="P174" s="72"/>
      <c r="Q174" s="138"/>
      <c r="R174" s="138"/>
      <c r="S174" s="172"/>
      <c r="T174" s="172"/>
      <c r="U174" s="172"/>
      <c r="V174" s="172"/>
      <c r="W174" s="172"/>
      <c r="X174" s="172"/>
      <c r="Y174" s="172"/>
      <c r="Z174" s="135">
        <f t="shared" si="4"/>
        <v>15</v>
      </c>
      <c r="AD174" s="277"/>
      <c r="AE174" s="92"/>
    </row>
    <row r="175" spans="1:31" ht="13.8">
      <c r="A175" s="110"/>
      <c r="B175" s="113"/>
      <c r="C175" s="113"/>
      <c r="D175" s="122"/>
      <c r="E175" s="113"/>
      <c r="F175" s="273"/>
      <c r="G175" s="67"/>
      <c r="H175" s="273"/>
      <c r="I175" s="275"/>
      <c r="J175" s="152">
        <f t="shared" si="5"/>
        <v>0</v>
      </c>
      <c r="K175" s="66"/>
      <c r="L175" s="90"/>
      <c r="M175" s="72"/>
      <c r="N175" s="66"/>
      <c r="O175" s="90"/>
      <c r="P175" s="72"/>
      <c r="Q175" s="138"/>
      <c r="R175" s="138"/>
      <c r="S175" s="172"/>
      <c r="T175" s="172"/>
      <c r="U175" s="172"/>
      <c r="V175" s="172"/>
      <c r="W175" s="172"/>
      <c r="X175" s="172"/>
      <c r="Y175" s="172"/>
      <c r="Z175" s="135">
        <f t="shared" si="4"/>
        <v>15</v>
      </c>
      <c r="AD175" s="277"/>
      <c r="AE175" s="92"/>
    </row>
    <row r="176" spans="1:31" ht="13.8">
      <c r="A176" s="110"/>
      <c r="B176" s="113"/>
      <c r="C176" s="113"/>
      <c r="D176" s="122"/>
      <c r="E176" s="113"/>
      <c r="F176" s="273"/>
      <c r="G176" s="67"/>
      <c r="H176" s="273"/>
      <c r="I176" s="275"/>
      <c r="J176" s="152">
        <f t="shared" si="5"/>
        <v>0</v>
      </c>
      <c r="K176" s="66"/>
      <c r="L176" s="90"/>
      <c r="M176" s="72"/>
      <c r="N176" s="66"/>
      <c r="O176" s="90"/>
      <c r="P176" s="72"/>
      <c r="Q176" s="138"/>
      <c r="R176" s="138"/>
      <c r="S176" s="172"/>
      <c r="T176" s="172"/>
      <c r="U176" s="172"/>
      <c r="V176" s="172"/>
      <c r="W176" s="172"/>
      <c r="X176" s="172"/>
      <c r="Y176" s="172"/>
      <c r="Z176" s="135">
        <f t="shared" si="4"/>
        <v>15</v>
      </c>
      <c r="AD176" s="277"/>
      <c r="AE176" s="92"/>
    </row>
    <row r="177" spans="1:31" ht="13.8">
      <c r="A177" s="110"/>
      <c r="B177" s="113"/>
      <c r="C177" s="113"/>
      <c r="D177" s="122"/>
      <c r="E177" s="113"/>
      <c r="F177" s="273"/>
      <c r="G177" s="67"/>
      <c r="H177" s="273"/>
      <c r="I177" s="275"/>
      <c r="J177" s="152">
        <f t="shared" si="5"/>
        <v>0</v>
      </c>
      <c r="K177" s="66"/>
      <c r="L177" s="90"/>
      <c r="M177" s="72"/>
      <c r="N177" s="66"/>
      <c r="O177" s="90"/>
      <c r="P177" s="72"/>
      <c r="Q177" s="138"/>
      <c r="R177" s="138"/>
      <c r="S177" s="172"/>
      <c r="T177" s="172"/>
      <c r="U177" s="172"/>
      <c r="V177" s="172"/>
      <c r="W177" s="172"/>
      <c r="X177" s="172"/>
      <c r="Y177" s="172"/>
      <c r="Z177" s="135">
        <f t="shared" si="4"/>
        <v>15</v>
      </c>
      <c r="AD177" s="277"/>
      <c r="AE177" s="92"/>
    </row>
    <row r="178" spans="1:31" ht="13.8">
      <c r="A178" s="110"/>
      <c r="B178" s="113"/>
      <c r="C178" s="113"/>
      <c r="D178" s="122"/>
      <c r="E178" s="113"/>
      <c r="F178" s="273"/>
      <c r="G178" s="67"/>
      <c r="H178" s="273"/>
      <c r="I178" s="275"/>
      <c r="J178" s="152">
        <f t="shared" si="5"/>
        <v>0</v>
      </c>
      <c r="K178" s="66"/>
      <c r="L178" s="90"/>
      <c r="M178" s="72"/>
      <c r="N178" s="66"/>
      <c r="O178" s="90"/>
      <c r="P178" s="72"/>
      <c r="Q178" s="138"/>
      <c r="R178" s="138"/>
      <c r="S178" s="172"/>
      <c r="T178" s="172"/>
      <c r="U178" s="172"/>
      <c r="V178" s="172"/>
      <c r="W178" s="172"/>
      <c r="X178" s="172"/>
      <c r="Y178" s="172"/>
      <c r="Z178" s="135">
        <f t="shared" si="4"/>
        <v>15</v>
      </c>
      <c r="AD178" s="277"/>
      <c r="AE178" s="92"/>
    </row>
    <row r="179" spans="1:31" ht="13.8">
      <c r="A179" s="110"/>
      <c r="B179" s="113"/>
      <c r="C179" s="113"/>
      <c r="D179" s="122"/>
      <c r="E179" s="113"/>
      <c r="F179" s="273"/>
      <c r="G179" s="67"/>
      <c r="H179" s="273"/>
      <c r="I179" s="275"/>
      <c r="J179" s="152">
        <f t="shared" si="5"/>
        <v>0</v>
      </c>
      <c r="K179" s="66"/>
      <c r="L179" s="90"/>
      <c r="M179" s="72"/>
      <c r="N179" s="66"/>
      <c r="O179" s="90"/>
      <c r="P179" s="72"/>
      <c r="Q179" s="138"/>
      <c r="R179" s="138"/>
      <c r="S179" s="172"/>
      <c r="T179" s="172"/>
      <c r="U179" s="172"/>
      <c r="V179" s="172"/>
      <c r="W179" s="172"/>
      <c r="X179" s="172"/>
      <c r="Y179" s="172"/>
      <c r="Z179" s="135">
        <f t="shared" si="4"/>
        <v>15</v>
      </c>
      <c r="AD179" s="277"/>
      <c r="AE179" s="92"/>
    </row>
    <row r="180" spans="1:31" ht="13.8">
      <c r="A180" s="110"/>
      <c r="B180" s="113"/>
      <c r="C180" s="113"/>
      <c r="D180" s="122"/>
      <c r="E180" s="113"/>
      <c r="F180" s="273"/>
      <c r="G180" s="67"/>
      <c r="H180" s="273"/>
      <c r="I180" s="275"/>
      <c r="J180" s="152">
        <f t="shared" si="5"/>
        <v>0</v>
      </c>
      <c r="K180" s="66"/>
      <c r="L180" s="90"/>
      <c r="M180" s="72"/>
      <c r="N180" s="66"/>
      <c r="O180" s="90"/>
      <c r="P180" s="72"/>
      <c r="Q180" s="138"/>
      <c r="R180" s="138"/>
      <c r="S180" s="172"/>
      <c r="T180" s="172"/>
      <c r="U180" s="172"/>
      <c r="V180" s="172"/>
      <c r="W180" s="172"/>
      <c r="X180" s="172"/>
      <c r="Y180" s="172"/>
      <c r="Z180" s="135">
        <f t="shared" si="4"/>
        <v>15</v>
      </c>
      <c r="AD180" s="277"/>
      <c r="AE180" s="92"/>
    </row>
    <row r="181" spans="1:31" ht="13.8">
      <c r="A181" s="110"/>
      <c r="B181" s="113"/>
      <c r="C181" s="113"/>
      <c r="D181" s="122"/>
      <c r="E181" s="113"/>
      <c r="F181" s="273"/>
      <c r="G181" s="67"/>
      <c r="H181" s="273"/>
      <c r="I181" s="275"/>
      <c r="J181" s="152">
        <f t="shared" si="5"/>
        <v>0</v>
      </c>
      <c r="K181" s="66"/>
      <c r="L181" s="90"/>
      <c r="M181" s="72"/>
      <c r="N181" s="66"/>
      <c r="O181" s="90"/>
      <c r="P181" s="72"/>
      <c r="Q181" s="138"/>
      <c r="R181" s="138"/>
      <c r="S181" s="172"/>
      <c r="T181" s="172"/>
      <c r="U181" s="172"/>
      <c r="V181" s="172"/>
      <c r="W181" s="172"/>
      <c r="X181" s="172"/>
      <c r="Y181" s="172"/>
      <c r="Z181" s="135">
        <f t="shared" si="4"/>
        <v>15</v>
      </c>
      <c r="AD181" s="277"/>
      <c r="AE181" s="92"/>
    </row>
    <row r="182" spans="1:31" ht="13.8">
      <c r="A182" s="110"/>
      <c r="B182" s="113"/>
      <c r="C182" s="113"/>
      <c r="D182" s="122"/>
      <c r="E182" s="113"/>
      <c r="F182" s="273"/>
      <c r="G182" s="67"/>
      <c r="H182" s="273"/>
      <c r="I182" s="275"/>
      <c r="J182" s="152">
        <f t="shared" si="5"/>
        <v>0</v>
      </c>
      <c r="K182" s="66"/>
      <c r="L182" s="90"/>
      <c r="M182" s="72"/>
      <c r="N182" s="66"/>
      <c r="O182" s="90"/>
      <c r="P182" s="72"/>
      <c r="Q182" s="138"/>
      <c r="R182" s="138"/>
      <c r="S182" s="172"/>
      <c r="T182" s="172"/>
      <c r="U182" s="172"/>
      <c r="V182" s="172"/>
      <c r="W182" s="172"/>
      <c r="X182" s="172"/>
      <c r="Y182" s="172"/>
      <c r="Z182" s="135">
        <f t="shared" si="4"/>
        <v>15</v>
      </c>
      <c r="AD182" s="277"/>
      <c r="AE182" s="92"/>
    </row>
    <row r="183" spans="1:31" ht="13.8">
      <c r="A183" s="110"/>
      <c r="B183" s="113"/>
      <c r="C183" s="113"/>
      <c r="D183" s="122"/>
      <c r="E183" s="113"/>
      <c r="F183" s="273"/>
      <c r="G183" s="67"/>
      <c r="H183" s="273"/>
      <c r="I183" s="275"/>
      <c r="J183" s="152">
        <f t="shared" si="5"/>
        <v>0</v>
      </c>
      <c r="K183" s="66"/>
      <c r="L183" s="90"/>
      <c r="M183" s="72"/>
      <c r="N183" s="66"/>
      <c r="O183" s="90"/>
      <c r="P183" s="72"/>
      <c r="Q183" s="138"/>
      <c r="R183" s="138"/>
      <c r="S183" s="172"/>
      <c r="T183" s="172"/>
      <c r="U183" s="172"/>
      <c r="V183" s="172"/>
      <c r="W183" s="172"/>
      <c r="X183" s="172"/>
      <c r="Y183" s="172"/>
      <c r="Z183" s="135">
        <f t="shared" si="4"/>
        <v>15</v>
      </c>
      <c r="AD183" s="277"/>
      <c r="AE183" s="92"/>
    </row>
    <row r="184" spans="1:31" ht="13.8">
      <c r="A184" s="110"/>
      <c r="B184" s="113"/>
      <c r="C184" s="113"/>
      <c r="D184" s="122"/>
      <c r="E184" s="113"/>
      <c r="F184" s="273"/>
      <c r="G184" s="67"/>
      <c r="H184" s="273"/>
      <c r="I184" s="275"/>
      <c r="J184" s="152">
        <f t="shared" si="5"/>
        <v>0</v>
      </c>
      <c r="K184" s="66"/>
      <c r="L184" s="90"/>
      <c r="M184" s="72"/>
      <c r="N184" s="66"/>
      <c r="O184" s="90"/>
      <c r="P184" s="72"/>
      <c r="Q184" s="138"/>
      <c r="R184" s="138"/>
      <c r="S184" s="172"/>
      <c r="T184" s="172"/>
      <c r="U184" s="172"/>
      <c r="V184" s="172"/>
      <c r="W184" s="172"/>
      <c r="X184" s="172"/>
      <c r="Y184" s="172"/>
      <c r="Z184" s="135">
        <f t="shared" si="4"/>
        <v>15</v>
      </c>
      <c r="AD184" s="277"/>
      <c r="AE184" s="92"/>
    </row>
    <row r="185" spans="1:31" ht="13.8">
      <c r="A185" s="110"/>
      <c r="B185" s="113"/>
      <c r="C185" s="113"/>
      <c r="D185" s="122"/>
      <c r="E185" s="113"/>
      <c r="F185" s="273"/>
      <c r="G185" s="67"/>
      <c r="H185" s="273"/>
      <c r="I185" s="275"/>
      <c r="J185" s="152">
        <f t="shared" si="5"/>
        <v>0</v>
      </c>
      <c r="K185" s="66"/>
      <c r="L185" s="90"/>
      <c r="M185" s="72"/>
      <c r="N185" s="66"/>
      <c r="O185" s="90"/>
      <c r="P185" s="72"/>
      <c r="Q185" s="138"/>
      <c r="R185" s="138"/>
      <c r="S185" s="172"/>
      <c r="T185" s="172"/>
      <c r="U185" s="172"/>
      <c r="V185" s="172"/>
      <c r="W185" s="172"/>
      <c r="X185" s="172"/>
      <c r="Y185" s="172"/>
      <c r="Z185" s="135">
        <f t="shared" si="4"/>
        <v>15</v>
      </c>
      <c r="AD185" s="277"/>
      <c r="AE185" s="92"/>
    </row>
    <row r="186" spans="1:31" ht="13.8">
      <c r="A186" s="110"/>
      <c r="B186" s="113"/>
      <c r="C186" s="113"/>
      <c r="D186" s="122"/>
      <c r="E186" s="113"/>
      <c r="F186" s="273"/>
      <c r="G186" s="67"/>
      <c r="H186" s="273"/>
      <c r="I186" s="275"/>
      <c r="J186" s="152">
        <f t="shared" si="5"/>
        <v>0</v>
      </c>
      <c r="K186" s="66"/>
      <c r="L186" s="90"/>
      <c r="M186" s="72"/>
      <c r="N186" s="66"/>
      <c r="O186" s="90"/>
      <c r="P186" s="72"/>
      <c r="Q186" s="138"/>
      <c r="R186" s="138"/>
      <c r="S186" s="172"/>
      <c r="T186" s="172"/>
      <c r="U186" s="172"/>
      <c r="V186" s="172"/>
      <c r="W186" s="172"/>
      <c r="X186" s="172"/>
      <c r="Y186" s="172"/>
      <c r="Z186" s="135">
        <f t="shared" si="4"/>
        <v>15</v>
      </c>
      <c r="AD186" s="277"/>
      <c r="AE186" s="92"/>
    </row>
    <row r="187" spans="1:31" ht="13.8">
      <c r="A187" s="110"/>
      <c r="B187" s="113"/>
      <c r="C187" s="113"/>
      <c r="D187" s="122"/>
      <c r="E187" s="113"/>
      <c r="F187" s="273"/>
      <c r="G187" s="67"/>
      <c r="H187" s="273"/>
      <c r="I187" s="275"/>
      <c r="J187" s="152">
        <f t="shared" si="5"/>
        <v>0</v>
      </c>
      <c r="K187" s="66"/>
      <c r="L187" s="90"/>
      <c r="M187" s="72"/>
      <c r="N187" s="66"/>
      <c r="O187" s="90"/>
      <c r="P187" s="72"/>
      <c r="Q187" s="138"/>
      <c r="R187" s="138"/>
      <c r="S187" s="172"/>
      <c r="T187" s="172"/>
      <c r="U187" s="172"/>
      <c r="V187" s="172"/>
      <c r="W187" s="172"/>
      <c r="X187" s="172"/>
      <c r="Y187" s="172"/>
      <c r="Z187" s="135">
        <f t="shared" si="4"/>
        <v>15</v>
      </c>
      <c r="AD187" s="277"/>
      <c r="AE187" s="92"/>
    </row>
    <row r="188" spans="1:31" ht="13.8">
      <c r="A188" s="110"/>
      <c r="B188" s="113"/>
      <c r="C188" s="113"/>
      <c r="D188" s="122"/>
      <c r="E188" s="113"/>
      <c r="F188" s="273"/>
      <c r="G188" s="67"/>
      <c r="H188" s="273"/>
      <c r="I188" s="275"/>
      <c r="J188" s="152">
        <f t="shared" si="5"/>
        <v>0</v>
      </c>
      <c r="K188" s="66"/>
      <c r="L188" s="90"/>
      <c r="M188" s="72"/>
      <c r="N188" s="66"/>
      <c r="O188" s="90"/>
      <c r="P188" s="72"/>
      <c r="Q188" s="138"/>
      <c r="R188" s="138"/>
      <c r="S188" s="172"/>
      <c r="T188" s="172"/>
      <c r="U188" s="172"/>
      <c r="V188" s="172"/>
      <c r="W188" s="172"/>
      <c r="X188" s="172"/>
      <c r="Y188" s="172"/>
      <c r="Z188" s="135">
        <f t="shared" si="4"/>
        <v>15</v>
      </c>
      <c r="AD188" s="277"/>
      <c r="AE188" s="92"/>
    </row>
    <row r="189" spans="1:31" ht="13.8">
      <c r="A189" s="110"/>
      <c r="B189" s="113"/>
      <c r="C189" s="113"/>
      <c r="D189" s="122"/>
      <c r="E189" s="113"/>
      <c r="F189" s="273"/>
      <c r="G189" s="67"/>
      <c r="H189" s="273"/>
      <c r="I189" s="275"/>
      <c r="J189" s="152">
        <f t="shared" si="5"/>
        <v>0</v>
      </c>
      <c r="K189" s="66"/>
      <c r="L189" s="90"/>
      <c r="M189" s="72"/>
      <c r="N189" s="66"/>
      <c r="O189" s="90"/>
      <c r="P189" s="72"/>
      <c r="Q189" s="138"/>
      <c r="R189" s="138"/>
      <c r="S189" s="172"/>
      <c r="T189" s="172"/>
      <c r="U189" s="172"/>
      <c r="V189" s="172"/>
      <c r="W189" s="172"/>
      <c r="X189" s="172"/>
      <c r="Y189" s="172"/>
      <c r="Z189" s="135">
        <f t="shared" si="4"/>
        <v>15</v>
      </c>
      <c r="AD189" s="277"/>
      <c r="AE189" s="92"/>
    </row>
    <row r="190" spans="1:31" ht="13.8">
      <c r="A190" s="110"/>
      <c r="B190" s="113"/>
      <c r="C190" s="113"/>
      <c r="D190" s="122"/>
      <c r="E190" s="113"/>
      <c r="F190" s="273"/>
      <c r="G190" s="67"/>
      <c r="H190" s="273"/>
      <c r="I190" s="275"/>
      <c r="J190" s="152">
        <f t="shared" si="5"/>
        <v>0</v>
      </c>
      <c r="K190" s="66"/>
      <c r="L190" s="90"/>
      <c r="M190" s="72"/>
      <c r="N190" s="66"/>
      <c r="O190" s="90"/>
      <c r="P190" s="72"/>
      <c r="Q190" s="138"/>
      <c r="R190" s="138"/>
      <c r="S190" s="172"/>
      <c r="T190" s="172"/>
      <c r="U190" s="172"/>
      <c r="V190" s="172"/>
      <c r="W190" s="172"/>
      <c r="X190" s="172"/>
      <c r="Y190" s="172"/>
      <c r="Z190" s="135">
        <f t="shared" si="4"/>
        <v>15</v>
      </c>
      <c r="AD190" s="277"/>
      <c r="AE190" s="92"/>
    </row>
    <row r="191" spans="1:31" ht="13.8">
      <c r="A191" s="110"/>
      <c r="B191" s="113"/>
      <c r="C191" s="113"/>
      <c r="D191" s="122"/>
      <c r="E191" s="113"/>
      <c r="F191" s="273"/>
      <c r="G191" s="67"/>
      <c r="H191" s="273"/>
      <c r="I191" s="275"/>
      <c r="J191" s="152">
        <f t="shared" si="5"/>
        <v>0</v>
      </c>
      <c r="K191" s="66"/>
      <c r="L191" s="90"/>
      <c r="M191" s="72"/>
      <c r="N191" s="66"/>
      <c r="O191" s="90"/>
      <c r="P191" s="72"/>
      <c r="Q191" s="138"/>
      <c r="R191" s="138"/>
      <c r="S191" s="172"/>
      <c r="T191" s="172"/>
      <c r="U191" s="172"/>
      <c r="V191" s="172"/>
      <c r="W191" s="172"/>
      <c r="X191" s="172"/>
      <c r="Y191" s="172"/>
      <c r="Z191" s="135">
        <f t="shared" si="4"/>
        <v>15</v>
      </c>
      <c r="AD191" s="277"/>
      <c r="AE191" s="92"/>
    </row>
    <row r="192" spans="1:31" ht="13.8">
      <c r="A192" s="110"/>
      <c r="B192" s="113"/>
      <c r="C192" s="113"/>
      <c r="D192" s="122"/>
      <c r="E192" s="113"/>
      <c r="F192" s="273"/>
      <c r="G192" s="67"/>
      <c r="H192" s="273"/>
      <c r="I192" s="275"/>
      <c r="J192" s="152">
        <f t="shared" si="5"/>
        <v>0</v>
      </c>
      <c r="K192" s="66"/>
      <c r="L192" s="90"/>
      <c r="M192" s="72"/>
      <c r="N192" s="66"/>
      <c r="O192" s="90"/>
      <c r="P192" s="72"/>
      <c r="Q192" s="138"/>
      <c r="R192" s="138"/>
      <c r="S192" s="172"/>
      <c r="T192" s="172"/>
      <c r="U192" s="172"/>
      <c r="V192" s="172"/>
      <c r="W192" s="172"/>
      <c r="X192" s="172"/>
      <c r="Y192" s="172"/>
      <c r="Z192" s="135">
        <f t="shared" si="4"/>
        <v>15</v>
      </c>
      <c r="AD192" s="277"/>
      <c r="AE192" s="92"/>
    </row>
    <row r="193" spans="1:31" ht="13.8">
      <c r="A193" s="110"/>
      <c r="B193" s="113"/>
      <c r="C193" s="113"/>
      <c r="D193" s="122"/>
      <c r="E193" s="113"/>
      <c r="F193" s="273"/>
      <c r="G193" s="67"/>
      <c r="H193" s="273"/>
      <c r="I193" s="275"/>
      <c r="J193" s="152">
        <f t="shared" si="5"/>
        <v>0</v>
      </c>
      <c r="K193" s="66"/>
      <c r="L193" s="90"/>
      <c r="M193" s="72"/>
      <c r="N193" s="66"/>
      <c r="O193" s="90"/>
      <c r="P193" s="72"/>
      <c r="Q193" s="138"/>
      <c r="R193" s="138"/>
      <c r="S193" s="172"/>
      <c r="T193" s="172"/>
      <c r="U193" s="172"/>
      <c r="V193" s="172"/>
      <c r="W193" s="172"/>
      <c r="X193" s="172"/>
      <c r="Y193" s="172"/>
      <c r="Z193" s="135">
        <f t="shared" si="4"/>
        <v>15</v>
      </c>
      <c r="AD193" s="277"/>
      <c r="AE193" s="92"/>
    </row>
    <row r="194" spans="1:31" ht="13.8">
      <c r="A194" s="110"/>
      <c r="B194" s="113"/>
      <c r="C194" s="113"/>
      <c r="D194" s="122"/>
      <c r="E194" s="113"/>
      <c r="F194" s="273"/>
      <c r="G194" s="67"/>
      <c r="H194" s="273"/>
      <c r="I194" s="275"/>
      <c r="J194" s="152">
        <f t="shared" si="5"/>
        <v>0</v>
      </c>
      <c r="K194" s="66"/>
      <c r="L194" s="90"/>
      <c r="M194" s="72"/>
      <c r="N194" s="66"/>
      <c r="O194" s="90"/>
      <c r="P194" s="72"/>
      <c r="Q194" s="138"/>
      <c r="R194" s="138"/>
      <c r="S194" s="172"/>
      <c r="T194" s="172"/>
      <c r="U194" s="172"/>
      <c r="V194" s="172"/>
      <c r="W194" s="172"/>
      <c r="X194" s="172"/>
      <c r="Y194" s="172"/>
      <c r="Z194" s="135">
        <f t="shared" si="4"/>
        <v>15</v>
      </c>
      <c r="AD194" s="277"/>
      <c r="AE194" s="92"/>
    </row>
    <row r="195" spans="1:31" ht="13.8">
      <c r="A195" s="110"/>
      <c r="B195" s="113"/>
      <c r="C195" s="113"/>
      <c r="D195" s="122"/>
      <c r="E195" s="113"/>
      <c r="F195" s="273"/>
      <c r="G195" s="67"/>
      <c r="H195" s="273"/>
      <c r="I195" s="275"/>
      <c r="J195" s="152">
        <f t="shared" si="5"/>
        <v>0</v>
      </c>
      <c r="K195" s="66"/>
      <c r="L195" s="90"/>
      <c r="M195" s="72"/>
      <c r="N195" s="66"/>
      <c r="O195" s="90"/>
      <c r="P195" s="72"/>
      <c r="Q195" s="138"/>
      <c r="R195" s="138"/>
      <c r="S195" s="172"/>
      <c r="T195" s="172"/>
      <c r="U195" s="172"/>
      <c r="V195" s="172"/>
      <c r="W195" s="172"/>
      <c r="X195" s="172"/>
      <c r="Y195" s="172"/>
      <c r="Z195" s="135">
        <f t="shared" si="4"/>
        <v>15</v>
      </c>
      <c r="AD195" s="277"/>
      <c r="AE195" s="92"/>
    </row>
    <row r="196" spans="1:31" ht="13.8">
      <c r="A196" s="110"/>
      <c r="B196" s="113"/>
      <c r="C196" s="113"/>
      <c r="D196" s="122"/>
      <c r="E196" s="113"/>
      <c r="F196" s="273"/>
      <c r="G196" s="67"/>
      <c r="H196" s="273"/>
      <c r="I196" s="275"/>
      <c r="J196" s="152">
        <f t="shared" si="5"/>
        <v>0</v>
      </c>
      <c r="K196" s="66"/>
      <c r="L196" s="90"/>
      <c r="M196" s="72"/>
      <c r="N196" s="66"/>
      <c r="O196" s="90"/>
      <c r="P196" s="72"/>
      <c r="Q196" s="138"/>
      <c r="R196" s="138"/>
      <c r="S196" s="172"/>
      <c r="T196" s="172"/>
      <c r="U196" s="172"/>
      <c r="V196" s="172"/>
      <c r="W196" s="172"/>
      <c r="X196" s="172"/>
      <c r="Y196" s="172"/>
      <c r="Z196" s="135">
        <f t="shared" si="4"/>
        <v>15</v>
      </c>
      <c r="AD196" s="277"/>
      <c r="AE196" s="92"/>
    </row>
    <row r="197" spans="1:31" ht="13.8">
      <c r="A197" s="110"/>
      <c r="B197" s="113"/>
      <c r="C197" s="113"/>
      <c r="D197" s="122"/>
      <c r="E197" s="113"/>
      <c r="F197" s="273"/>
      <c r="G197" s="67"/>
      <c r="H197" s="273"/>
      <c r="I197" s="275"/>
      <c r="J197" s="152">
        <f t="shared" si="5"/>
        <v>0</v>
      </c>
      <c r="K197" s="66"/>
      <c r="L197" s="90"/>
      <c r="M197" s="72"/>
      <c r="N197" s="66"/>
      <c r="O197" s="90"/>
      <c r="P197" s="72"/>
      <c r="Q197" s="138"/>
      <c r="R197" s="138"/>
      <c r="S197" s="172"/>
      <c r="T197" s="172"/>
      <c r="U197" s="172"/>
      <c r="V197" s="172"/>
      <c r="W197" s="172"/>
      <c r="X197" s="172"/>
      <c r="Y197" s="172"/>
      <c r="Z197" s="135">
        <f t="shared" ref="Z197:Z260" si="6">COUNTBLANK(A197:I197)+COUNTBLANK(K197:P197)</f>
        <v>15</v>
      </c>
      <c r="AD197" s="277"/>
      <c r="AE197" s="92"/>
    </row>
    <row r="198" spans="1:31" ht="13.8">
      <c r="A198" s="110"/>
      <c r="B198" s="113"/>
      <c r="C198" s="113"/>
      <c r="D198" s="122"/>
      <c r="E198" s="113"/>
      <c r="F198" s="273"/>
      <c r="G198" s="67"/>
      <c r="H198" s="273"/>
      <c r="I198" s="275"/>
      <c r="J198" s="152">
        <f t="shared" ref="J198:J261" si="7">IF(I198&lt;&gt;"",I198,IF(AND(ISNUMBER(FIND(".",F198*H198)),ROUNDDOWN(F198*H198,0)=0,F198*H198&lt;0),CONCATENATE("-0",LEFT(RIGHT(F198*H198,LEN(F198*H198)-SEARCH(".",F198*H198)+1),4)),IF(ISNUMBER(FIND(".",F198*H198)),CONCATENATE(ROUNDDOWN(F198*H198,0),LEFT(RIGHT(F198*H198,LEN(F198*H198)-SEARCH(".",F198*H198)+1),4)),F198*H198)))*1</f>
        <v>0</v>
      </c>
      <c r="K198" s="66"/>
      <c r="L198" s="90"/>
      <c r="M198" s="72"/>
      <c r="N198" s="66"/>
      <c r="O198" s="90"/>
      <c r="P198" s="72"/>
      <c r="Q198" s="138"/>
      <c r="R198" s="138"/>
      <c r="S198" s="172"/>
      <c r="T198" s="172"/>
      <c r="U198" s="172"/>
      <c r="V198" s="172"/>
      <c r="W198" s="172"/>
      <c r="X198" s="172"/>
      <c r="Y198" s="172"/>
      <c r="Z198" s="135">
        <f t="shared" si="6"/>
        <v>15</v>
      </c>
      <c r="AD198" s="277"/>
      <c r="AE198" s="92"/>
    </row>
    <row r="199" spans="1:31" ht="13.8">
      <c r="A199" s="110"/>
      <c r="B199" s="113"/>
      <c r="C199" s="113"/>
      <c r="D199" s="122"/>
      <c r="E199" s="113"/>
      <c r="F199" s="273"/>
      <c r="G199" s="67"/>
      <c r="H199" s="273"/>
      <c r="I199" s="275"/>
      <c r="J199" s="152">
        <f t="shared" si="7"/>
        <v>0</v>
      </c>
      <c r="K199" s="66"/>
      <c r="L199" s="90"/>
      <c r="M199" s="72"/>
      <c r="N199" s="66"/>
      <c r="O199" s="90"/>
      <c r="P199" s="72"/>
      <c r="Q199" s="138"/>
      <c r="R199" s="138"/>
      <c r="S199" s="172"/>
      <c r="T199" s="172"/>
      <c r="U199" s="172"/>
      <c r="V199" s="172"/>
      <c r="W199" s="172"/>
      <c r="X199" s="172"/>
      <c r="Y199" s="172"/>
      <c r="Z199" s="135">
        <f t="shared" si="6"/>
        <v>15</v>
      </c>
      <c r="AD199" s="277"/>
      <c r="AE199" s="92"/>
    </row>
    <row r="200" spans="1:31" ht="13.8">
      <c r="A200" s="110"/>
      <c r="B200" s="113"/>
      <c r="C200" s="113"/>
      <c r="D200" s="122"/>
      <c r="E200" s="113"/>
      <c r="F200" s="273"/>
      <c r="G200" s="67"/>
      <c r="H200" s="273"/>
      <c r="I200" s="275"/>
      <c r="J200" s="152">
        <f t="shared" si="7"/>
        <v>0</v>
      </c>
      <c r="K200" s="66"/>
      <c r="L200" s="90"/>
      <c r="M200" s="72"/>
      <c r="N200" s="66"/>
      <c r="O200" s="90"/>
      <c r="P200" s="72"/>
      <c r="Q200" s="138"/>
      <c r="R200" s="138"/>
      <c r="S200" s="172"/>
      <c r="T200" s="172"/>
      <c r="U200" s="172"/>
      <c r="V200" s="172"/>
      <c r="W200" s="172"/>
      <c r="X200" s="172"/>
      <c r="Y200" s="172"/>
      <c r="Z200" s="135">
        <f t="shared" si="6"/>
        <v>15</v>
      </c>
      <c r="AD200" s="277"/>
      <c r="AE200" s="92"/>
    </row>
    <row r="201" spans="1:31" ht="13.8">
      <c r="A201" s="110"/>
      <c r="B201" s="113"/>
      <c r="C201" s="113"/>
      <c r="D201" s="122"/>
      <c r="E201" s="113"/>
      <c r="F201" s="273"/>
      <c r="G201" s="67"/>
      <c r="H201" s="273"/>
      <c r="I201" s="275"/>
      <c r="J201" s="152">
        <f t="shared" si="7"/>
        <v>0</v>
      </c>
      <c r="K201" s="66"/>
      <c r="L201" s="90"/>
      <c r="M201" s="72"/>
      <c r="N201" s="66"/>
      <c r="O201" s="90"/>
      <c r="P201" s="72"/>
      <c r="Q201" s="138"/>
      <c r="R201" s="138"/>
      <c r="S201" s="172"/>
      <c r="T201" s="172"/>
      <c r="U201" s="172"/>
      <c r="V201" s="172"/>
      <c r="W201" s="172"/>
      <c r="X201" s="172"/>
      <c r="Y201" s="172"/>
      <c r="Z201" s="135">
        <f t="shared" si="6"/>
        <v>15</v>
      </c>
      <c r="AD201" s="277"/>
      <c r="AE201" s="92"/>
    </row>
    <row r="202" spans="1:31" ht="13.8">
      <c r="A202" s="110"/>
      <c r="B202" s="113"/>
      <c r="C202" s="113"/>
      <c r="D202" s="122"/>
      <c r="E202" s="113"/>
      <c r="F202" s="273"/>
      <c r="G202" s="67"/>
      <c r="H202" s="273"/>
      <c r="I202" s="275"/>
      <c r="J202" s="152">
        <f t="shared" si="7"/>
        <v>0</v>
      </c>
      <c r="K202" s="66"/>
      <c r="L202" s="90"/>
      <c r="M202" s="72"/>
      <c r="N202" s="66"/>
      <c r="O202" s="90"/>
      <c r="P202" s="72"/>
      <c r="Q202" s="138"/>
      <c r="R202" s="138"/>
      <c r="S202" s="172"/>
      <c r="T202" s="172"/>
      <c r="U202" s="172"/>
      <c r="V202" s="172"/>
      <c r="W202" s="172"/>
      <c r="X202" s="172"/>
      <c r="Y202" s="172"/>
      <c r="Z202" s="135">
        <f t="shared" si="6"/>
        <v>15</v>
      </c>
      <c r="AD202" s="277"/>
      <c r="AE202" s="92"/>
    </row>
    <row r="203" spans="1:31" ht="13.8">
      <c r="A203" s="110"/>
      <c r="B203" s="113"/>
      <c r="C203" s="113"/>
      <c r="D203" s="122"/>
      <c r="E203" s="113"/>
      <c r="F203" s="273"/>
      <c r="G203" s="67"/>
      <c r="H203" s="273"/>
      <c r="I203" s="275"/>
      <c r="J203" s="152">
        <f t="shared" si="7"/>
        <v>0</v>
      </c>
      <c r="K203" s="66"/>
      <c r="L203" s="90"/>
      <c r="M203" s="72"/>
      <c r="N203" s="66"/>
      <c r="O203" s="90"/>
      <c r="P203" s="72"/>
      <c r="Q203" s="138"/>
      <c r="R203" s="138"/>
      <c r="S203" s="172"/>
      <c r="T203" s="172"/>
      <c r="U203" s="172"/>
      <c r="V203" s="172"/>
      <c r="W203" s="172"/>
      <c r="X203" s="172"/>
      <c r="Y203" s="172"/>
      <c r="Z203" s="135">
        <f t="shared" si="6"/>
        <v>15</v>
      </c>
      <c r="AD203" s="277"/>
      <c r="AE203" s="92"/>
    </row>
    <row r="204" spans="1:31" ht="13.8">
      <c r="A204" s="110"/>
      <c r="B204" s="113"/>
      <c r="C204" s="113"/>
      <c r="D204" s="122"/>
      <c r="E204" s="113"/>
      <c r="F204" s="273"/>
      <c r="G204" s="67"/>
      <c r="H204" s="273"/>
      <c r="I204" s="275"/>
      <c r="J204" s="152">
        <f t="shared" si="7"/>
        <v>0</v>
      </c>
      <c r="K204" s="66"/>
      <c r="L204" s="90"/>
      <c r="M204" s="72"/>
      <c r="N204" s="66"/>
      <c r="O204" s="90"/>
      <c r="P204" s="72"/>
      <c r="Q204" s="138"/>
      <c r="R204" s="138"/>
      <c r="S204" s="172"/>
      <c r="T204" s="172"/>
      <c r="U204" s="172"/>
      <c r="V204" s="172"/>
      <c r="W204" s="172"/>
      <c r="X204" s="172"/>
      <c r="Y204" s="172"/>
      <c r="Z204" s="135">
        <f t="shared" si="6"/>
        <v>15</v>
      </c>
      <c r="AD204" s="277"/>
      <c r="AE204" s="92"/>
    </row>
    <row r="205" spans="1:31" ht="13.8">
      <c r="A205" s="110"/>
      <c r="B205" s="113"/>
      <c r="C205" s="113"/>
      <c r="D205" s="122"/>
      <c r="E205" s="113"/>
      <c r="F205" s="273"/>
      <c r="G205" s="67"/>
      <c r="H205" s="273"/>
      <c r="I205" s="275"/>
      <c r="J205" s="152">
        <f t="shared" si="7"/>
        <v>0</v>
      </c>
      <c r="K205" s="66"/>
      <c r="L205" s="90"/>
      <c r="M205" s="72"/>
      <c r="N205" s="66"/>
      <c r="O205" s="90"/>
      <c r="P205" s="72"/>
      <c r="Q205" s="138"/>
      <c r="R205" s="138"/>
      <c r="S205" s="172"/>
      <c r="T205" s="172"/>
      <c r="U205" s="172"/>
      <c r="V205" s="172"/>
      <c r="W205" s="172"/>
      <c r="X205" s="172"/>
      <c r="Y205" s="172"/>
      <c r="Z205" s="135">
        <f t="shared" si="6"/>
        <v>15</v>
      </c>
      <c r="AD205" s="277"/>
      <c r="AE205" s="92"/>
    </row>
    <row r="206" spans="1:31" ht="13.8">
      <c r="A206" s="110"/>
      <c r="B206" s="113"/>
      <c r="C206" s="113"/>
      <c r="D206" s="122"/>
      <c r="E206" s="113"/>
      <c r="F206" s="273"/>
      <c r="G206" s="67"/>
      <c r="H206" s="273"/>
      <c r="I206" s="275"/>
      <c r="J206" s="152">
        <f t="shared" si="7"/>
        <v>0</v>
      </c>
      <c r="K206" s="66"/>
      <c r="L206" s="90"/>
      <c r="M206" s="72"/>
      <c r="N206" s="66"/>
      <c r="O206" s="90"/>
      <c r="P206" s="72"/>
      <c r="Q206" s="138"/>
      <c r="R206" s="138"/>
      <c r="S206" s="172"/>
      <c r="T206" s="172"/>
      <c r="U206" s="172"/>
      <c r="V206" s="172"/>
      <c r="W206" s="172"/>
      <c r="X206" s="172"/>
      <c r="Y206" s="172"/>
      <c r="Z206" s="135">
        <f t="shared" si="6"/>
        <v>15</v>
      </c>
      <c r="AD206" s="277"/>
      <c r="AE206" s="92"/>
    </row>
    <row r="207" spans="1:31" ht="13.8">
      <c r="A207" s="110"/>
      <c r="B207" s="113"/>
      <c r="C207" s="113"/>
      <c r="D207" s="122"/>
      <c r="E207" s="113"/>
      <c r="F207" s="273"/>
      <c r="G207" s="67"/>
      <c r="H207" s="273"/>
      <c r="I207" s="275"/>
      <c r="J207" s="152">
        <f t="shared" si="7"/>
        <v>0</v>
      </c>
      <c r="K207" s="66"/>
      <c r="L207" s="90"/>
      <c r="M207" s="72"/>
      <c r="N207" s="66"/>
      <c r="O207" s="90"/>
      <c r="P207" s="72"/>
      <c r="Q207" s="138"/>
      <c r="R207" s="138"/>
      <c r="S207" s="172"/>
      <c r="T207" s="172"/>
      <c r="U207" s="172"/>
      <c r="V207" s="172"/>
      <c r="W207" s="172"/>
      <c r="X207" s="172"/>
      <c r="Y207" s="172"/>
      <c r="Z207" s="135">
        <f t="shared" si="6"/>
        <v>15</v>
      </c>
      <c r="AD207" s="277"/>
      <c r="AE207" s="92"/>
    </row>
    <row r="208" spans="1:31" ht="13.8">
      <c r="A208" s="110"/>
      <c r="B208" s="113"/>
      <c r="C208" s="113"/>
      <c r="D208" s="122"/>
      <c r="E208" s="113"/>
      <c r="F208" s="273"/>
      <c r="G208" s="67"/>
      <c r="H208" s="273"/>
      <c r="I208" s="275"/>
      <c r="J208" s="152">
        <f t="shared" si="7"/>
        <v>0</v>
      </c>
      <c r="K208" s="66"/>
      <c r="L208" s="90"/>
      <c r="M208" s="72"/>
      <c r="N208" s="66"/>
      <c r="O208" s="90"/>
      <c r="P208" s="72"/>
      <c r="Q208" s="138"/>
      <c r="R208" s="138"/>
      <c r="S208" s="172"/>
      <c r="T208" s="172"/>
      <c r="U208" s="172"/>
      <c r="V208" s="172"/>
      <c r="W208" s="172"/>
      <c r="X208" s="172"/>
      <c r="Y208" s="172"/>
      <c r="Z208" s="135">
        <f t="shared" si="6"/>
        <v>15</v>
      </c>
      <c r="AD208" s="277"/>
      <c r="AE208" s="92"/>
    </row>
    <row r="209" spans="1:31" ht="13.8">
      <c r="A209" s="110"/>
      <c r="B209" s="113"/>
      <c r="C209" s="113"/>
      <c r="D209" s="122"/>
      <c r="E209" s="113"/>
      <c r="F209" s="273"/>
      <c r="G209" s="67"/>
      <c r="H209" s="273"/>
      <c r="I209" s="275"/>
      <c r="J209" s="152">
        <f t="shared" si="7"/>
        <v>0</v>
      </c>
      <c r="K209" s="66"/>
      <c r="L209" s="90"/>
      <c r="M209" s="72"/>
      <c r="N209" s="66"/>
      <c r="O209" s="90"/>
      <c r="P209" s="72"/>
      <c r="Q209" s="138"/>
      <c r="R209" s="138"/>
      <c r="S209" s="172"/>
      <c r="T209" s="172"/>
      <c r="U209" s="172"/>
      <c r="V209" s="172"/>
      <c r="W209" s="172"/>
      <c r="X209" s="172"/>
      <c r="Y209" s="172"/>
      <c r="Z209" s="135">
        <f t="shared" si="6"/>
        <v>15</v>
      </c>
      <c r="AD209" s="277"/>
      <c r="AE209" s="92"/>
    </row>
    <row r="210" spans="1:31" ht="13.8">
      <c r="A210" s="110"/>
      <c r="B210" s="113"/>
      <c r="C210" s="113"/>
      <c r="D210" s="122"/>
      <c r="E210" s="113"/>
      <c r="F210" s="273"/>
      <c r="G210" s="67"/>
      <c r="H210" s="273"/>
      <c r="I210" s="275"/>
      <c r="J210" s="152">
        <f t="shared" si="7"/>
        <v>0</v>
      </c>
      <c r="K210" s="66"/>
      <c r="L210" s="90"/>
      <c r="M210" s="72"/>
      <c r="N210" s="66"/>
      <c r="O210" s="90"/>
      <c r="P210" s="72"/>
      <c r="Q210" s="138"/>
      <c r="R210" s="138"/>
      <c r="S210" s="172"/>
      <c r="T210" s="172"/>
      <c r="U210" s="172"/>
      <c r="V210" s="172"/>
      <c r="W210" s="172"/>
      <c r="X210" s="172"/>
      <c r="Y210" s="172"/>
      <c r="Z210" s="135">
        <f t="shared" si="6"/>
        <v>15</v>
      </c>
      <c r="AD210" s="277"/>
      <c r="AE210" s="92"/>
    </row>
    <row r="211" spans="1:31" ht="13.8">
      <c r="A211" s="110"/>
      <c r="B211" s="113"/>
      <c r="C211" s="113"/>
      <c r="D211" s="122"/>
      <c r="E211" s="113"/>
      <c r="F211" s="273"/>
      <c r="G211" s="67"/>
      <c r="H211" s="273"/>
      <c r="I211" s="275"/>
      <c r="J211" s="152">
        <f t="shared" si="7"/>
        <v>0</v>
      </c>
      <c r="K211" s="66"/>
      <c r="L211" s="90"/>
      <c r="M211" s="72"/>
      <c r="N211" s="66"/>
      <c r="O211" s="90"/>
      <c r="P211" s="72"/>
      <c r="Q211" s="138"/>
      <c r="R211" s="138"/>
      <c r="S211" s="172"/>
      <c r="T211" s="172"/>
      <c r="U211" s="172"/>
      <c r="V211" s="172"/>
      <c r="W211" s="172"/>
      <c r="X211" s="172"/>
      <c r="Y211" s="172"/>
      <c r="Z211" s="135">
        <f t="shared" si="6"/>
        <v>15</v>
      </c>
      <c r="AD211" s="277"/>
      <c r="AE211" s="92"/>
    </row>
    <row r="212" spans="1:31" ht="13.8">
      <c r="A212" s="110"/>
      <c r="B212" s="113"/>
      <c r="C212" s="113"/>
      <c r="D212" s="122"/>
      <c r="E212" s="113"/>
      <c r="F212" s="273"/>
      <c r="G212" s="67"/>
      <c r="H212" s="273"/>
      <c r="I212" s="275"/>
      <c r="J212" s="152">
        <f t="shared" si="7"/>
        <v>0</v>
      </c>
      <c r="K212" s="66"/>
      <c r="L212" s="90"/>
      <c r="M212" s="72"/>
      <c r="N212" s="66"/>
      <c r="O212" s="90"/>
      <c r="P212" s="72"/>
      <c r="Q212" s="138"/>
      <c r="R212" s="138"/>
      <c r="S212" s="172"/>
      <c r="T212" s="172"/>
      <c r="U212" s="172"/>
      <c r="V212" s="172"/>
      <c r="W212" s="172"/>
      <c r="X212" s="172"/>
      <c r="Y212" s="172"/>
      <c r="Z212" s="135">
        <f t="shared" si="6"/>
        <v>15</v>
      </c>
      <c r="AD212" s="277"/>
      <c r="AE212" s="92"/>
    </row>
    <row r="213" spans="1:31" ht="13.8">
      <c r="A213" s="110"/>
      <c r="B213" s="113"/>
      <c r="C213" s="113"/>
      <c r="D213" s="122"/>
      <c r="E213" s="113"/>
      <c r="F213" s="273"/>
      <c r="G213" s="67"/>
      <c r="H213" s="273"/>
      <c r="I213" s="275"/>
      <c r="J213" s="152">
        <f t="shared" si="7"/>
        <v>0</v>
      </c>
      <c r="K213" s="66"/>
      <c r="L213" s="90"/>
      <c r="M213" s="72"/>
      <c r="N213" s="66"/>
      <c r="O213" s="90"/>
      <c r="P213" s="72"/>
      <c r="Q213" s="138"/>
      <c r="R213" s="138"/>
      <c r="S213" s="172"/>
      <c r="T213" s="172"/>
      <c r="U213" s="172"/>
      <c r="V213" s="172"/>
      <c r="W213" s="172"/>
      <c r="X213" s="172"/>
      <c r="Y213" s="172"/>
      <c r="Z213" s="135">
        <f t="shared" si="6"/>
        <v>15</v>
      </c>
      <c r="AD213" s="277"/>
      <c r="AE213" s="92"/>
    </row>
    <row r="214" spans="1:31" ht="13.8">
      <c r="A214" s="110"/>
      <c r="B214" s="113"/>
      <c r="C214" s="113"/>
      <c r="D214" s="122"/>
      <c r="E214" s="113"/>
      <c r="F214" s="273"/>
      <c r="G214" s="67"/>
      <c r="H214" s="273"/>
      <c r="I214" s="275"/>
      <c r="J214" s="152">
        <f t="shared" si="7"/>
        <v>0</v>
      </c>
      <c r="K214" s="66"/>
      <c r="L214" s="90"/>
      <c r="M214" s="72"/>
      <c r="N214" s="66"/>
      <c r="O214" s="90"/>
      <c r="P214" s="72"/>
      <c r="Q214" s="138"/>
      <c r="R214" s="138"/>
      <c r="S214" s="172"/>
      <c r="T214" s="172"/>
      <c r="U214" s="172"/>
      <c r="V214" s="172"/>
      <c r="W214" s="172"/>
      <c r="X214" s="172"/>
      <c r="Y214" s="172"/>
      <c r="Z214" s="135">
        <f t="shared" si="6"/>
        <v>15</v>
      </c>
      <c r="AD214" s="277"/>
      <c r="AE214" s="92"/>
    </row>
    <row r="215" spans="1:31" ht="13.8">
      <c r="A215" s="110"/>
      <c r="B215" s="113"/>
      <c r="C215" s="113"/>
      <c r="D215" s="122"/>
      <c r="E215" s="113"/>
      <c r="F215" s="273"/>
      <c r="G215" s="67"/>
      <c r="H215" s="273"/>
      <c r="I215" s="275"/>
      <c r="J215" s="152">
        <f t="shared" si="7"/>
        <v>0</v>
      </c>
      <c r="K215" s="66"/>
      <c r="L215" s="90"/>
      <c r="M215" s="72"/>
      <c r="N215" s="66"/>
      <c r="O215" s="90"/>
      <c r="P215" s="72"/>
      <c r="Q215" s="138"/>
      <c r="R215" s="138"/>
      <c r="S215" s="172"/>
      <c r="T215" s="172"/>
      <c r="U215" s="172"/>
      <c r="V215" s="172"/>
      <c r="W215" s="172"/>
      <c r="X215" s="172"/>
      <c r="Y215" s="172"/>
      <c r="Z215" s="135">
        <f t="shared" si="6"/>
        <v>15</v>
      </c>
      <c r="AD215" s="277"/>
      <c r="AE215" s="92"/>
    </row>
    <row r="216" spans="1:31" ht="13.8">
      <c r="A216" s="110"/>
      <c r="B216" s="113"/>
      <c r="C216" s="113"/>
      <c r="D216" s="122"/>
      <c r="E216" s="113"/>
      <c r="F216" s="273"/>
      <c r="G216" s="67"/>
      <c r="H216" s="273"/>
      <c r="I216" s="275"/>
      <c r="J216" s="152">
        <f t="shared" si="7"/>
        <v>0</v>
      </c>
      <c r="K216" s="66"/>
      <c r="L216" s="90"/>
      <c r="M216" s="72"/>
      <c r="N216" s="66"/>
      <c r="O216" s="90"/>
      <c r="P216" s="72"/>
      <c r="Q216" s="138"/>
      <c r="R216" s="138"/>
      <c r="S216" s="172"/>
      <c r="T216" s="172"/>
      <c r="U216" s="172"/>
      <c r="V216" s="172"/>
      <c r="W216" s="172"/>
      <c r="X216" s="172"/>
      <c r="Y216" s="172"/>
      <c r="Z216" s="135">
        <f t="shared" si="6"/>
        <v>15</v>
      </c>
      <c r="AD216" s="277"/>
      <c r="AE216" s="92"/>
    </row>
    <row r="217" spans="1:31" ht="13.8">
      <c r="A217" s="110"/>
      <c r="B217" s="113"/>
      <c r="C217" s="113"/>
      <c r="D217" s="122"/>
      <c r="E217" s="113"/>
      <c r="F217" s="273"/>
      <c r="G217" s="67"/>
      <c r="H217" s="273"/>
      <c r="I217" s="275"/>
      <c r="J217" s="152">
        <f t="shared" si="7"/>
        <v>0</v>
      </c>
      <c r="K217" s="66"/>
      <c r="L217" s="90"/>
      <c r="M217" s="72"/>
      <c r="N217" s="66"/>
      <c r="O217" s="90"/>
      <c r="P217" s="72"/>
      <c r="Q217" s="138"/>
      <c r="R217" s="138"/>
      <c r="S217" s="172"/>
      <c r="T217" s="172"/>
      <c r="U217" s="172"/>
      <c r="V217" s="172"/>
      <c r="W217" s="172"/>
      <c r="X217" s="172"/>
      <c r="Y217" s="172"/>
      <c r="Z217" s="135">
        <f t="shared" si="6"/>
        <v>15</v>
      </c>
      <c r="AD217" s="277"/>
      <c r="AE217" s="92"/>
    </row>
    <row r="218" spans="1:31" ht="13.8">
      <c r="A218" s="110"/>
      <c r="B218" s="113"/>
      <c r="C218" s="113"/>
      <c r="D218" s="122"/>
      <c r="E218" s="113"/>
      <c r="F218" s="273"/>
      <c r="G218" s="67"/>
      <c r="H218" s="273"/>
      <c r="I218" s="275"/>
      <c r="J218" s="152">
        <f t="shared" si="7"/>
        <v>0</v>
      </c>
      <c r="K218" s="66"/>
      <c r="L218" s="90"/>
      <c r="M218" s="72"/>
      <c r="N218" s="66"/>
      <c r="O218" s="90"/>
      <c r="P218" s="72"/>
      <c r="Q218" s="138"/>
      <c r="R218" s="138"/>
      <c r="S218" s="172"/>
      <c r="T218" s="172"/>
      <c r="U218" s="172"/>
      <c r="V218" s="172"/>
      <c r="W218" s="172"/>
      <c r="X218" s="172"/>
      <c r="Y218" s="172"/>
      <c r="Z218" s="135">
        <f t="shared" si="6"/>
        <v>15</v>
      </c>
      <c r="AD218" s="277"/>
      <c r="AE218" s="92"/>
    </row>
    <row r="219" spans="1:31" ht="13.8">
      <c r="A219" s="110"/>
      <c r="B219" s="113"/>
      <c r="C219" s="113"/>
      <c r="D219" s="122"/>
      <c r="E219" s="113"/>
      <c r="F219" s="273"/>
      <c r="G219" s="67"/>
      <c r="H219" s="273"/>
      <c r="I219" s="275"/>
      <c r="J219" s="152">
        <f t="shared" si="7"/>
        <v>0</v>
      </c>
      <c r="K219" s="66"/>
      <c r="L219" s="90"/>
      <c r="M219" s="72"/>
      <c r="N219" s="66"/>
      <c r="O219" s="90"/>
      <c r="P219" s="72"/>
      <c r="Q219" s="138"/>
      <c r="R219" s="138"/>
      <c r="S219" s="172"/>
      <c r="T219" s="172"/>
      <c r="U219" s="172"/>
      <c r="V219" s="172"/>
      <c r="W219" s="172"/>
      <c r="X219" s="172"/>
      <c r="Y219" s="172"/>
      <c r="Z219" s="135">
        <f t="shared" si="6"/>
        <v>15</v>
      </c>
      <c r="AD219" s="277"/>
      <c r="AE219" s="92"/>
    </row>
    <row r="220" spans="1:31" ht="13.8">
      <c r="A220" s="110"/>
      <c r="B220" s="113"/>
      <c r="C220" s="113"/>
      <c r="D220" s="122"/>
      <c r="E220" s="113"/>
      <c r="F220" s="273"/>
      <c r="G220" s="67"/>
      <c r="H220" s="273"/>
      <c r="I220" s="275"/>
      <c r="J220" s="152">
        <f t="shared" si="7"/>
        <v>0</v>
      </c>
      <c r="K220" s="66"/>
      <c r="L220" s="90"/>
      <c r="M220" s="72"/>
      <c r="N220" s="66"/>
      <c r="O220" s="90"/>
      <c r="P220" s="72"/>
      <c r="Q220" s="138"/>
      <c r="R220" s="138"/>
      <c r="S220" s="172"/>
      <c r="T220" s="172"/>
      <c r="U220" s="172"/>
      <c r="V220" s="172"/>
      <c r="W220" s="172"/>
      <c r="X220" s="172"/>
      <c r="Y220" s="172"/>
      <c r="Z220" s="135">
        <f t="shared" si="6"/>
        <v>15</v>
      </c>
      <c r="AD220" s="277"/>
      <c r="AE220" s="92"/>
    </row>
    <row r="221" spans="1:31" ht="13.8">
      <c r="A221" s="110"/>
      <c r="B221" s="113"/>
      <c r="C221" s="113"/>
      <c r="D221" s="122"/>
      <c r="E221" s="113"/>
      <c r="F221" s="273"/>
      <c r="G221" s="67"/>
      <c r="H221" s="273"/>
      <c r="I221" s="275"/>
      <c r="J221" s="152">
        <f t="shared" si="7"/>
        <v>0</v>
      </c>
      <c r="K221" s="66"/>
      <c r="L221" s="90"/>
      <c r="M221" s="72"/>
      <c r="N221" s="66"/>
      <c r="O221" s="90"/>
      <c r="P221" s="72"/>
      <c r="Q221" s="138"/>
      <c r="R221" s="138"/>
      <c r="S221" s="172"/>
      <c r="T221" s="172"/>
      <c r="U221" s="172"/>
      <c r="V221" s="172"/>
      <c r="W221" s="172"/>
      <c r="X221" s="172"/>
      <c r="Y221" s="172"/>
      <c r="Z221" s="135">
        <f t="shared" si="6"/>
        <v>15</v>
      </c>
      <c r="AD221" s="277"/>
      <c r="AE221" s="92"/>
    </row>
    <row r="222" spans="1:31" ht="13.8">
      <c r="A222" s="110"/>
      <c r="B222" s="113"/>
      <c r="C222" s="113"/>
      <c r="D222" s="122"/>
      <c r="E222" s="113"/>
      <c r="F222" s="273"/>
      <c r="G222" s="67"/>
      <c r="H222" s="273"/>
      <c r="I222" s="275"/>
      <c r="J222" s="152">
        <f t="shared" si="7"/>
        <v>0</v>
      </c>
      <c r="K222" s="66"/>
      <c r="L222" s="90"/>
      <c r="M222" s="72"/>
      <c r="N222" s="66"/>
      <c r="O222" s="90"/>
      <c r="P222" s="72"/>
      <c r="Q222" s="138"/>
      <c r="R222" s="138"/>
      <c r="S222" s="172"/>
      <c r="T222" s="172"/>
      <c r="U222" s="172"/>
      <c r="V222" s="172"/>
      <c r="W222" s="172"/>
      <c r="X222" s="172"/>
      <c r="Y222" s="172"/>
      <c r="Z222" s="135">
        <f t="shared" si="6"/>
        <v>15</v>
      </c>
      <c r="AD222" s="277"/>
      <c r="AE222" s="92"/>
    </row>
    <row r="223" spans="1:31" ht="13.8">
      <c r="A223" s="110"/>
      <c r="B223" s="113"/>
      <c r="C223" s="113"/>
      <c r="D223" s="122"/>
      <c r="E223" s="113"/>
      <c r="F223" s="273"/>
      <c r="G223" s="67"/>
      <c r="H223" s="273"/>
      <c r="I223" s="275"/>
      <c r="J223" s="152">
        <f t="shared" si="7"/>
        <v>0</v>
      </c>
      <c r="K223" s="66"/>
      <c r="L223" s="90"/>
      <c r="M223" s="72"/>
      <c r="N223" s="66"/>
      <c r="O223" s="90"/>
      <c r="P223" s="72"/>
      <c r="Q223" s="138"/>
      <c r="R223" s="138"/>
      <c r="S223" s="172"/>
      <c r="T223" s="172"/>
      <c r="U223" s="172"/>
      <c r="V223" s="172"/>
      <c r="W223" s="172"/>
      <c r="X223" s="172"/>
      <c r="Y223" s="172"/>
      <c r="Z223" s="135">
        <f t="shared" si="6"/>
        <v>15</v>
      </c>
      <c r="AD223" s="277"/>
      <c r="AE223" s="92"/>
    </row>
    <row r="224" spans="1:31" ht="13.8">
      <c r="A224" s="110"/>
      <c r="B224" s="113"/>
      <c r="C224" s="113"/>
      <c r="D224" s="122"/>
      <c r="E224" s="113"/>
      <c r="F224" s="273"/>
      <c r="G224" s="67"/>
      <c r="H224" s="273"/>
      <c r="I224" s="275"/>
      <c r="J224" s="152">
        <f t="shared" si="7"/>
        <v>0</v>
      </c>
      <c r="K224" s="66"/>
      <c r="L224" s="90"/>
      <c r="M224" s="72"/>
      <c r="N224" s="66"/>
      <c r="O224" s="90"/>
      <c r="P224" s="72"/>
      <c r="Q224" s="138"/>
      <c r="R224" s="138"/>
      <c r="S224" s="172"/>
      <c r="T224" s="172"/>
      <c r="U224" s="172"/>
      <c r="V224" s="172"/>
      <c r="W224" s="172"/>
      <c r="X224" s="172"/>
      <c r="Y224" s="172"/>
      <c r="Z224" s="135">
        <f t="shared" si="6"/>
        <v>15</v>
      </c>
      <c r="AD224" s="277"/>
      <c r="AE224" s="92"/>
    </row>
    <row r="225" spans="1:31" ht="13.8">
      <c r="A225" s="110"/>
      <c r="B225" s="113"/>
      <c r="C225" s="113"/>
      <c r="D225" s="122"/>
      <c r="E225" s="113"/>
      <c r="F225" s="273"/>
      <c r="G225" s="67"/>
      <c r="H225" s="273"/>
      <c r="I225" s="275"/>
      <c r="J225" s="152">
        <f t="shared" si="7"/>
        <v>0</v>
      </c>
      <c r="K225" s="66"/>
      <c r="L225" s="90"/>
      <c r="M225" s="72"/>
      <c r="N225" s="66"/>
      <c r="O225" s="90"/>
      <c r="P225" s="72"/>
      <c r="Q225" s="138"/>
      <c r="R225" s="138"/>
      <c r="S225" s="172"/>
      <c r="T225" s="172"/>
      <c r="U225" s="172"/>
      <c r="V225" s="172"/>
      <c r="W225" s="172"/>
      <c r="X225" s="172"/>
      <c r="Y225" s="172"/>
      <c r="Z225" s="135">
        <f t="shared" si="6"/>
        <v>15</v>
      </c>
      <c r="AD225" s="277"/>
      <c r="AE225" s="92"/>
    </row>
    <row r="226" spans="1:31" ht="13.8">
      <c r="A226" s="110"/>
      <c r="B226" s="113"/>
      <c r="C226" s="113"/>
      <c r="D226" s="122"/>
      <c r="E226" s="113"/>
      <c r="F226" s="273"/>
      <c r="G226" s="67"/>
      <c r="H226" s="273"/>
      <c r="I226" s="275"/>
      <c r="J226" s="152">
        <f t="shared" si="7"/>
        <v>0</v>
      </c>
      <c r="K226" s="66"/>
      <c r="L226" s="90"/>
      <c r="M226" s="72"/>
      <c r="N226" s="66"/>
      <c r="O226" s="90"/>
      <c r="P226" s="72"/>
      <c r="Q226" s="138"/>
      <c r="R226" s="138"/>
      <c r="S226" s="172"/>
      <c r="T226" s="172"/>
      <c r="U226" s="172"/>
      <c r="V226" s="172"/>
      <c r="W226" s="172"/>
      <c r="X226" s="172"/>
      <c r="Y226" s="172"/>
      <c r="Z226" s="135">
        <f t="shared" si="6"/>
        <v>15</v>
      </c>
      <c r="AD226" s="277"/>
      <c r="AE226" s="92"/>
    </row>
    <row r="227" spans="1:31" ht="13.8">
      <c r="A227" s="110"/>
      <c r="B227" s="113"/>
      <c r="C227" s="113"/>
      <c r="D227" s="122"/>
      <c r="E227" s="113"/>
      <c r="F227" s="273"/>
      <c r="G227" s="67"/>
      <c r="H227" s="273"/>
      <c r="I227" s="275"/>
      <c r="J227" s="152">
        <f t="shared" si="7"/>
        <v>0</v>
      </c>
      <c r="K227" s="66"/>
      <c r="L227" s="90"/>
      <c r="M227" s="72"/>
      <c r="N227" s="66"/>
      <c r="O227" s="90"/>
      <c r="P227" s="72"/>
      <c r="Q227" s="138"/>
      <c r="R227" s="138"/>
      <c r="S227" s="172"/>
      <c r="T227" s="172"/>
      <c r="U227" s="172"/>
      <c r="V227" s="172"/>
      <c r="W227" s="172"/>
      <c r="X227" s="172"/>
      <c r="Y227" s="172"/>
      <c r="Z227" s="135">
        <f t="shared" si="6"/>
        <v>15</v>
      </c>
      <c r="AD227" s="277"/>
      <c r="AE227" s="92"/>
    </row>
    <row r="228" spans="1:31" ht="13.8">
      <c r="A228" s="110"/>
      <c r="B228" s="113"/>
      <c r="C228" s="113"/>
      <c r="D228" s="122"/>
      <c r="E228" s="113"/>
      <c r="F228" s="273"/>
      <c r="G228" s="67"/>
      <c r="H228" s="273"/>
      <c r="I228" s="275"/>
      <c r="J228" s="152">
        <f t="shared" si="7"/>
        <v>0</v>
      </c>
      <c r="K228" s="66"/>
      <c r="L228" s="90"/>
      <c r="M228" s="72"/>
      <c r="N228" s="66"/>
      <c r="O228" s="90"/>
      <c r="P228" s="72"/>
      <c r="Q228" s="138"/>
      <c r="R228" s="138"/>
      <c r="S228" s="172"/>
      <c r="T228" s="172"/>
      <c r="U228" s="172"/>
      <c r="V228" s="172"/>
      <c r="W228" s="172"/>
      <c r="X228" s="172"/>
      <c r="Y228" s="172"/>
      <c r="Z228" s="135">
        <f t="shared" si="6"/>
        <v>15</v>
      </c>
      <c r="AD228" s="277"/>
      <c r="AE228" s="92"/>
    </row>
    <row r="229" spans="1:31" ht="13.8">
      <c r="A229" s="110"/>
      <c r="B229" s="113"/>
      <c r="C229" s="113"/>
      <c r="D229" s="122"/>
      <c r="E229" s="113"/>
      <c r="F229" s="273"/>
      <c r="G229" s="67"/>
      <c r="H229" s="273"/>
      <c r="I229" s="275"/>
      <c r="J229" s="152">
        <f t="shared" si="7"/>
        <v>0</v>
      </c>
      <c r="K229" s="66"/>
      <c r="L229" s="90"/>
      <c r="M229" s="72"/>
      <c r="N229" s="66"/>
      <c r="O229" s="90"/>
      <c r="P229" s="72"/>
      <c r="Q229" s="138"/>
      <c r="R229" s="138"/>
      <c r="S229" s="172"/>
      <c r="T229" s="172"/>
      <c r="U229" s="172"/>
      <c r="V229" s="172"/>
      <c r="W229" s="172"/>
      <c r="X229" s="172"/>
      <c r="Y229" s="172"/>
      <c r="Z229" s="135">
        <f t="shared" si="6"/>
        <v>15</v>
      </c>
      <c r="AD229" s="277"/>
      <c r="AE229" s="92"/>
    </row>
    <row r="230" spans="1:31" ht="13.8">
      <c r="A230" s="110"/>
      <c r="B230" s="113"/>
      <c r="C230" s="113"/>
      <c r="D230" s="122"/>
      <c r="E230" s="113"/>
      <c r="F230" s="273"/>
      <c r="G230" s="67"/>
      <c r="H230" s="273"/>
      <c r="I230" s="275"/>
      <c r="J230" s="152">
        <f t="shared" si="7"/>
        <v>0</v>
      </c>
      <c r="K230" s="66"/>
      <c r="L230" s="90"/>
      <c r="M230" s="72"/>
      <c r="N230" s="66"/>
      <c r="O230" s="90"/>
      <c r="P230" s="72"/>
      <c r="Q230" s="138"/>
      <c r="R230" s="138"/>
      <c r="S230" s="172"/>
      <c r="T230" s="172"/>
      <c r="U230" s="172"/>
      <c r="V230" s="172"/>
      <c r="W230" s="172"/>
      <c r="X230" s="172"/>
      <c r="Y230" s="172"/>
      <c r="Z230" s="135">
        <f t="shared" si="6"/>
        <v>15</v>
      </c>
      <c r="AD230" s="277"/>
      <c r="AE230" s="92"/>
    </row>
    <row r="231" spans="1:31" ht="13.8">
      <c r="A231" s="110"/>
      <c r="B231" s="113"/>
      <c r="C231" s="113"/>
      <c r="D231" s="122"/>
      <c r="E231" s="113"/>
      <c r="F231" s="273"/>
      <c r="G231" s="67"/>
      <c r="H231" s="273"/>
      <c r="I231" s="275"/>
      <c r="J231" s="152">
        <f t="shared" si="7"/>
        <v>0</v>
      </c>
      <c r="K231" s="66"/>
      <c r="L231" s="90"/>
      <c r="M231" s="72"/>
      <c r="N231" s="66"/>
      <c r="O231" s="90"/>
      <c r="P231" s="72"/>
      <c r="Q231" s="138"/>
      <c r="R231" s="138"/>
      <c r="S231" s="172"/>
      <c r="T231" s="172"/>
      <c r="U231" s="172"/>
      <c r="V231" s="172"/>
      <c r="W231" s="172"/>
      <c r="X231" s="172"/>
      <c r="Y231" s="172"/>
      <c r="Z231" s="135">
        <f t="shared" si="6"/>
        <v>15</v>
      </c>
      <c r="AD231" s="277"/>
      <c r="AE231" s="92"/>
    </row>
    <row r="232" spans="1:31" ht="13.8">
      <c r="A232" s="110"/>
      <c r="B232" s="113"/>
      <c r="C232" s="113"/>
      <c r="D232" s="122"/>
      <c r="E232" s="113"/>
      <c r="F232" s="273"/>
      <c r="G232" s="67"/>
      <c r="H232" s="273"/>
      <c r="I232" s="275"/>
      <c r="J232" s="152">
        <f t="shared" si="7"/>
        <v>0</v>
      </c>
      <c r="K232" s="66"/>
      <c r="L232" s="90"/>
      <c r="M232" s="72"/>
      <c r="N232" s="66"/>
      <c r="O232" s="90"/>
      <c r="P232" s="72"/>
      <c r="Q232" s="138"/>
      <c r="R232" s="138"/>
      <c r="S232" s="172"/>
      <c r="T232" s="172"/>
      <c r="U232" s="172"/>
      <c r="V232" s="172"/>
      <c r="W232" s="172"/>
      <c r="X232" s="172"/>
      <c r="Y232" s="172"/>
      <c r="Z232" s="135">
        <f t="shared" si="6"/>
        <v>15</v>
      </c>
      <c r="AD232" s="277"/>
      <c r="AE232" s="92"/>
    </row>
    <row r="233" spans="1:31" ht="13.8">
      <c r="A233" s="110"/>
      <c r="B233" s="113"/>
      <c r="C233" s="113"/>
      <c r="D233" s="122"/>
      <c r="E233" s="113"/>
      <c r="F233" s="273"/>
      <c r="G233" s="67"/>
      <c r="H233" s="273"/>
      <c r="I233" s="275"/>
      <c r="J233" s="152">
        <f t="shared" si="7"/>
        <v>0</v>
      </c>
      <c r="K233" s="66"/>
      <c r="L233" s="90"/>
      <c r="M233" s="72"/>
      <c r="N233" s="66"/>
      <c r="O233" s="90"/>
      <c r="P233" s="72"/>
      <c r="Q233" s="138"/>
      <c r="R233" s="138"/>
      <c r="S233" s="172"/>
      <c r="T233" s="172"/>
      <c r="U233" s="172"/>
      <c r="V233" s="172"/>
      <c r="W233" s="172"/>
      <c r="X233" s="172"/>
      <c r="Y233" s="172"/>
      <c r="Z233" s="135">
        <f t="shared" si="6"/>
        <v>15</v>
      </c>
      <c r="AD233" s="277"/>
      <c r="AE233" s="92"/>
    </row>
    <row r="234" spans="1:31" ht="13.8">
      <c r="A234" s="110"/>
      <c r="B234" s="113"/>
      <c r="C234" s="113"/>
      <c r="D234" s="122"/>
      <c r="E234" s="113"/>
      <c r="F234" s="273"/>
      <c r="G234" s="67"/>
      <c r="H234" s="273"/>
      <c r="I234" s="275"/>
      <c r="J234" s="152">
        <f t="shared" si="7"/>
        <v>0</v>
      </c>
      <c r="K234" s="66"/>
      <c r="L234" s="90"/>
      <c r="M234" s="72"/>
      <c r="N234" s="66"/>
      <c r="O234" s="90"/>
      <c r="P234" s="72"/>
      <c r="Q234" s="138"/>
      <c r="R234" s="138"/>
      <c r="S234" s="172"/>
      <c r="T234" s="172"/>
      <c r="U234" s="172"/>
      <c r="V234" s="172"/>
      <c r="W234" s="172"/>
      <c r="X234" s="172"/>
      <c r="Y234" s="172"/>
      <c r="Z234" s="135">
        <f t="shared" si="6"/>
        <v>15</v>
      </c>
      <c r="AD234" s="277"/>
      <c r="AE234" s="92"/>
    </row>
    <row r="235" spans="1:31" ht="13.8">
      <c r="A235" s="110"/>
      <c r="B235" s="113"/>
      <c r="C235" s="113"/>
      <c r="D235" s="122"/>
      <c r="E235" s="113"/>
      <c r="F235" s="273"/>
      <c r="G235" s="67"/>
      <c r="H235" s="273"/>
      <c r="I235" s="275"/>
      <c r="J235" s="152">
        <f t="shared" si="7"/>
        <v>0</v>
      </c>
      <c r="K235" s="66"/>
      <c r="L235" s="90"/>
      <c r="M235" s="72"/>
      <c r="N235" s="66"/>
      <c r="O235" s="90"/>
      <c r="P235" s="72"/>
      <c r="Q235" s="138"/>
      <c r="R235" s="138"/>
      <c r="S235" s="172"/>
      <c r="T235" s="172"/>
      <c r="U235" s="172"/>
      <c r="V235" s="172"/>
      <c r="W235" s="172"/>
      <c r="X235" s="172"/>
      <c r="Y235" s="172"/>
      <c r="Z235" s="135">
        <f t="shared" si="6"/>
        <v>15</v>
      </c>
      <c r="AD235" s="277"/>
      <c r="AE235" s="92"/>
    </row>
    <row r="236" spans="1:31" ht="13.8">
      <c r="A236" s="110"/>
      <c r="B236" s="113"/>
      <c r="C236" s="113"/>
      <c r="D236" s="122"/>
      <c r="E236" s="113"/>
      <c r="F236" s="273"/>
      <c r="G236" s="67"/>
      <c r="H236" s="273"/>
      <c r="I236" s="275"/>
      <c r="J236" s="152">
        <f t="shared" si="7"/>
        <v>0</v>
      </c>
      <c r="K236" s="66"/>
      <c r="L236" s="90"/>
      <c r="M236" s="72"/>
      <c r="N236" s="66"/>
      <c r="O236" s="90"/>
      <c r="P236" s="72"/>
      <c r="Q236" s="138"/>
      <c r="R236" s="138"/>
      <c r="S236" s="172"/>
      <c r="T236" s="172"/>
      <c r="U236" s="172"/>
      <c r="V236" s="172"/>
      <c r="W236" s="172"/>
      <c r="X236" s="172"/>
      <c r="Y236" s="172"/>
      <c r="Z236" s="135">
        <f t="shared" si="6"/>
        <v>15</v>
      </c>
      <c r="AD236" s="277"/>
      <c r="AE236" s="92"/>
    </row>
    <row r="237" spans="1:31" ht="13.8">
      <c r="A237" s="110"/>
      <c r="B237" s="113"/>
      <c r="C237" s="113"/>
      <c r="D237" s="122"/>
      <c r="E237" s="113"/>
      <c r="F237" s="273"/>
      <c r="G237" s="67"/>
      <c r="H237" s="273"/>
      <c r="I237" s="275"/>
      <c r="J237" s="152">
        <f t="shared" si="7"/>
        <v>0</v>
      </c>
      <c r="K237" s="66"/>
      <c r="L237" s="90"/>
      <c r="M237" s="72"/>
      <c r="N237" s="66"/>
      <c r="O237" s="90"/>
      <c r="P237" s="72"/>
      <c r="Q237" s="138"/>
      <c r="R237" s="138"/>
      <c r="S237" s="172"/>
      <c r="T237" s="172"/>
      <c r="U237" s="172"/>
      <c r="V237" s="172"/>
      <c r="W237" s="172"/>
      <c r="X237" s="172"/>
      <c r="Y237" s="172"/>
      <c r="Z237" s="135">
        <f t="shared" si="6"/>
        <v>15</v>
      </c>
      <c r="AD237" s="277"/>
      <c r="AE237" s="92"/>
    </row>
    <row r="238" spans="1:31" ht="13.8">
      <c r="A238" s="110"/>
      <c r="B238" s="113"/>
      <c r="C238" s="113"/>
      <c r="D238" s="122"/>
      <c r="E238" s="113"/>
      <c r="F238" s="273"/>
      <c r="G238" s="67"/>
      <c r="H238" s="273"/>
      <c r="I238" s="275"/>
      <c r="J238" s="152">
        <f t="shared" si="7"/>
        <v>0</v>
      </c>
      <c r="K238" s="66"/>
      <c r="L238" s="90"/>
      <c r="M238" s="72"/>
      <c r="N238" s="66"/>
      <c r="O238" s="90"/>
      <c r="P238" s="72"/>
      <c r="Q238" s="138"/>
      <c r="R238" s="138"/>
      <c r="S238" s="172"/>
      <c r="T238" s="172"/>
      <c r="U238" s="172"/>
      <c r="V238" s="172"/>
      <c r="W238" s="172"/>
      <c r="X238" s="172"/>
      <c r="Y238" s="172"/>
      <c r="Z238" s="135">
        <f t="shared" si="6"/>
        <v>15</v>
      </c>
      <c r="AD238" s="277"/>
      <c r="AE238" s="92"/>
    </row>
    <row r="239" spans="1:31" ht="13.8">
      <c r="A239" s="110"/>
      <c r="B239" s="113"/>
      <c r="C239" s="113"/>
      <c r="D239" s="122"/>
      <c r="E239" s="113"/>
      <c r="F239" s="273"/>
      <c r="G239" s="67"/>
      <c r="H239" s="273"/>
      <c r="I239" s="275"/>
      <c r="J239" s="152">
        <f t="shared" si="7"/>
        <v>0</v>
      </c>
      <c r="K239" s="66"/>
      <c r="L239" s="90"/>
      <c r="M239" s="72"/>
      <c r="N239" s="66"/>
      <c r="O239" s="90"/>
      <c r="P239" s="72"/>
      <c r="Q239" s="138"/>
      <c r="R239" s="138"/>
      <c r="S239" s="172"/>
      <c r="T239" s="172"/>
      <c r="U239" s="172"/>
      <c r="V239" s="172"/>
      <c r="W239" s="172"/>
      <c r="X239" s="172"/>
      <c r="Y239" s="172"/>
      <c r="Z239" s="135">
        <f t="shared" si="6"/>
        <v>15</v>
      </c>
      <c r="AD239" s="277"/>
      <c r="AE239" s="92"/>
    </row>
    <row r="240" spans="1:31" ht="13.8">
      <c r="A240" s="110"/>
      <c r="B240" s="113"/>
      <c r="C240" s="113"/>
      <c r="D240" s="122"/>
      <c r="E240" s="113"/>
      <c r="F240" s="273"/>
      <c r="G240" s="67"/>
      <c r="H240" s="273"/>
      <c r="I240" s="275"/>
      <c r="J240" s="152">
        <f t="shared" si="7"/>
        <v>0</v>
      </c>
      <c r="K240" s="66"/>
      <c r="L240" s="90"/>
      <c r="M240" s="72"/>
      <c r="N240" s="66"/>
      <c r="O240" s="90"/>
      <c r="P240" s="72"/>
      <c r="Q240" s="138"/>
      <c r="R240" s="138"/>
      <c r="S240" s="172"/>
      <c r="T240" s="172"/>
      <c r="U240" s="172"/>
      <c r="V240" s="172"/>
      <c r="W240" s="172"/>
      <c r="X240" s="172"/>
      <c r="Y240" s="172"/>
      <c r="Z240" s="135">
        <f t="shared" si="6"/>
        <v>15</v>
      </c>
      <c r="AD240" s="277"/>
      <c r="AE240" s="92"/>
    </row>
    <row r="241" spans="1:31" ht="13.8">
      <c r="A241" s="110"/>
      <c r="B241" s="113"/>
      <c r="C241" s="113"/>
      <c r="D241" s="122"/>
      <c r="E241" s="113"/>
      <c r="F241" s="273"/>
      <c r="G241" s="67"/>
      <c r="H241" s="273"/>
      <c r="I241" s="275"/>
      <c r="J241" s="152">
        <f t="shared" si="7"/>
        <v>0</v>
      </c>
      <c r="K241" s="66"/>
      <c r="L241" s="90"/>
      <c r="M241" s="72"/>
      <c r="N241" s="66"/>
      <c r="O241" s="90"/>
      <c r="P241" s="72"/>
      <c r="Q241" s="138"/>
      <c r="R241" s="138"/>
      <c r="S241" s="172"/>
      <c r="T241" s="172"/>
      <c r="U241" s="172"/>
      <c r="V241" s="172"/>
      <c r="W241" s="172"/>
      <c r="X241" s="172"/>
      <c r="Y241" s="172"/>
      <c r="Z241" s="135">
        <f t="shared" si="6"/>
        <v>15</v>
      </c>
      <c r="AD241" s="277"/>
      <c r="AE241" s="92"/>
    </row>
    <row r="242" spans="1:31" ht="13.8">
      <c r="A242" s="110"/>
      <c r="B242" s="113"/>
      <c r="C242" s="113"/>
      <c r="D242" s="122"/>
      <c r="E242" s="113"/>
      <c r="F242" s="273"/>
      <c r="G242" s="67"/>
      <c r="H242" s="273"/>
      <c r="I242" s="275"/>
      <c r="J242" s="152">
        <f t="shared" si="7"/>
        <v>0</v>
      </c>
      <c r="K242" s="66"/>
      <c r="L242" s="90"/>
      <c r="M242" s="72"/>
      <c r="N242" s="66"/>
      <c r="O242" s="90"/>
      <c r="P242" s="72"/>
      <c r="Q242" s="138"/>
      <c r="R242" s="138"/>
      <c r="S242" s="172"/>
      <c r="T242" s="172"/>
      <c r="U242" s="172"/>
      <c r="V242" s="172"/>
      <c r="W242" s="172"/>
      <c r="X242" s="172"/>
      <c r="Y242" s="172"/>
      <c r="Z242" s="135">
        <f t="shared" si="6"/>
        <v>15</v>
      </c>
      <c r="AD242" s="277"/>
      <c r="AE242" s="92"/>
    </row>
    <row r="243" spans="1:31" ht="13.8">
      <c r="A243" s="110"/>
      <c r="B243" s="113"/>
      <c r="C243" s="113"/>
      <c r="D243" s="122"/>
      <c r="E243" s="113"/>
      <c r="F243" s="273"/>
      <c r="G243" s="67"/>
      <c r="H243" s="273"/>
      <c r="I243" s="275"/>
      <c r="J243" s="152">
        <f t="shared" si="7"/>
        <v>0</v>
      </c>
      <c r="K243" s="66"/>
      <c r="L243" s="90"/>
      <c r="M243" s="72"/>
      <c r="N243" s="66"/>
      <c r="O243" s="90"/>
      <c r="P243" s="72"/>
      <c r="Q243" s="138"/>
      <c r="R243" s="138"/>
      <c r="S243" s="172"/>
      <c r="T243" s="172"/>
      <c r="U243" s="172"/>
      <c r="V243" s="172"/>
      <c r="W243" s="172"/>
      <c r="X243" s="172"/>
      <c r="Y243" s="172"/>
      <c r="Z243" s="135">
        <f t="shared" si="6"/>
        <v>15</v>
      </c>
      <c r="AD243" s="277"/>
      <c r="AE243" s="92"/>
    </row>
    <row r="244" spans="1:31" ht="13.8">
      <c r="A244" s="110"/>
      <c r="B244" s="113"/>
      <c r="C244" s="113"/>
      <c r="D244" s="122"/>
      <c r="E244" s="113"/>
      <c r="F244" s="273"/>
      <c r="G244" s="67"/>
      <c r="H244" s="273"/>
      <c r="I244" s="275"/>
      <c r="J244" s="152">
        <f t="shared" si="7"/>
        <v>0</v>
      </c>
      <c r="K244" s="66"/>
      <c r="L244" s="90"/>
      <c r="M244" s="72"/>
      <c r="N244" s="66"/>
      <c r="O244" s="90"/>
      <c r="P244" s="72"/>
      <c r="Q244" s="138"/>
      <c r="R244" s="138"/>
      <c r="S244" s="172"/>
      <c r="T244" s="172"/>
      <c r="U244" s="172"/>
      <c r="V244" s="172"/>
      <c r="W244" s="172"/>
      <c r="X244" s="172"/>
      <c r="Y244" s="172"/>
      <c r="Z244" s="135">
        <f t="shared" si="6"/>
        <v>15</v>
      </c>
      <c r="AD244" s="277"/>
      <c r="AE244" s="92"/>
    </row>
    <row r="245" spans="1:31" ht="13.8">
      <c r="A245" s="110"/>
      <c r="B245" s="113"/>
      <c r="C245" s="113"/>
      <c r="D245" s="122"/>
      <c r="E245" s="113"/>
      <c r="F245" s="273"/>
      <c r="G245" s="67"/>
      <c r="H245" s="273"/>
      <c r="I245" s="275"/>
      <c r="J245" s="152">
        <f t="shared" si="7"/>
        <v>0</v>
      </c>
      <c r="K245" s="66"/>
      <c r="L245" s="90"/>
      <c r="M245" s="72"/>
      <c r="N245" s="66"/>
      <c r="O245" s="90"/>
      <c r="P245" s="72"/>
      <c r="Q245" s="138"/>
      <c r="R245" s="138"/>
      <c r="S245" s="172"/>
      <c r="T245" s="172"/>
      <c r="U245" s="172"/>
      <c r="V245" s="172"/>
      <c r="W245" s="172"/>
      <c r="X245" s="172"/>
      <c r="Y245" s="172"/>
      <c r="Z245" s="135">
        <f t="shared" si="6"/>
        <v>15</v>
      </c>
      <c r="AD245" s="277"/>
      <c r="AE245" s="92"/>
    </row>
    <row r="246" spans="1:31" ht="13.8">
      <c r="A246" s="110"/>
      <c r="B246" s="113"/>
      <c r="C246" s="113"/>
      <c r="D246" s="122"/>
      <c r="E246" s="113"/>
      <c r="F246" s="273"/>
      <c r="G246" s="67"/>
      <c r="H246" s="273"/>
      <c r="I246" s="275"/>
      <c r="J246" s="152">
        <f t="shared" si="7"/>
        <v>0</v>
      </c>
      <c r="K246" s="66"/>
      <c r="L246" s="90"/>
      <c r="M246" s="72"/>
      <c r="N246" s="66"/>
      <c r="O246" s="90"/>
      <c r="P246" s="72"/>
      <c r="Q246" s="138"/>
      <c r="R246" s="138"/>
      <c r="S246" s="172"/>
      <c r="T246" s="172"/>
      <c r="U246" s="172"/>
      <c r="V246" s="172"/>
      <c r="W246" s="172"/>
      <c r="X246" s="172"/>
      <c r="Y246" s="172"/>
      <c r="Z246" s="135">
        <f t="shared" si="6"/>
        <v>15</v>
      </c>
      <c r="AD246" s="277"/>
      <c r="AE246" s="92"/>
    </row>
    <row r="247" spans="1:31" ht="13.8">
      <c r="A247" s="110"/>
      <c r="B247" s="113"/>
      <c r="C247" s="113"/>
      <c r="D247" s="122"/>
      <c r="E247" s="113"/>
      <c r="F247" s="273"/>
      <c r="G247" s="67"/>
      <c r="H247" s="273"/>
      <c r="I247" s="275"/>
      <c r="J247" s="152">
        <f t="shared" si="7"/>
        <v>0</v>
      </c>
      <c r="K247" s="66"/>
      <c r="L247" s="90"/>
      <c r="M247" s="72"/>
      <c r="N247" s="66"/>
      <c r="O247" s="90"/>
      <c r="P247" s="72"/>
      <c r="Q247" s="138"/>
      <c r="R247" s="138"/>
      <c r="S247" s="172"/>
      <c r="T247" s="172"/>
      <c r="U247" s="172"/>
      <c r="V247" s="172"/>
      <c r="W247" s="172"/>
      <c r="X247" s="172"/>
      <c r="Y247" s="172"/>
      <c r="Z247" s="135">
        <f t="shared" si="6"/>
        <v>15</v>
      </c>
      <c r="AD247" s="277"/>
      <c r="AE247" s="92"/>
    </row>
    <row r="248" spans="1:31" ht="13.8">
      <c r="A248" s="110"/>
      <c r="B248" s="113"/>
      <c r="C248" s="113"/>
      <c r="D248" s="122"/>
      <c r="E248" s="113"/>
      <c r="F248" s="273"/>
      <c r="G248" s="67"/>
      <c r="H248" s="273"/>
      <c r="I248" s="275"/>
      <c r="J248" s="152">
        <f t="shared" si="7"/>
        <v>0</v>
      </c>
      <c r="K248" s="66"/>
      <c r="L248" s="90"/>
      <c r="M248" s="72"/>
      <c r="N248" s="66"/>
      <c r="O248" s="90"/>
      <c r="P248" s="72"/>
      <c r="Q248" s="138"/>
      <c r="R248" s="138"/>
      <c r="S248" s="172"/>
      <c r="T248" s="172"/>
      <c r="U248" s="172"/>
      <c r="V248" s="172"/>
      <c r="W248" s="172"/>
      <c r="X248" s="172"/>
      <c r="Y248" s="172"/>
      <c r="Z248" s="135">
        <f t="shared" si="6"/>
        <v>15</v>
      </c>
      <c r="AD248" s="277"/>
      <c r="AE248" s="92"/>
    </row>
    <row r="249" spans="1:31" ht="13.8">
      <c r="A249" s="110"/>
      <c r="B249" s="113"/>
      <c r="C249" s="113"/>
      <c r="D249" s="122"/>
      <c r="E249" s="113"/>
      <c r="F249" s="273"/>
      <c r="G249" s="67"/>
      <c r="H249" s="273"/>
      <c r="I249" s="275"/>
      <c r="J249" s="152">
        <f t="shared" si="7"/>
        <v>0</v>
      </c>
      <c r="K249" s="66"/>
      <c r="L249" s="90"/>
      <c r="M249" s="72"/>
      <c r="N249" s="66"/>
      <c r="O249" s="90"/>
      <c r="P249" s="72"/>
      <c r="Q249" s="138"/>
      <c r="R249" s="138"/>
      <c r="S249" s="172"/>
      <c r="T249" s="172"/>
      <c r="U249" s="172"/>
      <c r="V249" s="172"/>
      <c r="W249" s="172"/>
      <c r="X249" s="172"/>
      <c r="Y249" s="172"/>
      <c r="Z249" s="135">
        <f t="shared" si="6"/>
        <v>15</v>
      </c>
      <c r="AD249" s="277"/>
      <c r="AE249" s="92"/>
    </row>
    <row r="250" spans="1:31" ht="13.8">
      <c r="A250" s="110"/>
      <c r="B250" s="113"/>
      <c r="C250" s="113"/>
      <c r="D250" s="122"/>
      <c r="E250" s="113"/>
      <c r="F250" s="273"/>
      <c r="G250" s="67"/>
      <c r="H250" s="273"/>
      <c r="I250" s="275"/>
      <c r="J250" s="152">
        <f t="shared" si="7"/>
        <v>0</v>
      </c>
      <c r="K250" s="66"/>
      <c r="L250" s="90"/>
      <c r="M250" s="72"/>
      <c r="N250" s="66"/>
      <c r="O250" s="90"/>
      <c r="P250" s="72"/>
      <c r="Q250" s="138"/>
      <c r="R250" s="138"/>
      <c r="S250" s="172"/>
      <c r="T250" s="172"/>
      <c r="U250" s="172"/>
      <c r="V250" s="172"/>
      <c r="W250" s="172"/>
      <c r="X250" s="172"/>
      <c r="Y250" s="172"/>
      <c r="Z250" s="135">
        <f t="shared" si="6"/>
        <v>15</v>
      </c>
      <c r="AD250" s="277"/>
      <c r="AE250" s="92"/>
    </row>
    <row r="251" spans="1:31" ht="13.8">
      <c r="A251" s="110"/>
      <c r="B251" s="113"/>
      <c r="C251" s="113"/>
      <c r="D251" s="122"/>
      <c r="E251" s="113"/>
      <c r="F251" s="273"/>
      <c r="G251" s="67"/>
      <c r="H251" s="273"/>
      <c r="I251" s="275"/>
      <c r="J251" s="152">
        <f t="shared" si="7"/>
        <v>0</v>
      </c>
      <c r="K251" s="66"/>
      <c r="L251" s="90"/>
      <c r="M251" s="72"/>
      <c r="N251" s="66"/>
      <c r="O251" s="90"/>
      <c r="P251" s="72"/>
      <c r="Q251" s="138"/>
      <c r="R251" s="138"/>
      <c r="S251" s="172"/>
      <c r="T251" s="172"/>
      <c r="U251" s="172"/>
      <c r="V251" s="172"/>
      <c r="W251" s="172"/>
      <c r="X251" s="172"/>
      <c r="Y251" s="172"/>
      <c r="Z251" s="135">
        <f t="shared" si="6"/>
        <v>15</v>
      </c>
      <c r="AD251" s="277"/>
      <c r="AE251" s="92"/>
    </row>
    <row r="252" spans="1:31" ht="13.8">
      <c r="A252" s="110"/>
      <c r="B252" s="113"/>
      <c r="C252" s="113"/>
      <c r="D252" s="122"/>
      <c r="E252" s="113"/>
      <c r="F252" s="273"/>
      <c r="G252" s="67"/>
      <c r="H252" s="273"/>
      <c r="I252" s="275"/>
      <c r="J252" s="152">
        <f t="shared" si="7"/>
        <v>0</v>
      </c>
      <c r="K252" s="66"/>
      <c r="L252" s="90"/>
      <c r="M252" s="72"/>
      <c r="N252" s="66"/>
      <c r="O252" s="90"/>
      <c r="P252" s="72"/>
      <c r="Q252" s="138"/>
      <c r="R252" s="138"/>
      <c r="S252" s="172"/>
      <c r="T252" s="172"/>
      <c r="U252" s="172"/>
      <c r="V252" s="172"/>
      <c r="W252" s="172"/>
      <c r="X252" s="172"/>
      <c r="Y252" s="172"/>
      <c r="Z252" s="135">
        <f t="shared" si="6"/>
        <v>15</v>
      </c>
      <c r="AD252" s="277"/>
      <c r="AE252" s="92"/>
    </row>
    <row r="253" spans="1:31" ht="13.8">
      <c r="A253" s="110"/>
      <c r="B253" s="113"/>
      <c r="C253" s="113"/>
      <c r="D253" s="122"/>
      <c r="E253" s="113"/>
      <c r="F253" s="273"/>
      <c r="G253" s="67"/>
      <c r="H253" s="273"/>
      <c r="I253" s="275"/>
      <c r="J253" s="152">
        <f t="shared" si="7"/>
        <v>0</v>
      </c>
      <c r="K253" s="66"/>
      <c r="L253" s="90"/>
      <c r="M253" s="72"/>
      <c r="N253" s="66"/>
      <c r="O253" s="90"/>
      <c r="P253" s="72"/>
      <c r="Q253" s="138"/>
      <c r="R253" s="138"/>
      <c r="S253" s="172"/>
      <c r="T253" s="172"/>
      <c r="U253" s="172"/>
      <c r="V253" s="172"/>
      <c r="W253" s="172"/>
      <c r="X253" s="172"/>
      <c r="Y253" s="172"/>
      <c r="Z253" s="135">
        <f t="shared" si="6"/>
        <v>15</v>
      </c>
      <c r="AD253" s="277"/>
      <c r="AE253" s="92"/>
    </row>
    <row r="254" spans="1:31" ht="13.8">
      <c r="A254" s="110"/>
      <c r="B254" s="113"/>
      <c r="C254" s="113"/>
      <c r="D254" s="122"/>
      <c r="E254" s="113"/>
      <c r="F254" s="273"/>
      <c r="G254" s="67"/>
      <c r="H254" s="273"/>
      <c r="I254" s="275"/>
      <c r="J254" s="152">
        <f t="shared" si="7"/>
        <v>0</v>
      </c>
      <c r="K254" s="66"/>
      <c r="L254" s="90"/>
      <c r="M254" s="72"/>
      <c r="N254" s="66"/>
      <c r="O254" s="90"/>
      <c r="P254" s="72"/>
      <c r="Q254" s="138"/>
      <c r="R254" s="138"/>
      <c r="S254" s="172"/>
      <c r="T254" s="172"/>
      <c r="U254" s="172"/>
      <c r="V254" s="172"/>
      <c r="W254" s="172"/>
      <c r="X254" s="172"/>
      <c r="Y254" s="172"/>
      <c r="Z254" s="135">
        <f t="shared" si="6"/>
        <v>15</v>
      </c>
      <c r="AD254" s="277"/>
      <c r="AE254" s="92"/>
    </row>
    <row r="255" spans="1:31" ht="13.8">
      <c r="A255" s="110"/>
      <c r="B255" s="113"/>
      <c r="C255" s="113"/>
      <c r="D255" s="122"/>
      <c r="E255" s="113"/>
      <c r="F255" s="273"/>
      <c r="G255" s="67"/>
      <c r="H255" s="273"/>
      <c r="I255" s="275"/>
      <c r="J255" s="152">
        <f t="shared" si="7"/>
        <v>0</v>
      </c>
      <c r="K255" s="66"/>
      <c r="L255" s="90"/>
      <c r="M255" s="72"/>
      <c r="N255" s="66"/>
      <c r="O255" s="90"/>
      <c r="P255" s="72"/>
      <c r="Q255" s="138"/>
      <c r="R255" s="138"/>
      <c r="S255" s="172"/>
      <c r="T255" s="172"/>
      <c r="U255" s="172"/>
      <c r="V255" s="172"/>
      <c r="W255" s="172"/>
      <c r="X255" s="172"/>
      <c r="Y255" s="172"/>
      <c r="Z255" s="135">
        <f t="shared" si="6"/>
        <v>15</v>
      </c>
      <c r="AD255" s="277"/>
      <c r="AE255" s="92"/>
    </row>
    <row r="256" spans="1:31" ht="13.8">
      <c r="A256" s="110"/>
      <c r="B256" s="113"/>
      <c r="C256" s="113"/>
      <c r="D256" s="122"/>
      <c r="E256" s="113"/>
      <c r="F256" s="273"/>
      <c r="G256" s="67"/>
      <c r="H256" s="273"/>
      <c r="I256" s="275"/>
      <c r="J256" s="152">
        <f t="shared" si="7"/>
        <v>0</v>
      </c>
      <c r="K256" s="66"/>
      <c r="L256" s="90"/>
      <c r="M256" s="72"/>
      <c r="N256" s="66"/>
      <c r="O256" s="90"/>
      <c r="P256" s="72"/>
      <c r="Q256" s="138"/>
      <c r="R256" s="138"/>
      <c r="S256" s="172"/>
      <c r="T256" s="172"/>
      <c r="U256" s="172"/>
      <c r="V256" s="172"/>
      <c r="W256" s="172"/>
      <c r="X256" s="172"/>
      <c r="Y256" s="172"/>
      <c r="Z256" s="135">
        <f t="shared" si="6"/>
        <v>15</v>
      </c>
      <c r="AD256" s="277"/>
      <c r="AE256" s="92"/>
    </row>
    <row r="257" spans="1:31" ht="13.8">
      <c r="A257" s="110"/>
      <c r="B257" s="113"/>
      <c r="C257" s="113"/>
      <c r="D257" s="122"/>
      <c r="E257" s="113"/>
      <c r="F257" s="273"/>
      <c r="G257" s="67"/>
      <c r="H257" s="273"/>
      <c r="I257" s="275"/>
      <c r="J257" s="152">
        <f t="shared" si="7"/>
        <v>0</v>
      </c>
      <c r="K257" s="66"/>
      <c r="L257" s="90"/>
      <c r="M257" s="72"/>
      <c r="N257" s="66"/>
      <c r="O257" s="90"/>
      <c r="P257" s="72"/>
      <c r="Q257" s="138"/>
      <c r="R257" s="138"/>
      <c r="S257" s="172"/>
      <c r="T257" s="172"/>
      <c r="U257" s="172"/>
      <c r="V257" s="172"/>
      <c r="W257" s="172"/>
      <c r="X257" s="172"/>
      <c r="Y257" s="172"/>
      <c r="Z257" s="135">
        <f t="shared" si="6"/>
        <v>15</v>
      </c>
      <c r="AD257" s="277"/>
      <c r="AE257" s="92"/>
    </row>
    <row r="258" spans="1:31" ht="13.8">
      <c r="A258" s="110"/>
      <c r="B258" s="113"/>
      <c r="C258" s="113"/>
      <c r="D258" s="122"/>
      <c r="E258" s="113"/>
      <c r="F258" s="273"/>
      <c r="G258" s="67"/>
      <c r="H258" s="273"/>
      <c r="I258" s="275"/>
      <c r="J258" s="152">
        <f t="shared" si="7"/>
        <v>0</v>
      </c>
      <c r="K258" s="66"/>
      <c r="L258" s="90"/>
      <c r="M258" s="72"/>
      <c r="N258" s="66"/>
      <c r="O258" s="90"/>
      <c r="P258" s="72"/>
      <c r="Q258" s="138"/>
      <c r="R258" s="138"/>
      <c r="S258" s="172"/>
      <c r="T258" s="172"/>
      <c r="U258" s="172"/>
      <c r="V258" s="172"/>
      <c r="W258" s="172"/>
      <c r="X258" s="172"/>
      <c r="Y258" s="172"/>
      <c r="Z258" s="135">
        <f t="shared" si="6"/>
        <v>15</v>
      </c>
      <c r="AD258" s="277"/>
      <c r="AE258" s="92"/>
    </row>
    <row r="259" spans="1:31" ht="13.8">
      <c r="A259" s="110"/>
      <c r="B259" s="113"/>
      <c r="C259" s="113"/>
      <c r="D259" s="122"/>
      <c r="E259" s="113"/>
      <c r="F259" s="273"/>
      <c r="G259" s="67"/>
      <c r="H259" s="273"/>
      <c r="I259" s="275"/>
      <c r="J259" s="152">
        <f t="shared" si="7"/>
        <v>0</v>
      </c>
      <c r="K259" s="66"/>
      <c r="L259" s="90"/>
      <c r="M259" s="72"/>
      <c r="N259" s="66"/>
      <c r="O259" s="90"/>
      <c r="P259" s="72"/>
      <c r="Q259" s="138"/>
      <c r="R259" s="138"/>
      <c r="S259" s="172"/>
      <c r="T259" s="172"/>
      <c r="U259" s="172"/>
      <c r="V259" s="172"/>
      <c r="W259" s="172"/>
      <c r="X259" s="172"/>
      <c r="Y259" s="172"/>
      <c r="Z259" s="135">
        <f t="shared" si="6"/>
        <v>15</v>
      </c>
      <c r="AD259" s="277"/>
      <c r="AE259" s="92"/>
    </row>
    <row r="260" spans="1:31" ht="13.8">
      <c r="A260" s="110"/>
      <c r="B260" s="113"/>
      <c r="C260" s="113"/>
      <c r="D260" s="122"/>
      <c r="E260" s="113"/>
      <c r="F260" s="273"/>
      <c r="G260" s="67"/>
      <c r="H260" s="273"/>
      <c r="I260" s="275"/>
      <c r="J260" s="152">
        <f t="shared" si="7"/>
        <v>0</v>
      </c>
      <c r="K260" s="66"/>
      <c r="L260" s="90"/>
      <c r="M260" s="72"/>
      <c r="N260" s="66"/>
      <c r="O260" s="90"/>
      <c r="P260" s="72"/>
      <c r="Q260" s="138"/>
      <c r="R260" s="138"/>
      <c r="S260" s="172"/>
      <c r="T260" s="172"/>
      <c r="U260" s="172"/>
      <c r="V260" s="172"/>
      <c r="W260" s="172"/>
      <c r="X260" s="172"/>
      <c r="Y260" s="172"/>
      <c r="Z260" s="135">
        <f t="shared" si="6"/>
        <v>15</v>
      </c>
      <c r="AD260" s="277"/>
      <c r="AE260" s="92"/>
    </row>
    <row r="261" spans="1:31" ht="13.8">
      <c r="A261" s="110"/>
      <c r="B261" s="113"/>
      <c r="C261" s="113"/>
      <c r="D261" s="122"/>
      <c r="E261" s="113"/>
      <c r="F261" s="273"/>
      <c r="G261" s="67"/>
      <c r="H261" s="273"/>
      <c r="I261" s="275"/>
      <c r="J261" s="152">
        <f t="shared" si="7"/>
        <v>0</v>
      </c>
      <c r="K261" s="66"/>
      <c r="L261" s="90"/>
      <c r="M261" s="72"/>
      <c r="N261" s="66"/>
      <c r="O261" s="90"/>
      <c r="P261" s="72"/>
      <c r="Q261" s="138"/>
      <c r="R261" s="138"/>
      <c r="S261" s="172"/>
      <c r="T261" s="172"/>
      <c r="U261" s="172"/>
      <c r="V261" s="172"/>
      <c r="W261" s="172"/>
      <c r="X261" s="172"/>
      <c r="Y261" s="172"/>
      <c r="Z261" s="135">
        <f t="shared" ref="Z261:Z324" si="8">COUNTBLANK(A261:I261)+COUNTBLANK(K261:P261)</f>
        <v>15</v>
      </c>
      <c r="AD261" s="277"/>
      <c r="AE261" s="92"/>
    </row>
    <row r="262" spans="1:31" ht="13.8">
      <c r="A262" s="110"/>
      <c r="B262" s="113"/>
      <c r="C262" s="113"/>
      <c r="D262" s="122"/>
      <c r="E262" s="113"/>
      <c r="F262" s="273"/>
      <c r="G262" s="67"/>
      <c r="H262" s="273"/>
      <c r="I262" s="275"/>
      <c r="J262" s="152">
        <f t="shared" ref="J262:J325" si="9">IF(I262&lt;&gt;"",I262,IF(AND(ISNUMBER(FIND(".",F262*H262)),ROUNDDOWN(F262*H262,0)=0,F262*H262&lt;0),CONCATENATE("-0",LEFT(RIGHT(F262*H262,LEN(F262*H262)-SEARCH(".",F262*H262)+1),4)),IF(ISNUMBER(FIND(".",F262*H262)),CONCATENATE(ROUNDDOWN(F262*H262,0),LEFT(RIGHT(F262*H262,LEN(F262*H262)-SEARCH(".",F262*H262)+1),4)),F262*H262)))*1</f>
        <v>0</v>
      </c>
      <c r="K262" s="66"/>
      <c r="L262" s="90"/>
      <c r="M262" s="72"/>
      <c r="N262" s="66"/>
      <c r="O262" s="90"/>
      <c r="P262" s="72"/>
      <c r="Q262" s="138"/>
      <c r="R262" s="138"/>
      <c r="S262" s="172"/>
      <c r="T262" s="172"/>
      <c r="U262" s="172"/>
      <c r="V262" s="172"/>
      <c r="W262" s="172"/>
      <c r="X262" s="172"/>
      <c r="Y262" s="172"/>
      <c r="Z262" s="135">
        <f t="shared" si="8"/>
        <v>15</v>
      </c>
      <c r="AD262" s="277"/>
      <c r="AE262" s="92"/>
    </row>
    <row r="263" spans="1:31" ht="13.8">
      <c r="A263" s="110"/>
      <c r="B263" s="113"/>
      <c r="C263" s="113"/>
      <c r="D263" s="122"/>
      <c r="E263" s="113"/>
      <c r="F263" s="273"/>
      <c r="G263" s="67"/>
      <c r="H263" s="273"/>
      <c r="I263" s="275"/>
      <c r="J263" s="152">
        <f t="shared" si="9"/>
        <v>0</v>
      </c>
      <c r="K263" s="66"/>
      <c r="L263" s="90"/>
      <c r="M263" s="72"/>
      <c r="N263" s="66"/>
      <c r="O263" s="90"/>
      <c r="P263" s="72"/>
      <c r="Q263" s="138"/>
      <c r="R263" s="138"/>
      <c r="S263" s="172"/>
      <c r="T263" s="172"/>
      <c r="U263" s="172"/>
      <c r="V263" s="172"/>
      <c r="W263" s="172"/>
      <c r="X263" s="172"/>
      <c r="Y263" s="172"/>
      <c r="Z263" s="135">
        <f t="shared" si="8"/>
        <v>15</v>
      </c>
      <c r="AD263" s="277"/>
      <c r="AE263" s="92"/>
    </row>
    <row r="264" spans="1:31" ht="13.8">
      <c r="A264" s="110"/>
      <c r="B264" s="113"/>
      <c r="C264" s="113"/>
      <c r="D264" s="122"/>
      <c r="E264" s="113"/>
      <c r="F264" s="273"/>
      <c r="G264" s="67"/>
      <c r="H264" s="273"/>
      <c r="I264" s="275"/>
      <c r="J264" s="152">
        <f t="shared" si="9"/>
        <v>0</v>
      </c>
      <c r="K264" s="66"/>
      <c r="L264" s="90"/>
      <c r="M264" s="72"/>
      <c r="N264" s="66"/>
      <c r="O264" s="90"/>
      <c r="P264" s="72"/>
      <c r="Q264" s="138"/>
      <c r="R264" s="138"/>
      <c r="S264" s="172"/>
      <c r="T264" s="172"/>
      <c r="U264" s="172"/>
      <c r="V264" s="172"/>
      <c r="W264" s="172"/>
      <c r="X264" s="172"/>
      <c r="Y264" s="172"/>
      <c r="Z264" s="135">
        <f t="shared" si="8"/>
        <v>15</v>
      </c>
      <c r="AD264" s="277"/>
      <c r="AE264" s="92"/>
    </row>
    <row r="265" spans="1:31" ht="13.8">
      <c r="A265" s="110"/>
      <c r="B265" s="113"/>
      <c r="C265" s="113"/>
      <c r="D265" s="122"/>
      <c r="E265" s="113"/>
      <c r="F265" s="273"/>
      <c r="G265" s="67"/>
      <c r="H265" s="273"/>
      <c r="I265" s="275"/>
      <c r="J265" s="152">
        <f t="shared" si="9"/>
        <v>0</v>
      </c>
      <c r="K265" s="66"/>
      <c r="L265" s="90"/>
      <c r="M265" s="72"/>
      <c r="N265" s="66"/>
      <c r="O265" s="90"/>
      <c r="P265" s="72"/>
      <c r="Q265" s="138"/>
      <c r="R265" s="138"/>
      <c r="S265" s="172"/>
      <c r="T265" s="172"/>
      <c r="U265" s="172"/>
      <c r="V265" s="172"/>
      <c r="W265" s="172"/>
      <c r="X265" s="172"/>
      <c r="Y265" s="172"/>
      <c r="Z265" s="135">
        <f t="shared" si="8"/>
        <v>15</v>
      </c>
      <c r="AD265" s="277"/>
      <c r="AE265" s="92"/>
    </row>
    <row r="266" spans="1:31" ht="13.8">
      <c r="A266" s="110"/>
      <c r="B266" s="113"/>
      <c r="C266" s="113"/>
      <c r="D266" s="122"/>
      <c r="E266" s="113"/>
      <c r="F266" s="273"/>
      <c r="G266" s="67"/>
      <c r="H266" s="273"/>
      <c r="I266" s="275"/>
      <c r="J266" s="152">
        <f t="shared" si="9"/>
        <v>0</v>
      </c>
      <c r="K266" s="66"/>
      <c r="L266" s="90"/>
      <c r="M266" s="72"/>
      <c r="N266" s="66"/>
      <c r="O266" s="90"/>
      <c r="P266" s="72"/>
      <c r="Q266" s="138"/>
      <c r="R266" s="138"/>
      <c r="S266" s="172"/>
      <c r="T266" s="172"/>
      <c r="U266" s="172"/>
      <c r="V266" s="172"/>
      <c r="W266" s="172"/>
      <c r="X266" s="172"/>
      <c r="Y266" s="172"/>
      <c r="Z266" s="135">
        <f t="shared" si="8"/>
        <v>15</v>
      </c>
      <c r="AD266" s="277"/>
      <c r="AE266" s="92"/>
    </row>
    <row r="267" spans="1:31" ht="13.8">
      <c r="A267" s="110"/>
      <c r="B267" s="113"/>
      <c r="C267" s="113"/>
      <c r="D267" s="122"/>
      <c r="E267" s="113"/>
      <c r="F267" s="273"/>
      <c r="G267" s="67"/>
      <c r="H267" s="273"/>
      <c r="I267" s="275"/>
      <c r="J267" s="152">
        <f t="shared" si="9"/>
        <v>0</v>
      </c>
      <c r="K267" s="66"/>
      <c r="L267" s="90"/>
      <c r="M267" s="72"/>
      <c r="N267" s="66"/>
      <c r="O267" s="90"/>
      <c r="P267" s="72"/>
      <c r="Q267" s="138"/>
      <c r="R267" s="138"/>
      <c r="S267" s="172"/>
      <c r="T267" s="172"/>
      <c r="U267" s="172"/>
      <c r="V267" s="172"/>
      <c r="W267" s="172"/>
      <c r="X267" s="172"/>
      <c r="Y267" s="172"/>
      <c r="Z267" s="135">
        <f t="shared" si="8"/>
        <v>15</v>
      </c>
      <c r="AD267" s="277"/>
      <c r="AE267" s="92"/>
    </row>
    <row r="268" spans="1:31" ht="13.8">
      <c r="A268" s="110"/>
      <c r="B268" s="113"/>
      <c r="C268" s="113"/>
      <c r="D268" s="122"/>
      <c r="E268" s="113"/>
      <c r="F268" s="273"/>
      <c r="G268" s="67"/>
      <c r="H268" s="273"/>
      <c r="I268" s="275"/>
      <c r="J268" s="152">
        <f t="shared" si="9"/>
        <v>0</v>
      </c>
      <c r="K268" s="66"/>
      <c r="L268" s="90"/>
      <c r="M268" s="72"/>
      <c r="N268" s="66"/>
      <c r="O268" s="90"/>
      <c r="P268" s="72"/>
      <c r="Q268" s="138"/>
      <c r="R268" s="138"/>
      <c r="S268" s="172"/>
      <c r="T268" s="172"/>
      <c r="U268" s="172"/>
      <c r="V268" s="172"/>
      <c r="W268" s="172"/>
      <c r="X268" s="172"/>
      <c r="Y268" s="172"/>
      <c r="Z268" s="135">
        <f t="shared" si="8"/>
        <v>15</v>
      </c>
      <c r="AD268" s="277"/>
      <c r="AE268" s="92"/>
    </row>
    <row r="269" spans="1:31" ht="13.8">
      <c r="A269" s="110"/>
      <c r="B269" s="113"/>
      <c r="C269" s="113"/>
      <c r="D269" s="122"/>
      <c r="E269" s="113"/>
      <c r="F269" s="273"/>
      <c r="G269" s="67"/>
      <c r="H269" s="273"/>
      <c r="I269" s="275"/>
      <c r="J269" s="152">
        <f t="shared" si="9"/>
        <v>0</v>
      </c>
      <c r="K269" s="66"/>
      <c r="L269" s="90"/>
      <c r="M269" s="72"/>
      <c r="N269" s="66"/>
      <c r="O269" s="90"/>
      <c r="P269" s="72"/>
      <c r="Q269" s="138"/>
      <c r="R269" s="138"/>
      <c r="S269" s="172"/>
      <c r="T269" s="172"/>
      <c r="U269" s="172"/>
      <c r="V269" s="172"/>
      <c r="W269" s="172"/>
      <c r="X269" s="172"/>
      <c r="Y269" s="172"/>
      <c r="Z269" s="135">
        <f t="shared" si="8"/>
        <v>15</v>
      </c>
      <c r="AD269" s="277"/>
      <c r="AE269" s="92"/>
    </row>
    <row r="270" spans="1:31" ht="13.8">
      <c r="A270" s="110"/>
      <c r="B270" s="113"/>
      <c r="C270" s="113"/>
      <c r="D270" s="122"/>
      <c r="E270" s="113"/>
      <c r="F270" s="273"/>
      <c r="G270" s="67"/>
      <c r="H270" s="273"/>
      <c r="I270" s="275"/>
      <c r="J270" s="152">
        <f t="shared" si="9"/>
        <v>0</v>
      </c>
      <c r="K270" s="66"/>
      <c r="L270" s="90"/>
      <c r="M270" s="72"/>
      <c r="N270" s="66"/>
      <c r="O270" s="90"/>
      <c r="P270" s="72"/>
      <c r="Q270" s="138"/>
      <c r="R270" s="138"/>
      <c r="S270" s="172"/>
      <c r="T270" s="172"/>
      <c r="U270" s="172"/>
      <c r="V270" s="172"/>
      <c r="W270" s="172"/>
      <c r="X270" s="172"/>
      <c r="Y270" s="172"/>
      <c r="Z270" s="135">
        <f t="shared" si="8"/>
        <v>15</v>
      </c>
      <c r="AD270" s="277"/>
      <c r="AE270" s="92"/>
    </row>
    <row r="271" spans="1:31" ht="13.8">
      <c r="A271" s="110"/>
      <c r="B271" s="113"/>
      <c r="C271" s="113"/>
      <c r="D271" s="122"/>
      <c r="E271" s="113"/>
      <c r="F271" s="273"/>
      <c r="G271" s="67"/>
      <c r="H271" s="273"/>
      <c r="I271" s="275"/>
      <c r="J271" s="152">
        <f t="shared" si="9"/>
        <v>0</v>
      </c>
      <c r="K271" s="66"/>
      <c r="L271" s="90"/>
      <c r="M271" s="72"/>
      <c r="N271" s="66"/>
      <c r="O271" s="90"/>
      <c r="P271" s="72"/>
      <c r="Q271" s="138"/>
      <c r="R271" s="138"/>
      <c r="S271" s="172"/>
      <c r="T271" s="172"/>
      <c r="U271" s="172"/>
      <c r="V271" s="172"/>
      <c r="W271" s="172"/>
      <c r="X271" s="172"/>
      <c r="Y271" s="172"/>
      <c r="Z271" s="135">
        <f t="shared" si="8"/>
        <v>15</v>
      </c>
      <c r="AD271" s="277"/>
      <c r="AE271" s="92"/>
    </row>
    <row r="272" spans="1:31" ht="13.8">
      <c r="A272" s="110"/>
      <c r="B272" s="113"/>
      <c r="C272" s="113"/>
      <c r="D272" s="122"/>
      <c r="E272" s="113"/>
      <c r="F272" s="273"/>
      <c r="G272" s="67"/>
      <c r="H272" s="273"/>
      <c r="I272" s="275"/>
      <c r="J272" s="152">
        <f t="shared" si="9"/>
        <v>0</v>
      </c>
      <c r="K272" s="66"/>
      <c r="L272" s="90"/>
      <c r="M272" s="72"/>
      <c r="N272" s="66"/>
      <c r="O272" s="90"/>
      <c r="P272" s="72"/>
      <c r="Q272" s="138"/>
      <c r="R272" s="138"/>
      <c r="S272" s="172"/>
      <c r="T272" s="172"/>
      <c r="U272" s="172"/>
      <c r="V272" s="172"/>
      <c r="W272" s="172"/>
      <c r="X272" s="172"/>
      <c r="Y272" s="172"/>
      <c r="Z272" s="135">
        <f t="shared" si="8"/>
        <v>15</v>
      </c>
      <c r="AD272" s="277"/>
      <c r="AE272" s="92"/>
    </row>
    <row r="273" spans="1:31" ht="13.8">
      <c r="A273" s="110"/>
      <c r="B273" s="113"/>
      <c r="C273" s="113"/>
      <c r="D273" s="122"/>
      <c r="E273" s="113"/>
      <c r="F273" s="273"/>
      <c r="G273" s="67"/>
      <c r="H273" s="273"/>
      <c r="I273" s="275"/>
      <c r="J273" s="152">
        <f t="shared" si="9"/>
        <v>0</v>
      </c>
      <c r="K273" s="66"/>
      <c r="L273" s="90"/>
      <c r="M273" s="72"/>
      <c r="N273" s="66"/>
      <c r="O273" s="90"/>
      <c r="P273" s="72"/>
      <c r="Q273" s="138"/>
      <c r="R273" s="138"/>
      <c r="S273" s="172"/>
      <c r="T273" s="172"/>
      <c r="U273" s="172"/>
      <c r="V273" s="172"/>
      <c r="W273" s="172"/>
      <c r="X273" s="172"/>
      <c r="Y273" s="172"/>
      <c r="Z273" s="135">
        <f t="shared" si="8"/>
        <v>15</v>
      </c>
      <c r="AD273" s="277"/>
      <c r="AE273" s="92"/>
    </row>
    <row r="274" spans="1:31" ht="13.8">
      <c r="A274" s="110"/>
      <c r="B274" s="113"/>
      <c r="C274" s="113"/>
      <c r="D274" s="122"/>
      <c r="E274" s="113"/>
      <c r="F274" s="273"/>
      <c r="G274" s="67"/>
      <c r="H274" s="273"/>
      <c r="I274" s="275"/>
      <c r="J274" s="152">
        <f t="shared" si="9"/>
        <v>0</v>
      </c>
      <c r="K274" s="66"/>
      <c r="L274" s="90"/>
      <c r="M274" s="72"/>
      <c r="N274" s="66"/>
      <c r="O274" s="90"/>
      <c r="P274" s="72"/>
      <c r="Q274" s="138"/>
      <c r="R274" s="138"/>
      <c r="S274" s="172"/>
      <c r="T274" s="172"/>
      <c r="U274" s="172"/>
      <c r="V274" s="172"/>
      <c r="W274" s="172"/>
      <c r="X274" s="172"/>
      <c r="Y274" s="172"/>
      <c r="Z274" s="135">
        <f t="shared" si="8"/>
        <v>15</v>
      </c>
      <c r="AD274" s="277"/>
      <c r="AE274" s="92"/>
    </row>
    <row r="275" spans="1:31" ht="13.8">
      <c r="A275" s="110"/>
      <c r="B275" s="113"/>
      <c r="C275" s="113"/>
      <c r="D275" s="122"/>
      <c r="E275" s="113"/>
      <c r="F275" s="273"/>
      <c r="G275" s="67"/>
      <c r="H275" s="273"/>
      <c r="I275" s="275"/>
      <c r="J275" s="152">
        <f t="shared" si="9"/>
        <v>0</v>
      </c>
      <c r="K275" s="66"/>
      <c r="L275" s="90"/>
      <c r="M275" s="72"/>
      <c r="N275" s="66"/>
      <c r="O275" s="90"/>
      <c r="P275" s="72"/>
      <c r="Q275" s="138"/>
      <c r="R275" s="138"/>
      <c r="S275" s="172"/>
      <c r="T275" s="172"/>
      <c r="U275" s="172"/>
      <c r="V275" s="172"/>
      <c r="W275" s="172"/>
      <c r="X275" s="172"/>
      <c r="Y275" s="172"/>
      <c r="Z275" s="135">
        <f t="shared" si="8"/>
        <v>15</v>
      </c>
      <c r="AD275" s="277"/>
      <c r="AE275" s="92"/>
    </row>
    <row r="276" spans="1:31" ht="13.8">
      <c r="A276" s="110"/>
      <c r="B276" s="113"/>
      <c r="C276" s="113"/>
      <c r="D276" s="122"/>
      <c r="E276" s="113"/>
      <c r="F276" s="273"/>
      <c r="G276" s="67"/>
      <c r="H276" s="273"/>
      <c r="I276" s="275"/>
      <c r="J276" s="152">
        <f t="shared" si="9"/>
        <v>0</v>
      </c>
      <c r="K276" s="66"/>
      <c r="L276" s="90"/>
      <c r="M276" s="72"/>
      <c r="N276" s="66"/>
      <c r="O276" s="90"/>
      <c r="P276" s="72"/>
      <c r="Q276" s="138"/>
      <c r="R276" s="138"/>
      <c r="S276" s="172"/>
      <c r="T276" s="172"/>
      <c r="U276" s="172"/>
      <c r="V276" s="172"/>
      <c r="W276" s="172"/>
      <c r="X276" s="172"/>
      <c r="Y276" s="172"/>
      <c r="Z276" s="135">
        <f t="shared" si="8"/>
        <v>15</v>
      </c>
      <c r="AD276" s="277"/>
      <c r="AE276" s="92"/>
    </row>
    <row r="277" spans="1:31" ht="13.8">
      <c r="A277" s="110"/>
      <c r="B277" s="113"/>
      <c r="C277" s="113"/>
      <c r="D277" s="122"/>
      <c r="E277" s="113"/>
      <c r="F277" s="273"/>
      <c r="G277" s="67"/>
      <c r="H277" s="273"/>
      <c r="I277" s="275"/>
      <c r="J277" s="152">
        <f t="shared" si="9"/>
        <v>0</v>
      </c>
      <c r="K277" s="66"/>
      <c r="L277" s="90"/>
      <c r="M277" s="72"/>
      <c r="N277" s="66"/>
      <c r="O277" s="90"/>
      <c r="P277" s="72"/>
      <c r="Q277" s="138"/>
      <c r="R277" s="138"/>
      <c r="S277" s="172"/>
      <c r="T277" s="172"/>
      <c r="U277" s="172"/>
      <c r="V277" s="172"/>
      <c r="W277" s="172"/>
      <c r="X277" s="172"/>
      <c r="Y277" s="172"/>
      <c r="Z277" s="135">
        <f t="shared" si="8"/>
        <v>15</v>
      </c>
      <c r="AD277" s="277"/>
      <c r="AE277" s="92"/>
    </row>
    <row r="278" spans="1:31" ht="13.8">
      <c r="A278" s="110"/>
      <c r="B278" s="113"/>
      <c r="C278" s="113"/>
      <c r="D278" s="122"/>
      <c r="E278" s="113"/>
      <c r="F278" s="273"/>
      <c r="G278" s="67"/>
      <c r="H278" s="273"/>
      <c r="I278" s="275"/>
      <c r="J278" s="152">
        <f t="shared" si="9"/>
        <v>0</v>
      </c>
      <c r="K278" s="66"/>
      <c r="L278" s="90"/>
      <c r="M278" s="72"/>
      <c r="N278" s="66"/>
      <c r="O278" s="90"/>
      <c r="P278" s="72"/>
      <c r="Q278" s="138"/>
      <c r="R278" s="138"/>
      <c r="S278" s="172"/>
      <c r="T278" s="172"/>
      <c r="U278" s="172"/>
      <c r="V278" s="172"/>
      <c r="W278" s="172"/>
      <c r="X278" s="172"/>
      <c r="Y278" s="172"/>
      <c r="Z278" s="135">
        <f t="shared" si="8"/>
        <v>15</v>
      </c>
      <c r="AD278" s="277"/>
      <c r="AE278" s="92"/>
    </row>
    <row r="279" spans="1:31" ht="13.8">
      <c r="A279" s="110"/>
      <c r="B279" s="113"/>
      <c r="C279" s="113"/>
      <c r="D279" s="122"/>
      <c r="E279" s="113"/>
      <c r="F279" s="273"/>
      <c r="G279" s="67"/>
      <c r="H279" s="273"/>
      <c r="I279" s="275"/>
      <c r="J279" s="152">
        <f t="shared" si="9"/>
        <v>0</v>
      </c>
      <c r="K279" s="66"/>
      <c r="L279" s="90"/>
      <c r="M279" s="72"/>
      <c r="N279" s="66"/>
      <c r="O279" s="90"/>
      <c r="P279" s="72"/>
      <c r="Q279" s="138"/>
      <c r="R279" s="138"/>
      <c r="S279" s="172"/>
      <c r="T279" s="172"/>
      <c r="U279" s="172"/>
      <c r="V279" s="172"/>
      <c r="W279" s="172"/>
      <c r="X279" s="172"/>
      <c r="Y279" s="172"/>
      <c r="Z279" s="135">
        <f t="shared" si="8"/>
        <v>15</v>
      </c>
      <c r="AD279" s="277"/>
      <c r="AE279" s="92"/>
    </row>
    <row r="280" spans="1:31" ht="13.8">
      <c r="A280" s="110"/>
      <c r="B280" s="113"/>
      <c r="C280" s="113"/>
      <c r="D280" s="122"/>
      <c r="E280" s="113"/>
      <c r="F280" s="273"/>
      <c r="G280" s="67"/>
      <c r="H280" s="273"/>
      <c r="I280" s="275"/>
      <c r="J280" s="152">
        <f t="shared" si="9"/>
        <v>0</v>
      </c>
      <c r="K280" s="66"/>
      <c r="L280" s="90"/>
      <c r="M280" s="72"/>
      <c r="N280" s="66"/>
      <c r="O280" s="90"/>
      <c r="P280" s="72"/>
      <c r="Q280" s="138"/>
      <c r="R280" s="138"/>
      <c r="S280" s="172"/>
      <c r="T280" s="172"/>
      <c r="U280" s="172"/>
      <c r="V280" s="172"/>
      <c r="W280" s="172"/>
      <c r="X280" s="172"/>
      <c r="Y280" s="172"/>
      <c r="Z280" s="135">
        <f t="shared" si="8"/>
        <v>15</v>
      </c>
      <c r="AD280" s="277"/>
      <c r="AE280" s="92"/>
    </row>
    <row r="281" spans="1:31" ht="13.8">
      <c r="A281" s="110"/>
      <c r="B281" s="113"/>
      <c r="C281" s="113"/>
      <c r="D281" s="122"/>
      <c r="E281" s="113"/>
      <c r="F281" s="273"/>
      <c r="G281" s="67"/>
      <c r="H281" s="273"/>
      <c r="I281" s="275"/>
      <c r="J281" s="152">
        <f t="shared" si="9"/>
        <v>0</v>
      </c>
      <c r="K281" s="66"/>
      <c r="L281" s="90"/>
      <c r="M281" s="72"/>
      <c r="N281" s="66"/>
      <c r="O281" s="90"/>
      <c r="P281" s="72"/>
      <c r="Q281" s="138"/>
      <c r="R281" s="138"/>
      <c r="S281" s="172"/>
      <c r="T281" s="172"/>
      <c r="U281" s="172"/>
      <c r="V281" s="172"/>
      <c r="W281" s="172"/>
      <c r="X281" s="172"/>
      <c r="Y281" s="172"/>
      <c r="Z281" s="135">
        <f t="shared" si="8"/>
        <v>15</v>
      </c>
      <c r="AD281" s="277"/>
      <c r="AE281" s="92"/>
    </row>
    <row r="282" spans="1:31" ht="13.8">
      <c r="A282" s="110"/>
      <c r="B282" s="113"/>
      <c r="C282" s="113"/>
      <c r="D282" s="122"/>
      <c r="E282" s="113"/>
      <c r="F282" s="273"/>
      <c r="G282" s="67"/>
      <c r="H282" s="273"/>
      <c r="I282" s="275"/>
      <c r="J282" s="152">
        <f t="shared" si="9"/>
        <v>0</v>
      </c>
      <c r="K282" s="66"/>
      <c r="L282" s="90"/>
      <c r="M282" s="72"/>
      <c r="N282" s="66"/>
      <c r="O282" s="90"/>
      <c r="P282" s="72"/>
      <c r="Q282" s="138"/>
      <c r="R282" s="138"/>
      <c r="S282" s="172"/>
      <c r="T282" s="172"/>
      <c r="U282" s="172"/>
      <c r="V282" s="172"/>
      <c r="W282" s="172"/>
      <c r="X282" s="172"/>
      <c r="Y282" s="172"/>
      <c r="Z282" s="135">
        <f t="shared" si="8"/>
        <v>15</v>
      </c>
      <c r="AD282" s="277"/>
      <c r="AE282" s="92"/>
    </row>
    <row r="283" spans="1:31" ht="13.8">
      <c r="A283" s="110"/>
      <c r="B283" s="113"/>
      <c r="C283" s="113"/>
      <c r="D283" s="122"/>
      <c r="E283" s="113"/>
      <c r="F283" s="273"/>
      <c r="G283" s="67"/>
      <c r="H283" s="273"/>
      <c r="I283" s="275"/>
      <c r="J283" s="152">
        <f t="shared" si="9"/>
        <v>0</v>
      </c>
      <c r="K283" s="66"/>
      <c r="L283" s="90"/>
      <c r="M283" s="72"/>
      <c r="N283" s="66"/>
      <c r="O283" s="90"/>
      <c r="P283" s="72"/>
      <c r="Q283" s="138"/>
      <c r="R283" s="138"/>
      <c r="S283" s="172"/>
      <c r="T283" s="172"/>
      <c r="U283" s="172"/>
      <c r="V283" s="172"/>
      <c r="W283" s="172"/>
      <c r="X283" s="172"/>
      <c r="Y283" s="172"/>
      <c r="Z283" s="135">
        <f t="shared" si="8"/>
        <v>15</v>
      </c>
      <c r="AD283" s="277"/>
      <c r="AE283" s="92"/>
    </row>
    <row r="284" spans="1:31" ht="13.8">
      <c r="A284" s="110"/>
      <c r="B284" s="113"/>
      <c r="C284" s="113"/>
      <c r="D284" s="122"/>
      <c r="E284" s="113"/>
      <c r="F284" s="273"/>
      <c r="G284" s="67"/>
      <c r="H284" s="273"/>
      <c r="I284" s="275"/>
      <c r="J284" s="152">
        <f t="shared" si="9"/>
        <v>0</v>
      </c>
      <c r="K284" s="66"/>
      <c r="L284" s="90"/>
      <c r="M284" s="72"/>
      <c r="N284" s="66"/>
      <c r="O284" s="90"/>
      <c r="P284" s="72"/>
      <c r="Q284" s="138"/>
      <c r="R284" s="138"/>
      <c r="S284" s="172"/>
      <c r="T284" s="172"/>
      <c r="U284" s="172"/>
      <c r="V284" s="172"/>
      <c r="W284" s="172"/>
      <c r="X284" s="172"/>
      <c r="Y284" s="172"/>
      <c r="Z284" s="135">
        <f t="shared" si="8"/>
        <v>15</v>
      </c>
      <c r="AD284" s="277"/>
      <c r="AE284" s="92"/>
    </row>
    <row r="285" spans="1:31" ht="13.8">
      <c r="A285" s="110"/>
      <c r="B285" s="113"/>
      <c r="C285" s="113"/>
      <c r="D285" s="122"/>
      <c r="E285" s="113"/>
      <c r="F285" s="273"/>
      <c r="G285" s="67"/>
      <c r="H285" s="273"/>
      <c r="I285" s="275"/>
      <c r="J285" s="152">
        <f t="shared" si="9"/>
        <v>0</v>
      </c>
      <c r="K285" s="66"/>
      <c r="L285" s="90"/>
      <c r="M285" s="72"/>
      <c r="N285" s="66"/>
      <c r="O285" s="90"/>
      <c r="P285" s="72"/>
      <c r="Q285" s="138"/>
      <c r="R285" s="138"/>
      <c r="S285" s="172"/>
      <c r="T285" s="172"/>
      <c r="U285" s="172"/>
      <c r="V285" s="172"/>
      <c r="W285" s="172"/>
      <c r="X285" s="172"/>
      <c r="Y285" s="172"/>
      <c r="Z285" s="135">
        <f t="shared" si="8"/>
        <v>15</v>
      </c>
      <c r="AD285" s="277"/>
      <c r="AE285" s="92"/>
    </row>
    <row r="286" spans="1:31" ht="13.8">
      <c r="A286" s="110"/>
      <c r="B286" s="113"/>
      <c r="C286" s="113"/>
      <c r="D286" s="122"/>
      <c r="E286" s="113"/>
      <c r="F286" s="273"/>
      <c r="G286" s="67"/>
      <c r="H286" s="273"/>
      <c r="I286" s="275"/>
      <c r="J286" s="152">
        <f t="shared" si="9"/>
        <v>0</v>
      </c>
      <c r="K286" s="66"/>
      <c r="L286" s="90"/>
      <c r="M286" s="72"/>
      <c r="N286" s="66"/>
      <c r="O286" s="90"/>
      <c r="P286" s="72"/>
      <c r="Q286" s="138"/>
      <c r="R286" s="138"/>
      <c r="S286" s="172"/>
      <c r="T286" s="172"/>
      <c r="U286" s="172"/>
      <c r="V286" s="172"/>
      <c r="W286" s="172"/>
      <c r="X286" s="172"/>
      <c r="Y286" s="172"/>
      <c r="Z286" s="135">
        <f t="shared" si="8"/>
        <v>15</v>
      </c>
      <c r="AD286" s="277"/>
      <c r="AE286" s="92"/>
    </row>
    <row r="287" spans="1:31" ht="13.8">
      <c r="A287" s="110"/>
      <c r="B287" s="113"/>
      <c r="C287" s="113"/>
      <c r="D287" s="122"/>
      <c r="E287" s="113"/>
      <c r="F287" s="273"/>
      <c r="G287" s="67"/>
      <c r="H287" s="273"/>
      <c r="I287" s="275"/>
      <c r="J287" s="152">
        <f t="shared" si="9"/>
        <v>0</v>
      </c>
      <c r="K287" s="66"/>
      <c r="L287" s="90"/>
      <c r="M287" s="72"/>
      <c r="N287" s="66"/>
      <c r="O287" s="90"/>
      <c r="P287" s="72"/>
      <c r="Q287" s="138"/>
      <c r="R287" s="138"/>
      <c r="S287" s="172"/>
      <c r="T287" s="172"/>
      <c r="U287" s="172"/>
      <c r="V287" s="172"/>
      <c r="W287" s="172"/>
      <c r="X287" s="172"/>
      <c r="Y287" s="172"/>
      <c r="Z287" s="135">
        <f t="shared" si="8"/>
        <v>15</v>
      </c>
      <c r="AD287" s="277"/>
      <c r="AE287" s="92"/>
    </row>
    <row r="288" spans="1:31" ht="13.8">
      <c r="A288" s="110"/>
      <c r="B288" s="113"/>
      <c r="C288" s="113"/>
      <c r="D288" s="122"/>
      <c r="E288" s="113"/>
      <c r="F288" s="273"/>
      <c r="G288" s="67"/>
      <c r="H288" s="273"/>
      <c r="I288" s="275"/>
      <c r="J288" s="152">
        <f t="shared" si="9"/>
        <v>0</v>
      </c>
      <c r="K288" s="66"/>
      <c r="L288" s="90"/>
      <c r="M288" s="72"/>
      <c r="N288" s="66"/>
      <c r="O288" s="90"/>
      <c r="P288" s="72"/>
      <c r="Q288" s="138"/>
      <c r="R288" s="138"/>
      <c r="S288" s="172"/>
      <c r="T288" s="172"/>
      <c r="U288" s="172"/>
      <c r="V288" s="172"/>
      <c r="W288" s="172"/>
      <c r="X288" s="172"/>
      <c r="Y288" s="172"/>
      <c r="Z288" s="135">
        <f t="shared" si="8"/>
        <v>15</v>
      </c>
      <c r="AD288" s="277"/>
      <c r="AE288" s="92"/>
    </row>
    <row r="289" spans="1:31" ht="13.8">
      <c r="A289" s="110"/>
      <c r="B289" s="113"/>
      <c r="C289" s="113"/>
      <c r="D289" s="122"/>
      <c r="E289" s="113"/>
      <c r="F289" s="273"/>
      <c r="G289" s="67"/>
      <c r="H289" s="273"/>
      <c r="I289" s="275"/>
      <c r="J289" s="152">
        <f t="shared" si="9"/>
        <v>0</v>
      </c>
      <c r="K289" s="66"/>
      <c r="L289" s="90"/>
      <c r="M289" s="72"/>
      <c r="N289" s="66"/>
      <c r="O289" s="90"/>
      <c r="P289" s="72"/>
      <c r="Q289" s="138"/>
      <c r="R289" s="138"/>
      <c r="S289" s="172"/>
      <c r="T289" s="172"/>
      <c r="U289" s="172"/>
      <c r="V289" s="172"/>
      <c r="W289" s="172"/>
      <c r="X289" s="172"/>
      <c r="Y289" s="172"/>
      <c r="Z289" s="135">
        <f t="shared" si="8"/>
        <v>15</v>
      </c>
      <c r="AD289" s="277"/>
      <c r="AE289" s="92"/>
    </row>
    <row r="290" spans="1:31" ht="13.8">
      <c r="A290" s="110"/>
      <c r="B290" s="113"/>
      <c r="C290" s="113"/>
      <c r="D290" s="122"/>
      <c r="E290" s="113"/>
      <c r="F290" s="273"/>
      <c r="G290" s="67"/>
      <c r="H290" s="273"/>
      <c r="I290" s="275"/>
      <c r="J290" s="152">
        <f t="shared" si="9"/>
        <v>0</v>
      </c>
      <c r="K290" s="66"/>
      <c r="L290" s="90"/>
      <c r="M290" s="72"/>
      <c r="N290" s="66"/>
      <c r="O290" s="90"/>
      <c r="P290" s="72"/>
      <c r="Q290" s="138"/>
      <c r="R290" s="138"/>
      <c r="S290" s="172"/>
      <c r="T290" s="172"/>
      <c r="U290" s="172"/>
      <c r="V290" s="172"/>
      <c r="W290" s="172"/>
      <c r="X290" s="172"/>
      <c r="Y290" s="172"/>
      <c r="Z290" s="135">
        <f t="shared" si="8"/>
        <v>15</v>
      </c>
      <c r="AD290" s="277"/>
      <c r="AE290" s="92"/>
    </row>
    <row r="291" spans="1:31" ht="13.8">
      <c r="A291" s="110"/>
      <c r="B291" s="113"/>
      <c r="C291" s="113"/>
      <c r="D291" s="122"/>
      <c r="E291" s="113"/>
      <c r="F291" s="273"/>
      <c r="G291" s="67"/>
      <c r="H291" s="273"/>
      <c r="I291" s="275"/>
      <c r="J291" s="152">
        <f t="shared" si="9"/>
        <v>0</v>
      </c>
      <c r="K291" s="66"/>
      <c r="L291" s="90"/>
      <c r="M291" s="72"/>
      <c r="N291" s="66"/>
      <c r="O291" s="90"/>
      <c r="P291" s="72"/>
      <c r="Q291" s="138"/>
      <c r="R291" s="138"/>
      <c r="S291" s="172"/>
      <c r="T291" s="172"/>
      <c r="U291" s="172"/>
      <c r="V291" s="172"/>
      <c r="W291" s="172"/>
      <c r="X291" s="172"/>
      <c r="Y291" s="172"/>
      <c r="Z291" s="135">
        <f t="shared" si="8"/>
        <v>15</v>
      </c>
      <c r="AD291" s="277"/>
      <c r="AE291" s="92"/>
    </row>
    <row r="292" spans="1:31" ht="13.8">
      <c r="A292" s="110"/>
      <c r="B292" s="113"/>
      <c r="C292" s="113"/>
      <c r="D292" s="122"/>
      <c r="E292" s="113"/>
      <c r="F292" s="273"/>
      <c r="G292" s="67"/>
      <c r="H292" s="273"/>
      <c r="I292" s="275"/>
      <c r="J292" s="152">
        <f t="shared" si="9"/>
        <v>0</v>
      </c>
      <c r="K292" s="66"/>
      <c r="L292" s="90"/>
      <c r="M292" s="72"/>
      <c r="N292" s="66"/>
      <c r="O292" s="90"/>
      <c r="P292" s="72"/>
      <c r="Q292" s="138"/>
      <c r="R292" s="138"/>
      <c r="S292" s="172"/>
      <c r="T292" s="172"/>
      <c r="U292" s="172"/>
      <c r="V292" s="172"/>
      <c r="W292" s="172"/>
      <c r="X292" s="172"/>
      <c r="Y292" s="172"/>
      <c r="Z292" s="135">
        <f t="shared" si="8"/>
        <v>15</v>
      </c>
      <c r="AD292" s="277"/>
      <c r="AE292" s="92"/>
    </row>
    <row r="293" spans="1:31" ht="13.8">
      <c r="A293" s="110"/>
      <c r="B293" s="113"/>
      <c r="C293" s="113"/>
      <c r="D293" s="122"/>
      <c r="E293" s="113"/>
      <c r="F293" s="273"/>
      <c r="G293" s="67"/>
      <c r="H293" s="273"/>
      <c r="I293" s="275"/>
      <c r="J293" s="152">
        <f t="shared" si="9"/>
        <v>0</v>
      </c>
      <c r="K293" s="66"/>
      <c r="L293" s="90"/>
      <c r="M293" s="72"/>
      <c r="N293" s="66"/>
      <c r="O293" s="90"/>
      <c r="P293" s="72"/>
      <c r="Q293" s="138"/>
      <c r="R293" s="138"/>
      <c r="S293" s="172"/>
      <c r="T293" s="172"/>
      <c r="U293" s="172"/>
      <c r="V293" s="172"/>
      <c r="W293" s="172"/>
      <c r="X293" s="172"/>
      <c r="Y293" s="172"/>
      <c r="Z293" s="135">
        <f t="shared" si="8"/>
        <v>15</v>
      </c>
      <c r="AD293" s="277"/>
      <c r="AE293" s="92"/>
    </row>
    <row r="294" spans="1:31" ht="13.8">
      <c r="A294" s="110"/>
      <c r="B294" s="113"/>
      <c r="C294" s="113"/>
      <c r="D294" s="122"/>
      <c r="E294" s="113"/>
      <c r="F294" s="273"/>
      <c r="G294" s="67"/>
      <c r="H294" s="273"/>
      <c r="I294" s="275"/>
      <c r="J294" s="152">
        <f t="shared" si="9"/>
        <v>0</v>
      </c>
      <c r="K294" s="66"/>
      <c r="L294" s="90"/>
      <c r="M294" s="72"/>
      <c r="N294" s="66"/>
      <c r="O294" s="90"/>
      <c r="P294" s="72"/>
      <c r="Q294" s="138"/>
      <c r="R294" s="138"/>
      <c r="S294" s="172"/>
      <c r="T294" s="172"/>
      <c r="U294" s="172"/>
      <c r="V294" s="172"/>
      <c r="W294" s="172"/>
      <c r="X294" s="172"/>
      <c r="Y294" s="172"/>
      <c r="Z294" s="135">
        <f t="shared" si="8"/>
        <v>15</v>
      </c>
      <c r="AD294" s="277"/>
      <c r="AE294" s="92"/>
    </row>
    <row r="295" spans="1:31" ht="13.8">
      <c r="A295" s="110"/>
      <c r="B295" s="113"/>
      <c r="C295" s="113"/>
      <c r="D295" s="122"/>
      <c r="E295" s="113"/>
      <c r="F295" s="273"/>
      <c r="G295" s="67"/>
      <c r="H295" s="273"/>
      <c r="I295" s="275"/>
      <c r="J295" s="152">
        <f t="shared" si="9"/>
        <v>0</v>
      </c>
      <c r="K295" s="66"/>
      <c r="L295" s="90"/>
      <c r="M295" s="72"/>
      <c r="N295" s="66"/>
      <c r="O295" s="90"/>
      <c r="P295" s="72"/>
      <c r="Q295" s="138"/>
      <c r="R295" s="138"/>
      <c r="S295" s="172"/>
      <c r="T295" s="172"/>
      <c r="U295" s="172"/>
      <c r="V295" s="172"/>
      <c r="W295" s="172"/>
      <c r="X295" s="172"/>
      <c r="Y295" s="172"/>
      <c r="Z295" s="135">
        <f t="shared" si="8"/>
        <v>15</v>
      </c>
      <c r="AD295" s="277"/>
      <c r="AE295" s="92"/>
    </row>
    <row r="296" spans="1:31" ht="13.8">
      <c r="A296" s="110"/>
      <c r="B296" s="113"/>
      <c r="C296" s="113"/>
      <c r="D296" s="122"/>
      <c r="E296" s="113"/>
      <c r="F296" s="273"/>
      <c r="G296" s="67"/>
      <c r="H296" s="273"/>
      <c r="I296" s="275"/>
      <c r="J296" s="152">
        <f t="shared" si="9"/>
        <v>0</v>
      </c>
      <c r="K296" s="66"/>
      <c r="L296" s="90"/>
      <c r="M296" s="72"/>
      <c r="N296" s="66"/>
      <c r="O296" s="90"/>
      <c r="P296" s="72"/>
      <c r="Q296" s="138"/>
      <c r="R296" s="138"/>
      <c r="S296" s="172"/>
      <c r="T296" s="172"/>
      <c r="U296" s="172"/>
      <c r="V296" s="172"/>
      <c r="W296" s="172"/>
      <c r="X296" s="172"/>
      <c r="Y296" s="172"/>
      <c r="Z296" s="135">
        <f t="shared" si="8"/>
        <v>15</v>
      </c>
      <c r="AD296" s="277"/>
      <c r="AE296" s="92"/>
    </row>
    <row r="297" spans="1:31" ht="13.8">
      <c r="A297" s="110"/>
      <c r="B297" s="113"/>
      <c r="C297" s="113"/>
      <c r="D297" s="122"/>
      <c r="E297" s="113"/>
      <c r="F297" s="273"/>
      <c r="G297" s="67"/>
      <c r="H297" s="273"/>
      <c r="I297" s="275"/>
      <c r="J297" s="152">
        <f t="shared" si="9"/>
        <v>0</v>
      </c>
      <c r="K297" s="66"/>
      <c r="L297" s="90"/>
      <c r="M297" s="72"/>
      <c r="N297" s="66"/>
      <c r="O297" s="90"/>
      <c r="P297" s="72"/>
      <c r="Q297" s="138"/>
      <c r="R297" s="138"/>
      <c r="S297" s="172"/>
      <c r="T297" s="172"/>
      <c r="U297" s="172"/>
      <c r="V297" s="172"/>
      <c r="W297" s="172"/>
      <c r="X297" s="172"/>
      <c r="Y297" s="172"/>
      <c r="Z297" s="135">
        <f t="shared" si="8"/>
        <v>15</v>
      </c>
      <c r="AD297" s="277"/>
      <c r="AE297" s="92"/>
    </row>
    <row r="298" spans="1:31" ht="13.8">
      <c r="A298" s="110"/>
      <c r="B298" s="113"/>
      <c r="C298" s="113"/>
      <c r="D298" s="122"/>
      <c r="E298" s="113"/>
      <c r="F298" s="273"/>
      <c r="G298" s="67"/>
      <c r="H298" s="273"/>
      <c r="I298" s="275"/>
      <c r="J298" s="152">
        <f t="shared" si="9"/>
        <v>0</v>
      </c>
      <c r="K298" s="66"/>
      <c r="L298" s="90"/>
      <c r="M298" s="72"/>
      <c r="N298" s="66"/>
      <c r="O298" s="90"/>
      <c r="P298" s="72"/>
      <c r="Q298" s="138"/>
      <c r="R298" s="138"/>
      <c r="S298" s="172"/>
      <c r="T298" s="172"/>
      <c r="U298" s="172"/>
      <c r="V298" s="172"/>
      <c r="W298" s="172"/>
      <c r="X298" s="172"/>
      <c r="Y298" s="172"/>
      <c r="Z298" s="135">
        <f t="shared" si="8"/>
        <v>15</v>
      </c>
      <c r="AD298" s="277"/>
      <c r="AE298" s="92"/>
    </row>
    <row r="299" spans="1:31" ht="13.8">
      <c r="A299" s="110"/>
      <c r="B299" s="113"/>
      <c r="C299" s="113"/>
      <c r="D299" s="122"/>
      <c r="E299" s="113"/>
      <c r="F299" s="273"/>
      <c r="G299" s="67"/>
      <c r="H299" s="273"/>
      <c r="I299" s="275"/>
      <c r="J299" s="152">
        <f t="shared" si="9"/>
        <v>0</v>
      </c>
      <c r="K299" s="66"/>
      <c r="L299" s="90"/>
      <c r="M299" s="72"/>
      <c r="N299" s="66"/>
      <c r="O299" s="90"/>
      <c r="P299" s="72"/>
      <c r="Q299" s="138"/>
      <c r="R299" s="138"/>
      <c r="S299" s="172"/>
      <c r="T299" s="172"/>
      <c r="U299" s="172"/>
      <c r="V299" s="172"/>
      <c r="W299" s="172"/>
      <c r="X299" s="172"/>
      <c r="Y299" s="172"/>
      <c r="Z299" s="135">
        <f t="shared" si="8"/>
        <v>15</v>
      </c>
      <c r="AD299" s="277"/>
      <c r="AE299" s="92"/>
    </row>
    <row r="300" spans="1:31" ht="13.8">
      <c r="A300" s="110"/>
      <c r="B300" s="113"/>
      <c r="C300" s="113"/>
      <c r="D300" s="122"/>
      <c r="E300" s="113"/>
      <c r="F300" s="273"/>
      <c r="G300" s="67"/>
      <c r="H300" s="273"/>
      <c r="I300" s="275"/>
      <c r="J300" s="152">
        <f t="shared" si="9"/>
        <v>0</v>
      </c>
      <c r="K300" s="66"/>
      <c r="L300" s="90"/>
      <c r="M300" s="72"/>
      <c r="N300" s="66"/>
      <c r="O300" s="90"/>
      <c r="P300" s="72"/>
      <c r="Q300" s="138"/>
      <c r="R300" s="138"/>
      <c r="S300" s="172"/>
      <c r="T300" s="172"/>
      <c r="U300" s="172"/>
      <c r="V300" s="172"/>
      <c r="W300" s="172"/>
      <c r="X300" s="172"/>
      <c r="Y300" s="172"/>
      <c r="Z300" s="135">
        <f t="shared" si="8"/>
        <v>15</v>
      </c>
      <c r="AD300" s="277"/>
      <c r="AE300" s="92"/>
    </row>
    <row r="301" spans="1:31" ht="13.8">
      <c r="A301" s="110"/>
      <c r="B301" s="113"/>
      <c r="C301" s="113"/>
      <c r="D301" s="122"/>
      <c r="E301" s="113"/>
      <c r="F301" s="273"/>
      <c r="G301" s="67"/>
      <c r="H301" s="273"/>
      <c r="I301" s="275"/>
      <c r="J301" s="152">
        <f t="shared" si="9"/>
        <v>0</v>
      </c>
      <c r="K301" s="66"/>
      <c r="L301" s="90"/>
      <c r="M301" s="72"/>
      <c r="N301" s="66"/>
      <c r="O301" s="90"/>
      <c r="P301" s="72"/>
      <c r="Q301" s="138"/>
      <c r="R301" s="138"/>
      <c r="S301" s="172"/>
      <c r="T301" s="172"/>
      <c r="U301" s="172"/>
      <c r="V301" s="172"/>
      <c r="W301" s="172"/>
      <c r="X301" s="172"/>
      <c r="Y301" s="172"/>
      <c r="Z301" s="135">
        <f t="shared" si="8"/>
        <v>15</v>
      </c>
      <c r="AD301" s="277"/>
      <c r="AE301" s="92"/>
    </row>
    <row r="302" spans="1:31" ht="13.8">
      <c r="A302" s="110"/>
      <c r="B302" s="113"/>
      <c r="C302" s="113"/>
      <c r="D302" s="122"/>
      <c r="E302" s="113"/>
      <c r="F302" s="273"/>
      <c r="G302" s="67"/>
      <c r="H302" s="273"/>
      <c r="I302" s="275"/>
      <c r="J302" s="152">
        <f t="shared" si="9"/>
        <v>0</v>
      </c>
      <c r="K302" s="66"/>
      <c r="L302" s="90"/>
      <c r="M302" s="72"/>
      <c r="N302" s="66"/>
      <c r="O302" s="90"/>
      <c r="P302" s="72"/>
      <c r="Q302" s="138"/>
      <c r="R302" s="138"/>
      <c r="S302" s="172"/>
      <c r="T302" s="172"/>
      <c r="U302" s="172"/>
      <c r="V302" s="172"/>
      <c r="W302" s="172"/>
      <c r="X302" s="172"/>
      <c r="Y302" s="172"/>
      <c r="Z302" s="135">
        <f t="shared" si="8"/>
        <v>15</v>
      </c>
      <c r="AD302" s="277"/>
      <c r="AE302" s="92"/>
    </row>
    <row r="303" spans="1:31" ht="13.8">
      <c r="A303" s="110"/>
      <c r="B303" s="113"/>
      <c r="C303" s="113"/>
      <c r="D303" s="122"/>
      <c r="E303" s="113"/>
      <c r="F303" s="273"/>
      <c r="G303" s="67"/>
      <c r="H303" s="273"/>
      <c r="I303" s="275"/>
      <c r="J303" s="152">
        <f t="shared" si="9"/>
        <v>0</v>
      </c>
      <c r="K303" s="66"/>
      <c r="L303" s="90"/>
      <c r="M303" s="72"/>
      <c r="N303" s="66"/>
      <c r="O303" s="90"/>
      <c r="P303" s="72"/>
      <c r="Q303" s="138"/>
      <c r="R303" s="138"/>
      <c r="S303" s="172"/>
      <c r="T303" s="172"/>
      <c r="U303" s="172"/>
      <c r="V303" s="172"/>
      <c r="W303" s="172"/>
      <c r="X303" s="172"/>
      <c r="Y303" s="172"/>
      <c r="Z303" s="135">
        <f t="shared" si="8"/>
        <v>15</v>
      </c>
      <c r="AD303" s="277"/>
      <c r="AE303" s="92"/>
    </row>
    <row r="304" spans="1:31" ht="13.8">
      <c r="A304" s="110"/>
      <c r="B304" s="113"/>
      <c r="C304" s="113"/>
      <c r="D304" s="122"/>
      <c r="E304" s="113"/>
      <c r="F304" s="273"/>
      <c r="G304" s="67"/>
      <c r="H304" s="273"/>
      <c r="I304" s="275"/>
      <c r="J304" s="152">
        <f t="shared" si="9"/>
        <v>0</v>
      </c>
      <c r="K304" s="66"/>
      <c r="L304" s="90"/>
      <c r="M304" s="72"/>
      <c r="N304" s="66"/>
      <c r="O304" s="90"/>
      <c r="P304" s="72"/>
      <c r="Q304" s="138"/>
      <c r="R304" s="138"/>
      <c r="S304" s="172"/>
      <c r="T304" s="172"/>
      <c r="U304" s="172"/>
      <c r="V304" s="172"/>
      <c r="W304" s="172"/>
      <c r="X304" s="172"/>
      <c r="Y304" s="172"/>
      <c r="Z304" s="135">
        <f t="shared" si="8"/>
        <v>15</v>
      </c>
      <c r="AD304" s="277"/>
      <c r="AE304" s="92"/>
    </row>
    <row r="305" spans="1:31" ht="13.8">
      <c r="A305" s="110"/>
      <c r="B305" s="113"/>
      <c r="C305" s="113"/>
      <c r="D305" s="122"/>
      <c r="E305" s="113"/>
      <c r="F305" s="273"/>
      <c r="G305" s="67"/>
      <c r="H305" s="273"/>
      <c r="I305" s="275"/>
      <c r="J305" s="152">
        <f t="shared" si="9"/>
        <v>0</v>
      </c>
      <c r="K305" s="66"/>
      <c r="L305" s="90"/>
      <c r="M305" s="72"/>
      <c r="N305" s="66"/>
      <c r="O305" s="90"/>
      <c r="P305" s="72"/>
      <c r="Q305" s="138"/>
      <c r="R305" s="138"/>
      <c r="S305" s="172"/>
      <c r="T305" s="172"/>
      <c r="U305" s="172"/>
      <c r="V305" s="172"/>
      <c r="W305" s="172"/>
      <c r="X305" s="172"/>
      <c r="Y305" s="172"/>
      <c r="Z305" s="135">
        <f t="shared" si="8"/>
        <v>15</v>
      </c>
      <c r="AD305" s="277"/>
      <c r="AE305" s="92"/>
    </row>
    <row r="306" spans="1:31" ht="13.8">
      <c r="A306" s="110"/>
      <c r="B306" s="113"/>
      <c r="C306" s="113"/>
      <c r="D306" s="122"/>
      <c r="E306" s="113"/>
      <c r="F306" s="273"/>
      <c r="G306" s="67"/>
      <c r="H306" s="273"/>
      <c r="I306" s="275"/>
      <c r="J306" s="152">
        <f t="shared" si="9"/>
        <v>0</v>
      </c>
      <c r="K306" s="66"/>
      <c r="L306" s="90"/>
      <c r="M306" s="72"/>
      <c r="N306" s="66"/>
      <c r="O306" s="90"/>
      <c r="P306" s="72"/>
      <c r="Q306" s="138"/>
      <c r="R306" s="138"/>
      <c r="S306" s="172"/>
      <c r="T306" s="172"/>
      <c r="U306" s="172"/>
      <c r="V306" s="172"/>
      <c r="W306" s="172"/>
      <c r="X306" s="172"/>
      <c r="Y306" s="172"/>
      <c r="Z306" s="135">
        <f t="shared" si="8"/>
        <v>15</v>
      </c>
      <c r="AD306" s="277"/>
      <c r="AE306" s="92"/>
    </row>
    <row r="307" spans="1:31" ht="13.8">
      <c r="A307" s="110"/>
      <c r="B307" s="113"/>
      <c r="C307" s="113"/>
      <c r="D307" s="122"/>
      <c r="E307" s="113"/>
      <c r="F307" s="273"/>
      <c r="G307" s="67"/>
      <c r="H307" s="273"/>
      <c r="I307" s="275"/>
      <c r="J307" s="152">
        <f t="shared" si="9"/>
        <v>0</v>
      </c>
      <c r="K307" s="66"/>
      <c r="L307" s="90"/>
      <c r="M307" s="72"/>
      <c r="N307" s="66"/>
      <c r="O307" s="90"/>
      <c r="P307" s="72"/>
      <c r="Q307" s="138"/>
      <c r="R307" s="138"/>
      <c r="S307" s="172"/>
      <c r="T307" s="172"/>
      <c r="U307" s="172"/>
      <c r="V307" s="172"/>
      <c r="W307" s="172"/>
      <c r="X307" s="172"/>
      <c r="Y307" s="172"/>
      <c r="Z307" s="135">
        <f t="shared" si="8"/>
        <v>15</v>
      </c>
      <c r="AD307" s="277"/>
      <c r="AE307" s="92"/>
    </row>
    <row r="308" spans="1:31" ht="13.8">
      <c r="A308" s="110"/>
      <c r="B308" s="113"/>
      <c r="C308" s="113"/>
      <c r="D308" s="122"/>
      <c r="E308" s="113"/>
      <c r="F308" s="273"/>
      <c r="G308" s="67"/>
      <c r="H308" s="273"/>
      <c r="I308" s="275"/>
      <c r="J308" s="152">
        <f t="shared" si="9"/>
        <v>0</v>
      </c>
      <c r="K308" s="66"/>
      <c r="L308" s="90"/>
      <c r="M308" s="72"/>
      <c r="N308" s="66"/>
      <c r="O308" s="90"/>
      <c r="P308" s="72"/>
      <c r="Q308" s="138"/>
      <c r="R308" s="138"/>
      <c r="S308" s="172"/>
      <c r="T308" s="172"/>
      <c r="U308" s="172"/>
      <c r="V308" s="172"/>
      <c r="W308" s="172"/>
      <c r="X308" s="172"/>
      <c r="Y308" s="172"/>
      <c r="Z308" s="135">
        <f t="shared" si="8"/>
        <v>15</v>
      </c>
      <c r="AD308" s="277"/>
      <c r="AE308" s="92"/>
    </row>
    <row r="309" spans="1:31" ht="13.8">
      <c r="A309" s="110"/>
      <c r="B309" s="113"/>
      <c r="C309" s="113"/>
      <c r="D309" s="122"/>
      <c r="E309" s="113"/>
      <c r="F309" s="273"/>
      <c r="G309" s="67"/>
      <c r="H309" s="273"/>
      <c r="I309" s="275"/>
      <c r="J309" s="152">
        <f t="shared" si="9"/>
        <v>0</v>
      </c>
      <c r="K309" s="66"/>
      <c r="L309" s="90"/>
      <c r="M309" s="72"/>
      <c r="N309" s="66"/>
      <c r="O309" s="90"/>
      <c r="P309" s="72"/>
      <c r="Q309" s="138"/>
      <c r="R309" s="138"/>
      <c r="S309" s="172"/>
      <c r="T309" s="172"/>
      <c r="U309" s="172"/>
      <c r="V309" s="172"/>
      <c r="W309" s="172"/>
      <c r="X309" s="172"/>
      <c r="Y309" s="172"/>
      <c r="Z309" s="135">
        <f t="shared" si="8"/>
        <v>15</v>
      </c>
      <c r="AD309" s="277"/>
      <c r="AE309" s="92"/>
    </row>
    <row r="310" spans="1:31" ht="13.8">
      <c r="A310" s="110"/>
      <c r="B310" s="113"/>
      <c r="C310" s="113"/>
      <c r="D310" s="122"/>
      <c r="E310" s="113"/>
      <c r="F310" s="273"/>
      <c r="G310" s="67"/>
      <c r="H310" s="273"/>
      <c r="I310" s="275"/>
      <c r="J310" s="152">
        <f t="shared" si="9"/>
        <v>0</v>
      </c>
      <c r="K310" s="66"/>
      <c r="L310" s="90"/>
      <c r="M310" s="72"/>
      <c r="N310" s="66"/>
      <c r="O310" s="90"/>
      <c r="P310" s="72"/>
      <c r="Q310" s="138"/>
      <c r="R310" s="138"/>
      <c r="S310" s="172"/>
      <c r="T310" s="172"/>
      <c r="U310" s="172"/>
      <c r="V310" s="172"/>
      <c r="W310" s="172"/>
      <c r="X310" s="172"/>
      <c r="Y310" s="172"/>
      <c r="Z310" s="135">
        <f t="shared" si="8"/>
        <v>15</v>
      </c>
      <c r="AD310" s="277"/>
      <c r="AE310" s="92"/>
    </row>
    <row r="311" spans="1:31" ht="13.8">
      <c r="A311" s="110"/>
      <c r="B311" s="113"/>
      <c r="C311" s="113"/>
      <c r="D311" s="122"/>
      <c r="E311" s="113"/>
      <c r="F311" s="273"/>
      <c r="G311" s="67"/>
      <c r="H311" s="273"/>
      <c r="I311" s="275"/>
      <c r="J311" s="152">
        <f t="shared" si="9"/>
        <v>0</v>
      </c>
      <c r="K311" s="66"/>
      <c r="L311" s="90"/>
      <c r="M311" s="72"/>
      <c r="N311" s="66"/>
      <c r="O311" s="90"/>
      <c r="P311" s="72"/>
      <c r="Q311" s="138"/>
      <c r="R311" s="138"/>
      <c r="S311" s="172"/>
      <c r="T311" s="172"/>
      <c r="U311" s="172"/>
      <c r="V311" s="172"/>
      <c r="W311" s="172"/>
      <c r="X311" s="172"/>
      <c r="Y311" s="172"/>
      <c r="Z311" s="135">
        <f t="shared" si="8"/>
        <v>15</v>
      </c>
      <c r="AD311" s="277"/>
      <c r="AE311" s="92"/>
    </row>
    <row r="312" spans="1:31" ht="13.8">
      <c r="A312" s="110"/>
      <c r="B312" s="113"/>
      <c r="C312" s="113"/>
      <c r="D312" s="122"/>
      <c r="E312" s="113"/>
      <c r="F312" s="273"/>
      <c r="G312" s="67"/>
      <c r="H312" s="273"/>
      <c r="I312" s="275"/>
      <c r="J312" s="152">
        <f t="shared" si="9"/>
        <v>0</v>
      </c>
      <c r="K312" s="66"/>
      <c r="L312" s="90"/>
      <c r="M312" s="72"/>
      <c r="N312" s="66"/>
      <c r="O312" s="90"/>
      <c r="P312" s="72"/>
      <c r="Q312" s="138"/>
      <c r="R312" s="138"/>
      <c r="S312" s="172"/>
      <c r="T312" s="172"/>
      <c r="U312" s="172"/>
      <c r="V312" s="172"/>
      <c r="W312" s="172"/>
      <c r="X312" s="172"/>
      <c r="Y312" s="172"/>
      <c r="Z312" s="135">
        <f t="shared" si="8"/>
        <v>15</v>
      </c>
      <c r="AD312" s="277"/>
      <c r="AE312" s="92"/>
    </row>
    <row r="313" spans="1:31" ht="13.8">
      <c r="A313" s="110"/>
      <c r="B313" s="113"/>
      <c r="C313" s="113"/>
      <c r="D313" s="122"/>
      <c r="E313" s="113"/>
      <c r="F313" s="273"/>
      <c r="G313" s="67"/>
      <c r="H313" s="273"/>
      <c r="I313" s="275"/>
      <c r="J313" s="152">
        <f t="shared" si="9"/>
        <v>0</v>
      </c>
      <c r="K313" s="66"/>
      <c r="L313" s="90"/>
      <c r="M313" s="72"/>
      <c r="N313" s="66"/>
      <c r="O313" s="90"/>
      <c r="P313" s="72"/>
      <c r="Q313" s="138"/>
      <c r="R313" s="138"/>
      <c r="S313" s="172"/>
      <c r="T313" s="172"/>
      <c r="U313" s="172"/>
      <c r="V313" s="172"/>
      <c r="W313" s="172"/>
      <c r="X313" s="172"/>
      <c r="Y313" s="172"/>
      <c r="Z313" s="135">
        <f t="shared" si="8"/>
        <v>15</v>
      </c>
      <c r="AD313" s="277"/>
      <c r="AE313" s="92"/>
    </row>
    <row r="314" spans="1:31" ht="13.8">
      <c r="A314" s="110"/>
      <c r="B314" s="113"/>
      <c r="C314" s="113"/>
      <c r="D314" s="122"/>
      <c r="E314" s="113"/>
      <c r="F314" s="273"/>
      <c r="G314" s="67"/>
      <c r="H314" s="273"/>
      <c r="I314" s="275"/>
      <c r="J314" s="152">
        <f t="shared" si="9"/>
        <v>0</v>
      </c>
      <c r="K314" s="66"/>
      <c r="L314" s="90"/>
      <c r="M314" s="72"/>
      <c r="N314" s="66"/>
      <c r="O314" s="90"/>
      <c r="P314" s="72"/>
      <c r="Q314" s="138"/>
      <c r="R314" s="138"/>
      <c r="S314" s="172"/>
      <c r="T314" s="172"/>
      <c r="U314" s="172"/>
      <c r="V314" s="172"/>
      <c r="W314" s="172"/>
      <c r="X314" s="172"/>
      <c r="Y314" s="172"/>
      <c r="Z314" s="135">
        <f t="shared" si="8"/>
        <v>15</v>
      </c>
      <c r="AD314" s="277"/>
      <c r="AE314" s="92"/>
    </row>
    <row r="315" spans="1:31" ht="13.8">
      <c r="A315" s="110"/>
      <c r="B315" s="113"/>
      <c r="C315" s="113"/>
      <c r="D315" s="122"/>
      <c r="E315" s="113"/>
      <c r="F315" s="273"/>
      <c r="G315" s="67"/>
      <c r="H315" s="273"/>
      <c r="I315" s="275"/>
      <c r="J315" s="152">
        <f t="shared" si="9"/>
        <v>0</v>
      </c>
      <c r="K315" s="66"/>
      <c r="L315" s="90"/>
      <c r="M315" s="72"/>
      <c r="N315" s="66"/>
      <c r="O315" s="90"/>
      <c r="P315" s="72"/>
      <c r="Q315" s="138"/>
      <c r="R315" s="138"/>
      <c r="S315" s="172"/>
      <c r="T315" s="172"/>
      <c r="U315" s="172"/>
      <c r="V315" s="172"/>
      <c r="W315" s="172"/>
      <c r="X315" s="172"/>
      <c r="Y315" s="172"/>
      <c r="Z315" s="135">
        <f t="shared" si="8"/>
        <v>15</v>
      </c>
      <c r="AD315" s="277"/>
      <c r="AE315" s="92"/>
    </row>
    <row r="316" spans="1:31" ht="13.8">
      <c r="A316" s="110"/>
      <c r="B316" s="113"/>
      <c r="C316" s="113"/>
      <c r="D316" s="122"/>
      <c r="E316" s="113"/>
      <c r="F316" s="273"/>
      <c r="G316" s="67"/>
      <c r="H316" s="273"/>
      <c r="I316" s="275"/>
      <c r="J316" s="152">
        <f t="shared" si="9"/>
        <v>0</v>
      </c>
      <c r="K316" s="66"/>
      <c r="L316" s="90"/>
      <c r="M316" s="72"/>
      <c r="N316" s="66"/>
      <c r="O316" s="90"/>
      <c r="P316" s="72"/>
      <c r="Q316" s="138"/>
      <c r="R316" s="138"/>
      <c r="S316" s="172"/>
      <c r="T316" s="172"/>
      <c r="U316" s="172"/>
      <c r="V316" s="172"/>
      <c r="W316" s="172"/>
      <c r="X316" s="172"/>
      <c r="Y316" s="172"/>
      <c r="Z316" s="135">
        <f t="shared" si="8"/>
        <v>15</v>
      </c>
      <c r="AD316" s="277"/>
      <c r="AE316" s="92"/>
    </row>
    <row r="317" spans="1:31" ht="13.8">
      <c r="A317" s="110"/>
      <c r="B317" s="113"/>
      <c r="C317" s="113"/>
      <c r="D317" s="122"/>
      <c r="E317" s="113"/>
      <c r="F317" s="273"/>
      <c r="G317" s="67"/>
      <c r="H317" s="273"/>
      <c r="I317" s="275"/>
      <c r="J317" s="152">
        <f t="shared" si="9"/>
        <v>0</v>
      </c>
      <c r="K317" s="66"/>
      <c r="L317" s="90"/>
      <c r="M317" s="72"/>
      <c r="N317" s="66"/>
      <c r="O317" s="90"/>
      <c r="P317" s="72"/>
      <c r="Q317" s="138"/>
      <c r="R317" s="138"/>
      <c r="S317" s="172"/>
      <c r="T317" s="172"/>
      <c r="U317" s="172"/>
      <c r="V317" s="172"/>
      <c r="W317" s="172"/>
      <c r="X317" s="172"/>
      <c r="Y317" s="172"/>
      <c r="Z317" s="135">
        <f t="shared" si="8"/>
        <v>15</v>
      </c>
      <c r="AD317" s="277"/>
      <c r="AE317" s="92"/>
    </row>
    <row r="318" spans="1:31" ht="13.8">
      <c r="A318" s="110"/>
      <c r="B318" s="113"/>
      <c r="C318" s="113"/>
      <c r="D318" s="122"/>
      <c r="E318" s="113"/>
      <c r="F318" s="273"/>
      <c r="G318" s="67"/>
      <c r="H318" s="273"/>
      <c r="I318" s="275"/>
      <c r="J318" s="152">
        <f t="shared" si="9"/>
        <v>0</v>
      </c>
      <c r="K318" s="66"/>
      <c r="L318" s="90"/>
      <c r="M318" s="72"/>
      <c r="N318" s="66"/>
      <c r="O318" s="90"/>
      <c r="P318" s="72"/>
      <c r="Q318" s="138"/>
      <c r="R318" s="138"/>
      <c r="S318" s="172"/>
      <c r="T318" s="172"/>
      <c r="U318" s="172"/>
      <c r="V318" s="172"/>
      <c r="W318" s="172"/>
      <c r="X318" s="172"/>
      <c r="Y318" s="172"/>
      <c r="Z318" s="135">
        <f t="shared" si="8"/>
        <v>15</v>
      </c>
      <c r="AD318" s="277"/>
      <c r="AE318" s="92"/>
    </row>
    <row r="319" spans="1:31" ht="13.8">
      <c r="A319" s="110"/>
      <c r="B319" s="113"/>
      <c r="C319" s="113"/>
      <c r="D319" s="122"/>
      <c r="E319" s="113"/>
      <c r="F319" s="273"/>
      <c r="G319" s="67"/>
      <c r="H319" s="273"/>
      <c r="I319" s="275"/>
      <c r="J319" s="152">
        <f t="shared" si="9"/>
        <v>0</v>
      </c>
      <c r="K319" s="66"/>
      <c r="L319" s="90"/>
      <c r="M319" s="72"/>
      <c r="N319" s="66"/>
      <c r="O319" s="90"/>
      <c r="P319" s="72"/>
      <c r="Q319" s="138"/>
      <c r="R319" s="138"/>
      <c r="S319" s="172"/>
      <c r="T319" s="172"/>
      <c r="U319" s="172"/>
      <c r="V319" s="172"/>
      <c r="W319" s="172"/>
      <c r="X319" s="172"/>
      <c r="Y319" s="172"/>
      <c r="Z319" s="135">
        <f t="shared" si="8"/>
        <v>15</v>
      </c>
      <c r="AD319" s="277"/>
      <c r="AE319" s="92"/>
    </row>
    <row r="320" spans="1:31" ht="13.8">
      <c r="A320" s="110"/>
      <c r="B320" s="113"/>
      <c r="C320" s="113"/>
      <c r="D320" s="122"/>
      <c r="E320" s="113"/>
      <c r="F320" s="273"/>
      <c r="G320" s="67"/>
      <c r="H320" s="273"/>
      <c r="I320" s="275"/>
      <c r="J320" s="152">
        <f t="shared" si="9"/>
        <v>0</v>
      </c>
      <c r="K320" s="66"/>
      <c r="L320" s="90"/>
      <c r="M320" s="72"/>
      <c r="N320" s="66"/>
      <c r="O320" s="90"/>
      <c r="P320" s="72"/>
      <c r="Q320" s="138"/>
      <c r="R320" s="138"/>
      <c r="S320" s="172"/>
      <c r="T320" s="172"/>
      <c r="U320" s="172"/>
      <c r="V320" s="172"/>
      <c r="W320" s="172"/>
      <c r="X320" s="172"/>
      <c r="Y320" s="172"/>
      <c r="Z320" s="135">
        <f t="shared" si="8"/>
        <v>15</v>
      </c>
      <c r="AD320" s="277"/>
      <c r="AE320" s="92"/>
    </row>
    <row r="321" spans="1:31" ht="13.8">
      <c r="A321" s="110"/>
      <c r="B321" s="113"/>
      <c r="C321" s="113"/>
      <c r="D321" s="122"/>
      <c r="E321" s="113"/>
      <c r="F321" s="273"/>
      <c r="G321" s="67"/>
      <c r="H321" s="273"/>
      <c r="I321" s="275"/>
      <c r="J321" s="152">
        <f t="shared" si="9"/>
        <v>0</v>
      </c>
      <c r="K321" s="66"/>
      <c r="L321" s="90"/>
      <c r="M321" s="72"/>
      <c r="N321" s="66"/>
      <c r="O321" s="90"/>
      <c r="P321" s="72"/>
      <c r="Q321" s="138"/>
      <c r="R321" s="138"/>
      <c r="S321" s="172"/>
      <c r="T321" s="172"/>
      <c r="U321" s="172"/>
      <c r="V321" s="172"/>
      <c r="W321" s="172"/>
      <c r="X321" s="172"/>
      <c r="Y321" s="172"/>
      <c r="Z321" s="135">
        <f t="shared" si="8"/>
        <v>15</v>
      </c>
      <c r="AD321" s="277"/>
      <c r="AE321" s="92"/>
    </row>
    <row r="322" spans="1:31" ht="13.8">
      <c r="A322" s="110"/>
      <c r="B322" s="113"/>
      <c r="C322" s="113"/>
      <c r="D322" s="122"/>
      <c r="E322" s="113"/>
      <c r="F322" s="273"/>
      <c r="G322" s="67"/>
      <c r="H322" s="273"/>
      <c r="I322" s="275"/>
      <c r="J322" s="152">
        <f t="shared" si="9"/>
        <v>0</v>
      </c>
      <c r="K322" s="66"/>
      <c r="L322" s="90"/>
      <c r="M322" s="72"/>
      <c r="N322" s="66"/>
      <c r="O322" s="90"/>
      <c r="P322" s="72"/>
      <c r="Q322" s="138"/>
      <c r="R322" s="138"/>
      <c r="S322" s="172"/>
      <c r="T322" s="172"/>
      <c r="U322" s="172"/>
      <c r="V322" s="172"/>
      <c r="W322" s="172"/>
      <c r="X322" s="172"/>
      <c r="Y322" s="172"/>
      <c r="Z322" s="135">
        <f t="shared" si="8"/>
        <v>15</v>
      </c>
      <c r="AD322" s="277"/>
      <c r="AE322" s="92"/>
    </row>
    <row r="323" spans="1:31" ht="13.8">
      <c r="A323" s="110"/>
      <c r="B323" s="113"/>
      <c r="C323" s="113"/>
      <c r="D323" s="122"/>
      <c r="E323" s="113"/>
      <c r="F323" s="273"/>
      <c r="G323" s="67"/>
      <c r="H323" s="273"/>
      <c r="I323" s="275"/>
      <c r="J323" s="152">
        <f t="shared" si="9"/>
        <v>0</v>
      </c>
      <c r="K323" s="66"/>
      <c r="L323" s="90"/>
      <c r="M323" s="72"/>
      <c r="N323" s="66"/>
      <c r="O323" s="90"/>
      <c r="P323" s="72"/>
      <c r="Q323" s="138"/>
      <c r="R323" s="138"/>
      <c r="S323" s="172"/>
      <c r="T323" s="172"/>
      <c r="U323" s="172"/>
      <c r="V323" s="172"/>
      <c r="W323" s="172"/>
      <c r="X323" s="172"/>
      <c r="Y323" s="172"/>
      <c r="Z323" s="135">
        <f t="shared" si="8"/>
        <v>15</v>
      </c>
      <c r="AD323" s="277"/>
      <c r="AE323" s="92"/>
    </row>
    <row r="324" spans="1:31" ht="13.8">
      <c r="A324" s="110"/>
      <c r="B324" s="113"/>
      <c r="C324" s="113"/>
      <c r="D324" s="122"/>
      <c r="E324" s="113"/>
      <c r="F324" s="273"/>
      <c r="G324" s="67"/>
      <c r="H324" s="273"/>
      <c r="I324" s="275"/>
      <c r="J324" s="152">
        <f t="shared" si="9"/>
        <v>0</v>
      </c>
      <c r="K324" s="66"/>
      <c r="L324" s="90"/>
      <c r="M324" s="72"/>
      <c r="N324" s="66"/>
      <c r="O324" s="90"/>
      <c r="P324" s="72"/>
      <c r="Q324" s="138"/>
      <c r="R324" s="138"/>
      <c r="S324" s="172"/>
      <c r="T324" s="172"/>
      <c r="U324" s="172"/>
      <c r="V324" s="172"/>
      <c r="W324" s="172"/>
      <c r="X324" s="172"/>
      <c r="Y324" s="172"/>
      <c r="Z324" s="135">
        <f t="shared" si="8"/>
        <v>15</v>
      </c>
      <c r="AD324" s="277"/>
      <c r="AE324" s="92"/>
    </row>
    <row r="325" spans="1:31" ht="13.8">
      <c r="A325" s="110"/>
      <c r="B325" s="113"/>
      <c r="C325" s="113"/>
      <c r="D325" s="122"/>
      <c r="E325" s="113"/>
      <c r="F325" s="273"/>
      <c r="G325" s="67"/>
      <c r="H325" s="273"/>
      <c r="I325" s="275"/>
      <c r="J325" s="152">
        <f t="shared" si="9"/>
        <v>0</v>
      </c>
      <c r="K325" s="66"/>
      <c r="L325" s="90"/>
      <c r="M325" s="72"/>
      <c r="N325" s="66"/>
      <c r="O325" s="90"/>
      <c r="P325" s="72"/>
      <c r="Q325" s="138"/>
      <c r="R325" s="138"/>
      <c r="S325" s="172"/>
      <c r="T325" s="172"/>
      <c r="U325" s="172"/>
      <c r="V325" s="172"/>
      <c r="W325" s="172"/>
      <c r="X325" s="172"/>
      <c r="Y325" s="172"/>
      <c r="Z325" s="135">
        <f t="shared" ref="Z325:Z388" si="10">COUNTBLANK(A325:I325)+COUNTBLANK(K325:P325)</f>
        <v>15</v>
      </c>
      <c r="AD325" s="277"/>
      <c r="AE325" s="92"/>
    </row>
    <row r="326" spans="1:31" ht="13.8">
      <c r="A326" s="110"/>
      <c r="B326" s="113"/>
      <c r="C326" s="113"/>
      <c r="D326" s="122"/>
      <c r="E326" s="113"/>
      <c r="F326" s="273"/>
      <c r="G326" s="67"/>
      <c r="H326" s="273"/>
      <c r="I326" s="275"/>
      <c r="J326" s="152">
        <f t="shared" ref="J326:J389" si="11">IF(I326&lt;&gt;"",I326,IF(AND(ISNUMBER(FIND(".",F326*H326)),ROUNDDOWN(F326*H326,0)=0,F326*H326&lt;0),CONCATENATE("-0",LEFT(RIGHT(F326*H326,LEN(F326*H326)-SEARCH(".",F326*H326)+1),4)),IF(ISNUMBER(FIND(".",F326*H326)),CONCATENATE(ROUNDDOWN(F326*H326,0),LEFT(RIGHT(F326*H326,LEN(F326*H326)-SEARCH(".",F326*H326)+1),4)),F326*H326)))*1</f>
        <v>0</v>
      </c>
      <c r="K326" s="66"/>
      <c r="L326" s="90"/>
      <c r="M326" s="72"/>
      <c r="N326" s="66"/>
      <c r="O326" s="90"/>
      <c r="P326" s="72"/>
      <c r="Q326" s="138"/>
      <c r="R326" s="138"/>
      <c r="S326" s="172"/>
      <c r="T326" s="172"/>
      <c r="U326" s="172"/>
      <c r="V326" s="172"/>
      <c r="W326" s="172"/>
      <c r="X326" s="172"/>
      <c r="Y326" s="172"/>
      <c r="Z326" s="135">
        <f t="shared" si="10"/>
        <v>15</v>
      </c>
      <c r="AD326" s="277"/>
      <c r="AE326" s="92"/>
    </row>
    <row r="327" spans="1:31" ht="13.8">
      <c r="A327" s="110"/>
      <c r="B327" s="113"/>
      <c r="C327" s="113"/>
      <c r="D327" s="122"/>
      <c r="E327" s="113"/>
      <c r="F327" s="273"/>
      <c r="G327" s="67"/>
      <c r="H327" s="273"/>
      <c r="I327" s="275"/>
      <c r="J327" s="152">
        <f t="shared" si="11"/>
        <v>0</v>
      </c>
      <c r="K327" s="66"/>
      <c r="L327" s="90"/>
      <c r="M327" s="72"/>
      <c r="N327" s="66"/>
      <c r="O327" s="90"/>
      <c r="P327" s="72"/>
      <c r="Q327" s="138"/>
      <c r="R327" s="138"/>
      <c r="S327" s="172"/>
      <c r="T327" s="172"/>
      <c r="U327" s="172"/>
      <c r="V327" s="172"/>
      <c r="W327" s="172"/>
      <c r="X327" s="172"/>
      <c r="Y327" s="172"/>
      <c r="Z327" s="135">
        <f t="shared" si="10"/>
        <v>15</v>
      </c>
      <c r="AD327" s="277"/>
      <c r="AE327" s="92"/>
    </row>
    <row r="328" spans="1:31" ht="13.8">
      <c r="A328" s="110"/>
      <c r="B328" s="113"/>
      <c r="C328" s="113"/>
      <c r="D328" s="122"/>
      <c r="E328" s="113"/>
      <c r="F328" s="273"/>
      <c r="G328" s="67"/>
      <c r="H328" s="273"/>
      <c r="I328" s="275"/>
      <c r="J328" s="152">
        <f t="shared" si="11"/>
        <v>0</v>
      </c>
      <c r="K328" s="66"/>
      <c r="L328" s="90"/>
      <c r="M328" s="72"/>
      <c r="N328" s="66"/>
      <c r="O328" s="90"/>
      <c r="P328" s="72"/>
      <c r="Q328" s="138"/>
      <c r="R328" s="138"/>
      <c r="S328" s="172"/>
      <c r="T328" s="172"/>
      <c r="U328" s="172"/>
      <c r="V328" s="172"/>
      <c r="W328" s="172"/>
      <c r="X328" s="172"/>
      <c r="Y328" s="172"/>
      <c r="Z328" s="135">
        <f t="shared" si="10"/>
        <v>15</v>
      </c>
      <c r="AD328" s="277"/>
      <c r="AE328" s="92"/>
    </row>
    <row r="329" spans="1:31" ht="13.8">
      <c r="A329" s="110"/>
      <c r="B329" s="113"/>
      <c r="C329" s="113"/>
      <c r="D329" s="122"/>
      <c r="E329" s="113"/>
      <c r="F329" s="273"/>
      <c r="G329" s="67"/>
      <c r="H329" s="273"/>
      <c r="I329" s="275"/>
      <c r="J329" s="152">
        <f t="shared" si="11"/>
        <v>0</v>
      </c>
      <c r="K329" s="66"/>
      <c r="L329" s="90"/>
      <c r="M329" s="72"/>
      <c r="N329" s="66"/>
      <c r="O329" s="90"/>
      <c r="P329" s="72"/>
      <c r="Q329" s="138"/>
      <c r="R329" s="138"/>
      <c r="S329" s="172"/>
      <c r="T329" s="172"/>
      <c r="U329" s="172"/>
      <c r="V329" s="172"/>
      <c r="W329" s="172"/>
      <c r="X329" s="172"/>
      <c r="Y329" s="172"/>
      <c r="Z329" s="135">
        <f t="shared" si="10"/>
        <v>15</v>
      </c>
      <c r="AD329" s="277"/>
      <c r="AE329" s="92"/>
    </row>
    <row r="330" spans="1:31" ht="13.8">
      <c r="A330" s="110"/>
      <c r="B330" s="113"/>
      <c r="C330" s="113"/>
      <c r="D330" s="122"/>
      <c r="E330" s="113"/>
      <c r="F330" s="273"/>
      <c r="G330" s="67"/>
      <c r="H330" s="273"/>
      <c r="I330" s="275"/>
      <c r="J330" s="152">
        <f t="shared" si="11"/>
        <v>0</v>
      </c>
      <c r="K330" s="66"/>
      <c r="L330" s="90"/>
      <c r="M330" s="72"/>
      <c r="N330" s="66"/>
      <c r="O330" s="90"/>
      <c r="P330" s="72"/>
      <c r="Q330" s="138"/>
      <c r="R330" s="138"/>
      <c r="S330" s="172"/>
      <c r="T330" s="172"/>
      <c r="U330" s="172"/>
      <c r="V330" s="172"/>
      <c r="W330" s="172"/>
      <c r="X330" s="172"/>
      <c r="Y330" s="172"/>
      <c r="Z330" s="135">
        <f t="shared" si="10"/>
        <v>15</v>
      </c>
      <c r="AD330" s="277"/>
      <c r="AE330" s="92"/>
    </row>
    <row r="331" spans="1:31" ht="13.8">
      <c r="A331" s="110"/>
      <c r="B331" s="113"/>
      <c r="C331" s="113"/>
      <c r="D331" s="122"/>
      <c r="E331" s="113"/>
      <c r="F331" s="273"/>
      <c r="G331" s="67"/>
      <c r="H331" s="273"/>
      <c r="I331" s="275"/>
      <c r="J331" s="152">
        <f t="shared" si="11"/>
        <v>0</v>
      </c>
      <c r="K331" s="66"/>
      <c r="L331" s="90"/>
      <c r="M331" s="72"/>
      <c r="N331" s="66"/>
      <c r="O331" s="90"/>
      <c r="P331" s="72"/>
      <c r="Q331" s="138"/>
      <c r="R331" s="138"/>
      <c r="S331" s="172"/>
      <c r="T331" s="172"/>
      <c r="U331" s="172"/>
      <c r="V331" s="172"/>
      <c r="W331" s="172"/>
      <c r="X331" s="172"/>
      <c r="Y331" s="172"/>
      <c r="Z331" s="135">
        <f t="shared" si="10"/>
        <v>15</v>
      </c>
      <c r="AD331" s="277"/>
      <c r="AE331" s="92"/>
    </row>
    <row r="332" spans="1:31" ht="13.8">
      <c r="A332" s="110"/>
      <c r="B332" s="113"/>
      <c r="C332" s="113"/>
      <c r="D332" s="122"/>
      <c r="E332" s="113"/>
      <c r="F332" s="273"/>
      <c r="G332" s="67"/>
      <c r="H332" s="273"/>
      <c r="I332" s="275"/>
      <c r="J332" s="152">
        <f t="shared" si="11"/>
        <v>0</v>
      </c>
      <c r="K332" s="66"/>
      <c r="L332" s="90"/>
      <c r="M332" s="72"/>
      <c r="N332" s="66"/>
      <c r="O332" s="90"/>
      <c r="P332" s="72"/>
      <c r="Q332" s="138"/>
      <c r="R332" s="138"/>
      <c r="S332" s="172"/>
      <c r="T332" s="172"/>
      <c r="U332" s="172"/>
      <c r="V332" s="172"/>
      <c r="W332" s="172"/>
      <c r="X332" s="172"/>
      <c r="Y332" s="172"/>
      <c r="Z332" s="135">
        <f t="shared" si="10"/>
        <v>15</v>
      </c>
      <c r="AD332" s="277"/>
      <c r="AE332" s="92"/>
    </row>
    <row r="333" spans="1:31" ht="13.8">
      <c r="A333" s="110"/>
      <c r="B333" s="113"/>
      <c r="C333" s="113"/>
      <c r="D333" s="122"/>
      <c r="E333" s="113"/>
      <c r="F333" s="273"/>
      <c r="G333" s="67"/>
      <c r="H333" s="273"/>
      <c r="I333" s="275"/>
      <c r="J333" s="152">
        <f t="shared" si="11"/>
        <v>0</v>
      </c>
      <c r="K333" s="66"/>
      <c r="L333" s="90"/>
      <c r="M333" s="72"/>
      <c r="N333" s="66"/>
      <c r="O333" s="90"/>
      <c r="P333" s="72"/>
      <c r="Q333" s="138"/>
      <c r="R333" s="138"/>
      <c r="S333" s="172"/>
      <c r="T333" s="172"/>
      <c r="U333" s="172"/>
      <c r="V333" s="172"/>
      <c r="W333" s="172"/>
      <c r="X333" s="172"/>
      <c r="Y333" s="172"/>
      <c r="Z333" s="135">
        <f t="shared" si="10"/>
        <v>15</v>
      </c>
      <c r="AD333" s="277"/>
      <c r="AE333" s="92"/>
    </row>
    <row r="334" spans="1:31" ht="13.8">
      <c r="A334" s="110"/>
      <c r="B334" s="113"/>
      <c r="C334" s="113"/>
      <c r="D334" s="122"/>
      <c r="E334" s="113"/>
      <c r="F334" s="273"/>
      <c r="G334" s="67"/>
      <c r="H334" s="273"/>
      <c r="I334" s="275"/>
      <c r="J334" s="152">
        <f t="shared" si="11"/>
        <v>0</v>
      </c>
      <c r="K334" s="66"/>
      <c r="L334" s="90"/>
      <c r="M334" s="72"/>
      <c r="N334" s="66"/>
      <c r="O334" s="90"/>
      <c r="P334" s="72"/>
      <c r="Q334" s="138"/>
      <c r="R334" s="138"/>
      <c r="S334" s="172"/>
      <c r="T334" s="172"/>
      <c r="U334" s="172"/>
      <c r="V334" s="172"/>
      <c r="W334" s="172"/>
      <c r="X334" s="172"/>
      <c r="Y334" s="172"/>
      <c r="Z334" s="135">
        <f t="shared" si="10"/>
        <v>15</v>
      </c>
      <c r="AD334" s="277"/>
      <c r="AE334" s="92"/>
    </row>
    <row r="335" spans="1:31" ht="13.8">
      <c r="A335" s="110"/>
      <c r="B335" s="113"/>
      <c r="C335" s="113"/>
      <c r="D335" s="122"/>
      <c r="E335" s="113"/>
      <c r="F335" s="273"/>
      <c r="G335" s="67"/>
      <c r="H335" s="273"/>
      <c r="I335" s="275"/>
      <c r="J335" s="152">
        <f t="shared" si="11"/>
        <v>0</v>
      </c>
      <c r="K335" s="66"/>
      <c r="L335" s="90"/>
      <c r="M335" s="72"/>
      <c r="N335" s="66"/>
      <c r="O335" s="90"/>
      <c r="P335" s="72"/>
      <c r="Q335" s="138"/>
      <c r="R335" s="138"/>
      <c r="S335" s="172"/>
      <c r="T335" s="172"/>
      <c r="U335" s="172"/>
      <c r="V335" s="172"/>
      <c r="W335" s="172"/>
      <c r="X335" s="172"/>
      <c r="Y335" s="172"/>
      <c r="Z335" s="135">
        <f t="shared" si="10"/>
        <v>15</v>
      </c>
      <c r="AD335" s="277"/>
      <c r="AE335" s="92"/>
    </row>
    <row r="336" spans="1:31" ht="13.8">
      <c r="A336" s="110"/>
      <c r="B336" s="113"/>
      <c r="C336" s="113"/>
      <c r="D336" s="122"/>
      <c r="E336" s="113"/>
      <c r="F336" s="273"/>
      <c r="G336" s="67"/>
      <c r="H336" s="273"/>
      <c r="I336" s="275"/>
      <c r="J336" s="152">
        <f t="shared" si="11"/>
        <v>0</v>
      </c>
      <c r="K336" s="66"/>
      <c r="L336" s="90"/>
      <c r="M336" s="72"/>
      <c r="N336" s="66"/>
      <c r="O336" s="90"/>
      <c r="P336" s="72"/>
      <c r="Q336" s="138"/>
      <c r="R336" s="138"/>
      <c r="S336" s="172"/>
      <c r="T336" s="172"/>
      <c r="U336" s="172"/>
      <c r="V336" s="172"/>
      <c r="W336" s="172"/>
      <c r="X336" s="172"/>
      <c r="Y336" s="172"/>
      <c r="Z336" s="135">
        <f t="shared" si="10"/>
        <v>15</v>
      </c>
      <c r="AD336" s="277"/>
      <c r="AE336" s="92"/>
    </row>
    <row r="337" spans="1:31" ht="13.8">
      <c r="A337" s="110"/>
      <c r="B337" s="113"/>
      <c r="C337" s="113"/>
      <c r="D337" s="122"/>
      <c r="E337" s="113"/>
      <c r="F337" s="273"/>
      <c r="G337" s="67"/>
      <c r="H337" s="273"/>
      <c r="I337" s="275"/>
      <c r="J337" s="152">
        <f t="shared" si="11"/>
        <v>0</v>
      </c>
      <c r="K337" s="66"/>
      <c r="L337" s="90"/>
      <c r="M337" s="72"/>
      <c r="N337" s="66"/>
      <c r="O337" s="90"/>
      <c r="P337" s="72"/>
      <c r="Q337" s="138"/>
      <c r="R337" s="138"/>
      <c r="S337" s="172"/>
      <c r="T337" s="172"/>
      <c r="U337" s="172"/>
      <c r="V337" s="172"/>
      <c r="W337" s="172"/>
      <c r="X337" s="172"/>
      <c r="Y337" s="172"/>
      <c r="Z337" s="135">
        <f t="shared" si="10"/>
        <v>15</v>
      </c>
      <c r="AD337" s="277"/>
      <c r="AE337" s="92"/>
    </row>
    <row r="338" spans="1:31" ht="13.8">
      <c r="A338" s="110"/>
      <c r="B338" s="113"/>
      <c r="C338" s="113"/>
      <c r="D338" s="122"/>
      <c r="E338" s="113"/>
      <c r="F338" s="273"/>
      <c r="G338" s="67"/>
      <c r="H338" s="273"/>
      <c r="I338" s="275"/>
      <c r="J338" s="152">
        <f t="shared" si="11"/>
        <v>0</v>
      </c>
      <c r="K338" s="66"/>
      <c r="L338" s="90"/>
      <c r="M338" s="72"/>
      <c r="N338" s="66"/>
      <c r="O338" s="90"/>
      <c r="P338" s="72"/>
      <c r="Q338" s="138"/>
      <c r="R338" s="138"/>
      <c r="S338" s="172"/>
      <c r="T338" s="172"/>
      <c r="U338" s="172"/>
      <c r="V338" s="172"/>
      <c r="W338" s="172"/>
      <c r="X338" s="172"/>
      <c r="Y338" s="172"/>
      <c r="Z338" s="135">
        <f t="shared" si="10"/>
        <v>15</v>
      </c>
      <c r="AD338" s="277"/>
      <c r="AE338" s="92"/>
    </row>
    <row r="339" spans="1:31" ht="13.8">
      <c r="A339" s="110"/>
      <c r="B339" s="113"/>
      <c r="C339" s="113"/>
      <c r="D339" s="122"/>
      <c r="E339" s="113"/>
      <c r="F339" s="273"/>
      <c r="G339" s="67"/>
      <c r="H339" s="273"/>
      <c r="I339" s="275"/>
      <c r="J339" s="152">
        <f t="shared" si="11"/>
        <v>0</v>
      </c>
      <c r="K339" s="66"/>
      <c r="L339" s="90"/>
      <c r="M339" s="72"/>
      <c r="N339" s="66"/>
      <c r="O339" s="90"/>
      <c r="P339" s="72"/>
      <c r="Q339" s="138"/>
      <c r="R339" s="138"/>
      <c r="S339" s="172"/>
      <c r="T339" s="172"/>
      <c r="U339" s="172"/>
      <c r="V339" s="172"/>
      <c r="W339" s="172"/>
      <c r="X339" s="172"/>
      <c r="Y339" s="172"/>
      <c r="Z339" s="135">
        <f t="shared" si="10"/>
        <v>15</v>
      </c>
      <c r="AD339" s="277"/>
      <c r="AE339" s="92"/>
    </row>
    <row r="340" spans="1:31" ht="13.8">
      <c r="A340" s="110"/>
      <c r="B340" s="113"/>
      <c r="C340" s="113"/>
      <c r="D340" s="122"/>
      <c r="E340" s="113"/>
      <c r="F340" s="273"/>
      <c r="G340" s="67"/>
      <c r="H340" s="273"/>
      <c r="I340" s="275"/>
      <c r="J340" s="152">
        <f t="shared" si="11"/>
        <v>0</v>
      </c>
      <c r="K340" s="66"/>
      <c r="L340" s="90"/>
      <c r="M340" s="72"/>
      <c r="N340" s="66"/>
      <c r="O340" s="90"/>
      <c r="P340" s="72"/>
      <c r="Q340" s="138"/>
      <c r="R340" s="138"/>
      <c r="S340" s="172"/>
      <c r="T340" s="172"/>
      <c r="U340" s="172"/>
      <c r="V340" s="172"/>
      <c r="W340" s="172"/>
      <c r="X340" s="172"/>
      <c r="Y340" s="172"/>
      <c r="Z340" s="135">
        <f t="shared" si="10"/>
        <v>15</v>
      </c>
      <c r="AD340" s="277"/>
      <c r="AE340" s="92"/>
    </row>
    <row r="341" spans="1:31" ht="13.8">
      <c r="A341" s="110"/>
      <c r="B341" s="113"/>
      <c r="C341" s="113"/>
      <c r="D341" s="122"/>
      <c r="E341" s="113"/>
      <c r="F341" s="273"/>
      <c r="G341" s="67"/>
      <c r="H341" s="273"/>
      <c r="I341" s="275"/>
      <c r="J341" s="152">
        <f t="shared" si="11"/>
        <v>0</v>
      </c>
      <c r="K341" s="66"/>
      <c r="L341" s="90"/>
      <c r="M341" s="72"/>
      <c r="N341" s="66"/>
      <c r="O341" s="90"/>
      <c r="P341" s="72"/>
      <c r="Q341" s="138"/>
      <c r="R341" s="138"/>
      <c r="S341" s="172"/>
      <c r="T341" s="172"/>
      <c r="U341" s="172"/>
      <c r="V341" s="172"/>
      <c r="W341" s="172"/>
      <c r="X341" s="172"/>
      <c r="Y341" s="172"/>
      <c r="Z341" s="135">
        <f t="shared" si="10"/>
        <v>15</v>
      </c>
      <c r="AD341" s="277"/>
      <c r="AE341" s="92"/>
    </row>
    <row r="342" spans="1:31" ht="13.8">
      <c r="A342" s="110"/>
      <c r="B342" s="113"/>
      <c r="C342" s="113"/>
      <c r="D342" s="122"/>
      <c r="E342" s="113"/>
      <c r="F342" s="273"/>
      <c r="G342" s="67"/>
      <c r="H342" s="273"/>
      <c r="I342" s="275"/>
      <c r="J342" s="152">
        <f t="shared" si="11"/>
        <v>0</v>
      </c>
      <c r="K342" s="66"/>
      <c r="L342" s="90"/>
      <c r="M342" s="72"/>
      <c r="N342" s="66"/>
      <c r="O342" s="90"/>
      <c r="P342" s="72"/>
      <c r="Q342" s="138"/>
      <c r="R342" s="138"/>
      <c r="S342" s="172"/>
      <c r="T342" s="172"/>
      <c r="U342" s="172"/>
      <c r="V342" s="172"/>
      <c r="W342" s="172"/>
      <c r="X342" s="172"/>
      <c r="Y342" s="172"/>
      <c r="Z342" s="135">
        <f t="shared" si="10"/>
        <v>15</v>
      </c>
      <c r="AD342" s="277"/>
      <c r="AE342" s="92"/>
    </row>
    <row r="343" spans="1:31" ht="13.8">
      <c r="A343" s="110"/>
      <c r="B343" s="113"/>
      <c r="C343" s="113"/>
      <c r="D343" s="122"/>
      <c r="E343" s="113"/>
      <c r="F343" s="273"/>
      <c r="G343" s="67"/>
      <c r="H343" s="273"/>
      <c r="I343" s="275"/>
      <c r="J343" s="152">
        <f t="shared" si="11"/>
        <v>0</v>
      </c>
      <c r="K343" s="66"/>
      <c r="L343" s="90"/>
      <c r="M343" s="72"/>
      <c r="N343" s="66"/>
      <c r="O343" s="90"/>
      <c r="P343" s="72"/>
      <c r="Q343" s="138"/>
      <c r="R343" s="138"/>
      <c r="S343" s="172"/>
      <c r="T343" s="172"/>
      <c r="U343" s="172"/>
      <c r="V343" s="172"/>
      <c r="W343" s="172"/>
      <c r="X343" s="172"/>
      <c r="Y343" s="172"/>
      <c r="Z343" s="135">
        <f t="shared" si="10"/>
        <v>15</v>
      </c>
      <c r="AD343" s="277"/>
      <c r="AE343" s="92"/>
    </row>
    <row r="344" spans="1:31" ht="13.8">
      <c r="A344" s="110"/>
      <c r="B344" s="113"/>
      <c r="C344" s="113"/>
      <c r="D344" s="122"/>
      <c r="E344" s="113"/>
      <c r="F344" s="273"/>
      <c r="G344" s="67"/>
      <c r="H344" s="273"/>
      <c r="I344" s="275"/>
      <c r="J344" s="152">
        <f t="shared" si="11"/>
        <v>0</v>
      </c>
      <c r="K344" s="66"/>
      <c r="L344" s="90"/>
      <c r="M344" s="72"/>
      <c r="N344" s="66"/>
      <c r="O344" s="90"/>
      <c r="P344" s="72"/>
      <c r="Q344" s="138"/>
      <c r="R344" s="138"/>
      <c r="S344" s="172"/>
      <c r="T344" s="172"/>
      <c r="U344" s="172"/>
      <c r="V344" s="172"/>
      <c r="W344" s="172"/>
      <c r="X344" s="172"/>
      <c r="Y344" s="172"/>
      <c r="Z344" s="135">
        <f t="shared" si="10"/>
        <v>15</v>
      </c>
      <c r="AD344" s="277"/>
      <c r="AE344" s="92"/>
    </row>
    <row r="345" spans="1:31" ht="13.8">
      <c r="A345" s="110"/>
      <c r="B345" s="113"/>
      <c r="C345" s="113"/>
      <c r="D345" s="122"/>
      <c r="E345" s="113"/>
      <c r="F345" s="273"/>
      <c r="G345" s="67"/>
      <c r="H345" s="273"/>
      <c r="I345" s="275"/>
      <c r="J345" s="152">
        <f t="shared" si="11"/>
        <v>0</v>
      </c>
      <c r="K345" s="66"/>
      <c r="L345" s="90"/>
      <c r="M345" s="72"/>
      <c r="N345" s="66"/>
      <c r="O345" s="90"/>
      <c r="P345" s="72"/>
      <c r="Q345" s="138"/>
      <c r="R345" s="138"/>
      <c r="S345" s="172"/>
      <c r="T345" s="172"/>
      <c r="U345" s="172"/>
      <c r="V345" s="172"/>
      <c r="W345" s="172"/>
      <c r="X345" s="172"/>
      <c r="Y345" s="172"/>
      <c r="Z345" s="135">
        <f t="shared" si="10"/>
        <v>15</v>
      </c>
      <c r="AD345" s="277"/>
      <c r="AE345" s="92"/>
    </row>
    <row r="346" spans="1:31" ht="13.8">
      <c r="A346" s="110"/>
      <c r="B346" s="113"/>
      <c r="C346" s="113"/>
      <c r="D346" s="122"/>
      <c r="E346" s="113"/>
      <c r="F346" s="273"/>
      <c r="G346" s="67"/>
      <c r="H346" s="273"/>
      <c r="I346" s="275"/>
      <c r="J346" s="152">
        <f t="shared" si="11"/>
        <v>0</v>
      </c>
      <c r="K346" s="66"/>
      <c r="L346" s="90"/>
      <c r="M346" s="72"/>
      <c r="N346" s="66"/>
      <c r="O346" s="90"/>
      <c r="P346" s="72"/>
      <c r="Q346" s="138"/>
      <c r="R346" s="138"/>
      <c r="S346" s="172"/>
      <c r="T346" s="172"/>
      <c r="U346" s="172"/>
      <c r="V346" s="172"/>
      <c r="W346" s="172"/>
      <c r="X346" s="172"/>
      <c r="Y346" s="172"/>
      <c r="Z346" s="135">
        <f t="shared" si="10"/>
        <v>15</v>
      </c>
      <c r="AD346" s="277"/>
      <c r="AE346" s="92"/>
    </row>
    <row r="347" spans="1:31" ht="13.8">
      <c r="A347" s="110"/>
      <c r="B347" s="113"/>
      <c r="C347" s="113"/>
      <c r="D347" s="122"/>
      <c r="E347" s="113"/>
      <c r="F347" s="273"/>
      <c r="G347" s="67"/>
      <c r="H347" s="273"/>
      <c r="I347" s="275"/>
      <c r="J347" s="152">
        <f t="shared" si="11"/>
        <v>0</v>
      </c>
      <c r="K347" s="66"/>
      <c r="L347" s="90"/>
      <c r="M347" s="72"/>
      <c r="N347" s="66"/>
      <c r="O347" s="90"/>
      <c r="P347" s="72"/>
      <c r="Q347" s="138"/>
      <c r="R347" s="138"/>
      <c r="S347" s="172"/>
      <c r="T347" s="172"/>
      <c r="U347" s="172"/>
      <c r="V347" s="172"/>
      <c r="W347" s="172"/>
      <c r="X347" s="172"/>
      <c r="Y347" s="172"/>
      <c r="Z347" s="135">
        <f t="shared" si="10"/>
        <v>15</v>
      </c>
      <c r="AD347" s="277"/>
      <c r="AE347" s="92"/>
    </row>
    <row r="348" spans="1:31" ht="13.8">
      <c r="A348" s="110"/>
      <c r="B348" s="113"/>
      <c r="C348" s="113"/>
      <c r="D348" s="122"/>
      <c r="E348" s="113"/>
      <c r="F348" s="273"/>
      <c r="G348" s="67"/>
      <c r="H348" s="273"/>
      <c r="I348" s="275"/>
      <c r="J348" s="152">
        <f t="shared" si="11"/>
        <v>0</v>
      </c>
      <c r="K348" s="66"/>
      <c r="L348" s="90"/>
      <c r="M348" s="72"/>
      <c r="N348" s="66"/>
      <c r="O348" s="90"/>
      <c r="P348" s="72"/>
      <c r="Q348" s="138"/>
      <c r="R348" s="138"/>
      <c r="S348" s="172"/>
      <c r="T348" s="172"/>
      <c r="U348" s="172"/>
      <c r="V348" s="172"/>
      <c r="W348" s="172"/>
      <c r="X348" s="172"/>
      <c r="Y348" s="172"/>
      <c r="Z348" s="135">
        <f t="shared" si="10"/>
        <v>15</v>
      </c>
      <c r="AD348" s="277"/>
      <c r="AE348" s="92"/>
    </row>
    <row r="349" spans="1:31" ht="13.8">
      <c r="A349" s="110"/>
      <c r="B349" s="113"/>
      <c r="C349" s="113"/>
      <c r="D349" s="122"/>
      <c r="E349" s="113"/>
      <c r="F349" s="273"/>
      <c r="G349" s="67"/>
      <c r="H349" s="273"/>
      <c r="I349" s="275"/>
      <c r="J349" s="152">
        <f t="shared" si="11"/>
        <v>0</v>
      </c>
      <c r="K349" s="66"/>
      <c r="L349" s="90"/>
      <c r="M349" s="72"/>
      <c r="N349" s="66"/>
      <c r="O349" s="90"/>
      <c r="P349" s="72"/>
      <c r="Q349" s="138"/>
      <c r="R349" s="138"/>
      <c r="S349" s="172"/>
      <c r="T349" s="172"/>
      <c r="U349" s="172"/>
      <c r="V349" s="172"/>
      <c r="W349" s="172"/>
      <c r="X349" s="172"/>
      <c r="Y349" s="172"/>
      <c r="Z349" s="135">
        <f t="shared" si="10"/>
        <v>15</v>
      </c>
      <c r="AD349" s="277"/>
      <c r="AE349" s="92"/>
    </row>
    <row r="350" spans="1:31" ht="13.8">
      <c r="A350" s="110"/>
      <c r="B350" s="113"/>
      <c r="C350" s="113"/>
      <c r="D350" s="122"/>
      <c r="E350" s="113"/>
      <c r="F350" s="273"/>
      <c r="G350" s="67"/>
      <c r="H350" s="273"/>
      <c r="I350" s="275"/>
      <c r="J350" s="152">
        <f t="shared" si="11"/>
        <v>0</v>
      </c>
      <c r="K350" s="66"/>
      <c r="L350" s="90"/>
      <c r="M350" s="72"/>
      <c r="N350" s="66"/>
      <c r="O350" s="90"/>
      <c r="P350" s="72"/>
      <c r="Q350" s="138"/>
      <c r="R350" s="138"/>
      <c r="S350" s="172"/>
      <c r="T350" s="172"/>
      <c r="U350" s="172"/>
      <c r="V350" s="172"/>
      <c r="W350" s="172"/>
      <c r="X350" s="172"/>
      <c r="Y350" s="172"/>
      <c r="Z350" s="135">
        <f t="shared" si="10"/>
        <v>15</v>
      </c>
      <c r="AD350" s="277"/>
      <c r="AE350" s="92"/>
    </row>
    <row r="351" spans="1:31" ht="13.8">
      <c r="A351" s="110"/>
      <c r="B351" s="113"/>
      <c r="C351" s="113"/>
      <c r="D351" s="122"/>
      <c r="E351" s="113"/>
      <c r="F351" s="273"/>
      <c r="G351" s="67"/>
      <c r="H351" s="273"/>
      <c r="I351" s="275"/>
      <c r="J351" s="152">
        <f t="shared" si="11"/>
        <v>0</v>
      </c>
      <c r="K351" s="66"/>
      <c r="L351" s="90"/>
      <c r="M351" s="72"/>
      <c r="N351" s="66"/>
      <c r="O351" s="90"/>
      <c r="P351" s="72"/>
      <c r="Q351" s="138"/>
      <c r="R351" s="138"/>
      <c r="S351" s="172"/>
      <c r="T351" s="172"/>
      <c r="U351" s="172"/>
      <c r="V351" s="172"/>
      <c r="W351" s="172"/>
      <c r="X351" s="172"/>
      <c r="Y351" s="172"/>
      <c r="Z351" s="135">
        <f t="shared" si="10"/>
        <v>15</v>
      </c>
      <c r="AD351" s="277"/>
      <c r="AE351" s="92"/>
    </row>
    <row r="352" spans="1:31" ht="13.8">
      <c r="A352" s="110"/>
      <c r="B352" s="113"/>
      <c r="C352" s="113"/>
      <c r="D352" s="122"/>
      <c r="E352" s="113"/>
      <c r="F352" s="273"/>
      <c r="G352" s="67"/>
      <c r="H352" s="273"/>
      <c r="I352" s="275"/>
      <c r="J352" s="152">
        <f t="shared" si="11"/>
        <v>0</v>
      </c>
      <c r="K352" s="66"/>
      <c r="L352" s="90"/>
      <c r="M352" s="72"/>
      <c r="N352" s="66"/>
      <c r="O352" s="90"/>
      <c r="P352" s="72"/>
      <c r="Q352" s="138"/>
      <c r="R352" s="138"/>
      <c r="S352" s="172"/>
      <c r="T352" s="172"/>
      <c r="U352" s="172"/>
      <c r="V352" s="172"/>
      <c r="W352" s="172"/>
      <c r="X352" s="172"/>
      <c r="Y352" s="172"/>
      <c r="Z352" s="135">
        <f t="shared" si="10"/>
        <v>15</v>
      </c>
      <c r="AD352" s="277"/>
      <c r="AE352" s="92"/>
    </row>
    <row r="353" spans="1:31" ht="13.8">
      <c r="A353" s="110"/>
      <c r="B353" s="113"/>
      <c r="C353" s="113"/>
      <c r="D353" s="122"/>
      <c r="E353" s="113"/>
      <c r="F353" s="273"/>
      <c r="G353" s="67"/>
      <c r="H353" s="273"/>
      <c r="I353" s="275"/>
      <c r="J353" s="152">
        <f t="shared" si="11"/>
        <v>0</v>
      </c>
      <c r="K353" s="66"/>
      <c r="L353" s="90"/>
      <c r="M353" s="72"/>
      <c r="N353" s="66"/>
      <c r="O353" s="90"/>
      <c r="P353" s="72"/>
      <c r="Q353" s="138"/>
      <c r="R353" s="138"/>
      <c r="S353" s="172"/>
      <c r="T353" s="172"/>
      <c r="U353" s="172"/>
      <c r="V353" s="172"/>
      <c r="W353" s="172"/>
      <c r="X353" s="172"/>
      <c r="Y353" s="172"/>
      <c r="Z353" s="135">
        <f t="shared" si="10"/>
        <v>15</v>
      </c>
      <c r="AD353" s="277"/>
      <c r="AE353" s="92"/>
    </row>
    <row r="354" spans="1:31" ht="13.8">
      <c r="A354" s="110"/>
      <c r="B354" s="113"/>
      <c r="C354" s="113"/>
      <c r="D354" s="122"/>
      <c r="E354" s="113"/>
      <c r="F354" s="273"/>
      <c r="G354" s="67"/>
      <c r="H354" s="273"/>
      <c r="I354" s="275"/>
      <c r="J354" s="152">
        <f t="shared" si="11"/>
        <v>0</v>
      </c>
      <c r="K354" s="66"/>
      <c r="L354" s="90"/>
      <c r="M354" s="72"/>
      <c r="N354" s="66"/>
      <c r="O354" s="90"/>
      <c r="P354" s="72"/>
      <c r="Q354" s="138"/>
      <c r="R354" s="138"/>
      <c r="S354" s="172"/>
      <c r="T354" s="172"/>
      <c r="U354" s="172"/>
      <c r="V354" s="172"/>
      <c r="W354" s="172"/>
      <c r="X354" s="172"/>
      <c r="Y354" s="172"/>
      <c r="Z354" s="135">
        <f t="shared" si="10"/>
        <v>15</v>
      </c>
      <c r="AD354" s="277"/>
      <c r="AE354" s="92"/>
    </row>
    <row r="355" spans="1:31" ht="13.8">
      <c r="A355" s="110"/>
      <c r="B355" s="113"/>
      <c r="C355" s="113"/>
      <c r="D355" s="122"/>
      <c r="E355" s="113"/>
      <c r="F355" s="273"/>
      <c r="G355" s="67"/>
      <c r="H355" s="273"/>
      <c r="I355" s="275"/>
      <c r="J355" s="152">
        <f t="shared" si="11"/>
        <v>0</v>
      </c>
      <c r="K355" s="66"/>
      <c r="L355" s="90"/>
      <c r="M355" s="72"/>
      <c r="N355" s="66"/>
      <c r="O355" s="90"/>
      <c r="P355" s="72"/>
      <c r="Q355" s="138"/>
      <c r="R355" s="138"/>
      <c r="S355" s="172"/>
      <c r="T355" s="172"/>
      <c r="U355" s="172"/>
      <c r="V355" s="172"/>
      <c r="W355" s="172"/>
      <c r="X355" s="172"/>
      <c r="Y355" s="172"/>
      <c r="Z355" s="135">
        <f t="shared" si="10"/>
        <v>15</v>
      </c>
      <c r="AD355" s="277"/>
      <c r="AE355" s="92"/>
    </row>
    <row r="356" spans="1:31" ht="13.8">
      <c r="A356" s="110"/>
      <c r="B356" s="113"/>
      <c r="C356" s="113"/>
      <c r="D356" s="122"/>
      <c r="E356" s="113"/>
      <c r="F356" s="273"/>
      <c r="G356" s="67"/>
      <c r="H356" s="273"/>
      <c r="I356" s="275"/>
      <c r="J356" s="152">
        <f t="shared" si="11"/>
        <v>0</v>
      </c>
      <c r="K356" s="66"/>
      <c r="L356" s="90"/>
      <c r="M356" s="72"/>
      <c r="N356" s="66"/>
      <c r="O356" s="90"/>
      <c r="P356" s="72"/>
      <c r="Q356" s="138"/>
      <c r="R356" s="138"/>
      <c r="S356" s="172"/>
      <c r="T356" s="172"/>
      <c r="U356" s="172"/>
      <c r="V356" s="172"/>
      <c r="W356" s="172"/>
      <c r="X356" s="172"/>
      <c r="Y356" s="172"/>
      <c r="Z356" s="135">
        <f t="shared" si="10"/>
        <v>15</v>
      </c>
      <c r="AD356" s="277"/>
      <c r="AE356" s="92"/>
    </row>
    <row r="357" spans="1:31" ht="13.8">
      <c r="A357" s="110"/>
      <c r="B357" s="113"/>
      <c r="C357" s="113"/>
      <c r="D357" s="122"/>
      <c r="E357" s="113"/>
      <c r="F357" s="273"/>
      <c r="G357" s="67"/>
      <c r="H357" s="273"/>
      <c r="I357" s="275"/>
      <c r="J357" s="152">
        <f t="shared" si="11"/>
        <v>0</v>
      </c>
      <c r="K357" s="66"/>
      <c r="L357" s="90"/>
      <c r="M357" s="72"/>
      <c r="N357" s="66"/>
      <c r="O357" s="90"/>
      <c r="P357" s="72"/>
      <c r="Q357" s="138"/>
      <c r="R357" s="138"/>
      <c r="S357" s="172"/>
      <c r="T357" s="172"/>
      <c r="U357" s="172"/>
      <c r="V357" s="172"/>
      <c r="W357" s="172"/>
      <c r="X357" s="172"/>
      <c r="Y357" s="172"/>
      <c r="Z357" s="135">
        <f t="shared" si="10"/>
        <v>15</v>
      </c>
      <c r="AD357" s="277"/>
      <c r="AE357" s="92"/>
    </row>
    <row r="358" spans="1:31" ht="13.8">
      <c r="A358" s="110"/>
      <c r="B358" s="113"/>
      <c r="C358" s="113"/>
      <c r="D358" s="122"/>
      <c r="E358" s="113"/>
      <c r="F358" s="273"/>
      <c r="G358" s="67"/>
      <c r="H358" s="273"/>
      <c r="I358" s="275"/>
      <c r="J358" s="152">
        <f t="shared" si="11"/>
        <v>0</v>
      </c>
      <c r="K358" s="66"/>
      <c r="L358" s="90"/>
      <c r="M358" s="72"/>
      <c r="N358" s="66"/>
      <c r="O358" s="90"/>
      <c r="P358" s="72"/>
      <c r="Q358" s="138"/>
      <c r="R358" s="138"/>
      <c r="S358" s="172"/>
      <c r="T358" s="172"/>
      <c r="U358" s="172"/>
      <c r="V358" s="172"/>
      <c r="W358" s="172"/>
      <c r="X358" s="172"/>
      <c r="Y358" s="172"/>
      <c r="Z358" s="135">
        <f t="shared" si="10"/>
        <v>15</v>
      </c>
      <c r="AD358" s="277"/>
      <c r="AE358" s="92"/>
    </row>
    <row r="359" spans="1:31" ht="13.8">
      <c r="A359" s="110"/>
      <c r="B359" s="113"/>
      <c r="C359" s="113"/>
      <c r="D359" s="122"/>
      <c r="E359" s="113"/>
      <c r="F359" s="273"/>
      <c r="G359" s="67"/>
      <c r="H359" s="273"/>
      <c r="I359" s="275"/>
      <c r="J359" s="152">
        <f t="shared" si="11"/>
        <v>0</v>
      </c>
      <c r="K359" s="66"/>
      <c r="L359" s="90"/>
      <c r="M359" s="72"/>
      <c r="N359" s="66"/>
      <c r="O359" s="90"/>
      <c r="P359" s="72"/>
      <c r="Q359" s="138"/>
      <c r="R359" s="138"/>
      <c r="S359" s="172"/>
      <c r="T359" s="172"/>
      <c r="U359" s="172"/>
      <c r="V359" s="172"/>
      <c r="W359" s="172"/>
      <c r="X359" s="172"/>
      <c r="Y359" s="172"/>
      <c r="Z359" s="135">
        <f t="shared" si="10"/>
        <v>15</v>
      </c>
      <c r="AD359" s="277"/>
      <c r="AE359" s="92"/>
    </row>
    <row r="360" spans="1:31" ht="13.8">
      <c r="A360" s="110"/>
      <c r="B360" s="113"/>
      <c r="C360" s="113"/>
      <c r="D360" s="122"/>
      <c r="E360" s="113"/>
      <c r="F360" s="273"/>
      <c r="G360" s="67"/>
      <c r="H360" s="273"/>
      <c r="I360" s="275"/>
      <c r="J360" s="152">
        <f t="shared" si="11"/>
        <v>0</v>
      </c>
      <c r="K360" s="66"/>
      <c r="L360" s="90"/>
      <c r="M360" s="72"/>
      <c r="N360" s="66"/>
      <c r="O360" s="90"/>
      <c r="P360" s="72"/>
      <c r="Q360" s="138"/>
      <c r="R360" s="138"/>
      <c r="S360" s="172"/>
      <c r="T360" s="172"/>
      <c r="U360" s="172"/>
      <c r="V360" s="172"/>
      <c r="W360" s="172"/>
      <c r="X360" s="172"/>
      <c r="Y360" s="172"/>
      <c r="Z360" s="135">
        <f t="shared" si="10"/>
        <v>15</v>
      </c>
      <c r="AD360" s="277"/>
      <c r="AE360" s="92"/>
    </row>
    <row r="361" spans="1:31" ht="13.8">
      <c r="A361" s="110"/>
      <c r="B361" s="113"/>
      <c r="C361" s="113"/>
      <c r="D361" s="122"/>
      <c r="E361" s="113"/>
      <c r="F361" s="273"/>
      <c r="G361" s="67"/>
      <c r="H361" s="273"/>
      <c r="I361" s="275"/>
      <c r="J361" s="152">
        <f t="shared" si="11"/>
        <v>0</v>
      </c>
      <c r="K361" s="66"/>
      <c r="L361" s="90"/>
      <c r="M361" s="72"/>
      <c r="N361" s="66"/>
      <c r="O361" s="90"/>
      <c r="P361" s="72"/>
      <c r="Q361" s="138"/>
      <c r="R361" s="138"/>
      <c r="S361" s="172"/>
      <c r="T361" s="172"/>
      <c r="U361" s="172"/>
      <c r="V361" s="172"/>
      <c r="W361" s="172"/>
      <c r="X361" s="172"/>
      <c r="Y361" s="172"/>
      <c r="Z361" s="135">
        <f t="shared" si="10"/>
        <v>15</v>
      </c>
      <c r="AD361" s="277"/>
      <c r="AE361" s="92"/>
    </row>
    <row r="362" spans="1:31" ht="13.8">
      <c r="A362" s="110"/>
      <c r="B362" s="113"/>
      <c r="C362" s="113"/>
      <c r="D362" s="122"/>
      <c r="E362" s="113"/>
      <c r="F362" s="273"/>
      <c r="G362" s="67"/>
      <c r="H362" s="273"/>
      <c r="I362" s="275"/>
      <c r="J362" s="152">
        <f t="shared" si="11"/>
        <v>0</v>
      </c>
      <c r="K362" s="66"/>
      <c r="L362" s="90"/>
      <c r="M362" s="72"/>
      <c r="N362" s="66"/>
      <c r="O362" s="90"/>
      <c r="P362" s="72"/>
      <c r="Q362" s="138"/>
      <c r="R362" s="138"/>
      <c r="S362" s="172"/>
      <c r="T362" s="172"/>
      <c r="U362" s="172"/>
      <c r="V362" s="172"/>
      <c r="W362" s="172"/>
      <c r="X362" s="172"/>
      <c r="Y362" s="172"/>
      <c r="Z362" s="135">
        <f t="shared" si="10"/>
        <v>15</v>
      </c>
      <c r="AD362" s="277"/>
      <c r="AE362" s="92"/>
    </row>
    <row r="363" spans="1:31" ht="13.8">
      <c r="A363" s="110"/>
      <c r="B363" s="113"/>
      <c r="C363" s="113"/>
      <c r="D363" s="122"/>
      <c r="E363" s="113"/>
      <c r="F363" s="273"/>
      <c r="G363" s="67"/>
      <c r="H363" s="273"/>
      <c r="I363" s="275"/>
      <c r="J363" s="152">
        <f t="shared" si="11"/>
        <v>0</v>
      </c>
      <c r="K363" s="66"/>
      <c r="L363" s="90"/>
      <c r="M363" s="72"/>
      <c r="N363" s="66"/>
      <c r="O363" s="90"/>
      <c r="P363" s="72"/>
      <c r="Q363" s="138"/>
      <c r="R363" s="138"/>
      <c r="S363" s="172"/>
      <c r="T363" s="172"/>
      <c r="U363" s="172"/>
      <c r="V363" s="172"/>
      <c r="W363" s="172"/>
      <c r="X363" s="172"/>
      <c r="Y363" s="172"/>
      <c r="Z363" s="135">
        <f t="shared" si="10"/>
        <v>15</v>
      </c>
      <c r="AD363" s="277"/>
      <c r="AE363" s="92"/>
    </row>
    <row r="364" spans="1:31" ht="13.8">
      <c r="A364" s="110"/>
      <c r="B364" s="113"/>
      <c r="C364" s="113"/>
      <c r="D364" s="122"/>
      <c r="E364" s="113"/>
      <c r="F364" s="273"/>
      <c r="G364" s="67"/>
      <c r="H364" s="273"/>
      <c r="I364" s="275"/>
      <c r="J364" s="152">
        <f t="shared" si="11"/>
        <v>0</v>
      </c>
      <c r="K364" s="66"/>
      <c r="L364" s="90"/>
      <c r="M364" s="72"/>
      <c r="N364" s="66"/>
      <c r="O364" s="90"/>
      <c r="P364" s="72"/>
      <c r="Q364" s="138"/>
      <c r="R364" s="138"/>
      <c r="S364" s="172"/>
      <c r="T364" s="172"/>
      <c r="U364" s="172"/>
      <c r="V364" s="172"/>
      <c r="W364" s="172"/>
      <c r="X364" s="172"/>
      <c r="Y364" s="172"/>
      <c r="Z364" s="135">
        <f t="shared" si="10"/>
        <v>15</v>
      </c>
      <c r="AD364" s="277"/>
      <c r="AE364" s="92"/>
    </row>
    <row r="365" spans="1:31" ht="13.8">
      <c r="A365" s="110"/>
      <c r="B365" s="113"/>
      <c r="C365" s="113"/>
      <c r="D365" s="122"/>
      <c r="E365" s="113"/>
      <c r="F365" s="273"/>
      <c r="G365" s="67"/>
      <c r="H365" s="273"/>
      <c r="I365" s="275"/>
      <c r="J365" s="152">
        <f t="shared" si="11"/>
        <v>0</v>
      </c>
      <c r="K365" s="66"/>
      <c r="L365" s="90"/>
      <c r="M365" s="72"/>
      <c r="N365" s="66"/>
      <c r="O365" s="90"/>
      <c r="P365" s="72"/>
      <c r="Q365" s="138"/>
      <c r="R365" s="138"/>
      <c r="S365" s="172"/>
      <c r="T365" s="172"/>
      <c r="U365" s="172"/>
      <c r="V365" s="172"/>
      <c r="W365" s="172"/>
      <c r="X365" s="172"/>
      <c r="Y365" s="172"/>
      <c r="Z365" s="135">
        <f t="shared" si="10"/>
        <v>15</v>
      </c>
      <c r="AD365" s="277"/>
      <c r="AE365" s="92"/>
    </row>
    <row r="366" spans="1:31" ht="13.8">
      <c r="A366" s="110"/>
      <c r="B366" s="113"/>
      <c r="C366" s="113"/>
      <c r="D366" s="122"/>
      <c r="E366" s="113"/>
      <c r="F366" s="273"/>
      <c r="G366" s="67"/>
      <c r="H366" s="273"/>
      <c r="I366" s="275"/>
      <c r="J366" s="152">
        <f t="shared" si="11"/>
        <v>0</v>
      </c>
      <c r="K366" s="66"/>
      <c r="L366" s="90"/>
      <c r="M366" s="72"/>
      <c r="N366" s="66"/>
      <c r="O366" s="90"/>
      <c r="P366" s="72"/>
      <c r="Q366" s="138"/>
      <c r="R366" s="138"/>
      <c r="S366" s="172"/>
      <c r="T366" s="172"/>
      <c r="U366" s="172"/>
      <c r="V366" s="172"/>
      <c r="W366" s="172"/>
      <c r="X366" s="172"/>
      <c r="Y366" s="172"/>
      <c r="Z366" s="135">
        <f t="shared" si="10"/>
        <v>15</v>
      </c>
      <c r="AD366" s="277"/>
      <c r="AE366" s="92"/>
    </row>
    <row r="367" spans="1:31" ht="13.8">
      <c r="A367" s="110"/>
      <c r="B367" s="113"/>
      <c r="C367" s="113"/>
      <c r="D367" s="122"/>
      <c r="E367" s="113"/>
      <c r="F367" s="273"/>
      <c r="G367" s="67"/>
      <c r="H367" s="273"/>
      <c r="I367" s="275"/>
      <c r="J367" s="152">
        <f t="shared" si="11"/>
        <v>0</v>
      </c>
      <c r="K367" s="66"/>
      <c r="L367" s="90"/>
      <c r="M367" s="72"/>
      <c r="N367" s="66"/>
      <c r="O367" s="90"/>
      <c r="P367" s="72"/>
      <c r="Q367" s="138"/>
      <c r="R367" s="138"/>
      <c r="S367" s="172"/>
      <c r="T367" s="172"/>
      <c r="U367" s="172"/>
      <c r="V367" s="172"/>
      <c r="W367" s="172"/>
      <c r="X367" s="172"/>
      <c r="Y367" s="172"/>
      <c r="Z367" s="135">
        <f t="shared" si="10"/>
        <v>15</v>
      </c>
      <c r="AD367" s="277"/>
      <c r="AE367" s="92"/>
    </row>
    <row r="368" spans="1:31" ht="13.8">
      <c r="A368" s="110"/>
      <c r="B368" s="113"/>
      <c r="C368" s="113"/>
      <c r="D368" s="122"/>
      <c r="E368" s="113"/>
      <c r="F368" s="273"/>
      <c r="G368" s="67"/>
      <c r="H368" s="273"/>
      <c r="I368" s="275"/>
      <c r="J368" s="152">
        <f t="shared" si="11"/>
        <v>0</v>
      </c>
      <c r="K368" s="66"/>
      <c r="L368" s="90"/>
      <c r="M368" s="72"/>
      <c r="N368" s="66"/>
      <c r="O368" s="90"/>
      <c r="P368" s="72"/>
      <c r="Q368" s="138"/>
      <c r="R368" s="138"/>
      <c r="S368" s="172"/>
      <c r="T368" s="172"/>
      <c r="U368" s="172"/>
      <c r="V368" s="172"/>
      <c r="W368" s="172"/>
      <c r="X368" s="172"/>
      <c r="Y368" s="172"/>
      <c r="Z368" s="135">
        <f t="shared" si="10"/>
        <v>15</v>
      </c>
      <c r="AD368" s="277"/>
      <c r="AE368" s="92"/>
    </row>
    <row r="369" spans="1:31" ht="13.8">
      <c r="A369" s="110"/>
      <c r="B369" s="113"/>
      <c r="C369" s="113"/>
      <c r="D369" s="122"/>
      <c r="E369" s="113"/>
      <c r="F369" s="273"/>
      <c r="G369" s="67"/>
      <c r="H369" s="273"/>
      <c r="I369" s="275"/>
      <c r="J369" s="152">
        <f t="shared" si="11"/>
        <v>0</v>
      </c>
      <c r="K369" s="66"/>
      <c r="L369" s="90"/>
      <c r="M369" s="72"/>
      <c r="N369" s="66"/>
      <c r="O369" s="90"/>
      <c r="P369" s="72"/>
      <c r="Q369" s="138"/>
      <c r="R369" s="138"/>
      <c r="S369" s="172"/>
      <c r="T369" s="172"/>
      <c r="U369" s="172"/>
      <c r="V369" s="172"/>
      <c r="W369" s="172"/>
      <c r="X369" s="172"/>
      <c r="Y369" s="172"/>
      <c r="Z369" s="135">
        <f t="shared" si="10"/>
        <v>15</v>
      </c>
      <c r="AD369" s="277"/>
      <c r="AE369" s="92"/>
    </row>
    <row r="370" spans="1:31" ht="13.8">
      <c r="A370" s="110"/>
      <c r="B370" s="113"/>
      <c r="C370" s="113"/>
      <c r="D370" s="122"/>
      <c r="E370" s="113"/>
      <c r="F370" s="273"/>
      <c r="G370" s="67"/>
      <c r="H370" s="273"/>
      <c r="I370" s="275"/>
      <c r="J370" s="152">
        <f t="shared" si="11"/>
        <v>0</v>
      </c>
      <c r="K370" s="66"/>
      <c r="L370" s="90"/>
      <c r="M370" s="72"/>
      <c r="N370" s="66"/>
      <c r="O370" s="90"/>
      <c r="P370" s="72"/>
      <c r="Q370" s="138"/>
      <c r="R370" s="138"/>
      <c r="S370" s="172"/>
      <c r="T370" s="172"/>
      <c r="U370" s="172"/>
      <c r="V370" s="172"/>
      <c r="W370" s="172"/>
      <c r="X370" s="172"/>
      <c r="Y370" s="172"/>
      <c r="Z370" s="135">
        <f t="shared" si="10"/>
        <v>15</v>
      </c>
      <c r="AD370" s="277"/>
      <c r="AE370" s="92"/>
    </row>
    <row r="371" spans="1:31" ht="13.8">
      <c r="A371" s="110"/>
      <c r="B371" s="113"/>
      <c r="C371" s="113"/>
      <c r="D371" s="122"/>
      <c r="E371" s="113"/>
      <c r="F371" s="273"/>
      <c r="G371" s="67"/>
      <c r="H371" s="273"/>
      <c r="I371" s="275"/>
      <c r="J371" s="152">
        <f t="shared" si="11"/>
        <v>0</v>
      </c>
      <c r="K371" s="66"/>
      <c r="L371" s="90"/>
      <c r="M371" s="72"/>
      <c r="N371" s="66"/>
      <c r="O371" s="90"/>
      <c r="P371" s="72"/>
      <c r="Q371" s="138"/>
      <c r="R371" s="138"/>
      <c r="S371" s="172"/>
      <c r="T371" s="172"/>
      <c r="U371" s="172"/>
      <c r="V371" s="172"/>
      <c r="W371" s="172"/>
      <c r="X371" s="172"/>
      <c r="Y371" s="172"/>
      <c r="Z371" s="135">
        <f t="shared" si="10"/>
        <v>15</v>
      </c>
      <c r="AD371" s="277"/>
      <c r="AE371" s="92"/>
    </row>
    <row r="372" spans="1:31" ht="13.8">
      <c r="A372" s="110"/>
      <c r="B372" s="113"/>
      <c r="C372" s="113"/>
      <c r="D372" s="122"/>
      <c r="E372" s="113"/>
      <c r="F372" s="273"/>
      <c r="G372" s="67"/>
      <c r="H372" s="273"/>
      <c r="I372" s="275"/>
      <c r="J372" s="152">
        <f t="shared" si="11"/>
        <v>0</v>
      </c>
      <c r="K372" s="66"/>
      <c r="L372" s="90"/>
      <c r="M372" s="72"/>
      <c r="N372" s="66"/>
      <c r="O372" s="90"/>
      <c r="P372" s="72"/>
      <c r="Q372" s="138"/>
      <c r="R372" s="138"/>
      <c r="S372" s="172"/>
      <c r="T372" s="172"/>
      <c r="U372" s="172"/>
      <c r="V372" s="172"/>
      <c r="W372" s="172"/>
      <c r="X372" s="172"/>
      <c r="Y372" s="172"/>
      <c r="Z372" s="135">
        <f t="shared" si="10"/>
        <v>15</v>
      </c>
      <c r="AD372" s="277"/>
      <c r="AE372" s="92"/>
    </row>
    <row r="373" spans="1:31" ht="13.8">
      <c r="A373" s="110"/>
      <c r="B373" s="113"/>
      <c r="C373" s="113"/>
      <c r="D373" s="122"/>
      <c r="E373" s="113"/>
      <c r="F373" s="273"/>
      <c r="G373" s="67"/>
      <c r="H373" s="273"/>
      <c r="I373" s="275"/>
      <c r="J373" s="152">
        <f t="shared" si="11"/>
        <v>0</v>
      </c>
      <c r="K373" s="66"/>
      <c r="L373" s="90"/>
      <c r="M373" s="72"/>
      <c r="N373" s="66"/>
      <c r="O373" s="90"/>
      <c r="P373" s="72"/>
      <c r="Q373" s="138"/>
      <c r="R373" s="138"/>
      <c r="S373" s="172"/>
      <c r="T373" s="172"/>
      <c r="U373" s="172"/>
      <c r="V373" s="172"/>
      <c r="W373" s="172"/>
      <c r="X373" s="172"/>
      <c r="Y373" s="172"/>
      <c r="Z373" s="135">
        <f t="shared" si="10"/>
        <v>15</v>
      </c>
      <c r="AD373" s="277"/>
      <c r="AE373" s="92"/>
    </row>
    <row r="374" spans="1:31" ht="13.8">
      <c r="A374" s="110"/>
      <c r="B374" s="113"/>
      <c r="C374" s="113"/>
      <c r="D374" s="122"/>
      <c r="E374" s="113"/>
      <c r="F374" s="273"/>
      <c r="G374" s="67"/>
      <c r="H374" s="273"/>
      <c r="I374" s="275"/>
      <c r="J374" s="152">
        <f t="shared" si="11"/>
        <v>0</v>
      </c>
      <c r="K374" s="66"/>
      <c r="L374" s="90"/>
      <c r="M374" s="72"/>
      <c r="N374" s="66"/>
      <c r="O374" s="90"/>
      <c r="P374" s="72"/>
      <c r="Q374" s="138"/>
      <c r="R374" s="138"/>
      <c r="S374" s="172"/>
      <c r="T374" s="172"/>
      <c r="U374" s="172"/>
      <c r="V374" s="172"/>
      <c r="W374" s="172"/>
      <c r="X374" s="172"/>
      <c r="Y374" s="172"/>
      <c r="Z374" s="135">
        <f t="shared" si="10"/>
        <v>15</v>
      </c>
      <c r="AD374" s="277"/>
      <c r="AE374" s="92"/>
    </row>
    <row r="375" spans="1:31" ht="13.8">
      <c r="A375" s="110"/>
      <c r="B375" s="113"/>
      <c r="C375" s="113"/>
      <c r="D375" s="122"/>
      <c r="E375" s="113"/>
      <c r="F375" s="273"/>
      <c r="G375" s="67"/>
      <c r="H375" s="273"/>
      <c r="I375" s="275"/>
      <c r="J375" s="152">
        <f t="shared" si="11"/>
        <v>0</v>
      </c>
      <c r="K375" s="66"/>
      <c r="L375" s="90"/>
      <c r="M375" s="72"/>
      <c r="N375" s="66"/>
      <c r="O375" s="90"/>
      <c r="P375" s="72"/>
      <c r="Q375" s="138"/>
      <c r="R375" s="138"/>
      <c r="S375" s="172"/>
      <c r="T375" s="172"/>
      <c r="U375" s="172"/>
      <c r="V375" s="172"/>
      <c r="W375" s="172"/>
      <c r="X375" s="172"/>
      <c r="Y375" s="172"/>
      <c r="Z375" s="135">
        <f t="shared" si="10"/>
        <v>15</v>
      </c>
      <c r="AD375" s="277"/>
      <c r="AE375" s="92"/>
    </row>
    <row r="376" spans="1:31" ht="13.8">
      <c r="A376" s="110"/>
      <c r="B376" s="113"/>
      <c r="C376" s="113"/>
      <c r="D376" s="122"/>
      <c r="E376" s="113"/>
      <c r="F376" s="273"/>
      <c r="G376" s="67"/>
      <c r="H376" s="273"/>
      <c r="I376" s="275"/>
      <c r="J376" s="152">
        <f t="shared" si="11"/>
        <v>0</v>
      </c>
      <c r="K376" s="66"/>
      <c r="L376" s="90"/>
      <c r="M376" s="72"/>
      <c r="N376" s="66"/>
      <c r="O376" s="90"/>
      <c r="P376" s="72"/>
      <c r="Q376" s="138"/>
      <c r="R376" s="138"/>
      <c r="S376" s="172"/>
      <c r="T376" s="172"/>
      <c r="U376" s="172"/>
      <c r="V376" s="172"/>
      <c r="W376" s="172"/>
      <c r="X376" s="172"/>
      <c r="Y376" s="172"/>
      <c r="Z376" s="135">
        <f t="shared" si="10"/>
        <v>15</v>
      </c>
      <c r="AD376" s="277"/>
      <c r="AE376" s="92"/>
    </row>
    <row r="377" spans="1:31" ht="13.8">
      <c r="A377" s="110"/>
      <c r="B377" s="113"/>
      <c r="C377" s="113"/>
      <c r="D377" s="122"/>
      <c r="E377" s="113"/>
      <c r="F377" s="273"/>
      <c r="G377" s="67"/>
      <c r="H377" s="273"/>
      <c r="I377" s="275"/>
      <c r="J377" s="152">
        <f t="shared" si="11"/>
        <v>0</v>
      </c>
      <c r="K377" s="66"/>
      <c r="L377" s="90"/>
      <c r="M377" s="72"/>
      <c r="N377" s="66"/>
      <c r="O377" s="90"/>
      <c r="P377" s="72"/>
      <c r="Q377" s="138"/>
      <c r="R377" s="138"/>
      <c r="S377" s="172"/>
      <c r="T377" s="172"/>
      <c r="U377" s="172"/>
      <c r="V377" s="172"/>
      <c r="W377" s="172"/>
      <c r="X377" s="172"/>
      <c r="Y377" s="172"/>
      <c r="Z377" s="135">
        <f t="shared" si="10"/>
        <v>15</v>
      </c>
      <c r="AD377" s="277"/>
      <c r="AE377" s="92"/>
    </row>
    <row r="378" spans="1:31" ht="13.8">
      <c r="A378" s="110"/>
      <c r="B378" s="113"/>
      <c r="C378" s="113"/>
      <c r="D378" s="122"/>
      <c r="E378" s="113"/>
      <c r="F378" s="273"/>
      <c r="G378" s="67"/>
      <c r="H378" s="273"/>
      <c r="I378" s="275"/>
      <c r="J378" s="152">
        <f t="shared" si="11"/>
        <v>0</v>
      </c>
      <c r="K378" s="66"/>
      <c r="L378" s="90"/>
      <c r="M378" s="72"/>
      <c r="N378" s="66"/>
      <c r="O378" s="90"/>
      <c r="P378" s="72"/>
      <c r="Q378" s="138"/>
      <c r="R378" s="138"/>
      <c r="S378" s="172"/>
      <c r="T378" s="172"/>
      <c r="U378" s="172"/>
      <c r="V378" s="172"/>
      <c r="W378" s="172"/>
      <c r="X378" s="172"/>
      <c r="Y378" s="172"/>
      <c r="Z378" s="135">
        <f t="shared" si="10"/>
        <v>15</v>
      </c>
      <c r="AD378" s="277"/>
      <c r="AE378" s="92"/>
    </row>
    <row r="379" spans="1:31" ht="13.8">
      <c r="A379" s="110"/>
      <c r="B379" s="113"/>
      <c r="C379" s="113"/>
      <c r="D379" s="122"/>
      <c r="E379" s="113"/>
      <c r="F379" s="273"/>
      <c r="G379" s="67"/>
      <c r="H379" s="273"/>
      <c r="I379" s="275"/>
      <c r="J379" s="152">
        <f t="shared" si="11"/>
        <v>0</v>
      </c>
      <c r="K379" s="66"/>
      <c r="L379" s="90"/>
      <c r="M379" s="72"/>
      <c r="N379" s="66"/>
      <c r="O379" s="90"/>
      <c r="P379" s="72"/>
      <c r="Q379" s="138"/>
      <c r="R379" s="138"/>
      <c r="S379" s="172"/>
      <c r="T379" s="172"/>
      <c r="U379" s="172"/>
      <c r="V379" s="172"/>
      <c r="W379" s="172"/>
      <c r="X379" s="172"/>
      <c r="Y379" s="172"/>
      <c r="Z379" s="135">
        <f t="shared" si="10"/>
        <v>15</v>
      </c>
      <c r="AD379" s="277"/>
      <c r="AE379" s="92"/>
    </row>
    <row r="380" spans="1:31" ht="13.8">
      <c r="A380" s="110"/>
      <c r="B380" s="113"/>
      <c r="C380" s="113"/>
      <c r="D380" s="122"/>
      <c r="E380" s="113"/>
      <c r="F380" s="273"/>
      <c r="G380" s="67"/>
      <c r="H380" s="273"/>
      <c r="I380" s="275"/>
      <c r="J380" s="152">
        <f t="shared" si="11"/>
        <v>0</v>
      </c>
      <c r="K380" s="66"/>
      <c r="L380" s="90"/>
      <c r="M380" s="72"/>
      <c r="N380" s="66"/>
      <c r="O380" s="90"/>
      <c r="P380" s="72"/>
      <c r="Q380" s="138"/>
      <c r="R380" s="138"/>
      <c r="S380" s="172"/>
      <c r="T380" s="172"/>
      <c r="U380" s="172"/>
      <c r="V380" s="172"/>
      <c r="W380" s="172"/>
      <c r="X380" s="172"/>
      <c r="Y380" s="172"/>
      <c r="Z380" s="135">
        <f t="shared" si="10"/>
        <v>15</v>
      </c>
      <c r="AD380" s="277"/>
      <c r="AE380" s="92"/>
    </row>
    <row r="381" spans="1:31" ht="13.8">
      <c r="A381" s="110"/>
      <c r="B381" s="113"/>
      <c r="C381" s="113"/>
      <c r="D381" s="122"/>
      <c r="E381" s="113"/>
      <c r="F381" s="273"/>
      <c r="G381" s="67"/>
      <c r="H381" s="273"/>
      <c r="I381" s="275"/>
      <c r="J381" s="152">
        <f t="shared" si="11"/>
        <v>0</v>
      </c>
      <c r="K381" s="66"/>
      <c r="L381" s="90"/>
      <c r="M381" s="72"/>
      <c r="N381" s="66"/>
      <c r="O381" s="90"/>
      <c r="P381" s="72"/>
      <c r="Q381" s="138"/>
      <c r="R381" s="138"/>
      <c r="S381" s="172"/>
      <c r="T381" s="172"/>
      <c r="U381" s="172"/>
      <c r="V381" s="172"/>
      <c r="W381" s="172"/>
      <c r="X381" s="172"/>
      <c r="Y381" s="172"/>
      <c r="Z381" s="135">
        <f t="shared" si="10"/>
        <v>15</v>
      </c>
      <c r="AD381" s="277"/>
      <c r="AE381" s="92"/>
    </row>
    <row r="382" spans="1:31" ht="13.8">
      <c r="A382" s="110"/>
      <c r="B382" s="113"/>
      <c r="C382" s="113"/>
      <c r="D382" s="122"/>
      <c r="E382" s="113"/>
      <c r="F382" s="273"/>
      <c r="G382" s="67"/>
      <c r="H382" s="273"/>
      <c r="I382" s="275"/>
      <c r="J382" s="152">
        <f t="shared" si="11"/>
        <v>0</v>
      </c>
      <c r="K382" s="66"/>
      <c r="L382" s="90"/>
      <c r="M382" s="72"/>
      <c r="N382" s="66"/>
      <c r="O382" s="90"/>
      <c r="P382" s="72"/>
      <c r="Q382" s="138"/>
      <c r="R382" s="138"/>
      <c r="S382" s="172"/>
      <c r="T382" s="172"/>
      <c r="U382" s="172"/>
      <c r="V382" s="172"/>
      <c r="W382" s="172"/>
      <c r="X382" s="172"/>
      <c r="Y382" s="172"/>
      <c r="Z382" s="135">
        <f t="shared" si="10"/>
        <v>15</v>
      </c>
      <c r="AD382" s="277"/>
      <c r="AE382" s="92"/>
    </row>
    <row r="383" spans="1:31" ht="13.8">
      <c r="A383" s="110"/>
      <c r="B383" s="113"/>
      <c r="C383" s="113"/>
      <c r="D383" s="122"/>
      <c r="E383" s="113"/>
      <c r="F383" s="273"/>
      <c r="G383" s="67"/>
      <c r="H383" s="273"/>
      <c r="I383" s="275"/>
      <c r="J383" s="152">
        <f t="shared" si="11"/>
        <v>0</v>
      </c>
      <c r="K383" s="66"/>
      <c r="L383" s="90"/>
      <c r="M383" s="72"/>
      <c r="N383" s="66"/>
      <c r="O383" s="90"/>
      <c r="P383" s="72"/>
      <c r="Q383" s="138"/>
      <c r="R383" s="138"/>
      <c r="S383" s="172"/>
      <c r="T383" s="172"/>
      <c r="U383" s="172"/>
      <c r="V383" s="172"/>
      <c r="W383" s="172"/>
      <c r="X383" s="172"/>
      <c r="Y383" s="172"/>
      <c r="Z383" s="135">
        <f t="shared" si="10"/>
        <v>15</v>
      </c>
      <c r="AD383" s="277"/>
      <c r="AE383" s="92"/>
    </row>
    <row r="384" spans="1:31" ht="13.8">
      <c r="A384" s="110"/>
      <c r="B384" s="113"/>
      <c r="C384" s="113"/>
      <c r="D384" s="122"/>
      <c r="E384" s="113"/>
      <c r="F384" s="273"/>
      <c r="G384" s="67"/>
      <c r="H384" s="273"/>
      <c r="I384" s="275"/>
      <c r="J384" s="152">
        <f t="shared" si="11"/>
        <v>0</v>
      </c>
      <c r="K384" s="66"/>
      <c r="L384" s="90"/>
      <c r="M384" s="72"/>
      <c r="N384" s="66"/>
      <c r="O384" s="90"/>
      <c r="P384" s="72"/>
      <c r="Q384" s="138"/>
      <c r="R384" s="138"/>
      <c r="S384" s="172"/>
      <c r="T384" s="172"/>
      <c r="U384" s="172"/>
      <c r="V384" s="172"/>
      <c r="W384" s="172"/>
      <c r="X384" s="172"/>
      <c r="Y384" s="172"/>
      <c r="Z384" s="135">
        <f t="shared" si="10"/>
        <v>15</v>
      </c>
      <c r="AD384" s="277"/>
      <c r="AE384" s="92"/>
    </row>
    <row r="385" spans="1:31" ht="13.8">
      <c r="A385" s="110"/>
      <c r="B385" s="113"/>
      <c r="C385" s="113"/>
      <c r="D385" s="122"/>
      <c r="E385" s="113"/>
      <c r="F385" s="273"/>
      <c r="G385" s="67"/>
      <c r="H385" s="273"/>
      <c r="I385" s="275"/>
      <c r="J385" s="152">
        <f t="shared" si="11"/>
        <v>0</v>
      </c>
      <c r="K385" s="66"/>
      <c r="L385" s="90"/>
      <c r="M385" s="72"/>
      <c r="N385" s="66"/>
      <c r="O385" s="90"/>
      <c r="P385" s="72"/>
      <c r="Q385" s="138"/>
      <c r="R385" s="138"/>
      <c r="S385" s="172"/>
      <c r="T385" s="172"/>
      <c r="U385" s="172"/>
      <c r="V385" s="172"/>
      <c r="W385" s="172"/>
      <c r="X385" s="172"/>
      <c r="Y385" s="172"/>
      <c r="Z385" s="135">
        <f t="shared" si="10"/>
        <v>15</v>
      </c>
      <c r="AD385" s="277"/>
      <c r="AE385" s="92"/>
    </row>
    <row r="386" spans="1:31" ht="13.8">
      <c r="A386" s="110"/>
      <c r="B386" s="113"/>
      <c r="C386" s="113"/>
      <c r="D386" s="122"/>
      <c r="E386" s="113"/>
      <c r="F386" s="273"/>
      <c r="G386" s="67"/>
      <c r="H386" s="273"/>
      <c r="I386" s="275"/>
      <c r="J386" s="152">
        <f t="shared" si="11"/>
        <v>0</v>
      </c>
      <c r="K386" s="66"/>
      <c r="L386" s="90"/>
      <c r="M386" s="72"/>
      <c r="N386" s="66"/>
      <c r="O386" s="90"/>
      <c r="P386" s="72"/>
      <c r="Q386" s="138"/>
      <c r="R386" s="138"/>
      <c r="S386" s="172"/>
      <c r="T386" s="172"/>
      <c r="U386" s="172"/>
      <c r="V386" s="172"/>
      <c r="W386" s="172"/>
      <c r="X386" s="172"/>
      <c r="Y386" s="172"/>
      <c r="Z386" s="135">
        <f t="shared" si="10"/>
        <v>15</v>
      </c>
      <c r="AD386" s="277"/>
      <c r="AE386" s="92"/>
    </row>
    <row r="387" spans="1:31" ht="13.8">
      <c r="A387" s="110"/>
      <c r="B387" s="113"/>
      <c r="C387" s="113"/>
      <c r="D387" s="122"/>
      <c r="E387" s="113"/>
      <c r="F387" s="273"/>
      <c r="G387" s="67"/>
      <c r="H387" s="273"/>
      <c r="I387" s="275"/>
      <c r="J387" s="152">
        <f t="shared" si="11"/>
        <v>0</v>
      </c>
      <c r="K387" s="66"/>
      <c r="L387" s="90"/>
      <c r="M387" s="72"/>
      <c r="N387" s="66"/>
      <c r="O387" s="90"/>
      <c r="P387" s="72"/>
      <c r="Q387" s="138"/>
      <c r="R387" s="138"/>
      <c r="S387" s="172"/>
      <c r="T387" s="172"/>
      <c r="U387" s="172"/>
      <c r="V387" s="172"/>
      <c r="W387" s="172"/>
      <c r="X387" s="172"/>
      <c r="Y387" s="172"/>
      <c r="Z387" s="135">
        <f t="shared" si="10"/>
        <v>15</v>
      </c>
      <c r="AD387" s="277"/>
      <c r="AE387" s="92"/>
    </row>
    <row r="388" spans="1:31" ht="13.8">
      <c r="A388" s="110"/>
      <c r="B388" s="113"/>
      <c r="C388" s="113"/>
      <c r="D388" s="122"/>
      <c r="E388" s="113"/>
      <c r="F388" s="273"/>
      <c r="G388" s="67"/>
      <c r="H388" s="273"/>
      <c r="I388" s="275"/>
      <c r="J388" s="152">
        <f t="shared" si="11"/>
        <v>0</v>
      </c>
      <c r="K388" s="66"/>
      <c r="L388" s="90"/>
      <c r="M388" s="72"/>
      <c r="N388" s="66"/>
      <c r="O388" s="90"/>
      <c r="P388" s="72"/>
      <c r="Q388" s="138"/>
      <c r="R388" s="138"/>
      <c r="S388" s="172"/>
      <c r="T388" s="172"/>
      <c r="U388" s="172"/>
      <c r="V388" s="172"/>
      <c r="W388" s="172"/>
      <c r="X388" s="172"/>
      <c r="Y388" s="172"/>
      <c r="Z388" s="135">
        <f t="shared" si="10"/>
        <v>15</v>
      </c>
      <c r="AD388" s="277"/>
      <c r="AE388" s="92"/>
    </row>
    <row r="389" spans="1:31" ht="13.8">
      <c r="A389" s="110"/>
      <c r="B389" s="113"/>
      <c r="C389" s="113"/>
      <c r="D389" s="122"/>
      <c r="E389" s="113"/>
      <c r="F389" s="273"/>
      <c r="G389" s="67"/>
      <c r="H389" s="273"/>
      <c r="I389" s="275"/>
      <c r="J389" s="152">
        <f t="shared" si="11"/>
        <v>0</v>
      </c>
      <c r="K389" s="66"/>
      <c r="L389" s="90"/>
      <c r="M389" s="72"/>
      <c r="N389" s="66"/>
      <c r="O389" s="90"/>
      <c r="P389" s="72"/>
      <c r="Q389" s="138"/>
      <c r="R389" s="138"/>
      <c r="S389" s="172"/>
      <c r="T389" s="172"/>
      <c r="U389" s="172"/>
      <c r="V389" s="172"/>
      <c r="W389" s="172"/>
      <c r="X389" s="172"/>
      <c r="Y389" s="172"/>
      <c r="Z389" s="135">
        <f t="shared" ref="Z389:Z452" si="12">COUNTBLANK(A389:I389)+COUNTBLANK(K389:P389)</f>
        <v>15</v>
      </c>
      <c r="AD389" s="277"/>
      <c r="AE389" s="92"/>
    </row>
    <row r="390" spans="1:31" ht="13.8">
      <c r="A390" s="110"/>
      <c r="B390" s="113"/>
      <c r="C390" s="113"/>
      <c r="D390" s="122"/>
      <c r="E390" s="113"/>
      <c r="F390" s="273"/>
      <c r="G390" s="67"/>
      <c r="H390" s="273"/>
      <c r="I390" s="275"/>
      <c r="J390" s="152">
        <f t="shared" ref="J390:J453" si="13">IF(I390&lt;&gt;"",I390,IF(AND(ISNUMBER(FIND(".",F390*H390)),ROUNDDOWN(F390*H390,0)=0,F390*H390&lt;0),CONCATENATE("-0",LEFT(RIGHT(F390*H390,LEN(F390*H390)-SEARCH(".",F390*H390)+1),4)),IF(ISNUMBER(FIND(".",F390*H390)),CONCATENATE(ROUNDDOWN(F390*H390,0),LEFT(RIGHT(F390*H390,LEN(F390*H390)-SEARCH(".",F390*H390)+1),4)),F390*H390)))*1</f>
        <v>0</v>
      </c>
      <c r="K390" s="66"/>
      <c r="L390" s="90"/>
      <c r="M390" s="72"/>
      <c r="N390" s="66"/>
      <c r="O390" s="90"/>
      <c r="P390" s="72"/>
      <c r="Q390" s="138"/>
      <c r="R390" s="138"/>
      <c r="S390" s="172"/>
      <c r="T390" s="172"/>
      <c r="U390" s="172"/>
      <c r="V390" s="172"/>
      <c r="W390" s="172"/>
      <c r="X390" s="172"/>
      <c r="Y390" s="172"/>
      <c r="Z390" s="135">
        <f t="shared" si="12"/>
        <v>15</v>
      </c>
      <c r="AD390" s="277"/>
      <c r="AE390" s="92"/>
    </row>
    <row r="391" spans="1:31" ht="13.8">
      <c r="A391" s="110"/>
      <c r="B391" s="113"/>
      <c r="C391" s="113"/>
      <c r="D391" s="122"/>
      <c r="E391" s="113"/>
      <c r="F391" s="273"/>
      <c r="G391" s="67"/>
      <c r="H391" s="273"/>
      <c r="I391" s="275"/>
      <c r="J391" s="152">
        <f t="shared" si="13"/>
        <v>0</v>
      </c>
      <c r="K391" s="66"/>
      <c r="L391" s="90"/>
      <c r="M391" s="72"/>
      <c r="N391" s="66"/>
      <c r="O391" s="90"/>
      <c r="P391" s="72"/>
      <c r="Q391" s="138"/>
      <c r="R391" s="138"/>
      <c r="S391" s="172"/>
      <c r="T391" s="172"/>
      <c r="U391" s="172"/>
      <c r="V391" s="172"/>
      <c r="W391" s="172"/>
      <c r="X391" s="172"/>
      <c r="Y391" s="172"/>
      <c r="Z391" s="135">
        <f t="shared" si="12"/>
        <v>15</v>
      </c>
      <c r="AD391" s="277"/>
      <c r="AE391" s="92"/>
    </row>
    <row r="392" spans="1:31" ht="13.8">
      <c r="A392" s="110"/>
      <c r="B392" s="113"/>
      <c r="C392" s="113"/>
      <c r="D392" s="122"/>
      <c r="E392" s="113"/>
      <c r="F392" s="273"/>
      <c r="G392" s="67"/>
      <c r="H392" s="273"/>
      <c r="I392" s="275"/>
      <c r="J392" s="152">
        <f t="shared" si="13"/>
        <v>0</v>
      </c>
      <c r="K392" s="66"/>
      <c r="L392" s="90"/>
      <c r="M392" s="72"/>
      <c r="N392" s="66"/>
      <c r="O392" s="90"/>
      <c r="P392" s="72"/>
      <c r="Q392" s="138"/>
      <c r="R392" s="138"/>
      <c r="S392" s="172"/>
      <c r="T392" s="172"/>
      <c r="U392" s="172"/>
      <c r="V392" s="172"/>
      <c r="W392" s="172"/>
      <c r="X392" s="172"/>
      <c r="Y392" s="172"/>
      <c r="Z392" s="135">
        <f t="shared" si="12"/>
        <v>15</v>
      </c>
      <c r="AD392" s="277"/>
      <c r="AE392" s="92"/>
    </row>
    <row r="393" spans="1:31" ht="13.8">
      <c r="A393" s="110"/>
      <c r="B393" s="113"/>
      <c r="C393" s="113"/>
      <c r="D393" s="122"/>
      <c r="E393" s="113"/>
      <c r="F393" s="273"/>
      <c r="G393" s="67"/>
      <c r="H393" s="273"/>
      <c r="I393" s="275"/>
      <c r="J393" s="152">
        <f t="shared" si="13"/>
        <v>0</v>
      </c>
      <c r="K393" s="66"/>
      <c r="L393" s="90"/>
      <c r="M393" s="72"/>
      <c r="N393" s="66"/>
      <c r="O393" s="90"/>
      <c r="P393" s="72"/>
      <c r="Q393" s="138"/>
      <c r="R393" s="138"/>
      <c r="S393" s="172"/>
      <c r="T393" s="172"/>
      <c r="U393" s="172"/>
      <c r="V393" s="172"/>
      <c r="W393" s="172"/>
      <c r="X393" s="172"/>
      <c r="Y393" s="172"/>
      <c r="Z393" s="135">
        <f t="shared" si="12"/>
        <v>15</v>
      </c>
      <c r="AD393" s="277"/>
      <c r="AE393" s="92"/>
    </row>
    <row r="394" spans="1:31" ht="13.8">
      <c r="A394" s="110"/>
      <c r="B394" s="113"/>
      <c r="C394" s="113"/>
      <c r="D394" s="122"/>
      <c r="E394" s="113"/>
      <c r="F394" s="273"/>
      <c r="G394" s="67"/>
      <c r="H394" s="273"/>
      <c r="I394" s="275"/>
      <c r="J394" s="152">
        <f t="shared" si="13"/>
        <v>0</v>
      </c>
      <c r="K394" s="66"/>
      <c r="L394" s="90"/>
      <c r="M394" s="72"/>
      <c r="N394" s="66"/>
      <c r="O394" s="90"/>
      <c r="P394" s="72"/>
      <c r="Q394" s="138"/>
      <c r="R394" s="138"/>
      <c r="S394" s="172"/>
      <c r="T394" s="172"/>
      <c r="U394" s="172"/>
      <c r="V394" s="172"/>
      <c r="W394" s="172"/>
      <c r="X394" s="172"/>
      <c r="Y394" s="172"/>
      <c r="Z394" s="135">
        <f t="shared" si="12"/>
        <v>15</v>
      </c>
      <c r="AD394" s="277"/>
      <c r="AE394" s="92"/>
    </row>
    <row r="395" spans="1:31" ht="13.8">
      <c r="A395" s="110"/>
      <c r="B395" s="113"/>
      <c r="C395" s="113"/>
      <c r="D395" s="122"/>
      <c r="E395" s="113"/>
      <c r="F395" s="273"/>
      <c r="G395" s="67"/>
      <c r="H395" s="273"/>
      <c r="I395" s="275"/>
      <c r="J395" s="152">
        <f t="shared" si="13"/>
        <v>0</v>
      </c>
      <c r="K395" s="66"/>
      <c r="L395" s="90"/>
      <c r="M395" s="72"/>
      <c r="N395" s="66"/>
      <c r="O395" s="90"/>
      <c r="P395" s="72"/>
      <c r="Q395" s="138"/>
      <c r="R395" s="138"/>
      <c r="S395" s="172"/>
      <c r="T395" s="172"/>
      <c r="U395" s="172"/>
      <c r="V395" s="172"/>
      <c r="W395" s="172"/>
      <c r="X395" s="172"/>
      <c r="Y395" s="172"/>
      <c r="Z395" s="135">
        <f t="shared" si="12"/>
        <v>15</v>
      </c>
      <c r="AD395" s="277"/>
      <c r="AE395" s="92"/>
    </row>
    <row r="396" spans="1:31" ht="13.8">
      <c r="A396" s="110"/>
      <c r="B396" s="113"/>
      <c r="C396" s="113"/>
      <c r="D396" s="122"/>
      <c r="E396" s="113"/>
      <c r="F396" s="273"/>
      <c r="G396" s="67"/>
      <c r="H396" s="273"/>
      <c r="I396" s="275"/>
      <c r="J396" s="152">
        <f t="shared" si="13"/>
        <v>0</v>
      </c>
      <c r="K396" s="66"/>
      <c r="L396" s="90"/>
      <c r="M396" s="72"/>
      <c r="N396" s="66"/>
      <c r="O396" s="90"/>
      <c r="P396" s="72"/>
      <c r="Q396" s="138"/>
      <c r="R396" s="138"/>
      <c r="S396" s="172"/>
      <c r="T396" s="172"/>
      <c r="U396" s="172"/>
      <c r="V396" s="172"/>
      <c r="W396" s="172"/>
      <c r="X396" s="172"/>
      <c r="Y396" s="172"/>
      <c r="Z396" s="135">
        <f t="shared" si="12"/>
        <v>15</v>
      </c>
      <c r="AD396" s="277"/>
      <c r="AE396" s="92"/>
    </row>
    <row r="397" spans="1:31" ht="13.8">
      <c r="A397" s="110"/>
      <c r="B397" s="113"/>
      <c r="C397" s="113"/>
      <c r="D397" s="122"/>
      <c r="E397" s="113"/>
      <c r="F397" s="273"/>
      <c r="G397" s="67"/>
      <c r="H397" s="273"/>
      <c r="I397" s="275"/>
      <c r="J397" s="152">
        <f t="shared" si="13"/>
        <v>0</v>
      </c>
      <c r="K397" s="66"/>
      <c r="L397" s="90"/>
      <c r="M397" s="72"/>
      <c r="N397" s="66"/>
      <c r="O397" s="90"/>
      <c r="P397" s="72"/>
      <c r="Q397" s="138"/>
      <c r="R397" s="138"/>
      <c r="S397" s="172"/>
      <c r="T397" s="172"/>
      <c r="U397" s="172"/>
      <c r="V397" s="172"/>
      <c r="W397" s="172"/>
      <c r="X397" s="172"/>
      <c r="Y397" s="172"/>
      <c r="Z397" s="135">
        <f t="shared" si="12"/>
        <v>15</v>
      </c>
      <c r="AD397" s="277"/>
      <c r="AE397" s="92"/>
    </row>
    <row r="398" spans="1:31" ht="13.8">
      <c r="A398" s="110"/>
      <c r="B398" s="113"/>
      <c r="C398" s="113"/>
      <c r="D398" s="122"/>
      <c r="E398" s="113"/>
      <c r="F398" s="273"/>
      <c r="G398" s="67"/>
      <c r="H398" s="273"/>
      <c r="I398" s="275"/>
      <c r="J398" s="152">
        <f t="shared" si="13"/>
        <v>0</v>
      </c>
      <c r="K398" s="66"/>
      <c r="L398" s="90"/>
      <c r="M398" s="72"/>
      <c r="N398" s="66"/>
      <c r="O398" s="90"/>
      <c r="P398" s="72"/>
      <c r="Q398" s="138"/>
      <c r="R398" s="138"/>
      <c r="S398" s="172"/>
      <c r="T398" s="172"/>
      <c r="U398" s="172"/>
      <c r="V398" s="172"/>
      <c r="W398" s="172"/>
      <c r="X398" s="172"/>
      <c r="Y398" s="172"/>
      <c r="Z398" s="135">
        <f t="shared" si="12"/>
        <v>15</v>
      </c>
      <c r="AD398" s="277"/>
      <c r="AE398" s="92"/>
    </row>
    <row r="399" spans="1:31" ht="13.8">
      <c r="A399" s="110"/>
      <c r="B399" s="113"/>
      <c r="C399" s="113"/>
      <c r="D399" s="122"/>
      <c r="E399" s="113"/>
      <c r="F399" s="273"/>
      <c r="G399" s="67"/>
      <c r="H399" s="273"/>
      <c r="I399" s="275"/>
      <c r="J399" s="152">
        <f t="shared" si="13"/>
        <v>0</v>
      </c>
      <c r="K399" s="66"/>
      <c r="L399" s="90"/>
      <c r="M399" s="72"/>
      <c r="N399" s="66"/>
      <c r="O399" s="90"/>
      <c r="P399" s="72"/>
      <c r="Q399" s="138"/>
      <c r="R399" s="138"/>
      <c r="S399" s="172"/>
      <c r="T399" s="172"/>
      <c r="U399" s="172"/>
      <c r="V399" s="172"/>
      <c r="W399" s="172"/>
      <c r="X399" s="172"/>
      <c r="Y399" s="172"/>
      <c r="Z399" s="135">
        <f t="shared" si="12"/>
        <v>15</v>
      </c>
      <c r="AD399" s="277"/>
      <c r="AE399" s="92"/>
    </row>
    <row r="400" spans="1:31" ht="13.8">
      <c r="A400" s="110"/>
      <c r="B400" s="113"/>
      <c r="C400" s="113"/>
      <c r="D400" s="122"/>
      <c r="E400" s="113"/>
      <c r="F400" s="273"/>
      <c r="G400" s="67"/>
      <c r="H400" s="273"/>
      <c r="I400" s="275"/>
      <c r="J400" s="152">
        <f t="shared" si="13"/>
        <v>0</v>
      </c>
      <c r="K400" s="66"/>
      <c r="L400" s="90"/>
      <c r="M400" s="72"/>
      <c r="N400" s="66"/>
      <c r="O400" s="90"/>
      <c r="P400" s="72"/>
      <c r="Q400" s="138"/>
      <c r="R400" s="138"/>
      <c r="S400" s="172"/>
      <c r="T400" s="172"/>
      <c r="U400" s="172"/>
      <c r="V400" s="172"/>
      <c r="W400" s="172"/>
      <c r="X400" s="172"/>
      <c r="Y400" s="172"/>
      <c r="Z400" s="135">
        <f t="shared" si="12"/>
        <v>15</v>
      </c>
      <c r="AD400" s="277"/>
      <c r="AE400" s="92"/>
    </row>
    <row r="401" spans="1:31" ht="13.8">
      <c r="A401" s="110"/>
      <c r="B401" s="113"/>
      <c r="C401" s="113"/>
      <c r="D401" s="122"/>
      <c r="E401" s="113"/>
      <c r="F401" s="273"/>
      <c r="G401" s="67"/>
      <c r="H401" s="273"/>
      <c r="I401" s="275"/>
      <c r="J401" s="152">
        <f t="shared" si="13"/>
        <v>0</v>
      </c>
      <c r="K401" s="66"/>
      <c r="L401" s="90"/>
      <c r="M401" s="72"/>
      <c r="N401" s="66"/>
      <c r="O401" s="90"/>
      <c r="P401" s="72"/>
      <c r="Q401" s="138"/>
      <c r="R401" s="138"/>
      <c r="S401" s="172"/>
      <c r="T401" s="172"/>
      <c r="U401" s="172"/>
      <c r="V401" s="172"/>
      <c r="W401" s="172"/>
      <c r="X401" s="172"/>
      <c r="Y401" s="172"/>
      <c r="Z401" s="135">
        <f t="shared" si="12"/>
        <v>15</v>
      </c>
      <c r="AD401" s="277"/>
      <c r="AE401" s="92"/>
    </row>
    <row r="402" spans="1:31" ht="13.8">
      <c r="A402" s="110"/>
      <c r="B402" s="113"/>
      <c r="C402" s="113"/>
      <c r="D402" s="122"/>
      <c r="E402" s="113"/>
      <c r="F402" s="273"/>
      <c r="G402" s="67"/>
      <c r="H402" s="273"/>
      <c r="I402" s="275"/>
      <c r="J402" s="152">
        <f t="shared" si="13"/>
        <v>0</v>
      </c>
      <c r="K402" s="66"/>
      <c r="L402" s="90"/>
      <c r="M402" s="72"/>
      <c r="N402" s="66"/>
      <c r="O402" s="90"/>
      <c r="P402" s="72"/>
      <c r="Q402" s="138"/>
      <c r="R402" s="138"/>
      <c r="S402" s="172"/>
      <c r="T402" s="172"/>
      <c r="U402" s="172"/>
      <c r="V402" s="172"/>
      <c r="W402" s="172"/>
      <c r="X402" s="172"/>
      <c r="Y402" s="172"/>
      <c r="Z402" s="135">
        <f t="shared" si="12"/>
        <v>15</v>
      </c>
      <c r="AD402" s="277"/>
      <c r="AE402" s="92"/>
    </row>
    <row r="403" spans="1:31" ht="13.8">
      <c r="A403" s="110"/>
      <c r="B403" s="113"/>
      <c r="C403" s="113"/>
      <c r="D403" s="122"/>
      <c r="E403" s="113"/>
      <c r="F403" s="273"/>
      <c r="G403" s="67"/>
      <c r="H403" s="273"/>
      <c r="I403" s="275"/>
      <c r="J403" s="152">
        <f t="shared" si="13"/>
        <v>0</v>
      </c>
      <c r="K403" s="66"/>
      <c r="L403" s="90"/>
      <c r="M403" s="72"/>
      <c r="N403" s="66"/>
      <c r="O403" s="90"/>
      <c r="P403" s="72"/>
      <c r="Q403" s="138"/>
      <c r="R403" s="138"/>
      <c r="S403" s="172"/>
      <c r="T403" s="172"/>
      <c r="U403" s="172"/>
      <c r="V403" s="172"/>
      <c r="W403" s="172"/>
      <c r="X403" s="172"/>
      <c r="Y403" s="172"/>
      <c r="Z403" s="135">
        <f t="shared" si="12"/>
        <v>15</v>
      </c>
      <c r="AD403" s="277"/>
      <c r="AE403" s="92"/>
    </row>
    <row r="404" spans="1:31" ht="13.8">
      <c r="A404" s="110"/>
      <c r="B404" s="113"/>
      <c r="C404" s="113"/>
      <c r="D404" s="122"/>
      <c r="E404" s="113"/>
      <c r="F404" s="273"/>
      <c r="G404" s="67"/>
      <c r="H404" s="273"/>
      <c r="I404" s="275"/>
      <c r="J404" s="152">
        <f t="shared" si="13"/>
        <v>0</v>
      </c>
      <c r="K404" s="66"/>
      <c r="L404" s="90"/>
      <c r="M404" s="72"/>
      <c r="N404" s="66"/>
      <c r="O404" s="90"/>
      <c r="P404" s="72"/>
      <c r="Q404" s="138"/>
      <c r="R404" s="138"/>
      <c r="S404" s="172"/>
      <c r="T404" s="172"/>
      <c r="U404" s="172"/>
      <c r="V404" s="172"/>
      <c r="W404" s="172"/>
      <c r="X404" s="172"/>
      <c r="Y404" s="172"/>
      <c r="Z404" s="135">
        <f t="shared" si="12"/>
        <v>15</v>
      </c>
      <c r="AD404" s="277"/>
      <c r="AE404" s="92"/>
    </row>
    <row r="405" spans="1:31" ht="13.8">
      <c r="A405" s="110"/>
      <c r="B405" s="113"/>
      <c r="C405" s="113"/>
      <c r="D405" s="122"/>
      <c r="E405" s="113"/>
      <c r="F405" s="273"/>
      <c r="G405" s="67"/>
      <c r="H405" s="273"/>
      <c r="I405" s="275"/>
      <c r="J405" s="152">
        <f t="shared" si="13"/>
        <v>0</v>
      </c>
      <c r="K405" s="66"/>
      <c r="L405" s="90"/>
      <c r="M405" s="72"/>
      <c r="N405" s="66"/>
      <c r="O405" s="90"/>
      <c r="P405" s="72"/>
      <c r="Q405" s="138"/>
      <c r="R405" s="138"/>
      <c r="S405" s="172"/>
      <c r="T405" s="172"/>
      <c r="U405" s="172"/>
      <c r="V405" s="172"/>
      <c r="W405" s="172"/>
      <c r="X405" s="172"/>
      <c r="Y405" s="172"/>
      <c r="Z405" s="135">
        <f t="shared" si="12"/>
        <v>15</v>
      </c>
      <c r="AD405" s="277"/>
      <c r="AE405" s="92"/>
    </row>
    <row r="406" spans="1:31" ht="13.8">
      <c r="A406" s="110"/>
      <c r="B406" s="113"/>
      <c r="C406" s="113"/>
      <c r="D406" s="122"/>
      <c r="E406" s="113"/>
      <c r="F406" s="273"/>
      <c r="G406" s="67"/>
      <c r="H406" s="273"/>
      <c r="I406" s="275"/>
      <c r="J406" s="152">
        <f t="shared" si="13"/>
        <v>0</v>
      </c>
      <c r="K406" s="66"/>
      <c r="L406" s="90"/>
      <c r="M406" s="72"/>
      <c r="N406" s="66"/>
      <c r="O406" s="90"/>
      <c r="P406" s="72"/>
      <c r="Q406" s="138"/>
      <c r="R406" s="138"/>
      <c r="S406" s="172"/>
      <c r="T406" s="172"/>
      <c r="U406" s="172"/>
      <c r="V406" s="172"/>
      <c r="W406" s="172"/>
      <c r="X406" s="172"/>
      <c r="Y406" s="172"/>
      <c r="Z406" s="135">
        <f t="shared" si="12"/>
        <v>15</v>
      </c>
      <c r="AD406" s="277"/>
      <c r="AE406" s="92"/>
    </row>
    <row r="407" spans="1:31" ht="13.8">
      <c r="A407" s="110"/>
      <c r="B407" s="113"/>
      <c r="C407" s="113"/>
      <c r="D407" s="122"/>
      <c r="E407" s="113"/>
      <c r="F407" s="273"/>
      <c r="G407" s="67"/>
      <c r="H407" s="273"/>
      <c r="I407" s="275"/>
      <c r="J407" s="152">
        <f t="shared" si="13"/>
        <v>0</v>
      </c>
      <c r="K407" s="66"/>
      <c r="L407" s="90"/>
      <c r="M407" s="72"/>
      <c r="N407" s="66"/>
      <c r="O407" s="90"/>
      <c r="P407" s="72"/>
      <c r="Q407" s="138"/>
      <c r="R407" s="138"/>
      <c r="S407" s="172"/>
      <c r="T407" s="172"/>
      <c r="U407" s="172"/>
      <c r="V407" s="172"/>
      <c r="W407" s="172"/>
      <c r="X407" s="172"/>
      <c r="Y407" s="172"/>
      <c r="Z407" s="135">
        <f t="shared" si="12"/>
        <v>15</v>
      </c>
      <c r="AD407" s="277"/>
      <c r="AE407" s="92"/>
    </row>
    <row r="408" spans="1:31" ht="13.8">
      <c r="A408" s="110"/>
      <c r="B408" s="113"/>
      <c r="C408" s="113"/>
      <c r="D408" s="122"/>
      <c r="E408" s="113"/>
      <c r="F408" s="273"/>
      <c r="G408" s="67"/>
      <c r="H408" s="273"/>
      <c r="I408" s="275"/>
      <c r="J408" s="152">
        <f t="shared" si="13"/>
        <v>0</v>
      </c>
      <c r="K408" s="66"/>
      <c r="L408" s="90"/>
      <c r="M408" s="72"/>
      <c r="N408" s="66"/>
      <c r="O408" s="90"/>
      <c r="P408" s="72"/>
      <c r="Q408" s="138"/>
      <c r="R408" s="138"/>
      <c r="S408" s="172"/>
      <c r="T408" s="172"/>
      <c r="U408" s="172"/>
      <c r="V408" s="172"/>
      <c r="W408" s="172"/>
      <c r="X408" s="172"/>
      <c r="Y408" s="172"/>
      <c r="Z408" s="135">
        <f t="shared" si="12"/>
        <v>15</v>
      </c>
      <c r="AD408" s="277"/>
      <c r="AE408" s="92"/>
    </row>
    <row r="409" spans="1:31" ht="13.8">
      <c r="A409" s="110"/>
      <c r="B409" s="113"/>
      <c r="C409" s="113"/>
      <c r="D409" s="122"/>
      <c r="E409" s="113"/>
      <c r="F409" s="273"/>
      <c r="G409" s="67"/>
      <c r="H409" s="273"/>
      <c r="I409" s="275"/>
      <c r="J409" s="152">
        <f t="shared" si="13"/>
        <v>0</v>
      </c>
      <c r="K409" s="66"/>
      <c r="L409" s="90"/>
      <c r="M409" s="72"/>
      <c r="N409" s="66"/>
      <c r="O409" s="90"/>
      <c r="P409" s="72"/>
      <c r="Q409" s="138"/>
      <c r="R409" s="138"/>
      <c r="S409" s="172"/>
      <c r="T409" s="172"/>
      <c r="U409" s="172"/>
      <c r="V409" s="172"/>
      <c r="W409" s="172"/>
      <c r="X409" s="172"/>
      <c r="Y409" s="172"/>
      <c r="Z409" s="135">
        <f t="shared" si="12"/>
        <v>15</v>
      </c>
      <c r="AD409" s="277"/>
      <c r="AE409" s="92"/>
    </row>
    <row r="410" spans="1:31" ht="13.8">
      <c r="A410" s="110"/>
      <c r="B410" s="113"/>
      <c r="C410" s="113"/>
      <c r="D410" s="122"/>
      <c r="E410" s="113"/>
      <c r="F410" s="273"/>
      <c r="G410" s="67"/>
      <c r="H410" s="273"/>
      <c r="I410" s="275"/>
      <c r="J410" s="152">
        <f t="shared" si="13"/>
        <v>0</v>
      </c>
      <c r="K410" s="66"/>
      <c r="L410" s="90"/>
      <c r="M410" s="72"/>
      <c r="N410" s="66"/>
      <c r="O410" s="90"/>
      <c r="P410" s="72"/>
      <c r="Q410" s="138"/>
      <c r="R410" s="138"/>
      <c r="S410" s="172"/>
      <c r="T410" s="172"/>
      <c r="U410" s="172"/>
      <c r="V410" s="172"/>
      <c r="W410" s="172"/>
      <c r="X410" s="172"/>
      <c r="Y410" s="172"/>
      <c r="Z410" s="135">
        <f t="shared" si="12"/>
        <v>15</v>
      </c>
      <c r="AD410" s="277"/>
      <c r="AE410" s="92"/>
    </row>
    <row r="411" spans="1:31" ht="13.8">
      <c r="A411" s="110"/>
      <c r="B411" s="113"/>
      <c r="C411" s="113"/>
      <c r="D411" s="122"/>
      <c r="E411" s="113"/>
      <c r="F411" s="273"/>
      <c r="G411" s="67"/>
      <c r="H411" s="273"/>
      <c r="I411" s="275"/>
      <c r="J411" s="152">
        <f t="shared" si="13"/>
        <v>0</v>
      </c>
      <c r="K411" s="66"/>
      <c r="L411" s="90"/>
      <c r="M411" s="72"/>
      <c r="N411" s="66"/>
      <c r="O411" s="90"/>
      <c r="P411" s="72"/>
      <c r="Q411" s="138"/>
      <c r="R411" s="138"/>
      <c r="S411" s="172"/>
      <c r="T411" s="172"/>
      <c r="U411" s="172"/>
      <c r="V411" s="172"/>
      <c r="W411" s="172"/>
      <c r="X411" s="172"/>
      <c r="Y411" s="172"/>
      <c r="Z411" s="135">
        <f t="shared" si="12"/>
        <v>15</v>
      </c>
      <c r="AD411" s="277"/>
      <c r="AE411" s="92"/>
    </row>
    <row r="412" spans="1:31" ht="13.8">
      <c r="A412" s="110"/>
      <c r="B412" s="113"/>
      <c r="C412" s="113"/>
      <c r="D412" s="122"/>
      <c r="E412" s="113"/>
      <c r="F412" s="273"/>
      <c r="G412" s="67"/>
      <c r="H412" s="273"/>
      <c r="I412" s="275"/>
      <c r="J412" s="152">
        <f t="shared" si="13"/>
        <v>0</v>
      </c>
      <c r="K412" s="66"/>
      <c r="L412" s="90"/>
      <c r="M412" s="72"/>
      <c r="N412" s="66"/>
      <c r="O412" s="90"/>
      <c r="P412" s="72"/>
      <c r="Q412" s="138"/>
      <c r="R412" s="138"/>
      <c r="S412" s="172"/>
      <c r="T412" s="172"/>
      <c r="U412" s="172"/>
      <c r="V412" s="172"/>
      <c r="W412" s="172"/>
      <c r="X412" s="172"/>
      <c r="Y412" s="172"/>
      <c r="Z412" s="135">
        <f t="shared" si="12"/>
        <v>15</v>
      </c>
      <c r="AD412" s="277"/>
      <c r="AE412" s="92"/>
    </row>
    <row r="413" spans="1:31" ht="13.8">
      <c r="A413" s="110"/>
      <c r="B413" s="113"/>
      <c r="C413" s="113"/>
      <c r="D413" s="122"/>
      <c r="E413" s="113"/>
      <c r="F413" s="273"/>
      <c r="G413" s="67"/>
      <c r="H413" s="273"/>
      <c r="I413" s="275"/>
      <c r="J413" s="152">
        <f t="shared" si="13"/>
        <v>0</v>
      </c>
      <c r="K413" s="66"/>
      <c r="L413" s="90"/>
      <c r="M413" s="72"/>
      <c r="N413" s="66"/>
      <c r="O413" s="90"/>
      <c r="P413" s="72"/>
      <c r="Q413" s="138"/>
      <c r="R413" s="138"/>
      <c r="S413" s="172"/>
      <c r="T413" s="172"/>
      <c r="U413" s="172"/>
      <c r="V413" s="172"/>
      <c r="W413" s="172"/>
      <c r="X413" s="172"/>
      <c r="Y413" s="172"/>
      <c r="Z413" s="135">
        <f t="shared" si="12"/>
        <v>15</v>
      </c>
      <c r="AD413" s="277"/>
      <c r="AE413" s="92"/>
    </row>
    <row r="414" spans="1:31" ht="13.8">
      <c r="A414" s="110"/>
      <c r="B414" s="113"/>
      <c r="C414" s="113"/>
      <c r="D414" s="122"/>
      <c r="E414" s="113"/>
      <c r="F414" s="273"/>
      <c r="G414" s="67"/>
      <c r="H414" s="273"/>
      <c r="I414" s="275"/>
      <c r="J414" s="152">
        <f t="shared" si="13"/>
        <v>0</v>
      </c>
      <c r="K414" s="66"/>
      <c r="L414" s="90"/>
      <c r="M414" s="72"/>
      <c r="N414" s="66"/>
      <c r="O414" s="90"/>
      <c r="P414" s="72"/>
      <c r="Q414" s="138"/>
      <c r="R414" s="138"/>
      <c r="S414" s="172"/>
      <c r="T414" s="172"/>
      <c r="U414" s="172"/>
      <c r="V414" s="172"/>
      <c r="W414" s="172"/>
      <c r="X414" s="172"/>
      <c r="Y414" s="172"/>
      <c r="Z414" s="135">
        <f t="shared" si="12"/>
        <v>15</v>
      </c>
      <c r="AD414" s="277"/>
      <c r="AE414" s="92"/>
    </row>
    <row r="415" spans="1:31" ht="13.8">
      <c r="A415" s="110"/>
      <c r="B415" s="113"/>
      <c r="C415" s="113"/>
      <c r="D415" s="122"/>
      <c r="E415" s="113"/>
      <c r="F415" s="273"/>
      <c r="G415" s="67"/>
      <c r="H415" s="273"/>
      <c r="I415" s="275"/>
      <c r="J415" s="152">
        <f t="shared" si="13"/>
        <v>0</v>
      </c>
      <c r="K415" s="66"/>
      <c r="L415" s="90"/>
      <c r="M415" s="72"/>
      <c r="N415" s="66"/>
      <c r="O415" s="90"/>
      <c r="P415" s="72"/>
      <c r="Q415" s="138"/>
      <c r="R415" s="138"/>
      <c r="S415" s="172"/>
      <c r="T415" s="172"/>
      <c r="U415" s="172"/>
      <c r="V415" s="172"/>
      <c r="W415" s="172"/>
      <c r="X415" s="172"/>
      <c r="Y415" s="172"/>
      <c r="Z415" s="135">
        <f t="shared" si="12"/>
        <v>15</v>
      </c>
      <c r="AD415" s="277"/>
      <c r="AE415" s="92"/>
    </row>
    <row r="416" spans="1:31" ht="13.8">
      <c r="A416" s="110"/>
      <c r="B416" s="113"/>
      <c r="C416" s="113"/>
      <c r="D416" s="122"/>
      <c r="E416" s="113"/>
      <c r="F416" s="273"/>
      <c r="G416" s="67"/>
      <c r="H416" s="273"/>
      <c r="I416" s="275"/>
      <c r="J416" s="152">
        <f t="shared" si="13"/>
        <v>0</v>
      </c>
      <c r="K416" s="66"/>
      <c r="L416" s="90"/>
      <c r="M416" s="72"/>
      <c r="N416" s="66"/>
      <c r="O416" s="90"/>
      <c r="P416" s="72"/>
      <c r="Q416" s="138"/>
      <c r="R416" s="138"/>
      <c r="S416" s="172"/>
      <c r="T416" s="172"/>
      <c r="U416" s="172"/>
      <c r="V416" s="172"/>
      <c r="W416" s="172"/>
      <c r="X416" s="172"/>
      <c r="Y416" s="172"/>
      <c r="Z416" s="135">
        <f t="shared" si="12"/>
        <v>15</v>
      </c>
      <c r="AD416" s="277"/>
      <c r="AE416" s="92"/>
    </row>
    <row r="417" spans="1:31" ht="13.8">
      <c r="A417" s="110"/>
      <c r="B417" s="113"/>
      <c r="C417" s="113"/>
      <c r="D417" s="122"/>
      <c r="E417" s="113"/>
      <c r="F417" s="273"/>
      <c r="G417" s="67"/>
      <c r="H417" s="273"/>
      <c r="I417" s="275"/>
      <c r="J417" s="152">
        <f t="shared" si="13"/>
        <v>0</v>
      </c>
      <c r="K417" s="66"/>
      <c r="L417" s="90"/>
      <c r="M417" s="72"/>
      <c r="N417" s="66"/>
      <c r="O417" s="90"/>
      <c r="P417" s="72"/>
      <c r="Q417" s="138"/>
      <c r="R417" s="138"/>
      <c r="S417" s="172"/>
      <c r="T417" s="172"/>
      <c r="U417" s="172"/>
      <c r="V417" s="172"/>
      <c r="W417" s="172"/>
      <c r="X417" s="172"/>
      <c r="Y417" s="172"/>
      <c r="Z417" s="135">
        <f t="shared" si="12"/>
        <v>15</v>
      </c>
      <c r="AD417" s="277"/>
      <c r="AE417" s="92"/>
    </row>
    <row r="418" spans="1:31" ht="13.8">
      <c r="A418" s="110"/>
      <c r="B418" s="113"/>
      <c r="C418" s="113"/>
      <c r="D418" s="122"/>
      <c r="E418" s="113"/>
      <c r="F418" s="273"/>
      <c r="G418" s="67"/>
      <c r="H418" s="273"/>
      <c r="I418" s="275"/>
      <c r="J418" s="152">
        <f t="shared" si="13"/>
        <v>0</v>
      </c>
      <c r="K418" s="66"/>
      <c r="L418" s="90"/>
      <c r="M418" s="72"/>
      <c r="N418" s="66"/>
      <c r="O418" s="90"/>
      <c r="P418" s="72"/>
      <c r="Q418" s="138"/>
      <c r="R418" s="138"/>
      <c r="S418" s="172"/>
      <c r="T418" s="172"/>
      <c r="U418" s="172"/>
      <c r="V418" s="172"/>
      <c r="W418" s="172"/>
      <c r="X418" s="172"/>
      <c r="Y418" s="172"/>
      <c r="Z418" s="135">
        <f t="shared" si="12"/>
        <v>15</v>
      </c>
      <c r="AD418" s="277"/>
      <c r="AE418" s="92"/>
    </row>
    <row r="419" spans="1:31" ht="13.8">
      <c r="A419" s="110"/>
      <c r="B419" s="113"/>
      <c r="C419" s="113"/>
      <c r="D419" s="122"/>
      <c r="E419" s="113"/>
      <c r="F419" s="273"/>
      <c r="G419" s="67"/>
      <c r="H419" s="273"/>
      <c r="I419" s="275"/>
      <c r="J419" s="152">
        <f t="shared" si="13"/>
        <v>0</v>
      </c>
      <c r="K419" s="66"/>
      <c r="L419" s="90"/>
      <c r="M419" s="72"/>
      <c r="N419" s="66"/>
      <c r="O419" s="90"/>
      <c r="P419" s="72"/>
      <c r="Q419" s="138"/>
      <c r="R419" s="138"/>
      <c r="S419" s="172"/>
      <c r="T419" s="172"/>
      <c r="U419" s="172"/>
      <c r="V419" s="172"/>
      <c r="W419" s="172"/>
      <c r="X419" s="172"/>
      <c r="Y419" s="172"/>
      <c r="Z419" s="135">
        <f t="shared" si="12"/>
        <v>15</v>
      </c>
      <c r="AD419" s="277"/>
      <c r="AE419" s="92"/>
    </row>
    <row r="420" spans="1:31" ht="13.8">
      <c r="A420" s="110"/>
      <c r="B420" s="113"/>
      <c r="C420" s="113"/>
      <c r="D420" s="122"/>
      <c r="E420" s="113"/>
      <c r="F420" s="273"/>
      <c r="G420" s="67"/>
      <c r="H420" s="273"/>
      <c r="I420" s="275"/>
      <c r="J420" s="152">
        <f t="shared" si="13"/>
        <v>0</v>
      </c>
      <c r="K420" s="66"/>
      <c r="L420" s="90"/>
      <c r="M420" s="72"/>
      <c r="N420" s="66"/>
      <c r="O420" s="90"/>
      <c r="P420" s="72"/>
      <c r="Q420" s="138"/>
      <c r="R420" s="138"/>
      <c r="S420" s="172"/>
      <c r="T420" s="172"/>
      <c r="U420" s="172"/>
      <c r="V420" s="172"/>
      <c r="W420" s="172"/>
      <c r="X420" s="172"/>
      <c r="Y420" s="172"/>
      <c r="Z420" s="135">
        <f t="shared" si="12"/>
        <v>15</v>
      </c>
      <c r="AD420" s="277"/>
      <c r="AE420" s="92"/>
    </row>
    <row r="421" spans="1:31" ht="13.8">
      <c r="A421" s="110"/>
      <c r="B421" s="113"/>
      <c r="C421" s="113"/>
      <c r="D421" s="122"/>
      <c r="E421" s="113"/>
      <c r="F421" s="273"/>
      <c r="G421" s="67"/>
      <c r="H421" s="273"/>
      <c r="I421" s="275"/>
      <c r="J421" s="152">
        <f t="shared" si="13"/>
        <v>0</v>
      </c>
      <c r="K421" s="66"/>
      <c r="L421" s="90"/>
      <c r="M421" s="72"/>
      <c r="N421" s="66"/>
      <c r="O421" s="90"/>
      <c r="P421" s="72"/>
      <c r="Q421" s="138"/>
      <c r="R421" s="138"/>
      <c r="S421" s="172"/>
      <c r="T421" s="172"/>
      <c r="U421" s="172"/>
      <c r="V421" s="172"/>
      <c r="W421" s="172"/>
      <c r="X421" s="172"/>
      <c r="Y421" s="172"/>
      <c r="Z421" s="135">
        <f t="shared" si="12"/>
        <v>15</v>
      </c>
      <c r="AD421" s="277"/>
      <c r="AE421" s="92"/>
    </row>
    <row r="422" spans="1:31" ht="13.8">
      <c r="A422" s="110"/>
      <c r="B422" s="113"/>
      <c r="C422" s="113"/>
      <c r="D422" s="122"/>
      <c r="E422" s="113"/>
      <c r="F422" s="273"/>
      <c r="G422" s="67"/>
      <c r="H422" s="273"/>
      <c r="I422" s="275"/>
      <c r="J422" s="152">
        <f t="shared" si="13"/>
        <v>0</v>
      </c>
      <c r="K422" s="66"/>
      <c r="L422" s="90"/>
      <c r="M422" s="72"/>
      <c r="N422" s="66"/>
      <c r="O422" s="90"/>
      <c r="P422" s="72"/>
      <c r="Q422" s="138"/>
      <c r="R422" s="138"/>
      <c r="S422" s="172"/>
      <c r="T422" s="172"/>
      <c r="U422" s="172"/>
      <c r="V422" s="172"/>
      <c r="W422" s="172"/>
      <c r="X422" s="172"/>
      <c r="Y422" s="172"/>
      <c r="Z422" s="135">
        <f t="shared" si="12"/>
        <v>15</v>
      </c>
      <c r="AD422" s="277"/>
      <c r="AE422" s="92"/>
    </row>
    <row r="423" spans="1:31" ht="13.8">
      <c r="A423" s="110"/>
      <c r="B423" s="113"/>
      <c r="C423" s="113"/>
      <c r="D423" s="122"/>
      <c r="E423" s="113"/>
      <c r="F423" s="273"/>
      <c r="G423" s="67"/>
      <c r="H423" s="273"/>
      <c r="I423" s="275"/>
      <c r="J423" s="152">
        <f t="shared" si="13"/>
        <v>0</v>
      </c>
      <c r="K423" s="66"/>
      <c r="L423" s="90"/>
      <c r="M423" s="72"/>
      <c r="N423" s="66"/>
      <c r="O423" s="90"/>
      <c r="P423" s="72"/>
      <c r="Q423" s="138"/>
      <c r="R423" s="138"/>
      <c r="S423" s="172"/>
      <c r="T423" s="172"/>
      <c r="U423" s="172"/>
      <c r="V423" s="172"/>
      <c r="W423" s="172"/>
      <c r="X423" s="172"/>
      <c r="Y423" s="172"/>
      <c r="Z423" s="135">
        <f t="shared" si="12"/>
        <v>15</v>
      </c>
      <c r="AD423" s="277"/>
      <c r="AE423" s="92"/>
    </row>
    <row r="424" spans="1:31" ht="13.8">
      <c r="A424" s="110"/>
      <c r="B424" s="113"/>
      <c r="C424" s="113"/>
      <c r="D424" s="122"/>
      <c r="E424" s="113"/>
      <c r="F424" s="273"/>
      <c r="G424" s="67"/>
      <c r="H424" s="273"/>
      <c r="I424" s="275"/>
      <c r="J424" s="152">
        <f t="shared" si="13"/>
        <v>0</v>
      </c>
      <c r="K424" s="66"/>
      <c r="L424" s="90"/>
      <c r="M424" s="72"/>
      <c r="N424" s="66"/>
      <c r="O424" s="90"/>
      <c r="P424" s="72"/>
      <c r="Q424" s="138"/>
      <c r="R424" s="138"/>
      <c r="S424" s="172"/>
      <c r="T424" s="172"/>
      <c r="U424" s="172"/>
      <c r="V424" s="172"/>
      <c r="W424" s="172"/>
      <c r="X424" s="172"/>
      <c r="Y424" s="172"/>
      <c r="Z424" s="135">
        <f t="shared" si="12"/>
        <v>15</v>
      </c>
      <c r="AD424" s="277"/>
      <c r="AE424" s="92"/>
    </row>
    <row r="425" spans="1:31" ht="13.8">
      <c r="A425" s="110"/>
      <c r="B425" s="113"/>
      <c r="C425" s="113"/>
      <c r="D425" s="122"/>
      <c r="E425" s="113"/>
      <c r="F425" s="273"/>
      <c r="G425" s="67"/>
      <c r="H425" s="273"/>
      <c r="I425" s="275"/>
      <c r="J425" s="152">
        <f t="shared" si="13"/>
        <v>0</v>
      </c>
      <c r="K425" s="66"/>
      <c r="L425" s="90"/>
      <c r="M425" s="72"/>
      <c r="N425" s="66"/>
      <c r="O425" s="90"/>
      <c r="P425" s="72"/>
      <c r="Q425" s="138"/>
      <c r="R425" s="138"/>
      <c r="S425" s="172"/>
      <c r="T425" s="172"/>
      <c r="U425" s="172"/>
      <c r="V425" s="172"/>
      <c r="W425" s="172"/>
      <c r="X425" s="172"/>
      <c r="Y425" s="172"/>
      <c r="Z425" s="135">
        <f t="shared" si="12"/>
        <v>15</v>
      </c>
      <c r="AD425" s="277"/>
      <c r="AE425" s="92"/>
    </row>
    <row r="426" spans="1:31" ht="13.8">
      <c r="A426" s="110"/>
      <c r="B426" s="113"/>
      <c r="C426" s="113"/>
      <c r="D426" s="122"/>
      <c r="E426" s="113"/>
      <c r="F426" s="273"/>
      <c r="G426" s="67"/>
      <c r="H426" s="273"/>
      <c r="I426" s="275"/>
      <c r="J426" s="152">
        <f t="shared" si="13"/>
        <v>0</v>
      </c>
      <c r="K426" s="66"/>
      <c r="L426" s="90"/>
      <c r="M426" s="72"/>
      <c r="N426" s="66"/>
      <c r="O426" s="90"/>
      <c r="P426" s="72"/>
      <c r="Q426" s="138"/>
      <c r="R426" s="138"/>
      <c r="S426" s="172"/>
      <c r="T426" s="172"/>
      <c r="U426" s="172"/>
      <c r="V426" s="172"/>
      <c r="W426" s="172"/>
      <c r="X426" s="172"/>
      <c r="Y426" s="172"/>
      <c r="Z426" s="135">
        <f t="shared" si="12"/>
        <v>15</v>
      </c>
      <c r="AD426" s="277"/>
      <c r="AE426" s="92"/>
    </row>
    <row r="427" spans="1:31" ht="13.8">
      <c r="A427" s="110"/>
      <c r="B427" s="113"/>
      <c r="C427" s="113"/>
      <c r="D427" s="122"/>
      <c r="E427" s="113"/>
      <c r="F427" s="273"/>
      <c r="G427" s="67"/>
      <c r="H427" s="273"/>
      <c r="I427" s="275"/>
      <c r="J427" s="152">
        <f t="shared" si="13"/>
        <v>0</v>
      </c>
      <c r="K427" s="66"/>
      <c r="L427" s="90"/>
      <c r="M427" s="72"/>
      <c r="N427" s="66"/>
      <c r="O427" s="90"/>
      <c r="P427" s="72"/>
      <c r="Q427" s="138"/>
      <c r="R427" s="138"/>
      <c r="S427" s="172"/>
      <c r="T427" s="172"/>
      <c r="U427" s="172"/>
      <c r="V427" s="172"/>
      <c r="W427" s="172"/>
      <c r="X427" s="172"/>
      <c r="Y427" s="172"/>
      <c r="Z427" s="135">
        <f t="shared" si="12"/>
        <v>15</v>
      </c>
      <c r="AD427" s="277"/>
      <c r="AE427" s="92"/>
    </row>
    <row r="428" spans="1:31" ht="13.8">
      <c r="A428" s="110"/>
      <c r="B428" s="113"/>
      <c r="C428" s="113"/>
      <c r="D428" s="122"/>
      <c r="E428" s="113"/>
      <c r="F428" s="273"/>
      <c r="G428" s="67"/>
      <c r="H428" s="273"/>
      <c r="I428" s="275"/>
      <c r="J428" s="152">
        <f t="shared" si="13"/>
        <v>0</v>
      </c>
      <c r="K428" s="66"/>
      <c r="L428" s="90"/>
      <c r="M428" s="72"/>
      <c r="N428" s="66"/>
      <c r="O428" s="90"/>
      <c r="P428" s="72"/>
      <c r="Q428" s="138"/>
      <c r="R428" s="138"/>
      <c r="S428" s="172"/>
      <c r="T428" s="172"/>
      <c r="U428" s="172"/>
      <c r="V428" s="172"/>
      <c r="W428" s="172"/>
      <c r="X428" s="172"/>
      <c r="Y428" s="172"/>
      <c r="Z428" s="135">
        <f t="shared" si="12"/>
        <v>15</v>
      </c>
      <c r="AD428" s="277"/>
      <c r="AE428" s="92"/>
    </row>
    <row r="429" spans="1:31" ht="13.8">
      <c r="A429" s="110"/>
      <c r="B429" s="113"/>
      <c r="C429" s="113"/>
      <c r="D429" s="122"/>
      <c r="E429" s="113"/>
      <c r="F429" s="273"/>
      <c r="G429" s="67"/>
      <c r="H429" s="273"/>
      <c r="I429" s="275"/>
      <c r="J429" s="152">
        <f t="shared" si="13"/>
        <v>0</v>
      </c>
      <c r="K429" s="66"/>
      <c r="L429" s="90"/>
      <c r="M429" s="72"/>
      <c r="N429" s="66"/>
      <c r="O429" s="90"/>
      <c r="P429" s="72"/>
      <c r="Q429" s="138"/>
      <c r="R429" s="138"/>
      <c r="S429" s="172"/>
      <c r="T429" s="172"/>
      <c r="U429" s="172"/>
      <c r="V429" s="172"/>
      <c r="W429" s="172"/>
      <c r="X429" s="172"/>
      <c r="Y429" s="172"/>
      <c r="Z429" s="135">
        <f t="shared" si="12"/>
        <v>15</v>
      </c>
      <c r="AD429" s="277"/>
      <c r="AE429" s="92"/>
    </row>
    <row r="430" spans="1:31" ht="13.8">
      <c r="A430" s="110"/>
      <c r="B430" s="113"/>
      <c r="C430" s="113"/>
      <c r="D430" s="122"/>
      <c r="E430" s="113"/>
      <c r="F430" s="273"/>
      <c r="G430" s="67"/>
      <c r="H430" s="273"/>
      <c r="I430" s="275"/>
      <c r="J430" s="152">
        <f t="shared" si="13"/>
        <v>0</v>
      </c>
      <c r="K430" s="66"/>
      <c r="L430" s="90"/>
      <c r="M430" s="72"/>
      <c r="N430" s="66"/>
      <c r="O430" s="90"/>
      <c r="P430" s="72"/>
      <c r="Q430" s="138"/>
      <c r="R430" s="138"/>
      <c r="S430" s="172"/>
      <c r="T430" s="172"/>
      <c r="U430" s="172"/>
      <c r="V430" s="172"/>
      <c r="W430" s="172"/>
      <c r="X430" s="172"/>
      <c r="Y430" s="172"/>
      <c r="Z430" s="135">
        <f t="shared" si="12"/>
        <v>15</v>
      </c>
      <c r="AD430" s="277"/>
      <c r="AE430" s="92"/>
    </row>
    <row r="431" spans="1:31" ht="13.8">
      <c r="A431" s="110"/>
      <c r="B431" s="113"/>
      <c r="C431" s="113"/>
      <c r="D431" s="122"/>
      <c r="E431" s="113"/>
      <c r="F431" s="273"/>
      <c r="G431" s="67"/>
      <c r="H431" s="273"/>
      <c r="I431" s="275"/>
      <c r="J431" s="152">
        <f t="shared" si="13"/>
        <v>0</v>
      </c>
      <c r="K431" s="66"/>
      <c r="L431" s="90"/>
      <c r="M431" s="72"/>
      <c r="N431" s="66"/>
      <c r="O431" s="90"/>
      <c r="P431" s="72"/>
      <c r="Q431" s="138"/>
      <c r="R431" s="138"/>
      <c r="S431" s="172"/>
      <c r="T431" s="172"/>
      <c r="U431" s="172"/>
      <c r="V431" s="172"/>
      <c r="W431" s="172"/>
      <c r="X431" s="172"/>
      <c r="Y431" s="172"/>
      <c r="Z431" s="135">
        <f t="shared" si="12"/>
        <v>15</v>
      </c>
      <c r="AD431" s="277"/>
      <c r="AE431" s="92"/>
    </row>
    <row r="432" spans="1:31" ht="13.8">
      <c r="A432" s="110"/>
      <c r="B432" s="113"/>
      <c r="C432" s="113"/>
      <c r="D432" s="122"/>
      <c r="E432" s="113"/>
      <c r="F432" s="273"/>
      <c r="G432" s="67"/>
      <c r="H432" s="273"/>
      <c r="I432" s="275"/>
      <c r="J432" s="152">
        <f t="shared" si="13"/>
        <v>0</v>
      </c>
      <c r="K432" s="66"/>
      <c r="L432" s="90"/>
      <c r="M432" s="72"/>
      <c r="N432" s="66"/>
      <c r="O432" s="90"/>
      <c r="P432" s="72"/>
      <c r="Q432" s="138"/>
      <c r="R432" s="138"/>
      <c r="S432" s="172"/>
      <c r="T432" s="172"/>
      <c r="U432" s="172"/>
      <c r="V432" s="172"/>
      <c r="W432" s="172"/>
      <c r="X432" s="172"/>
      <c r="Y432" s="172"/>
      <c r="Z432" s="135">
        <f t="shared" si="12"/>
        <v>15</v>
      </c>
      <c r="AD432" s="277"/>
      <c r="AE432" s="92"/>
    </row>
    <row r="433" spans="1:31" ht="13.8">
      <c r="A433" s="110"/>
      <c r="B433" s="113"/>
      <c r="C433" s="113"/>
      <c r="D433" s="122"/>
      <c r="E433" s="113"/>
      <c r="F433" s="273"/>
      <c r="G433" s="67"/>
      <c r="H433" s="273"/>
      <c r="I433" s="275"/>
      <c r="J433" s="152">
        <f t="shared" si="13"/>
        <v>0</v>
      </c>
      <c r="K433" s="66"/>
      <c r="L433" s="90"/>
      <c r="M433" s="72"/>
      <c r="N433" s="66"/>
      <c r="O433" s="90"/>
      <c r="P433" s="72"/>
      <c r="Q433" s="138"/>
      <c r="R433" s="138"/>
      <c r="S433" s="172"/>
      <c r="T433" s="172"/>
      <c r="U433" s="172"/>
      <c r="V433" s="172"/>
      <c r="W433" s="172"/>
      <c r="X433" s="172"/>
      <c r="Y433" s="172"/>
      <c r="Z433" s="135">
        <f t="shared" si="12"/>
        <v>15</v>
      </c>
      <c r="AD433" s="277"/>
      <c r="AE433" s="92"/>
    </row>
    <row r="434" spans="1:31" ht="13.8">
      <c r="A434" s="110"/>
      <c r="B434" s="113"/>
      <c r="C434" s="113"/>
      <c r="D434" s="122"/>
      <c r="E434" s="113"/>
      <c r="F434" s="273"/>
      <c r="G434" s="67"/>
      <c r="H434" s="273"/>
      <c r="I434" s="275"/>
      <c r="J434" s="152">
        <f t="shared" si="13"/>
        <v>0</v>
      </c>
      <c r="K434" s="66"/>
      <c r="L434" s="90"/>
      <c r="M434" s="72"/>
      <c r="N434" s="66"/>
      <c r="O434" s="90"/>
      <c r="P434" s="72"/>
      <c r="Q434" s="138"/>
      <c r="R434" s="138"/>
      <c r="S434" s="172"/>
      <c r="T434" s="172"/>
      <c r="U434" s="172"/>
      <c r="V434" s="172"/>
      <c r="W434" s="172"/>
      <c r="X434" s="172"/>
      <c r="Y434" s="172"/>
      <c r="Z434" s="135">
        <f t="shared" si="12"/>
        <v>15</v>
      </c>
      <c r="AD434" s="277"/>
      <c r="AE434" s="92"/>
    </row>
    <row r="435" spans="1:31" ht="13.8">
      <c r="A435" s="110"/>
      <c r="B435" s="113"/>
      <c r="C435" s="113"/>
      <c r="D435" s="122"/>
      <c r="E435" s="113"/>
      <c r="F435" s="273"/>
      <c r="G435" s="67"/>
      <c r="H435" s="273"/>
      <c r="I435" s="275"/>
      <c r="J435" s="152">
        <f t="shared" si="13"/>
        <v>0</v>
      </c>
      <c r="K435" s="66"/>
      <c r="L435" s="90"/>
      <c r="M435" s="72"/>
      <c r="N435" s="66"/>
      <c r="O435" s="90"/>
      <c r="P435" s="72"/>
      <c r="Q435" s="138"/>
      <c r="R435" s="138"/>
      <c r="S435" s="172"/>
      <c r="T435" s="172"/>
      <c r="U435" s="172"/>
      <c r="V435" s="172"/>
      <c r="W435" s="172"/>
      <c r="X435" s="172"/>
      <c r="Y435" s="172"/>
      <c r="Z435" s="135">
        <f t="shared" si="12"/>
        <v>15</v>
      </c>
      <c r="AD435" s="277"/>
      <c r="AE435" s="92"/>
    </row>
    <row r="436" spans="1:31" ht="13.8">
      <c r="A436" s="110"/>
      <c r="B436" s="113"/>
      <c r="C436" s="113"/>
      <c r="D436" s="122"/>
      <c r="E436" s="113"/>
      <c r="F436" s="273"/>
      <c r="G436" s="67"/>
      <c r="H436" s="273"/>
      <c r="I436" s="275"/>
      <c r="J436" s="152">
        <f t="shared" si="13"/>
        <v>0</v>
      </c>
      <c r="K436" s="66"/>
      <c r="L436" s="90"/>
      <c r="M436" s="72"/>
      <c r="N436" s="66"/>
      <c r="O436" s="90"/>
      <c r="P436" s="72"/>
      <c r="Q436" s="138"/>
      <c r="R436" s="138"/>
      <c r="S436" s="172"/>
      <c r="T436" s="172"/>
      <c r="U436" s="172"/>
      <c r="V436" s="172"/>
      <c r="W436" s="172"/>
      <c r="X436" s="172"/>
      <c r="Y436" s="172"/>
      <c r="Z436" s="135">
        <f t="shared" si="12"/>
        <v>15</v>
      </c>
      <c r="AD436" s="277"/>
      <c r="AE436" s="92"/>
    </row>
    <row r="437" spans="1:31" ht="13.8">
      <c r="A437" s="110"/>
      <c r="B437" s="113"/>
      <c r="C437" s="113"/>
      <c r="D437" s="122"/>
      <c r="E437" s="113"/>
      <c r="F437" s="273"/>
      <c r="G437" s="67"/>
      <c r="H437" s="273"/>
      <c r="I437" s="275"/>
      <c r="J437" s="152">
        <f t="shared" si="13"/>
        <v>0</v>
      </c>
      <c r="K437" s="66"/>
      <c r="L437" s="90"/>
      <c r="M437" s="72"/>
      <c r="N437" s="66"/>
      <c r="O437" s="90"/>
      <c r="P437" s="72"/>
      <c r="Q437" s="138"/>
      <c r="R437" s="138"/>
      <c r="S437" s="172"/>
      <c r="T437" s="172"/>
      <c r="U437" s="172"/>
      <c r="V437" s="172"/>
      <c r="W437" s="172"/>
      <c r="X437" s="172"/>
      <c r="Y437" s="172"/>
      <c r="Z437" s="135">
        <f t="shared" si="12"/>
        <v>15</v>
      </c>
      <c r="AD437" s="277"/>
      <c r="AE437" s="92"/>
    </row>
    <row r="438" spans="1:31" ht="13.8">
      <c r="A438" s="110"/>
      <c r="B438" s="113"/>
      <c r="C438" s="113"/>
      <c r="D438" s="122"/>
      <c r="E438" s="113"/>
      <c r="F438" s="273"/>
      <c r="G438" s="67"/>
      <c r="H438" s="273"/>
      <c r="I438" s="275"/>
      <c r="J438" s="152">
        <f t="shared" si="13"/>
        <v>0</v>
      </c>
      <c r="K438" s="66"/>
      <c r="L438" s="90"/>
      <c r="M438" s="72"/>
      <c r="N438" s="66"/>
      <c r="O438" s="90"/>
      <c r="P438" s="72"/>
      <c r="Q438" s="138"/>
      <c r="R438" s="138"/>
      <c r="S438" s="172"/>
      <c r="T438" s="172"/>
      <c r="U438" s="172"/>
      <c r="V438" s="172"/>
      <c r="W438" s="172"/>
      <c r="X438" s="172"/>
      <c r="Y438" s="172"/>
      <c r="Z438" s="135">
        <f t="shared" si="12"/>
        <v>15</v>
      </c>
      <c r="AD438" s="277"/>
      <c r="AE438" s="92"/>
    </row>
    <row r="439" spans="1:31" ht="13.8">
      <c r="A439" s="110"/>
      <c r="B439" s="113"/>
      <c r="C439" s="113"/>
      <c r="D439" s="122"/>
      <c r="E439" s="113"/>
      <c r="F439" s="273"/>
      <c r="G439" s="67"/>
      <c r="H439" s="273"/>
      <c r="I439" s="275"/>
      <c r="J439" s="152">
        <f t="shared" si="13"/>
        <v>0</v>
      </c>
      <c r="K439" s="66"/>
      <c r="L439" s="90"/>
      <c r="M439" s="72"/>
      <c r="N439" s="66"/>
      <c r="O439" s="90"/>
      <c r="P439" s="72"/>
      <c r="Q439" s="138"/>
      <c r="R439" s="138"/>
      <c r="S439" s="172"/>
      <c r="T439" s="172"/>
      <c r="U439" s="172"/>
      <c r="V439" s="172"/>
      <c r="W439" s="172"/>
      <c r="X439" s="172"/>
      <c r="Y439" s="172"/>
      <c r="Z439" s="135">
        <f t="shared" si="12"/>
        <v>15</v>
      </c>
      <c r="AD439" s="277"/>
      <c r="AE439" s="92"/>
    </row>
    <row r="440" spans="1:31" ht="13.8">
      <c r="A440" s="110"/>
      <c r="B440" s="113"/>
      <c r="C440" s="113"/>
      <c r="D440" s="122"/>
      <c r="E440" s="113"/>
      <c r="F440" s="273"/>
      <c r="G440" s="67"/>
      <c r="H440" s="273"/>
      <c r="I440" s="275"/>
      <c r="J440" s="152">
        <f t="shared" si="13"/>
        <v>0</v>
      </c>
      <c r="K440" s="66"/>
      <c r="L440" s="90"/>
      <c r="M440" s="72"/>
      <c r="N440" s="66"/>
      <c r="O440" s="90"/>
      <c r="P440" s="72"/>
      <c r="Q440" s="138"/>
      <c r="R440" s="138"/>
      <c r="S440" s="172"/>
      <c r="T440" s="172"/>
      <c r="U440" s="172"/>
      <c r="V440" s="172"/>
      <c r="W440" s="172"/>
      <c r="X440" s="172"/>
      <c r="Y440" s="172"/>
      <c r="Z440" s="135">
        <f t="shared" si="12"/>
        <v>15</v>
      </c>
      <c r="AD440" s="277"/>
      <c r="AE440" s="92"/>
    </row>
    <row r="441" spans="1:31" ht="13.8">
      <c r="A441" s="110"/>
      <c r="B441" s="113"/>
      <c r="C441" s="113"/>
      <c r="D441" s="122"/>
      <c r="E441" s="113"/>
      <c r="F441" s="273"/>
      <c r="G441" s="67"/>
      <c r="H441" s="273"/>
      <c r="I441" s="275"/>
      <c r="J441" s="152">
        <f t="shared" si="13"/>
        <v>0</v>
      </c>
      <c r="K441" s="66"/>
      <c r="L441" s="90"/>
      <c r="M441" s="72"/>
      <c r="N441" s="66"/>
      <c r="O441" s="90"/>
      <c r="P441" s="72"/>
      <c r="Q441" s="138"/>
      <c r="R441" s="138"/>
      <c r="S441" s="172"/>
      <c r="T441" s="172"/>
      <c r="U441" s="172"/>
      <c r="V441" s="172"/>
      <c r="W441" s="172"/>
      <c r="X441" s="172"/>
      <c r="Y441" s="172"/>
      <c r="Z441" s="135">
        <f t="shared" si="12"/>
        <v>15</v>
      </c>
      <c r="AD441" s="277"/>
      <c r="AE441" s="92"/>
    </row>
    <row r="442" spans="1:31" ht="13.8">
      <c r="A442" s="110"/>
      <c r="B442" s="113"/>
      <c r="C442" s="113"/>
      <c r="D442" s="122"/>
      <c r="E442" s="113"/>
      <c r="F442" s="273"/>
      <c r="G442" s="67"/>
      <c r="H442" s="273"/>
      <c r="I442" s="275"/>
      <c r="J442" s="152">
        <f t="shared" si="13"/>
        <v>0</v>
      </c>
      <c r="K442" s="66"/>
      <c r="L442" s="90"/>
      <c r="M442" s="72"/>
      <c r="N442" s="66"/>
      <c r="O442" s="90"/>
      <c r="P442" s="72"/>
      <c r="Q442" s="138"/>
      <c r="R442" s="138"/>
      <c r="S442" s="172"/>
      <c r="T442" s="172"/>
      <c r="U442" s="172"/>
      <c r="V442" s="172"/>
      <c r="W442" s="172"/>
      <c r="X442" s="172"/>
      <c r="Y442" s="172"/>
      <c r="Z442" s="135">
        <f t="shared" si="12"/>
        <v>15</v>
      </c>
      <c r="AD442" s="277"/>
      <c r="AE442" s="92"/>
    </row>
    <row r="443" spans="1:31" ht="13.8">
      <c r="A443" s="110"/>
      <c r="B443" s="113"/>
      <c r="C443" s="113"/>
      <c r="D443" s="122"/>
      <c r="E443" s="113"/>
      <c r="F443" s="273"/>
      <c r="G443" s="67"/>
      <c r="H443" s="273"/>
      <c r="I443" s="275"/>
      <c r="J443" s="152">
        <f t="shared" si="13"/>
        <v>0</v>
      </c>
      <c r="K443" s="66"/>
      <c r="L443" s="90"/>
      <c r="M443" s="72"/>
      <c r="N443" s="66"/>
      <c r="O443" s="90"/>
      <c r="P443" s="72"/>
      <c r="Q443" s="138"/>
      <c r="R443" s="138"/>
      <c r="S443" s="172"/>
      <c r="T443" s="172"/>
      <c r="U443" s="172"/>
      <c r="V443" s="172"/>
      <c r="W443" s="172"/>
      <c r="X443" s="172"/>
      <c r="Y443" s="172"/>
      <c r="Z443" s="135">
        <f t="shared" si="12"/>
        <v>15</v>
      </c>
      <c r="AD443" s="277"/>
      <c r="AE443" s="92"/>
    </row>
    <row r="444" spans="1:31" ht="13.8">
      <c r="A444" s="110"/>
      <c r="B444" s="113"/>
      <c r="C444" s="113"/>
      <c r="D444" s="122"/>
      <c r="E444" s="113"/>
      <c r="F444" s="273"/>
      <c r="G444" s="67"/>
      <c r="H444" s="273"/>
      <c r="I444" s="275"/>
      <c r="J444" s="152">
        <f t="shared" si="13"/>
        <v>0</v>
      </c>
      <c r="K444" s="66"/>
      <c r="L444" s="90"/>
      <c r="M444" s="72"/>
      <c r="N444" s="66"/>
      <c r="O444" s="90"/>
      <c r="P444" s="72"/>
      <c r="Q444" s="138"/>
      <c r="R444" s="138"/>
      <c r="S444" s="172"/>
      <c r="T444" s="172"/>
      <c r="U444" s="172"/>
      <c r="V444" s="172"/>
      <c r="W444" s="172"/>
      <c r="X444" s="172"/>
      <c r="Y444" s="172"/>
      <c r="Z444" s="135">
        <f t="shared" si="12"/>
        <v>15</v>
      </c>
      <c r="AD444" s="277"/>
      <c r="AE444" s="92"/>
    </row>
    <row r="445" spans="1:31" ht="13.8">
      <c r="A445" s="110"/>
      <c r="B445" s="113"/>
      <c r="C445" s="113"/>
      <c r="D445" s="122"/>
      <c r="E445" s="113"/>
      <c r="F445" s="273"/>
      <c r="G445" s="67"/>
      <c r="H445" s="273"/>
      <c r="I445" s="275"/>
      <c r="J445" s="152">
        <f t="shared" si="13"/>
        <v>0</v>
      </c>
      <c r="K445" s="66"/>
      <c r="L445" s="90"/>
      <c r="M445" s="72"/>
      <c r="N445" s="66"/>
      <c r="O445" s="90"/>
      <c r="P445" s="72"/>
      <c r="Q445" s="138"/>
      <c r="R445" s="138"/>
      <c r="S445" s="172"/>
      <c r="T445" s="172"/>
      <c r="U445" s="172"/>
      <c r="V445" s="172"/>
      <c r="W445" s="172"/>
      <c r="X445" s="172"/>
      <c r="Y445" s="172"/>
      <c r="Z445" s="135">
        <f t="shared" si="12"/>
        <v>15</v>
      </c>
      <c r="AD445" s="277"/>
      <c r="AE445" s="92"/>
    </row>
    <row r="446" spans="1:31" ht="13.8">
      <c r="A446" s="110"/>
      <c r="B446" s="113"/>
      <c r="C446" s="113"/>
      <c r="D446" s="122"/>
      <c r="E446" s="113"/>
      <c r="F446" s="273"/>
      <c r="G446" s="67"/>
      <c r="H446" s="273"/>
      <c r="I446" s="275"/>
      <c r="J446" s="152">
        <f t="shared" si="13"/>
        <v>0</v>
      </c>
      <c r="K446" s="66"/>
      <c r="L446" s="90"/>
      <c r="M446" s="72"/>
      <c r="N446" s="66"/>
      <c r="O446" s="90"/>
      <c r="P446" s="72"/>
      <c r="Q446" s="138"/>
      <c r="R446" s="138"/>
      <c r="S446" s="172"/>
      <c r="T446" s="172"/>
      <c r="U446" s="172"/>
      <c r="V446" s="172"/>
      <c r="W446" s="172"/>
      <c r="X446" s="172"/>
      <c r="Y446" s="172"/>
      <c r="Z446" s="135">
        <f t="shared" si="12"/>
        <v>15</v>
      </c>
      <c r="AD446" s="277"/>
      <c r="AE446" s="92"/>
    </row>
    <row r="447" spans="1:31" ht="13.8">
      <c r="A447" s="110"/>
      <c r="B447" s="113"/>
      <c r="C447" s="113"/>
      <c r="D447" s="122"/>
      <c r="E447" s="113"/>
      <c r="F447" s="273"/>
      <c r="G447" s="67"/>
      <c r="H447" s="273"/>
      <c r="I447" s="275"/>
      <c r="J447" s="152">
        <f t="shared" si="13"/>
        <v>0</v>
      </c>
      <c r="K447" s="66"/>
      <c r="L447" s="90"/>
      <c r="M447" s="72"/>
      <c r="N447" s="66"/>
      <c r="O447" s="90"/>
      <c r="P447" s="72"/>
      <c r="Q447" s="138"/>
      <c r="R447" s="138"/>
      <c r="S447" s="172"/>
      <c r="T447" s="172"/>
      <c r="U447" s="172"/>
      <c r="V447" s="172"/>
      <c r="W447" s="172"/>
      <c r="X447" s="172"/>
      <c r="Y447" s="172"/>
      <c r="Z447" s="135">
        <f t="shared" si="12"/>
        <v>15</v>
      </c>
      <c r="AD447" s="277"/>
      <c r="AE447" s="92"/>
    </row>
    <row r="448" spans="1:31" ht="13.8">
      <c r="A448" s="110"/>
      <c r="B448" s="113"/>
      <c r="C448" s="113"/>
      <c r="D448" s="122"/>
      <c r="E448" s="113"/>
      <c r="F448" s="273"/>
      <c r="G448" s="67"/>
      <c r="H448" s="273"/>
      <c r="I448" s="275"/>
      <c r="J448" s="152">
        <f t="shared" si="13"/>
        <v>0</v>
      </c>
      <c r="K448" s="66"/>
      <c r="L448" s="90"/>
      <c r="M448" s="72"/>
      <c r="N448" s="66"/>
      <c r="O448" s="90"/>
      <c r="P448" s="72"/>
      <c r="Q448" s="138"/>
      <c r="R448" s="138"/>
      <c r="S448" s="172"/>
      <c r="T448" s="172"/>
      <c r="U448" s="172"/>
      <c r="V448" s="172"/>
      <c r="W448" s="172"/>
      <c r="X448" s="172"/>
      <c r="Y448" s="172"/>
      <c r="Z448" s="135">
        <f t="shared" si="12"/>
        <v>15</v>
      </c>
      <c r="AD448" s="277"/>
      <c r="AE448" s="92"/>
    </row>
    <row r="449" spans="1:31" ht="13.8">
      <c r="A449" s="110"/>
      <c r="B449" s="113"/>
      <c r="C449" s="113"/>
      <c r="D449" s="122"/>
      <c r="E449" s="113"/>
      <c r="F449" s="273"/>
      <c r="G449" s="67"/>
      <c r="H449" s="273"/>
      <c r="I449" s="275"/>
      <c r="J449" s="152">
        <f t="shared" si="13"/>
        <v>0</v>
      </c>
      <c r="K449" s="66"/>
      <c r="L449" s="90"/>
      <c r="M449" s="72"/>
      <c r="N449" s="66"/>
      <c r="O449" s="90"/>
      <c r="P449" s="72"/>
      <c r="Q449" s="138"/>
      <c r="R449" s="138"/>
      <c r="S449" s="172"/>
      <c r="T449" s="172"/>
      <c r="U449" s="172"/>
      <c r="V449" s="172"/>
      <c r="W449" s="172"/>
      <c r="X449" s="172"/>
      <c r="Y449" s="172"/>
      <c r="Z449" s="135">
        <f t="shared" si="12"/>
        <v>15</v>
      </c>
      <c r="AD449" s="277"/>
      <c r="AE449" s="92"/>
    </row>
    <row r="450" spans="1:31" ht="13.8">
      <c r="A450" s="110"/>
      <c r="B450" s="113"/>
      <c r="C450" s="113"/>
      <c r="D450" s="122"/>
      <c r="E450" s="113"/>
      <c r="F450" s="273"/>
      <c r="G450" s="67"/>
      <c r="H450" s="273"/>
      <c r="I450" s="275"/>
      <c r="J450" s="152">
        <f t="shared" si="13"/>
        <v>0</v>
      </c>
      <c r="K450" s="66"/>
      <c r="L450" s="90"/>
      <c r="M450" s="72"/>
      <c r="N450" s="66"/>
      <c r="O450" s="90"/>
      <c r="P450" s="72"/>
      <c r="Q450" s="138"/>
      <c r="R450" s="138"/>
      <c r="S450" s="172"/>
      <c r="T450" s="172"/>
      <c r="U450" s="172"/>
      <c r="V450" s="172"/>
      <c r="W450" s="172"/>
      <c r="X450" s="172"/>
      <c r="Y450" s="172"/>
      <c r="Z450" s="135">
        <f t="shared" si="12"/>
        <v>15</v>
      </c>
      <c r="AD450" s="277"/>
      <c r="AE450" s="92"/>
    </row>
    <row r="451" spans="1:31" ht="13.8">
      <c r="A451" s="110"/>
      <c r="B451" s="113"/>
      <c r="C451" s="113"/>
      <c r="D451" s="122"/>
      <c r="E451" s="113"/>
      <c r="F451" s="273"/>
      <c r="G451" s="67"/>
      <c r="H451" s="273"/>
      <c r="I451" s="275"/>
      <c r="J451" s="152">
        <f t="shared" si="13"/>
        <v>0</v>
      </c>
      <c r="K451" s="66"/>
      <c r="L451" s="90"/>
      <c r="M451" s="72"/>
      <c r="N451" s="66"/>
      <c r="O451" s="90"/>
      <c r="P451" s="72"/>
      <c r="Q451" s="138"/>
      <c r="R451" s="138"/>
      <c r="S451" s="172"/>
      <c r="T451" s="172"/>
      <c r="U451" s="172"/>
      <c r="V451" s="172"/>
      <c r="W451" s="172"/>
      <c r="X451" s="172"/>
      <c r="Y451" s="172"/>
      <c r="Z451" s="135">
        <f t="shared" si="12"/>
        <v>15</v>
      </c>
      <c r="AD451" s="277"/>
      <c r="AE451" s="92"/>
    </row>
    <row r="452" spans="1:31" ht="13.8">
      <c r="A452" s="110"/>
      <c r="B452" s="113"/>
      <c r="C452" s="113"/>
      <c r="D452" s="122"/>
      <c r="E452" s="113"/>
      <c r="F452" s="273"/>
      <c r="G452" s="67"/>
      <c r="H452" s="273"/>
      <c r="I452" s="275"/>
      <c r="J452" s="152">
        <f t="shared" si="13"/>
        <v>0</v>
      </c>
      <c r="K452" s="66"/>
      <c r="L452" s="90"/>
      <c r="M452" s="72"/>
      <c r="N452" s="66"/>
      <c r="O452" s="90"/>
      <c r="P452" s="72"/>
      <c r="Q452" s="138"/>
      <c r="R452" s="138"/>
      <c r="S452" s="172"/>
      <c r="T452" s="172"/>
      <c r="U452" s="172"/>
      <c r="V452" s="172"/>
      <c r="W452" s="172"/>
      <c r="X452" s="172"/>
      <c r="Y452" s="172"/>
      <c r="Z452" s="135">
        <f t="shared" si="12"/>
        <v>15</v>
      </c>
      <c r="AD452" s="277"/>
      <c r="AE452" s="92"/>
    </row>
    <row r="453" spans="1:31" ht="13.8">
      <c r="A453" s="110"/>
      <c r="B453" s="113"/>
      <c r="C453" s="113"/>
      <c r="D453" s="122"/>
      <c r="E453" s="113"/>
      <c r="F453" s="273"/>
      <c r="G453" s="67"/>
      <c r="H453" s="273"/>
      <c r="I453" s="275"/>
      <c r="J453" s="152">
        <f t="shared" si="13"/>
        <v>0</v>
      </c>
      <c r="K453" s="66"/>
      <c r="L453" s="90"/>
      <c r="M453" s="72"/>
      <c r="N453" s="66"/>
      <c r="O453" s="90"/>
      <c r="P453" s="72"/>
      <c r="Q453" s="138"/>
      <c r="R453" s="138"/>
      <c r="S453" s="172"/>
      <c r="T453" s="172"/>
      <c r="U453" s="172"/>
      <c r="V453" s="172"/>
      <c r="W453" s="172"/>
      <c r="X453" s="172"/>
      <c r="Y453" s="172"/>
      <c r="Z453" s="135">
        <f t="shared" ref="Z453:Z516" si="14">COUNTBLANK(A453:I453)+COUNTBLANK(K453:P453)</f>
        <v>15</v>
      </c>
      <c r="AD453" s="277"/>
      <c r="AE453" s="92"/>
    </row>
    <row r="454" spans="1:31" ht="13.8">
      <c r="A454" s="110"/>
      <c r="B454" s="113"/>
      <c r="C454" s="113"/>
      <c r="D454" s="122"/>
      <c r="E454" s="113"/>
      <c r="F454" s="273"/>
      <c r="G454" s="67"/>
      <c r="H454" s="273"/>
      <c r="I454" s="275"/>
      <c r="J454" s="152">
        <f t="shared" ref="J454:J517" si="15">IF(I454&lt;&gt;"",I454,IF(AND(ISNUMBER(FIND(".",F454*H454)),ROUNDDOWN(F454*H454,0)=0,F454*H454&lt;0),CONCATENATE("-0",LEFT(RIGHT(F454*H454,LEN(F454*H454)-SEARCH(".",F454*H454)+1),4)),IF(ISNUMBER(FIND(".",F454*H454)),CONCATENATE(ROUNDDOWN(F454*H454,0),LEFT(RIGHT(F454*H454,LEN(F454*H454)-SEARCH(".",F454*H454)+1),4)),F454*H454)))*1</f>
        <v>0</v>
      </c>
      <c r="K454" s="66"/>
      <c r="L454" s="90"/>
      <c r="M454" s="72"/>
      <c r="N454" s="66"/>
      <c r="O454" s="90"/>
      <c r="P454" s="72"/>
      <c r="Q454" s="138"/>
      <c r="R454" s="138"/>
      <c r="S454" s="172"/>
      <c r="T454" s="172"/>
      <c r="U454" s="172"/>
      <c r="V454" s="172"/>
      <c r="W454" s="172"/>
      <c r="X454" s="172"/>
      <c r="Y454" s="172"/>
      <c r="Z454" s="135">
        <f t="shared" si="14"/>
        <v>15</v>
      </c>
      <c r="AD454" s="277"/>
      <c r="AE454" s="92"/>
    </row>
    <row r="455" spans="1:31" ht="13.8">
      <c r="A455" s="110"/>
      <c r="B455" s="113"/>
      <c r="C455" s="113"/>
      <c r="D455" s="122"/>
      <c r="E455" s="113"/>
      <c r="F455" s="273"/>
      <c r="G455" s="67"/>
      <c r="H455" s="273"/>
      <c r="I455" s="275"/>
      <c r="J455" s="152">
        <f t="shared" si="15"/>
        <v>0</v>
      </c>
      <c r="K455" s="66"/>
      <c r="L455" s="90"/>
      <c r="M455" s="72"/>
      <c r="N455" s="66"/>
      <c r="O455" s="90"/>
      <c r="P455" s="72"/>
      <c r="Q455" s="138"/>
      <c r="R455" s="138"/>
      <c r="S455" s="172"/>
      <c r="T455" s="172"/>
      <c r="U455" s="172"/>
      <c r="V455" s="172"/>
      <c r="W455" s="172"/>
      <c r="X455" s="172"/>
      <c r="Y455" s="172"/>
      <c r="Z455" s="135">
        <f t="shared" si="14"/>
        <v>15</v>
      </c>
      <c r="AD455" s="277"/>
      <c r="AE455" s="92"/>
    </row>
    <row r="456" spans="1:31" ht="13.8">
      <c r="A456" s="110"/>
      <c r="B456" s="113"/>
      <c r="C456" s="113"/>
      <c r="D456" s="122"/>
      <c r="E456" s="113"/>
      <c r="F456" s="273"/>
      <c r="G456" s="67"/>
      <c r="H456" s="273"/>
      <c r="I456" s="275"/>
      <c r="J456" s="152">
        <f t="shared" si="15"/>
        <v>0</v>
      </c>
      <c r="K456" s="66"/>
      <c r="L456" s="90"/>
      <c r="M456" s="72"/>
      <c r="N456" s="66"/>
      <c r="O456" s="90"/>
      <c r="P456" s="72"/>
      <c r="Q456" s="138"/>
      <c r="R456" s="138"/>
      <c r="S456" s="172"/>
      <c r="T456" s="172"/>
      <c r="U456" s="172"/>
      <c r="V456" s="172"/>
      <c r="W456" s="172"/>
      <c r="X456" s="172"/>
      <c r="Y456" s="172"/>
      <c r="Z456" s="135">
        <f t="shared" si="14"/>
        <v>15</v>
      </c>
      <c r="AD456" s="277"/>
      <c r="AE456" s="92"/>
    </row>
    <row r="457" spans="1:31" ht="13.8">
      <c r="A457" s="110"/>
      <c r="B457" s="113"/>
      <c r="C457" s="113"/>
      <c r="D457" s="122"/>
      <c r="E457" s="113"/>
      <c r="F457" s="273"/>
      <c r="G457" s="67"/>
      <c r="H457" s="273"/>
      <c r="I457" s="275"/>
      <c r="J457" s="152">
        <f t="shared" si="15"/>
        <v>0</v>
      </c>
      <c r="K457" s="66"/>
      <c r="L457" s="90"/>
      <c r="M457" s="72"/>
      <c r="N457" s="66"/>
      <c r="O457" s="90"/>
      <c r="P457" s="72"/>
      <c r="Q457" s="138"/>
      <c r="R457" s="138"/>
      <c r="S457" s="172"/>
      <c r="T457" s="172"/>
      <c r="U457" s="172"/>
      <c r="V457" s="172"/>
      <c r="W457" s="172"/>
      <c r="X457" s="172"/>
      <c r="Y457" s="172"/>
      <c r="Z457" s="135">
        <f t="shared" si="14"/>
        <v>15</v>
      </c>
      <c r="AD457" s="277"/>
      <c r="AE457" s="92"/>
    </row>
    <row r="458" spans="1:31" ht="13.8">
      <c r="A458" s="110"/>
      <c r="B458" s="113"/>
      <c r="C458" s="113"/>
      <c r="D458" s="122"/>
      <c r="E458" s="113"/>
      <c r="F458" s="273"/>
      <c r="G458" s="67"/>
      <c r="H458" s="273"/>
      <c r="I458" s="275"/>
      <c r="J458" s="152">
        <f t="shared" si="15"/>
        <v>0</v>
      </c>
      <c r="K458" s="66"/>
      <c r="L458" s="90"/>
      <c r="M458" s="72"/>
      <c r="N458" s="66"/>
      <c r="O458" s="90"/>
      <c r="P458" s="72"/>
      <c r="Q458" s="138"/>
      <c r="R458" s="138"/>
      <c r="S458" s="172"/>
      <c r="T458" s="172"/>
      <c r="U458" s="172"/>
      <c r="V458" s="172"/>
      <c r="W458" s="172"/>
      <c r="X458" s="172"/>
      <c r="Y458" s="172"/>
      <c r="Z458" s="135">
        <f t="shared" si="14"/>
        <v>15</v>
      </c>
      <c r="AD458" s="277"/>
      <c r="AE458" s="92"/>
    </row>
    <row r="459" spans="1:31" ht="13.8">
      <c r="A459" s="110"/>
      <c r="B459" s="113"/>
      <c r="C459" s="113"/>
      <c r="D459" s="122"/>
      <c r="E459" s="113"/>
      <c r="F459" s="273"/>
      <c r="G459" s="67"/>
      <c r="H459" s="273"/>
      <c r="I459" s="275"/>
      <c r="J459" s="152">
        <f t="shared" si="15"/>
        <v>0</v>
      </c>
      <c r="K459" s="66"/>
      <c r="L459" s="90"/>
      <c r="M459" s="72"/>
      <c r="N459" s="66"/>
      <c r="O459" s="90"/>
      <c r="P459" s="72"/>
      <c r="Q459" s="138"/>
      <c r="R459" s="138"/>
      <c r="S459" s="172"/>
      <c r="T459" s="172"/>
      <c r="U459" s="172"/>
      <c r="V459" s="172"/>
      <c r="W459" s="172"/>
      <c r="X459" s="172"/>
      <c r="Y459" s="172"/>
      <c r="Z459" s="135">
        <f t="shared" si="14"/>
        <v>15</v>
      </c>
      <c r="AD459" s="277"/>
      <c r="AE459" s="92"/>
    </row>
    <row r="460" spans="1:31" ht="13.8">
      <c r="A460" s="110"/>
      <c r="B460" s="113"/>
      <c r="C460" s="113"/>
      <c r="D460" s="122"/>
      <c r="E460" s="113"/>
      <c r="F460" s="273"/>
      <c r="G460" s="67"/>
      <c r="H460" s="273"/>
      <c r="I460" s="275"/>
      <c r="J460" s="152">
        <f t="shared" si="15"/>
        <v>0</v>
      </c>
      <c r="K460" s="66"/>
      <c r="L460" s="90"/>
      <c r="M460" s="72"/>
      <c r="N460" s="66"/>
      <c r="O460" s="90"/>
      <c r="P460" s="72"/>
      <c r="Q460" s="138"/>
      <c r="R460" s="138"/>
      <c r="S460" s="172"/>
      <c r="T460" s="172"/>
      <c r="U460" s="172"/>
      <c r="V460" s="172"/>
      <c r="W460" s="172"/>
      <c r="X460" s="172"/>
      <c r="Y460" s="172"/>
      <c r="Z460" s="135">
        <f t="shared" si="14"/>
        <v>15</v>
      </c>
      <c r="AD460" s="277"/>
      <c r="AE460" s="92"/>
    </row>
    <row r="461" spans="1:31" ht="13.8">
      <c r="A461" s="110"/>
      <c r="B461" s="113"/>
      <c r="C461" s="113"/>
      <c r="D461" s="122"/>
      <c r="E461" s="113"/>
      <c r="F461" s="273"/>
      <c r="G461" s="67"/>
      <c r="H461" s="273"/>
      <c r="I461" s="275"/>
      <c r="J461" s="152">
        <f t="shared" si="15"/>
        <v>0</v>
      </c>
      <c r="K461" s="66"/>
      <c r="L461" s="90"/>
      <c r="M461" s="72"/>
      <c r="N461" s="66"/>
      <c r="O461" s="90"/>
      <c r="P461" s="72"/>
      <c r="Q461" s="138"/>
      <c r="R461" s="138"/>
      <c r="S461" s="172"/>
      <c r="T461" s="172"/>
      <c r="U461" s="172"/>
      <c r="V461" s="172"/>
      <c r="W461" s="172"/>
      <c r="X461" s="172"/>
      <c r="Y461" s="172"/>
      <c r="Z461" s="135">
        <f t="shared" si="14"/>
        <v>15</v>
      </c>
      <c r="AD461" s="277"/>
      <c r="AE461" s="92"/>
    </row>
    <row r="462" spans="1:31" ht="13.8">
      <c r="A462" s="110"/>
      <c r="B462" s="113"/>
      <c r="C462" s="113"/>
      <c r="D462" s="122"/>
      <c r="E462" s="113"/>
      <c r="F462" s="273"/>
      <c r="G462" s="67"/>
      <c r="H462" s="273"/>
      <c r="I462" s="275"/>
      <c r="J462" s="152">
        <f t="shared" si="15"/>
        <v>0</v>
      </c>
      <c r="K462" s="66"/>
      <c r="L462" s="90"/>
      <c r="M462" s="72"/>
      <c r="N462" s="66"/>
      <c r="O462" s="90"/>
      <c r="P462" s="72"/>
      <c r="Q462" s="138"/>
      <c r="R462" s="138"/>
      <c r="S462" s="172"/>
      <c r="T462" s="172"/>
      <c r="U462" s="172"/>
      <c r="V462" s="172"/>
      <c r="W462" s="172"/>
      <c r="X462" s="172"/>
      <c r="Y462" s="172"/>
      <c r="Z462" s="135">
        <f t="shared" si="14"/>
        <v>15</v>
      </c>
      <c r="AD462" s="277"/>
      <c r="AE462" s="92"/>
    </row>
    <row r="463" spans="1:31" ht="13.8">
      <c r="A463" s="110"/>
      <c r="B463" s="113"/>
      <c r="C463" s="113"/>
      <c r="D463" s="122"/>
      <c r="E463" s="113"/>
      <c r="F463" s="273"/>
      <c r="G463" s="67"/>
      <c r="H463" s="273"/>
      <c r="I463" s="275"/>
      <c r="J463" s="152">
        <f t="shared" si="15"/>
        <v>0</v>
      </c>
      <c r="K463" s="66"/>
      <c r="L463" s="90"/>
      <c r="M463" s="72"/>
      <c r="N463" s="66"/>
      <c r="O463" s="90"/>
      <c r="P463" s="72"/>
      <c r="Q463" s="138"/>
      <c r="R463" s="138"/>
      <c r="S463" s="172"/>
      <c r="T463" s="172"/>
      <c r="U463" s="172"/>
      <c r="V463" s="172"/>
      <c r="W463" s="172"/>
      <c r="X463" s="172"/>
      <c r="Y463" s="172"/>
      <c r="Z463" s="135">
        <f t="shared" si="14"/>
        <v>15</v>
      </c>
      <c r="AD463" s="277"/>
      <c r="AE463" s="92"/>
    </row>
    <row r="464" spans="1:31" ht="13.8">
      <c r="A464" s="110"/>
      <c r="B464" s="113"/>
      <c r="C464" s="113"/>
      <c r="D464" s="122"/>
      <c r="E464" s="113"/>
      <c r="F464" s="273"/>
      <c r="G464" s="67"/>
      <c r="H464" s="273"/>
      <c r="I464" s="275"/>
      <c r="J464" s="152">
        <f t="shared" si="15"/>
        <v>0</v>
      </c>
      <c r="K464" s="66"/>
      <c r="L464" s="90"/>
      <c r="M464" s="72"/>
      <c r="N464" s="66"/>
      <c r="O464" s="90"/>
      <c r="P464" s="72"/>
      <c r="Q464" s="138"/>
      <c r="R464" s="138"/>
      <c r="S464" s="172"/>
      <c r="T464" s="172"/>
      <c r="U464" s="172"/>
      <c r="V464" s="172"/>
      <c r="W464" s="172"/>
      <c r="X464" s="172"/>
      <c r="Y464" s="172"/>
      <c r="Z464" s="135">
        <f t="shared" si="14"/>
        <v>15</v>
      </c>
      <c r="AD464" s="277"/>
      <c r="AE464" s="92"/>
    </row>
    <row r="465" spans="1:31" ht="13.8">
      <c r="A465" s="110"/>
      <c r="B465" s="113"/>
      <c r="C465" s="113"/>
      <c r="D465" s="122"/>
      <c r="E465" s="113"/>
      <c r="F465" s="273"/>
      <c r="G465" s="67"/>
      <c r="H465" s="273"/>
      <c r="I465" s="275"/>
      <c r="J465" s="152">
        <f t="shared" si="15"/>
        <v>0</v>
      </c>
      <c r="K465" s="66"/>
      <c r="L465" s="90"/>
      <c r="M465" s="72"/>
      <c r="N465" s="66"/>
      <c r="O465" s="90"/>
      <c r="P465" s="72"/>
      <c r="Q465" s="138"/>
      <c r="R465" s="138"/>
      <c r="S465" s="172"/>
      <c r="T465" s="172"/>
      <c r="U465" s="172"/>
      <c r="V465" s="172"/>
      <c r="W465" s="172"/>
      <c r="X465" s="172"/>
      <c r="Y465" s="172"/>
      <c r="Z465" s="135">
        <f t="shared" si="14"/>
        <v>15</v>
      </c>
      <c r="AD465" s="277"/>
      <c r="AE465" s="92"/>
    </row>
    <row r="466" spans="1:31" ht="13.8">
      <c r="A466" s="110"/>
      <c r="B466" s="113"/>
      <c r="C466" s="113"/>
      <c r="D466" s="122"/>
      <c r="E466" s="113"/>
      <c r="F466" s="273"/>
      <c r="G466" s="67"/>
      <c r="H466" s="273"/>
      <c r="I466" s="275"/>
      <c r="J466" s="152">
        <f t="shared" si="15"/>
        <v>0</v>
      </c>
      <c r="K466" s="66"/>
      <c r="L466" s="90"/>
      <c r="M466" s="72"/>
      <c r="N466" s="66"/>
      <c r="O466" s="90"/>
      <c r="P466" s="72"/>
      <c r="Q466" s="138"/>
      <c r="R466" s="138"/>
      <c r="S466" s="172"/>
      <c r="T466" s="172"/>
      <c r="U466" s="172"/>
      <c r="V466" s="172"/>
      <c r="W466" s="172"/>
      <c r="X466" s="172"/>
      <c r="Y466" s="172"/>
      <c r="Z466" s="135">
        <f t="shared" si="14"/>
        <v>15</v>
      </c>
      <c r="AD466" s="277"/>
      <c r="AE466" s="92"/>
    </row>
    <row r="467" spans="1:31" ht="13.8">
      <c r="A467" s="110"/>
      <c r="B467" s="113"/>
      <c r="C467" s="113"/>
      <c r="D467" s="122"/>
      <c r="E467" s="113"/>
      <c r="F467" s="273"/>
      <c r="G467" s="67"/>
      <c r="H467" s="273"/>
      <c r="I467" s="275"/>
      <c r="J467" s="152">
        <f t="shared" si="15"/>
        <v>0</v>
      </c>
      <c r="K467" s="66"/>
      <c r="L467" s="90"/>
      <c r="M467" s="72"/>
      <c r="N467" s="66"/>
      <c r="O467" s="90"/>
      <c r="P467" s="72"/>
      <c r="Q467" s="138"/>
      <c r="R467" s="138"/>
      <c r="S467" s="172"/>
      <c r="T467" s="172"/>
      <c r="U467" s="172"/>
      <c r="V467" s="172"/>
      <c r="W467" s="172"/>
      <c r="X467" s="172"/>
      <c r="Y467" s="172"/>
      <c r="Z467" s="135">
        <f t="shared" si="14"/>
        <v>15</v>
      </c>
      <c r="AD467" s="277"/>
      <c r="AE467" s="92"/>
    </row>
    <row r="468" spans="1:31" ht="13.8">
      <c r="A468" s="110"/>
      <c r="B468" s="113"/>
      <c r="C468" s="113"/>
      <c r="D468" s="122"/>
      <c r="E468" s="113"/>
      <c r="F468" s="273"/>
      <c r="G468" s="67"/>
      <c r="H468" s="273"/>
      <c r="I468" s="275"/>
      <c r="J468" s="152">
        <f t="shared" si="15"/>
        <v>0</v>
      </c>
      <c r="K468" s="66"/>
      <c r="L468" s="90"/>
      <c r="M468" s="72"/>
      <c r="N468" s="66"/>
      <c r="O468" s="90"/>
      <c r="P468" s="72"/>
      <c r="Q468" s="138"/>
      <c r="R468" s="138"/>
      <c r="S468" s="172"/>
      <c r="T468" s="172"/>
      <c r="U468" s="172"/>
      <c r="V468" s="172"/>
      <c r="W468" s="172"/>
      <c r="X468" s="172"/>
      <c r="Y468" s="172"/>
      <c r="Z468" s="135">
        <f t="shared" si="14"/>
        <v>15</v>
      </c>
      <c r="AD468" s="277"/>
      <c r="AE468" s="92"/>
    </row>
    <row r="469" spans="1:31" ht="13.8">
      <c r="A469" s="110"/>
      <c r="B469" s="113"/>
      <c r="C469" s="113"/>
      <c r="D469" s="122"/>
      <c r="E469" s="113"/>
      <c r="F469" s="273"/>
      <c r="G469" s="67"/>
      <c r="H469" s="273"/>
      <c r="I469" s="275"/>
      <c r="J469" s="152">
        <f t="shared" si="15"/>
        <v>0</v>
      </c>
      <c r="K469" s="66"/>
      <c r="L469" s="90"/>
      <c r="M469" s="72"/>
      <c r="N469" s="66"/>
      <c r="O469" s="90"/>
      <c r="P469" s="72"/>
      <c r="Q469" s="138"/>
      <c r="R469" s="138"/>
      <c r="S469" s="172"/>
      <c r="T469" s="172"/>
      <c r="U469" s="172"/>
      <c r="V469" s="172"/>
      <c r="W469" s="172"/>
      <c r="X469" s="172"/>
      <c r="Y469" s="172"/>
      <c r="Z469" s="135">
        <f t="shared" si="14"/>
        <v>15</v>
      </c>
      <c r="AD469" s="277"/>
      <c r="AE469" s="92"/>
    </row>
    <row r="470" spans="1:31" ht="13.8">
      <c r="A470" s="110"/>
      <c r="B470" s="113"/>
      <c r="C470" s="113"/>
      <c r="D470" s="122"/>
      <c r="E470" s="113"/>
      <c r="F470" s="273"/>
      <c r="G470" s="67"/>
      <c r="H470" s="273"/>
      <c r="I470" s="275"/>
      <c r="J470" s="152">
        <f t="shared" si="15"/>
        <v>0</v>
      </c>
      <c r="K470" s="66"/>
      <c r="L470" s="90"/>
      <c r="M470" s="72"/>
      <c r="N470" s="66"/>
      <c r="O470" s="90"/>
      <c r="P470" s="72"/>
      <c r="Q470" s="138"/>
      <c r="R470" s="138"/>
      <c r="S470" s="172"/>
      <c r="T470" s="172"/>
      <c r="U470" s="172"/>
      <c r="V470" s="172"/>
      <c r="W470" s="172"/>
      <c r="X470" s="172"/>
      <c r="Y470" s="172"/>
      <c r="Z470" s="135">
        <f t="shared" si="14"/>
        <v>15</v>
      </c>
      <c r="AD470" s="277"/>
      <c r="AE470" s="92"/>
    </row>
    <row r="471" spans="1:31" ht="13.8">
      <c r="A471" s="110"/>
      <c r="B471" s="113"/>
      <c r="C471" s="113"/>
      <c r="D471" s="122"/>
      <c r="E471" s="113"/>
      <c r="F471" s="273"/>
      <c r="G471" s="67"/>
      <c r="H471" s="273"/>
      <c r="I471" s="275"/>
      <c r="J471" s="152">
        <f t="shared" si="15"/>
        <v>0</v>
      </c>
      <c r="K471" s="66"/>
      <c r="L471" s="90"/>
      <c r="M471" s="72"/>
      <c r="N471" s="66"/>
      <c r="O471" s="90"/>
      <c r="P471" s="72"/>
      <c r="Q471" s="138"/>
      <c r="R471" s="138"/>
      <c r="S471" s="172"/>
      <c r="T471" s="172"/>
      <c r="U471" s="172"/>
      <c r="V471" s="172"/>
      <c r="W471" s="172"/>
      <c r="X471" s="172"/>
      <c r="Y471" s="172"/>
      <c r="Z471" s="135">
        <f t="shared" si="14"/>
        <v>15</v>
      </c>
      <c r="AD471" s="277"/>
      <c r="AE471" s="92"/>
    </row>
    <row r="472" spans="1:31" ht="13.8">
      <c r="A472" s="110"/>
      <c r="B472" s="113"/>
      <c r="C472" s="113"/>
      <c r="D472" s="122"/>
      <c r="E472" s="113"/>
      <c r="F472" s="273"/>
      <c r="G472" s="67"/>
      <c r="H472" s="273"/>
      <c r="I472" s="275"/>
      <c r="J472" s="152">
        <f t="shared" si="15"/>
        <v>0</v>
      </c>
      <c r="K472" s="66"/>
      <c r="L472" s="90"/>
      <c r="M472" s="72"/>
      <c r="N472" s="66"/>
      <c r="O472" s="90"/>
      <c r="P472" s="72"/>
      <c r="Q472" s="138"/>
      <c r="R472" s="138"/>
      <c r="S472" s="172"/>
      <c r="T472" s="172"/>
      <c r="U472" s="172"/>
      <c r="V472" s="172"/>
      <c r="W472" s="172"/>
      <c r="X472" s="172"/>
      <c r="Y472" s="172"/>
      <c r="Z472" s="135">
        <f t="shared" si="14"/>
        <v>15</v>
      </c>
      <c r="AD472" s="277"/>
      <c r="AE472" s="92"/>
    </row>
    <row r="473" spans="1:31" ht="13.8">
      <c r="A473" s="110"/>
      <c r="B473" s="113"/>
      <c r="C473" s="113"/>
      <c r="D473" s="122"/>
      <c r="E473" s="113"/>
      <c r="F473" s="273"/>
      <c r="G473" s="67"/>
      <c r="H473" s="273"/>
      <c r="I473" s="275"/>
      <c r="J473" s="152">
        <f t="shared" si="15"/>
        <v>0</v>
      </c>
      <c r="K473" s="66"/>
      <c r="L473" s="90"/>
      <c r="M473" s="72"/>
      <c r="N473" s="66"/>
      <c r="O473" s="90"/>
      <c r="P473" s="72"/>
      <c r="Q473" s="138"/>
      <c r="R473" s="138"/>
      <c r="S473" s="172"/>
      <c r="T473" s="172"/>
      <c r="U473" s="172"/>
      <c r="V473" s="172"/>
      <c r="W473" s="172"/>
      <c r="X473" s="172"/>
      <c r="Y473" s="172"/>
      <c r="Z473" s="135">
        <f t="shared" si="14"/>
        <v>15</v>
      </c>
      <c r="AD473" s="277"/>
      <c r="AE473" s="92"/>
    </row>
    <row r="474" spans="1:31" ht="13.8">
      <c r="A474" s="110"/>
      <c r="B474" s="113"/>
      <c r="C474" s="113"/>
      <c r="D474" s="122"/>
      <c r="E474" s="113"/>
      <c r="F474" s="273"/>
      <c r="G474" s="67"/>
      <c r="H474" s="273"/>
      <c r="I474" s="275"/>
      <c r="J474" s="152">
        <f t="shared" si="15"/>
        <v>0</v>
      </c>
      <c r="K474" s="66"/>
      <c r="L474" s="90"/>
      <c r="M474" s="72"/>
      <c r="N474" s="66"/>
      <c r="O474" s="90"/>
      <c r="P474" s="72"/>
      <c r="Q474" s="138"/>
      <c r="R474" s="138"/>
      <c r="S474" s="172"/>
      <c r="T474" s="172"/>
      <c r="U474" s="172"/>
      <c r="V474" s="172"/>
      <c r="W474" s="172"/>
      <c r="X474" s="172"/>
      <c r="Y474" s="172"/>
      <c r="Z474" s="135">
        <f t="shared" si="14"/>
        <v>15</v>
      </c>
      <c r="AD474" s="277"/>
      <c r="AE474" s="92"/>
    </row>
    <row r="475" spans="1:31" ht="13.8">
      <c r="A475" s="110"/>
      <c r="B475" s="113"/>
      <c r="C475" s="113"/>
      <c r="D475" s="122"/>
      <c r="E475" s="113"/>
      <c r="F475" s="273"/>
      <c r="G475" s="67"/>
      <c r="H475" s="273"/>
      <c r="I475" s="275"/>
      <c r="J475" s="152">
        <f t="shared" si="15"/>
        <v>0</v>
      </c>
      <c r="K475" s="66"/>
      <c r="L475" s="90"/>
      <c r="M475" s="72"/>
      <c r="N475" s="66"/>
      <c r="O475" s="90"/>
      <c r="P475" s="72"/>
      <c r="Q475" s="138"/>
      <c r="R475" s="138"/>
      <c r="S475" s="172"/>
      <c r="T475" s="172"/>
      <c r="U475" s="172"/>
      <c r="V475" s="172"/>
      <c r="W475" s="172"/>
      <c r="X475" s="172"/>
      <c r="Y475" s="172"/>
      <c r="Z475" s="135">
        <f t="shared" si="14"/>
        <v>15</v>
      </c>
      <c r="AD475" s="277"/>
      <c r="AE475" s="92"/>
    </row>
    <row r="476" spans="1:31" ht="13.8">
      <c r="A476" s="110"/>
      <c r="B476" s="113"/>
      <c r="C476" s="113"/>
      <c r="D476" s="122"/>
      <c r="E476" s="113"/>
      <c r="F476" s="273"/>
      <c r="G476" s="67"/>
      <c r="H476" s="273"/>
      <c r="I476" s="275"/>
      <c r="J476" s="152">
        <f t="shared" si="15"/>
        <v>0</v>
      </c>
      <c r="K476" s="66"/>
      <c r="L476" s="90"/>
      <c r="M476" s="72"/>
      <c r="N476" s="66"/>
      <c r="O476" s="90"/>
      <c r="P476" s="72"/>
      <c r="Q476" s="138"/>
      <c r="R476" s="138"/>
      <c r="S476" s="172"/>
      <c r="T476" s="172"/>
      <c r="U476" s="172"/>
      <c r="V476" s="172"/>
      <c r="W476" s="172"/>
      <c r="X476" s="172"/>
      <c r="Y476" s="172"/>
      <c r="Z476" s="135">
        <f t="shared" si="14"/>
        <v>15</v>
      </c>
      <c r="AD476" s="277"/>
      <c r="AE476" s="92"/>
    </row>
    <row r="477" spans="1:31" ht="13.8">
      <c r="A477" s="110"/>
      <c r="B477" s="113"/>
      <c r="C477" s="113"/>
      <c r="D477" s="122"/>
      <c r="E477" s="113"/>
      <c r="F477" s="273"/>
      <c r="G477" s="67"/>
      <c r="H477" s="273"/>
      <c r="I477" s="275"/>
      <c r="J477" s="152">
        <f t="shared" si="15"/>
        <v>0</v>
      </c>
      <c r="K477" s="66"/>
      <c r="L477" s="90"/>
      <c r="M477" s="72"/>
      <c r="N477" s="66"/>
      <c r="O477" s="90"/>
      <c r="P477" s="72"/>
      <c r="Q477" s="138"/>
      <c r="R477" s="138"/>
      <c r="S477" s="172"/>
      <c r="T477" s="172"/>
      <c r="U477" s="172"/>
      <c r="V477" s="172"/>
      <c r="W477" s="172"/>
      <c r="X477" s="172"/>
      <c r="Y477" s="172"/>
      <c r="Z477" s="135">
        <f t="shared" si="14"/>
        <v>15</v>
      </c>
      <c r="AD477" s="277"/>
      <c r="AE477" s="92"/>
    </row>
    <row r="478" spans="1:31" ht="13.8">
      <c r="A478" s="110"/>
      <c r="B478" s="113"/>
      <c r="C478" s="113"/>
      <c r="D478" s="122"/>
      <c r="E478" s="113"/>
      <c r="F478" s="273"/>
      <c r="G478" s="67"/>
      <c r="H478" s="273"/>
      <c r="I478" s="275"/>
      <c r="J478" s="152">
        <f t="shared" si="15"/>
        <v>0</v>
      </c>
      <c r="K478" s="66"/>
      <c r="L478" s="90"/>
      <c r="M478" s="72"/>
      <c r="N478" s="66"/>
      <c r="O478" s="90"/>
      <c r="P478" s="72"/>
      <c r="Q478" s="138"/>
      <c r="R478" s="138"/>
      <c r="S478" s="172"/>
      <c r="T478" s="172"/>
      <c r="U478" s="172"/>
      <c r="V478" s="172"/>
      <c r="W478" s="172"/>
      <c r="X478" s="172"/>
      <c r="Y478" s="172"/>
      <c r="Z478" s="135">
        <f t="shared" si="14"/>
        <v>15</v>
      </c>
      <c r="AD478" s="277"/>
      <c r="AE478" s="92"/>
    </row>
    <row r="479" spans="1:31" ht="13.8">
      <c r="A479" s="110"/>
      <c r="B479" s="113"/>
      <c r="C479" s="113"/>
      <c r="D479" s="122"/>
      <c r="E479" s="113"/>
      <c r="F479" s="273"/>
      <c r="G479" s="67"/>
      <c r="H479" s="273"/>
      <c r="I479" s="275"/>
      <c r="J479" s="152">
        <f t="shared" si="15"/>
        <v>0</v>
      </c>
      <c r="K479" s="66"/>
      <c r="L479" s="90"/>
      <c r="M479" s="72"/>
      <c r="N479" s="66"/>
      <c r="O479" s="90"/>
      <c r="P479" s="72"/>
      <c r="Q479" s="138"/>
      <c r="R479" s="138"/>
      <c r="S479" s="172"/>
      <c r="T479" s="172"/>
      <c r="U479" s="172"/>
      <c r="V479" s="172"/>
      <c r="W479" s="172"/>
      <c r="X479" s="172"/>
      <c r="Y479" s="172"/>
      <c r="Z479" s="135">
        <f t="shared" si="14"/>
        <v>15</v>
      </c>
      <c r="AD479" s="277"/>
      <c r="AE479" s="92"/>
    </row>
    <row r="480" spans="1:31" ht="13.8">
      <c r="A480" s="110"/>
      <c r="B480" s="113"/>
      <c r="C480" s="113"/>
      <c r="D480" s="122"/>
      <c r="E480" s="113"/>
      <c r="F480" s="273"/>
      <c r="G480" s="67"/>
      <c r="H480" s="273"/>
      <c r="I480" s="275"/>
      <c r="J480" s="152">
        <f t="shared" si="15"/>
        <v>0</v>
      </c>
      <c r="K480" s="66"/>
      <c r="L480" s="90"/>
      <c r="M480" s="72"/>
      <c r="N480" s="66"/>
      <c r="O480" s="90"/>
      <c r="P480" s="72"/>
      <c r="Q480" s="138"/>
      <c r="R480" s="138"/>
      <c r="S480" s="172"/>
      <c r="T480" s="172"/>
      <c r="U480" s="172"/>
      <c r="V480" s="172"/>
      <c r="W480" s="172"/>
      <c r="X480" s="172"/>
      <c r="Y480" s="172"/>
      <c r="Z480" s="135">
        <f t="shared" si="14"/>
        <v>15</v>
      </c>
      <c r="AD480" s="277"/>
      <c r="AE480" s="92"/>
    </row>
    <row r="481" spans="1:31" ht="13.8">
      <c r="A481" s="110"/>
      <c r="B481" s="113"/>
      <c r="C481" s="113"/>
      <c r="D481" s="122"/>
      <c r="E481" s="113"/>
      <c r="F481" s="273"/>
      <c r="G481" s="67"/>
      <c r="H481" s="273"/>
      <c r="I481" s="275"/>
      <c r="J481" s="152">
        <f t="shared" si="15"/>
        <v>0</v>
      </c>
      <c r="K481" s="66"/>
      <c r="L481" s="90"/>
      <c r="M481" s="72"/>
      <c r="N481" s="66"/>
      <c r="O481" s="90"/>
      <c r="P481" s="72"/>
      <c r="Q481" s="138"/>
      <c r="R481" s="138"/>
      <c r="S481" s="172"/>
      <c r="T481" s="172"/>
      <c r="U481" s="172"/>
      <c r="V481" s="172"/>
      <c r="W481" s="172"/>
      <c r="X481" s="172"/>
      <c r="Y481" s="172"/>
      <c r="Z481" s="135">
        <f t="shared" si="14"/>
        <v>15</v>
      </c>
      <c r="AD481" s="277"/>
      <c r="AE481" s="92"/>
    </row>
    <row r="482" spans="1:31" ht="13.8">
      <c r="A482" s="110"/>
      <c r="B482" s="113"/>
      <c r="C482" s="113"/>
      <c r="D482" s="122"/>
      <c r="E482" s="113"/>
      <c r="F482" s="273"/>
      <c r="G482" s="67"/>
      <c r="H482" s="273"/>
      <c r="I482" s="275"/>
      <c r="J482" s="152">
        <f t="shared" si="15"/>
        <v>0</v>
      </c>
      <c r="K482" s="66"/>
      <c r="L482" s="90"/>
      <c r="M482" s="72"/>
      <c r="N482" s="66"/>
      <c r="O482" s="90"/>
      <c r="P482" s="72"/>
      <c r="Q482" s="138"/>
      <c r="R482" s="138"/>
      <c r="S482" s="172"/>
      <c r="T482" s="172"/>
      <c r="U482" s="172"/>
      <c r="V482" s="172"/>
      <c r="W482" s="172"/>
      <c r="X482" s="172"/>
      <c r="Y482" s="172"/>
      <c r="Z482" s="135">
        <f t="shared" si="14"/>
        <v>15</v>
      </c>
      <c r="AD482" s="277"/>
      <c r="AE482" s="92"/>
    </row>
    <row r="483" spans="1:31" ht="13.8">
      <c r="A483" s="110"/>
      <c r="B483" s="113"/>
      <c r="C483" s="113"/>
      <c r="D483" s="122"/>
      <c r="E483" s="113"/>
      <c r="F483" s="273"/>
      <c r="G483" s="67"/>
      <c r="H483" s="273"/>
      <c r="I483" s="275"/>
      <c r="J483" s="152">
        <f t="shared" si="15"/>
        <v>0</v>
      </c>
      <c r="K483" s="66"/>
      <c r="L483" s="90"/>
      <c r="M483" s="72"/>
      <c r="N483" s="66"/>
      <c r="O483" s="90"/>
      <c r="P483" s="72"/>
      <c r="Q483" s="138"/>
      <c r="R483" s="138"/>
      <c r="S483" s="172"/>
      <c r="T483" s="172"/>
      <c r="U483" s="172"/>
      <c r="V483" s="172"/>
      <c r="W483" s="172"/>
      <c r="X483" s="172"/>
      <c r="Y483" s="172"/>
      <c r="Z483" s="135">
        <f t="shared" si="14"/>
        <v>15</v>
      </c>
      <c r="AD483" s="277"/>
      <c r="AE483" s="92"/>
    </row>
    <row r="484" spans="1:31" ht="13.8">
      <c r="A484" s="110"/>
      <c r="B484" s="113"/>
      <c r="C484" s="113"/>
      <c r="D484" s="122"/>
      <c r="E484" s="113"/>
      <c r="F484" s="273"/>
      <c r="G484" s="67"/>
      <c r="H484" s="273"/>
      <c r="I484" s="275"/>
      <c r="J484" s="152">
        <f t="shared" si="15"/>
        <v>0</v>
      </c>
      <c r="K484" s="66"/>
      <c r="L484" s="90"/>
      <c r="M484" s="72"/>
      <c r="N484" s="66"/>
      <c r="O484" s="90"/>
      <c r="P484" s="72"/>
      <c r="Q484" s="138"/>
      <c r="R484" s="138"/>
      <c r="S484" s="172"/>
      <c r="T484" s="172"/>
      <c r="U484" s="172"/>
      <c r="V484" s="172"/>
      <c r="W484" s="172"/>
      <c r="X484" s="172"/>
      <c r="Y484" s="172"/>
      <c r="Z484" s="135">
        <f t="shared" si="14"/>
        <v>15</v>
      </c>
      <c r="AD484" s="277"/>
      <c r="AE484" s="92"/>
    </row>
    <row r="485" spans="1:31" ht="13.8">
      <c r="A485" s="110"/>
      <c r="B485" s="113"/>
      <c r="C485" s="113"/>
      <c r="D485" s="122"/>
      <c r="E485" s="113"/>
      <c r="F485" s="273"/>
      <c r="G485" s="67"/>
      <c r="H485" s="273"/>
      <c r="I485" s="275"/>
      <c r="J485" s="152">
        <f t="shared" si="15"/>
        <v>0</v>
      </c>
      <c r="K485" s="66"/>
      <c r="L485" s="90"/>
      <c r="M485" s="72"/>
      <c r="N485" s="66"/>
      <c r="O485" s="90"/>
      <c r="P485" s="72"/>
      <c r="Q485" s="138"/>
      <c r="R485" s="138"/>
      <c r="S485" s="172"/>
      <c r="T485" s="172"/>
      <c r="U485" s="172"/>
      <c r="V485" s="172"/>
      <c r="W485" s="172"/>
      <c r="X485" s="172"/>
      <c r="Y485" s="172"/>
      <c r="Z485" s="135">
        <f t="shared" si="14"/>
        <v>15</v>
      </c>
      <c r="AD485" s="277"/>
      <c r="AE485" s="92"/>
    </row>
    <row r="486" spans="1:31" ht="13.8">
      <c r="A486" s="110"/>
      <c r="B486" s="113"/>
      <c r="C486" s="113"/>
      <c r="D486" s="122"/>
      <c r="E486" s="113"/>
      <c r="F486" s="273"/>
      <c r="G486" s="67"/>
      <c r="H486" s="273"/>
      <c r="I486" s="275"/>
      <c r="J486" s="152">
        <f t="shared" si="15"/>
        <v>0</v>
      </c>
      <c r="K486" s="66"/>
      <c r="L486" s="90"/>
      <c r="M486" s="72"/>
      <c r="N486" s="66"/>
      <c r="O486" s="90"/>
      <c r="P486" s="72"/>
      <c r="Q486" s="138"/>
      <c r="R486" s="138"/>
      <c r="S486" s="172"/>
      <c r="T486" s="172"/>
      <c r="U486" s="172"/>
      <c r="V486" s="172"/>
      <c r="W486" s="172"/>
      <c r="X486" s="172"/>
      <c r="Y486" s="172"/>
      <c r="Z486" s="135">
        <f t="shared" si="14"/>
        <v>15</v>
      </c>
      <c r="AD486" s="277"/>
      <c r="AE486" s="92"/>
    </row>
    <row r="487" spans="1:31" ht="13.8">
      <c r="A487" s="110"/>
      <c r="B487" s="113"/>
      <c r="C487" s="113"/>
      <c r="D487" s="122"/>
      <c r="E487" s="113"/>
      <c r="F487" s="273"/>
      <c r="G487" s="67"/>
      <c r="H487" s="273"/>
      <c r="I487" s="275"/>
      <c r="J487" s="152">
        <f t="shared" si="15"/>
        <v>0</v>
      </c>
      <c r="K487" s="66"/>
      <c r="L487" s="90"/>
      <c r="M487" s="72"/>
      <c r="N487" s="66"/>
      <c r="O487" s="90"/>
      <c r="P487" s="72"/>
      <c r="Q487" s="138"/>
      <c r="R487" s="138"/>
      <c r="S487" s="172"/>
      <c r="T487" s="172"/>
      <c r="U487" s="172"/>
      <c r="V487" s="172"/>
      <c r="W487" s="172"/>
      <c r="X487" s="172"/>
      <c r="Y487" s="172"/>
      <c r="Z487" s="135">
        <f t="shared" si="14"/>
        <v>15</v>
      </c>
      <c r="AD487" s="277"/>
      <c r="AE487" s="92"/>
    </row>
    <row r="488" spans="1:31" ht="13.8">
      <c r="A488" s="110"/>
      <c r="B488" s="113"/>
      <c r="C488" s="113"/>
      <c r="D488" s="122"/>
      <c r="E488" s="113"/>
      <c r="F488" s="273"/>
      <c r="G488" s="67"/>
      <c r="H488" s="273"/>
      <c r="I488" s="275"/>
      <c r="J488" s="152">
        <f t="shared" si="15"/>
        <v>0</v>
      </c>
      <c r="K488" s="66"/>
      <c r="L488" s="90"/>
      <c r="M488" s="72"/>
      <c r="N488" s="66"/>
      <c r="O488" s="90"/>
      <c r="P488" s="72"/>
      <c r="Q488" s="138"/>
      <c r="R488" s="138"/>
      <c r="S488" s="172"/>
      <c r="T488" s="172"/>
      <c r="U488" s="172"/>
      <c r="V488" s="172"/>
      <c r="W488" s="172"/>
      <c r="X488" s="172"/>
      <c r="Y488" s="172"/>
      <c r="Z488" s="135">
        <f t="shared" si="14"/>
        <v>15</v>
      </c>
      <c r="AD488" s="277"/>
      <c r="AE488" s="92"/>
    </row>
    <row r="489" spans="1:31" ht="13.8">
      <c r="A489" s="110"/>
      <c r="B489" s="113"/>
      <c r="C489" s="113"/>
      <c r="D489" s="122"/>
      <c r="E489" s="113"/>
      <c r="F489" s="273"/>
      <c r="G489" s="67"/>
      <c r="H489" s="273"/>
      <c r="I489" s="275"/>
      <c r="J489" s="152">
        <f t="shared" si="15"/>
        <v>0</v>
      </c>
      <c r="K489" s="66"/>
      <c r="L489" s="90"/>
      <c r="M489" s="72"/>
      <c r="N489" s="66"/>
      <c r="O489" s="90"/>
      <c r="P489" s="72"/>
      <c r="Q489" s="138"/>
      <c r="R489" s="138"/>
      <c r="S489" s="172"/>
      <c r="T489" s="172"/>
      <c r="U489" s="172"/>
      <c r="V489" s="172"/>
      <c r="W489" s="172"/>
      <c r="X489" s="172"/>
      <c r="Y489" s="172"/>
      <c r="Z489" s="135">
        <f t="shared" si="14"/>
        <v>15</v>
      </c>
      <c r="AD489" s="277"/>
      <c r="AE489" s="92"/>
    </row>
    <row r="490" spans="1:31" ht="13.8">
      <c r="A490" s="110"/>
      <c r="B490" s="113"/>
      <c r="C490" s="113"/>
      <c r="D490" s="122"/>
      <c r="E490" s="113"/>
      <c r="F490" s="273"/>
      <c r="G490" s="67"/>
      <c r="H490" s="273"/>
      <c r="I490" s="275"/>
      <c r="J490" s="152">
        <f t="shared" si="15"/>
        <v>0</v>
      </c>
      <c r="K490" s="66"/>
      <c r="L490" s="90"/>
      <c r="M490" s="72"/>
      <c r="N490" s="66"/>
      <c r="O490" s="90"/>
      <c r="P490" s="72"/>
      <c r="Q490" s="138"/>
      <c r="R490" s="138"/>
      <c r="S490" s="172"/>
      <c r="T490" s="172"/>
      <c r="U490" s="172"/>
      <c r="V490" s="172"/>
      <c r="W490" s="172"/>
      <c r="X490" s="172"/>
      <c r="Y490" s="172"/>
      <c r="Z490" s="135">
        <f t="shared" si="14"/>
        <v>15</v>
      </c>
      <c r="AD490" s="277"/>
      <c r="AE490" s="92"/>
    </row>
    <row r="491" spans="1:31" ht="13.8">
      <c r="A491" s="110"/>
      <c r="B491" s="113"/>
      <c r="C491" s="113"/>
      <c r="D491" s="122"/>
      <c r="E491" s="113"/>
      <c r="F491" s="273"/>
      <c r="G491" s="67"/>
      <c r="H491" s="273"/>
      <c r="I491" s="275"/>
      <c r="J491" s="152">
        <f t="shared" si="15"/>
        <v>0</v>
      </c>
      <c r="K491" s="66"/>
      <c r="L491" s="90"/>
      <c r="M491" s="72"/>
      <c r="N491" s="66"/>
      <c r="O491" s="90"/>
      <c r="P491" s="72"/>
      <c r="Q491" s="138"/>
      <c r="R491" s="138"/>
      <c r="S491" s="172"/>
      <c r="T491" s="172"/>
      <c r="U491" s="172"/>
      <c r="V491" s="172"/>
      <c r="W491" s="172"/>
      <c r="X491" s="172"/>
      <c r="Y491" s="172"/>
      <c r="Z491" s="135">
        <f t="shared" si="14"/>
        <v>15</v>
      </c>
      <c r="AD491" s="277"/>
      <c r="AE491" s="92"/>
    </row>
    <row r="492" spans="1:31" ht="13.8">
      <c r="A492" s="110"/>
      <c r="B492" s="113"/>
      <c r="C492" s="113"/>
      <c r="D492" s="122"/>
      <c r="E492" s="113"/>
      <c r="F492" s="273"/>
      <c r="G492" s="67"/>
      <c r="H492" s="273"/>
      <c r="I492" s="275"/>
      <c r="J492" s="152">
        <f t="shared" si="15"/>
        <v>0</v>
      </c>
      <c r="K492" s="66"/>
      <c r="L492" s="90"/>
      <c r="M492" s="72"/>
      <c r="N492" s="66"/>
      <c r="O492" s="90"/>
      <c r="P492" s="72"/>
      <c r="Q492" s="138"/>
      <c r="R492" s="138"/>
      <c r="S492" s="172"/>
      <c r="T492" s="172"/>
      <c r="U492" s="172"/>
      <c r="V492" s="172"/>
      <c r="W492" s="172"/>
      <c r="X492" s="172"/>
      <c r="Y492" s="172"/>
      <c r="Z492" s="135">
        <f t="shared" si="14"/>
        <v>15</v>
      </c>
      <c r="AD492" s="277"/>
      <c r="AE492" s="92"/>
    </row>
    <row r="493" spans="1:31" ht="13.8">
      <c r="A493" s="110"/>
      <c r="B493" s="113"/>
      <c r="C493" s="113"/>
      <c r="D493" s="122"/>
      <c r="E493" s="113"/>
      <c r="F493" s="273"/>
      <c r="G493" s="67"/>
      <c r="H493" s="273"/>
      <c r="I493" s="275"/>
      <c r="J493" s="152">
        <f t="shared" si="15"/>
        <v>0</v>
      </c>
      <c r="K493" s="66"/>
      <c r="L493" s="90"/>
      <c r="M493" s="72"/>
      <c r="N493" s="66"/>
      <c r="O493" s="90"/>
      <c r="P493" s="72"/>
      <c r="Q493" s="138"/>
      <c r="R493" s="138"/>
      <c r="S493" s="172"/>
      <c r="T493" s="172"/>
      <c r="U493" s="172"/>
      <c r="V493" s="172"/>
      <c r="W493" s="172"/>
      <c r="X493" s="172"/>
      <c r="Y493" s="172"/>
      <c r="Z493" s="135">
        <f t="shared" si="14"/>
        <v>15</v>
      </c>
      <c r="AD493" s="277"/>
      <c r="AE493" s="92"/>
    </row>
    <row r="494" spans="1:31" ht="13.8">
      <c r="A494" s="110"/>
      <c r="B494" s="113"/>
      <c r="C494" s="113"/>
      <c r="D494" s="122"/>
      <c r="E494" s="113"/>
      <c r="F494" s="273"/>
      <c r="G494" s="67"/>
      <c r="H494" s="273"/>
      <c r="I494" s="275"/>
      <c r="J494" s="152">
        <f t="shared" si="15"/>
        <v>0</v>
      </c>
      <c r="K494" s="66"/>
      <c r="L494" s="90"/>
      <c r="M494" s="72"/>
      <c r="N494" s="66"/>
      <c r="O494" s="90"/>
      <c r="P494" s="72"/>
      <c r="Q494" s="138"/>
      <c r="R494" s="138"/>
      <c r="S494" s="172"/>
      <c r="T494" s="172"/>
      <c r="U494" s="172"/>
      <c r="V494" s="172"/>
      <c r="W494" s="172"/>
      <c r="X494" s="172"/>
      <c r="Y494" s="172"/>
      <c r="Z494" s="135">
        <f t="shared" si="14"/>
        <v>15</v>
      </c>
      <c r="AD494" s="277"/>
      <c r="AE494" s="92"/>
    </row>
    <row r="495" spans="1:31" ht="13.8">
      <c r="A495" s="110"/>
      <c r="B495" s="113"/>
      <c r="C495" s="113"/>
      <c r="D495" s="122"/>
      <c r="E495" s="113"/>
      <c r="F495" s="273"/>
      <c r="G495" s="67"/>
      <c r="H495" s="273"/>
      <c r="I495" s="275"/>
      <c r="J495" s="152">
        <f t="shared" si="15"/>
        <v>0</v>
      </c>
      <c r="K495" s="66"/>
      <c r="L495" s="90"/>
      <c r="M495" s="72"/>
      <c r="N495" s="66"/>
      <c r="O495" s="90"/>
      <c r="P495" s="72"/>
      <c r="Q495" s="138"/>
      <c r="R495" s="138"/>
      <c r="S495" s="172"/>
      <c r="T495" s="172"/>
      <c r="U495" s="172"/>
      <c r="V495" s="172"/>
      <c r="W495" s="172"/>
      <c r="X495" s="172"/>
      <c r="Y495" s="172"/>
      <c r="Z495" s="135">
        <f t="shared" si="14"/>
        <v>15</v>
      </c>
      <c r="AD495" s="277"/>
      <c r="AE495" s="92"/>
    </row>
    <row r="496" spans="1:31" ht="13.8">
      <c r="A496" s="110"/>
      <c r="B496" s="113"/>
      <c r="C496" s="113"/>
      <c r="D496" s="122"/>
      <c r="E496" s="113"/>
      <c r="F496" s="273"/>
      <c r="G496" s="67"/>
      <c r="H496" s="273"/>
      <c r="I496" s="275"/>
      <c r="J496" s="152">
        <f t="shared" si="15"/>
        <v>0</v>
      </c>
      <c r="K496" s="66"/>
      <c r="L496" s="90"/>
      <c r="M496" s="72"/>
      <c r="N496" s="66"/>
      <c r="O496" s="90"/>
      <c r="P496" s="72"/>
      <c r="Q496" s="138"/>
      <c r="R496" s="138"/>
      <c r="S496" s="172"/>
      <c r="T496" s="172"/>
      <c r="U496" s="172"/>
      <c r="V496" s="172"/>
      <c r="W496" s="172"/>
      <c r="X496" s="172"/>
      <c r="Y496" s="172"/>
      <c r="Z496" s="135">
        <f t="shared" si="14"/>
        <v>15</v>
      </c>
      <c r="AD496" s="277"/>
      <c r="AE496" s="92"/>
    </row>
    <row r="497" spans="1:31" ht="13.8">
      <c r="A497" s="110"/>
      <c r="B497" s="113"/>
      <c r="C497" s="113"/>
      <c r="D497" s="122"/>
      <c r="E497" s="113"/>
      <c r="F497" s="273"/>
      <c r="G497" s="67"/>
      <c r="H497" s="273"/>
      <c r="I497" s="275"/>
      <c r="J497" s="152">
        <f t="shared" si="15"/>
        <v>0</v>
      </c>
      <c r="K497" s="66"/>
      <c r="L497" s="90"/>
      <c r="M497" s="72"/>
      <c r="N497" s="66"/>
      <c r="O497" s="90"/>
      <c r="P497" s="72"/>
      <c r="Q497" s="138"/>
      <c r="R497" s="138"/>
      <c r="S497" s="172"/>
      <c r="T497" s="172"/>
      <c r="U497" s="172"/>
      <c r="V497" s="172"/>
      <c r="W497" s="172"/>
      <c r="X497" s="172"/>
      <c r="Y497" s="172"/>
      <c r="Z497" s="135">
        <f t="shared" si="14"/>
        <v>15</v>
      </c>
      <c r="AD497" s="277"/>
      <c r="AE497" s="92"/>
    </row>
    <row r="498" spans="1:31" ht="13.8">
      <c r="A498" s="110"/>
      <c r="B498" s="113"/>
      <c r="C498" s="113"/>
      <c r="D498" s="122"/>
      <c r="E498" s="113"/>
      <c r="F498" s="273"/>
      <c r="G498" s="67"/>
      <c r="H498" s="273"/>
      <c r="I498" s="275"/>
      <c r="J498" s="152">
        <f t="shared" si="15"/>
        <v>0</v>
      </c>
      <c r="K498" s="66"/>
      <c r="L498" s="90"/>
      <c r="M498" s="72"/>
      <c r="N498" s="66"/>
      <c r="O498" s="90"/>
      <c r="P498" s="72"/>
      <c r="Q498" s="138"/>
      <c r="R498" s="138"/>
      <c r="S498" s="172"/>
      <c r="T498" s="172"/>
      <c r="U498" s="172"/>
      <c r="V498" s="172"/>
      <c r="W498" s="172"/>
      <c r="X498" s="172"/>
      <c r="Y498" s="172"/>
      <c r="Z498" s="135">
        <f t="shared" si="14"/>
        <v>15</v>
      </c>
      <c r="AD498" s="277"/>
      <c r="AE498" s="92"/>
    </row>
    <row r="499" spans="1:31" ht="13.8">
      <c r="A499" s="110"/>
      <c r="B499" s="113"/>
      <c r="C499" s="113"/>
      <c r="D499" s="122"/>
      <c r="E499" s="113"/>
      <c r="F499" s="273"/>
      <c r="G499" s="67"/>
      <c r="H499" s="273"/>
      <c r="I499" s="275"/>
      <c r="J499" s="152">
        <f t="shared" si="15"/>
        <v>0</v>
      </c>
      <c r="K499" s="66"/>
      <c r="L499" s="90"/>
      <c r="M499" s="72"/>
      <c r="N499" s="66"/>
      <c r="O499" s="90"/>
      <c r="P499" s="72"/>
      <c r="Q499" s="138"/>
      <c r="R499" s="138"/>
      <c r="S499" s="172"/>
      <c r="T499" s="172"/>
      <c r="U499" s="172"/>
      <c r="V499" s="172"/>
      <c r="W499" s="172"/>
      <c r="X499" s="172"/>
      <c r="Y499" s="172"/>
      <c r="Z499" s="135">
        <f t="shared" si="14"/>
        <v>15</v>
      </c>
      <c r="AD499" s="277"/>
      <c r="AE499" s="92"/>
    </row>
    <row r="500" spans="1:31" ht="13.8">
      <c r="A500" s="110"/>
      <c r="B500" s="113"/>
      <c r="C500" s="113"/>
      <c r="D500" s="122"/>
      <c r="E500" s="113"/>
      <c r="F500" s="273"/>
      <c r="G500" s="67"/>
      <c r="H500" s="273"/>
      <c r="I500" s="275"/>
      <c r="J500" s="152">
        <f t="shared" si="15"/>
        <v>0</v>
      </c>
      <c r="K500" s="66"/>
      <c r="L500" s="90"/>
      <c r="M500" s="72"/>
      <c r="N500" s="66"/>
      <c r="O500" s="90"/>
      <c r="P500" s="72"/>
      <c r="Q500" s="138"/>
      <c r="R500" s="138"/>
      <c r="S500" s="172"/>
      <c r="T500" s="172"/>
      <c r="U500" s="172"/>
      <c r="V500" s="172"/>
      <c r="W500" s="172"/>
      <c r="X500" s="172"/>
      <c r="Y500" s="172"/>
      <c r="Z500" s="135">
        <f t="shared" si="14"/>
        <v>15</v>
      </c>
      <c r="AD500" s="277"/>
      <c r="AE500" s="92"/>
    </row>
    <row r="501" spans="1:31" ht="13.8">
      <c r="A501" s="110"/>
      <c r="B501" s="113"/>
      <c r="C501" s="113"/>
      <c r="D501" s="122"/>
      <c r="E501" s="113"/>
      <c r="F501" s="273"/>
      <c r="G501" s="67"/>
      <c r="H501" s="273"/>
      <c r="I501" s="275"/>
      <c r="J501" s="152">
        <f t="shared" si="15"/>
        <v>0</v>
      </c>
      <c r="K501" s="66"/>
      <c r="L501" s="90"/>
      <c r="M501" s="72"/>
      <c r="N501" s="66"/>
      <c r="O501" s="90"/>
      <c r="P501" s="72"/>
      <c r="Q501" s="138"/>
      <c r="R501" s="138"/>
      <c r="S501" s="172"/>
      <c r="T501" s="172"/>
      <c r="U501" s="172"/>
      <c r="V501" s="172"/>
      <c r="W501" s="172"/>
      <c r="X501" s="172"/>
      <c r="Y501" s="172"/>
      <c r="Z501" s="135">
        <f t="shared" si="14"/>
        <v>15</v>
      </c>
      <c r="AD501" s="277"/>
      <c r="AE501" s="92"/>
    </row>
    <row r="502" spans="1:31" ht="13.8">
      <c r="A502" s="110"/>
      <c r="B502" s="113"/>
      <c r="C502" s="113"/>
      <c r="D502" s="122"/>
      <c r="E502" s="113"/>
      <c r="F502" s="273"/>
      <c r="G502" s="67"/>
      <c r="H502" s="273"/>
      <c r="I502" s="275"/>
      <c r="J502" s="152">
        <f t="shared" si="15"/>
        <v>0</v>
      </c>
      <c r="K502" s="66"/>
      <c r="L502" s="90"/>
      <c r="M502" s="72"/>
      <c r="N502" s="66"/>
      <c r="O502" s="90"/>
      <c r="P502" s="72"/>
      <c r="Q502" s="138"/>
      <c r="R502" s="138"/>
      <c r="S502" s="172"/>
      <c r="T502" s="172"/>
      <c r="U502" s="172"/>
      <c r="V502" s="172"/>
      <c r="W502" s="172"/>
      <c r="X502" s="172"/>
      <c r="Y502" s="172"/>
      <c r="Z502" s="135">
        <f t="shared" si="14"/>
        <v>15</v>
      </c>
      <c r="AD502" s="277"/>
      <c r="AE502" s="92"/>
    </row>
    <row r="503" spans="1:31" ht="13.8">
      <c r="A503" s="110"/>
      <c r="B503" s="113"/>
      <c r="C503" s="113"/>
      <c r="D503" s="122"/>
      <c r="E503" s="113"/>
      <c r="F503" s="273"/>
      <c r="G503" s="67"/>
      <c r="H503" s="273"/>
      <c r="I503" s="275"/>
      <c r="J503" s="152">
        <f t="shared" si="15"/>
        <v>0</v>
      </c>
      <c r="K503" s="66"/>
      <c r="L503" s="90"/>
      <c r="M503" s="72"/>
      <c r="N503" s="66"/>
      <c r="O503" s="90"/>
      <c r="P503" s="72"/>
      <c r="Q503" s="138"/>
      <c r="R503" s="138"/>
      <c r="S503" s="172"/>
      <c r="T503" s="172"/>
      <c r="U503" s="172"/>
      <c r="V503" s="172"/>
      <c r="W503" s="172"/>
      <c r="X503" s="172"/>
      <c r="Y503" s="172"/>
      <c r="Z503" s="135">
        <f t="shared" si="14"/>
        <v>15</v>
      </c>
      <c r="AD503" s="277"/>
      <c r="AE503" s="92"/>
    </row>
    <row r="504" spans="1:31" ht="13.8">
      <c r="A504" s="110"/>
      <c r="B504" s="113"/>
      <c r="C504" s="113"/>
      <c r="D504" s="122"/>
      <c r="E504" s="113"/>
      <c r="F504" s="273"/>
      <c r="G504" s="67"/>
      <c r="H504" s="273"/>
      <c r="I504" s="275"/>
      <c r="J504" s="152">
        <f t="shared" si="15"/>
        <v>0</v>
      </c>
      <c r="K504" s="66"/>
      <c r="L504" s="90"/>
      <c r="M504" s="72"/>
      <c r="N504" s="66"/>
      <c r="O504" s="90"/>
      <c r="P504" s="72"/>
      <c r="Q504" s="138"/>
      <c r="R504" s="138"/>
      <c r="S504" s="172"/>
      <c r="T504" s="172"/>
      <c r="U504" s="172"/>
      <c r="V504" s="172"/>
      <c r="W504" s="172"/>
      <c r="X504" s="172"/>
      <c r="Y504" s="172"/>
      <c r="Z504" s="135">
        <f t="shared" si="14"/>
        <v>15</v>
      </c>
      <c r="AD504" s="277"/>
      <c r="AE504" s="92"/>
    </row>
    <row r="505" spans="1:31" ht="13.8">
      <c r="A505" s="110"/>
      <c r="B505" s="113"/>
      <c r="C505" s="113"/>
      <c r="D505" s="122"/>
      <c r="E505" s="113"/>
      <c r="F505" s="273"/>
      <c r="G505" s="67"/>
      <c r="H505" s="273"/>
      <c r="I505" s="275"/>
      <c r="J505" s="152">
        <f t="shared" si="15"/>
        <v>0</v>
      </c>
      <c r="K505" s="66"/>
      <c r="L505" s="90"/>
      <c r="M505" s="72"/>
      <c r="N505" s="66"/>
      <c r="O505" s="90"/>
      <c r="P505" s="72"/>
      <c r="Q505" s="138"/>
      <c r="R505" s="138"/>
      <c r="S505" s="172"/>
      <c r="T505" s="172"/>
      <c r="U505" s="172"/>
      <c r="V505" s="172"/>
      <c r="W505" s="172"/>
      <c r="X505" s="172"/>
      <c r="Y505" s="172"/>
      <c r="Z505" s="135">
        <f t="shared" si="14"/>
        <v>15</v>
      </c>
      <c r="AD505" s="277"/>
      <c r="AE505" s="92"/>
    </row>
    <row r="506" spans="1:31" ht="13.8">
      <c r="A506" s="110"/>
      <c r="B506" s="113"/>
      <c r="C506" s="113"/>
      <c r="D506" s="122"/>
      <c r="E506" s="113"/>
      <c r="F506" s="273"/>
      <c r="G506" s="67"/>
      <c r="H506" s="273"/>
      <c r="I506" s="275"/>
      <c r="J506" s="152">
        <f t="shared" si="15"/>
        <v>0</v>
      </c>
      <c r="K506" s="66"/>
      <c r="L506" s="90"/>
      <c r="M506" s="72"/>
      <c r="N506" s="66"/>
      <c r="O506" s="90"/>
      <c r="P506" s="72"/>
      <c r="Q506" s="138"/>
      <c r="R506" s="138"/>
      <c r="S506" s="172"/>
      <c r="T506" s="172"/>
      <c r="U506" s="172"/>
      <c r="V506" s="172"/>
      <c r="W506" s="172"/>
      <c r="X506" s="172"/>
      <c r="Y506" s="172"/>
      <c r="Z506" s="135">
        <f t="shared" si="14"/>
        <v>15</v>
      </c>
      <c r="AD506" s="277"/>
      <c r="AE506" s="92"/>
    </row>
    <row r="507" spans="1:31" ht="13.8">
      <c r="A507" s="110"/>
      <c r="B507" s="113"/>
      <c r="C507" s="113"/>
      <c r="D507" s="122"/>
      <c r="E507" s="113"/>
      <c r="F507" s="273"/>
      <c r="G507" s="67"/>
      <c r="H507" s="273"/>
      <c r="I507" s="275"/>
      <c r="J507" s="152">
        <f t="shared" si="15"/>
        <v>0</v>
      </c>
      <c r="K507" s="66"/>
      <c r="L507" s="90"/>
      <c r="M507" s="72"/>
      <c r="N507" s="66"/>
      <c r="O507" s="90"/>
      <c r="P507" s="72"/>
      <c r="Q507" s="138"/>
      <c r="R507" s="138"/>
      <c r="S507" s="172"/>
      <c r="T507" s="172"/>
      <c r="U507" s="172"/>
      <c r="V507" s="172"/>
      <c r="W507" s="172"/>
      <c r="X507" s="172"/>
      <c r="Y507" s="172"/>
      <c r="Z507" s="135">
        <f t="shared" si="14"/>
        <v>15</v>
      </c>
      <c r="AD507" s="277"/>
      <c r="AE507" s="92"/>
    </row>
    <row r="508" spans="1:31" ht="13.8">
      <c r="A508" s="110"/>
      <c r="B508" s="113"/>
      <c r="C508" s="113"/>
      <c r="D508" s="122"/>
      <c r="E508" s="113"/>
      <c r="F508" s="273"/>
      <c r="G508" s="67"/>
      <c r="H508" s="273"/>
      <c r="I508" s="275"/>
      <c r="J508" s="152">
        <f t="shared" si="15"/>
        <v>0</v>
      </c>
      <c r="K508" s="66"/>
      <c r="L508" s="90"/>
      <c r="M508" s="72"/>
      <c r="N508" s="66"/>
      <c r="O508" s="90"/>
      <c r="P508" s="72"/>
      <c r="Q508" s="138"/>
      <c r="R508" s="138"/>
      <c r="S508" s="172"/>
      <c r="T508" s="172"/>
      <c r="U508" s="172"/>
      <c r="V508" s="172"/>
      <c r="W508" s="172"/>
      <c r="X508" s="172"/>
      <c r="Y508" s="172"/>
      <c r="Z508" s="135">
        <f t="shared" si="14"/>
        <v>15</v>
      </c>
      <c r="AD508" s="277"/>
      <c r="AE508" s="92"/>
    </row>
    <row r="509" spans="1:31" ht="13.8">
      <c r="A509" s="110"/>
      <c r="B509" s="113"/>
      <c r="C509" s="113"/>
      <c r="D509" s="122"/>
      <c r="E509" s="113"/>
      <c r="F509" s="273"/>
      <c r="G509" s="67"/>
      <c r="H509" s="273"/>
      <c r="I509" s="275"/>
      <c r="J509" s="152">
        <f t="shared" si="15"/>
        <v>0</v>
      </c>
      <c r="K509" s="66"/>
      <c r="L509" s="90"/>
      <c r="M509" s="72"/>
      <c r="N509" s="66"/>
      <c r="O509" s="90"/>
      <c r="P509" s="72"/>
      <c r="Q509" s="138"/>
      <c r="R509" s="138"/>
      <c r="S509" s="172"/>
      <c r="T509" s="172"/>
      <c r="U509" s="172"/>
      <c r="V509" s="172"/>
      <c r="W509" s="172"/>
      <c r="X509" s="172"/>
      <c r="Y509" s="172"/>
      <c r="Z509" s="135">
        <f t="shared" si="14"/>
        <v>15</v>
      </c>
      <c r="AD509" s="277"/>
      <c r="AE509" s="92"/>
    </row>
    <row r="510" spans="1:31" ht="13.8">
      <c r="A510" s="110"/>
      <c r="B510" s="113"/>
      <c r="C510" s="113"/>
      <c r="D510" s="122"/>
      <c r="E510" s="113"/>
      <c r="F510" s="273"/>
      <c r="G510" s="67"/>
      <c r="H510" s="273"/>
      <c r="I510" s="275"/>
      <c r="J510" s="152">
        <f t="shared" si="15"/>
        <v>0</v>
      </c>
      <c r="K510" s="66"/>
      <c r="L510" s="90"/>
      <c r="M510" s="72"/>
      <c r="N510" s="66"/>
      <c r="O510" s="90"/>
      <c r="P510" s="72"/>
      <c r="Q510" s="138"/>
      <c r="R510" s="138"/>
      <c r="S510" s="172"/>
      <c r="T510" s="172"/>
      <c r="U510" s="172"/>
      <c r="V510" s="172"/>
      <c r="W510" s="172"/>
      <c r="X510" s="172"/>
      <c r="Y510" s="172"/>
      <c r="Z510" s="135">
        <f t="shared" si="14"/>
        <v>15</v>
      </c>
      <c r="AD510" s="277"/>
      <c r="AE510" s="92"/>
    </row>
    <row r="511" spans="1:31" ht="13.8">
      <c r="A511" s="110"/>
      <c r="B511" s="113"/>
      <c r="C511" s="113"/>
      <c r="D511" s="122"/>
      <c r="E511" s="113"/>
      <c r="F511" s="273"/>
      <c r="G511" s="67"/>
      <c r="H511" s="273"/>
      <c r="I511" s="275"/>
      <c r="J511" s="152">
        <f t="shared" si="15"/>
        <v>0</v>
      </c>
      <c r="K511" s="66"/>
      <c r="L511" s="90"/>
      <c r="M511" s="72"/>
      <c r="N511" s="66"/>
      <c r="O511" s="90"/>
      <c r="P511" s="72"/>
      <c r="Q511" s="138"/>
      <c r="R511" s="138"/>
      <c r="S511" s="172"/>
      <c r="T511" s="172"/>
      <c r="U511" s="172"/>
      <c r="V511" s="172"/>
      <c r="W511" s="172"/>
      <c r="X511" s="172"/>
      <c r="Y511" s="172"/>
      <c r="Z511" s="135">
        <f t="shared" si="14"/>
        <v>15</v>
      </c>
      <c r="AD511" s="277"/>
      <c r="AE511" s="92"/>
    </row>
    <row r="512" spans="1:31" ht="13.8">
      <c r="A512" s="110"/>
      <c r="B512" s="113"/>
      <c r="C512" s="113"/>
      <c r="D512" s="122"/>
      <c r="E512" s="113"/>
      <c r="F512" s="273"/>
      <c r="G512" s="67"/>
      <c r="H512" s="273"/>
      <c r="I512" s="275"/>
      <c r="J512" s="152">
        <f t="shared" si="15"/>
        <v>0</v>
      </c>
      <c r="K512" s="66"/>
      <c r="L512" s="90"/>
      <c r="M512" s="72"/>
      <c r="N512" s="66"/>
      <c r="O512" s="90"/>
      <c r="P512" s="72"/>
      <c r="Q512" s="138"/>
      <c r="R512" s="138"/>
      <c r="S512" s="172"/>
      <c r="T512" s="172"/>
      <c r="U512" s="172"/>
      <c r="V512" s="172"/>
      <c r="W512" s="172"/>
      <c r="X512" s="172"/>
      <c r="Y512" s="172"/>
      <c r="Z512" s="135">
        <f t="shared" si="14"/>
        <v>15</v>
      </c>
      <c r="AD512" s="277"/>
      <c r="AE512" s="92"/>
    </row>
    <row r="513" spans="1:31" ht="13.8">
      <c r="A513" s="110"/>
      <c r="B513" s="113"/>
      <c r="C513" s="113"/>
      <c r="D513" s="122"/>
      <c r="E513" s="113"/>
      <c r="F513" s="273"/>
      <c r="G513" s="67"/>
      <c r="H513" s="273"/>
      <c r="I513" s="275"/>
      <c r="J513" s="152">
        <f t="shared" si="15"/>
        <v>0</v>
      </c>
      <c r="K513" s="66"/>
      <c r="L513" s="90"/>
      <c r="M513" s="72"/>
      <c r="N513" s="66"/>
      <c r="O513" s="90"/>
      <c r="P513" s="72"/>
      <c r="Q513" s="138"/>
      <c r="R513" s="138"/>
      <c r="S513" s="172"/>
      <c r="T513" s="172"/>
      <c r="U513" s="172"/>
      <c r="V513" s="172"/>
      <c r="W513" s="172"/>
      <c r="X513" s="172"/>
      <c r="Y513" s="172"/>
      <c r="Z513" s="135">
        <f t="shared" si="14"/>
        <v>15</v>
      </c>
      <c r="AD513" s="277"/>
      <c r="AE513" s="92"/>
    </row>
    <row r="514" spans="1:31" ht="13.8">
      <c r="A514" s="110"/>
      <c r="B514" s="113"/>
      <c r="C514" s="113"/>
      <c r="D514" s="122"/>
      <c r="E514" s="113"/>
      <c r="F514" s="273"/>
      <c r="G514" s="67"/>
      <c r="H514" s="273"/>
      <c r="I514" s="275"/>
      <c r="J514" s="152">
        <f t="shared" si="15"/>
        <v>0</v>
      </c>
      <c r="K514" s="66"/>
      <c r="L514" s="90"/>
      <c r="M514" s="72"/>
      <c r="N514" s="66"/>
      <c r="O514" s="90"/>
      <c r="P514" s="72"/>
      <c r="Q514" s="138"/>
      <c r="R514" s="138"/>
      <c r="S514" s="172"/>
      <c r="T514" s="172"/>
      <c r="U514" s="172"/>
      <c r="V514" s="172"/>
      <c r="W514" s="172"/>
      <c r="X514" s="172"/>
      <c r="Y514" s="172"/>
      <c r="Z514" s="135">
        <f t="shared" si="14"/>
        <v>15</v>
      </c>
      <c r="AD514" s="277"/>
      <c r="AE514" s="92"/>
    </row>
    <row r="515" spans="1:31" ht="13.8">
      <c r="A515" s="110"/>
      <c r="B515" s="113"/>
      <c r="C515" s="113"/>
      <c r="D515" s="122"/>
      <c r="E515" s="113"/>
      <c r="F515" s="273"/>
      <c r="G515" s="67"/>
      <c r="H515" s="273"/>
      <c r="I515" s="275"/>
      <c r="J515" s="152">
        <f t="shared" si="15"/>
        <v>0</v>
      </c>
      <c r="K515" s="66"/>
      <c r="L515" s="90"/>
      <c r="M515" s="72"/>
      <c r="N515" s="66"/>
      <c r="O515" s="90"/>
      <c r="P515" s="72"/>
      <c r="Q515" s="138"/>
      <c r="R515" s="138"/>
      <c r="S515" s="172"/>
      <c r="T515" s="172"/>
      <c r="U515" s="172"/>
      <c r="V515" s="172"/>
      <c r="W515" s="172"/>
      <c r="X515" s="172"/>
      <c r="Y515" s="172"/>
      <c r="Z515" s="135">
        <f t="shared" si="14"/>
        <v>15</v>
      </c>
      <c r="AD515" s="277"/>
      <c r="AE515" s="92"/>
    </row>
    <row r="516" spans="1:31" ht="13.8">
      <c r="A516" s="110"/>
      <c r="B516" s="113"/>
      <c r="C516" s="113"/>
      <c r="D516" s="122"/>
      <c r="E516" s="113"/>
      <c r="F516" s="273"/>
      <c r="G516" s="67"/>
      <c r="H516" s="273"/>
      <c r="I516" s="275"/>
      <c r="J516" s="152">
        <f t="shared" si="15"/>
        <v>0</v>
      </c>
      <c r="K516" s="66"/>
      <c r="L516" s="90"/>
      <c r="M516" s="72"/>
      <c r="N516" s="66"/>
      <c r="O516" s="90"/>
      <c r="P516" s="72"/>
      <c r="Q516" s="138"/>
      <c r="R516" s="138"/>
      <c r="S516" s="172"/>
      <c r="T516" s="172"/>
      <c r="U516" s="172"/>
      <c r="V516" s="172"/>
      <c r="W516" s="172"/>
      <c r="X516" s="172"/>
      <c r="Y516" s="172"/>
      <c r="Z516" s="135">
        <f t="shared" si="14"/>
        <v>15</v>
      </c>
      <c r="AD516" s="277"/>
      <c r="AE516" s="92"/>
    </row>
    <row r="517" spans="1:31" ht="13.8">
      <c r="A517" s="110"/>
      <c r="B517" s="113"/>
      <c r="C517" s="113"/>
      <c r="D517" s="122"/>
      <c r="E517" s="113"/>
      <c r="F517" s="273"/>
      <c r="G517" s="67"/>
      <c r="H517" s="273"/>
      <c r="I517" s="275"/>
      <c r="J517" s="152">
        <f t="shared" si="15"/>
        <v>0</v>
      </c>
      <c r="K517" s="66"/>
      <c r="L517" s="90"/>
      <c r="M517" s="72"/>
      <c r="N517" s="66"/>
      <c r="O517" s="90"/>
      <c r="P517" s="72"/>
      <c r="Q517" s="138"/>
      <c r="R517" s="138"/>
      <c r="S517" s="172"/>
      <c r="T517" s="172"/>
      <c r="U517" s="172"/>
      <c r="V517" s="172"/>
      <c r="W517" s="172"/>
      <c r="X517" s="172"/>
      <c r="Y517" s="172"/>
      <c r="Z517" s="135">
        <f t="shared" ref="Z517:Z580" si="16">COUNTBLANK(A517:I517)+COUNTBLANK(K517:P517)</f>
        <v>15</v>
      </c>
      <c r="AD517" s="277"/>
      <c r="AE517" s="92"/>
    </row>
    <row r="518" spans="1:31" ht="13.8">
      <c r="A518" s="110"/>
      <c r="B518" s="113"/>
      <c r="C518" s="113"/>
      <c r="D518" s="122"/>
      <c r="E518" s="113"/>
      <c r="F518" s="273"/>
      <c r="G518" s="67"/>
      <c r="H518" s="273"/>
      <c r="I518" s="275"/>
      <c r="J518" s="152">
        <f t="shared" ref="J518:J581" si="17">IF(I518&lt;&gt;"",I518,IF(AND(ISNUMBER(FIND(".",F518*H518)),ROUNDDOWN(F518*H518,0)=0,F518*H518&lt;0),CONCATENATE("-0",LEFT(RIGHT(F518*H518,LEN(F518*H518)-SEARCH(".",F518*H518)+1),4)),IF(ISNUMBER(FIND(".",F518*H518)),CONCATENATE(ROUNDDOWN(F518*H518,0),LEFT(RIGHT(F518*H518,LEN(F518*H518)-SEARCH(".",F518*H518)+1),4)),F518*H518)))*1</f>
        <v>0</v>
      </c>
      <c r="K518" s="66"/>
      <c r="L518" s="90"/>
      <c r="M518" s="72"/>
      <c r="N518" s="66"/>
      <c r="O518" s="90"/>
      <c r="P518" s="72"/>
      <c r="Q518" s="138"/>
      <c r="R518" s="138"/>
      <c r="S518" s="172"/>
      <c r="T518" s="172"/>
      <c r="U518" s="172"/>
      <c r="V518" s="172"/>
      <c r="W518" s="172"/>
      <c r="X518" s="172"/>
      <c r="Y518" s="172"/>
      <c r="Z518" s="135">
        <f t="shared" si="16"/>
        <v>15</v>
      </c>
      <c r="AD518" s="277"/>
      <c r="AE518" s="92"/>
    </row>
    <row r="519" spans="1:31" ht="13.8">
      <c r="A519" s="110"/>
      <c r="B519" s="113"/>
      <c r="C519" s="113"/>
      <c r="D519" s="122"/>
      <c r="E519" s="113"/>
      <c r="F519" s="273"/>
      <c r="G519" s="67"/>
      <c r="H519" s="273"/>
      <c r="I519" s="275"/>
      <c r="J519" s="152">
        <f t="shared" si="17"/>
        <v>0</v>
      </c>
      <c r="K519" s="66"/>
      <c r="L519" s="90"/>
      <c r="M519" s="72"/>
      <c r="N519" s="66"/>
      <c r="O519" s="90"/>
      <c r="P519" s="72"/>
      <c r="Q519" s="138"/>
      <c r="R519" s="138"/>
      <c r="S519" s="172"/>
      <c r="T519" s="172"/>
      <c r="U519" s="172"/>
      <c r="V519" s="172"/>
      <c r="W519" s="172"/>
      <c r="X519" s="172"/>
      <c r="Y519" s="172"/>
      <c r="Z519" s="135">
        <f t="shared" si="16"/>
        <v>15</v>
      </c>
      <c r="AD519" s="277"/>
      <c r="AE519" s="92"/>
    </row>
    <row r="520" spans="1:31" ht="13.8">
      <c r="A520" s="110"/>
      <c r="B520" s="113"/>
      <c r="C520" s="113"/>
      <c r="D520" s="122"/>
      <c r="E520" s="113"/>
      <c r="F520" s="273"/>
      <c r="G520" s="67"/>
      <c r="H520" s="273"/>
      <c r="I520" s="275"/>
      <c r="J520" s="152">
        <f t="shared" si="17"/>
        <v>0</v>
      </c>
      <c r="K520" s="66"/>
      <c r="L520" s="90"/>
      <c r="M520" s="72"/>
      <c r="N520" s="66"/>
      <c r="O520" s="90"/>
      <c r="P520" s="72"/>
      <c r="Q520" s="138"/>
      <c r="R520" s="138"/>
      <c r="S520" s="172"/>
      <c r="T520" s="172"/>
      <c r="U520" s="172"/>
      <c r="V520" s="172"/>
      <c r="W520" s="172"/>
      <c r="X520" s="172"/>
      <c r="Y520" s="172"/>
      <c r="Z520" s="135">
        <f t="shared" si="16"/>
        <v>15</v>
      </c>
      <c r="AD520" s="277"/>
      <c r="AE520" s="92"/>
    </row>
    <row r="521" spans="1:31" ht="13.8">
      <c r="A521" s="110"/>
      <c r="B521" s="113"/>
      <c r="C521" s="113"/>
      <c r="D521" s="122"/>
      <c r="E521" s="113"/>
      <c r="F521" s="273"/>
      <c r="G521" s="67"/>
      <c r="H521" s="273"/>
      <c r="I521" s="275"/>
      <c r="J521" s="152">
        <f t="shared" si="17"/>
        <v>0</v>
      </c>
      <c r="K521" s="66"/>
      <c r="L521" s="90"/>
      <c r="M521" s="72"/>
      <c r="N521" s="66"/>
      <c r="O521" s="90"/>
      <c r="P521" s="72"/>
      <c r="Q521" s="138"/>
      <c r="R521" s="138"/>
      <c r="S521" s="172"/>
      <c r="T521" s="172"/>
      <c r="U521" s="172"/>
      <c r="V521" s="172"/>
      <c r="W521" s="172"/>
      <c r="X521" s="172"/>
      <c r="Y521" s="172"/>
      <c r="Z521" s="135">
        <f t="shared" si="16"/>
        <v>15</v>
      </c>
      <c r="AD521" s="277"/>
      <c r="AE521" s="92"/>
    </row>
    <row r="522" spans="1:31" ht="13.8">
      <c r="A522" s="110"/>
      <c r="B522" s="113"/>
      <c r="C522" s="113"/>
      <c r="D522" s="122"/>
      <c r="E522" s="113"/>
      <c r="F522" s="273"/>
      <c r="G522" s="67"/>
      <c r="H522" s="273"/>
      <c r="I522" s="275"/>
      <c r="J522" s="152">
        <f t="shared" si="17"/>
        <v>0</v>
      </c>
      <c r="K522" s="66"/>
      <c r="L522" s="90"/>
      <c r="M522" s="72"/>
      <c r="N522" s="66"/>
      <c r="O522" s="90"/>
      <c r="P522" s="72"/>
      <c r="Q522" s="138"/>
      <c r="R522" s="138"/>
      <c r="S522" s="172"/>
      <c r="T522" s="172"/>
      <c r="U522" s="172"/>
      <c r="V522" s="172"/>
      <c r="W522" s="172"/>
      <c r="X522" s="172"/>
      <c r="Y522" s="172"/>
      <c r="Z522" s="135">
        <f t="shared" si="16"/>
        <v>15</v>
      </c>
      <c r="AD522" s="277"/>
      <c r="AE522" s="92"/>
    </row>
    <row r="523" spans="1:31" ht="13.8">
      <c r="A523" s="110"/>
      <c r="B523" s="113"/>
      <c r="C523" s="113"/>
      <c r="D523" s="122"/>
      <c r="E523" s="113"/>
      <c r="F523" s="273"/>
      <c r="G523" s="67"/>
      <c r="H523" s="273"/>
      <c r="I523" s="275"/>
      <c r="J523" s="152">
        <f t="shared" si="17"/>
        <v>0</v>
      </c>
      <c r="K523" s="66"/>
      <c r="L523" s="90"/>
      <c r="M523" s="72"/>
      <c r="N523" s="66"/>
      <c r="O523" s="90"/>
      <c r="P523" s="72"/>
      <c r="Q523" s="138"/>
      <c r="R523" s="138"/>
      <c r="S523" s="172"/>
      <c r="T523" s="172"/>
      <c r="U523" s="172"/>
      <c r="V523" s="172"/>
      <c r="W523" s="172"/>
      <c r="X523" s="172"/>
      <c r="Y523" s="172"/>
      <c r="Z523" s="135">
        <f t="shared" si="16"/>
        <v>15</v>
      </c>
      <c r="AD523" s="277"/>
      <c r="AE523" s="92"/>
    </row>
    <row r="524" spans="1:31" ht="13.8">
      <c r="A524" s="110"/>
      <c r="B524" s="113"/>
      <c r="C524" s="113"/>
      <c r="D524" s="122"/>
      <c r="E524" s="113"/>
      <c r="F524" s="273"/>
      <c r="G524" s="67"/>
      <c r="H524" s="273"/>
      <c r="I524" s="275"/>
      <c r="J524" s="152">
        <f t="shared" si="17"/>
        <v>0</v>
      </c>
      <c r="K524" s="66"/>
      <c r="L524" s="90"/>
      <c r="M524" s="72"/>
      <c r="N524" s="66"/>
      <c r="O524" s="90"/>
      <c r="P524" s="72"/>
      <c r="Q524" s="138"/>
      <c r="R524" s="138"/>
      <c r="S524" s="172"/>
      <c r="T524" s="172"/>
      <c r="U524" s="172"/>
      <c r="V524" s="172"/>
      <c r="W524" s="172"/>
      <c r="X524" s="172"/>
      <c r="Y524" s="172"/>
      <c r="Z524" s="135">
        <f t="shared" si="16"/>
        <v>15</v>
      </c>
      <c r="AD524" s="277"/>
      <c r="AE524" s="92"/>
    </row>
    <row r="525" spans="1:31" ht="13.8">
      <c r="A525" s="110"/>
      <c r="B525" s="113"/>
      <c r="C525" s="113"/>
      <c r="D525" s="122"/>
      <c r="E525" s="113"/>
      <c r="F525" s="273"/>
      <c r="G525" s="67"/>
      <c r="H525" s="273"/>
      <c r="I525" s="275"/>
      <c r="J525" s="152">
        <f t="shared" si="17"/>
        <v>0</v>
      </c>
      <c r="K525" s="66"/>
      <c r="L525" s="90"/>
      <c r="M525" s="72"/>
      <c r="N525" s="66"/>
      <c r="O525" s="90"/>
      <c r="P525" s="72"/>
      <c r="Q525" s="138"/>
      <c r="R525" s="138"/>
      <c r="S525" s="172"/>
      <c r="T525" s="172"/>
      <c r="U525" s="172"/>
      <c r="V525" s="172"/>
      <c r="W525" s="172"/>
      <c r="X525" s="172"/>
      <c r="Y525" s="172"/>
      <c r="Z525" s="135">
        <f t="shared" si="16"/>
        <v>15</v>
      </c>
      <c r="AD525" s="277"/>
      <c r="AE525" s="92"/>
    </row>
    <row r="526" spans="1:31" ht="13.8">
      <c r="A526" s="110"/>
      <c r="B526" s="113"/>
      <c r="C526" s="113"/>
      <c r="D526" s="122"/>
      <c r="E526" s="113"/>
      <c r="F526" s="273"/>
      <c r="G526" s="67"/>
      <c r="H526" s="273"/>
      <c r="I526" s="275"/>
      <c r="J526" s="152">
        <f t="shared" si="17"/>
        <v>0</v>
      </c>
      <c r="K526" s="66"/>
      <c r="L526" s="90"/>
      <c r="M526" s="72"/>
      <c r="N526" s="66"/>
      <c r="O526" s="90"/>
      <c r="P526" s="72"/>
      <c r="Q526" s="138"/>
      <c r="R526" s="138"/>
      <c r="S526" s="172"/>
      <c r="T526" s="172"/>
      <c r="U526" s="172"/>
      <c r="V526" s="172"/>
      <c r="W526" s="172"/>
      <c r="X526" s="172"/>
      <c r="Y526" s="172"/>
      <c r="Z526" s="135">
        <f t="shared" si="16"/>
        <v>15</v>
      </c>
      <c r="AD526" s="277"/>
      <c r="AE526" s="92"/>
    </row>
    <row r="527" spans="1:31" ht="13.8">
      <c r="A527" s="110"/>
      <c r="B527" s="113"/>
      <c r="C527" s="113"/>
      <c r="D527" s="122"/>
      <c r="E527" s="113"/>
      <c r="F527" s="273"/>
      <c r="G527" s="67"/>
      <c r="H527" s="273"/>
      <c r="I527" s="275"/>
      <c r="J527" s="152">
        <f t="shared" si="17"/>
        <v>0</v>
      </c>
      <c r="K527" s="66"/>
      <c r="L527" s="90"/>
      <c r="M527" s="72"/>
      <c r="N527" s="66"/>
      <c r="O527" s="90"/>
      <c r="P527" s="72"/>
      <c r="Q527" s="138"/>
      <c r="R527" s="138"/>
      <c r="S527" s="172"/>
      <c r="T527" s="172"/>
      <c r="U527" s="172"/>
      <c r="V527" s="172"/>
      <c r="W527" s="172"/>
      <c r="X527" s="172"/>
      <c r="Y527" s="172"/>
      <c r="Z527" s="135">
        <f t="shared" si="16"/>
        <v>15</v>
      </c>
      <c r="AD527" s="277"/>
      <c r="AE527" s="92"/>
    </row>
    <row r="528" spans="1:31" ht="13.8">
      <c r="A528" s="110"/>
      <c r="B528" s="113"/>
      <c r="C528" s="113"/>
      <c r="D528" s="122"/>
      <c r="E528" s="113"/>
      <c r="F528" s="273"/>
      <c r="G528" s="67"/>
      <c r="H528" s="273"/>
      <c r="I528" s="275"/>
      <c r="J528" s="152">
        <f t="shared" si="17"/>
        <v>0</v>
      </c>
      <c r="K528" s="66"/>
      <c r="L528" s="90"/>
      <c r="M528" s="72"/>
      <c r="N528" s="66"/>
      <c r="O528" s="90"/>
      <c r="P528" s="72"/>
      <c r="Q528" s="138"/>
      <c r="R528" s="138"/>
      <c r="S528" s="172"/>
      <c r="T528" s="172"/>
      <c r="U528" s="172"/>
      <c r="V528" s="172"/>
      <c r="W528" s="172"/>
      <c r="X528" s="172"/>
      <c r="Y528" s="172"/>
      <c r="Z528" s="135">
        <f t="shared" si="16"/>
        <v>15</v>
      </c>
      <c r="AD528" s="277"/>
      <c r="AE528" s="92"/>
    </row>
    <row r="529" spans="1:31" ht="13.8">
      <c r="A529" s="110"/>
      <c r="B529" s="113"/>
      <c r="C529" s="113"/>
      <c r="D529" s="122"/>
      <c r="E529" s="113"/>
      <c r="F529" s="273"/>
      <c r="G529" s="67"/>
      <c r="H529" s="273"/>
      <c r="I529" s="275"/>
      <c r="J529" s="152">
        <f t="shared" si="17"/>
        <v>0</v>
      </c>
      <c r="K529" s="66"/>
      <c r="L529" s="90"/>
      <c r="M529" s="72"/>
      <c r="N529" s="66"/>
      <c r="O529" s="90"/>
      <c r="P529" s="72"/>
      <c r="Q529" s="138"/>
      <c r="R529" s="138"/>
      <c r="S529" s="172"/>
      <c r="T529" s="172"/>
      <c r="U529" s="172"/>
      <c r="V529" s="172"/>
      <c r="W529" s="172"/>
      <c r="X529" s="172"/>
      <c r="Y529" s="172"/>
      <c r="Z529" s="135">
        <f t="shared" si="16"/>
        <v>15</v>
      </c>
      <c r="AD529" s="277"/>
      <c r="AE529" s="92"/>
    </row>
    <row r="530" spans="1:31" ht="13.8">
      <c r="A530" s="110"/>
      <c r="B530" s="113"/>
      <c r="C530" s="113"/>
      <c r="D530" s="122"/>
      <c r="E530" s="113"/>
      <c r="F530" s="273"/>
      <c r="G530" s="67"/>
      <c r="H530" s="273"/>
      <c r="I530" s="275"/>
      <c r="J530" s="152">
        <f t="shared" si="17"/>
        <v>0</v>
      </c>
      <c r="K530" s="66"/>
      <c r="L530" s="90"/>
      <c r="M530" s="72"/>
      <c r="N530" s="66"/>
      <c r="O530" s="90"/>
      <c r="P530" s="72"/>
      <c r="Q530" s="138"/>
      <c r="R530" s="138"/>
      <c r="S530" s="172"/>
      <c r="T530" s="172"/>
      <c r="U530" s="172"/>
      <c r="V530" s="172"/>
      <c r="W530" s="172"/>
      <c r="X530" s="172"/>
      <c r="Y530" s="172"/>
      <c r="Z530" s="135">
        <f t="shared" si="16"/>
        <v>15</v>
      </c>
      <c r="AD530" s="277"/>
      <c r="AE530" s="92"/>
    </row>
    <row r="531" spans="1:31" ht="13.8">
      <c r="A531" s="110"/>
      <c r="B531" s="113"/>
      <c r="C531" s="113"/>
      <c r="D531" s="122"/>
      <c r="E531" s="113"/>
      <c r="F531" s="273"/>
      <c r="G531" s="67"/>
      <c r="H531" s="273"/>
      <c r="I531" s="275"/>
      <c r="J531" s="152">
        <f t="shared" si="17"/>
        <v>0</v>
      </c>
      <c r="K531" s="66"/>
      <c r="L531" s="90"/>
      <c r="M531" s="72"/>
      <c r="N531" s="66"/>
      <c r="O531" s="90"/>
      <c r="P531" s="72"/>
      <c r="Q531" s="138"/>
      <c r="R531" s="138"/>
      <c r="S531" s="172"/>
      <c r="T531" s="172"/>
      <c r="U531" s="172"/>
      <c r="V531" s="172"/>
      <c r="W531" s="172"/>
      <c r="X531" s="172"/>
      <c r="Y531" s="172"/>
      <c r="Z531" s="135">
        <f t="shared" si="16"/>
        <v>15</v>
      </c>
      <c r="AD531" s="277"/>
      <c r="AE531" s="92"/>
    </row>
    <row r="532" spans="1:31" ht="13.8">
      <c r="A532" s="110"/>
      <c r="B532" s="113"/>
      <c r="C532" s="113"/>
      <c r="D532" s="122"/>
      <c r="E532" s="113"/>
      <c r="F532" s="273"/>
      <c r="G532" s="67"/>
      <c r="H532" s="273"/>
      <c r="I532" s="275"/>
      <c r="J532" s="152">
        <f t="shared" si="17"/>
        <v>0</v>
      </c>
      <c r="K532" s="66"/>
      <c r="L532" s="90"/>
      <c r="M532" s="72"/>
      <c r="N532" s="66"/>
      <c r="O532" s="90"/>
      <c r="P532" s="72"/>
      <c r="Q532" s="138"/>
      <c r="R532" s="138"/>
      <c r="S532" s="172"/>
      <c r="T532" s="172"/>
      <c r="U532" s="172"/>
      <c r="V532" s="172"/>
      <c r="W532" s="172"/>
      <c r="X532" s="172"/>
      <c r="Y532" s="172"/>
      <c r="Z532" s="135">
        <f t="shared" si="16"/>
        <v>15</v>
      </c>
      <c r="AD532" s="277"/>
      <c r="AE532" s="92"/>
    </row>
    <row r="533" spans="1:31" ht="13.8">
      <c r="A533" s="110"/>
      <c r="B533" s="113"/>
      <c r="C533" s="113"/>
      <c r="D533" s="122"/>
      <c r="E533" s="113"/>
      <c r="F533" s="273"/>
      <c r="G533" s="67"/>
      <c r="H533" s="273"/>
      <c r="I533" s="275"/>
      <c r="J533" s="152">
        <f t="shared" si="17"/>
        <v>0</v>
      </c>
      <c r="K533" s="66"/>
      <c r="L533" s="90"/>
      <c r="M533" s="72"/>
      <c r="N533" s="66"/>
      <c r="O533" s="90"/>
      <c r="P533" s="72"/>
      <c r="Q533" s="138"/>
      <c r="R533" s="138"/>
      <c r="S533" s="172"/>
      <c r="T533" s="172"/>
      <c r="U533" s="172"/>
      <c r="V533" s="172"/>
      <c r="W533" s="172"/>
      <c r="X533" s="172"/>
      <c r="Y533" s="172"/>
      <c r="Z533" s="135">
        <f t="shared" si="16"/>
        <v>15</v>
      </c>
      <c r="AD533" s="277"/>
      <c r="AE533" s="92"/>
    </row>
    <row r="534" spans="1:31" ht="13.8">
      <c r="A534" s="110"/>
      <c r="B534" s="113"/>
      <c r="C534" s="113"/>
      <c r="D534" s="122"/>
      <c r="E534" s="113"/>
      <c r="F534" s="273"/>
      <c r="G534" s="67"/>
      <c r="H534" s="273"/>
      <c r="I534" s="275"/>
      <c r="J534" s="152">
        <f t="shared" si="17"/>
        <v>0</v>
      </c>
      <c r="K534" s="66"/>
      <c r="L534" s="90"/>
      <c r="M534" s="72"/>
      <c r="N534" s="66"/>
      <c r="O534" s="90"/>
      <c r="P534" s="72"/>
      <c r="Q534" s="138"/>
      <c r="R534" s="138"/>
      <c r="S534" s="172"/>
      <c r="T534" s="172"/>
      <c r="U534" s="172"/>
      <c r="V534" s="172"/>
      <c r="W534" s="172"/>
      <c r="X534" s="172"/>
      <c r="Y534" s="172"/>
      <c r="Z534" s="135">
        <f t="shared" si="16"/>
        <v>15</v>
      </c>
      <c r="AD534" s="277"/>
      <c r="AE534" s="92"/>
    </row>
    <row r="535" spans="1:31" ht="13.8">
      <c r="A535" s="110"/>
      <c r="B535" s="113"/>
      <c r="C535" s="113"/>
      <c r="D535" s="122"/>
      <c r="E535" s="113"/>
      <c r="F535" s="273"/>
      <c r="G535" s="67"/>
      <c r="H535" s="273"/>
      <c r="I535" s="275"/>
      <c r="J535" s="152">
        <f t="shared" si="17"/>
        <v>0</v>
      </c>
      <c r="K535" s="66"/>
      <c r="L535" s="90"/>
      <c r="M535" s="72"/>
      <c r="N535" s="66"/>
      <c r="O535" s="90"/>
      <c r="P535" s="72"/>
      <c r="Q535" s="138"/>
      <c r="R535" s="138"/>
      <c r="S535" s="172"/>
      <c r="T535" s="172"/>
      <c r="U535" s="172"/>
      <c r="V535" s="172"/>
      <c r="W535" s="172"/>
      <c r="X535" s="172"/>
      <c r="Y535" s="172"/>
      <c r="Z535" s="135">
        <f t="shared" si="16"/>
        <v>15</v>
      </c>
      <c r="AD535" s="277"/>
      <c r="AE535" s="92"/>
    </row>
    <row r="536" spans="1:31" ht="13.8">
      <c r="A536" s="110"/>
      <c r="B536" s="113"/>
      <c r="C536" s="113"/>
      <c r="D536" s="122"/>
      <c r="E536" s="113"/>
      <c r="F536" s="273"/>
      <c r="G536" s="67"/>
      <c r="H536" s="273"/>
      <c r="I536" s="275"/>
      <c r="J536" s="152">
        <f t="shared" si="17"/>
        <v>0</v>
      </c>
      <c r="K536" s="66"/>
      <c r="L536" s="90"/>
      <c r="M536" s="72"/>
      <c r="N536" s="66"/>
      <c r="O536" s="90"/>
      <c r="P536" s="72"/>
      <c r="Q536" s="138"/>
      <c r="R536" s="138"/>
      <c r="S536" s="172"/>
      <c r="T536" s="172"/>
      <c r="U536" s="172"/>
      <c r="V536" s="172"/>
      <c r="W536" s="172"/>
      <c r="X536" s="172"/>
      <c r="Y536" s="172"/>
      <c r="Z536" s="135">
        <f t="shared" si="16"/>
        <v>15</v>
      </c>
      <c r="AD536" s="277"/>
      <c r="AE536" s="92"/>
    </row>
    <row r="537" spans="1:31" ht="13.8">
      <c r="A537" s="110"/>
      <c r="B537" s="113"/>
      <c r="C537" s="113"/>
      <c r="D537" s="122"/>
      <c r="E537" s="113"/>
      <c r="F537" s="273"/>
      <c r="G537" s="67"/>
      <c r="H537" s="273"/>
      <c r="I537" s="275"/>
      <c r="J537" s="152">
        <f t="shared" si="17"/>
        <v>0</v>
      </c>
      <c r="K537" s="66"/>
      <c r="L537" s="90"/>
      <c r="M537" s="72"/>
      <c r="N537" s="66"/>
      <c r="O537" s="90"/>
      <c r="P537" s="72"/>
      <c r="Q537" s="138"/>
      <c r="R537" s="138"/>
      <c r="S537" s="172"/>
      <c r="T537" s="172"/>
      <c r="U537" s="172"/>
      <c r="V537" s="172"/>
      <c r="W537" s="172"/>
      <c r="X537" s="172"/>
      <c r="Y537" s="172"/>
      <c r="Z537" s="135">
        <f t="shared" si="16"/>
        <v>15</v>
      </c>
      <c r="AD537" s="277"/>
      <c r="AE537" s="92"/>
    </row>
    <row r="538" spans="1:31" ht="13.8">
      <c r="A538" s="110"/>
      <c r="B538" s="113"/>
      <c r="C538" s="113"/>
      <c r="D538" s="122"/>
      <c r="E538" s="113"/>
      <c r="F538" s="273"/>
      <c r="G538" s="67"/>
      <c r="H538" s="273"/>
      <c r="I538" s="275"/>
      <c r="J538" s="152">
        <f t="shared" si="17"/>
        <v>0</v>
      </c>
      <c r="K538" s="66"/>
      <c r="L538" s="90"/>
      <c r="M538" s="72"/>
      <c r="N538" s="66"/>
      <c r="O538" s="90"/>
      <c r="P538" s="72"/>
      <c r="Q538" s="138"/>
      <c r="R538" s="138"/>
      <c r="S538" s="172"/>
      <c r="T538" s="172"/>
      <c r="U538" s="172"/>
      <c r="V538" s="172"/>
      <c r="W538" s="172"/>
      <c r="X538" s="172"/>
      <c r="Y538" s="172"/>
      <c r="Z538" s="135">
        <f t="shared" si="16"/>
        <v>15</v>
      </c>
      <c r="AD538" s="277"/>
      <c r="AE538" s="92"/>
    </row>
    <row r="539" spans="1:31" ht="13.8">
      <c r="A539" s="110"/>
      <c r="B539" s="113"/>
      <c r="C539" s="113"/>
      <c r="D539" s="122"/>
      <c r="E539" s="113"/>
      <c r="F539" s="273"/>
      <c r="G539" s="67"/>
      <c r="H539" s="273"/>
      <c r="I539" s="275"/>
      <c r="J539" s="152">
        <f t="shared" si="17"/>
        <v>0</v>
      </c>
      <c r="K539" s="66"/>
      <c r="L539" s="90"/>
      <c r="M539" s="72"/>
      <c r="N539" s="66"/>
      <c r="O539" s="90"/>
      <c r="P539" s="72"/>
      <c r="Q539" s="138"/>
      <c r="R539" s="138"/>
      <c r="S539" s="172"/>
      <c r="T539" s="172"/>
      <c r="U539" s="172"/>
      <c r="V539" s="172"/>
      <c r="W539" s="172"/>
      <c r="X539" s="172"/>
      <c r="Y539" s="172"/>
      <c r="Z539" s="135">
        <f t="shared" si="16"/>
        <v>15</v>
      </c>
      <c r="AD539" s="277"/>
      <c r="AE539" s="92"/>
    </row>
    <row r="540" spans="1:31" ht="13.8">
      <c r="A540" s="110"/>
      <c r="B540" s="113"/>
      <c r="C540" s="113"/>
      <c r="D540" s="122"/>
      <c r="E540" s="113"/>
      <c r="F540" s="273"/>
      <c r="G540" s="67"/>
      <c r="H540" s="273"/>
      <c r="I540" s="275"/>
      <c r="J540" s="152">
        <f t="shared" si="17"/>
        <v>0</v>
      </c>
      <c r="K540" s="66"/>
      <c r="L540" s="90"/>
      <c r="M540" s="72"/>
      <c r="N540" s="66"/>
      <c r="O540" s="90"/>
      <c r="P540" s="72"/>
      <c r="Q540" s="138"/>
      <c r="R540" s="138"/>
      <c r="S540" s="172"/>
      <c r="T540" s="172"/>
      <c r="U540" s="172"/>
      <c r="V540" s="172"/>
      <c r="W540" s="172"/>
      <c r="X540" s="172"/>
      <c r="Y540" s="172"/>
      <c r="Z540" s="135">
        <f t="shared" si="16"/>
        <v>15</v>
      </c>
      <c r="AD540" s="277"/>
      <c r="AE540" s="92"/>
    </row>
    <row r="541" spans="1:31" ht="13.8">
      <c r="A541" s="110"/>
      <c r="B541" s="113"/>
      <c r="C541" s="113"/>
      <c r="D541" s="122"/>
      <c r="E541" s="113"/>
      <c r="F541" s="273"/>
      <c r="G541" s="67"/>
      <c r="H541" s="273"/>
      <c r="I541" s="275"/>
      <c r="J541" s="152">
        <f t="shared" si="17"/>
        <v>0</v>
      </c>
      <c r="K541" s="66"/>
      <c r="L541" s="90"/>
      <c r="M541" s="72"/>
      <c r="N541" s="66"/>
      <c r="O541" s="90"/>
      <c r="P541" s="72"/>
      <c r="Q541" s="138"/>
      <c r="R541" s="138"/>
      <c r="S541" s="172"/>
      <c r="T541" s="172"/>
      <c r="U541" s="172"/>
      <c r="V541" s="172"/>
      <c r="W541" s="172"/>
      <c r="X541" s="172"/>
      <c r="Y541" s="172"/>
      <c r="Z541" s="135">
        <f t="shared" si="16"/>
        <v>15</v>
      </c>
      <c r="AD541" s="277"/>
      <c r="AE541" s="92"/>
    </row>
    <row r="542" spans="1:31" ht="13.8">
      <c r="A542" s="110"/>
      <c r="B542" s="113"/>
      <c r="C542" s="113"/>
      <c r="D542" s="122"/>
      <c r="E542" s="113"/>
      <c r="F542" s="273"/>
      <c r="G542" s="67"/>
      <c r="H542" s="273"/>
      <c r="I542" s="275"/>
      <c r="J542" s="152">
        <f t="shared" si="17"/>
        <v>0</v>
      </c>
      <c r="K542" s="66"/>
      <c r="L542" s="90"/>
      <c r="M542" s="72"/>
      <c r="N542" s="66"/>
      <c r="O542" s="90"/>
      <c r="P542" s="72"/>
      <c r="Q542" s="138"/>
      <c r="R542" s="138"/>
      <c r="S542" s="172"/>
      <c r="T542" s="172"/>
      <c r="U542" s="172"/>
      <c r="V542" s="172"/>
      <c r="W542" s="172"/>
      <c r="X542" s="172"/>
      <c r="Y542" s="172"/>
      <c r="Z542" s="135">
        <f t="shared" si="16"/>
        <v>15</v>
      </c>
      <c r="AD542" s="277"/>
      <c r="AE542" s="92"/>
    </row>
    <row r="543" spans="1:31" ht="13.8">
      <c r="A543" s="110"/>
      <c r="B543" s="113"/>
      <c r="C543" s="113"/>
      <c r="D543" s="122"/>
      <c r="E543" s="113"/>
      <c r="F543" s="273"/>
      <c r="G543" s="67"/>
      <c r="H543" s="273"/>
      <c r="I543" s="275"/>
      <c r="J543" s="152">
        <f t="shared" si="17"/>
        <v>0</v>
      </c>
      <c r="K543" s="66"/>
      <c r="L543" s="90"/>
      <c r="M543" s="72"/>
      <c r="N543" s="66"/>
      <c r="O543" s="90"/>
      <c r="P543" s="72"/>
      <c r="Q543" s="138"/>
      <c r="R543" s="138"/>
      <c r="S543" s="172"/>
      <c r="T543" s="172"/>
      <c r="U543" s="172"/>
      <c r="V543" s="172"/>
      <c r="W543" s="172"/>
      <c r="X543" s="172"/>
      <c r="Y543" s="172"/>
      <c r="Z543" s="135">
        <f t="shared" si="16"/>
        <v>15</v>
      </c>
      <c r="AD543" s="277"/>
      <c r="AE543" s="92"/>
    </row>
    <row r="544" spans="1:31" ht="13.8">
      <c r="A544" s="110"/>
      <c r="B544" s="113"/>
      <c r="C544" s="113"/>
      <c r="D544" s="122"/>
      <c r="E544" s="113"/>
      <c r="F544" s="273"/>
      <c r="G544" s="67"/>
      <c r="H544" s="273"/>
      <c r="I544" s="275"/>
      <c r="J544" s="152">
        <f t="shared" si="17"/>
        <v>0</v>
      </c>
      <c r="K544" s="66"/>
      <c r="L544" s="90"/>
      <c r="M544" s="72"/>
      <c r="N544" s="66"/>
      <c r="O544" s="90"/>
      <c r="P544" s="72"/>
      <c r="Q544" s="138"/>
      <c r="R544" s="138"/>
      <c r="S544" s="172"/>
      <c r="T544" s="172"/>
      <c r="U544" s="172"/>
      <c r="V544" s="172"/>
      <c r="W544" s="172"/>
      <c r="X544" s="172"/>
      <c r="Y544" s="172"/>
      <c r="Z544" s="135">
        <f t="shared" si="16"/>
        <v>15</v>
      </c>
      <c r="AD544" s="277"/>
      <c r="AE544" s="92"/>
    </row>
    <row r="545" spans="1:31" ht="13.8">
      <c r="A545" s="110"/>
      <c r="B545" s="113"/>
      <c r="C545" s="113"/>
      <c r="D545" s="122"/>
      <c r="E545" s="113"/>
      <c r="F545" s="273"/>
      <c r="G545" s="67"/>
      <c r="H545" s="273"/>
      <c r="I545" s="275"/>
      <c r="J545" s="152">
        <f t="shared" si="17"/>
        <v>0</v>
      </c>
      <c r="K545" s="66"/>
      <c r="L545" s="90"/>
      <c r="M545" s="72"/>
      <c r="N545" s="66"/>
      <c r="O545" s="90"/>
      <c r="P545" s="72"/>
      <c r="Q545" s="138"/>
      <c r="R545" s="138"/>
      <c r="S545" s="172"/>
      <c r="T545" s="172"/>
      <c r="U545" s="172"/>
      <c r="V545" s="172"/>
      <c r="W545" s="172"/>
      <c r="X545" s="172"/>
      <c r="Y545" s="172"/>
      <c r="Z545" s="135">
        <f t="shared" si="16"/>
        <v>15</v>
      </c>
      <c r="AD545" s="277"/>
      <c r="AE545" s="92"/>
    </row>
    <row r="546" spans="1:31" ht="13.8">
      <c r="A546" s="110"/>
      <c r="B546" s="113"/>
      <c r="C546" s="113"/>
      <c r="D546" s="122"/>
      <c r="E546" s="113"/>
      <c r="F546" s="273"/>
      <c r="G546" s="67"/>
      <c r="H546" s="273"/>
      <c r="I546" s="275"/>
      <c r="J546" s="152">
        <f t="shared" si="17"/>
        <v>0</v>
      </c>
      <c r="K546" s="66"/>
      <c r="L546" s="90"/>
      <c r="M546" s="72"/>
      <c r="N546" s="66"/>
      <c r="O546" s="90"/>
      <c r="P546" s="72"/>
      <c r="Q546" s="138"/>
      <c r="R546" s="138"/>
      <c r="S546" s="172"/>
      <c r="T546" s="172"/>
      <c r="U546" s="172"/>
      <c r="V546" s="172"/>
      <c r="W546" s="172"/>
      <c r="X546" s="172"/>
      <c r="Y546" s="172"/>
      <c r="Z546" s="135">
        <f t="shared" si="16"/>
        <v>15</v>
      </c>
      <c r="AD546" s="277"/>
      <c r="AE546" s="92"/>
    </row>
    <row r="547" spans="1:31" ht="13.8">
      <c r="A547" s="110"/>
      <c r="B547" s="113"/>
      <c r="C547" s="113"/>
      <c r="D547" s="122"/>
      <c r="E547" s="113"/>
      <c r="F547" s="273"/>
      <c r="G547" s="67"/>
      <c r="H547" s="273"/>
      <c r="I547" s="275"/>
      <c r="J547" s="152">
        <f t="shared" si="17"/>
        <v>0</v>
      </c>
      <c r="K547" s="66"/>
      <c r="L547" s="90"/>
      <c r="M547" s="72"/>
      <c r="N547" s="66"/>
      <c r="O547" s="90"/>
      <c r="P547" s="72"/>
      <c r="Q547" s="138"/>
      <c r="R547" s="138"/>
      <c r="S547" s="172"/>
      <c r="T547" s="172"/>
      <c r="U547" s="172"/>
      <c r="V547" s="172"/>
      <c r="W547" s="172"/>
      <c r="X547" s="172"/>
      <c r="Y547" s="172"/>
      <c r="Z547" s="135">
        <f t="shared" si="16"/>
        <v>15</v>
      </c>
      <c r="AD547" s="277"/>
      <c r="AE547" s="92"/>
    </row>
    <row r="548" spans="1:31" ht="13.8">
      <c r="A548" s="110"/>
      <c r="B548" s="113"/>
      <c r="C548" s="113"/>
      <c r="D548" s="122"/>
      <c r="E548" s="113"/>
      <c r="F548" s="273"/>
      <c r="G548" s="67"/>
      <c r="H548" s="273"/>
      <c r="I548" s="275"/>
      <c r="J548" s="152">
        <f t="shared" si="17"/>
        <v>0</v>
      </c>
      <c r="K548" s="66"/>
      <c r="L548" s="90"/>
      <c r="M548" s="72"/>
      <c r="N548" s="66"/>
      <c r="O548" s="90"/>
      <c r="P548" s="72"/>
      <c r="Q548" s="138"/>
      <c r="R548" s="138"/>
      <c r="S548" s="172"/>
      <c r="T548" s="172"/>
      <c r="U548" s="172"/>
      <c r="V548" s="172"/>
      <c r="W548" s="172"/>
      <c r="X548" s="172"/>
      <c r="Y548" s="172"/>
      <c r="Z548" s="135">
        <f t="shared" si="16"/>
        <v>15</v>
      </c>
      <c r="AD548" s="277"/>
      <c r="AE548" s="92"/>
    </row>
    <row r="549" spans="1:31" ht="13.8">
      <c r="A549" s="110"/>
      <c r="B549" s="113"/>
      <c r="C549" s="113"/>
      <c r="D549" s="122"/>
      <c r="E549" s="113"/>
      <c r="F549" s="273"/>
      <c r="G549" s="67"/>
      <c r="H549" s="273"/>
      <c r="I549" s="275"/>
      <c r="J549" s="152">
        <f t="shared" si="17"/>
        <v>0</v>
      </c>
      <c r="K549" s="66"/>
      <c r="L549" s="90"/>
      <c r="M549" s="72"/>
      <c r="N549" s="66"/>
      <c r="O549" s="90"/>
      <c r="P549" s="72"/>
      <c r="Q549" s="138"/>
      <c r="R549" s="138"/>
      <c r="S549" s="172"/>
      <c r="T549" s="172"/>
      <c r="U549" s="172"/>
      <c r="V549" s="172"/>
      <c r="W549" s="172"/>
      <c r="X549" s="172"/>
      <c r="Y549" s="172"/>
      <c r="Z549" s="135">
        <f t="shared" si="16"/>
        <v>15</v>
      </c>
      <c r="AD549" s="277"/>
      <c r="AE549" s="92"/>
    </row>
    <row r="550" spans="1:31" ht="13.8">
      <c r="A550" s="110"/>
      <c r="B550" s="113"/>
      <c r="C550" s="113"/>
      <c r="D550" s="122"/>
      <c r="E550" s="113"/>
      <c r="F550" s="273"/>
      <c r="G550" s="67"/>
      <c r="H550" s="273"/>
      <c r="I550" s="275"/>
      <c r="J550" s="152">
        <f t="shared" si="17"/>
        <v>0</v>
      </c>
      <c r="K550" s="66"/>
      <c r="L550" s="90"/>
      <c r="M550" s="72"/>
      <c r="N550" s="66"/>
      <c r="O550" s="90"/>
      <c r="P550" s="72"/>
      <c r="Q550" s="138"/>
      <c r="R550" s="138"/>
      <c r="S550" s="172"/>
      <c r="T550" s="172"/>
      <c r="U550" s="172"/>
      <c r="V550" s="172"/>
      <c r="W550" s="172"/>
      <c r="X550" s="172"/>
      <c r="Y550" s="172"/>
      <c r="Z550" s="135">
        <f t="shared" si="16"/>
        <v>15</v>
      </c>
      <c r="AD550" s="277"/>
      <c r="AE550" s="92"/>
    </row>
    <row r="551" spans="1:31" ht="13.8">
      <c r="A551" s="110"/>
      <c r="B551" s="113"/>
      <c r="C551" s="113"/>
      <c r="D551" s="122"/>
      <c r="E551" s="113"/>
      <c r="F551" s="273"/>
      <c r="G551" s="67"/>
      <c r="H551" s="273"/>
      <c r="I551" s="275"/>
      <c r="J551" s="152">
        <f t="shared" si="17"/>
        <v>0</v>
      </c>
      <c r="K551" s="66"/>
      <c r="L551" s="90"/>
      <c r="M551" s="72"/>
      <c r="N551" s="66"/>
      <c r="O551" s="90"/>
      <c r="P551" s="72"/>
      <c r="Q551" s="138"/>
      <c r="R551" s="138"/>
      <c r="S551" s="172"/>
      <c r="T551" s="172"/>
      <c r="U551" s="172"/>
      <c r="V551" s="172"/>
      <c r="W551" s="172"/>
      <c r="X551" s="172"/>
      <c r="Y551" s="172"/>
      <c r="Z551" s="135">
        <f t="shared" si="16"/>
        <v>15</v>
      </c>
      <c r="AD551" s="277"/>
      <c r="AE551" s="92"/>
    </row>
    <row r="552" spans="1:31" ht="13.8">
      <c r="A552" s="110"/>
      <c r="B552" s="113"/>
      <c r="C552" s="113"/>
      <c r="D552" s="122"/>
      <c r="E552" s="113"/>
      <c r="F552" s="273"/>
      <c r="G552" s="67"/>
      <c r="H552" s="273"/>
      <c r="I552" s="275"/>
      <c r="J552" s="152">
        <f t="shared" si="17"/>
        <v>0</v>
      </c>
      <c r="K552" s="66"/>
      <c r="L552" s="90"/>
      <c r="M552" s="72"/>
      <c r="N552" s="66"/>
      <c r="O552" s="90"/>
      <c r="P552" s="72"/>
      <c r="Q552" s="138"/>
      <c r="R552" s="138"/>
      <c r="S552" s="172"/>
      <c r="T552" s="172"/>
      <c r="U552" s="172"/>
      <c r="V552" s="172"/>
      <c r="W552" s="172"/>
      <c r="X552" s="172"/>
      <c r="Y552" s="172"/>
      <c r="Z552" s="135">
        <f t="shared" si="16"/>
        <v>15</v>
      </c>
      <c r="AD552" s="277"/>
      <c r="AE552" s="92"/>
    </row>
    <row r="553" spans="1:31" ht="13.8">
      <c r="A553" s="110"/>
      <c r="B553" s="113"/>
      <c r="C553" s="113"/>
      <c r="D553" s="122"/>
      <c r="E553" s="113"/>
      <c r="F553" s="273"/>
      <c r="G553" s="67"/>
      <c r="H553" s="273"/>
      <c r="I553" s="275"/>
      <c r="J553" s="152">
        <f t="shared" si="17"/>
        <v>0</v>
      </c>
      <c r="K553" s="66"/>
      <c r="L553" s="90"/>
      <c r="M553" s="72"/>
      <c r="N553" s="66"/>
      <c r="O553" s="90"/>
      <c r="P553" s="72"/>
      <c r="Q553" s="138"/>
      <c r="R553" s="138"/>
      <c r="S553" s="172"/>
      <c r="T553" s="172"/>
      <c r="U553" s="172"/>
      <c r="V553" s="172"/>
      <c r="W553" s="172"/>
      <c r="X553" s="172"/>
      <c r="Y553" s="172"/>
      <c r="Z553" s="135">
        <f t="shared" si="16"/>
        <v>15</v>
      </c>
      <c r="AD553" s="277"/>
      <c r="AE553" s="92"/>
    </row>
    <row r="554" spans="1:31" ht="13.8">
      <c r="A554" s="110"/>
      <c r="B554" s="113"/>
      <c r="C554" s="113"/>
      <c r="D554" s="122"/>
      <c r="E554" s="113"/>
      <c r="F554" s="273"/>
      <c r="G554" s="67"/>
      <c r="H554" s="273"/>
      <c r="I554" s="275"/>
      <c r="J554" s="152">
        <f t="shared" si="17"/>
        <v>0</v>
      </c>
      <c r="K554" s="66"/>
      <c r="L554" s="90"/>
      <c r="M554" s="72"/>
      <c r="N554" s="66"/>
      <c r="O554" s="90"/>
      <c r="P554" s="72"/>
      <c r="Q554" s="138"/>
      <c r="R554" s="138"/>
      <c r="S554" s="172"/>
      <c r="T554" s="172"/>
      <c r="U554" s="172"/>
      <c r="V554" s="172"/>
      <c r="W554" s="172"/>
      <c r="X554" s="172"/>
      <c r="Y554" s="172"/>
      <c r="Z554" s="135">
        <f t="shared" si="16"/>
        <v>15</v>
      </c>
      <c r="AD554" s="277"/>
      <c r="AE554" s="92"/>
    </row>
    <row r="555" spans="1:31" ht="13.8">
      <c r="A555" s="110"/>
      <c r="B555" s="113"/>
      <c r="C555" s="113"/>
      <c r="D555" s="122"/>
      <c r="E555" s="113"/>
      <c r="F555" s="273"/>
      <c r="G555" s="67"/>
      <c r="H555" s="273"/>
      <c r="I555" s="275"/>
      <c r="J555" s="152">
        <f t="shared" si="17"/>
        <v>0</v>
      </c>
      <c r="K555" s="66"/>
      <c r="L555" s="90"/>
      <c r="M555" s="72"/>
      <c r="N555" s="66"/>
      <c r="O555" s="90"/>
      <c r="P555" s="72"/>
      <c r="Q555" s="138"/>
      <c r="R555" s="138"/>
      <c r="S555" s="172"/>
      <c r="T555" s="172"/>
      <c r="U555" s="172"/>
      <c r="V555" s="172"/>
      <c r="W555" s="172"/>
      <c r="X555" s="172"/>
      <c r="Y555" s="172"/>
      <c r="Z555" s="135">
        <f t="shared" si="16"/>
        <v>15</v>
      </c>
      <c r="AD555" s="277"/>
      <c r="AE555" s="92"/>
    </row>
    <row r="556" spans="1:31" ht="13.8">
      <c r="A556" s="110"/>
      <c r="B556" s="113"/>
      <c r="C556" s="113"/>
      <c r="D556" s="122"/>
      <c r="E556" s="113"/>
      <c r="F556" s="273"/>
      <c r="G556" s="67"/>
      <c r="H556" s="273"/>
      <c r="I556" s="275"/>
      <c r="J556" s="152">
        <f t="shared" si="17"/>
        <v>0</v>
      </c>
      <c r="K556" s="66"/>
      <c r="L556" s="90"/>
      <c r="M556" s="72"/>
      <c r="N556" s="66"/>
      <c r="O556" s="90"/>
      <c r="P556" s="72"/>
      <c r="Q556" s="138"/>
      <c r="R556" s="138"/>
      <c r="S556" s="172"/>
      <c r="T556" s="172"/>
      <c r="U556" s="172"/>
      <c r="V556" s="172"/>
      <c r="W556" s="172"/>
      <c r="X556" s="172"/>
      <c r="Y556" s="172"/>
      <c r="Z556" s="135">
        <f t="shared" si="16"/>
        <v>15</v>
      </c>
      <c r="AD556" s="277"/>
      <c r="AE556" s="92"/>
    </row>
    <row r="557" spans="1:31" ht="13.8">
      <c r="A557" s="110"/>
      <c r="B557" s="113"/>
      <c r="C557" s="113"/>
      <c r="D557" s="122"/>
      <c r="E557" s="113"/>
      <c r="F557" s="273"/>
      <c r="G557" s="67"/>
      <c r="H557" s="273"/>
      <c r="I557" s="275"/>
      <c r="J557" s="152">
        <f t="shared" si="17"/>
        <v>0</v>
      </c>
      <c r="K557" s="66"/>
      <c r="L557" s="90"/>
      <c r="M557" s="72"/>
      <c r="N557" s="66"/>
      <c r="O557" s="90"/>
      <c r="P557" s="72"/>
      <c r="Q557" s="138"/>
      <c r="R557" s="138"/>
      <c r="S557" s="172"/>
      <c r="T557" s="172"/>
      <c r="U557" s="172"/>
      <c r="V557" s="172"/>
      <c r="W557" s="172"/>
      <c r="X557" s="172"/>
      <c r="Y557" s="172"/>
      <c r="Z557" s="135">
        <f t="shared" si="16"/>
        <v>15</v>
      </c>
      <c r="AD557" s="277"/>
      <c r="AE557" s="92"/>
    </row>
    <row r="558" spans="1:31" ht="13.8">
      <c r="A558" s="110"/>
      <c r="B558" s="113"/>
      <c r="C558" s="113"/>
      <c r="D558" s="122"/>
      <c r="E558" s="113"/>
      <c r="F558" s="273"/>
      <c r="G558" s="67"/>
      <c r="H558" s="273"/>
      <c r="I558" s="275"/>
      <c r="J558" s="152">
        <f t="shared" si="17"/>
        <v>0</v>
      </c>
      <c r="K558" s="66"/>
      <c r="L558" s="90"/>
      <c r="M558" s="72"/>
      <c r="N558" s="66"/>
      <c r="O558" s="90"/>
      <c r="P558" s="72"/>
      <c r="Q558" s="138"/>
      <c r="R558" s="138"/>
      <c r="S558" s="172"/>
      <c r="T558" s="172"/>
      <c r="U558" s="172"/>
      <c r="V558" s="172"/>
      <c r="W558" s="172"/>
      <c r="X558" s="172"/>
      <c r="Y558" s="172"/>
      <c r="Z558" s="135">
        <f t="shared" si="16"/>
        <v>15</v>
      </c>
      <c r="AD558" s="277"/>
      <c r="AE558" s="92"/>
    </row>
    <row r="559" spans="1:31" ht="13.8">
      <c r="A559" s="110"/>
      <c r="B559" s="113"/>
      <c r="C559" s="113"/>
      <c r="D559" s="122"/>
      <c r="E559" s="113"/>
      <c r="F559" s="273"/>
      <c r="G559" s="67"/>
      <c r="H559" s="273"/>
      <c r="I559" s="275"/>
      <c r="J559" s="152">
        <f t="shared" si="17"/>
        <v>0</v>
      </c>
      <c r="K559" s="66"/>
      <c r="L559" s="90"/>
      <c r="M559" s="72"/>
      <c r="N559" s="66"/>
      <c r="O559" s="90"/>
      <c r="P559" s="72"/>
      <c r="Q559" s="138"/>
      <c r="R559" s="138"/>
      <c r="S559" s="172"/>
      <c r="T559" s="172"/>
      <c r="U559" s="172"/>
      <c r="V559" s="172"/>
      <c r="W559" s="172"/>
      <c r="X559" s="172"/>
      <c r="Y559" s="172"/>
      <c r="Z559" s="135">
        <f t="shared" si="16"/>
        <v>15</v>
      </c>
      <c r="AD559" s="277"/>
      <c r="AE559" s="92"/>
    </row>
    <row r="560" spans="1:31" ht="13.8">
      <c r="A560" s="110"/>
      <c r="B560" s="113"/>
      <c r="C560" s="113"/>
      <c r="D560" s="122"/>
      <c r="E560" s="113"/>
      <c r="F560" s="273"/>
      <c r="G560" s="67"/>
      <c r="H560" s="273"/>
      <c r="I560" s="275"/>
      <c r="J560" s="152">
        <f t="shared" si="17"/>
        <v>0</v>
      </c>
      <c r="K560" s="66"/>
      <c r="L560" s="90"/>
      <c r="M560" s="72"/>
      <c r="N560" s="66"/>
      <c r="O560" s="90"/>
      <c r="P560" s="72"/>
      <c r="Q560" s="138"/>
      <c r="R560" s="138"/>
      <c r="S560" s="172"/>
      <c r="T560" s="172"/>
      <c r="U560" s="172"/>
      <c r="V560" s="172"/>
      <c r="W560" s="172"/>
      <c r="X560" s="172"/>
      <c r="Y560" s="172"/>
      <c r="Z560" s="135">
        <f t="shared" si="16"/>
        <v>15</v>
      </c>
      <c r="AD560" s="277"/>
      <c r="AE560" s="92"/>
    </row>
    <row r="561" spans="1:31" ht="13.8">
      <c r="A561" s="110"/>
      <c r="B561" s="113"/>
      <c r="C561" s="113"/>
      <c r="D561" s="122"/>
      <c r="E561" s="113"/>
      <c r="F561" s="273"/>
      <c r="G561" s="67"/>
      <c r="H561" s="273"/>
      <c r="I561" s="275"/>
      <c r="J561" s="152">
        <f t="shared" si="17"/>
        <v>0</v>
      </c>
      <c r="K561" s="66"/>
      <c r="L561" s="90"/>
      <c r="M561" s="72"/>
      <c r="N561" s="66"/>
      <c r="O561" s="90"/>
      <c r="P561" s="72"/>
      <c r="Q561" s="138"/>
      <c r="R561" s="138"/>
      <c r="S561" s="172"/>
      <c r="T561" s="172"/>
      <c r="U561" s="172"/>
      <c r="V561" s="172"/>
      <c r="W561" s="172"/>
      <c r="X561" s="172"/>
      <c r="Y561" s="172"/>
      <c r="Z561" s="135">
        <f t="shared" si="16"/>
        <v>15</v>
      </c>
      <c r="AD561" s="277"/>
      <c r="AE561" s="92"/>
    </row>
    <row r="562" spans="1:31" ht="13.8">
      <c r="A562" s="110"/>
      <c r="B562" s="113"/>
      <c r="C562" s="113"/>
      <c r="D562" s="122"/>
      <c r="E562" s="113"/>
      <c r="F562" s="273"/>
      <c r="G562" s="67"/>
      <c r="H562" s="273"/>
      <c r="I562" s="275"/>
      <c r="J562" s="152">
        <f t="shared" si="17"/>
        <v>0</v>
      </c>
      <c r="K562" s="66"/>
      <c r="L562" s="90"/>
      <c r="M562" s="72"/>
      <c r="N562" s="66"/>
      <c r="O562" s="90"/>
      <c r="P562" s="72"/>
      <c r="Q562" s="138"/>
      <c r="R562" s="138"/>
      <c r="S562" s="172"/>
      <c r="T562" s="172"/>
      <c r="U562" s="172"/>
      <c r="V562" s="172"/>
      <c r="W562" s="172"/>
      <c r="X562" s="172"/>
      <c r="Y562" s="172"/>
      <c r="Z562" s="135">
        <f t="shared" si="16"/>
        <v>15</v>
      </c>
      <c r="AD562" s="277"/>
      <c r="AE562" s="92"/>
    </row>
    <row r="563" spans="1:31" ht="13.8">
      <c r="A563" s="110"/>
      <c r="B563" s="113"/>
      <c r="C563" s="113"/>
      <c r="D563" s="122"/>
      <c r="E563" s="113"/>
      <c r="F563" s="273"/>
      <c r="G563" s="67"/>
      <c r="H563" s="273"/>
      <c r="I563" s="275"/>
      <c r="J563" s="152">
        <f t="shared" si="17"/>
        <v>0</v>
      </c>
      <c r="K563" s="66"/>
      <c r="L563" s="90"/>
      <c r="M563" s="72"/>
      <c r="N563" s="66"/>
      <c r="O563" s="90"/>
      <c r="P563" s="72"/>
      <c r="Q563" s="138"/>
      <c r="R563" s="138"/>
      <c r="S563" s="172"/>
      <c r="T563" s="172"/>
      <c r="U563" s="172"/>
      <c r="V563" s="172"/>
      <c r="W563" s="172"/>
      <c r="X563" s="172"/>
      <c r="Y563" s="172"/>
      <c r="Z563" s="135">
        <f t="shared" si="16"/>
        <v>15</v>
      </c>
      <c r="AD563" s="277"/>
      <c r="AE563" s="92"/>
    </row>
    <row r="564" spans="1:31" ht="13.8">
      <c r="A564" s="110"/>
      <c r="B564" s="113"/>
      <c r="C564" s="113"/>
      <c r="D564" s="122"/>
      <c r="E564" s="113"/>
      <c r="F564" s="273"/>
      <c r="G564" s="67"/>
      <c r="H564" s="273"/>
      <c r="I564" s="275"/>
      <c r="J564" s="152">
        <f t="shared" si="17"/>
        <v>0</v>
      </c>
      <c r="K564" s="66"/>
      <c r="L564" s="90"/>
      <c r="M564" s="72"/>
      <c r="N564" s="66"/>
      <c r="O564" s="90"/>
      <c r="P564" s="72"/>
      <c r="Q564" s="138"/>
      <c r="R564" s="138"/>
      <c r="S564" s="172"/>
      <c r="T564" s="172"/>
      <c r="U564" s="172"/>
      <c r="V564" s="172"/>
      <c r="W564" s="172"/>
      <c r="X564" s="172"/>
      <c r="Y564" s="172"/>
      <c r="Z564" s="135">
        <f t="shared" si="16"/>
        <v>15</v>
      </c>
      <c r="AD564" s="277"/>
      <c r="AE564" s="92"/>
    </row>
    <row r="565" spans="1:31" ht="13.8">
      <c r="A565" s="110"/>
      <c r="B565" s="113"/>
      <c r="C565" s="113"/>
      <c r="D565" s="122"/>
      <c r="E565" s="113"/>
      <c r="F565" s="273"/>
      <c r="G565" s="67"/>
      <c r="H565" s="273"/>
      <c r="I565" s="275"/>
      <c r="J565" s="152">
        <f t="shared" si="17"/>
        <v>0</v>
      </c>
      <c r="K565" s="66"/>
      <c r="L565" s="90"/>
      <c r="M565" s="72"/>
      <c r="N565" s="66"/>
      <c r="O565" s="90"/>
      <c r="P565" s="72"/>
      <c r="Q565" s="138"/>
      <c r="R565" s="138"/>
      <c r="S565" s="172"/>
      <c r="T565" s="172"/>
      <c r="U565" s="172"/>
      <c r="V565" s="172"/>
      <c r="W565" s="172"/>
      <c r="X565" s="172"/>
      <c r="Y565" s="172"/>
      <c r="Z565" s="135">
        <f t="shared" si="16"/>
        <v>15</v>
      </c>
      <c r="AD565" s="277"/>
      <c r="AE565" s="92"/>
    </row>
    <row r="566" spans="1:31" ht="13.8">
      <c r="A566" s="110"/>
      <c r="B566" s="113"/>
      <c r="C566" s="113"/>
      <c r="D566" s="122"/>
      <c r="E566" s="113"/>
      <c r="F566" s="273"/>
      <c r="G566" s="67"/>
      <c r="H566" s="273"/>
      <c r="I566" s="275"/>
      <c r="J566" s="152">
        <f t="shared" si="17"/>
        <v>0</v>
      </c>
      <c r="K566" s="66"/>
      <c r="L566" s="90"/>
      <c r="M566" s="72"/>
      <c r="N566" s="66"/>
      <c r="O566" s="90"/>
      <c r="P566" s="72"/>
      <c r="Q566" s="138"/>
      <c r="R566" s="138"/>
      <c r="S566" s="172"/>
      <c r="T566" s="172"/>
      <c r="U566" s="172"/>
      <c r="V566" s="172"/>
      <c r="W566" s="172"/>
      <c r="X566" s="172"/>
      <c r="Y566" s="172"/>
      <c r="Z566" s="135">
        <f t="shared" si="16"/>
        <v>15</v>
      </c>
      <c r="AD566" s="277"/>
      <c r="AE566" s="92"/>
    </row>
    <row r="567" spans="1:31" ht="13.8">
      <c r="A567" s="110"/>
      <c r="B567" s="113"/>
      <c r="C567" s="113"/>
      <c r="D567" s="122"/>
      <c r="E567" s="113"/>
      <c r="F567" s="273"/>
      <c r="G567" s="67"/>
      <c r="H567" s="273"/>
      <c r="I567" s="275"/>
      <c r="J567" s="152">
        <f t="shared" si="17"/>
        <v>0</v>
      </c>
      <c r="K567" s="66"/>
      <c r="L567" s="90"/>
      <c r="M567" s="72"/>
      <c r="N567" s="66"/>
      <c r="O567" s="90"/>
      <c r="P567" s="72"/>
      <c r="Q567" s="138"/>
      <c r="R567" s="138"/>
      <c r="S567" s="172"/>
      <c r="T567" s="172"/>
      <c r="U567" s="172"/>
      <c r="V567" s="172"/>
      <c r="W567" s="172"/>
      <c r="X567" s="172"/>
      <c r="Y567" s="172"/>
      <c r="Z567" s="135">
        <f t="shared" si="16"/>
        <v>15</v>
      </c>
      <c r="AD567" s="277"/>
      <c r="AE567" s="92"/>
    </row>
    <row r="568" spans="1:31" ht="13.8">
      <c r="A568" s="110"/>
      <c r="B568" s="113"/>
      <c r="C568" s="113"/>
      <c r="D568" s="122"/>
      <c r="E568" s="113"/>
      <c r="F568" s="273"/>
      <c r="G568" s="67"/>
      <c r="H568" s="273"/>
      <c r="I568" s="275"/>
      <c r="J568" s="152">
        <f t="shared" si="17"/>
        <v>0</v>
      </c>
      <c r="K568" s="66"/>
      <c r="L568" s="90"/>
      <c r="M568" s="72"/>
      <c r="N568" s="66"/>
      <c r="O568" s="90"/>
      <c r="P568" s="72"/>
      <c r="Q568" s="138"/>
      <c r="R568" s="138"/>
      <c r="S568" s="172"/>
      <c r="T568" s="172"/>
      <c r="U568" s="172"/>
      <c r="V568" s="172"/>
      <c r="W568" s="172"/>
      <c r="X568" s="172"/>
      <c r="Y568" s="172"/>
      <c r="Z568" s="135">
        <f t="shared" si="16"/>
        <v>15</v>
      </c>
      <c r="AD568" s="277"/>
      <c r="AE568" s="92"/>
    </row>
    <row r="569" spans="1:31" ht="13.8">
      <c r="A569" s="110"/>
      <c r="B569" s="113"/>
      <c r="C569" s="113"/>
      <c r="D569" s="122"/>
      <c r="E569" s="113"/>
      <c r="F569" s="273"/>
      <c r="G569" s="67"/>
      <c r="H569" s="273"/>
      <c r="I569" s="275"/>
      <c r="J569" s="152">
        <f t="shared" si="17"/>
        <v>0</v>
      </c>
      <c r="K569" s="66"/>
      <c r="L569" s="90"/>
      <c r="M569" s="72"/>
      <c r="N569" s="66"/>
      <c r="O569" s="90"/>
      <c r="P569" s="72"/>
      <c r="Q569" s="138"/>
      <c r="R569" s="138"/>
      <c r="S569" s="172"/>
      <c r="T569" s="172"/>
      <c r="U569" s="172"/>
      <c r="V569" s="172"/>
      <c r="W569" s="172"/>
      <c r="X569" s="172"/>
      <c r="Y569" s="172"/>
      <c r="Z569" s="135">
        <f t="shared" si="16"/>
        <v>15</v>
      </c>
      <c r="AD569" s="277"/>
      <c r="AE569" s="92"/>
    </row>
    <row r="570" spans="1:31" ht="13.8">
      <c r="A570" s="110"/>
      <c r="B570" s="113"/>
      <c r="C570" s="113"/>
      <c r="D570" s="122"/>
      <c r="E570" s="113"/>
      <c r="F570" s="273"/>
      <c r="G570" s="67"/>
      <c r="H570" s="273"/>
      <c r="I570" s="275"/>
      <c r="J570" s="152">
        <f t="shared" si="17"/>
        <v>0</v>
      </c>
      <c r="K570" s="66"/>
      <c r="L570" s="90"/>
      <c r="M570" s="72"/>
      <c r="N570" s="66"/>
      <c r="O570" s="90"/>
      <c r="P570" s="72"/>
      <c r="Q570" s="138"/>
      <c r="R570" s="138"/>
      <c r="S570" s="172"/>
      <c r="T570" s="172"/>
      <c r="U570" s="172"/>
      <c r="V570" s="172"/>
      <c r="W570" s="172"/>
      <c r="X570" s="172"/>
      <c r="Y570" s="172"/>
      <c r="Z570" s="135">
        <f t="shared" si="16"/>
        <v>15</v>
      </c>
      <c r="AD570" s="277"/>
      <c r="AE570" s="92"/>
    </row>
    <row r="571" spans="1:31" ht="13.8">
      <c r="A571" s="110"/>
      <c r="B571" s="113"/>
      <c r="C571" s="113"/>
      <c r="D571" s="122"/>
      <c r="E571" s="113"/>
      <c r="F571" s="273"/>
      <c r="G571" s="67"/>
      <c r="H571" s="273"/>
      <c r="I571" s="275"/>
      <c r="J571" s="152">
        <f t="shared" si="17"/>
        <v>0</v>
      </c>
      <c r="K571" s="66"/>
      <c r="L571" s="90"/>
      <c r="M571" s="72"/>
      <c r="N571" s="66"/>
      <c r="O571" s="90"/>
      <c r="P571" s="72"/>
      <c r="Q571" s="138"/>
      <c r="R571" s="138"/>
      <c r="S571" s="172"/>
      <c r="T571" s="172"/>
      <c r="U571" s="172"/>
      <c r="V571" s="172"/>
      <c r="W571" s="172"/>
      <c r="X571" s="172"/>
      <c r="Y571" s="172"/>
      <c r="Z571" s="135">
        <f t="shared" si="16"/>
        <v>15</v>
      </c>
      <c r="AD571" s="277"/>
      <c r="AE571" s="92"/>
    </row>
    <row r="572" spans="1:31" ht="13.8">
      <c r="A572" s="110"/>
      <c r="B572" s="113"/>
      <c r="C572" s="113"/>
      <c r="D572" s="122"/>
      <c r="E572" s="113"/>
      <c r="F572" s="273"/>
      <c r="G572" s="67"/>
      <c r="H572" s="273"/>
      <c r="I572" s="275"/>
      <c r="J572" s="152">
        <f t="shared" si="17"/>
        <v>0</v>
      </c>
      <c r="K572" s="66"/>
      <c r="L572" s="90"/>
      <c r="M572" s="72"/>
      <c r="N572" s="66"/>
      <c r="O572" s="90"/>
      <c r="P572" s="72"/>
      <c r="Q572" s="138"/>
      <c r="R572" s="138"/>
      <c r="S572" s="172"/>
      <c r="T572" s="172"/>
      <c r="U572" s="172"/>
      <c r="V572" s="172"/>
      <c r="W572" s="172"/>
      <c r="X572" s="172"/>
      <c r="Y572" s="172"/>
      <c r="Z572" s="135">
        <f t="shared" si="16"/>
        <v>15</v>
      </c>
      <c r="AD572" s="277"/>
      <c r="AE572" s="92"/>
    </row>
    <row r="573" spans="1:31" ht="13.8">
      <c r="A573" s="110"/>
      <c r="B573" s="113"/>
      <c r="C573" s="113"/>
      <c r="D573" s="122"/>
      <c r="E573" s="113"/>
      <c r="F573" s="273"/>
      <c r="G573" s="67"/>
      <c r="H573" s="273"/>
      <c r="I573" s="275"/>
      <c r="J573" s="152">
        <f t="shared" si="17"/>
        <v>0</v>
      </c>
      <c r="K573" s="66"/>
      <c r="L573" s="90"/>
      <c r="M573" s="72"/>
      <c r="N573" s="66"/>
      <c r="O573" s="90"/>
      <c r="P573" s="72"/>
      <c r="Q573" s="138"/>
      <c r="R573" s="138"/>
      <c r="S573" s="172"/>
      <c r="T573" s="172"/>
      <c r="U573" s="172"/>
      <c r="V573" s="172"/>
      <c r="W573" s="172"/>
      <c r="X573" s="172"/>
      <c r="Y573" s="172"/>
      <c r="Z573" s="135">
        <f t="shared" si="16"/>
        <v>15</v>
      </c>
      <c r="AD573" s="277"/>
      <c r="AE573" s="92"/>
    </row>
    <row r="574" spans="1:31" ht="13.8">
      <c r="A574" s="110"/>
      <c r="B574" s="113"/>
      <c r="C574" s="113"/>
      <c r="D574" s="122"/>
      <c r="E574" s="113"/>
      <c r="F574" s="273"/>
      <c r="G574" s="67"/>
      <c r="H574" s="273"/>
      <c r="I574" s="275"/>
      <c r="J574" s="152">
        <f t="shared" si="17"/>
        <v>0</v>
      </c>
      <c r="K574" s="66"/>
      <c r="L574" s="90"/>
      <c r="M574" s="72"/>
      <c r="N574" s="66"/>
      <c r="O574" s="90"/>
      <c r="P574" s="72"/>
      <c r="Q574" s="138"/>
      <c r="R574" s="138"/>
      <c r="S574" s="172"/>
      <c r="T574" s="172"/>
      <c r="U574" s="172"/>
      <c r="V574" s="172"/>
      <c r="W574" s="172"/>
      <c r="X574" s="172"/>
      <c r="Y574" s="172"/>
      <c r="Z574" s="135">
        <f t="shared" si="16"/>
        <v>15</v>
      </c>
      <c r="AD574" s="277"/>
      <c r="AE574" s="92"/>
    </row>
    <row r="575" spans="1:31" ht="13.8">
      <c r="A575" s="110"/>
      <c r="B575" s="113"/>
      <c r="C575" s="113"/>
      <c r="D575" s="122"/>
      <c r="E575" s="113"/>
      <c r="F575" s="273"/>
      <c r="G575" s="67"/>
      <c r="H575" s="273"/>
      <c r="I575" s="275"/>
      <c r="J575" s="152">
        <f t="shared" si="17"/>
        <v>0</v>
      </c>
      <c r="K575" s="66"/>
      <c r="L575" s="90"/>
      <c r="M575" s="72"/>
      <c r="N575" s="66"/>
      <c r="O575" s="90"/>
      <c r="P575" s="72"/>
      <c r="Q575" s="138"/>
      <c r="R575" s="138"/>
      <c r="S575" s="172"/>
      <c r="T575" s="172"/>
      <c r="U575" s="172"/>
      <c r="V575" s="172"/>
      <c r="W575" s="172"/>
      <c r="X575" s="172"/>
      <c r="Y575" s="172"/>
      <c r="Z575" s="135">
        <f t="shared" si="16"/>
        <v>15</v>
      </c>
      <c r="AD575" s="277"/>
      <c r="AE575" s="92"/>
    </row>
    <row r="576" spans="1:31" ht="13.8">
      <c r="A576" s="110"/>
      <c r="B576" s="113"/>
      <c r="C576" s="113"/>
      <c r="D576" s="122"/>
      <c r="E576" s="113"/>
      <c r="F576" s="273"/>
      <c r="G576" s="67"/>
      <c r="H576" s="273"/>
      <c r="I576" s="275"/>
      <c r="J576" s="152">
        <f t="shared" si="17"/>
        <v>0</v>
      </c>
      <c r="K576" s="66"/>
      <c r="L576" s="90"/>
      <c r="M576" s="72"/>
      <c r="N576" s="66"/>
      <c r="O576" s="90"/>
      <c r="P576" s="72"/>
      <c r="Q576" s="138"/>
      <c r="R576" s="138"/>
      <c r="S576" s="172"/>
      <c r="T576" s="172"/>
      <c r="U576" s="172"/>
      <c r="V576" s="172"/>
      <c r="W576" s="172"/>
      <c r="X576" s="172"/>
      <c r="Y576" s="172"/>
      <c r="Z576" s="135">
        <f t="shared" si="16"/>
        <v>15</v>
      </c>
      <c r="AD576" s="277"/>
      <c r="AE576" s="92"/>
    </row>
    <row r="577" spans="1:31" ht="13.8">
      <c r="A577" s="110"/>
      <c r="B577" s="113"/>
      <c r="C577" s="113"/>
      <c r="D577" s="122"/>
      <c r="E577" s="113"/>
      <c r="F577" s="273"/>
      <c r="G577" s="67"/>
      <c r="H577" s="273"/>
      <c r="I577" s="275"/>
      <c r="J577" s="152">
        <f t="shared" si="17"/>
        <v>0</v>
      </c>
      <c r="K577" s="66"/>
      <c r="L577" s="90"/>
      <c r="M577" s="72"/>
      <c r="N577" s="66"/>
      <c r="O577" s="90"/>
      <c r="P577" s="72"/>
      <c r="Q577" s="138"/>
      <c r="R577" s="138"/>
      <c r="S577" s="172"/>
      <c r="T577" s="172"/>
      <c r="U577" s="172"/>
      <c r="V577" s="172"/>
      <c r="W577" s="172"/>
      <c r="X577" s="172"/>
      <c r="Y577" s="172"/>
      <c r="Z577" s="135">
        <f t="shared" si="16"/>
        <v>15</v>
      </c>
      <c r="AD577" s="277"/>
      <c r="AE577" s="92"/>
    </row>
    <row r="578" spans="1:31" ht="13.8">
      <c r="A578" s="110"/>
      <c r="B578" s="113"/>
      <c r="C578" s="113"/>
      <c r="D578" s="122"/>
      <c r="E578" s="113"/>
      <c r="F578" s="273"/>
      <c r="G578" s="67"/>
      <c r="H578" s="273"/>
      <c r="I578" s="275"/>
      <c r="J578" s="152">
        <f t="shared" si="17"/>
        <v>0</v>
      </c>
      <c r="K578" s="66"/>
      <c r="L578" s="90"/>
      <c r="M578" s="72"/>
      <c r="N578" s="66"/>
      <c r="O578" s="90"/>
      <c r="P578" s="72"/>
      <c r="Q578" s="138"/>
      <c r="R578" s="138"/>
      <c r="S578" s="172"/>
      <c r="T578" s="172"/>
      <c r="U578" s="172"/>
      <c r="V578" s="172"/>
      <c r="W578" s="172"/>
      <c r="X578" s="172"/>
      <c r="Y578" s="172"/>
      <c r="Z578" s="135">
        <f t="shared" si="16"/>
        <v>15</v>
      </c>
      <c r="AD578" s="277"/>
      <c r="AE578" s="92"/>
    </row>
    <row r="579" spans="1:31" ht="13.8">
      <c r="A579" s="110"/>
      <c r="B579" s="113"/>
      <c r="C579" s="113"/>
      <c r="D579" s="122"/>
      <c r="E579" s="113"/>
      <c r="F579" s="273"/>
      <c r="G579" s="67"/>
      <c r="H579" s="273"/>
      <c r="I579" s="275"/>
      <c r="J579" s="152">
        <f t="shared" si="17"/>
        <v>0</v>
      </c>
      <c r="K579" s="66"/>
      <c r="L579" s="90"/>
      <c r="M579" s="72"/>
      <c r="N579" s="66"/>
      <c r="O579" s="90"/>
      <c r="P579" s="72"/>
      <c r="Q579" s="138"/>
      <c r="R579" s="138"/>
      <c r="S579" s="172"/>
      <c r="T579" s="172"/>
      <c r="U579" s="172"/>
      <c r="V579" s="172"/>
      <c r="W579" s="172"/>
      <c r="X579" s="172"/>
      <c r="Y579" s="172"/>
      <c r="Z579" s="135">
        <f t="shared" si="16"/>
        <v>15</v>
      </c>
      <c r="AD579" s="277"/>
      <c r="AE579" s="92"/>
    </row>
    <row r="580" spans="1:31" ht="13.8">
      <c r="A580" s="110"/>
      <c r="B580" s="113"/>
      <c r="C580" s="113"/>
      <c r="D580" s="122"/>
      <c r="E580" s="113"/>
      <c r="F580" s="273"/>
      <c r="G580" s="67"/>
      <c r="H580" s="273"/>
      <c r="I580" s="275"/>
      <c r="J580" s="152">
        <f t="shared" si="17"/>
        <v>0</v>
      </c>
      <c r="K580" s="66"/>
      <c r="L580" s="90"/>
      <c r="M580" s="72"/>
      <c r="N580" s="66"/>
      <c r="O580" s="90"/>
      <c r="P580" s="72"/>
      <c r="Q580" s="138"/>
      <c r="R580" s="138"/>
      <c r="S580" s="172"/>
      <c r="T580" s="172"/>
      <c r="U580" s="172"/>
      <c r="V580" s="172"/>
      <c r="W580" s="172"/>
      <c r="X580" s="172"/>
      <c r="Y580" s="172"/>
      <c r="Z580" s="135">
        <f t="shared" si="16"/>
        <v>15</v>
      </c>
      <c r="AD580" s="277"/>
      <c r="AE580" s="92"/>
    </row>
    <row r="581" spans="1:31" ht="13.8">
      <c r="A581" s="110"/>
      <c r="B581" s="113"/>
      <c r="C581" s="113"/>
      <c r="D581" s="122"/>
      <c r="E581" s="113"/>
      <c r="F581" s="273"/>
      <c r="G581" s="67"/>
      <c r="H581" s="273"/>
      <c r="I581" s="275"/>
      <c r="J581" s="152">
        <f t="shared" si="17"/>
        <v>0</v>
      </c>
      <c r="K581" s="66"/>
      <c r="L581" s="90"/>
      <c r="M581" s="72"/>
      <c r="N581" s="66"/>
      <c r="O581" s="90"/>
      <c r="P581" s="72"/>
      <c r="Q581" s="138"/>
      <c r="R581" s="138"/>
      <c r="S581" s="172"/>
      <c r="T581" s="172"/>
      <c r="U581" s="172"/>
      <c r="V581" s="172"/>
      <c r="W581" s="172"/>
      <c r="X581" s="172"/>
      <c r="Y581" s="172"/>
      <c r="Z581" s="135">
        <f t="shared" ref="Z581:Z644" si="18">COUNTBLANK(A581:I581)+COUNTBLANK(K581:P581)</f>
        <v>15</v>
      </c>
      <c r="AD581" s="277"/>
      <c r="AE581" s="92"/>
    </row>
    <row r="582" spans="1:31" ht="13.8">
      <c r="A582" s="110"/>
      <c r="B582" s="113"/>
      <c r="C582" s="113"/>
      <c r="D582" s="122"/>
      <c r="E582" s="113"/>
      <c r="F582" s="273"/>
      <c r="G582" s="67"/>
      <c r="H582" s="273"/>
      <c r="I582" s="275"/>
      <c r="J582" s="152">
        <f t="shared" ref="J582:J645" si="19">IF(I582&lt;&gt;"",I582,IF(AND(ISNUMBER(FIND(".",F582*H582)),ROUNDDOWN(F582*H582,0)=0,F582*H582&lt;0),CONCATENATE("-0",LEFT(RIGHT(F582*H582,LEN(F582*H582)-SEARCH(".",F582*H582)+1),4)),IF(ISNUMBER(FIND(".",F582*H582)),CONCATENATE(ROUNDDOWN(F582*H582,0),LEFT(RIGHT(F582*H582,LEN(F582*H582)-SEARCH(".",F582*H582)+1),4)),F582*H582)))*1</f>
        <v>0</v>
      </c>
      <c r="K582" s="66"/>
      <c r="L582" s="90"/>
      <c r="M582" s="72"/>
      <c r="N582" s="66"/>
      <c r="O582" s="90"/>
      <c r="P582" s="72"/>
      <c r="Q582" s="138"/>
      <c r="R582" s="138"/>
      <c r="S582" s="172"/>
      <c r="T582" s="172"/>
      <c r="U582" s="172"/>
      <c r="V582" s="172"/>
      <c r="W582" s="172"/>
      <c r="X582" s="172"/>
      <c r="Y582" s="172"/>
      <c r="Z582" s="135">
        <f t="shared" si="18"/>
        <v>15</v>
      </c>
      <c r="AD582" s="277"/>
      <c r="AE582" s="92"/>
    </row>
    <row r="583" spans="1:31" ht="13.8">
      <c r="A583" s="110"/>
      <c r="B583" s="113"/>
      <c r="C583" s="113"/>
      <c r="D583" s="122"/>
      <c r="E583" s="113"/>
      <c r="F583" s="273"/>
      <c r="G583" s="67"/>
      <c r="H583" s="273"/>
      <c r="I583" s="275"/>
      <c r="J583" s="152">
        <f t="shared" si="19"/>
        <v>0</v>
      </c>
      <c r="K583" s="66"/>
      <c r="L583" s="90"/>
      <c r="M583" s="72"/>
      <c r="N583" s="66"/>
      <c r="O583" s="90"/>
      <c r="P583" s="72"/>
      <c r="Q583" s="138"/>
      <c r="R583" s="138"/>
      <c r="S583" s="172"/>
      <c r="T583" s="172"/>
      <c r="U583" s="172"/>
      <c r="V583" s="172"/>
      <c r="W583" s="172"/>
      <c r="X583" s="172"/>
      <c r="Y583" s="172"/>
      <c r="Z583" s="135">
        <f t="shared" si="18"/>
        <v>15</v>
      </c>
      <c r="AD583" s="277"/>
      <c r="AE583" s="92"/>
    </row>
    <row r="584" spans="1:31" ht="13.8">
      <c r="A584" s="110"/>
      <c r="B584" s="113"/>
      <c r="C584" s="113"/>
      <c r="D584" s="122"/>
      <c r="E584" s="113"/>
      <c r="F584" s="273"/>
      <c r="G584" s="67"/>
      <c r="H584" s="273"/>
      <c r="I584" s="275"/>
      <c r="J584" s="152">
        <f t="shared" si="19"/>
        <v>0</v>
      </c>
      <c r="K584" s="66"/>
      <c r="L584" s="90"/>
      <c r="M584" s="72"/>
      <c r="N584" s="66"/>
      <c r="O584" s="90"/>
      <c r="P584" s="72"/>
      <c r="Q584" s="138"/>
      <c r="R584" s="138"/>
      <c r="S584" s="172"/>
      <c r="T584" s="172"/>
      <c r="U584" s="172"/>
      <c r="V584" s="172"/>
      <c r="W584" s="172"/>
      <c r="X584" s="172"/>
      <c r="Y584" s="172"/>
      <c r="Z584" s="135">
        <f t="shared" si="18"/>
        <v>15</v>
      </c>
      <c r="AD584" s="277"/>
      <c r="AE584" s="92"/>
    </row>
    <row r="585" spans="1:31" ht="13.8">
      <c r="A585" s="110"/>
      <c r="B585" s="113"/>
      <c r="C585" s="113"/>
      <c r="D585" s="122"/>
      <c r="E585" s="113"/>
      <c r="F585" s="273"/>
      <c r="G585" s="67"/>
      <c r="H585" s="273"/>
      <c r="I585" s="275"/>
      <c r="J585" s="152">
        <f t="shared" si="19"/>
        <v>0</v>
      </c>
      <c r="K585" s="66"/>
      <c r="L585" s="90"/>
      <c r="M585" s="72"/>
      <c r="N585" s="66"/>
      <c r="O585" s="90"/>
      <c r="P585" s="72"/>
      <c r="Q585" s="138"/>
      <c r="R585" s="138"/>
      <c r="S585" s="172"/>
      <c r="T585" s="172"/>
      <c r="U585" s="172"/>
      <c r="V585" s="172"/>
      <c r="W585" s="172"/>
      <c r="X585" s="172"/>
      <c r="Y585" s="172"/>
      <c r="Z585" s="135">
        <f t="shared" si="18"/>
        <v>15</v>
      </c>
      <c r="AD585" s="277"/>
      <c r="AE585" s="92"/>
    </row>
    <row r="586" spans="1:31" ht="13.8">
      <c r="A586" s="110"/>
      <c r="B586" s="113"/>
      <c r="C586" s="113"/>
      <c r="D586" s="122"/>
      <c r="E586" s="113"/>
      <c r="F586" s="273"/>
      <c r="G586" s="67"/>
      <c r="H586" s="273"/>
      <c r="I586" s="275"/>
      <c r="J586" s="152">
        <f t="shared" si="19"/>
        <v>0</v>
      </c>
      <c r="K586" s="66"/>
      <c r="L586" s="90"/>
      <c r="M586" s="72"/>
      <c r="N586" s="66"/>
      <c r="O586" s="90"/>
      <c r="P586" s="72"/>
      <c r="Q586" s="138"/>
      <c r="R586" s="138"/>
      <c r="S586" s="172"/>
      <c r="T586" s="172"/>
      <c r="U586" s="172"/>
      <c r="V586" s="172"/>
      <c r="W586" s="172"/>
      <c r="X586" s="172"/>
      <c r="Y586" s="172"/>
      <c r="Z586" s="135">
        <f t="shared" si="18"/>
        <v>15</v>
      </c>
      <c r="AD586" s="277"/>
      <c r="AE586" s="92"/>
    </row>
    <row r="587" spans="1:31" ht="13.8">
      <c r="A587" s="110"/>
      <c r="B587" s="113"/>
      <c r="C587" s="113"/>
      <c r="D587" s="122"/>
      <c r="E587" s="113"/>
      <c r="F587" s="273"/>
      <c r="G587" s="67"/>
      <c r="H587" s="273"/>
      <c r="I587" s="275"/>
      <c r="J587" s="152">
        <f t="shared" si="19"/>
        <v>0</v>
      </c>
      <c r="K587" s="66"/>
      <c r="L587" s="90"/>
      <c r="M587" s="72"/>
      <c r="N587" s="66"/>
      <c r="O587" s="90"/>
      <c r="P587" s="72"/>
      <c r="Q587" s="138"/>
      <c r="R587" s="138"/>
      <c r="S587" s="172"/>
      <c r="T587" s="172"/>
      <c r="U587" s="172"/>
      <c r="V587" s="172"/>
      <c r="W587" s="172"/>
      <c r="X587" s="172"/>
      <c r="Y587" s="172"/>
      <c r="Z587" s="135">
        <f t="shared" si="18"/>
        <v>15</v>
      </c>
      <c r="AD587" s="277"/>
      <c r="AE587" s="92"/>
    </row>
    <row r="588" spans="1:31" ht="13.8">
      <c r="A588" s="110"/>
      <c r="B588" s="113"/>
      <c r="C588" s="113"/>
      <c r="D588" s="122"/>
      <c r="E588" s="113"/>
      <c r="F588" s="273"/>
      <c r="G588" s="67"/>
      <c r="H588" s="273"/>
      <c r="I588" s="275"/>
      <c r="J588" s="152">
        <f t="shared" si="19"/>
        <v>0</v>
      </c>
      <c r="K588" s="66"/>
      <c r="L588" s="90"/>
      <c r="M588" s="72"/>
      <c r="N588" s="66"/>
      <c r="O588" s="90"/>
      <c r="P588" s="72"/>
      <c r="Q588" s="138"/>
      <c r="R588" s="138"/>
      <c r="S588" s="172"/>
      <c r="T588" s="172"/>
      <c r="U588" s="172"/>
      <c r="V588" s="172"/>
      <c r="W588" s="172"/>
      <c r="X588" s="172"/>
      <c r="Y588" s="172"/>
      <c r="Z588" s="135">
        <f t="shared" si="18"/>
        <v>15</v>
      </c>
      <c r="AD588" s="277"/>
      <c r="AE588" s="92"/>
    </row>
    <row r="589" spans="1:31" ht="13.8">
      <c r="A589" s="110"/>
      <c r="B589" s="113"/>
      <c r="C589" s="113"/>
      <c r="D589" s="122"/>
      <c r="E589" s="113"/>
      <c r="F589" s="273"/>
      <c r="G589" s="67"/>
      <c r="H589" s="273"/>
      <c r="I589" s="275"/>
      <c r="J589" s="152">
        <f t="shared" si="19"/>
        <v>0</v>
      </c>
      <c r="K589" s="66"/>
      <c r="L589" s="90"/>
      <c r="M589" s="72"/>
      <c r="N589" s="66"/>
      <c r="O589" s="90"/>
      <c r="P589" s="72"/>
      <c r="Q589" s="138"/>
      <c r="R589" s="138"/>
      <c r="S589" s="172"/>
      <c r="T589" s="172"/>
      <c r="U589" s="172"/>
      <c r="V589" s="172"/>
      <c r="W589" s="172"/>
      <c r="X589" s="172"/>
      <c r="Y589" s="172"/>
      <c r="Z589" s="135">
        <f t="shared" si="18"/>
        <v>15</v>
      </c>
      <c r="AD589" s="277"/>
      <c r="AE589" s="92"/>
    </row>
    <row r="590" spans="1:31" ht="13.8">
      <c r="A590" s="110"/>
      <c r="B590" s="113"/>
      <c r="C590" s="113"/>
      <c r="D590" s="122"/>
      <c r="E590" s="113"/>
      <c r="F590" s="273"/>
      <c r="G590" s="67"/>
      <c r="H590" s="273"/>
      <c r="I590" s="275"/>
      <c r="J590" s="152">
        <f t="shared" si="19"/>
        <v>0</v>
      </c>
      <c r="K590" s="66"/>
      <c r="L590" s="90"/>
      <c r="M590" s="72"/>
      <c r="N590" s="66"/>
      <c r="O590" s="90"/>
      <c r="P590" s="72"/>
      <c r="Q590" s="138"/>
      <c r="R590" s="138"/>
      <c r="S590" s="172"/>
      <c r="T590" s="172"/>
      <c r="U590" s="172"/>
      <c r="V590" s="172"/>
      <c r="W590" s="172"/>
      <c r="X590" s="172"/>
      <c r="Y590" s="172"/>
      <c r="Z590" s="135">
        <f t="shared" si="18"/>
        <v>15</v>
      </c>
      <c r="AD590" s="277"/>
      <c r="AE590" s="92"/>
    </row>
    <row r="591" spans="1:31" ht="13.8">
      <c r="A591" s="110"/>
      <c r="B591" s="113"/>
      <c r="C591" s="113"/>
      <c r="D591" s="122"/>
      <c r="E591" s="113"/>
      <c r="F591" s="273"/>
      <c r="G591" s="67"/>
      <c r="H591" s="273"/>
      <c r="I591" s="275"/>
      <c r="J591" s="152">
        <f t="shared" si="19"/>
        <v>0</v>
      </c>
      <c r="K591" s="66"/>
      <c r="L591" s="90"/>
      <c r="M591" s="72"/>
      <c r="N591" s="66"/>
      <c r="O591" s="90"/>
      <c r="P591" s="72"/>
      <c r="Q591" s="138"/>
      <c r="R591" s="138"/>
      <c r="S591" s="172"/>
      <c r="T591" s="172"/>
      <c r="U591" s="172"/>
      <c r="V591" s="172"/>
      <c r="W591" s="172"/>
      <c r="X591" s="172"/>
      <c r="Y591" s="172"/>
      <c r="Z591" s="135">
        <f t="shared" si="18"/>
        <v>15</v>
      </c>
      <c r="AD591" s="277"/>
      <c r="AE591" s="92"/>
    </row>
    <row r="592" spans="1:31" ht="13.8">
      <c r="A592" s="110"/>
      <c r="B592" s="113"/>
      <c r="C592" s="113"/>
      <c r="D592" s="122"/>
      <c r="E592" s="113"/>
      <c r="F592" s="273"/>
      <c r="G592" s="67"/>
      <c r="H592" s="273"/>
      <c r="I592" s="275"/>
      <c r="J592" s="152">
        <f t="shared" si="19"/>
        <v>0</v>
      </c>
      <c r="K592" s="66"/>
      <c r="L592" s="90"/>
      <c r="M592" s="72"/>
      <c r="N592" s="66"/>
      <c r="O592" s="90"/>
      <c r="P592" s="72"/>
      <c r="Q592" s="138"/>
      <c r="R592" s="138"/>
      <c r="S592" s="172"/>
      <c r="T592" s="172"/>
      <c r="U592" s="172"/>
      <c r="V592" s="172"/>
      <c r="W592" s="172"/>
      <c r="X592" s="172"/>
      <c r="Y592" s="172"/>
      <c r="Z592" s="135">
        <f t="shared" si="18"/>
        <v>15</v>
      </c>
      <c r="AD592" s="277"/>
      <c r="AE592" s="92"/>
    </row>
    <row r="593" spans="1:31" ht="13.8">
      <c r="A593" s="110"/>
      <c r="B593" s="113"/>
      <c r="C593" s="113"/>
      <c r="D593" s="122"/>
      <c r="E593" s="113"/>
      <c r="F593" s="273"/>
      <c r="G593" s="67"/>
      <c r="H593" s="273"/>
      <c r="I593" s="275"/>
      <c r="J593" s="152">
        <f t="shared" si="19"/>
        <v>0</v>
      </c>
      <c r="K593" s="66"/>
      <c r="L593" s="90"/>
      <c r="M593" s="72"/>
      <c r="N593" s="66"/>
      <c r="O593" s="90"/>
      <c r="P593" s="72"/>
      <c r="Q593" s="138"/>
      <c r="R593" s="138"/>
      <c r="S593" s="172"/>
      <c r="T593" s="172"/>
      <c r="U593" s="172"/>
      <c r="V593" s="172"/>
      <c r="W593" s="172"/>
      <c r="X593" s="172"/>
      <c r="Y593" s="172"/>
      <c r="Z593" s="135">
        <f t="shared" si="18"/>
        <v>15</v>
      </c>
      <c r="AD593" s="277"/>
      <c r="AE593" s="92"/>
    </row>
    <row r="594" spans="1:31" ht="13.8">
      <c r="A594" s="110"/>
      <c r="B594" s="113"/>
      <c r="C594" s="113"/>
      <c r="D594" s="122"/>
      <c r="E594" s="113"/>
      <c r="F594" s="273"/>
      <c r="G594" s="67"/>
      <c r="H594" s="273"/>
      <c r="I594" s="275"/>
      <c r="J594" s="152">
        <f t="shared" si="19"/>
        <v>0</v>
      </c>
      <c r="K594" s="66"/>
      <c r="L594" s="90"/>
      <c r="M594" s="72"/>
      <c r="N594" s="66"/>
      <c r="O594" s="90"/>
      <c r="P594" s="72"/>
      <c r="Q594" s="138"/>
      <c r="R594" s="138"/>
      <c r="S594" s="172"/>
      <c r="T594" s="172"/>
      <c r="U594" s="172"/>
      <c r="V594" s="172"/>
      <c r="W594" s="172"/>
      <c r="X594" s="172"/>
      <c r="Y594" s="172"/>
      <c r="Z594" s="135">
        <f t="shared" si="18"/>
        <v>15</v>
      </c>
      <c r="AD594" s="277"/>
      <c r="AE594" s="92"/>
    </row>
    <row r="595" spans="1:31" ht="13.8">
      <c r="A595" s="110"/>
      <c r="B595" s="113"/>
      <c r="C595" s="113"/>
      <c r="D595" s="122"/>
      <c r="E595" s="113"/>
      <c r="F595" s="273"/>
      <c r="G595" s="67"/>
      <c r="H595" s="273"/>
      <c r="I595" s="275"/>
      <c r="J595" s="152">
        <f t="shared" si="19"/>
        <v>0</v>
      </c>
      <c r="K595" s="66"/>
      <c r="L595" s="90"/>
      <c r="M595" s="72"/>
      <c r="N595" s="66"/>
      <c r="O595" s="90"/>
      <c r="P595" s="72"/>
      <c r="Q595" s="138"/>
      <c r="R595" s="138"/>
      <c r="S595" s="172"/>
      <c r="T595" s="172"/>
      <c r="U595" s="172"/>
      <c r="V595" s="172"/>
      <c r="W595" s="172"/>
      <c r="X595" s="172"/>
      <c r="Y595" s="172"/>
      <c r="Z595" s="135">
        <f t="shared" si="18"/>
        <v>15</v>
      </c>
      <c r="AD595" s="277"/>
      <c r="AE595" s="92"/>
    </row>
    <row r="596" spans="1:31" ht="13.8">
      <c r="A596" s="110"/>
      <c r="B596" s="113"/>
      <c r="C596" s="113"/>
      <c r="D596" s="122"/>
      <c r="E596" s="113"/>
      <c r="F596" s="273"/>
      <c r="G596" s="67"/>
      <c r="H596" s="273"/>
      <c r="I596" s="275"/>
      <c r="J596" s="152">
        <f t="shared" si="19"/>
        <v>0</v>
      </c>
      <c r="K596" s="66"/>
      <c r="L596" s="90"/>
      <c r="M596" s="72"/>
      <c r="N596" s="66"/>
      <c r="O596" s="90"/>
      <c r="P596" s="72"/>
      <c r="Q596" s="138"/>
      <c r="R596" s="138"/>
      <c r="S596" s="172"/>
      <c r="T596" s="172"/>
      <c r="U596" s="172"/>
      <c r="V596" s="172"/>
      <c r="W596" s="172"/>
      <c r="X596" s="172"/>
      <c r="Y596" s="172"/>
      <c r="Z596" s="135">
        <f t="shared" si="18"/>
        <v>15</v>
      </c>
      <c r="AD596" s="277"/>
      <c r="AE596" s="92"/>
    </row>
    <row r="597" spans="1:31" ht="13.8">
      <c r="A597" s="110"/>
      <c r="B597" s="113"/>
      <c r="C597" s="113"/>
      <c r="D597" s="122"/>
      <c r="E597" s="113"/>
      <c r="F597" s="273"/>
      <c r="G597" s="67"/>
      <c r="H597" s="273"/>
      <c r="I597" s="275"/>
      <c r="J597" s="152">
        <f t="shared" si="19"/>
        <v>0</v>
      </c>
      <c r="K597" s="66"/>
      <c r="L597" s="90"/>
      <c r="M597" s="72"/>
      <c r="N597" s="66"/>
      <c r="O597" s="90"/>
      <c r="P597" s="72"/>
      <c r="Q597" s="138"/>
      <c r="R597" s="138"/>
      <c r="S597" s="172"/>
      <c r="T597" s="172"/>
      <c r="U597" s="172"/>
      <c r="V597" s="172"/>
      <c r="W597" s="172"/>
      <c r="X597" s="172"/>
      <c r="Y597" s="172"/>
      <c r="Z597" s="135">
        <f t="shared" si="18"/>
        <v>15</v>
      </c>
      <c r="AD597" s="277"/>
      <c r="AE597" s="92"/>
    </row>
    <row r="598" spans="1:31" ht="13.8">
      <c r="A598" s="110"/>
      <c r="B598" s="113"/>
      <c r="C598" s="113"/>
      <c r="D598" s="122"/>
      <c r="E598" s="113"/>
      <c r="F598" s="273"/>
      <c r="G598" s="67"/>
      <c r="H598" s="273"/>
      <c r="I598" s="275"/>
      <c r="J598" s="152">
        <f t="shared" si="19"/>
        <v>0</v>
      </c>
      <c r="K598" s="66"/>
      <c r="L598" s="90"/>
      <c r="M598" s="72"/>
      <c r="N598" s="66"/>
      <c r="O598" s="90"/>
      <c r="P598" s="72"/>
      <c r="Q598" s="138"/>
      <c r="R598" s="138"/>
      <c r="S598" s="172"/>
      <c r="T598" s="172"/>
      <c r="U598" s="172"/>
      <c r="V598" s="172"/>
      <c r="W598" s="172"/>
      <c r="X598" s="172"/>
      <c r="Y598" s="172"/>
      <c r="Z598" s="135">
        <f t="shared" si="18"/>
        <v>15</v>
      </c>
      <c r="AD598" s="277"/>
      <c r="AE598" s="92"/>
    </row>
    <row r="599" spans="1:31" ht="13.8">
      <c r="A599" s="110"/>
      <c r="B599" s="113"/>
      <c r="C599" s="113"/>
      <c r="D599" s="122"/>
      <c r="E599" s="113"/>
      <c r="F599" s="273"/>
      <c r="G599" s="67"/>
      <c r="H599" s="273"/>
      <c r="I599" s="275"/>
      <c r="J599" s="152">
        <f t="shared" si="19"/>
        <v>0</v>
      </c>
      <c r="K599" s="66"/>
      <c r="L599" s="90"/>
      <c r="M599" s="72"/>
      <c r="N599" s="66"/>
      <c r="O599" s="90"/>
      <c r="P599" s="72"/>
      <c r="Q599" s="138"/>
      <c r="R599" s="138"/>
      <c r="S599" s="172"/>
      <c r="T599" s="172"/>
      <c r="U599" s="172"/>
      <c r="V599" s="172"/>
      <c r="W599" s="172"/>
      <c r="X599" s="172"/>
      <c r="Y599" s="172"/>
      <c r="Z599" s="135">
        <f t="shared" si="18"/>
        <v>15</v>
      </c>
      <c r="AD599" s="277"/>
      <c r="AE599" s="92"/>
    </row>
    <row r="600" spans="1:31" ht="13.8">
      <c r="A600" s="110"/>
      <c r="B600" s="113"/>
      <c r="C600" s="113"/>
      <c r="D600" s="122"/>
      <c r="E600" s="113"/>
      <c r="F600" s="273"/>
      <c r="G600" s="67"/>
      <c r="H600" s="273"/>
      <c r="I600" s="275"/>
      <c r="J600" s="152">
        <f t="shared" si="19"/>
        <v>0</v>
      </c>
      <c r="K600" s="66"/>
      <c r="L600" s="90"/>
      <c r="M600" s="72"/>
      <c r="N600" s="66"/>
      <c r="O600" s="90"/>
      <c r="P600" s="72"/>
      <c r="Q600" s="138"/>
      <c r="R600" s="138"/>
      <c r="S600" s="172"/>
      <c r="T600" s="172"/>
      <c r="U600" s="172"/>
      <c r="V600" s="172"/>
      <c r="W600" s="172"/>
      <c r="X600" s="172"/>
      <c r="Y600" s="172"/>
      <c r="Z600" s="135">
        <f t="shared" si="18"/>
        <v>15</v>
      </c>
      <c r="AD600" s="277"/>
      <c r="AE600" s="92"/>
    </row>
    <row r="601" spans="1:31" ht="13.8">
      <c r="A601" s="110"/>
      <c r="B601" s="113"/>
      <c r="C601" s="113"/>
      <c r="D601" s="122"/>
      <c r="E601" s="113"/>
      <c r="F601" s="273"/>
      <c r="G601" s="67"/>
      <c r="H601" s="273"/>
      <c r="I601" s="275"/>
      <c r="J601" s="152">
        <f t="shared" si="19"/>
        <v>0</v>
      </c>
      <c r="K601" s="66"/>
      <c r="L601" s="90"/>
      <c r="M601" s="72"/>
      <c r="N601" s="66"/>
      <c r="O601" s="90"/>
      <c r="P601" s="72"/>
      <c r="Q601" s="138"/>
      <c r="R601" s="138"/>
      <c r="S601" s="172"/>
      <c r="T601" s="172"/>
      <c r="U601" s="172"/>
      <c r="V601" s="172"/>
      <c r="W601" s="172"/>
      <c r="X601" s="172"/>
      <c r="Y601" s="172"/>
      <c r="Z601" s="135">
        <f t="shared" si="18"/>
        <v>15</v>
      </c>
      <c r="AD601" s="277"/>
      <c r="AE601" s="92"/>
    </row>
    <row r="602" spans="1:31" ht="13.8">
      <c r="A602" s="110"/>
      <c r="B602" s="113"/>
      <c r="C602" s="113"/>
      <c r="D602" s="122"/>
      <c r="E602" s="113"/>
      <c r="F602" s="273"/>
      <c r="G602" s="67"/>
      <c r="H602" s="273"/>
      <c r="I602" s="275"/>
      <c r="J602" s="152">
        <f t="shared" si="19"/>
        <v>0</v>
      </c>
      <c r="K602" s="66"/>
      <c r="L602" s="90"/>
      <c r="M602" s="72"/>
      <c r="N602" s="66"/>
      <c r="O602" s="90"/>
      <c r="P602" s="72"/>
      <c r="Q602" s="138"/>
      <c r="R602" s="138"/>
      <c r="S602" s="172"/>
      <c r="T602" s="172"/>
      <c r="U602" s="172"/>
      <c r="V602" s="172"/>
      <c r="W602" s="172"/>
      <c r="X602" s="172"/>
      <c r="Y602" s="172"/>
      <c r="Z602" s="135">
        <f t="shared" si="18"/>
        <v>15</v>
      </c>
      <c r="AD602" s="277"/>
      <c r="AE602" s="92"/>
    </row>
    <row r="603" spans="1:31" ht="13.8">
      <c r="A603" s="110"/>
      <c r="B603" s="113"/>
      <c r="C603" s="113"/>
      <c r="D603" s="122"/>
      <c r="E603" s="113"/>
      <c r="F603" s="273"/>
      <c r="G603" s="67"/>
      <c r="H603" s="273"/>
      <c r="I603" s="275"/>
      <c r="J603" s="152">
        <f t="shared" si="19"/>
        <v>0</v>
      </c>
      <c r="K603" s="66"/>
      <c r="L603" s="90"/>
      <c r="M603" s="72"/>
      <c r="N603" s="66"/>
      <c r="O603" s="90"/>
      <c r="P603" s="72"/>
      <c r="Q603" s="138"/>
      <c r="R603" s="138"/>
      <c r="S603" s="172"/>
      <c r="T603" s="172"/>
      <c r="U603" s="172"/>
      <c r="V603" s="172"/>
      <c r="W603" s="172"/>
      <c r="X603" s="172"/>
      <c r="Y603" s="172"/>
      <c r="Z603" s="135">
        <f t="shared" si="18"/>
        <v>15</v>
      </c>
      <c r="AD603" s="277"/>
      <c r="AE603" s="92"/>
    </row>
    <row r="604" spans="1:31" ht="13.8">
      <c r="A604" s="110"/>
      <c r="B604" s="113"/>
      <c r="C604" s="113"/>
      <c r="D604" s="122"/>
      <c r="E604" s="113"/>
      <c r="F604" s="273"/>
      <c r="G604" s="67"/>
      <c r="H604" s="273"/>
      <c r="I604" s="275"/>
      <c r="J604" s="152">
        <f t="shared" si="19"/>
        <v>0</v>
      </c>
      <c r="K604" s="66"/>
      <c r="L604" s="90"/>
      <c r="M604" s="72"/>
      <c r="N604" s="66"/>
      <c r="O604" s="90"/>
      <c r="P604" s="72"/>
      <c r="Q604" s="138"/>
      <c r="R604" s="138"/>
      <c r="S604" s="172"/>
      <c r="T604" s="172"/>
      <c r="U604" s="172"/>
      <c r="V604" s="172"/>
      <c r="W604" s="172"/>
      <c r="X604" s="172"/>
      <c r="Y604" s="172"/>
      <c r="Z604" s="135">
        <f t="shared" si="18"/>
        <v>15</v>
      </c>
      <c r="AD604" s="277"/>
      <c r="AE604" s="92"/>
    </row>
    <row r="605" spans="1:31" ht="13.8">
      <c r="A605" s="110"/>
      <c r="B605" s="113"/>
      <c r="C605" s="113"/>
      <c r="D605" s="122"/>
      <c r="E605" s="113"/>
      <c r="F605" s="273"/>
      <c r="G605" s="67"/>
      <c r="H605" s="273"/>
      <c r="I605" s="275"/>
      <c r="J605" s="152">
        <f t="shared" si="19"/>
        <v>0</v>
      </c>
      <c r="K605" s="66"/>
      <c r="L605" s="90"/>
      <c r="M605" s="72"/>
      <c r="N605" s="66"/>
      <c r="O605" s="90"/>
      <c r="P605" s="72"/>
      <c r="Q605" s="138"/>
      <c r="R605" s="138"/>
      <c r="S605" s="172"/>
      <c r="T605" s="172"/>
      <c r="U605" s="172"/>
      <c r="V605" s="172"/>
      <c r="W605" s="172"/>
      <c r="X605" s="172"/>
      <c r="Y605" s="172"/>
      <c r="Z605" s="135">
        <f t="shared" si="18"/>
        <v>15</v>
      </c>
      <c r="AD605" s="277"/>
      <c r="AE605" s="92"/>
    </row>
    <row r="606" spans="1:31" ht="13.8">
      <c r="A606" s="110"/>
      <c r="B606" s="113"/>
      <c r="C606" s="113"/>
      <c r="D606" s="122"/>
      <c r="E606" s="113"/>
      <c r="F606" s="273"/>
      <c r="G606" s="67"/>
      <c r="H606" s="273"/>
      <c r="I606" s="275"/>
      <c r="J606" s="152">
        <f t="shared" si="19"/>
        <v>0</v>
      </c>
      <c r="K606" s="66"/>
      <c r="L606" s="90"/>
      <c r="M606" s="72"/>
      <c r="N606" s="66"/>
      <c r="O606" s="90"/>
      <c r="P606" s="72"/>
      <c r="Q606" s="138"/>
      <c r="R606" s="138"/>
      <c r="S606" s="172"/>
      <c r="T606" s="172"/>
      <c r="U606" s="172"/>
      <c r="V606" s="172"/>
      <c r="W606" s="172"/>
      <c r="X606" s="172"/>
      <c r="Y606" s="172"/>
      <c r="Z606" s="135">
        <f t="shared" si="18"/>
        <v>15</v>
      </c>
      <c r="AD606" s="277"/>
      <c r="AE606" s="92"/>
    </row>
    <row r="607" spans="1:31" ht="13.8">
      <c r="A607" s="110"/>
      <c r="B607" s="113"/>
      <c r="C607" s="113"/>
      <c r="D607" s="122"/>
      <c r="E607" s="113"/>
      <c r="F607" s="273"/>
      <c r="G607" s="67"/>
      <c r="H607" s="273"/>
      <c r="I607" s="275"/>
      <c r="J607" s="152">
        <f t="shared" si="19"/>
        <v>0</v>
      </c>
      <c r="K607" s="66"/>
      <c r="L607" s="90"/>
      <c r="M607" s="72"/>
      <c r="N607" s="66"/>
      <c r="O607" s="90"/>
      <c r="P607" s="72"/>
      <c r="Q607" s="138"/>
      <c r="R607" s="138"/>
      <c r="S607" s="172"/>
      <c r="T607" s="172"/>
      <c r="U607" s="172"/>
      <c r="V607" s="172"/>
      <c r="W607" s="172"/>
      <c r="X607" s="172"/>
      <c r="Y607" s="172"/>
      <c r="Z607" s="135">
        <f t="shared" si="18"/>
        <v>15</v>
      </c>
      <c r="AD607" s="277"/>
      <c r="AE607" s="92"/>
    </row>
    <row r="608" spans="1:31" ht="13.8">
      <c r="A608" s="110"/>
      <c r="B608" s="113"/>
      <c r="C608" s="113"/>
      <c r="D608" s="122"/>
      <c r="E608" s="113"/>
      <c r="F608" s="273"/>
      <c r="G608" s="67"/>
      <c r="H608" s="273"/>
      <c r="I608" s="275"/>
      <c r="J608" s="152">
        <f t="shared" si="19"/>
        <v>0</v>
      </c>
      <c r="K608" s="66"/>
      <c r="L608" s="90"/>
      <c r="M608" s="72"/>
      <c r="N608" s="66"/>
      <c r="O608" s="90"/>
      <c r="P608" s="72"/>
      <c r="Q608" s="138"/>
      <c r="R608" s="138"/>
      <c r="S608" s="172"/>
      <c r="T608" s="172"/>
      <c r="U608" s="172"/>
      <c r="V608" s="172"/>
      <c r="W608" s="172"/>
      <c r="X608" s="172"/>
      <c r="Y608" s="172"/>
      <c r="Z608" s="135">
        <f t="shared" si="18"/>
        <v>15</v>
      </c>
      <c r="AD608" s="277"/>
      <c r="AE608" s="92"/>
    </row>
    <row r="609" spans="1:31" ht="13.8">
      <c r="A609" s="110"/>
      <c r="B609" s="113"/>
      <c r="C609" s="113"/>
      <c r="D609" s="122"/>
      <c r="E609" s="113"/>
      <c r="F609" s="273"/>
      <c r="G609" s="67"/>
      <c r="H609" s="273"/>
      <c r="I609" s="275"/>
      <c r="J609" s="152">
        <f t="shared" si="19"/>
        <v>0</v>
      </c>
      <c r="K609" s="66"/>
      <c r="L609" s="90"/>
      <c r="M609" s="72"/>
      <c r="N609" s="66"/>
      <c r="O609" s="90"/>
      <c r="P609" s="72"/>
      <c r="Q609" s="138"/>
      <c r="R609" s="138"/>
      <c r="S609" s="172"/>
      <c r="T609" s="172"/>
      <c r="U609" s="172"/>
      <c r="V609" s="172"/>
      <c r="W609" s="172"/>
      <c r="X609" s="172"/>
      <c r="Y609" s="172"/>
      <c r="Z609" s="135">
        <f t="shared" si="18"/>
        <v>15</v>
      </c>
      <c r="AD609" s="277"/>
      <c r="AE609" s="92"/>
    </row>
    <row r="610" spans="1:31" ht="13.8">
      <c r="A610" s="110"/>
      <c r="B610" s="113"/>
      <c r="C610" s="113"/>
      <c r="D610" s="122"/>
      <c r="E610" s="113"/>
      <c r="F610" s="273"/>
      <c r="G610" s="67"/>
      <c r="H610" s="273"/>
      <c r="I610" s="275"/>
      <c r="J610" s="152">
        <f t="shared" si="19"/>
        <v>0</v>
      </c>
      <c r="K610" s="66"/>
      <c r="L610" s="90"/>
      <c r="M610" s="72"/>
      <c r="N610" s="66"/>
      <c r="O610" s="90"/>
      <c r="P610" s="72"/>
      <c r="Q610" s="138"/>
      <c r="R610" s="138"/>
      <c r="S610" s="172"/>
      <c r="T610" s="172"/>
      <c r="U610" s="172"/>
      <c r="V610" s="172"/>
      <c r="W610" s="172"/>
      <c r="X610" s="172"/>
      <c r="Y610" s="172"/>
      <c r="Z610" s="135">
        <f t="shared" si="18"/>
        <v>15</v>
      </c>
      <c r="AD610" s="277"/>
      <c r="AE610" s="92"/>
    </row>
    <row r="611" spans="1:31" ht="13.8">
      <c r="A611" s="110"/>
      <c r="B611" s="113"/>
      <c r="C611" s="113"/>
      <c r="D611" s="122"/>
      <c r="E611" s="113"/>
      <c r="F611" s="273"/>
      <c r="G611" s="67"/>
      <c r="H611" s="273"/>
      <c r="I611" s="275"/>
      <c r="J611" s="152">
        <f t="shared" si="19"/>
        <v>0</v>
      </c>
      <c r="K611" s="66"/>
      <c r="L611" s="90"/>
      <c r="M611" s="72"/>
      <c r="N611" s="66"/>
      <c r="O611" s="90"/>
      <c r="P611" s="72"/>
      <c r="Q611" s="138"/>
      <c r="R611" s="138"/>
      <c r="S611" s="172"/>
      <c r="T611" s="172"/>
      <c r="U611" s="172"/>
      <c r="V611" s="172"/>
      <c r="W611" s="172"/>
      <c r="X611" s="172"/>
      <c r="Y611" s="172"/>
      <c r="Z611" s="135">
        <f t="shared" si="18"/>
        <v>15</v>
      </c>
      <c r="AD611" s="277"/>
      <c r="AE611" s="92"/>
    </row>
    <row r="612" spans="1:31" ht="13.8">
      <c r="A612" s="110"/>
      <c r="B612" s="113"/>
      <c r="C612" s="113"/>
      <c r="D612" s="122"/>
      <c r="E612" s="113"/>
      <c r="F612" s="273"/>
      <c r="G612" s="67"/>
      <c r="H612" s="273"/>
      <c r="I612" s="275"/>
      <c r="J612" s="152">
        <f t="shared" si="19"/>
        <v>0</v>
      </c>
      <c r="K612" s="66"/>
      <c r="L612" s="90"/>
      <c r="M612" s="72"/>
      <c r="N612" s="66"/>
      <c r="O612" s="90"/>
      <c r="P612" s="72"/>
      <c r="Q612" s="138"/>
      <c r="R612" s="138"/>
      <c r="S612" s="172"/>
      <c r="T612" s="172"/>
      <c r="U612" s="172"/>
      <c r="V612" s="172"/>
      <c r="W612" s="172"/>
      <c r="X612" s="172"/>
      <c r="Y612" s="172"/>
      <c r="Z612" s="135">
        <f t="shared" si="18"/>
        <v>15</v>
      </c>
      <c r="AD612" s="277"/>
      <c r="AE612" s="92"/>
    </row>
    <row r="613" spans="1:31" ht="13.8">
      <c r="A613" s="110"/>
      <c r="B613" s="113"/>
      <c r="C613" s="113"/>
      <c r="D613" s="122"/>
      <c r="E613" s="113"/>
      <c r="F613" s="273"/>
      <c r="G613" s="67"/>
      <c r="H613" s="273"/>
      <c r="I613" s="275"/>
      <c r="J613" s="152">
        <f t="shared" si="19"/>
        <v>0</v>
      </c>
      <c r="K613" s="66"/>
      <c r="L613" s="90"/>
      <c r="M613" s="72"/>
      <c r="N613" s="66"/>
      <c r="O613" s="90"/>
      <c r="P613" s="72"/>
      <c r="Q613" s="138"/>
      <c r="R613" s="138"/>
      <c r="S613" s="172"/>
      <c r="T613" s="172"/>
      <c r="U613" s="172"/>
      <c r="V613" s="172"/>
      <c r="W613" s="172"/>
      <c r="X613" s="172"/>
      <c r="Y613" s="172"/>
      <c r="Z613" s="135">
        <f t="shared" si="18"/>
        <v>15</v>
      </c>
      <c r="AD613" s="277"/>
      <c r="AE613" s="92"/>
    </row>
    <row r="614" spans="1:31" ht="13.8">
      <c r="A614" s="110"/>
      <c r="B614" s="113"/>
      <c r="C614" s="113"/>
      <c r="D614" s="122"/>
      <c r="E614" s="113"/>
      <c r="F614" s="273"/>
      <c r="G614" s="67"/>
      <c r="H614" s="273"/>
      <c r="I614" s="275"/>
      <c r="J614" s="152">
        <f t="shared" si="19"/>
        <v>0</v>
      </c>
      <c r="K614" s="66"/>
      <c r="L614" s="90"/>
      <c r="M614" s="72"/>
      <c r="N614" s="66"/>
      <c r="O614" s="90"/>
      <c r="P614" s="72"/>
      <c r="Q614" s="138"/>
      <c r="R614" s="138"/>
      <c r="S614" s="172"/>
      <c r="T614" s="172"/>
      <c r="U614" s="172"/>
      <c r="V614" s="172"/>
      <c r="W614" s="172"/>
      <c r="X614" s="172"/>
      <c r="Y614" s="172"/>
      <c r="Z614" s="135">
        <f t="shared" si="18"/>
        <v>15</v>
      </c>
      <c r="AD614" s="277"/>
      <c r="AE614" s="92"/>
    </row>
    <row r="615" spans="1:31" ht="13.8">
      <c r="A615" s="110"/>
      <c r="B615" s="113"/>
      <c r="C615" s="113"/>
      <c r="D615" s="122"/>
      <c r="E615" s="113"/>
      <c r="F615" s="273"/>
      <c r="G615" s="67"/>
      <c r="H615" s="273"/>
      <c r="I615" s="275"/>
      <c r="J615" s="152">
        <f t="shared" si="19"/>
        <v>0</v>
      </c>
      <c r="K615" s="66"/>
      <c r="L615" s="90"/>
      <c r="M615" s="72"/>
      <c r="N615" s="66"/>
      <c r="O615" s="90"/>
      <c r="P615" s="72"/>
      <c r="Q615" s="138"/>
      <c r="R615" s="138"/>
      <c r="S615" s="172"/>
      <c r="T615" s="172"/>
      <c r="U615" s="172"/>
      <c r="V615" s="172"/>
      <c r="W615" s="172"/>
      <c r="X615" s="172"/>
      <c r="Y615" s="172"/>
      <c r="Z615" s="135">
        <f t="shared" si="18"/>
        <v>15</v>
      </c>
      <c r="AD615" s="277"/>
      <c r="AE615" s="92"/>
    </row>
    <row r="616" spans="1:31" ht="13.8">
      <c r="A616" s="110"/>
      <c r="B616" s="113"/>
      <c r="C616" s="113"/>
      <c r="D616" s="122"/>
      <c r="E616" s="113"/>
      <c r="F616" s="273"/>
      <c r="G616" s="67"/>
      <c r="H616" s="273"/>
      <c r="I616" s="275"/>
      <c r="J616" s="152">
        <f t="shared" si="19"/>
        <v>0</v>
      </c>
      <c r="K616" s="66"/>
      <c r="L616" s="90"/>
      <c r="M616" s="72"/>
      <c r="N616" s="66"/>
      <c r="O616" s="90"/>
      <c r="P616" s="72"/>
      <c r="Q616" s="138"/>
      <c r="R616" s="138"/>
      <c r="S616" s="172"/>
      <c r="T616" s="172"/>
      <c r="U616" s="172"/>
      <c r="V616" s="172"/>
      <c r="W616" s="172"/>
      <c r="X616" s="172"/>
      <c r="Y616" s="172"/>
      <c r="Z616" s="135">
        <f t="shared" si="18"/>
        <v>15</v>
      </c>
      <c r="AD616" s="277"/>
      <c r="AE616" s="92"/>
    </row>
    <row r="617" spans="1:31" ht="13.8">
      <c r="A617" s="110"/>
      <c r="B617" s="113"/>
      <c r="C617" s="113"/>
      <c r="D617" s="122"/>
      <c r="E617" s="113"/>
      <c r="F617" s="273"/>
      <c r="G617" s="67"/>
      <c r="H617" s="273"/>
      <c r="I617" s="275"/>
      <c r="J617" s="152">
        <f t="shared" si="19"/>
        <v>0</v>
      </c>
      <c r="K617" s="66"/>
      <c r="L617" s="90"/>
      <c r="M617" s="72"/>
      <c r="N617" s="66"/>
      <c r="O617" s="90"/>
      <c r="P617" s="72"/>
      <c r="Q617" s="138"/>
      <c r="R617" s="138"/>
      <c r="S617" s="172"/>
      <c r="T617" s="172"/>
      <c r="U617" s="172"/>
      <c r="V617" s="172"/>
      <c r="W617" s="172"/>
      <c r="X617" s="172"/>
      <c r="Y617" s="172"/>
      <c r="Z617" s="135">
        <f t="shared" si="18"/>
        <v>15</v>
      </c>
      <c r="AD617" s="277"/>
      <c r="AE617" s="92"/>
    </row>
    <row r="618" spans="1:31" ht="13.8">
      <c r="A618" s="110"/>
      <c r="B618" s="113"/>
      <c r="C618" s="113"/>
      <c r="D618" s="122"/>
      <c r="E618" s="113"/>
      <c r="F618" s="273"/>
      <c r="G618" s="67"/>
      <c r="H618" s="273"/>
      <c r="I618" s="275"/>
      <c r="J618" s="152">
        <f t="shared" si="19"/>
        <v>0</v>
      </c>
      <c r="K618" s="66"/>
      <c r="L618" s="90"/>
      <c r="M618" s="72"/>
      <c r="N618" s="66"/>
      <c r="O618" s="90"/>
      <c r="P618" s="72"/>
      <c r="Q618" s="138"/>
      <c r="R618" s="138"/>
      <c r="S618" s="172"/>
      <c r="T618" s="172"/>
      <c r="U618" s="172"/>
      <c r="V618" s="172"/>
      <c r="W618" s="172"/>
      <c r="X618" s="172"/>
      <c r="Y618" s="172"/>
      <c r="Z618" s="135">
        <f t="shared" si="18"/>
        <v>15</v>
      </c>
      <c r="AD618" s="277"/>
      <c r="AE618" s="92"/>
    </row>
    <row r="619" spans="1:31" ht="13.8">
      <c r="A619" s="110"/>
      <c r="B619" s="113"/>
      <c r="C619" s="113"/>
      <c r="D619" s="122"/>
      <c r="E619" s="113"/>
      <c r="F619" s="273"/>
      <c r="G619" s="67"/>
      <c r="H619" s="273"/>
      <c r="I619" s="275"/>
      <c r="J619" s="152">
        <f t="shared" si="19"/>
        <v>0</v>
      </c>
      <c r="K619" s="66"/>
      <c r="L619" s="90"/>
      <c r="M619" s="72"/>
      <c r="N619" s="66"/>
      <c r="O619" s="90"/>
      <c r="P619" s="72"/>
      <c r="Q619" s="138"/>
      <c r="R619" s="138"/>
      <c r="S619" s="172"/>
      <c r="T619" s="172"/>
      <c r="U619" s="172"/>
      <c r="V619" s="172"/>
      <c r="W619" s="172"/>
      <c r="X619" s="172"/>
      <c r="Y619" s="172"/>
      <c r="Z619" s="135">
        <f t="shared" si="18"/>
        <v>15</v>
      </c>
      <c r="AD619" s="277"/>
      <c r="AE619" s="92"/>
    </row>
    <row r="620" spans="1:31" ht="13.8">
      <c r="A620" s="110"/>
      <c r="B620" s="113"/>
      <c r="C620" s="113"/>
      <c r="D620" s="122"/>
      <c r="E620" s="113"/>
      <c r="F620" s="273"/>
      <c r="G620" s="67"/>
      <c r="H620" s="273"/>
      <c r="I620" s="275"/>
      <c r="J620" s="152">
        <f t="shared" si="19"/>
        <v>0</v>
      </c>
      <c r="K620" s="66"/>
      <c r="L620" s="90"/>
      <c r="M620" s="72"/>
      <c r="N620" s="66"/>
      <c r="O620" s="90"/>
      <c r="P620" s="72"/>
      <c r="Q620" s="138"/>
      <c r="R620" s="138"/>
      <c r="S620" s="172"/>
      <c r="T620" s="172"/>
      <c r="U620" s="172"/>
      <c r="V620" s="172"/>
      <c r="W620" s="172"/>
      <c r="X620" s="172"/>
      <c r="Y620" s="172"/>
      <c r="Z620" s="135">
        <f t="shared" si="18"/>
        <v>15</v>
      </c>
      <c r="AD620" s="277"/>
      <c r="AE620" s="92"/>
    </row>
    <row r="621" spans="1:31" ht="13.8">
      <c r="A621" s="110"/>
      <c r="B621" s="113"/>
      <c r="C621" s="113"/>
      <c r="D621" s="122"/>
      <c r="E621" s="113"/>
      <c r="F621" s="273"/>
      <c r="G621" s="67"/>
      <c r="H621" s="273"/>
      <c r="I621" s="275"/>
      <c r="J621" s="152">
        <f t="shared" si="19"/>
        <v>0</v>
      </c>
      <c r="K621" s="66"/>
      <c r="L621" s="90"/>
      <c r="M621" s="72"/>
      <c r="N621" s="66"/>
      <c r="O621" s="90"/>
      <c r="P621" s="72"/>
      <c r="Q621" s="138"/>
      <c r="R621" s="138"/>
      <c r="S621" s="172"/>
      <c r="T621" s="172"/>
      <c r="U621" s="172"/>
      <c r="V621" s="172"/>
      <c r="W621" s="172"/>
      <c r="X621" s="172"/>
      <c r="Y621" s="172"/>
      <c r="Z621" s="135">
        <f t="shared" si="18"/>
        <v>15</v>
      </c>
      <c r="AD621" s="277"/>
      <c r="AE621" s="92"/>
    </row>
    <row r="622" spans="1:31" ht="13.8">
      <c r="A622" s="110"/>
      <c r="B622" s="113"/>
      <c r="C622" s="113"/>
      <c r="D622" s="122"/>
      <c r="E622" s="113"/>
      <c r="F622" s="273"/>
      <c r="G622" s="67"/>
      <c r="H622" s="273"/>
      <c r="I622" s="275"/>
      <c r="J622" s="152">
        <f t="shared" si="19"/>
        <v>0</v>
      </c>
      <c r="K622" s="66"/>
      <c r="L622" s="90"/>
      <c r="M622" s="72"/>
      <c r="N622" s="66"/>
      <c r="O622" s="90"/>
      <c r="P622" s="72"/>
      <c r="Q622" s="138"/>
      <c r="R622" s="138"/>
      <c r="S622" s="172"/>
      <c r="T622" s="172"/>
      <c r="U622" s="172"/>
      <c r="V622" s="172"/>
      <c r="W622" s="172"/>
      <c r="X622" s="172"/>
      <c r="Y622" s="172"/>
      <c r="Z622" s="135">
        <f t="shared" si="18"/>
        <v>15</v>
      </c>
      <c r="AD622" s="277"/>
      <c r="AE622" s="92"/>
    </row>
    <row r="623" spans="1:31" ht="13.8">
      <c r="A623" s="110"/>
      <c r="B623" s="113"/>
      <c r="C623" s="113"/>
      <c r="D623" s="122"/>
      <c r="E623" s="113"/>
      <c r="F623" s="273"/>
      <c r="G623" s="67"/>
      <c r="H623" s="273"/>
      <c r="I623" s="275"/>
      <c r="J623" s="152">
        <f t="shared" si="19"/>
        <v>0</v>
      </c>
      <c r="K623" s="66"/>
      <c r="L623" s="90"/>
      <c r="M623" s="72"/>
      <c r="N623" s="66"/>
      <c r="O623" s="90"/>
      <c r="P623" s="72"/>
      <c r="Q623" s="138"/>
      <c r="R623" s="138"/>
      <c r="S623" s="172"/>
      <c r="T623" s="172"/>
      <c r="U623" s="172"/>
      <c r="V623" s="172"/>
      <c r="W623" s="172"/>
      <c r="X623" s="172"/>
      <c r="Y623" s="172"/>
      <c r="Z623" s="135">
        <f t="shared" si="18"/>
        <v>15</v>
      </c>
      <c r="AD623" s="277"/>
      <c r="AE623" s="92"/>
    </row>
    <row r="624" spans="1:31" ht="13.8">
      <c r="A624" s="110"/>
      <c r="B624" s="113"/>
      <c r="C624" s="113"/>
      <c r="D624" s="122"/>
      <c r="E624" s="113"/>
      <c r="F624" s="273"/>
      <c r="G624" s="67"/>
      <c r="H624" s="273"/>
      <c r="I624" s="275"/>
      <c r="J624" s="152">
        <f t="shared" si="19"/>
        <v>0</v>
      </c>
      <c r="K624" s="66"/>
      <c r="L624" s="90"/>
      <c r="M624" s="72"/>
      <c r="N624" s="66"/>
      <c r="O624" s="90"/>
      <c r="P624" s="72"/>
      <c r="Q624" s="138"/>
      <c r="R624" s="138"/>
      <c r="S624" s="172"/>
      <c r="T624" s="172"/>
      <c r="U624" s="172"/>
      <c r="V624" s="172"/>
      <c r="W624" s="172"/>
      <c r="X624" s="172"/>
      <c r="Y624" s="172"/>
      <c r="Z624" s="135">
        <f t="shared" si="18"/>
        <v>15</v>
      </c>
      <c r="AD624" s="277"/>
      <c r="AE624" s="92"/>
    </row>
    <row r="625" spans="1:31" ht="13.8">
      <c r="A625" s="110"/>
      <c r="B625" s="113"/>
      <c r="C625" s="113"/>
      <c r="D625" s="122"/>
      <c r="E625" s="113"/>
      <c r="F625" s="273"/>
      <c r="G625" s="67"/>
      <c r="H625" s="273"/>
      <c r="I625" s="275"/>
      <c r="J625" s="152">
        <f t="shared" si="19"/>
        <v>0</v>
      </c>
      <c r="K625" s="66"/>
      <c r="L625" s="90"/>
      <c r="M625" s="72"/>
      <c r="N625" s="66"/>
      <c r="O625" s="90"/>
      <c r="P625" s="72"/>
      <c r="Q625" s="138"/>
      <c r="R625" s="138"/>
      <c r="S625" s="172"/>
      <c r="T625" s="172"/>
      <c r="U625" s="172"/>
      <c r="V625" s="172"/>
      <c r="W625" s="172"/>
      <c r="X625" s="172"/>
      <c r="Y625" s="172"/>
      <c r="Z625" s="135">
        <f t="shared" si="18"/>
        <v>15</v>
      </c>
      <c r="AD625" s="277"/>
      <c r="AE625" s="92"/>
    </row>
    <row r="626" spans="1:31" ht="13.8">
      <c r="A626" s="110"/>
      <c r="B626" s="113"/>
      <c r="C626" s="113"/>
      <c r="D626" s="122"/>
      <c r="E626" s="113"/>
      <c r="F626" s="273"/>
      <c r="G626" s="67"/>
      <c r="H626" s="273"/>
      <c r="I626" s="275"/>
      <c r="J626" s="152">
        <f t="shared" si="19"/>
        <v>0</v>
      </c>
      <c r="K626" s="66"/>
      <c r="L626" s="90"/>
      <c r="M626" s="72"/>
      <c r="N626" s="66"/>
      <c r="O626" s="90"/>
      <c r="P626" s="72"/>
      <c r="Q626" s="138"/>
      <c r="R626" s="138"/>
      <c r="S626" s="172"/>
      <c r="T626" s="172"/>
      <c r="U626" s="172"/>
      <c r="V626" s="172"/>
      <c r="W626" s="172"/>
      <c r="X626" s="172"/>
      <c r="Y626" s="172"/>
      <c r="Z626" s="135">
        <f t="shared" si="18"/>
        <v>15</v>
      </c>
      <c r="AD626" s="277"/>
      <c r="AE626" s="92"/>
    </row>
    <row r="627" spans="1:31" ht="13.8">
      <c r="A627" s="110"/>
      <c r="B627" s="113"/>
      <c r="C627" s="113"/>
      <c r="D627" s="122"/>
      <c r="E627" s="113"/>
      <c r="F627" s="273"/>
      <c r="G627" s="67"/>
      <c r="H627" s="273"/>
      <c r="I627" s="275"/>
      <c r="J627" s="152">
        <f t="shared" si="19"/>
        <v>0</v>
      </c>
      <c r="K627" s="66"/>
      <c r="L627" s="90"/>
      <c r="M627" s="72"/>
      <c r="N627" s="66"/>
      <c r="O627" s="90"/>
      <c r="P627" s="72"/>
      <c r="Q627" s="138"/>
      <c r="R627" s="138"/>
      <c r="S627" s="172"/>
      <c r="T627" s="172"/>
      <c r="U627" s="172"/>
      <c r="V627" s="172"/>
      <c r="W627" s="172"/>
      <c r="X627" s="172"/>
      <c r="Y627" s="172"/>
      <c r="Z627" s="135">
        <f t="shared" si="18"/>
        <v>15</v>
      </c>
      <c r="AD627" s="277"/>
      <c r="AE627" s="92"/>
    </row>
    <row r="628" spans="1:31" ht="13.8">
      <c r="A628" s="110"/>
      <c r="B628" s="113"/>
      <c r="C628" s="113"/>
      <c r="D628" s="122"/>
      <c r="E628" s="113"/>
      <c r="F628" s="273"/>
      <c r="G628" s="67"/>
      <c r="H628" s="273"/>
      <c r="I628" s="275"/>
      <c r="J628" s="152">
        <f t="shared" si="19"/>
        <v>0</v>
      </c>
      <c r="K628" s="66"/>
      <c r="L628" s="90"/>
      <c r="M628" s="72"/>
      <c r="N628" s="66"/>
      <c r="O628" s="90"/>
      <c r="P628" s="72"/>
      <c r="Q628" s="138"/>
      <c r="R628" s="138"/>
      <c r="S628" s="172"/>
      <c r="T628" s="172"/>
      <c r="U628" s="172"/>
      <c r="V628" s="172"/>
      <c r="W628" s="172"/>
      <c r="X628" s="172"/>
      <c r="Y628" s="172"/>
      <c r="Z628" s="135">
        <f t="shared" si="18"/>
        <v>15</v>
      </c>
      <c r="AD628" s="277"/>
      <c r="AE628" s="92"/>
    </row>
    <row r="629" spans="1:31" ht="13.8">
      <c r="A629" s="110"/>
      <c r="B629" s="113"/>
      <c r="C629" s="113"/>
      <c r="D629" s="122"/>
      <c r="E629" s="113"/>
      <c r="F629" s="273"/>
      <c r="G629" s="67"/>
      <c r="H629" s="273"/>
      <c r="I629" s="275"/>
      <c r="J629" s="152">
        <f t="shared" si="19"/>
        <v>0</v>
      </c>
      <c r="K629" s="66"/>
      <c r="L629" s="90"/>
      <c r="M629" s="72"/>
      <c r="N629" s="66"/>
      <c r="O629" s="90"/>
      <c r="P629" s="72"/>
      <c r="Q629" s="138"/>
      <c r="R629" s="138"/>
      <c r="S629" s="172"/>
      <c r="T629" s="172"/>
      <c r="U629" s="172"/>
      <c r="V629" s="172"/>
      <c r="W629" s="172"/>
      <c r="X629" s="172"/>
      <c r="Y629" s="172"/>
      <c r="Z629" s="135">
        <f t="shared" si="18"/>
        <v>15</v>
      </c>
      <c r="AD629" s="277"/>
      <c r="AE629" s="92"/>
    </row>
    <row r="630" spans="1:31" ht="13.8">
      <c r="A630" s="110"/>
      <c r="B630" s="113"/>
      <c r="C630" s="113"/>
      <c r="D630" s="122"/>
      <c r="E630" s="113"/>
      <c r="F630" s="273"/>
      <c r="G630" s="67"/>
      <c r="H630" s="273"/>
      <c r="I630" s="275"/>
      <c r="J630" s="152">
        <f t="shared" si="19"/>
        <v>0</v>
      </c>
      <c r="K630" s="66"/>
      <c r="L630" s="90"/>
      <c r="M630" s="72"/>
      <c r="N630" s="66"/>
      <c r="O630" s="90"/>
      <c r="P630" s="72"/>
      <c r="Q630" s="138"/>
      <c r="R630" s="138"/>
      <c r="S630" s="172"/>
      <c r="T630" s="172"/>
      <c r="U630" s="172"/>
      <c r="V630" s="172"/>
      <c r="W630" s="172"/>
      <c r="X630" s="172"/>
      <c r="Y630" s="172"/>
      <c r="Z630" s="135">
        <f t="shared" si="18"/>
        <v>15</v>
      </c>
      <c r="AD630" s="277"/>
      <c r="AE630" s="92"/>
    </row>
    <row r="631" spans="1:31" ht="13.8">
      <c r="A631" s="110"/>
      <c r="B631" s="113"/>
      <c r="C631" s="113"/>
      <c r="D631" s="122"/>
      <c r="E631" s="113"/>
      <c r="F631" s="273"/>
      <c r="G631" s="67"/>
      <c r="H631" s="273"/>
      <c r="I631" s="275"/>
      <c r="J631" s="152">
        <f t="shared" si="19"/>
        <v>0</v>
      </c>
      <c r="K631" s="66"/>
      <c r="L631" s="90"/>
      <c r="M631" s="72"/>
      <c r="N631" s="66"/>
      <c r="O631" s="90"/>
      <c r="P631" s="72"/>
      <c r="Q631" s="138"/>
      <c r="R631" s="138"/>
      <c r="S631" s="172"/>
      <c r="T631" s="172"/>
      <c r="U631" s="172"/>
      <c r="V631" s="172"/>
      <c r="W631" s="172"/>
      <c r="X631" s="172"/>
      <c r="Y631" s="172"/>
      <c r="Z631" s="135">
        <f t="shared" si="18"/>
        <v>15</v>
      </c>
      <c r="AD631" s="277"/>
      <c r="AE631" s="92"/>
    </row>
    <row r="632" spans="1:31" ht="13.8">
      <c r="A632" s="110"/>
      <c r="B632" s="113"/>
      <c r="C632" s="113"/>
      <c r="D632" s="122"/>
      <c r="E632" s="113"/>
      <c r="F632" s="273"/>
      <c r="G632" s="67"/>
      <c r="H632" s="273"/>
      <c r="I632" s="275"/>
      <c r="J632" s="152">
        <f t="shared" si="19"/>
        <v>0</v>
      </c>
      <c r="K632" s="66"/>
      <c r="L632" s="90"/>
      <c r="M632" s="72"/>
      <c r="N632" s="66"/>
      <c r="O632" s="90"/>
      <c r="P632" s="72"/>
      <c r="Q632" s="138"/>
      <c r="R632" s="138"/>
      <c r="S632" s="172"/>
      <c r="T632" s="172"/>
      <c r="U632" s="172"/>
      <c r="V632" s="172"/>
      <c r="W632" s="172"/>
      <c r="X632" s="172"/>
      <c r="Y632" s="172"/>
      <c r="Z632" s="135">
        <f t="shared" si="18"/>
        <v>15</v>
      </c>
      <c r="AD632" s="277"/>
      <c r="AE632" s="92"/>
    </row>
    <row r="633" spans="1:31" ht="13.8">
      <c r="A633" s="110"/>
      <c r="B633" s="113"/>
      <c r="C633" s="113"/>
      <c r="D633" s="122"/>
      <c r="E633" s="113"/>
      <c r="F633" s="273"/>
      <c r="G633" s="67"/>
      <c r="H633" s="273"/>
      <c r="I633" s="275"/>
      <c r="J633" s="152">
        <f t="shared" si="19"/>
        <v>0</v>
      </c>
      <c r="K633" s="66"/>
      <c r="L633" s="90"/>
      <c r="M633" s="72"/>
      <c r="N633" s="66"/>
      <c r="O633" s="90"/>
      <c r="P633" s="72"/>
      <c r="Q633" s="138"/>
      <c r="R633" s="138"/>
      <c r="S633" s="172"/>
      <c r="T633" s="172"/>
      <c r="U633" s="172"/>
      <c r="V633" s="172"/>
      <c r="W633" s="172"/>
      <c r="X633" s="172"/>
      <c r="Y633" s="172"/>
      <c r="Z633" s="135">
        <f t="shared" si="18"/>
        <v>15</v>
      </c>
      <c r="AD633" s="277"/>
      <c r="AE633" s="92"/>
    </row>
    <row r="634" spans="1:31" ht="13.8">
      <c r="A634" s="110"/>
      <c r="B634" s="113"/>
      <c r="C634" s="113"/>
      <c r="D634" s="122"/>
      <c r="E634" s="113"/>
      <c r="F634" s="273"/>
      <c r="G634" s="67"/>
      <c r="H634" s="273"/>
      <c r="I634" s="275"/>
      <c r="J634" s="152">
        <f t="shared" si="19"/>
        <v>0</v>
      </c>
      <c r="K634" s="66"/>
      <c r="L634" s="90"/>
      <c r="M634" s="72"/>
      <c r="N634" s="66"/>
      <c r="O634" s="90"/>
      <c r="P634" s="72"/>
      <c r="Q634" s="138"/>
      <c r="R634" s="138"/>
      <c r="S634" s="172"/>
      <c r="T634" s="172"/>
      <c r="U634" s="172"/>
      <c r="V634" s="172"/>
      <c r="W634" s="172"/>
      <c r="X634" s="172"/>
      <c r="Y634" s="172"/>
      <c r="Z634" s="135">
        <f t="shared" si="18"/>
        <v>15</v>
      </c>
      <c r="AD634" s="277"/>
      <c r="AE634" s="92"/>
    </row>
    <row r="635" spans="1:31" ht="13.8">
      <c r="A635" s="110"/>
      <c r="B635" s="113"/>
      <c r="C635" s="113"/>
      <c r="D635" s="122"/>
      <c r="E635" s="113"/>
      <c r="F635" s="273"/>
      <c r="G635" s="67"/>
      <c r="H635" s="273"/>
      <c r="I635" s="275"/>
      <c r="J635" s="152">
        <f t="shared" si="19"/>
        <v>0</v>
      </c>
      <c r="K635" s="66"/>
      <c r="L635" s="90"/>
      <c r="M635" s="72"/>
      <c r="N635" s="66"/>
      <c r="O635" s="90"/>
      <c r="P635" s="72"/>
      <c r="Q635" s="138"/>
      <c r="R635" s="138"/>
      <c r="S635" s="172"/>
      <c r="T635" s="172"/>
      <c r="U635" s="172"/>
      <c r="V635" s="172"/>
      <c r="W635" s="172"/>
      <c r="X635" s="172"/>
      <c r="Y635" s="172"/>
      <c r="Z635" s="135">
        <f t="shared" si="18"/>
        <v>15</v>
      </c>
      <c r="AD635" s="277"/>
      <c r="AE635" s="92"/>
    </row>
    <row r="636" spans="1:31" ht="13.8">
      <c r="A636" s="110"/>
      <c r="B636" s="113"/>
      <c r="C636" s="113"/>
      <c r="D636" s="122"/>
      <c r="E636" s="113"/>
      <c r="F636" s="273"/>
      <c r="G636" s="67"/>
      <c r="H636" s="273"/>
      <c r="I636" s="275"/>
      <c r="J636" s="152">
        <f t="shared" si="19"/>
        <v>0</v>
      </c>
      <c r="K636" s="66"/>
      <c r="L636" s="90"/>
      <c r="M636" s="72"/>
      <c r="N636" s="66"/>
      <c r="O636" s="90"/>
      <c r="P636" s="72"/>
      <c r="Q636" s="138"/>
      <c r="R636" s="138"/>
      <c r="S636" s="172"/>
      <c r="T636" s="172"/>
      <c r="U636" s="172"/>
      <c r="V636" s="172"/>
      <c r="W636" s="172"/>
      <c r="X636" s="172"/>
      <c r="Y636" s="172"/>
      <c r="Z636" s="135">
        <f t="shared" si="18"/>
        <v>15</v>
      </c>
      <c r="AD636" s="277"/>
      <c r="AE636" s="92"/>
    </row>
    <row r="637" spans="1:31" ht="13.8">
      <c r="A637" s="110"/>
      <c r="B637" s="113"/>
      <c r="C637" s="113"/>
      <c r="D637" s="122"/>
      <c r="E637" s="113"/>
      <c r="F637" s="273"/>
      <c r="G637" s="67"/>
      <c r="H637" s="273"/>
      <c r="I637" s="275"/>
      <c r="J637" s="152">
        <f t="shared" si="19"/>
        <v>0</v>
      </c>
      <c r="K637" s="66"/>
      <c r="L637" s="90"/>
      <c r="M637" s="72"/>
      <c r="N637" s="66"/>
      <c r="O637" s="90"/>
      <c r="P637" s="72"/>
      <c r="Q637" s="138"/>
      <c r="R637" s="138"/>
      <c r="S637" s="172"/>
      <c r="T637" s="172"/>
      <c r="U637" s="172"/>
      <c r="V637" s="172"/>
      <c r="W637" s="172"/>
      <c r="X637" s="172"/>
      <c r="Y637" s="172"/>
      <c r="Z637" s="135">
        <f t="shared" si="18"/>
        <v>15</v>
      </c>
      <c r="AD637" s="277"/>
      <c r="AE637" s="92"/>
    </row>
    <row r="638" spans="1:31" ht="13.8">
      <c r="A638" s="110"/>
      <c r="B638" s="113"/>
      <c r="C638" s="113"/>
      <c r="D638" s="122"/>
      <c r="E638" s="113"/>
      <c r="F638" s="273"/>
      <c r="G638" s="67"/>
      <c r="H638" s="273"/>
      <c r="I638" s="275"/>
      <c r="J638" s="152">
        <f t="shared" si="19"/>
        <v>0</v>
      </c>
      <c r="K638" s="66"/>
      <c r="L638" s="90"/>
      <c r="M638" s="72"/>
      <c r="N638" s="66"/>
      <c r="O638" s="90"/>
      <c r="P638" s="72"/>
      <c r="Q638" s="138"/>
      <c r="R638" s="138"/>
      <c r="S638" s="172"/>
      <c r="T638" s="172"/>
      <c r="U638" s="172"/>
      <c r="V638" s="172"/>
      <c r="W638" s="172"/>
      <c r="X638" s="172"/>
      <c r="Y638" s="172"/>
      <c r="Z638" s="135">
        <f t="shared" si="18"/>
        <v>15</v>
      </c>
      <c r="AD638" s="277"/>
      <c r="AE638" s="92"/>
    </row>
    <row r="639" spans="1:31" ht="13.8">
      <c r="A639" s="110"/>
      <c r="B639" s="113"/>
      <c r="C639" s="113"/>
      <c r="D639" s="122"/>
      <c r="E639" s="113"/>
      <c r="F639" s="273"/>
      <c r="G639" s="67"/>
      <c r="H639" s="273"/>
      <c r="I639" s="275"/>
      <c r="J639" s="152">
        <f t="shared" si="19"/>
        <v>0</v>
      </c>
      <c r="K639" s="66"/>
      <c r="L639" s="90"/>
      <c r="M639" s="72"/>
      <c r="N639" s="66"/>
      <c r="O639" s="90"/>
      <c r="P639" s="72"/>
      <c r="Q639" s="138"/>
      <c r="R639" s="138"/>
      <c r="S639" s="172"/>
      <c r="T639" s="172"/>
      <c r="U639" s="172"/>
      <c r="V639" s="172"/>
      <c r="W639" s="172"/>
      <c r="X639" s="172"/>
      <c r="Y639" s="172"/>
      <c r="Z639" s="135">
        <f t="shared" si="18"/>
        <v>15</v>
      </c>
      <c r="AD639" s="277"/>
      <c r="AE639" s="92"/>
    </row>
    <row r="640" spans="1:31" ht="13.8">
      <c r="A640" s="110"/>
      <c r="B640" s="113"/>
      <c r="C640" s="113"/>
      <c r="D640" s="122"/>
      <c r="E640" s="113"/>
      <c r="F640" s="273"/>
      <c r="G640" s="67"/>
      <c r="H640" s="273"/>
      <c r="I640" s="275"/>
      <c r="J640" s="152">
        <f t="shared" si="19"/>
        <v>0</v>
      </c>
      <c r="K640" s="66"/>
      <c r="L640" s="90"/>
      <c r="M640" s="72"/>
      <c r="N640" s="66"/>
      <c r="O640" s="90"/>
      <c r="P640" s="72"/>
      <c r="Q640" s="138"/>
      <c r="R640" s="138"/>
      <c r="S640" s="172"/>
      <c r="T640" s="172"/>
      <c r="U640" s="172"/>
      <c r="V640" s="172"/>
      <c r="W640" s="172"/>
      <c r="X640" s="172"/>
      <c r="Y640" s="172"/>
      <c r="Z640" s="135">
        <f t="shared" si="18"/>
        <v>15</v>
      </c>
      <c r="AD640" s="277"/>
      <c r="AE640" s="92"/>
    </row>
    <row r="641" spans="1:31" ht="13.8">
      <c r="A641" s="110"/>
      <c r="B641" s="113"/>
      <c r="C641" s="113"/>
      <c r="D641" s="122"/>
      <c r="E641" s="113"/>
      <c r="F641" s="273"/>
      <c r="G641" s="67"/>
      <c r="H641" s="273"/>
      <c r="I641" s="275"/>
      <c r="J641" s="152">
        <f t="shared" si="19"/>
        <v>0</v>
      </c>
      <c r="K641" s="66"/>
      <c r="L641" s="90"/>
      <c r="M641" s="72"/>
      <c r="N641" s="66"/>
      <c r="O641" s="90"/>
      <c r="P641" s="72"/>
      <c r="Q641" s="138"/>
      <c r="R641" s="138"/>
      <c r="S641" s="172"/>
      <c r="T641" s="172"/>
      <c r="U641" s="172"/>
      <c r="V641" s="172"/>
      <c r="W641" s="172"/>
      <c r="X641" s="172"/>
      <c r="Y641" s="172"/>
      <c r="Z641" s="135">
        <f t="shared" si="18"/>
        <v>15</v>
      </c>
      <c r="AD641" s="277"/>
      <c r="AE641" s="92"/>
    </row>
    <row r="642" spans="1:31" ht="13.8">
      <c r="A642" s="110"/>
      <c r="B642" s="113"/>
      <c r="C642" s="113"/>
      <c r="D642" s="122"/>
      <c r="E642" s="113"/>
      <c r="F642" s="273"/>
      <c r="G642" s="67"/>
      <c r="H642" s="273"/>
      <c r="I642" s="275"/>
      <c r="J642" s="152">
        <f t="shared" si="19"/>
        <v>0</v>
      </c>
      <c r="K642" s="66"/>
      <c r="L642" s="90"/>
      <c r="M642" s="72"/>
      <c r="N642" s="66"/>
      <c r="O642" s="90"/>
      <c r="P642" s="72"/>
      <c r="Q642" s="138"/>
      <c r="R642" s="138"/>
      <c r="S642" s="172"/>
      <c r="T642" s="172"/>
      <c r="U642" s="172"/>
      <c r="V642" s="172"/>
      <c r="W642" s="172"/>
      <c r="X642" s="172"/>
      <c r="Y642" s="172"/>
      <c r="Z642" s="135">
        <f t="shared" si="18"/>
        <v>15</v>
      </c>
      <c r="AD642" s="277"/>
      <c r="AE642" s="92"/>
    </row>
    <row r="643" spans="1:31" ht="13.8">
      <c r="A643" s="110"/>
      <c r="B643" s="113"/>
      <c r="C643" s="113"/>
      <c r="D643" s="122"/>
      <c r="E643" s="113"/>
      <c r="F643" s="273"/>
      <c r="G643" s="67"/>
      <c r="H643" s="273"/>
      <c r="I643" s="275"/>
      <c r="J643" s="152">
        <f t="shared" si="19"/>
        <v>0</v>
      </c>
      <c r="K643" s="66"/>
      <c r="L643" s="90"/>
      <c r="M643" s="72"/>
      <c r="N643" s="66"/>
      <c r="O643" s="90"/>
      <c r="P643" s="72"/>
      <c r="Q643" s="138"/>
      <c r="R643" s="138"/>
      <c r="S643" s="172"/>
      <c r="T643" s="172"/>
      <c r="U643" s="172"/>
      <c r="V643" s="172"/>
      <c r="W643" s="172"/>
      <c r="X643" s="172"/>
      <c r="Y643" s="172"/>
      <c r="Z643" s="135">
        <f t="shared" si="18"/>
        <v>15</v>
      </c>
      <c r="AD643" s="277"/>
      <c r="AE643" s="92"/>
    </row>
    <row r="644" spans="1:31" ht="13.8">
      <c r="A644" s="110"/>
      <c r="B644" s="113"/>
      <c r="C644" s="113"/>
      <c r="D644" s="122"/>
      <c r="E644" s="113"/>
      <c r="F644" s="273"/>
      <c r="G644" s="67"/>
      <c r="H644" s="273"/>
      <c r="I644" s="275"/>
      <c r="J644" s="152">
        <f t="shared" si="19"/>
        <v>0</v>
      </c>
      <c r="K644" s="66"/>
      <c r="L644" s="90"/>
      <c r="M644" s="72"/>
      <c r="N644" s="66"/>
      <c r="O644" s="90"/>
      <c r="P644" s="72"/>
      <c r="Q644" s="138"/>
      <c r="R644" s="138"/>
      <c r="S644" s="172"/>
      <c r="T644" s="172"/>
      <c r="U644" s="172"/>
      <c r="V644" s="172"/>
      <c r="W644" s="172"/>
      <c r="X644" s="172"/>
      <c r="Y644" s="172"/>
      <c r="Z644" s="135">
        <f t="shared" si="18"/>
        <v>15</v>
      </c>
      <c r="AD644" s="277"/>
      <c r="AE644" s="92"/>
    </row>
    <row r="645" spans="1:31" ht="13.8">
      <c r="A645" s="110"/>
      <c r="B645" s="113"/>
      <c r="C645" s="113"/>
      <c r="D645" s="122"/>
      <c r="E645" s="113"/>
      <c r="F645" s="273"/>
      <c r="G645" s="67"/>
      <c r="H645" s="273"/>
      <c r="I645" s="275"/>
      <c r="J645" s="152">
        <f t="shared" si="19"/>
        <v>0</v>
      </c>
      <c r="K645" s="66"/>
      <c r="L645" s="90"/>
      <c r="M645" s="72"/>
      <c r="N645" s="66"/>
      <c r="O645" s="90"/>
      <c r="P645" s="72"/>
      <c r="Q645" s="138"/>
      <c r="R645" s="138"/>
      <c r="S645" s="172"/>
      <c r="T645" s="172"/>
      <c r="U645" s="172"/>
      <c r="V645" s="172"/>
      <c r="W645" s="172"/>
      <c r="X645" s="172"/>
      <c r="Y645" s="172"/>
      <c r="Z645" s="135">
        <f t="shared" ref="Z645:Z708" si="20">COUNTBLANK(A645:I645)+COUNTBLANK(K645:P645)</f>
        <v>15</v>
      </c>
      <c r="AD645" s="277"/>
      <c r="AE645" s="92"/>
    </row>
    <row r="646" spans="1:31" ht="13.8">
      <c r="A646" s="110"/>
      <c r="B646" s="113"/>
      <c r="C646" s="113"/>
      <c r="D646" s="122"/>
      <c r="E646" s="113"/>
      <c r="F646" s="273"/>
      <c r="G646" s="67"/>
      <c r="H646" s="273"/>
      <c r="I646" s="275"/>
      <c r="J646" s="152">
        <f t="shared" ref="J646:J709" si="21">IF(I646&lt;&gt;"",I646,IF(AND(ISNUMBER(FIND(".",F646*H646)),ROUNDDOWN(F646*H646,0)=0,F646*H646&lt;0),CONCATENATE("-0",LEFT(RIGHT(F646*H646,LEN(F646*H646)-SEARCH(".",F646*H646)+1),4)),IF(ISNUMBER(FIND(".",F646*H646)),CONCATENATE(ROUNDDOWN(F646*H646,0),LEFT(RIGHT(F646*H646,LEN(F646*H646)-SEARCH(".",F646*H646)+1),4)),F646*H646)))*1</f>
        <v>0</v>
      </c>
      <c r="K646" s="66"/>
      <c r="L646" s="90"/>
      <c r="M646" s="72"/>
      <c r="N646" s="66"/>
      <c r="O646" s="90"/>
      <c r="P646" s="72"/>
      <c r="Q646" s="138"/>
      <c r="R646" s="138"/>
      <c r="S646" s="172"/>
      <c r="T646" s="172"/>
      <c r="U646" s="172"/>
      <c r="V646" s="172"/>
      <c r="W646" s="172"/>
      <c r="X646" s="172"/>
      <c r="Y646" s="172"/>
      <c r="Z646" s="135">
        <f t="shared" si="20"/>
        <v>15</v>
      </c>
      <c r="AD646" s="277"/>
      <c r="AE646" s="92"/>
    </row>
    <row r="647" spans="1:31" ht="13.8">
      <c r="A647" s="110"/>
      <c r="B647" s="113"/>
      <c r="C647" s="113"/>
      <c r="D647" s="122"/>
      <c r="E647" s="113"/>
      <c r="F647" s="273"/>
      <c r="G647" s="67"/>
      <c r="H647" s="273"/>
      <c r="I647" s="275"/>
      <c r="J647" s="152">
        <f t="shared" si="21"/>
        <v>0</v>
      </c>
      <c r="K647" s="66"/>
      <c r="L647" s="90"/>
      <c r="M647" s="72"/>
      <c r="N647" s="66"/>
      <c r="O647" s="90"/>
      <c r="P647" s="72"/>
      <c r="Q647" s="138"/>
      <c r="R647" s="138"/>
      <c r="S647" s="172"/>
      <c r="T647" s="172"/>
      <c r="U647" s="172"/>
      <c r="V647" s="172"/>
      <c r="W647" s="172"/>
      <c r="X647" s="172"/>
      <c r="Y647" s="172"/>
      <c r="Z647" s="135">
        <f t="shared" si="20"/>
        <v>15</v>
      </c>
      <c r="AD647" s="277"/>
      <c r="AE647" s="92"/>
    </row>
    <row r="648" spans="1:31" ht="13.8">
      <c r="A648" s="110"/>
      <c r="B648" s="113"/>
      <c r="C648" s="113"/>
      <c r="D648" s="122"/>
      <c r="E648" s="113"/>
      <c r="F648" s="273"/>
      <c r="G648" s="67"/>
      <c r="H648" s="273"/>
      <c r="I648" s="275"/>
      <c r="J648" s="152">
        <f t="shared" si="21"/>
        <v>0</v>
      </c>
      <c r="K648" s="66"/>
      <c r="L648" s="90"/>
      <c r="M648" s="72"/>
      <c r="N648" s="66"/>
      <c r="O648" s="90"/>
      <c r="P648" s="72"/>
      <c r="Q648" s="138"/>
      <c r="R648" s="138"/>
      <c r="S648" s="172"/>
      <c r="T648" s="172"/>
      <c r="U648" s="172"/>
      <c r="V648" s="172"/>
      <c r="W648" s="172"/>
      <c r="X648" s="172"/>
      <c r="Y648" s="172"/>
      <c r="Z648" s="135">
        <f t="shared" si="20"/>
        <v>15</v>
      </c>
      <c r="AD648" s="277"/>
      <c r="AE648" s="92"/>
    </row>
    <row r="649" spans="1:31" ht="13.8">
      <c r="A649" s="110"/>
      <c r="B649" s="113"/>
      <c r="C649" s="113"/>
      <c r="D649" s="122"/>
      <c r="E649" s="113"/>
      <c r="F649" s="273"/>
      <c r="G649" s="67"/>
      <c r="H649" s="273"/>
      <c r="I649" s="275"/>
      <c r="J649" s="152">
        <f t="shared" si="21"/>
        <v>0</v>
      </c>
      <c r="K649" s="66"/>
      <c r="L649" s="90"/>
      <c r="M649" s="72"/>
      <c r="N649" s="66"/>
      <c r="O649" s="90"/>
      <c r="P649" s="72"/>
      <c r="Q649" s="138"/>
      <c r="R649" s="138"/>
      <c r="S649" s="172"/>
      <c r="T649" s="172"/>
      <c r="U649" s="172"/>
      <c r="V649" s="172"/>
      <c r="W649" s="172"/>
      <c r="X649" s="172"/>
      <c r="Y649" s="172"/>
      <c r="Z649" s="135">
        <f t="shared" si="20"/>
        <v>15</v>
      </c>
      <c r="AD649" s="277"/>
      <c r="AE649" s="92"/>
    </row>
    <row r="650" spans="1:31" ht="13.8">
      <c r="A650" s="110"/>
      <c r="B650" s="113"/>
      <c r="C650" s="113"/>
      <c r="D650" s="122"/>
      <c r="E650" s="113"/>
      <c r="F650" s="273"/>
      <c r="G650" s="67"/>
      <c r="H650" s="273"/>
      <c r="I650" s="275"/>
      <c r="J650" s="152">
        <f t="shared" si="21"/>
        <v>0</v>
      </c>
      <c r="K650" s="66"/>
      <c r="L650" s="90"/>
      <c r="M650" s="72"/>
      <c r="N650" s="66"/>
      <c r="O650" s="90"/>
      <c r="P650" s="72"/>
      <c r="Q650" s="138"/>
      <c r="R650" s="138"/>
      <c r="S650" s="172"/>
      <c r="T650" s="172"/>
      <c r="U650" s="172"/>
      <c r="V650" s="172"/>
      <c r="W650" s="172"/>
      <c r="X650" s="172"/>
      <c r="Y650" s="172"/>
      <c r="Z650" s="135">
        <f t="shared" si="20"/>
        <v>15</v>
      </c>
      <c r="AD650" s="277"/>
      <c r="AE650" s="92"/>
    </row>
    <row r="651" spans="1:31" ht="13.8">
      <c r="A651" s="110"/>
      <c r="B651" s="113"/>
      <c r="C651" s="113"/>
      <c r="D651" s="122"/>
      <c r="E651" s="113"/>
      <c r="F651" s="273"/>
      <c r="G651" s="67"/>
      <c r="H651" s="273"/>
      <c r="I651" s="275"/>
      <c r="J651" s="152">
        <f t="shared" si="21"/>
        <v>0</v>
      </c>
      <c r="K651" s="66"/>
      <c r="L651" s="90"/>
      <c r="M651" s="72"/>
      <c r="N651" s="66"/>
      <c r="O651" s="90"/>
      <c r="P651" s="72"/>
      <c r="Q651" s="138"/>
      <c r="R651" s="138"/>
      <c r="S651" s="172"/>
      <c r="T651" s="172"/>
      <c r="U651" s="172"/>
      <c r="V651" s="172"/>
      <c r="W651" s="172"/>
      <c r="X651" s="172"/>
      <c r="Y651" s="172"/>
      <c r="Z651" s="135">
        <f t="shared" si="20"/>
        <v>15</v>
      </c>
      <c r="AD651" s="277"/>
      <c r="AE651" s="92"/>
    </row>
    <row r="652" spans="1:31" ht="13.8">
      <c r="A652" s="110"/>
      <c r="B652" s="113"/>
      <c r="C652" s="113"/>
      <c r="D652" s="122"/>
      <c r="E652" s="113"/>
      <c r="F652" s="273"/>
      <c r="G652" s="67"/>
      <c r="H652" s="273"/>
      <c r="I652" s="275"/>
      <c r="J652" s="152">
        <f t="shared" si="21"/>
        <v>0</v>
      </c>
      <c r="K652" s="66"/>
      <c r="L652" s="90"/>
      <c r="M652" s="72"/>
      <c r="N652" s="66"/>
      <c r="O652" s="90"/>
      <c r="P652" s="72"/>
      <c r="Q652" s="138"/>
      <c r="R652" s="138"/>
      <c r="S652" s="172"/>
      <c r="T652" s="172"/>
      <c r="U652" s="172"/>
      <c r="V652" s="172"/>
      <c r="W652" s="172"/>
      <c r="X652" s="172"/>
      <c r="Y652" s="172"/>
      <c r="Z652" s="135">
        <f t="shared" si="20"/>
        <v>15</v>
      </c>
      <c r="AD652" s="277"/>
      <c r="AE652" s="92"/>
    </row>
    <row r="653" spans="1:31" ht="13.8">
      <c r="A653" s="110"/>
      <c r="B653" s="113"/>
      <c r="C653" s="113"/>
      <c r="D653" s="122"/>
      <c r="E653" s="113"/>
      <c r="F653" s="273"/>
      <c r="G653" s="67"/>
      <c r="H653" s="273"/>
      <c r="I653" s="275"/>
      <c r="J653" s="152">
        <f t="shared" si="21"/>
        <v>0</v>
      </c>
      <c r="K653" s="66"/>
      <c r="L653" s="90"/>
      <c r="M653" s="72"/>
      <c r="N653" s="66"/>
      <c r="O653" s="90"/>
      <c r="P653" s="72"/>
      <c r="Q653" s="138"/>
      <c r="R653" s="138"/>
      <c r="S653" s="172"/>
      <c r="T653" s="172"/>
      <c r="U653" s="172"/>
      <c r="V653" s="172"/>
      <c r="W653" s="172"/>
      <c r="X653" s="172"/>
      <c r="Y653" s="172"/>
      <c r="Z653" s="135">
        <f t="shared" si="20"/>
        <v>15</v>
      </c>
      <c r="AD653" s="277"/>
      <c r="AE653" s="92"/>
    </row>
    <row r="654" spans="1:31" ht="13.8">
      <c r="A654" s="110"/>
      <c r="B654" s="113"/>
      <c r="C654" s="113"/>
      <c r="D654" s="122"/>
      <c r="E654" s="113"/>
      <c r="F654" s="273"/>
      <c r="G654" s="67"/>
      <c r="H654" s="273"/>
      <c r="I654" s="275"/>
      <c r="J654" s="152">
        <f t="shared" si="21"/>
        <v>0</v>
      </c>
      <c r="K654" s="66"/>
      <c r="L654" s="90"/>
      <c r="M654" s="72"/>
      <c r="N654" s="66"/>
      <c r="O654" s="90"/>
      <c r="P654" s="72"/>
      <c r="Q654" s="138"/>
      <c r="R654" s="138"/>
      <c r="S654" s="172"/>
      <c r="T654" s="172"/>
      <c r="U654" s="172"/>
      <c r="V654" s="172"/>
      <c r="W654" s="172"/>
      <c r="X654" s="172"/>
      <c r="Y654" s="172"/>
      <c r="Z654" s="135">
        <f t="shared" si="20"/>
        <v>15</v>
      </c>
      <c r="AD654" s="277"/>
      <c r="AE654" s="92"/>
    </row>
    <row r="655" spans="1:31" ht="13.8">
      <c r="A655" s="110"/>
      <c r="B655" s="113"/>
      <c r="C655" s="113"/>
      <c r="D655" s="122"/>
      <c r="E655" s="113"/>
      <c r="F655" s="273"/>
      <c r="G655" s="67"/>
      <c r="H655" s="273"/>
      <c r="I655" s="275"/>
      <c r="J655" s="152">
        <f t="shared" si="21"/>
        <v>0</v>
      </c>
      <c r="K655" s="66"/>
      <c r="L655" s="90"/>
      <c r="M655" s="72"/>
      <c r="N655" s="66"/>
      <c r="O655" s="90"/>
      <c r="P655" s="72"/>
      <c r="Q655" s="138"/>
      <c r="R655" s="138"/>
      <c r="S655" s="172"/>
      <c r="T655" s="172"/>
      <c r="U655" s="172"/>
      <c r="V655" s="172"/>
      <c r="W655" s="172"/>
      <c r="X655" s="172"/>
      <c r="Y655" s="172"/>
      <c r="Z655" s="135">
        <f t="shared" si="20"/>
        <v>15</v>
      </c>
      <c r="AD655" s="277"/>
      <c r="AE655" s="92"/>
    </row>
    <row r="656" spans="1:31" ht="13.8">
      <c r="A656" s="110"/>
      <c r="B656" s="113"/>
      <c r="C656" s="113"/>
      <c r="D656" s="122"/>
      <c r="E656" s="113"/>
      <c r="F656" s="273"/>
      <c r="G656" s="67"/>
      <c r="H656" s="273"/>
      <c r="I656" s="275"/>
      <c r="J656" s="152">
        <f t="shared" si="21"/>
        <v>0</v>
      </c>
      <c r="K656" s="66"/>
      <c r="L656" s="90"/>
      <c r="M656" s="72"/>
      <c r="N656" s="66"/>
      <c r="O656" s="90"/>
      <c r="P656" s="72"/>
      <c r="Q656" s="138"/>
      <c r="R656" s="138"/>
      <c r="S656" s="172"/>
      <c r="T656" s="172"/>
      <c r="U656" s="172"/>
      <c r="V656" s="172"/>
      <c r="W656" s="172"/>
      <c r="X656" s="172"/>
      <c r="Y656" s="172"/>
      <c r="Z656" s="135">
        <f t="shared" si="20"/>
        <v>15</v>
      </c>
      <c r="AD656" s="277"/>
      <c r="AE656" s="92"/>
    </row>
    <row r="657" spans="1:31" ht="13.8">
      <c r="A657" s="110"/>
      <c r="B657" s="113"/>
      <c r="C657" s="113"/>
      <c r="D657" s="122"/>
      <c r="E657" s="113"/>
      <c r="F657" s="273"/>
      <c r="G657" s="67"/>
      <c r="H657" s="273"/>
      <c r="I657" s="275"/>
      <c r="J657" s="152">
        <f t="shared" si="21"/>
        <v>0</v>
      </c>
      <c r="K657" s="66"/>
      <c r="L657" s="90"/>
      <c r="M657" s="72"/>
      <c r="N657" s="66"/>
      <c r="O657" s="90"/>
      <c r="P657" s="72"/>
      <c r="Q657" s="138"/>
      <c r="R657" s="138"/>
      <c r="S657" s="172"/>
      <c r="T657" s="172"/>
      <c r="U657" s="172"/>
      <c r="V657" s="172"/>
      <c r="W657" s="172"/>
      <c r="X657" s="172"/>
      <c r="Y657" s="172"/>
      <c r="Z657" s="135">
        <f t="shared" si="20"/>
        <v>15</v>
      </c>
      <c r="AD657" s="277"/>
      <c r="AE657" s="92"/>
    </row>
    <row r="658" spans="1:31" ht="13.8">
      <c r="A658" s="110"/>
      <c r="B658" s="113"/>
      <c r="C658" s="113"/>
      <c r="D658" s="122"/>
      <c r="E658" s="113"/>
      <c r="F658" s="273"/>
      <c r="G658" s="67"/>
      <c r="H658" s="273"/>
      <c r="I658" s="275"/>
      <c r="J658" s="152">
        <f t="shared" si="21"/>
        <v>0</v>
      </c>
      <c r="K658" s="66"/>
      <c r="L658" s="90"/>
      <c r="M658" s="72"/>
      <c r="N658" s="66"/>
      <c r="O658" s="90"/>
      <c r="P658" s="72"/>
      <c r="Q658" s="138"/>
      <c r="R658" s="138"/>
      <c r="S658" s="172"/>
      <c r="T658" s="172"/>
      <c r="U658" s="172"/>
      <c r="V658" s="172"/>
      <c r="W658" s="172"/>
      <c r="X658" s="172"/>
      <c r="Y658" s="172"/>
      <c r="Z658" s="135">
        <f t="shared" si="20"/>
        <v>15</v>
      </c>
      <c r="AD658" s="277"/>
      <c r="AE658" s="92"/>
    </row>
    <row r="659" spans="1:31" ht="13.8">
      <c r="A659" s="110"/>
      <c r="B659" s="113"/>
      <c r="C659" s="113"/>
      <c r="D659" s="122"/>
      <c r="E659" s="113"/>
      <c r="F659" s="273"/>
      <c r="G659" s="67"/>
      <c r="H659" s="273"/>
      <c r="I659" s="275"/>
      <c r="J659" s="152">
        <f t="shared" si="21"/>
        <v>0</v>
      </c>
      <c r="K659" s="66"/>
      <c r="L659" s="90"/>
      <c r="M659" s="72"/>
      <c r="N659" s="66"/>
      <c r="O659" s="90"/>
      <c r="P659" s="72"/>
      <c r="Q659" s="138"/>
      <c r="R659" s="138"/>
      <c r="S659" s="172"/>
      <c r="T659" s="172"/>
      <c r="U659" s="172"/>
      <c r="V659" s="172"/>
      <c r="W659" s="172"/>
      <c r="X659" s="172"/>
      <c r="Y659" s="172"/>
      <c r="Z659" s="135">
        <f t="shared" si="20"/>
        <v>15</v>
      </c>
      <c r="AD659" s="277"/>
      <c r="AE659" s="92"/>
    </row>
    <row r="660" spans="1:31" ht="13.8">
      <c r="A660" s="110"/>
      <c r="B660" s="113"/>
      <c r="C660" s="113"/>
      <c r="D660" s="122"/>
      <c r="E660" s="113"/>
      <c r="F660" s="273"/>
      <c r="G660" s="67"/>
      <c r="H660" s="273"/>
      <c r="I660" s="275"/>
      <c r="J660" s="152">
        <f t="shared" si="21"/>
        <v>0</v>
      </c>
      <c r="K660" s="66"/>
      <c r="L660" s="90"/>
      <c r="M660" s="72"/>
      <c r="N660" s="66"/>
      <c r="O660" s="90"/>
      <c r="P660" s="72"/>
      <c r="Q660" s="138"/>
      <c r="R660" s="138"/>
      <c r="S660" s="172"/>
      <c r="T660" s="172"/>
      <c r="U660" s="172"/>
      <c r="V660" s="172"/>
      <c r="W660" s="172"/>
      <c r="X660" s="172"/>
      <c r="Y660" s="172"/>
      <c r="Z660" s="135">
        <f t="shared" si="20"/>
        <v>15</v>
      </c>
      <c r="AD660" s="277"/>
      <c r="AE660" s="92"/>
    </row>
    <row r="661" spans="1:31" ht="13.8">
      <c r="A661" s="110"/>
      <c r="B661" s="113"/>
      <c r="C661" s="113"/>
      <c r="D661" s="122"/>
      <c r="E661" s="113"/>
      <c r="F661" s="273"/>
      <c r="G661" s="67"/>
      <c r="H661" s="273"/>
      <c r="I661" s="275"/>
      <c r="J661" s="152">
        <f t="shared" si="21"/>
        <v>0</v>
      </c>
      <c r="K661" s="66"/>
      <c r="L661" s="90"/>
      <c r="M661" s="72"/>
      <c r="N661" s="66"/>
      <c r="O661" s="90"/>
      <c r="P661" s="72"/>
      <c r="Q661" s="138"/>
      <c r="R661" s="138"/>
      <c r="S661" s="172"/>
      <c r="T661" s="172"/>
      <c r="U661" s="172"/>
      <c r="V661" s="172"/>
      <c r="W661" s="172"/>
      <c r="X661" s="172"/>
      <c r="Y661" s="172"/>
      <c r="Z661" s="135">
        <f t="shared" si="20"/>
        <v>15</v>
      </c>
      <c r="AD661" s="277"/>
      <c r="AE661" s="92"/>
    </row>
    <row r="662" spans="1:31" ht="13.8">
      <c r="A662" s="110"/>
      <c r="B662" s="113"/>
      <c r="C662" s="113"/>
      <c r="D662" s="122"/>
      <c r="E662" s="113"/>
      <c r="F662" s="273"/>
      <c r="G662" s="67"/>
      <c r="H662" s="273"/>
      <c r="I662" s="275"/>
      <c r="J662" s="152">
        <f t="shared" si="21"/>
        <v>0</v>
      </c>
      <c r="K662" s="66"/>
      <c r="L662" s="90"/>
      <c r="M662" s="72"/>
      <c r="N662" s="66"/>
      <c r="O662" s="90"/>
      <c r="P662" s="72"/>
      <c r="Q662" s="138"/>
      <c r="R662" s="138"/>
      <c r="S662" s="172"/>
      <c r="T662" s="172"/>
      <c r="U662" s="172"/>
      <c r="V662" s="172"/>
      <c r="W662" s="172"/>
      <c r="X662" s="172"/>
      <c r="Y662" s="172"/>
      <c r="Z662" s="135">
        <f t="shared" si="20"/>
        <v>15</v>
      </c>
      <c r="AD662" s="277"/>
      <c r="AE662" s="92"/>
    </row>
    <row r="663" spans="1:31" ht="13.8">
      <c r="A663" s="110"/>
      <c r="B663" s="113"/>
      <c r="C663" s="113"/>
      <c r="D663" s="122"/>
      <c r="E663" s="113"/>
      <c r="F663" s="273"/>
      <c r="G663" s="67"/>
      <c r="H663" s="273"/>
      <c r="I663" s="275"/>
      <c r="J663" s="152">
        <f t="shared" si="21"/>
        <v>0</v>
      </c>
      <c r="K663" s="66"/>
      <c r="L663" s="90"/>
      <c r="M663" s="72"/>
      <c r="N663" s="66"/>
      <c r="O663" s="90"/>
      <c r="P663" s="72"/>
      <c r="Q663" s="138"/>
      <c r="R663" s="138"/>
      <c r="S663" s="172"/>
      <c r="T663" s="172"/>
      <c r="U663" s="172"/>
      <c r="V663" s="172"/>
      <c r="W663" s="172"/>
      <c r="X663" s="172"/>
      <c r="Y663" s="172"/>
      <c r="Z663" s="135">
        <f t="shared" si="20"/>
        <v>15</v>
      </c>
      <c r="AD663" s="277"/>
      <c r="AE663" s="92"/>
    </row>
    <row r="664" spans="1:31" ht="13.8">
      <c r="A664" s="110"/>
      <c r="B664" s="113"/>
      <c r="C664" s="113"/>
      <c r="D664" s="122"/>
      <c r="E664" s="113"/>
      <c r="F664" s="273"/>
      <c r="G664" s="67"/>
      <c r="H664" s="273"/>
      <c r="I664" s="275"/>
      <c r="J664" s="152">
        <f t="shared" si="21"/>
        <v>0</v>
      </c>
      <c r="K664" s="66"/>
      <c r="L664" s="90"/>
      <c r="M664" s="72"/>
      <c r="N664" s="66"/>
      <c r="O664" s="90"/>
      <c r="P664" s="72"/>
      <c r="Q664" s="138"/>
      <c r="R664" s="138"/>
      <c r="S664" s="172"/>
      <c r="T664" s="172"/>
      <c r="U664" s="172"/>
      <c r="V664" s="172"/>
      <c r="W664" s="172"/>
      <c r="X664" s="172"/>
      <c r="Y664" s="172"/>
      <c r="Z664" s="135">
        <f t="shared" si="20"/>
        <v>15</v>
      </c>
      <c r="AD664" s="277"/>
      <c r="AE664" s="92"/>
    </row>
    <row r="665" spans="1:31" ht="13.8">
      <c r="A665" s="110"/>
      <c r="B665" s="113"/>
      <c r="C665" s="113"/>
      <c r="D665" s="122"/>
      <c r="E665" s="113"/>
      <c r="F665" s="273"/>
      <c r="G665" s="67"/>
      <c r="H665" s="273"/>
      <c r="I665" s="275"/>
      <c r="J665" s="152">
        <f t="shared" si="21"/>
        <v>0</v>
      </c>
      <c r="K665" s="66"/>
      <c r="L665" s="90"/>
      <c r="M665" s="72"/>
      <c r="N665" s="66"/>
      <c r="O665" s="90"/>
      <c r="P665" s="72"/>
      <c r="Q665" s="138"/>
      <c r="R665" s="138"/>
      <c r="S665" s="172"/>
      <c r="T665" s="172"/>
      <c r="U665" s="172"/>
      <c r="V665" s="172"/>
      <c r="W665" s="172"/>
      <c r="X665" s="172"/>
      <c r="Y665" s="172"/>
      <c r="Z665" s="135">
        <f t="shared" si="20"/>
        <v>15</v>
      </c>
      <c r="AD665" s="277"/>
      <c r="AE665" s="92"/>
    </row>
    <row r="666" spans="1:31" ht="13.8">
      <c r="A666" s="110"/>
      <c r="B666" s="113"/>
      <c r="C666" s="113"/>
      <c r="D666" s="122"/>
      <c r="E666" s="113"/>
      <c r="F666" s="273"/>
      <c r="G666" s="67"/>
      <c r="H666" s="273"/>
      <c r="I666" s="275"/>
      <c r="J666" s="152">
        <f t="shared" si="21"/>
        <v>0</v>
      </c>
      <c r="K666" s="66"/>
      <c r="L666" s="90"/>
      <c r="M666" s="72"/>
      <c r="N666" s="66"/>
      <c r="O666" s="90"/>
      <c r="P666" s="72"/>
      <c r="Q666" s="138"/>
      <c r="R666" s="138"/>
      <c r="S666" s="172"/>
      <c r="T666" s="172"/>
      <c r="U666" s="172"/>
      <c r="V666" s="172"/>
      <c r="W666" s="172"/>
      <c r="X666" s="172"/>
      <c r="Y666" s="172"/>
      <c r="Z666" s="135">
        <f t="shared" si="20"/>
        <v>15</v>
      </c>
      <c r="AD666" s="277"/>
      <c r="AE666" s="92"/>
    </row>
    <row r="667" spans="1:31" ht="13.8">
      <c r="A667" s="110"/>
      <c r="B667" s="113"/>
      <c r="C667" s="113"/>
      <c r="D667" s="122"/>
      <c r="E667" s="113"/>
      <c r="F667" s="273"/>
      <c r="G667" s="67"/>
      <c r="H667" s="273"/>
      <c r="I667" s="275"/>
      <c r="J667" s="152">
        <f t="shared" si="21"/>
        <v>0</v>
      </c>
      <c r="K667" s="66"/>
      <c r="L667" s="90"/>
      <c r="M667" s="72"/>
      <c r="N667" s="66"/>
      <c r="O667" s="90"/>
      <c r="P667" s="72"/>
      <c r="Q667" s="138"/>
      <c r="R667" s="138"/>
      <c r="S667" s="172"/>
      <c r="T667" s="172"/>
      <c r="U667" s="172"/>
      <c r="V667" s="172"/>
      <c r="W667" s="172"/>
      <c r="X667" s="172"/>
      <c r="Y667" s="172"/>
      <c r="Z667" s="135">
        <f t="shared" si="20"/>
        <v>15</v>
      </c>
      <c r="AD667" s="277"/>
      <c r="AE667" s="92"/>
    </row>
    <row r="668" spans="1:31" ht="13.8">
      <c r="A668" s="110"/>
      <c r="B668" s="113"/>
      <c r="C668" s="113"/>
      <c r="D668" s="122"/>
      <c r="E668" s="113"/>
      <c r="F668" s="273"/>
      <c r="G668" s="67"/>
      <c r="H668" s="273"/>
      <c r="I668" s="275"/>
      <c r="J668" s="152">
        <f t="shared" si="21"/>
        <v>0</v>
      </c>
      <c r="K668" s="66"/>
      <c r="L668" s="90"/>
      <c r="M668" s="72"/>
      <c r="N668" s="66"/>
      <c r="O668" s="90"/>
      <c r="P668" s="72"/>
      <c r="Q668" s="138"/>
      <c r="R668" s="138"/>
      <c r="S668" s="172"/>
      <c r="T668" s="172"/>
      <c r="U668" s="172"/>
      <c r="V668" s="172"/>
      <c r="W668" s="172"/>
      <c r="X668" s="172"/>
      <c r="Y668" s="172"/>
      <c r="Z668" s="135">
        <f t="shared" si="20"/>
        <v>15</v>
      </c>
      <c r="AD668" s="277"/>
      <c r="AE668" s="92"/>
    </row>
    <row r="669" spans="1:31" ht="13.8">
      <c r="A669" s="110"/>
      <c r="B669" s="113"/>
      <c r="C669" s="113"/>
      <c r="D669" s="122"/>
      <c r="E669" s="113"/>
      <c r="F669" s="273"/>
      <c r="G669" s="67"/>
      <c r="H669" s="273"/>
      <c r="I669" s="275"/>
      <c r="J669" s="152">
        <f t="shared" si="21"/>
        <v>0</v>
      </c>
      <c r="K669" s="66"/>
      <c r="L669" s="90"/>
      <c r="M669" s="72"/>
      <c r="N669" s="66"/>
      <c r="O669" s="90"/>
      <c r="P669" s="72"/>
      <c r="Q669" s="138"/>
      <c r="R669" s="138"/>
      <c r="S669" s="172"/>
      <c r="T669" s="172"/>
      <c r="U669" s="172"/>
      <c r="V669" s="172"/>
      <c r="W669" s="172"/>
      <c r="X669" s="172"/>
      <c r="Y669" s="172"/>
      <c r="Z669" s="135">
        <f t="shared" si="20"/>
        <v>15</v>
      </c>
      <c r="AD669" s="277"/>
      <c r="AE669" s="92"/>
    </row>
    <row r="670" spans="1:31" ht="13.8">
      <c r="A670" s="110"/>
      <c r="B670" s="113"/>
      <c r="C670" s="113"/>
      <c r="D670" s="122"/>
      <c r="E670" s="113"/>
      <c r="F670" s="273"/>
      <c r="G670" s="67"/>
      <c r="H670" s="273"/>
      <c r="I670" s="275"/>
      <c r="J670" s="152">
        <f t="shared" si="21"/>
        <v>0</v>
      </c>
      <c r="K670" s="66"/>
      <c r="L670" s="90"/>
      <c r="M670" s="72"/>
      <c r="N670" s="66"/>
      <c r="O670" s="90"/>
      <c r="P670" s="72"/>
      <c r="Q670" s="138"/>
      <c r="R670" s="138"/>
      <c r="S670" s="172"/>
      <c r="T670" s="172"/>
      <c r="U670" s="172"/>
      <c r="V670" s="172"/>
      <c r="W670" s="172"/>
      <c r="X670" s="172"/>
      <c r="Y670" s="172"/>
      <c r="Z670" s="135">
        <f t="shared" si="20"/>
        <v>15</v>
      </c>
      <c r="AD670" s="277"/>
      <c r="AE670" s="92"/>
    </row>
    <row r="671" spans="1:31" ht="13.8">
      <c r="A671" s="110"/>
      <c r="B671" s="113"/>
      <c r="C671" s="113"/>
      <c r="D671" s="122"/>
      <c r="E671" s="113"/>
      <c r="F671" s="273"/>
      <c r="G671" s="67"/>
      <c r="H671" s="273"/>
      <c r="I671" s="275"/>
      <c r="J671" s="152">
        <f t="shared" si="21"/>
        <v>0</v>
      </c>
      <c r="K671" s="66"/>
      <c r="L671" s="90"/>
      <c r="M671" s="72"/>
      <c r="N671" s="66"/>
      <c r="O671" s="90"/>
      <c r="P671" s="72"/>
      <c r="Q671" s="138"/>
      <c r="R671" s="138"/>
      <c r="S671" s="172"/>
      <c r="T671" s="172"/>
      <c r="U671" s="172"/>
      <c r="V671" s="172"/>
      <c r="W671" s="172"/>
      <c r="X671" s="172"/>
      <c r="Y671" s="172"/>
      <c r="Z671" s="135">
        <f t="shared" si="20"/>
        <v>15</v>
      </c>
      <c r="AD671" s="277"/>
      <c r="AE671" s="92"/>
    </row>
    <row r="672" spans="1:31" ht="13.8">
      <c r="A672" s="110"/>
      <c r="B672" s="113"/>
      <c r="C672" s="113"/>
      <c r="D672" s="122"/>
      <c r="E672" s="113"/>
      <c r="F672" s="273"/>
      <c r="G672" s="67"/>
      <c r="H672" s="273"/>
      <c r="I672" s="275"/>
      <c r="J672" s="152">
        <f t="shared" si="21"/>
        <v>0</v>
      </c>
      <c r="K672" s="66"/>
      <c r="L672" s="90"/>
      <c r="M672" s="72"/>
      <c r="N672" s="66"/>
      <c r="O672" s="90"/>
      <c r="P672" s="72"/>
      <c r="Q672" s="138"/>
      <c r="R672" s="138"/>
      <c r="S672" s="172"/>
      <c r="T672" s="172"/>
      <c r="U672" s="172"/>
      <c r="V672" s="172"/>
      <c r="W672" s="172"/>
      <c r="X672" s="172"/>
      <c r="Y672" s="172"/>
      <c r="Z672" s="135">
        <f t="shared" si="20"/>
        <v>15</v>
      </c>
      <c r="AD672" s="277"/>
      <c r="AE672" s="92"/>
    </row>
    <row r="673" spans="1:31" ht="13.8">
      <c r="A673" s="110"/>
      <c r="B673" s="113"/>
      <c r="C673" s="113"/>
      <c r="D673" s="122"/>
      <c r="E673" s="113"/>
      <c r="F673" s="273"/>
      <c r="G673" s="67"/>
      <c r="H673" s="273"/>
      <c r="I673" s="275"/>
      <c r="J673" s="152">
        <f t="shared" si="21"/>
        <v>0</v>
      </c>
      <c r="K673" s="66"/>
      <c r="L673" s="90"/>
      <c r="M673" s="72"/>
      <c r="N673" s="66"/>
      <c r="O673" s="90"/>
      <c r="P673" s="72"/>
      <c r="Q673" s="138"/>
      <c r="R673" s="138"/>
      <c r="S673" s="172"/>
      <c r="T673" s="172"/>
      <c r="U673" s="172"/>
      <c r="V673" s="172"/>
      <c r="W673" s="172"/>
      <c r="X673" s="172"/>
      <c r="Y673" s="172"/>
      <c r="Z673" s="135">
        <f t="shared" si="20"/>
        <v>15</v>
      </c>
      <c r="AD673" s="277"/>
      <c r="AE673" s="92"/>
    </row>
    <row r="674" spans="1:31" ht="13.8">
      <c r="A674" s="110"/>
      <c r="B674" s="113"/>
      <c r="C674" s="113"/>
      <c r="D674" s="122"/>
      <c r="E674" s="113"/>
      <c r="F674" s="273"/>
      <c r="G674" s="67"/>
      <c r="H674" s="273"/>
      <c r="I674" s="275"/>
      <c r="J674" s="152">
        <f t="shared" si="21"/>
        <v>0</v>
      </c>
      <c r="K674" s="66"/>
      <c r="L674" s="90"/>
      <c r="M674" s="72"/>
      <c r="N674" s="66"/>
      <c r="O674" s="90"/>
      <c r="P674" s="72"/>
      <c r="Q674" s="138"/>
      <c r="R674" s="138"/>
      <c r="S674" s="172"/>
      <c r="T674" s="172"/>
      <c r="U674" s="172"/>
      <c r="V674" s="172"/>
      <c r="W674" s="172"/>
      <c r="X674" s="172"/>
      <c r="Y674" s="172"/>
      <c r="Z674" s="135">
        <f t="shared" si="20"/>
        <v>15</v>
      </c>
      <c r="AD674" s="277"/>
      <c r="AE674" s="92"/>
    </row>
    <row r="675" spans="1:31" ht="13.8">
      <c r="A675" s="110"/>
      <c r="B675" s="113"/>
      <c r="C675" s="113"/>
      <c r="D675" s="122"/>
      <c r="E675" s="113"/>
      <c r="F675" s="273"/>
      <c r="G675" s="67"/>
      <c r="H675" s="273"/>
      <c r="I675" s="275"/>
      <c r="J675" s="152">
        <f t="shared" si="21"/>
        <v>0</v>
      </c>
      <c r="K675" s="66"/>
      <c r="L675" s="90"/>
      <c r="M675" s="72"/>
      <c r="N675" s="66"/>
      <c r="O675" s="90"/>
      <c r="P675" s="72"/>
      <c r="Q675" s="138"/>
      <c r="R675" s="138"/>
      <c r="S675" s="172"/>
      <c r="T675" s="172"/>
      <c r="U675" s="172"/>
      <c r="V675" s="172"/>
      <c r="W675" s="172"/>
      <c r="X675" s="172"/>
      <c r="Y675" s="172"/>
      <c r="Z675" s="135">
        <f t="shared" si="20"/>
        <v>15</v>
      </c>
      <c r="AD675" s="277"/>
      <c r="AE675" s="92"/>
    </row>
    <row r="676" spans="1:31" ht="13.8">
      <c r="A676" s="110"/>
      <c r="B676" s="113"/>
      <c r="C676" s="113"/>
      <c r="D676" s="122"/>
      <c r="E676" s="113"/>
      <c r="F676" s="273"/>
      <c r="G676" s="67"/>
      <c r="H676" s="273"/>
      <c r="I676" s="275"/>
      <c r="J676" s="152">
        <f t="shared" si="21"/>
        <v>0</v>
      </c>
      <c r="K676" s="66"/>
      <c r="L676" s="90"/>
      <c r="M676" s="72"/>
      <c r="N676" s="66"/>
      <c r="O676" s="90"/>
      <c r="P676" s="72"/>
      <c r="Q676" s="138"/>
      <c r="R676" s="138"/>
      <c r="S676" s="172"/>
      <c r="T676" s="172"/>
      <c r="U676" s="172"/>
      <c r="V676" s="172"/>
      <c r="W676" s="172"/>
      <c r="X676" s="172"/>
      <c r="Y676" s="172"/>
      <c r="Z676" s="135">
        <f t="shared" si="20"/>
        <v>15</v>
      </c>
      <c r="AD676" s="277"/>
      <c r="AE676" s="92"/>
    </row>
    <row r="677" spans="1:31" ht="13.8">
      <c r="A677" s="110"/>
      <c r="B677" s="113"/>
      <c r="C677" s="113"/>
      <c r="D677" s="122"/>
      <c r="E677" s="113"/>
      <c r="F677" s="273"/>
      <c r="G677" s="67"/>
      <c r="H677" s="273"/>
      <c r="I677" s="275"/>
      <c r="J677" s="152">
        <f t="shared" si="21"/>
        <v>0</v>
      </c>
      <c r="K677" s="66"/>
      <c r="L677" s="90"/>
      <c r="M677" s="72"/>
      <c r="N677" s="66"/>
      <c r="O677" s="90"/>
      <c r="P677" s="72"/>
      <c r="Q677" s="138"/>
      <c r="R677" s="138"/>
      <c r="S677" s="172"/>
      <c r="T677" s="172"/>
      <c r="U677" s="172"/>
      <c r="V677" s="172"/>
      <c r="W677" s="172"/>
      <c r="X677" s="172"/>
      <c r="Y677" s="172"/>
      <c r="Z677" s="135">
        <f t="shared" si="20"/>
        <v>15</v>
      </c>
      <c r="AD677" s="277"/>
      <c r="AE677" s="92"/>
    </row>
    <row r="678" spans="1:31" ht="13.8">
      <c r="A678" s="110"/>
      <c r="B678" s="113"/>
      <c r="C678" s="113"/>
      <c r="D678" s="122"/>
      <c r="E678" s="113"/>
      <c r="F678" s="273"/>
      <c r="G678" s="67"/>
      <c r="H678" s="273"/>
      <c r="I678" s="275"/>
      <c r="J678" s="152">
        <f t="shared" si="21"/>
        <v>0</v>
      </c>
      <c r="K678" s="66"/>
      <c r="L678" s="90"/>
      <c r="M678" s="72"/>
      <c r="N678" s="66"/>
      <c r="O678" s="90"/>
      <c r="P678" s="72"/>
      <c r="Q678" s="138"/>
      <c r="R678" s="138"/>
      <c r="S678" s="172"/>
      <c r="T678" s="172"/>
      <c r="U678" s="172"/>
      <c r="V678" s="172"/>
      <c r="W678" s="172"/>
      <c r="X678" s="172"/>
      <c r="Y678" s="172"/>
      <c r="Z678" s="135">
        <f t="shared" si="20"/>
        <v>15</v>
      </c>
      <c r="AD678" s="277"/>
      <c r="AE678" s="92"/>
    </row>
    <row r="679" spans="1:31" ht="13.8">
      <c r="A679" s="110"/>
      <c r="B679" s="113"/>
      <c r="C679" s="113"/>
      <c r="D679" s="122"/>
      <c r="E679" s="113"/>
      <c r="F679" s="273"/>
      <c r="G679" s="67"/>
      <c r="H679" s="273"/>
      <c r="I679" s="275"/>
      <c r="J679" s="152">
        <f t="shared" si="21"/>
        <v>0</v>
      </c>
      <c r="K679" s="66"/>
      <c r="L679" s="90"/>
      <c r="M679" s="72"/>
      <c r="N679" s="66"/>
      <c r="O679" s="90"/>
      <c r="P679" s="72"/>
      <c r="Q679" s="138"/>
      <c r="R679" s="138"/>
      <c r="S679" s="172"/>
      <c r="T679" s="172"/>
      <c r="U679" s="172"/>
      <c r="V679" s="172"/>
      <c r="W679" s="172"/>
      <c r="X679" s="172"/>
      <c r="Y679" s="172"/>
      <c r="Z679" s="135">
        <f t="shared" si="20"/>
        <v>15</v>
      </c>
      <c r="AD679" s="277"/>
      <c r="AE679" s="92"/>
    </row>
    <row r="680" spans="1:31" ht="13.8">
      <c r="A680" s="110"/>
      <c r="B680" s="113"/>
      <c r="C680" s="113"/>
      <c r="D680" s="122"/>
      <c r="E680" s="113"/>
      <c r="F680" s="273"/>
      <c r="G680" s="67"/>
      <c r="H680" s="273"/>
      <c r="I680" s="275"/>
      <c r="J680" s="152">
        <f t="shared" si="21"/>
        <v>0</v>
      </c>
      <c r="K680" s="66"/>
      <c r="L680" s="90"/>
      <c r="M680" s="72"/>
      <c r="N680" s="66"/>
      <c r="O680" s="90"/>
      <c r="P680" s="72"/>
      <c r="Q680" s="138"/>
      <c r="R680" s="138"/>
      <c r="S680" s="172"/>
      <c r="T680" s="172"/>
      <c r="U680" s="172"/>
      <c r="V680" s="172"/>
      <c r="W680" s="172"/>
      <c r="X680" s="172"/>
      <c r="Y680" s="172"/>
      <c r="Z680" s="135">
        <f t="shared" si="20"/>
        <v>15</v>
      </c>
      <c r="AD680" s="277"/>
      <c r="AE680" s="92"/>
    </row>
    <row r="681" spans="1:31" ht="13.8">
      <c r="A681" s="110"/>
      <c r="B681" s="113"/>
      <c r="C681" s="113"/>
      <c r="D681" s="122"/>
      <c r="E681" s="113"/>
      <c r="F681" s="273"/>
      <c r="G681" s="67"/>
      <c r="H681" s="273"/>
      <c r="I681" s="275"/>
      <c r="J681" s="152">
        <f t="shared" si="21"/>
        <v>0</v>
      </c>
      <c r="K681" s="66"/>
      <c r="L681" s="90"/>
      <c r="M681" s="72"/>
      <c r="N681" s="66"/>
      <c r="O681" s="90"/>
      <c r="P681" s="72"/>
      <c r="Q681" s="138"/>
      <c r="R681" s="138"/>
      <c r="S681" s="172"/>
      <c r="T681" s="172"/>
      <c r="U681" s="172"/>
      <c r="V681" s="172"/>
      <c r="W681" s="172"/>
      <c r="X681" s="172"/>
      <c r="Y681" s="172"/>
      <c r="Z681" s="135">
        <f t="shared" si="20"/>
        <v>15</v>
      </c>
      <c r="AD681" s="277"/>
      <c r="AE681" s="92"/>
    </row>
    <row r="682" spans="1:31" ht="13.8">
      <c r="A682" s="110"/>
      <c r="B682" s="113"/>
      <c r="C682" s="113"/>
      <c r="D682" s="122"/>
      <c r="E682" s="113"/>
      <c r="F682" s="273"/>
      <c r="G682" s="67"/>
      <c r="H682" s="273"/>
      <c r="I682" s="275"/>
      <c r="J682" s="152">
        <f t="shared" si="21"/>
        <v>0</v>
      </c>
      <c r="K682" s="66"/>
      <c r="L682" s="90"/>
      <c r="M682" s="72"/>
      <c r="N682" s="66"/>
      <c r="O682" s="90"/>
      <c r="P682" s="72"/>
      <c r="Q682" s="138"/>
      <c r="R682" s="138"/>
      <c r="S682" s="172"/>
      <c r="T682" s="172"/>
      <c r="U682" s="172"/>
      <c r="V682" s="172"/>
      <c r="W682" s="172"/>
      <c r="X682" s="172"/>
      <c r="Y682" s="172"/>
      <c r="Z682" s="135">
        <f t="shared" si="20"/>
        <v>15</v>
      </c>
      <c r="AD682" s="277"/>
      <c r="AE682" s="92"/>
    </row>
    <row r="683" spans="1:31" ht="13.8">
      <c r="A683" s="110"/>
      <c r="B683" s="113"/>
      <c r="C683" s="113"/>
      <c r="D683" s="122"/>
      <c r="E683" s="113"/>
      <c r="F683" s="273"/>
      <c r="G683" s="67"/>
      <c r="H683" s="273"/>
      <c r="I683" s="275"/>
      <c r="J683" s="152">
        <f t="shared" si="21"/>
        <v>0</v>
      </c>
      <c r="K683" s="66"/>
      <c r="L683" s="90"/>
      <c r="M683" s="72"/>
      <c r="N683" s="66"/>
      <c r="O683" s="90"/>
      <c r="P683" s="72"/>
      <c r="Q683" s="138"/>
      <c r="R683" s="138"/>
      <c r="S683" s="172"/>
      <c r="T683" s="172"/>
      <c r="U683" s="172"/>
      <c r="V683" s="172"/>
      <c r="W683" s="172"/>
      <c r="X683" s="172"/>
      <c r="Y683" s="172"/>
      <c r="Z683" s="135">
        <f t="shared" si="20"/>
        <v>15</v>
      </c>
      <c r="AD683" s="277"/>
      <c r="AE683" s="92"/>
    </row>
    <row r="684" spans="1:31" ht="13.8">
      <c r="A684" s="110"/>
      <c r="B684" s="113"/>
      <c r="C684" s="113"/>
      <c r="D684" s="122"/>
      <c r="E684" s="113"/>
      <c r="F684" s="273"/>
      <c r="G684" s="67"/>
      <c r="H684" s="273"/>
      <c r="I684" s="275"/>
      <c r="J684" s="152">
        <f t="shared" si="21"/>
        <v>0</v>
      </c>
      <c r="K684" s="66"/>
      <c r="L684" s="90"/>
      <c r="M684" s="72"/>
      <c r="N684" s="66"/>
      <c r="O684" s="90"/>
      <c r="P684" s="72"/>
      <c r="Q684" s="138"/>
      <c r="R684" s="138"/>
      <c r="S684" s="172"/>
      <c r="T684" s="172"/>
      <c r="U684" s="172"/>
      <c r="V684" s="172"/>
      <c r="W684" s="172"/>
      <c r="X684" s="172"/>
      <c r="Y684" s="172"/>
      <c r="Z684" s="135">
        <f t="shared" si="20"/>
        <v>15</v>
      </c>
      <c r="AD684" s="277"/>
      <c r="AE684" s="92"/>
    </row>
    <row r="685" spans="1:31" ht="13.8">
      <c r="A685" s="110"/>
      <c r="B685" s="113"/>
      <c r="C685" s="113"/>
      <c r="D685" s="122"/>
      <c r="E685" s="113"/>
      <c r="F685" s="273"/>
      <c r="G685" s="67"/>
      <c r="H685" s="273"/>
      <c r="I685" s="275"/>
      <c r="J685" s="152">
        <f t="shared" si="21"/>
        <v>0</v>
      </c>
      <c r="K685" s="66"/>
      <c r="L685" s="90"/>
      <c r="M685" s="72"/>
      <c r="N685" s="66"/>
      <c r="O685" s="90"/>
      <c r="P685" s="72"/>
      <c r="Q685" s="138"/>
      <c r="R685" s="138"/>
      <c r="S685" s="172"/>
      <c r="T685" s="172"/>
      <c r="U685" s="172"/>
      <c r="V685" s="172"/>
      <c r="W685" s="172"/>
      <c r="X685" s="172"/>
      <c r="Y685" s="172"/>
      <c r="Z685" s="135">
        <f t="shared" si="20"/>
        <v>15</v>
      </c>
      <c r="AD685" s="277"/>
      <c r="AE685" s="92"/>
    </row>
    <row r="686" spans="1:31" ht="13.8">
      <c r="A686" s="110"/>
      <c r="B686" s="113"/>
      <c r="C686" s="113"/>
      <c r="D686" s="122"/>
      <c r="E686" s="113"/>
      <c r="F686" s="273"/>
      <c r="G686" s="67"/>
      <c r="H686" s="273"/>
      <c r="I686" s="275"/>
      <c r="J686" s="152">
        <f t="shared" si="21"/>
        <v>0</v>
      </c>
      <c r="K686" s="66"/>
      <c r="L686" s="90"/>
      <c r="M686" s="72"/>
      <c r="N686" s="66"/>
      <c r="O686" s="90"/>
      <c r="P686" s="72"/>
      <c r="Q686" s="138"/>
      <c r="R686" s="138"/>
      <c r="S686" s="172"/>
      <c r="T686" s="172"/>
      <c r="U686" s="172"/>
      <c r="V686" s="172"/>
      <c r="W686" s="172"/>
      <c r="X686" s="172"/>
      <c r="Y686" s="172"/>
      <c r="Z686" s="135">
        <f t="shared" si="20"/>
        <v>15</v>
      </c>
      <c r="AD686" s="277"/>
      <c r="AE686" s="92"/>
    </row>
    <row r="687" spans="1:31" ht="13.8">
      <c r="A687" s="110"/>
      <c r="B687" s="113"/>
      <c r="C687" s="113"/>
      <c r="D687" s="122"/>
      <c r="E687" s="113"/>
      <c r="F687" s="273"/>
      <c r="G687" s="67"/>
      <c r="H687" s="273"/>
      <c r="I687" s="275"/>
      <c r="J687" s="152">
        <f t="shared" si="21"/>
        <v>0</v>
      </c>
      <c r="K687" s="66"/>
      <c r="L687" s="90"/>
      <c r="M687" s="72"/>
      <c r="N687" s="66"/>
      <c r="O687" s="90"/>
      <c r="P687" s="72"/>
      <c r="Q687" s="138"/>
      <c r="R687" s="138"/>
      <c r="S687" s="172"/>
      <c r="T687" s="172"/>
      <c r="U687" s="172"/>
      <c r="V687" s="172"/>
      <c r="W687" s="172"/>
      <c r="X687" s="172"/>
      <c r="Y687" s="172"/>
      <c r="Z687" s="135">
        <f t="shared" si="20"/>
        <v>15</v>
      </c>
      <c r="AD687" s="277"/>
      <c r="AE687" s="92"/>
    </row>
    <row r="688" spans="1:31" ht="13.8">
      <c r="A688" s="110"/>
      <c r="B688" s="113"/>
      <c r="C688" s="113"/>
      <c r="D688" s="122"/>
      <c r="E688" s="113"/>
      <c r="F688" s="273"/>
      <c r="G688" s="67"/>
      <c r="H688" s="273"/>
      <c r="I688" s="275"/>
      <c r="J688" s="152">
        <f t="shared" si="21"/>
        <v>0</v>
      </c>
      <c r="K688" s="66"/>
      <c r="L688" s="90"/>
      <c r="M688" s="72"/>
      <c r="N688" s="66"/>
      <c r="O688" s="90"/>
      <c r="P688" s="72"/>
      <c r="Q688" s="138"/>
      <c r="R688" s="138"/>
      <c r="S688" s="172"/>
      <c r="T688" s="172"/>
      <c r="U688" s="172"/>
      <c r="V688" s="172"/>
      <c r="W688" s="172"/>
      <c r="X688" s="172"/>
      <c r="Y688" s="172"/>
      <c r="Z688" s="135">
        <f t="shared" si="20"/>
        <v>15</v>
      </c>
      <c r="AD688" s="277"/>
      <c r="AE688" s="92"/>
    </row>
    <row r="689" spans="1:31" ht="13.8">
      <c r="A689" s="110"/>
      <c r="B689" s="113"/>
      <c r="C689" s="113"/>
      <c r="D689" s="122"/>
      <c r="E689" s="113"/>
      <c r="F689" s="273"/>
      <c r="G689" s="67"/>
      <c r="H689" s="273"/>
      <c r="I689" s="275"/>
      <c r="J689" s="152">
        <f t="shared" si="21"/>
        <v>0</v>
      </c>
      <c r="K689" s="66"/>
      <c r="L689" s="90"/>
      <c r="M689" s="72"/>
      <c r="N689" s="66"/>
      <c r="O689" s="90"/>
      <c r="P689" s="72"/>
      <c r="Q689" s="138"/>
      <c r="R689" s="138"/>
      <c r="S689" s="172"/>
      <c r="T689" s="172"/>
      <c r="U689" s="172"/>
      <c r="V689" s="172"/>
      <c r="W689" s="172"/>
      <c r="X689" s="172"/>
      <c r="Y689" s="172"/>
      <c r="Z689" s="135">
        <f t="shared" si="20"/>
        <v>15</v>
      </c>
      <c r="AD689" s="277"/>
      <c r="AE689" s="92"/>
    </row>
    <row r="690" spans="1:31" ht="13.8">
      <c r="A690" s="110"/>
      <c r="B690" s="113"/>
      <c r="C690" s="113"/>
      <c r="D690" s="122"/>
      <c r="E690" s="113"/>
      <c r="F690" s="273"/>
      <c r="G690" s="67"/>
      <c r="H690" s="273"/>
      <c r="I690" s="275"/>
      <c r="J690" s="152">
        <f t="shared" si="21"/>
        <v>0</v>
      </c>
      <c r="K690" s="66"/>
      <c r="L690" s="90"/>
      <c r="M690" s="72"/>
      <c r="N690" s="66"/>
      <c r="O690" s="90"/>
      <c r="P690" s="72"/>
      <c r="Q690" s="138"/>
      <c r="R690" s="138"/>
      <c r="S690" s="172"/>
      <c r="T690" s="172"/>
      <c r="U690" s="172"/>
      <c r="V690" s="172"/>
      <c r="W690" s="172"/>
      <c r="X690" s="172"/>
      <c r="Y690" s="172"/>
      <c r="Z690" s="135">
        <f t="shared" si="20"/>
        <v>15</v>
      </c>
      <c r="AD690" s="277"/>
      <c r="AE690" s="92"/>
    </row>
    <row r="691" spans="1:31" ht="13.8">
      <c r="A691" s="110"/>
      <c r="B691" s="113"/>
      <c r="C691" s="113"/>
      <c r="D691" s="122"/>
      <c r="E691" s="113"/>
      <c r="F691" s="273"/>
      <c r="G691" s="67"/>
      <c r="H691" s="273"/>
      <c r="I691" s="275"/>
      <c r="J691" s="152">
        <f t="shared" si="21"/>
        <v>0</v>
      </c>
      <c r="K691" s="66"/>
      <c r="L691" s="90"/>
      <c r="M691" s="72"/>
      <c r="N691" s="66"/>
      <c r="O691" s="90"/>
      <c r="P691" s="72"/>
      <c r="Q691" s="138"/>
      <c r="R691" s="138"/>
      <c r="S691" s="172"/>
      <c r="T691" s="172"/>
      <c r="U691" s="172"/>
      <c r="V691" s="172"/>
      <c r="W691" s="172"/>
      <c r="X691" s="172"/>
      <c r="Y691" s="172"/>
      <c r="Z691" s="135">
        <f t="shared" si="20"/>
        <v>15</v>
      </c>
      <c r="AD691" s="277"/>
      <c r="AE691" s="92"/>
    </row>
    <row r="692" spans="1:31" ht="13.8">
      <c r="A692" s="110"/>
      <c r="B692" s="113"/>
      <c r="C692" s="113"/>
      <c r="D692" s="122"/>
      <c r="E692" s="113"/>
      <c r="F692" s="273"/>
      <c r="G692" s="67"/>
      <c r="H692" s="273"/>
      <c r="I692" s="275"/>
      <c r="J692" s="152">
        <f t="shared" si="21"/>
        <v>0</v>
      </c>
      <c r="K692" s="66"/>
      <c r="L692" s="90"/>
      <c r="M692" s="72"/>
      <c r="N692" s="66"/>
      <c r="O692" s="90"/>
      <c r="P692" s="72"/>
      <c r="Q692" s="138"/>
      <c r="R692" s="138"/>
      <c r="S692" s="172"/>
      <c r="T692" s="172"/>
      <c r="U692" s="172"/>
      <c r="V692" s="172"/>
      <c r="W692" s="172"/>
      <c r="X692" s="172"/>
      <c r="Y692" s="172"/>
      <c r="Z692" s="135">
        <f t="shared" si="20"/>
        <v>15</v>
      </c>
      <c r="AD692" s="277"/>
      <c r="AE692" s="92"/>
    </row>
    <row r="693" spans="1:31" ht="13.8">
      <c r="A693" s="110"/>
      <c r="B693" s="113"/>
      <c r="C693" s="113"/>
      <c r="D693" s="122"/>
      <c r="E693" s="113"/>
      <c r="F693" s="273"/>
      <c r="G693" s="67"/>
      <c r="H693" s="273"/>
      <c r="I693" s="275"/>
      <c r="J693" s="152">
        <f t="shared" si="21"/>
        <v>0</v>
      </c>
      <c r="K693" s="66"/>
      <c r="L693" s="90"/>
      <c r="M693" s="72"/>
      <c r="N693" s="66"/>
      <c r="O693" s="90"/>
      <c r="P693" s="72"/>
      <c r="Q693" s="138"/>
      <c r="R693" s="138"/>
      <c r="S693" s="172"/>
      <c r="T693" s="172"/>
      <c r="U693" s="172"/>
      <c r="V693" s="172"/>
      <c r="W693" s="172"/>
      <c r="X693" s="172"/>
      <c r="Y693" s="172"/>
      <c r="Z693" s="135">
        <f t="shared" si="20"/>
        <v>15</v>
      </c>
      <c r="AD693" s="277"/>
      <c r="AE693" s="92"/>
    </row>
    <row r="694" spans="1:31" ht="13.8">
      <c r="A694" s="110"/>
      <c r="B694" s="113"/>
      <c r="C694" s="113"/>
      <c r="D694" s="122"/>
      <c r="E694" s="113"/>
      <c r="F694" s="273"/>
      <c r="G694" s="67"/>
      <c r="H694" s="273"/>
      <c r="I694" s="275"/>
      <c r="J694" s="152">
        <f t="shared" si="21"/>
        <v>0</v>
      </c>
      <c r="K694" s="66"/>
      <c r="L694" s="90"/>
      <c r="M694" s="72"/>
      <c r="N694" s="66"/>
      <c r="O694" s="90"/>
      <c r="P694" s="72"/>
      <c r="Q694" s="138"/>
      <c r="R694" s="138"/>
      <c r="S694" s="172"/>
      <c r="T694" s="172"/>
      <c r="U694" s="172"/>
      <c r="V694" s="172"/>
      <c r="W694" s="172"/>
      <c r="X694" s="172"/>
      <c r="Y694" s="172"/>
      <c r="Z694" s="135">
        <f t="shared" si="20"/>
        <v>15</v>
      </c>
      <c r="AD694" s="277"/>
      <c r="AE694" s="92"/>
    </row>
    <row r="695" spans="1:31" ht="13.8">
      <c r="A695" s="110"/>
      <c r="B695" s="113"/>
      <c r="C695" s="113"/>
      <c r="D695" s="122"/>
      <c r="E695" s="113"/>
      <c r="F695" s="273"/>
      <c r="G695" s="67"/>
      <c r="H695" s="273"/>
      <c r="I695" s="275"/>
      <c r="J695" s="152">
        <f t="shared" si="21"/>
        <v>0</v>
      </c>
      <c r="K695" s="66"/>
      <c r="L695" s="90"/>
      <c r="M695" s="72"/>
      <c r="N695" s="66"/>
      <c r="O695" s="90"/>
      <c r="P695" s="72"/>
      <c r="Q695" s="138"/>
      <c r="R695" s="138"/>
      <c r="S695" s="172"/>
      <c r="T695" s="172"/>
      <c r="U695" s="172"/>
      <c r="V695" s="172"/>
      <c r="W695" s="172"/>
      <c r="X695" s="172"/>
      <c r="Y695" s="172"/>
      <c r="Z695" s="135">
        <f t="shared" si="20"/>
        <v>15</v>
      </c>
      <c r="AD695" s="277"/>
      <c r="AE695" s="92"/>
    </row>
    <row r="696" spans="1:31" ht="13.8">
      <c r="A696" s="110"/>
      <c r="B696" s="113"/>
      <c r="C696" s="113"/>
      <c r="D696" s="122"/>
      <c r="E696" s="113"/>
      <c r="F696" s="273"/>
      <c r="G696" s="67"/>
      <c r="H696" s="273"/>
      <c r="I696" s="275"/>
      <c r="J696" s="152">
        <f t="shared" si="21"/>
        <v>0</v>
      </c>
      <c r="K696" s="66"/>
      <c r="L696" s="90"/>
      <c r="M696" s="72"/>
      <c r="N696" s="66"/>
      <c r="O696" s="90"/>
      <c r="P696" s="72"/>
      <c r="Q696" s="138"/>
      <c r="R696" s="138"/>
      <c r="S696" s="172"/>
      <c r="T696" s="172"/>
      <c r="U696" s="172"/>
      <c r="V696" s="172"/>
      <c r="W696" s="172"/>
      <c r="X696" s="172"/>
      <c r="Y696" s="172"/>
      <c r="Z696" s="135">
        <f t="shared" si="20"/>
        <v>15</v>
      </c>
      <c r="AD696" s="277"/>
      <c r="AE696" s="92"/>
    </row>
    <row r="697" spans="1:31" ht="13.8">
      <c r="A697" s="110"/>
      <c r="B697" s="113"/>
      <c r="C697" s="113"/>
      <c r="D697" s="122"/>
      <c r="E697" s="113"/>
      <c r="F697" s="273"/>
      <c r="G697" s="67"/>
      <c r="H697" s="273"/>
      <c r="I697" s="275"/>
      <c r="J697" s="152">
        <f t="shared" si="21"/>
        <v>0</v>
      </c>
      <c r="K697" s="66"/>
      <c r="L697" s="90"/>
      <c r="M697" s="72"/>
      <c r="N697" s="66"/>
      <c r="O697" s="90"/>
      <c r="P697" s="72"/>
      <c r="Q697" s="138"/>
      <c r="R697" s="138"/>
      <c r="S697" s="172"/>
      <c r="T697" s="172"/>
      <c r="U697" s="172"/>
      <c r="V697" s="172"/>
      <c r="W697" s="172"/>
      <c r="X697" s="172"/>
      <c r="Y697" s="172"/>
      <c r="Z697" s="135">
        <f t="shared" si="20"/>
        <v>15</v>
      </c>
      <c r="AD697" s="277"/>
      <c r="AE697" s="92"/>
    </row>
    <row r="698" spans="1:31" ht="13.8">
      <c r="A698" s="110"/>
      <c r="B698" s="113"/>
      <c r="C698" s="113"/>
      <c r="D698" s="122"/>
      <c r="E698" s="113"/>
      <c r="F698" s="273"/>
      <c r="G698" s="67"/>
      <c r="H698" s="273"/>
      <c r="I698" s="275"/>
      <c r="J698" s="152">
        <f t="shared" si="21"/>
        <v>0</v>
      </c>
      <c r="K698" s="66"/>
      <c r="L698" s="90"/>
      <c r="M698" s="72"/>
      <c r="N698" s="66"/>
      <c r="O698" s="90"/>
      <c r="P698" s="72"/>
      <c r="Q698" s="138"/>
      <c r="R698" s="138"/>
      <c r="S698" s="172"/>
      <c r="T698" s="172"/>
      <c r="U698" s="172"/>
      <c r="V698" s="172"/>
      <c r="W698" s="172"/>
      <c r="X698" s="172"/>
      <c r="Y698" s="172"/>
      <c r="Z698" s="135">
        <f t="shared" si="20"/>
        <v>15</v>
      </c>
      <c r="AD698" s="277"/>
      <c r="AE698" s="92"/>
    </row>
    <row r="699" spans="1:31" ht="13.8">
      <c r="A699" s="110"/>
      <c r="B699" s="113"/>
      <c r="C699" s="113"/>
      <c r="D699" s="122"/>
      <c r="E699" s="113"/>
      <c r="F699" s="273"/>
      <c r="G699" s="67"/>
      <c r="H699" s="273"/>
      <c r="I699" s="275"/>
      <c r="J699" s="152">
        <f t="shared" si="21"/>
        <v>0</v>
      </c>
      <c r="K699" s="66"/>
      <c r="L699" s="90"/>
      <c r="M699" s="72"/>
      <c r="N699" s="66"/>
      <c r="O699" s="90"/>
      <c r="P699" s="72"/>
      <c r="Q699" s="138"/>
      <c r="R699" s="138"/>
      <c r="S699" s="172"/>
      <c r="T699" s="172"/>
      <c r="U699" s="172"/>
      <c r="V699" s="172"/>
      <c r="W699" s="172"/>
      <c r="X699" s="172"/>
      <c r="Y699" s="172"/>
      <c r="Z699" s="135">
        <f t="shared" si="20"/>
        <v>15</v>
      </c>
      <c r="AD699" s="277"/>
      <c r="AE699" s="92"/>
    </row>
    <row r="700" spans="1:31" ht="13.8">
      <c r="A700" s="110"/>
      <c r="B700" s="113"/>
      <c r="C700" s="113"/>
      <c r="D700" s="122"/>
      <c r="E700" s="113"/>
      <c r="F700" s="273"/>
      <c r="G700" s="67"/>
      <c r="H700" s="273"/>
      <c r="I700" s="275"/>
      <c r="J700" s="152">
        <f t="shared" si="21"/>
        <v>0</v>
      </c>
      <c r="K700" s="66"/>
      <c r="L700" s="90"/>
      <c r="M700" s="72"/>
      <c r="N700" s="66"/>
      <c r="O700" s="90"/>
      <c r="P700" s="72"/>
      <c r="Q700" s="138"/>
      <c r="R700" s="138"/>
      <c r="S700" s="172"/>
      <c r="T700" s="172"/>
      <c r="U700" s="172"/>
      <c r="V700" s="172"/>
      <c r="W700" s="172"/>
      <c r="X700" s="172"/>
      <c r="Y700" s="172"/>
      <c r="Z700" s="135">
        <f t="shared" si="20"/>
        <v>15</v>
      </c>
      <c r="AD700" s="277"/>
      <c r="AE700" s="92"/>
    </row>
    <row r="701" spans="1:31" ht="13.8">
      <c r="A701" s="110"/>
      <c r="B701" s="113"/>
      <c r="C701" s="113"/>
      <c r="D701" s="122"/>
      <c r="E701" s="113"/>
      <c r="F701" s="273"/>
      <c r="G701" s="67"/>
      <c r="H701" s="273"/>
      <c r="I701" s="275"/>
      <c r="J701" s="152">
        <f t="shared" si="21"/>
        <v>0</v>
      </c>
      <c r="K701" s="66"/>
      <c r="L701" s="90"/>
      <c r="M701" s="72"/>
      <c r="N701" s="66"/>
      <c r="O701" s="90"/>
      <c r="P701" s="72"/>
      <c r="Q701" s="138"/>
      <c r="R701" s="138"/>
      <c r="S701" s="172"/>
      <c r="T701" s="172"/>
      <c r="U701" s="172"/>
      <c r="V701" s="172"/>
      <c r="W701" s="172"/>
      <c r="X701" s="172"/>
      <c r="Y701" s="172"/>
      <c r="Z701" s="135">
        <f t="shared" si="20"/>
        <v>15</v>
      </c>
      <c r="AD701" s="277"/>
      <c r="AE701" s="92"/>
    </row>
    <row r="702" spans="1:31" ht="13.8">
      <c r="A702" s="110"/>
      <c r="B702" s="113"/>
      <c r="C702" s="113"/>
      <c r="D702" s="122"/>
      <c r="E702" s="113"/>
      <c r="F702" s="273"/>
      <c r="G702" s="67"/>
      <c r="H702" s="273"/>
      <c r="I702" s="275"/>
      <c r="J702" s="152">
        <f t="shared" si="21"/>
        <v>0</v>
      </c>
      <c r="K702" s="66"/>
      <c r="L702" s="90"/>
      <c r="M702" s="72"/>
      <c r="N702" s="66"/>
      <c r="O702" s="90"/>
      <c r="P702" s="72"/>
      <c r="Q702" s="138"/>
      <c r="R702" s="138"/>
      <c r="S702" s="172"/>
      <c r="T702" s="172"/>
      <c r="U702" s="172"/>
      <c r="V702" s="172"/>
      <c r="W702" s="172"/>
      <c r="X702" s="172"/>
      <c r="Y702" s="172"/>
      <c r="Z702" s="135">
        <f t="shared" si="20"/>
        <v>15</v>
      </c>
      <c r="AD702" s="277"/>
      <c r="AE702" s="92"/>
    </row>
    <row r="703" spans="1:31" ht="13.8">
      <c r="A703" s="110"/>
      <c r="B703" s="113"/>
      <c r="C703" s="113"/>
      <c r="D703" s="122"/>
      <c r="E703" s="113"/>
      <c r="F703" s="273"/>
      <c r="G703" s="67"/>
      <c r="H703" s="273"/>
      <c r="I703" s="275"/>
      <c r="J703" s="152">
        <f t="shared" si="21"/>
        <v>0</v>
      </c>
      <c r="K703" s="66"/>
      <c r="L703" s="90"/>
      <c r="M703" s="72"/>
      <c r="N703" s="66"/>
      <c r="O703" s="90"/>
      <c r="P703" s="72"/>
      <c r="Q703" s="138"/>
      <c r="R703" s="138"/>
      <c r="S703" s="172"/>
      <c r="T703" s="172"/>
      <c r="U703" s="172"/>
      <c r="V703" s="172"/>
      <c r="W703" s="172"/>
      <c r="X703" s="172"/>
      <c r="Y703" s="172"/>
      <c r="Z703" s="135">
        <f t="shared" si="20"/>
        <v>15</v>
      </c>
      <c r="AD703" s="277"/>
      <c r="AE703" s="92"/>
    </row>
    <row r="704" spans="1:31" ht="13.8">
      <c r="A704" s="110"/>
      <c r="B704" s="113"/>
      <c r="C704" s="113"/>
      <c r="D704" s="122"/>
      <c r="E704" s="113"/>
      <c r="F704" s="273"/>
      <c r="G704" s="67"/>
      <c r="H704" s="273"/>
      <c r="I704" s="275"/>
      <c r="J704" s="152">
        <f t="shared" si="21"/>
        <v>0</v>
      </c>
      <c r="K704" s="66"/>
      <c r="L704" s="90"/>
      <c r="M704" s="72"/>
      <c r="N704" s="66"/>
      <c r="O704" s="90"/>
      <c r="P704" s="72"/>
      <c r="Q704" s="138"/>
      <c r="R704" s="138"/>
      <c r="S704" s="172"/>
      <c r="T704" s="172"/>
      <c r="U704" s="172"/>
      <c r="V704" s="172"/>
      <c r="W704" s="172"/>
      <c r="X704" s="172"/>
      <c r="Y704" s="172"/>
      <c r="Z704" s="135">
        <f t="shared" si="20"/>
        <v>15</v>
      </c>
      <c r="AD704" s="277"/>
      <c r="AE704" s="92"/>
    </row>
    <row r="705" spans="1:31" ht="13.8">
      <c r="A705" s="110"/>
      <c r="B705" s="113"/>
      <c r="C705" s="113"/>
      <c r="D705" s="122"/>
      <c r="E705" s="113"/>
      <c r="F705" s="273"/>
      <c r="G705" s="67"/>
      <c r="H705" s="273"/>
      <c r="I705" s="275"/>
      <c r="J705" s="152">
        <f t="shared" si="21"/>
        <v>0</v>
      </c>
      <c r="K705" s="66"/>
      <c r="L705" s="90"/>
      <c r="M705" s="72"/>
      <c r="N705" s="66"/>
      <c r="O705" s="90"/>
      <c r="P705" s="72"/>
      <c r="Q705" s="138"/>
      <c r="R705" s="138"/>
      <c r="S705" s="172"/>
      <c r="T705" s="172"/>
      <c r="U705" s="172"/>
      <c r="V705" s="172"/>
      <c r="W705" s="172"/>
      <c r="X705" s="172"/>
      <c r="Y705" s="172"/>
      <c r="Z705" s="135">
        <f t="shared" si="20"/>
        <v>15</v>
      </c>
      <c r="AD705" s="277"/>
      <c r="AE705" s="92"/>
    </row>
    <row r="706" spans="1:31" ht="13.8">
      <c r="A706" s="110"/>
      <c r="B706" s="113"/>
      <c r="C706" s="113"/>
      <c r="D706" s="122"/>
      <c r="E706" s="113"/>
      <c r="F706" s="273"/>
      <c r="G706" s="67"/>
      <c r="H706" s="273"/>
      <c r="I706" s="275"/>
      <c r="J706" s="152">
        <f t="shared" si="21"/>
        <v>0</v>
      </c>
      <c r="K706" s="66"/>
      <c r="L706" s="90"/>
      <c r="M706" s="72"/>
      <c r="N706" s="66"/>
      <c r="O706" s="90"/>
      <c r="P706" s="72"/>
      <c r="Q706" s="138"/>
      <c r="R706" s="138"/>
      <c r="S706" s="172"/>
      <c r="T706" s="172"/>
      <c r="U706" s="172"/>
      <c r="V706" s="172"/>
      <c r="W706" s="172"/>
      <c r="X706" s="172"/>
      <c r="Y706" s="172"/>
      <c r="Z706" s="135">
        <f t="shared" si="20"/>
        <v>15</v>
      </c>
      <c r="AD706" s="277"/>
      <c r="AE706" s="92"/>
    </row>
    <row r="707" spans="1:31" ht="13.8">
      <c r="A707" s="110"/>
      <c r="B707" s="113"/>
      <c r="C707" s="113"/>
      <c r="D707" s="122"/>
      <c r="E707" s="113"/>
      <c r="F707" s="273"/>
      <c r="G707" s="67"/>
      <c r="H707" s="273"/>
      <c r="I707" s="275"/>
      <c r="J707" s="152">
        <f t="shared" si="21"/>
        <v>0</v>
      </c>
      <c r="K707" s="66"/>
      <c r="L707" s="90"/>
      <c r="M707" s="72"/>
      <c r="N707" s="66"/>
      <c r="O707" s="90"/>
      <c r="P707" s="72"/>
      <c r="Q707" s="138"/>
      <c r="R707" s="138"/>
      <c r="S707" s="172"/>
      <c r="T707" s="172"/>
      <c r="U707" s="172"/>
      <c r="V707" s="172"/>
      <c r="W707" s="172"/>
      <c r="X707" s="172"/>
      <c r="Y707" s="172"/>
      <c r="Z707" s="135">
        <f t="shared" si="20"/>
        <v>15</v>
      </c>
      <c r="AD707" s="277"/>
      <c r="AE707" s="92"/>
    </row>
    <row r="708" spans="1:31" ht="13.8">
      <c r="A708" s="110"/>
      <c r="B708" s="113"/>
      <c r="C708" s="113"/>
      <c r="D708" s="122"/>
      <c r="E708" s="113"/>
      <c r="F708" s="273"/>
      <c r="G708" s="67"/>
      <c r="H708" s="273"/>
      <c r="I708" s="275"/>
      <c r="J708" s="152">
        <f t="shared" si="21"/>
        <v>0</v>
      </c>
      <c r="K708" s="66"/>
      <c r="L708" s="90"/>
      <c r="M708" s="72"/>
      <c r="N708" s="66"/>
      <c r="O708" s="90"/>
      <c r="P708" s="72"/>
      <c r="Q708" s="138"/>
      <c r="R708" s="138"/>
      <c r="S708" s="172"/>
      <c r="T708" s="172"/>
      <c r="U708" s="172"/>
      <c r="V708" s="172"/>
      <c r="W708" s="172"/>
      <c r="X708" s="172"/>
      <c r="Y708" s="172"/>
      <c r="Z708" s="135">
        <f t="shared" si="20"/>
        <v>15</v>
      </c>
      <c r="AD708" s="277"/>
      <c r="AE708" s="92"/>
    </row>
    <row r="709" spans="1:31" ht="13.8">
      <c r="A709" s="110"/>
      <c r="B709" s="113"/>
      <c r="C709" s="113"/>
      <c r="D709" s="122"/>
      <c r="E709" s="113"/>
      <c r="F709" s="273"/>
      <c r="G709" s="67"/>
      <c r="H709" s="273"/>
      <c r="I709" s="275"/>
      <c r="J709" s="152">
        <f t="shared" si="21"/>
        <v>0</v>
      </c>
      <c r="K709" s="66"/>
      <c r="L709" s="90"/>
      <c r="M709" s="72"/>
      <c r="N709" s="66"/>
      <c r="O709" s="90"/>
      <c r="P709" s="72"/>
      <c r="Q709" s="138"/>
      <c r="R709" s="138"/>
      <c r="S709" s="172"/>
      <c r="T709" s="172"/>
      <c r="U709" s="172"/>
      <c r="V709" s="172"/>
      <c r="W709" s="172"/>
      <c r="X709" s="172"/>
      <c r="Y709" s="172"/>
      <c r="Z709" s="135">
        <f t="shared" ref="Z709:Z772" si="22">COUNTBLANK(A709:I709)+COUNTBLANK(K709:P709)</f>
        <v>15</v>
      </c>
      <c r="AD709" s="277"/>
      <c r="AE709" s="92"/>
    </row>
    <row r="710" spans="1:31" ht="13.8">
      <c r="A710" s="110"/>
      <c r="B710" s="113"/>
      <c r="C710" s="113"/>
      <c r="D710" s="122"/>
      <c r="E710" s="113"/>
      <c r="F710" s="273"/>
      <c r="G710" s="67"/>
      <c r="H710" s="273"/>
      <c r="I710" s="275"/>
      <c r="J710" s="152">
        <f t="shared" ref="J710:J773" si="23">IF(I710&lt;&gt;"",I710,IF(AND(ISNUMBER(FIND(".",F710*H710)),ROUNDDOWN(F710*H710,0)=0,F710*H710&lt;0),CONCATENATE("-0",LEFT(RIGHT(F710*H710,LEN(F710*H710)-SEARCH(".",F710*H710)+1),4)),IF(ISNUMBER(FIND(".",F710*H710)),CONCATENATE(ROUNDDOWN(F710*H710,0),LEFT(RIGHT(F710*H710,LEN(F710*H710)-SEARCH(".",F710*H710)+1),4)),F710*H710)))*1</f>
        <v>0</v>
      </c>
      <c r="K710" s="66"/>
      <c r="L710" s="90"/>
      <c r="M710" s="72"/>
      <c r="N710" s="66"/>
      <c r="O710" s="90"/>
      <c r="P710" s="72"/>
      <c r="Q710" s="138"/>
      <c r="R710" s="138"/>
      <c r="S710" s="172"/>
      <c r="T710" s="172"/>
      <c r="U710" s="172"/>
      <c r="V710" s="172"/>
      <c r="W710" s="172"/>
      <c r="X710" s="172"/>
      <c r="Y710" s="172"/>
      <c r="Z710" s="135">
        <f t="shared" si="22"/>
        <v>15</v>
      </c>
      <c r="AD710" s="277"/>
      <c r="AE710" s="92"/>
    </row>
    <row r="711" spans="1:31" ht="13.8">
      <c r="A711" s="110"/>
      <c r="B711" s="113"/>
      <c r="C711" s="113"/>
      <c r="D711" s="122"/>
      <c r="E711" s="113"/>
      <c r="F711" s="273"/>
      <c r="G711" s="67"/>
      <c r="H711" s="273"/>
      <c r="I711" s="275"/>
      <c r="J711" s="152">
        <f t="shared" si="23"/>
        <v>0</v>
      </c>
      <c r="K711" s="66"/>
      <c r="L711" s="90"/>
      <c r="M711" s="72"/>
      <c r="N711" s="66"/>
      <c r="O711" s="90"/>
      <c r="P711" s="72"/>
      <c r="Q711" s="138"/>
      <c r="R711" s="138"/>
      <c r="S711" s="172"/>
      <c r="T711" s="172"/>
      <c r="U711" s="172"/>
      <c r="V711" s="172"/>
      <c r="W711" s="172"/>
      <c r="X711" s="172"/>
      <c r="Y711" s="172"/>
      <c r="Z711" s="135">
        <f t="shared" si="22"/>
        <v>15</v>
      </c>
      <c r="AD711" s="277"/>
      <c r="AE711" s="92"/>
    </row>
    <row r="712" spans="1:31" ht="13.8">
      <c r="A712" s="110"/>
      <c r="B712" s="113"/>
      <c r="C712" s="113"/>
      <c r="D712" s="122"/>
      <c r="E712" s="113"/>
      <c r="F712" s="273"/>
      <c r="G712" s="67"/>
      <c r="H712" s="273"/>
      <c r="I712" s="275"/>
      <c r="J712" s="152">
        <f t="shared" si="23"/>
        <v>0</v>
      </c>
      <c r="K712" s="66"/>
      <c r="L712" s="90"/>
      <c r="M712" s="72"/>
      <c r="N712" s="66"/>
      <c r="O712" s="90"/>
      <c r="P712" s="72"/>
      <c r="Q712" s="138"/>
      <c r="R712" s="138"/>
      <c r="S712" s="172"/>
      <c r="T712" s="172"/>
      <c r="U712" s="172"/>
      <c r="V712" s="172"/>
      <c r="W712" s="172"/>
      <c r="X712" s="172"/>
      <c r="Y712" s="172"/>
      <c r="Z712" s="135">
        <f t="shared" si="22"/>
        <v>15</v>
      </c>
      <c r="AD712" s="277"/>
      <c r="AE712" s="92"/>
    </row>
    <row r="713" spans="1:31" ht="13.8">
      <c r="A713" s="110"/>
      <c r="B713" s="113"/>
      <c r="C713" s="113"/>
      <c r="D713" s="122"/>
      <c r="E713" s="113"/>
      <c r="F713" s="273"/>
      <c r="G713" s="67"/>
      <c r="H713" s="273"/>
      <c r="I713" s="275"/>
      <c r="J713" s="152">
        <f t="shared" si="23"/>
        <v>0</v>
      </c>
      <c r="K713" s="66"/>
      <c r="L713" s="90"/>
      <c r="M713" s="72"/>
      <c r="N713" s="66"/>
      <c r="O713" s="90"/>
      <c r="P713" s="72"/>
      <c r="Q713" s="138"/>
      <c r="R713" s="138"/>
      <c r="S713" s="172"/>
      <c r="T713" s="172"/>
      <c r="U713" s="172"/>
      <c r="V713" s="172"/>
      <c r="W713" s="172"/>
      <c r="X713" s="172"/>
      <c r="Y713" s="172"/>
      <c r="Z713" s="135">
        <f t="shared" si="22"/>
        <v>15</v>
      </c>
      <c r="AD713" s="277"/>
      <c r="AE713" s="92"/>
    </row>
    <row r="714" spans="1:31" ht="13.8">
      <c r="A714" s="110"/>
      <c r="B714" s="113"/>
      <c r="C714" s="113"/>
      <c r="D714" s="122"/>
      <c r="E714" s="113"/>
      <c r="F714" s="273"/>
      <c r="G714" s="67"/>
      <c r="H714" s="273"/>
      <c r="I714" s="275"/>
      <c r="J714" s="152">
        <f t="shared" si="23"/>
        <v>0</v>
      </c>
      <c r="K714" s="66"/>
      <c r="L714" s="90"/>
      <c r="M714" s="72"/>
      <c r="N714" s="66"/>
      <c r="O714" s="90"/>
      <c r="P714" s="72"/>
      <c r="Q714" s="138"/>
      <c r="R714" s="138"/>
      <c r="S714" s="172"/>
      <c r="T714" s="172"/>
      <c r="U714" s="172"/>
      <c r="V714" s="172"/>
      <c r="W714" s="172"/>
      <c r="X714" s="172"/>
      <c r="Y714" s="172"/>
      <c r="Z714" s="135">
        <f t="shared" si="22"/>
        <v>15</v>
      </c>
      <c r="AD714" s="277"/>
      <c r="AE714" s="92"/>
    </row>
    <row r="715" spans="1:31" ht="13.8">
      <c r="A715" s="110"/>
      <c r="B715" s="113"/>
      <c r="C715" s="113"/>
      <c r="D715" s="122"/>
      <c r="E715" s="113"/>
      <c r="F715" s="273"/>
      <c r="G715" s="67"/>
      <c r="H715" s="273"/>
      <c r="I715" s="275"/>
      <c r="J715" s="152">
        <f t="shared" si="23"/>
        <v>0</v>
      </c>
      <c r="K715" s="66"/>
      <c r="L715" s="90"/>
      <c r="M715" s="72"/>
      <c r="N715" s="66"/>
      <c r="O715" s="90"/>
      <c r="P715" s="72"/>
      <c r="Q715" s="138"/>
      <c r="R715" s="138"/>
      <c r="S715" s="172"/>
      <c r="T715" s="172"/>
      <c r="U715" s="172"/>
      <c r="V715" s="172"/>
      <c r="W715" s="172"/>
      <c r="X715" s="172"/>
      <c r="Y715" s="172"/>
      <c r="Z715" s="135">
        <f t="shared" si="22"/>
        <v>15</v>
      </c>
      <c r="AD715" s="277"/>
      <c r="AE715" s="92"/>
    </row>
    <row r="716" spans="1:31" ht="13.8">
      <c r="A716" s="110"/>
      <c r="B716" s="113"/>
      <c r="C716" s="113"/>
      <c r="D716" s="122"/>
      <c r="E716" s="113"/>
      <c r="F716" s="273"/>
      <c r="G716" s="67"/>
      <c r="H716" s="273"/>
      <c r="I716" s="275"/>
      <c r="J716" s="152">
        <f t="shared" si="23"/>
        <v>0</v>
      </c>
      <c r="K716" s="66"/>
      <c r="L716" s="90"/>
      <c r="M716" s="72"/>
      <c r="N716" s="66"/>
      <c r="O716" s="90"/>
      <c r="P716" s="72"/>
      <c r="Q716" s="138"/>
      <c r="R716" s="138"/>
      <c r="S716" s="172"/>
      <c r="T716" s="172"/>
      <c r="U716" s="172"/>
      <c r="V716" s="172"/>
      <c r="W716" s="172"/>
      <c r="X716" s="172"/>
      <c r="Y716" s="172"/>
      <c r="Z716" s="135">
        <f t="shared" si="22"/>
        <v>15</v>
      </c>
      <c r="AD716" s="277"/>
      <c r="AE716" s="92"/>
    </row>
    <row r="717" spans="1:31" ht="13.8">
      <c r="A717" s="110"/>
      <c r="B717" s="113"/>
      <c r="C717" s="113"/>
      <c r="D717" s="122"/>
      <c r="E717" s="113"/>
      <c r="F717" s="273"/>
      <c r="G717" s="67"/>
      <c r="H717" s="273"/>
      <c r="I717" s="275"/>
      <c r="J717" s="152">
        <f t="shared" si="23"/>
        <v>0</v>
      </c>
      <c r="K717" s="66"/>
      <c r="L717" s="90"/>
      <c r="M717" s="72"/>
      <c r="N717" s="66"/>
      <c r="O717" s="90"/>
      <c r="P717" s="72"/>
      <c r="Q717" s="138"/>
      <c r="R717" s="138"/>
      <c r="S717" s="172"/>
      <c r="T717" s="172"/>
      <c r="U717" s="172"/>
      <c r="V717" s="172"/>
      <c r="W717" s="172"/>
      <c r="X717" s="172"/>
      <c r="Y717" s="172"/>
      <c r="Z717" s="135">
        <f t="shared" si="22"/>
        <v>15</v>
      </c>
      <c r="AD717" s="277"/>
      <c r="AE717" s="92"/>
    </row>
    <row r="718" spans="1:31" ht="13.8">
      <c r="A718" s="110"/>
      <c r="B718" s="113"/>
      <c r="C718" s="113"/>
      <c r="D718" s="122"/>
      <c r="E718" s="113"/>
      <c r="F718" s="273"/>
      <c r="G718" s="67"/>
      <c r="H718" s="273"/>
      <c r="I718" s="275"/>
      <c r="J718" s="152">
        <f t="shared" si="23"/>
        <v>0</v>
      </c>
      <c r="K718" s="66"/>
      <c r="L718" s="90"/>
      <c r="M718" s="72"/>
      <c r="N718" s="66"/>
      <c r="O718" s="90"/>
      <c r="P718" s="72"/>
      <c r="Q718" s="138"/>
      <c r="R718" s="138"/>
      <c r="S718" s="172"/>
      <c r="T718" s="172"/>
      <c r="U718" s="172"/>
      <c r="V718" s="172"/>
      <c r="W718" s="172"/>
      <c r="X718" s="172"/>
      <c r="Y718" s="172"/>
      <c r="Z718" s="135">
        <f t="shared" si="22"/>
        <v>15</v>
      </c>
      <c r="AD718" s="277"/>
      <c r="AE718" s="92"/>
    </row>
    <row r="719" spans="1:31" ht="13.8">
      <c r="A719" s="110"/>
      <c r="B719" s="113"/>
      <c r="C719" s="113"/>
      <c r="D719" s="122"/>
      <c r="E719" s="113"/>
      <c r="F719" s="273"/>
      <c r="G719" s="67"/>
      <c r="H719" s="273"/>
      <c r="I719" s="275"/>
      <c r="J719" s="152">
        <f t="shared" si="23"/>
        <v>0</v>
      </c>
      <c r="K719" s="66"/>
      <c r="L719" s="90"/>
      <c r="M719" s="72"/>
      <c r="N719" s="66"/>
      <c r="O719" s="90"/>
      <c r="P719" s="72"/>
      <c r="Q719" s="138"/>
      <c r="R719" s="138"/>
      <c r="S719" s="172"/>
      <c r="T719" s="172"/>
      <c r="U719" s="172"/>
      <c r="V719" s="172"/>
      <c r="W719" s="172"/>
      <c r="X719" s="172"/>
      <c r="Y719" s="172"/>
      <c r="Z719" s="135">
        <f t="shared" si="22"/>
        <v>15</v>
      </c>
      <c r="AD719" s="277"/>
      <c r="AE719" s="92"/>
    </row>
    <row r="720" spans="1:31" ht="13.8">
      <c r="A720" s="110"/>
      <c r="B720" s="113"/>
      <c r="C720" s="113"/>
      <c r="D720" s="122"/>
      <c r="E720" s="113"/>
      <c r="F720" s="273"/>
      <c r="G720" s="67"/>
      <c r="H720" s="273"/>
      <c r="I720" s="275"/>
      <c r="J720" s="152">
        <f t="shared" si="23"/>
        <v>0</v>
      </c>
      <c r="K720" s="66"/>
      <c r="L720" s="90"/>
      <c r="M720" s="72"/>
      <c r="N720" s="66"/>
      <c r="O720" s="90"/>
      <c r="P720" s="72"/>
      <c r="Q720" s="138"/>
      <c r="R720" s="138"/>
      <c r="S720" s="172"/>
      <c r="T720" s="172"/>
      <c r="U720" s="172"/>
      <c r="V720" s="172"/>
      <c r="W720" s="172"/>
      <c r="X720" s="172"/>
      <c r="Y720" s="172"/>
      <c r="Z720" s="135">
        <f t="shared" si="22"/>
        <v>15</v>
      </c>
      <c r="AD720" s="277"/>
      <c r="AE720" s="92"/>
    </row>
    <row r="721" spans="1:31" ht="13.8">
      <c r="A721" s="110"/>
      <c r="B721" s="113"/>
      <c r="C721" s="113"/>
      <c r="D721" s="122"/>
      <c r="E721" s="113"/>
      <c r="F721" s="273"/>
      <c r="G721" s="67"/>
      <c r="H721" s="273"/>
      <c r="I721" s="275"/>
      <c r="J721" s="152">
        <f t="shared" si="23"/>
        <v>0</v>
      </c>
      <c r="K721" s="66"/>
      <c r="L721" s="90"/>
      <c r="M721" s="72"/>
      <c r="N721" s="66"/>
      <c r="O721" s="90"/>
      <c r="P721" s="72"/>
      <c r="Q721" s="138"/>
      <c r="R721" s="138"/>
      <c r="S721" s="172"/>
      <c r="T721" s="172"/>
      <c r="U721" s="172"/>
      <c r="V721" s="172"/>
      <c r="W721" s="172"/>
      <c r="X721" s="172"/>
      <c r="Y721" s="172"/>
      <c r="Z721" s="135">
        <f t="shared" si="22"/>
        <v>15</v>
      </c>
      <c r="AD721" s="277"/>
      <c r="AE721" s="92"/>
    </row>
    <row r="722" spans="1:31" ht="13.8">
      <c r="A722" s="110"/>
      <c r="B722" s="113"/>
      <c r="C722" s="113"/>
      <c r="D722" s="122"/>
      <c r="E722" s="113"/>
      <c r="F722" s="273"/>
      <c r="G722" s="67"/>
      <c r="H722" s="273"/>
      <c r="I722" s="275"/>
      <c r="J722" s="152">
        <f t="shared" si="23"/>
        <v>0</v>
      </c>
      <c r="K722" s="66"/>
      <c r="L722" s="90"/>
      <c r="M722" s="72"/>
      <c r="N722" s="66"/>
      <c r="O722" s="90"/>
      <c r="P722" s="72"/>
      <c r="Q722" s="138"/>
      <c r="R722" s="138"/>
      <c r="S722" s="172"/>
      <c r="T722" s="172"/>
      <c r="U722" s="172"/>
      <c r="V722" s="172"/>
      <c r="W722" s="172"/>
      <c r="X722" s="172"/>
      <c r="Y722" s="172"/>
      <c r="Z722" s="135">
        <f t="shared" si="22"/>
        <v>15</v>
      </c>
      <c r="AD722" s="277"/>
      <c r="AE722" s="92"/>
    </row>
    <row r="723" spans="1:31" ht="13.8">
      <c r="A723" s="110"/>
      <c r="B723" s="113"/>
      <c r="C723" s="113"/>
      <c r="D723" s="122"/>
      <c r="E723" s="113"/>
      <c r="F723" s="273"/>
      <c r="G723" s="67"/>
      <c r="H723" s="273"/>
      <c r="I723" s="275"/>
      <c r="J723" s="152">
        <f t="shared" si="23"/>
        <v>0</v>
      </c>
      <c r="K723" s="66"/>
      <c r="L723" s="90"/>
      <c r="M723" s="72"/>
      <c r="N723" s="66"/>
      <c r="O723" s="90"/>
      <c r="P723" s="72"/>
      <c r="Q723" s="138"/>
      <c r="R723" s="138"/>
      <c r="S723" s="172"/>
      <c r="T723" s="172"/>
      <c r="U723" s="172"/>
      <c r="V723" s="172"/>
      <c r="W723" s="172"/>
      <c r="X723" s="172"/>
      <c r="Y723" s="172"/>
      <c r="Z723" s="135">
        <f t="shared" si="22"/>
        <v>15</v>
      </c>
      <c r="AD723" s="277"/>
      <c r="AE723" s="92"/>
    </row>
    <row r="724" spans="1:31" ht="13.8">
      <c r="A724" s="110"/>
      <c r="B724" s="113"/>
      <c r="C724" s="113"/>
      <c r="D724" s="122"/>
      <c r="E724" s="113"/>
      <c r="F724" s="273"/>
      <c r="G724" s="67"/>
      <c r="H724" s="273"/>
      <c r="I724" s="275"/>
      <c r="J724" s="152">
        <f t="shared" si="23"/>
        <v>0</v>
      </c>
      <c r="K724" s="66"/>
      <c r="L724" s="90"/>
      <c r="M724" s="72"/>
      <c r="N724" s="66"/>
      <c r="O724" s="90"/>
      <c r="P724" s="72"/>
      <c r="Q724" s="138"/>
      <c r="R724" s="138"/>
      <c r="S724" s="172"/>
      <c r="T724" s="172"/>
      <c r="U724" s="172"/>
      <c r="V724" s="172"/>
      <c r="W724" s="172"/>
      <c r="X724" s="172"/>
      <c r="Y724" s="172"/>
      <c r="Z724" s="135">
        <f t="shared" si="22"/>
        <v>15</v>
      </c>
      <c r="AD724" s="277"/>
      <c r="AE724" s="92"/>
    </row>
    <row r="725" spans="1:31" ht="13.8">
      <c r="A725" s="110"/>
      <c r="B725" s="113"/>
      <c r="C725" s="113"/>
      <c r="D725" s="122"/>
      <c r="E725" s="113"/>
      <c r="F725" s="273"/>
      <c r="G725" s="67"/>
      <c r="H725" s="273"/>
      <c r="I725" s="275"/>
      <c r="J725" s="152">
        <f t="shared" si="23"/>
        <v>0</v>
      </c>
      <c r="K725" s="66"/>
      <c r="L725" s="90"/>
      <c r="M725" s="72"/>
      <c r="N725" s="66"/>
      <c r="O725" s="90"/>
      <c r="P725" s="72"/>
      <c r="Q725" s="138"/>
      <c r="R725" s="138"/>
      <c r="S725" s="172"/>
      <c r="T725" s="172"/>
      <c r="U725" s="172"/>
      <c r="V725" s="172"/>
      <c r="W725" s="172"/>
      <c r="X725" s="172"/>
      <c r="Y725" s="172"/>
      <c r="Z725" s="135">
        <f t="shared" si="22"/>
        <v>15</v>
      </c>
      <c r="AD725" s="277"/>
      <c r="AE725" s="92"/>
    </row>
    <row r="726" spans="1:31" ht="13.8">
      <c r="A726" s="110"/>
      <c r="B726" s="113"/>
      <c r="C726" s="113"/>
      <c r="D726" s="122"/>
      <c r="E726" s="113"/>
      <c r="F726" s="273"/>
      <c r="G726" s="67"/>
      <c r="H726" s="273"/>
      <c r="I726" s="275"/>
      <c r="J726" s="152">
        <f t="shared" si="23"/>
        <v>0</v>
      </c>
      <c r="K726" s="66"/>
      <c r="L726" s="90"/>
      <c r="M726" s="72"/>
      <c r="N726" s="66"/>
      <c r="O726" s="90"/>
      <c r="P726" s="72"/>
      <c r="Q726" s="138"/>
      <c r="R726" s="138"/>
      <c r="S726" s="172"/>
      <c r="T726" s="172"/>
      <c r="U726" s="172"/>
      <c r="V726" s="172"/>
      <c r="W726" s="172"/>
      <c r="X726" s="172"/>
      <c r="Y726" s="172"/>
      <c r="Z726" s="135">
        <f t="shared" si="22"/>
        <v>15</v>
      </c>
      <c r="AD726" s="277"/>
      <c r="AE726" s="92"/>
    </row>
    <row r="727" spans="1:31" ht="13.8">
      <c r="A727" s="110"/>
      <c r="B727" s="113"/>
      <c r="C727" s="113"/>
      <c r="D727" s="122"/>
      <c r="E727" s="113"/>
      <c r="F727" s="273"/>
      <c r="G727" s="67"/>
      <c r="H727" s="273"/>
      <c r="I727" s="275"/>
      <c r="J727" s="152">
        <f t="shared" si="23"/>
        <v>0</v>
      </c>
      <c r="K727" s="66"/>
      <c r="L727" s="90"/>
      <c r="M727" s="72"/>
      <c r="N727" s="66"/>
      <c r="O727" s="90"/>
      <c r="P727" s="72"/>
      <c r="Q727" s="138"/>
      <c r="R727" s="138"/>
      <c r="S727" s="172"/>
      <c r="T727" s="172"/>
      <c r="U727" s="172"/>
      <c r="V727" s="172"/>
      <c r="W727" s="172"/>
      <c r="X727" s="172"/>
      <c r="Y727" s="172"/>
      <c r="Z727" s="135">
        <f t="shared" si="22"/>
        <v>15</v>
      </c>
      <c r="AD727" s="277"/>
      <c r="AE727" s="92"/>
    </row>
    <row r="728" spans="1:31" ht="13.8">
      <c r="A728" s="110"/>
      <c r="B728" s="113"/>
      <c r="C728" s="113"/>
      <c r="D728" s="122"/>
      <c r="E728" s="113"/>
      <c r="F728" s="273"/>
      <c r="G728" s="67"/>
      <c r="H728" s="273"/>
      <c r="I728" s="275"/>
      <c r="J728" s="152">
        <f t="shared" si="23"/>
        <v>0</v>
      </c>
      <c r="K728" s="66"/>
      <c r="L728" s="90"/>
      <c r="M728" s="72"/>
      <c r="N728" s="66"/>
      <c r="O728" s="90"/>
      <c r="P728" s="72"/>
      <c r="Q728" s="138"/>
      <c r="R728" s="138"/>
      <c r="S728" s="172"/>
      <c r="T728" s="172"/>
      <c r="U728" s="172"/>
      <c r="V728" s="172"/>
      <c r="W728" s="172"/>
      <c r="X728" s="172"/>
      <c r="Y728" s="172"/>
      <c r="Z728" s="135">
        <f t="shared" si="22"/>
        <v>15</v>
      </c>
      <c r="AD728" s="277"/>
      <c r="AE728" s="92"/>
    </row>
    <row r="729" spans="1:31" ht="13.8">
      <c r="A729" s="110"/>
      <c r="B729" s="113"/>
      <c r="C729" s="113"/>
      <c r="D729" s="122"/>
      <c r="E729" s="113"/>
      <c r="F729" s="273"/>
      <c r="G729" s="67"/>
      <c r="H729" s="273"/>
      <c r="I729" s="275"/>
      <c r="J729" s="152">
        <f t="shared" si="23"/>
        <v>0</v>
      </c>
      <c r="K729" s="66"/>
      <c r="L729" s="90"/>
      <c r="M729" s="72"/>
      <c r="N729" s="66"/>
      <c r="O729" s="90"/>
      <c r="P729" s="72"/>
      <c r="Q729" s="138"/>
      <c r="R729" s="138"/>
      <c r="S729" s="172"/>
      <c r="T729" s="172"/>
      <c r="U729" s="172"/>
      <c r="V729" s="172"/>
      <c r="W729" s="172"/>
      <c r="X729" s="172"/>
      <c r="Y729" s="172"/>
      <c r="Z729" s="135">
        <f t="shared" si="22"/>
        <v>15</v>
      </c>
      <c r="AD729" s="277"/>
      <c r="AE729" s="92"/>
    </row>
    <row r="730" spans="1:31" ht="13.8">
      <c r="A730" s="110"/>
      <c r="B730" s="113"/>
      <c r="C730" s="113"/>
      <c r="D730" s="122"/>
      <c r="E730" s="113"/>
      <c r="F730" s="273"/>
      <c r="G730" s="67"/>
      <c r="H730" s="273"/>
      <c r="I730" s="275"/>
      <c r="J730" s="152">
        <f t="shared" si="23"/>
        <v>0</v>
      </c>
      <c r="K730" s="66"/>
      <c r="L730" s="90"/>
      <c r="M730" s="72"/>
      <c r="N730" s="66"/>
      <c r="O730" s="90"/>
      <c r="P730" s="72"/>
      <c r="Q730" s="138"/>
      <c r="R730" s="138"/>
      <c r="S730" s="172"/>
      <c r="T730" s="172"/>
      <c r="U730" s="172"/>
      <c r="V730" s="172"/>
      <c r="W730" s="172"/>
      <c r="X730" s="172"/>
      <c r="Y730" s="172"/>
      <c r="Z730" s="135">
        <f t="shared" si="22"/>
        <v>15</v>
      </c>
      <c r="AD730" s="277"/>
      <c r="AE730" s="92"/>
    </row>
    <row r="731" spans="1:31" ht="13.8">
      <c r="A731" s="110"/>
      <c r="B731" s="113"/>
      <c r="C731" s="113"/>
      <c r="D731" s="122"/>
      <c r="E731" s="113"/>
      <c r="F731" s="273"/>
      <c r="G731" s="67"/>
      <c r="H731" s="273"/>
      <c r="I731" s="275"/>
      <c r="J731" s="152">
        <f t="shared" si="23"/>
        <v>0</v>
      </c>
      <c r="K731" s="66"/>
      <c r="L731" s="90"/>
      <c r="M731" s="72"/>
      <c r="N731" s="66"/>
      <c r="O731" s="90"/>
      <c r="P731" s="72"/>
      <c r="Q731" s="138"/>
      <c r="R731" s="138"/>
      <c r="S731" s="172"/>
      <c r="T731" s="172"/>
      <c r="U731" s="172"/>
      <c r="V731" s="172"/>
      <c r="W731" s="172"/>
      <c r="X731" s="172"/>
      <c r="Y731" s="172"/>
      <c r="Z731" s="135">
        <f t="shared" si="22"/>
        <v>15</v>
      </c>
      <c r="AD731" s="277"/>
      <c r="AE731" s="92"/>
    </row>
    <row r="732" spans="1:31" ht="13.8">
      <c r="A732" s="110"/>
      <c r="B732" s="113"/>
      <c r="C732" s="113"/>
      <c r="D732" s="122"/>
      <c r="E732" s="113"/>
      <c r="F732" s="273"/>
      <c r="G732" s="67"/>
      <c r="H732" s="273"/>
      <c r="I732" s="275"/>
      <c r="J732" s="152">
        <f t="shared" si="23"/>
        <v>0</v>
      </c>
      <c r="K732" s="66"/>
      <c r="L732" s="90"/>
      <c r="M732" s="72"/>
      <c r="N732" s="66"/>
      <c r="O732" s="90"/>
      <c r="P732" s="72"/>
      <c r="Q732" s="138"/>
      <c r="R732" s="138"/>
      <c r="S732" s="172"/>
      <c r="T732" s="172"/>
      <c r="U732" s="172"/>
      <c r="V732" s="172"/>
      <c r="W732" s="172"/>
      <c r="X732" s="172"/>
      <c r="Y732" s="172"/>
      <c r="Z732" s="135">
        <f t="shared" si="22"/>
        <v>15</v>
      </c>
      <c r="AD732" s="277"/>
      <c r="AE732" s="92"/>
    </row>
    <row r="733" spans="1:31" ht="13.8">
      <c r="A733" s="110"/>
      <c r="B733" s="113"/>
      <c r="C733" s="113"/>
      <c r="D733" s="122"/>
      <c r="E733" s="113"/>
      <c r="F733" s="273"/>
      <c r="G733" s="67"/>
      <c r="H733" s="273"/>
      <c r="I733" s="275"/>
      <c r="J733" s="152">
        <f t="shared" si="23"/>
        <v>0</v>
      </c>
      <c r="K733" s="66"/>
      <c r="L733" s="90"/>
      <c r="M733" s="72"/>
      <c r="N733" s="66"/>
      <c r="O733" s="90"/>
      <c r="P733" s="72"/>
      <c r="Q733" s="138"/>
      <c r="R733" s="138"/>
      <c r="S733" s="172"/>
      <c r="T733" s="172"/>
      <c r="U733" s="172"/>
      <c r="V733" s="172"/>
      <c r="W733" s="172"/>
      <c r="X733" s="172"/>
      <c r="Y733" s="172"/>
      <c r="Z733" s="135">
        <f t="shared" si="22"/>
        <v>15</v>
      </c>
      <c r="AD733" s="277"/>
      <c r="AE733" s="92"/>
    </row>
    <row r="734" spans="1:31" ht="13.8">
      <c r="A734" s="110"/>
      <c r="B734" s="113"/>
      <c r="C734" s="113"/>
      <c r="D734" s="122"/>
      <c r="E734" s="113"/>
      <c r="F734" s="273"/>
      <c r="G734" s="67"/>
      <c r="H734" s="273"/>
      <c r="I734" s="275"/>
      <c r="J734" s="152">
        <f t="shared" si="23"/>
        <v>0</v>
      </c>
      <c r="K734" s="66"/>
      <c r="L734" s="90"/>
      <c r="M734" s="72"/>
      <c r="N734" s="66"/>
      <c r="O734" s="90"/>
      <c r="P734" s="72"/>
      <c r="Q734" s="138"/>
      <c r="R734" s="138"/>
      <c r="S734" s="172"/>
      <c r="T734" s="172"/>
      <c r="U734" s="172"/>
      <c r="V734" s="172"/>
      <c r="W734" s="172"/>
      <c r="X734" s="172"/>
      <c r="Y734" s="172"/>
      <c r="Z734" s="135">
        <f t="shared" si="22"/>
        <v>15</v>
      </c>
      <c r="AD734" s="277"/>
      <c r="AE734" s="92"/>
    </row>
    <row r="735" spans="1:31" ht="13.8">
      <c r="A735" s="110"/>
      <c r="B735" s="113"/>
      <c r="C735" s="113"/>
      <c r="D735" s="122"/>
      <c r="E735" s="113"/>
      <c r="F735" s="273"/>
      <c r="G735" s="67"/>
      <c r="H735" s="273"/>
      <c r="I735" s="275"/>
      <c r="J735" s="152">
        <f t="shared" si="23"/>
        <v>0</v>
      </c>
      <c r="K735" s="66"/>
      <c r="L735" s="90"/>
      <c r="M735" s="72"/>
      <c r="N735" s="66"/>
      <c r="O735" s="90"/>
      <c r="P735" s="72"/>
      <c r="Q735" s="138"/>
      <c r="R735" s="138"/>
      <c r="S735" s="172"/>
      <c r="T735" s="172"/>
      <c r="U735" s="172"/>
      <c r="V735" s="172"/>
      <c r="W735" s="172"/>
      <c r="X735" s="172"/>
      <c r="Y735" s="172"/>
      <c r="Z735" s="135">
        <f t="shared" si="22"/>
        <v>15</v>
      </c>
      <c r="AD735" s="277"/>
      <c r="AE735" s="92"/>
    </row>
    <row r="736" spans="1:31" ht="13.8">
      <c r="A736" s="110"/>
      <c r="B736" s="113"/>
      <c r="C736" s="113"/>
      <c r="D736" s="122"/>
      <c r="E736" s="113"/>
      <c r="F736" s="273"/>
      <c r="G736" s="67"/>
      <c r="H736" s="273"/>
      <c r="I736" s="275"/>
      <c r="J736" s="152">
        <f t="shared" si="23"/>
        <v>0</v>
      </c>
      <c r="K736" s="66"/>
      <c r="L736" s="90"/>
      <c r="M736" s="72"/>
      <c r="N736" s="66"/>
      <c r="O736" s="90"/>
      <c r="P736" s="72"/>
      <c r="Q736" s="138"/>
      <c r="R736" s="138"/>
      <c r="S736" s="172"/>
      <c r="T736" s="172"/>
      <c r="U736" s="172"/>
      <c r="V736" s="172"/>
      <c r="W736" s="172"/>
      <c r="X736" s="172"/>
      <c r="Y736" s="172"/>
      <c r="Z736" s="135">
        <f t="shared" si="22"/>
        <v>15</v>
      </c>
      <c r="AD736" s="277"/>
      <c r="AE736" s="92"/>
    </row>
    <row r="737" spans="1:31" ht="13.8">
      <c r="A737" s="110"/>
      <c r="B737" s="113"/>
      <c r="C737" s="113"/>
      <c r="D737" s="122"/>
      <c r="E737" s="113"/>
      <c r="F737" s="273"/>
      <c r="G737" s="67"/>
      <c r="H737" s="273"/>
      <c r="I737" s="275"/>
      <c r="J737" s="152">
        <f t="shared" si="23"/>
        <v>0</v>
      </c>
      <c r="K737" s="66"/>
      <c r="L737" s="90"/>
      <c r="M737" s="72"/>
      <c r="N737" s="66"/>
      <c r="O737" s="90"/>
      <c r="P737" s="72"/>
      <c r="Q737" s="138"/>
      <c r="R737" s="138"/>
      <c r="S737" s="172"/>
      <c r="T737" s="172"/>
      <c r="U737" s="172"/>
      <c r="V737" s="172"/>
      <c r="W737" s="172"/>
      <c r="X737" s="172"/>
      <c r="Y737" s="172"/>
      <c r="Z737" s="135">
        <f t="shared" si="22"/>
        <v>15</v>
      </c>
      <c r="AD737" s="277"/>
      <c r="AE737" s="92"/>
    </row>
    <row r="738" spans="1:31" ht="13.8">
      <c r="A738" s="110"/>
      <c r="B738" s="113"/>
      <c r="C738" s="113"/>
      <c r="D738" s="122"/>
      <c r="E738" s="113"/>
      <c r="F738" s="273"/>
      <c r="G738" s="67"/>
      <c r="H738" s="273"/>
      <c r="I738" s="275"/>
      <c r="J738" s="152">
        <f t="shared" si="23"/>
        <v>0</v>
      </c>
      <c r="K738" s="66"/>
      <c r="L738" s="90"/>
      <c r="M738" s="72"/>
      <c r="N738" s="66"/>
      <c r="O738" s="90"/>
      <c r="P738" s="72"/>
      <c r="Q738" s="138"/>
      <c r="R738" s="138"/>
      <c r="S738" s="172"/>
      <c r="T738" s="172"/>
      <c r="U738" s="172"/>
      <c r="V738" s="172"/>
      <c r="W738" s="172"/>
      <c r="X738" s="172"/>
      <c r="Y738" s="172"/>
      <c r="Z738" s="135">
        <f t="shared" si="22"/>
        <v>15</v>
      </c>
      <c r="AD738" s="277"/>
      <c r="AE738" s="92"/>
    </row>
    <row r="739" spans="1:31" ht="13.8">
      <c r="A739" s="110"/>
      <c r="B739" s="113"/>
      <c r="C739" s="113"/>
      <c r="D739" s="122"/>
      <c r="E739" s="113"/>
      <c r="F739" s="273"/>
      <c r="G739" s="67"/>
      <c r="H739" s="273"/>
      <c r="I739" s="275"/>
      <c r="J739" s="152">
        <f t="shared" si="23"/>
        <v>0</v>
      </c>
      <c r="K739" s="66"/>
      <c r="L739" s="90"/>
      <c r="M739" s="72"/>
      <c r="N739" s="66"/>
      <c r="O739" s="90"/>
      <c r="P739" s="72"/>
      <c r="Q739" s="138"/>
      <c r="R739" s="138"/>
      <c r="S739" s="172"/>
      <c r="T739" s="172"/>
      <c r="U739" s="172"/>
      <c r="V739" s="172"/>
      <c r="W739" s="172"/>
      <c r="X739" s="172"/>
      <c r="Y739" s="172"/>
      <c r="Z739" s="135">
        <f t="shared" si="22"/>
        <v>15</v>
      </c>
      <c r="AD739" s="277"/>
      <c r="AE739" s="92"/>
    </row>
    <row r="740" spans="1:31" ht="13.8">
      <c r="A740" s="110"/>
      <c r="B740" s="113"/>
      <c r="C740" s="113"/>
      <c r="D740" s="122"/>
      <c r="E740" s="113"/>
      <c r="F740" s="273"/>
      <c r="G740" s="67"/>
      <c r="H740" s="273"/>
      <c r="I740" s="275"/>
      <c r="J740" s="152">
        <f t="shared" si="23"/>
        <v>0</v>
      </c>
      <c r="K740" s="66"/>
      <c r="L740" s="90"/>
      <c r="M740" s="72"/>
      <c r="N740" s="66"/>
      <c r="O740" s="90"/>
      <c r="P740" s="72"/>
      <c r="Q740" s="138"/>
      <c r="R740" s="138"/>
      <c r="S740" s="172"/>
      <c r="T740" s="172"/>
      <c r="U740" s="172"/>
      <c r="V740" s="172"/>
      <c r="W740" s="172"/>
      <c r="X740" s="172"/>
      <c r="Y740" s="172"/>
      <c r="Z740" s="135">
        <f t="shared" si="22"/>
        <v>15</v>
      </c>
      <c r="AD740" s="277"/>
      <c r="AE740" s="92"/>
    </row>
    <row r="741" spans="1:31" ht="13.8">
      <c r="A741" s="110"/>
      <c r="B741" s="113"/>
      <c r="C741" s="113"/>
      <c r="D741" s="122"/>
      <c r="E741" s="113"/>
      <c r="F741" s="273"/>
      <c r="G741" s="67"/>
      <c r="H741" s="273"/>
      <c r="I741" s="275"/>
      <c r="J741" s="152">
        <f t="shared" si="23"/>
        <v>0</v>
      </c>
      <c r="K741" s="66"/>
      <c r="L741" s="90"/>
      <c r="M741" s="72"/>
      <c r="N741" s="66"/>
      <c r="O741" s="90"/>
      <c r="P741" s="72"/>
      <c r="Q741" s="138"/>
      <c r="R741" s="138"/>
      <c r="S741" s="172"/>
      <c r="T741" s="172"/>
      <c r="U741" s="172"/>
      <c r="V741" s="172"/>
      <c r="W741" s="172"/>
      <c r="X741" s="172"/>
      <c r="Y741" s="172"/>
      <c r="Z741" s="135">
        <f t="shared" si="22"/>
        <v>15</v>
      </c>
      <c r="AD741" s="277"/>
      <c r="AE741" s="92"/>
    </row>
    <row r="742" spans="1:31" ht="13.8">
      <c r="A742" s="110"/>
      <c r="B742" s="113"/>
      <c r="C742" s="113"/>
      <c r="D742" s="122"/>
      <c r="E742" s="113"/>
      <c r="F742" s="273"/>
      <c r="G742" s="67"/>
      <c r="H742" s="273"/>
      <c r="I742" s="275"/>
      <c r="J742" s="152">
        <f t="shared" si="23"/>
        <v>0</v>
      </c>
      <c r="K742" s="66"/>
      <c r="L742" s="90"/>
      <c r="M742" s="72"/>
      <c r="N742" s="66"/>
      <c r="O742" s="90"/>
      <c r="P742" s="72"/>
      <c r="Q742" s="138"/>
      <c r="R742" s="138"/>
      <c r="S742" s="172"/>
      <c r="T742" s="172"/>
      <c r="U742" s="172"/>
      <c r="V742" s="172"/>
      <c r="W742" s="172"/>
      <c r="X742" s="172"/>
      <c r="Y742" s="172"/>
      <c r="Z742" s="135">
        <f t="shared" si="22"/>
        <v>15</v>
      </c>
      <c r="AD742" s="277"/>
      <c r="AE742" s="92"/>
    </row>
    <row r="743" spans="1:31" ht="13.8">
      <c r="A743" s="110"/>
      <c r="B743" s="113"/>
      <c r="C743" s="113"/>
      <c r="D743" s="122"/>
      <c r="E743" s="113"/>
      <c r="F743" s="273"/>
      <c r="G743" s="67"/>
      <c r="H743" s="273"/>
      <c r="I743" s="275"/>
      <c r="J743" s="152">
        <f t="shared" si="23"/>
        <v>0</v>
      </c>
      <c r="K743" s="66"/>
      <c r="L743" s="90"/>
      <c r="M743" s="72"/>
      <c r="N743" s="66"/>
      <c r="O743" s="90"/>
      <c r="P743" s="72"/>
      <c r="Q743" s="138"/>
      <c r="R743" s="138"/>
      <c r="S743" s="172"/>
      <c r="T743" s="172"/>
      <c r="U743" s="172"/>
      <c r="V743" s="172"/>
      <c r="W743" s="172"/>
      <c r="X743" s="172"/>
      <c r="Y743" s="172"/>
      <c r="Z743" s="135">
        <f t="shared" si="22"/>
        <v>15</v>
      </c>
      <c r="AD743" s="277"/>
      <c r="AE743" s="92"/>
    </row>
    <row r="744" spans="1:31" ht="13.8">
      <c r="A744" s="110"/>
      <c r="B744" s="113"/>
      <c r="C744" s="113"/>
      <c r="D744" s="122"/>
      <c r="E744" s="113"/>
      <c r="F744" s="273"/>
      <c r="G744" s="67"/>
      <c r="H744" s="273"/>
      <c r="I744" s="275"/>
      <c r="J744" s="152">
        <f t="shared" si="23"/>
        <v>0</v>
      </c>
      <c r="K744" s="66"/>
      <c r="L744" s="90"/>
      <c r="M744" s="72"/>
      <c r="N744" s="66"/>
      <c r="O744" s="90"/>
      <c r="P744" s="72"/>
      <c r="Q744" s="138"/>
      <c r="R744" s="138"/>
      <c r="S744" s="172"/>
      <c r="T744" s="172"/>
      <c r="U744" s="172"/>
      <c r="V744" s="172"/>
      <c r="W744" s="172"/>
      <c r="X744" s="172"/>
      <c r="Y744" s="172"/>
      <c r="Z744" s="135">
        <f t="shared" si="22"/>
        <v>15</v>
      </c>
      <c r="AD744" s="277"/>
      <c r="AE744" s="92"/>
    </row>
    <row r="745" spans="1:31" ht="13.8">
      <c r="A745" s="110"/>
      <c r="B745" s="113"/>
      <c r="C745" s="113"/>
      <c r="D745" s="122"/>
      <c r="E745" s="113"/>
      <c r="F745" s="273"/>
      <c r="G745" s="67"/>
      <c r="H745" s="273"/>
      <c r="I745" s="275"/>
      <c r="J745" s="152">
        <f t="shared" si="23"/>
        <v>0</v>
      </c>
      <c r="K745" s="66"/>
      <c r="L745" s="90"/>
      <c r="M745" s="72"/>
      <c r="N745" s="66"/>
      <c r="O745" s="90"/>
      <c r="P745" s="72"/>
      <c r="Q745" s="138"/>
      <c r="R745" s="138"/>
      <c r="S745" s="172"/>
      <c r="T745" s="172"/>
      <c r="U745" s="172"/>
      <c r="V745" s="172"/>
      <c r="W745" s="172"/>
      <c r="X745" s="172"/>
      <c r="Y745" s="172"/>
      <c r="Z745" s="135">
        <f t="shared" si="22"/>
        <v>15</v>
      </c>
      <c r="AD745" s="277"/>
      <c r="AE745" s="92"/>
    </row>
    <row r="746" spans="1:31" ht="13.8">
      <c r="A746" s="110"/>
      <c r="B746" s="113"/>
      <c r="C746" s="113"/>
      <c r="D746" s="122"/>
      <c r="E746" s="113"/>
      <c r="F746" s="273"/>
      <c r="G746" s="67"/>
      <c r="H746" s="273"/>
      <c r="I746" s="275"/>
      <c r="J746" s="152">
        <f t="shared" si="23"/>
        <v>0</v>
      </c>
      <c r="K746" s="66"/>
      <c r="L746" s="90"/>
      <c r="M746" s="72"/>
      <c r="N746" s="66"/>
      <c r="O746" s="90"/>
      <c r="P746" s="72"/>
      <c r="Q746" s="138"/>
      <c r="R746" s="138"/>
      <c r="S746" s="172"/>
      <c r="T746" s="172"/>
      <c r="U746" s="172"/>
      <c r="V746" s="172"/>
      <c r="W746" s="172"/>
      <c r="X746" s="172"/>
      <c r="Y746" s="172"/>
      <c r="Z746" s="135">
        <f t="shared" si="22"/>
        <v>15</v>
      </c>
      <c r="AD746" s="277"/>
      <c r="AE746" s="92"/>
    </row>
    <row r="747" spans="1:31" ht="13.8">
      <c r="A747" s="110"/>
      <c r="B747" s="113"/>
      <c r="C747" s="113"/>
      <c r="D747" s="122"/>
      <c r="E747" s="113"/>
      <c r="F747" s="273"/>
      <c r="G747" s="67"/>
      <c r="H747" s="273"/>
      <c r="I747" s="275"/>
      <c r="J747" s="152">
        <f t="shared" si="23"/>
        <v>0</v>
      </c>
      <c r="K747" s="66"/>
      <c r="L747" s="90"/>
      <c r="M747" s="72"/>
      <c r="N747" s="66"/>
      <c r="O747" s="90"/>
      <c r="P747" s="72"/>
      <c r="Q747" s="138"/>
      <c r="R747" s="138"/>
      <c r="S747" s="172"/>
      <c r="T747" s="172"/>
      <c r="U747" s="172"/>
      <c r="V747" s="172"/>
      <c r="W747" s="172"/>
      <c r="X747" s="172"/>
      <c r="Y747" s="172"/>
      <c r="Z747" s="135">
        <f t="shared" si="22"/>
        <v>15</v>
      </c>
      <c r="AD747" s="277"/>
      <c r="AE747" s="92"/>
    </row>
    <row r="748" spans="1:31" ht="13.8">
      <c r="A748" s="110"/>
      <c r="B748" s="113"/>
      <c r="C748" s="113"/>
      <c r="D748" s="122"/>
      <c r="E748" s="113"/>
      <c r="F748" s="273"/>
      <c r="G748" s="67"/>
      <c r="H748" s="273"/>
      <c r="I748" s="275"/>
      <c r="J748" s="152">
        <f t="shared" si="23"/>
        <v>0</v>
      </c>
      <c r="K748" s="66"/>
      <c r="L748" s="90"/>
      <c r="M748" s="72"/>
      <c r="N748" s="66"/>
      <c r="O748" s="90"/>
      <c r="P748" s="72"/>
      <c r="Q748" s="138"/>
      <c r="R748" s="138"/>
      <c r="S748" s="172"/>
      <c r="T748" s="172"/>
      <c r="U748" s="172"/>
      <c r="V748" s="172"/>
      <c r="W748" s="172"/>
      <c r="X748" s="172"/>
      <c r="Y748" s="172"/>
      <c r="Z748" s="135">
        <f t="shared" si="22"/>
        <v>15</v>
      </c>
      <c r="AD748" s="277"/>
      <c r="AE748" s="92"/>
    </row>
    <row r="749" spans="1:31" ht="13.8">
      <c r="A749" s="110"/>
      <c r="B749" s="113"/>
      <c r="C749" s="113"/>
      <c r="D749" s="122"/>
      <c r="E749" s="113"/>
      <c r="F749" s="273"/>
      <c r="G749" s="67"/>
      <c r="H749" s="273"/>
      <c r="I749" s="275"/>
      <c r="J749" s="152">
        <f t="shared" si="23"/>
        <v>0</v>
      </c>
      <c r="K749" s="66"/>
      <c r="L749" s="90"/>
      <c r="M749" s="72"/>
      <c r="N749" s="66"/>
      <c r="O749" s="90"/>
      <c r="P749" s="72"/>
      <c r="Q749" s="138"/>
      <c r="R749" s="138"/>
      <c r="S749" s="172"/>
      <c r="T749" s="172"/>
      <c r="U749" s="172"/>
      <c r="V749" s="172"/>
      <c r="W749" s="172"/>
      <c r="X749" s="172"/>
      <c r="Y749" s="172"/>
      <c r="Z749" s="135">
        <f t="shared" si="22"/>
        <v>15</v>
      </c>
      <c r="AD749" s="277"/>
      <c r="AE749" s="92"/>
    </row>
    <row r="750" spans="1:31" ht="13.8">
      <c r="A750" s="110"/>
      <c r="B750" s="113"/>
      <c r="C750" s="113"/>
      <c r="D750" s="122"/>
      <c r="E750" s="113"/>
      <c r="F750" s="273"/>
      <c r="G750" s="67"/>
      <c r="H750" s="273"/>
      <c r="I750" s="275"/>
      <c r="J750" s="152">
        <f t="shared" si="23"/>
        <v>0</v>
      </c>
      <c r="K750" s="66"/>
      <c r="L750" s="90"/>
      <c r="M750" s="72"/>
      <c r="N750" s="66"/>
      <c r="O750" s="90"/>
      <c r="P750" s="72"/>
      <c r="Q750" s="138"/>
      <c r="R750" s="138"/>
      <c r="S750" s="172"/>
      <c r="T750" s="172"/>
      <c r="U750" s="172"/>
      <c r="V750" s="172"/>
      <c r="W750" s="172"/>
      <c r="X750" s="172"/>
      <c r="Y750" s="172"/>
      <c r="Z750" s="135">
        <f t="shared" si="22"/>
        <v>15</v>
      </c>
      <c r="AD750" s="277"/>
      <c r="AE750" s="92"/>
    </row>
    <row r="751" spans="1:31" ht="13.8">
      <c r="A751" s="110"/>
      <c r="B751" s="113"/>
      <c r="C751" s="113"/>
      <c r="D751" s="122"/>
      <c r="E751" s="113"/>
      <c r="F751" s="273"/>
      <c r="G751" s="67"/>
      <c r="H751" s="273"/>
      <c r="I751" s="275"/>
      <c r="J751" s="152">
        <f t="shared" si="23"/>
        <v>0</v>
      </c>
      <c r="K751" s="66"/>
      <c r="L751" s="90"/>
      <c r="M751" s="72"/>
      <c r="N751" s="66"/>
      <c r="O751" s="90"/>
      <c r="P751" s="72"/>
      <c r="Q751" s="138"/>
      <c r="R751" s="138"/>
      <c r="S751" s="172"/>
      <c r="T751" s="172"/>
      <c r="U751" s="172"/>
      <c r="V751" s="172"/>
      <c r="W751" s="172"/>
      <c r="X751" s="172"/>
      <c r="Y751" s="172"/>
      <c r="Z751" s="135">
        <f t="shared" si="22"/>
        <v>15</v>
      </c>
      <c r="AD751" s="277"/>
      <c r="AE751" s="92"/>
    </row>
    <row r="752" spans="1:31" ht="13.8">
      <c r="A752" s="110"/>
      <c r="B752" s="113"/>
      <c r="C752" s="113"/>
      <c r="D752" s="122"/>
      <c r="E752" s="113"/>
      <c r="F752" s="273"/>
      <c r="G752" s="67"/>
      <c r="H752" s="273"/>
      <c r="I752" s="275"/>
      <c r="J752" s="152">
        <f t="shared" si="23"/>
        <v>0</v>
      </c>
      <c r="K752" s="66"/>
      <c r="L752" s="90"/>
      <c r="M752" s="72"/>
      <c r="N752" s="66"/>
      <c r="O752" s="90"/>
      <c r="P752" s="72"/>
      <c r="Q752" s="138"/>
      <c r="R752" s="138"/>
      <c r="S752" s="172"/>
      <c r="T752" s="172"/>
      <c r="U752" s="172"/>
      <c r="V752" s="172"/>
      <c r="W752" s="172"/>
      <c r="X752" s="172"/>
      <c r="Y752" s="172"/>
      <c r="Z752" s="135">
        <f t="shared" si="22"/>
        <v>15</v>
      </c>
      <c r="AD752" s="277"/>
      <c r="AE752" s="92"/>
    </row>
    <row r="753" spans="1:31" ht="13.8">
      <c r="A753" s="110"/>
      <c r="B753" s="113"/>
      <c r="C753" s="113"/>
      <c r="D753" s="122"/>
      <c r="E753" s="113"/>
      <c r="F753" s="273"/>
      <c r="G753" s="67"/>
      <c r="H753" s="273"/>
      <c r="I753" s="275"/>
      <c r="J753" s="152">
        <f t="shared" si="23"/>
        <v>0</v>
      </c>
      <c r="K753" s="66"/>
      <c r="L753" s="90"/>
      <c r="M753" s="72"/>
      <c r="N753" s="66"/>
      <c r="O753" s="90"/>
      <c r="P753" s="72"/>
      <c r="Q753" s="138"/>
      <c r="R753" s="138"/>
      <c r="S753" s="172"/>
      <c r="T753" s="172"/>
      <c r="U753" s="172"/>
      <c r="V753" s="172"/>
      <c r="W753" s="172"/>
      <c r="X753" s="172"/>
      <c r="Y753" s="172"/>
      <c r="Z753" s="135">
        <f t="shared" si="22"/>
        <v>15</v>
      </c>
      <c r="AD753" s="277"/>
      <c r="AE753" s="92"/>
    </row>
    <row r="754" spans="1:31" ht="13.8">
      <c r="A754" s="110"/>
      <c r="B754" s="113"/>
      <c r="C754" s="113"/>
      <c r="D754" s="122"/>
      <c r="E754" s="113"/>
      <c r="F754" s="273"/>
      <c r="G754" s="67"/>
      <c r="H754" s="273"/>
      <c r="I754" s="275"/>
      <c r="J754" s="152">
        <f t="shared" si="23"/>
        <v>0</v>
      </c>
      <c r="K754" s="66"/>
      <c r="L754" s="90"/>
      <c r="M754" s="72"/>
      <c r="N754" s="66"/>
      <c r="O754" s="90"/>
      <c r="P754" s="72"/>
      <c r="Q754" s="138"/>
      <c r="R754" s="138"/>
      <c r="S754" s="172"/>
      <c r="T754" s="172"/>
      <c r="U754" s="172"/>
      <c r="V754" s="172"/>
      <c r="W754" s="172"/>
      <c r="X754" s="172"/>
      <c r="Y754" s="172"/>
      <c r="Z754" s="135">
        <f t="shared" si="22"/>
        <v>15</v>
      </c>
      <c r="AD754" s="277"/>
      <c r="AE754" s="92"/>
    </row>
    <row r="755" spans="1:31" ht="13.8">
      <c r="A755" s="110"/>
      <c r="B755" s="113"/>
      <c r="C755" s="113"/>
      <c r="D755" s="122"/>
      <c r="E755" s="113"/>
      <c r="F755" s="273"/>
      <c r="G755" s="67"/>
      <c r="H755" s="273"/>
      <c r="I755" s="275"/>
      <c r="J755" s="152">
        <f t="shared" si="23"/>
        <v>0</v>
      </c>
      <c r="K755" s="66"/>
      <c r="L755" s="90"/>
      <c r="M755" s="72"/>
      <c r="N755" s="66"/>
      <c r="O755" s="90"/>
      <c r="P755" s="72"/>
      <c r="Q755" s="138"/>
      <c r="R755" s="138"/>
      <c r="S755" s="172"/>
      <c r="T755" s="172"/>
      <c r="U755" s="172"/>
      <c r="V755" s="172"/>
      <c r="W755" s="172"/>
      <c r="X755" s="172"/>
      <c r="Y755" s="172"/>
      <c r="Z755" s="135">
        <f t="shared" si="22"/>
        <v>15</v>
      </c>
      <c r="AD755" s="277"/>
      <c r="AE755" s="92"/>
    </row>
    <row r="756" spans="1:31" ht="13.8">
      <c r="A756" s="110"/>
      <c r="B756" s="113"/>
      <c r="C756" s="113"/>
      <c r="D756" s="122"/>
      <c r="E756" s="113"/>
      <c r="F756" s="273"/>
      <c r="G756" s="67"/>
      <c r="H756" s="273"/>
      <c r="I756" s="275"/>
      <c r="J756" s="152">
        <f t="shared" si="23"/>
        <v>0</v>
      </c>
      <c r="K756" s="66"/>
      <c r="L756" s="90"/>
      <c r="M756" s="72"/>
      <c r="N756" s="66"/>
      <c r="O756" s="90"/>
      <c r="P756" s="72"/>
      <c r="Q756" s="138"/>
      <c r="R756" s="138"/>
      <c r="S756" s="172"/>
      <c r="T756" s="172"/>
      <c r="U756" s="172"/>
      <c r="V756" s="172"/>
      <c r="W756" s="172"/>
      <c r="X756" s="172"/>
      <c r="Y756" s="172"/>
      <c r="Z756" s="135">
        <f t="shared" si="22"/>
        <v>15</v>
      </c>
      <c r="AD756" s="277"/>
      <c r="AE756" s="92"/>
    </row>
    <row r="757" spans="1:31" ht="13.8">
      <c r="A757" s="110"/>
      <c r="B757" s="113"/>
      <c r="C757" s="113"/>
      <c r="D757" s="122"/>
      <c r="E757" s="113"/>
      <c r="F757" s="273"/>
      <c r="G757" s="67"/>
      <c r="H757" s="273"/>
      <c r="I757" s="275"/>
      <c r="J757" s="152">
        <f t="shared" si="23"/>
        <v>0</v>
      </c>
      <c r="K757" s="66"/>
      <c r="L757" s="90"/>
      <c r="M757" s="72"/>
      <c r="N757" s="66"/>
      <c r="O757" s="90"/>
      <c r="P757" s="72"/>
      <c r="Q757" s="138"/>
      <c r="R757" s="138"/>
      <c r="S757" s="172"/>
      <c r="T757" s="172"/>
      <c r="U757" s="172"/>
      <c r="V757" s="172"/>
      <c r="W757" s="172"/>
      <c r="X757" s="172"/>
      <c r="Y757" s="172"/>
      <c r="Z757" s="135">
        <f t="shared" si="22"/>
        <v>15</v>
      </c>
      <c r="AD757" s="277"/>
      <c r="AE757" s="92"/>
    </row>
    <row r="758" spans="1:31" ht="13.8">
      <c r="A758" s="110"/>
      <c r="B758" s="113"/>
      <c r="C758" s="113"/>
      <c r="D758" s="122"/>
      <c r="E758" s="113"/>
      <c r="F758" s="273"/>
      <c r="G758" s="67"/>
      <c r="H758" s="273"/>
      <c r="I758" s="275"/>
      <c r="J758" s="152">
        <f t="shared" si="23"/>
        <v>0</v>
      </c>
      <c r="K758" s="66"/>
      <c r="L758" s="90"/>
      <c r="M758" s="72"/>
      <c r="N758" s="66"/>
      <c r="O758" s="90"/>
      <c r="P758" s="72"/>
      <c r="Q758" s="138"/>
      <c r="R758" s="138"/>
      <c r="S758" s="172"/>
      <c r="T758" s="172"/>
      <c r="U758" s="172"/>
      <c r="V758" s="172"/>
      <c r="W758" s="172"/>
      <c r="X758" s="172"/>
      <c r="Y758" s="172"/>
      <c r="Z758" s="135">
        <f t="shared" si="22"/>
        <v>15</v>
      </c>
      <c r="AD758" s="277"/>
      <c r="AE758" s="92"/>
    </row>
    <row r="759" spans="1:31" ht="13.8">
      <c r="A759" s="110"/>
      <c r="B759" s="113"/>
      <c r="C759" s="113"/>
      <c r="D759" s="122"/>
      <c r="E759" s="113"/>
      <c r="F759" s="273"/>
      <c r="G759" s="67"/>
      <c r="H759" s="273"/>
      <c r="I759" s="275"/>
      <c r="J759" s="152">
        <f t="shared" si="23"/>
        <v>0</v>
      </c>
      <c r="K759" s="66"/>
      <c r="L759" s="90"/>
      <c r="M759" s="72"/>
      <c r="N759" s="66"/>
      <c r="O759" s="90"/>
      <c r="P759" s="72"/>
      <c r="Q759" s="138"/>
      <c r="R759" s="138"/>
      <c r="S759" s="172"/>
      <c r="T759" s="172"/>
      <c r="U759" s="172"/>
      <c r="V759" s="172"/>
      <c r="W759" s="172"/>
      <c r="X759" s="172"/>
      <c r="Y759" s="172"/>
      <c r="Z759" s="135">
        <f t="shared" si="22"/>
        <v>15</v>
      </c>
      <c r="AD759" s="277"/>
      <c r="AE759" s="92"/>
    </row>
    <row r="760" spans="1:31" ht="13.8">
      <c r="A760" s="110"/>
      <c r="B760" s="113"/>
      <c r="C760" s="113"/>
      <c r="D760" s="122"/>
      <c r="E760" s="113"/>
      <c r="F760" s="273"/>
      <c r="G760" s="67"/>
      <c r="H760" s="273"/>
      <c r="I760" s="275"/>
      <c r="J760" s="152">
        <f t="shared" si="23"/>
        <v>0</v>
      </c>
      <c r="K760" s="66"/>
      <c r="L760" s="90"/>
      <c r="M760" s="72"/>
      <c r="N760" s="66"/>
      <c r="O760" s="90"/>
      <c r="P760" s="72"/>
      <c r="Q760" s="138"/>
      <c r="R760" s="138"/>
      <c r="S760" s="172"/>
      <c r="T760" s="172"/>
      <c r="U760" s="172"/>
      <c r="V760" s="172"/>
      <c r="W760" s="172"/>
      <c r="X760" s="172"/>
      <c r="Y760" s="172"/>
      <c r="Z760" s="135">
        <f t="shared" si="22"/>
        <v>15</v>
      </c>
      <c r="AD760" s="277"/>
      <c r="AE760" s="92"/>
    </row>
    <row r="761" spans="1:31" ht="13.8">
      <c r="A761" s="110"/>
      <c r="B761" s="113"/>
      <c r="C761" s="113"/>
      <c r="D761" s="122"/>
      <c r="E761" s="113"/>
      <c r="F761" s="273"/>
      <c r="G761" s="67"/>
      <c r="H761" s="273"/>
      <c r="I761" s="275"/>
      <c r="J761" s="152">
        <f t="shared" si="23"/>
        <v>0</v>
      </c>
      <c r="K761" s="66"/>
      <c r="L761" s="90"/>
      <c r="M761" s="72"/>
      <c r="N761" s="66"/>
      <c r="O761" s="90"/>
      <c r="P761" s="72"/>
      <c r="Q761" s="138"/>
      <c r="R761" s="138"/>
      <c r="S761" s="172"/>
      <c r="T761" s="172"/>
      <c r="U761" s="172"/>
      <c r="V761" s="172"/>
      <c r="W761" s="172"/>
      <c r="X761" s="172"/>
      <c r="Y761" s="172"/>
      <c r="Z761" s="135">
        <f t="shared" si="22"/>
        <v>15</v>
      </c>
      <c r="AD761" s="277"/>
      <c r="AE761" s="92"/>
    </row>
    <row r="762" spans="1:31" ht="13.8">
      <c r="A762" s="110"/>
      <c r="B762" s="113"/>
      <c r="C762" s="113"/>
      <c r="D762" s="122"/>
      <c r="E762" s="113"/>
      <c r="F762" s="273"/>
      <c r="G762" s="67"/>
      <c r="H762" s="273"/>
      <c r="I762" s="275"/>
      <c r="J762" s="152">
        <f t="shared" si="23"/>
        <v>0</v>
      </c>
      <c r="K762" s="66"/>
      <c r="L762" s="90"/>
      <c r="M762" s="72"/>
      <c r="N762" s="66"/>
      <c r="O762" s="90"/>
      <c r="P762" s="72"/>
      <c r="Q762" s="138"/>
      <c r="R762" s="138"/>
      <c r="S762" s="172"/>
      <c r="T762" s="172"/>
      <c r="U762" s="172"/>
      <c r="V762" s="172"/>
      <c r="W762" s="172"/>
      <c r="X762" s="172"/>
      <c r="Y762" s="172"/>
      <c r="Z762" s="135">
        <f t="shared" si="22"/>
        <v>15</v>
      </c>
      <c r="AD762" s="277"/>
      <c r="AE762" s="92"/>
    </row>
    <row r="763" spans="1:31" ht="13.8">
      <c r="A763" s="110"/>
      <c r="B763" s="113"/>
      <c r="C763" s="113"/>
      <c r="D763" s="122"/>
      <c r="E763" s="113"/>
      <c r="F763" s="273"/>
      <c r="G763" s="67"/>
      <c r="H763" s="273"/>
      <c r="I763" s="275"/>
      <c r="J763" s="152">
        <f t="shared" si="23"/>
        <v>0</v>
      </c>
      <c r="K763" s="66"/>
      <c r="L763" s="90"/>
      <c r="M763" s="72"/>
      <c r="N763" s="66"/>
      <c r="O763" s="90"/>
      <c r="P763" s="72"/>
      <c r="Q763" s="138"/>
      <c r="R763" s="138"/>
      <c r="S763" s="172"/>
      <c r="T763" s="172"/>
      <c r="U763" s="172"/>
      <c r="V763" s="172"/>
      <c r="W763" s="172"/>
      <c r="X763" s="172"/>
      <c r="Y763" s="172"/>
      <c r="Z763" s="135">
        <f t="shared" si="22"/>
        <v>15</v>
      </c>
      <c r="AD763" s="277"/>
      <c r="AE763" s="92"/>
    </row>
    <row r="764" spans="1:31" ht="13.8">
      <c r="A764" s="110"/>
      <c r="B764" s="113"/>
      <c r="C764" s="113"/>
      <c r="D764" s="122"/>
      <c r="E764" s="113"/>
      <c r="F764" s="273"/>
      <c r="G764" s="67"/>
      <c r="H764" s="273"/>
      <c r="I764" s="275"/>
      <c r="J764" s="152">
        <f t="shared" si="23"/>
        <v>0</v>
      </c>
      <c r="K764" s="66"/>
      <c r="L764" s="90"/>
      <c r="M764" s="72"/>
      <c r="N764" s="66"/>
      <c r="O764" s="90"/>
      <c r="P764" s="72"/>
      <c r="Q764" s="138"/>
      <c r="R764" s="138"/>
      <c r="S764" s="172"/>
      <c r="T764" s="172"/>
      <c r="U764" s="172"/>
      <c r="V764" s="172"/>
      <c r="W764" s="172"/>
      <c r="X764" s="172"/>
      <c r="Y764" s="172"/>
      <c r="Z764" s="135">
        <f t="shared" si="22"/>
        <v>15</v>
      </c>
      <c r="AD764" s="277"/>
      <c r="AE764" s="92"/>
    </row>
    <row r="765" spans="1:31" ht="13.8">
      <c r="A765" s="110"/>
      <c r="B765" s="113"/>
      <c r="C765" s="113"/>
      <c r="D765" s="122"/>
      <c r="E765" s="113"/>
      <c r="F765" s="273"/>
      <c r="G765" s="67"/>
      <c r="H765" s="273"/>
      <c r="I765" s="275"/>
      <c r="J765" s="152">
        <f t="shared" si="23"/>
        <v>0</v>
      </c>
      <c r="K765" s="66"/>
      <c r="L765" s="90"/>
      <c r="M765" s="72"/>
      <c r="N765" s="66"/>
      <c r="O765" s="90"/>
      <c r="P765" s="72"/>
      <c r="Q765" s="138"/>
      <c r="R765" s="138"/>
      <c r="S765" s="172"/>
      <c r="T765" s="172"/>
      <c r="U765" s="172"/>
      <c r="V765" s="172"/>
      <c r="W765" s="172"/>
      <c r="X765" s="172"/>
      <c r="Y765" s="172"/>
      <c r="Z765" s="135">
        <f t="shared" si="22"/>
        <v>15</v>
      </c>
      <c r="AD765" s="277"/>
      <c r="AE765" s="92"/>
    </row>
    <row r="766" spans="1:31" ht="13.8">
      <c r="A766" s="110"/>
      <c r="B766" s="113"/>
      <c r="C766" s="113"/>
      <c r="D766" s="122"/>
      <c r="E766" s="113"/>
      <c r="F766" s="273"/>
      <c r="G766" s="67"/>
      <c r="H766" s="273"/>
      <c r="I766" s="275"/>
      <c r="J766" s="152">
        <f t="shared" si="23"/>
        <v>0</v>
      </c>
      <c r="K766" s="66"/>
      <c r="L766" s="90"/>
      <c r="M766" s="72"/>
      <c r="N766" s="66"/>
      <c r="O766" s="90"/>
      <c r="P766" s="72"/>
      <c r="Q766" s="138"/>
      <c r="R766" s="138"/>
      <c r="S766" s="172"/>
      <c r="T766" s="172"/>
      <c r="U766" s="172"/>
      <c r="V766" s="172"/>
      <c r="W766" s="172"/>
      <c r="X766" s="172"/>
      <c r="Y766" s="172"/>
      <c r="Z766" s="135">
        <f t="shared" si="22"/>
        <v>15</v>
      </c>
      <c r="AD766" s="277"/>
      <c r="AE766" s="92"/>
    </row>
    <row r="767" spans="1:31" ht="13.8">
      <c r="A767" s="110"/>
      <c r="B767" s="113"/>
      <c r="C767" s="113"/>
      <c r="D767" s="122"/>
      <c r="E767" s="113"/>
      <c r="F767" s="273"/>
      <c r="G767" s="67"/>
      <c r="H767" s="273"/>
      <c r="I767" s="275"/>
      <c r="J767" s="152">
        <f t="shared" si="23"/>
        <v>0</v>
      </c>
      <c r="K767" s="66"/>
      <c r="L767" s="90"/>
      <c r="M767" s="72"/>
      <c r="N767" s="66"/>
      <c r="O767" s="90"/>
      <c r="P767" s="72"/>
      <c r="Q767" s="138"/>
      <c r="R767" s="138"/>
      <c r="S767" s="172"/>
      <c r="T767" s="172"/>
      <c r="U767" s="172"/>
      <c r="V767" s="172"/>
      <c r="W767" s="172"/>
      <c r="X767" s="172"/>
      <c r="Y767" s="172"/>
      <c r="Z767" s="135">
        <f t="shared" si="22"/>
        <v>15</v>
      </c>
      <c r="AD767" s="277"/>
      <c r="AE767" s="92"/>
    </row>
    <row r="768" spans="1:31" ht="13.8">
      <c r="A768" s="110"/>
      <c r="B768" s="113"/>
      <c r="C768" s="113"/>
      <c r="D768" s="122"/>
      <c r="E768" s="113"/>
      <c r="F768" s="273"/>
      <c r="G768" s="67"/>
      <c r="H768" s="273"/>
      <c r="I768" s="275"/>
      <c r="J768" s="152">
        <f t="shared" si="23"/>
        <v>0</v>
      </c>
      <c r="K768" s="66"/>
      <c r="L768" s="90"/>
      <c r="M768" s="72"/>
      <c r="N768" s="66"/>
      <c r="O768" s="90"/>
      <c r="P768" s="72"/>
      <c r="Q768" s="138"/>
      <c r="R768" s="138"/>
      <c r="S768" s="172"/>
      <c r="T768" s="172"/>
      <c r="U768" s="172"/>
      <c r="V768" s="172"/>
      <c r="W768" s="172"/>
      <c r="X768" s="172"/>
      <c r="Y768" s="172"/>
      <c r="Z768" s="135">
        <f t="shared" si="22"/>
        <v>15</v>
      </c>
      <c r="AD768" s="277"/>
      <c r="AE768" s="92"/>
    </row>
    <row r="769" spans="1:31" ht="13.8">
      <c r="A769" s="110"/>
      <c r="B769" s="113"/>
      <c r="C769" s="113"/>
      <c r="D769" s="122"/>
      <c r="E769" s="113"/>
      <c r="F769" s="273"/>
      <c r="G769" s="67"/>
      <c r="H769" s="273"/>
      <c r="I769" s="275"/>
      <c r="J769" s="152">
        <f t="shared" si="23"/>
        <v>0</v>
      </c>
      <c r="K769" s="66"/>
      <c r="L769" s="90"/>
      <c r="M769" s="72"/>
      <c r="N769" s="66"/>
      <c r="O769" s="90"/>
      <c r="P769" s="72"/>
      <c r="Q769" s="138"/>
      <c r="R769" s="138"/>
      <c r="S769" s="172"/>
      <c r="T769" s="172"/>
      <c r="U769" s="172"/>
      <c r="V769" s="172"/>
      <c r="W769" s="172"/>
      <c r="X769" s="172"/>
      <c r="Y769" s="172"/>
      <c r="Z769" s="135">
        <f t="shared" si="22"/>
        <v>15</v>
      </c>
      <c r="AD769" s="277"/>
      <c r="AE769" s="92"/>
    </row>
    <row r="770" spans="1:31" ht="13.8">
      <c r="A770" s="110"/>
      <c r="B770" s="113"/>
      <c r="C770" s="113"/>
      <c r="D770" s="122"/>
      <c r="E770" s="113"/>
      <c r="F770" s="273"/>
      <c r="G770" s="67"/>
      <c r="H770" s="273"/>
      <c r="I770" s="275"/>
      <c r="J770" s="152">
        <f t="shared" si="23"/>
        <v>0</v>
      </c>
      <c r="K770" s="66"/>
      <c r="L770" s="90"/>
      <c r="M770" s="72"/>
      <c r="N770" s="66"/>
      <c r="O770" s="90"/>
      <c r="P770" s="72"/>
      <c r="Q770" s="138"/>
      <c r="R770" s="138"/>
      <c r="S770" s="172"/>
      <c r="T770" s="172"/>
      <c r="U770" s="172"/>
      <c r="V770" s="172"/>
      <c r="W770" s="172"/>
      <c r="X770" s="172"/>
      <c r="Y770" s="172"/>
      <c r="Z770" s="135">
        <f t="shared" si="22"/>
        <v>15</v>
      </c>
      <c r="AD770" s="277"/>
      <c r="AE770" s="92"/>
    </row>
    <row r="771" spans="1:31" ht="13.8">
      <c r="A771" s="110"/>
      <c r="B771" s="113"/>
      <c r="C771" s="113"/>
      <c r="D771" s="122"/>
      <c r="E771" s="113"/>
      <c r="F771" s="273"/>
      <c r="G771" s="67"/>
      <c r="H771" s="273"/>
      <c r="I771" s="275"/>
      <c r="J771" s="152">
        <f t="shared" si="23"/>
        <v>0</v>
      </c>
      <c r="K771" s="66"/>
      <c r="L771" s="90"/>
      <c r="M771" s="72"/>
      <c r="N771" s="66"/>
      <c r="O771" s="90"/>
      <c r="P771" s="72"/>
      <c r="Q771" s="138"/>
      <c r="R771" s="138"/>
      <c r="S771" s="172"/>
      <c r="T771" s="172"/>
      <c r="U771" s="172"/>
      <c r="V771" s="172"/>
      <c r="W771" s="172"/>
      <c r="X771" s="172"/>
      <c r="Y771" s="172"/>
      <c r="Z771" s="135">
        <f t="shared" si="22"/>
        <v>15</v>
      </c>
      <c r="AD771" s="277"/>
      <c r="AE771" s="92"/>
    </row>
    <row r="772" spans="1:31" ht="13.8">
      <c r="A772" s="110"/>
      <c r="B772" s="113"/>
      <c r="C772" s="113"/>
      <c r="D772" s="122"/>
      <c r="E772" s="113"/>
      <c r="F772" s="273"/>
      <c r="G772" s="67"/>
      <c r="H772" s="273"/>
      <c r="I772" s="275"/>
      <c r="J772" s="152">
        <f t="shared" si="23"/>
        <v>0</v>
      </c>
      <c r="K772" s="66"/>
      <c r="L772" s="90"/>
      <c r="M772" s="72"/>
      <c r="N772" s="66"/>
      <c r="O772" s="90"/>
      <c r="P772" s="72"/>
      <c r="Q772" s="138"/>
      <c r="R772" s="138"/>
      <c r="S772" s="172"/>
      <c r="T772" s="172"/>
      <c r="U772" s="172"/>
      <c r="V772" s="172"/>
      <c r="W772" s="172"/>
      <c r="X772" s="172"/>
      <c r="Y772" s="172"/>
      <c r="Z772" s="135">
        <f t="shared" si="22"/>
        <v>15</v>
      </c>
      <c r="AD772" s="277"/>
      <c r="AE772" s="92"/>
    </row>
    <row r="773" spans="1:31" ht="13.8">
      <c r="A773" s="110"/>
      <c r="B773" s="113"/>
      <c r="C773" s="113"/>
      <c r="D773" s="122"/>
      <c r="E773" s="113"/>
      <c r="F773" s="273"/>
      <c r="G773" s="67"/>
      <c r="H773" s="273"/>
      <c r="I773" s="275"/>
      <c r="J773" s="152">
        <f t="shared" si="23"/>
        <v>0</v>
      </c>
      <c r="K773" s="66"/>
      <c r="L773" s="90"/>
      <c r="M773" s="72"/>
      <c r="N773" s="66"/>
      <c r="O773" s="90"/>
      <c r="P773" s="72"/>
      <c r="Q773" s="138"/>
      <c r="R773" s="138"/>
      <c r="S773" s="172"/>
      <c r="T773" s="172"/>
      <c r="U773" s="172"/>
      <c r="V773" s="172"/>
      <c r="W773" s="172"/>
      <c r="X773" s="172"/>
      <c r="Y773" s="172"/>
      <c r="Z773" s="135">
        <f t="shared" ref="Z773:Z836" si="24">COUNTBLANK(A773:I773)+COUNTBLANK(K773:P773)</f>
        <v>15</v>
      </c>
      <c r="AD773" s="277"/>
      <c r="AE773" s="92"/>
    </row>
    <row r="774" spans="1:31" ht="13.8">
      <c r="A774" s="110"/>
      <c r="B774" s="113"/>
      <c r="C774" s="113"/>
      <c r="D774" s="122"/>
      <c r="E774" s="113"/>
      <c r="F774" s="273"/>
      <c r="G774" s="67"/>
      <c r="H774" s="273"/>
      <c r="I774" s="275"/>
      <c r="J774" s="152">
        <f t="shared" ref="J774:J837" si="25">IF(I774&lt;&gt;"",I774,IF(AND(ISNUMBER(FIND(".",F774*H774)),ROUNDDOWN(F774*H774,0)=0,F774*H774&lt;0),CONCATENATE("-0",LEFT(RIGHT(F774*H774,LEN(F774*H774)-SEARCH(".",F774*H774)+1),4)),IF(ISNUMBER(FIND(".",F774*H774)),CONCATENATE(ROUNDDOWN(F774*H774,0),LEFT(RIGHT(F774*H774,LEN(F774*H774)-SEARCH(".",F774*H774)+1),4)),F774*H774)))*1</f>
        <v>0</v>
      </c>
      <c r="K774" s="66"/>
      <c r="L774" s="90"/>
      <c r="M774" s="72"/>
      <c r="N774" s="66"/>
      <c r="O774" s="90"/>
      <c r="P774" s="72"/>
      <c r="Q774" s="138"/>
      <c r="R774" s="138"/>
      <c r="S774" s="172"/>
      <c r="T774" s="172"/>
      <c r="U774" s="172"/>
      <c r="V774" s="172"/>
      <c r="W774" s="172"/>
      <c r="X774" s="172"/>
      <c r="Y774" s="172"/>
      <c r="Z774" s="135">
        <f t="shared" si="24"/>
        <v>15</v>
      </c>
      <c r="AD774" s="277"/>
      <c r="AE774" s="92"/>
    </row>
    <row r="775" spans="1:31" ht="13.8">
      <c r="A775" s="110"/>
      <c r="B775" s="113"/>
      <c r="C775" s="113"/>
      <c r="D775" s="122"/>
      <c r="E775" s="113"/>
      <c r="F775" s="273"/>
      <c r="G775" s="67"/>
      <c r="H775" s="273"/>
      <c r="I775" s="275"/>
      <c r="J775" s="152">
        <f t="shared" si="25"/>
        <v>0</v>
      </c>
      <c r="K775" s="66"/>
      <c r="L775" s="90"/>
      <c r="M775" s="72"/>
      <c r="N775" s="66"/>
      <c r="O775" s="90"/>
      <c r="P775" s="72"/>
      <c r="Q775" s="138"/>
      <c r="R775" s="138"/>
      <c r="S775" s="172"/>
      <c r="T775" s="172"/>
      <c r="U775" s="172"/>
      <c r="V775" s="172"/>
      <c r="W775" s="172"/>
      <c r="X775" s="172"/>
      <c r="Y775" s="172"/>
      <c r="Z775" s="135">
        <f t="shared" si="24"/>
        <v>15</v>
      </c>
      <c r="AD775" s="277"/>
      <c r="AE775" s="92"/>
    </row>
    <row r="776" spans="1:31" ht="13.8">
      <c r="A776" s="110"/>
      <c r="B776" s="113"/>
      <c r="C776" s="113"/>
      <c r="D776" s="122"/>
      <c r="E776" s="113"/>
      <c r="F776" s="273"/>
      <c r="G776" s="67"/>
      <c r="H776" s="273"/>
      <c r="I776" s="275"/>
      <c r="J776" s="152">
        <f t="shared" si="25"/>
        <v>0</v>
      </c>
      <c r="K776" s="66"/>
      <c r="L776" s="90"/>
      <c r="M776" s="72"/>
      <c r="N776" s="66"/>
      <c r="O776" s="90"/>
      <c r="P776" s="72"/>
      <c r="Q776" s="138"/>
      <c r="R776" s="138"/>
      <c r="S776" s="172"/>
      <c r="T776" s="172"/>
      <c r="U776" s="172"/>
      <c r="V776" s="172"/>
      <c r="W776" s="172"/>
      <c r="X776" s="172"/>
      <c r="Y776" s="172"/>
      <c r="Z776" s="135">
        <f t="shared" si="24"/>
        <v>15</v>
      </c>
      <c r="AD776" s="277"/>
      <c r="AE776" s="92"/>
    </row>
    <row r="777" spans="1:31" ht="13.8">
      <c r="A777" s="110"/>
      <c r="B777" s="113"/>
      <c r="C777" s="113"/>
      <c r="D777" s="122"/>
      <c r="E777" s="113"/>
      <c r="F777" s="273"/>
      <c r="G777" s="67"/>
      <c r="H777" s="273"/>
      <c r="I777" s="275"/>
      <c r="J777" s="152">
        <f t="shared" si="25"/>
        <v>0</v>
      </c>
      <c r="K777" s="66"/>
      <c r="L777" s="90"/>
      <c r="M777" s="72"/>
      <c r="N777" s="66"/>
      <c r="O777" s="90"/>
      <c r="P777" s="72"/>
      <c r="Q777" s="138"/>
      <c r="R777" s="138"/>
      <c r="S777" s="172"/>
      <c r="T777" s="172"/>
      <c r="U777" s="172"/>
      <c r="V777" s="172"/>
      <c r="W777" s="172"/>
      <c r="X777" s="172"/>
      <c r="Y777" s="172"/>
      <c r="Z777" s="135">
        <f t="shared" si="24"/>
        <v>15</v>
      </c>
      <c r="AD777" s="277"/>
      <c r="AE777" s="92"/>
    </row>
    <row r="778" spans="1:31" ht="13.8">
      <c r="A778" s="110"/>
      <c r="B778" s="113"/>
      <c r="C778" s="113"/>
      <c r="D778" s="122"/>
      <c r="E778" s="113"/>
      <c r="F778" s="273"/>
      <c r="G778" s="67"/>
      <c r="H778" s="273"/>
      <c r="I778" s="275"/>
      <c r="J778" s="152">
        <f t="shared" si="25"/>
        <v>0</v>
      </c>
      <c r="K778" s="66"/>
      <c r="L778" s="90"/>
      <c r="M778" s="72"/>
      <c r="N778" s="66"/>
      <c r="O778" s="90"/>
      <c r="P778" s="72"/>
      <c r="Q778" s="138"/>
      <c r="R778" s="138"/>
      <c r="S778" s="172"/>
      <c r="T778" s="172"/>
      <c r="U778" s="172"/>
      <c r="V778" s="172"/>
      <c r="W778" s="172"/>
      <c r="X778" s="172"/>
      <c r="Y778" s="172"/>
      <c r="Z778" s="135">
        <f t="shared" si="24"/>
        <v>15</v>
      </c>
      <c r="AD778" s="277"/>
      <c r="AE778" s="92"/>
    </row>
    <row r="779" spans="1:31" ht="13.8">
      <c r="A779" s="110"/>
      <c r="B779" s="113"/>
      <c r="C779" s="113"/>
      <c r="D779" s="122"/>
      <c r="E779" s="113"/>
      <c r="F779" s="273"/>
      <c r="G779" s="67"/>
      <c r="H779" s="273"/>
      <c r="I779" s="275"/>
      <c r="J779" s="152">
        <f t="shared" si="25"/>
        <v>0</v>
      </c>
      <c r="K779" s="66"/>
      <c r="L779" s="90"/>
      <c r="M779" s="72"/>
      <c r="N779" s="66"/>
      <c r="O779" s="90"/>
      <c r="P779" s="72"/>
      <c r="Q779" s="138"/>
      <c r="R779" s="138"/>
      <c r="S779" s="172"/>
      <c r="T779" s="172"/>
      <c r="U779" s="172"/>
      <c r="V779" s="172"/>
      <c r="W779" s="172"/>
      <c r="X779" s="172"/>
      <c r="Y779" s="172"/>
      <c r="Z779" s="135">
        <f t="shared" si="24"/>
        <v>15</v>
      </c>
      <c r="AD779" s="277"/>
      <c r="AE779" s="92"/>
    </row>
    <row r="780" spans="1:31" ht="13.8">
      <c r="A780" s="110"/>
      <c r="B780" s="113"/>
      <c r="C780" s="113"/>
      <c r="D780" s="122"/>
      <c r="E780" s="113"/>
      <c r="F780" s="273"/>
      <c r="G780" s="67"/>
      <c r="H780" s="273"/>
      <c r="I780" s="275"/>
      <c r="J780" s="152">
        <f t="shared" si="25"/>
        <v>0</v>
      </c>
      <c r="K780" s="66"/>
      <c r="L780" s="90"/>
      <c r="M780" s="72"/>
      <c r="N780" s="66"/>
      <c r="O780" s="90"/>
      <c r="P780" s="72"/>
      <c r="Q780" s="138"/>
      <c r="R780" s="138"/>
      <c r="S780" s="172"/>
      <c r="T780" s="172"/>
      <c r="U780" s="172"/>
      <c r="V780" s="172"/>
      <c r="W780" s="172"/>
      <c r="X780" s="172"/>
      <c r="Y780" s="172"/>
      <c r="Z780" s="135">
        <f t="shared" si="24"/>
        <v>15</v>
      </c>
      <c r="AD780" s="277"/>
      <c r="AE780" s="92"/>
    </row>
    <row r="781" spans="1:31" ht="13.8">
      <c r="A781" s="110"/>
      <c r="B781" s="113"/>
      <c r="C781" s="113"/>
      <c r="D781" s="122"/>
      <c r="E781" s="113"/>
      <c r="F781" s="273"/>
      <c r="G781" s="67"/>
      <c r="H781" s="273"/>
      <c r="I781" s="275"/>
      <c r="J781" s="152">
        <f t="shared" si="25"/>
        <v>0</v>
      </c>
      <c r="K781" s="66"/>
      <c r="L781" s="90"/>
      <c r="M781" s="72"/>
      <c r="N781" s="66"/>
      <c r="O781" s="90"/>
      <c r="P781" s="72"/>
      <c r="Q781" s="138"/>
      <c r="R781" s="138"/>
      <c r="S781" s="172"/>
      <c r="T781" s="172"/>
      <c r="U781" s="172"/>
      <c r="V781" s="172"/>
      <c r="W781" s="172"/>
      <c r="X781" s="172"/>
      <c r="Y781" s="172"/>
      <c r="Z781" s="135">
        <f t="shared" si="24"/>
        <v>15</v>
      </c>
      <c r="AD781" s="277"/>
      <c r="AE781" s="92"/>
    </row>
    <row r="782" spans="1:31" ht="13.8">
      <c r="A782" s="110"/>
      <c r="B782" s="113"/>
      <c r="C782" s="113"/>
      <c r="D782" s="122"/>
      <c r="E782" s="113"/>
      <c r="F782" s="273"/>
      <c r="G782" s="67"/>
      <c r="H782" s="273"/>
      <c r="I782" s="275"/>
      <c r="J782" s="152">
        <f t="shared" si="25"/>
        <v>0</v>
      </c>
      <c r="K782" s="66"/>
      <c r="L782" s="90"/>
      <c r="M782" s="72"/>
      <c r="N782" s="66"/>
      <c r="O782" s="90"/>
      <c r="P782" s="72"/>
      <c r="Q782" s="138"/>
      <c r="R782" s="138"/>
      <c r="S782" s="172"/>
      <c r="T782" s="172"/>
      <c r="U782" s="172"/>
      <c r="V782" s="172"/>
      <c r="W782" s="172"/>
      <c r="X782" s="172"/>
      <c r="Y782" s="172"/>
      <c r="Z782" s="135">
        <f t="shared" si="24"/>
        <v>15</v>
      </c>
      <c r="AD782" s="277"/>
      <c r="AE782" s="92"/>
    </row>
    <row r="783" spans="1:31" ht="13.8">
      <c r="A783" s="110"/>
      <c r="B783" s="113"/>
      <c r="C783" s="113"/>
      <c r="D783" s="122"/>
      <c r="E783" s="113"/>
      <c r="F783" s="273"/>
      <c r="G783" s="67"/>
      <c r="H783" s="273"/>
      <c r="I783" s="275"/>
      <c r="J783" s="152">
        <f t="shared" si="25"/>
        <v>0</v>
      </c>
      <c r="K783" s="66"/>
      <c r="L783" s="90"/>
      <c r="M783" s="72"/>
      <c r="N783" s="66"/>
      <c r="O783" s="90"/>
      <c r="P783" s="72"/>
      <c r="Q783" s="138"/>
      <c r="R783" s="138"/>
      <c r="S783" s="172"/>
      <c r="T783" s="172"/>
      <c r="U783" s="172"/>
      <c r="V783" s="172"/>
      <c r="W783" s="172"/>
      <c r="X783" s="172"/>
      <c r="Y783" s="172"/>
      <c r="Z783" s="135">
        <f t="shared" si="24"/>
        <v>15</v>
      </c>
      <c r="AD783" s="277"/>
      <c r="AE783" s="92"/>
    </row>
    <row r="784" spans="1:31" ht="13.8">
      <c r="A784" s="110"/>
      <c r="B784" s="113"/>
      <c r="C784" s="113"/>
      <c r="D784" s="122"/>
      <c r="E784" s="113"/>
      <c r="F784" s="273"/>
      <c r="G784" s="67"/>
      <c r="H784" s="273"/>
      <c r="I784" s="275"/>
      <c r="J784" s="152">
        <f t="shared" si="25"/>
        <v>0</v>
      </c>
      <c r="K784" s="66"/>
      <c r="L784" s="90"/>
      <c r="M784" s="72"/>
      <c r="N784" s="66"/>
      <c r="O784" s="90"/>
      <c r="P784" s="72"/>
      <c r="Q784" s="138"/>
      <c r="R784" s="138"/>
      <c r="S784" s="172"/>
      <c r="T784" s="172"/>
      <c r="U784" s="172"/>
      <c r="V784" s="172"/>
      <c r="W784" s="172"/>
      <c r="X784" s="172"/>
      <c r="Y784" s="172"/>
      <c r="Z784" s="135">
        <f t="shared" si="24"/>
        <v>15</v>
      </c>
      <c r="AD784" s="277"/>
      <c r="AE784" s="92"/>
    </row>
    <row r="785" spans="1:31" ht="13.8">
      <c r="A785" s="110"/>
      <c r="B785" s="113"/>
      <c r="C785" s="113"/>
      <c r="D785" s="122"/>
      <c r="E785" s="113"/>
      <c r="F785" s="273"/>
      <c r="G785" s="67"/>
      <c r="H785" s="273"/>
      <c r="I785" s="275"/>
      <c r="J785" s="152">
        <f t="shared" si="25"/>
        <v>0</v>
      </c>
      <c r="K785" s="66"/>
      <c r="L785" s="90"/>
      <c r="M785" s="72"/>
      <c r="N785" s="66"/>
      <c r="O785" s="90"/>
      <c r="P785" s="72"/>
      <c r="Q785" s="138"/>
      <c r="R785" s="138"/>
      <c r="S785" s="172"/>
      <c r="T785" s="172"/>
      <c r="U785" s="172"/>
      <c r="V785" s="172"/>
      <c r="W785" s="172"/>
      <c r="X785" s="172"/>
      <c r="Y785" s="172"/>
      <c r="Z785" s="135">
        <f t="shared" si="24"/>
        <v>15</v>
      </c>
      <c r="AD785" s="277"/>
      <c r="AE785" s="92"/>
    </row>
    <row r="786" spans="1:31" ht="13.8">
      <c r="A786" s="110"/>
      <c r="B786" s="113"/>
      <c r="C786" s="113"/>
      <c r="D786" s="122"/>
      <c r="E786" s="113"/>
      <c r="F786" s="273"/>
      <c r="G786" s="67"/>
      <c r="H786" s="273"/>
      <c r="I786" s="275"/>
      <c r="J786" s="152">
        <f t="shared" si="25"/>
        <v>0</v>
      </c>
      <c r="K786" s="66"/>
      <c r="L786" s="90"/>
      <c r="M786" s="72"/>
      <c r="N786" s="66"/>
      <c r="O786" s="90"/>
      <c r="P786" s="72"/>
      <c r="Q786" s="138"/>
      <c r="R786" s="138"/>
      <c r="S786" s="172"/>
      <c r="T786" s="172"/>
      <c r="U786" s="172"/>
      <c r="V786" s="172"/>
      <c r="W786" s="172"/>
      <c r="X786" s="172"/>
      <c r="Y786" s="172"/>
      <c r="Z786" s="135">
        <f t="shared" si="24"/>
        <v>15</v>
      </c>
      <c r="AD786" s="277"/>
      <c r="AE786" s="92"/>
    </row>
    <row r="787" spans="1:31" ht="13.8">
      <c r="A787" s="110"/>
      <c r="B787" s="113"/>
      <c r="C787" s="113"/>
      <c r="D787" s="122"/>
      <c r="E787" s="113"/>
      <c r="F787" s="273"/>
      <c r="G787" s="67"/>
      <c r="H787" s="273"/>
      <c r="I787" s="275"/>
      <c r="J787" s="152">
        <f t="shared" si="25"/>
        <v>0</v>
      </c>
      <c r="K787" s="66"/>
      <c r="L787" s="90"/>
      <c r="M787" s="72"/>
      <c r="N787" s="66"/>
      <c r="O787" s="90"/>
      <c r="P787" s="72"/>
      <c r="Q787" s="138"/>
      <c r="R787" s="138"/>
      <c r="S787" s="172"/>
      <c r="T787" s="172"/>
      <c r="U787" s="172"/>
      <c r="V787" s="172"/>
      <c r="W787" s="172"/>
      <c r="X787" s="172"/>
      <c r="Y787" s="172"/>
      <c r="Z787" s="135">
        <f t="shared" si="24"/>
        <v>15</v>
      </c>
      <c r="AD787" s="277"/>
      <c r="AE787" s="92"/>
    </row>
    <row r="788" spans="1:31" ht="13.8">
      <c r="A788" s="110"/>
      <c r="B788" s="113"/>
      <c r="C788" s="113"/>
      <c r="D788" s="122"/>
      <c r="E788" s="113"/>
      <c r="F788" s="273"/>
      <c r="G788" s="67"/>
      <c r="H788" s="273"/>
      <c r="I788" s="275"/>
      <c r="J788" s="152">
        <f t="shared" si="25"/>
        <v>0</v>
      </c>
      <c r="K788" s="66"/>
      <c r="L788" s="90"/>
      <c r="M788" s="72"/>
      <c r="N788" s="66"/>
      <c r="O788" s="90"/>
      <c r="P788" s="72"/>
      <c r="Q788" s="138"/>
      <c r="R788" s="138"/>
      <c r="S788" s="172"/>
      <c r="T788" s="172"/>
      <c r="U788" s="172"/>
      <c r="V788" s="172"/>
      <c r="W788" s="172"/>
      <c r="X788" s="172"/>
      <c r="Y788" s="172"/>
      <c r="Z788" s="135">
        <f t="shared" si="24"/>
        <v>15</v>
      </c>
      <c r="AD788" s="277"/>
      <c r="AE788" s="92"/>
    </row>
    <row r="789" spans="1:31" ht="13.8">
      <c r="A789" s="110"/>
      <c r="B789" s="113"/>
      <c r="C789" s="113"/>
      <c r="D789" s="122"/>
      <c r="E789" s="113"/>
      <c r="F789" s="273"/>
      <c r="G789" s="67"/>
      <c r="H789" s="273"/>
      <c r="I789" s="275"/>
      <c r="J789" s="152">
        <f t="shared" si="25"/>
        <v>0</v>
      </c>
      <c r="K789" s="66"/>
      <c r="L789" s="90"/>
      <c r="M789" s="72"/>
      <c r="N789" s="66"/>
      <c r="O789" s="90"/>
      <c r="P789" s="72"/>
      <c r="Q789" s="138"/>
      <c r="R789" s="138"/>
      <c r="S789" s="172"/>
      <c r="T789" s="172"/>
      <c r="U789" s="172"/>
      <c r="V789" s="172"/>
      <c r="W789" s="172"/>
      <c r="X789" s="172"/>
      <c r="Y789" s="172"/>
      <c r="Z789" s="135">
        <f t="shared" si="24"/>
        <v>15</v>
      </c>
      <c r="AD789" s="277"/>
      <c r="AE789" s="92"/>
    </row>
    <row r="790" spans="1:31" ht="13.8">
      <c r="A790" s="110"/>
      <c r="B790" s="113"/>
      <c r="C790" s="113"/>
      <c r="D790" s="122"/>
      <c r="E790" s="113"/>
      <c r="F790" s="273"/>
      <c r="G790" s="67"/>
      <c r="H790" s="273"/>
      <c r="I790" s="275"/>
      <c r="J790" s="152">
        <f t="shared" si="25"/>
        <v>0</v>
      </c>
      <c r="K790" s="66"/>
      <c r="L790" s="90"/>
      <c r="M790" s="72"/>
      <c r="N790" s="66"/>
      <c r="O790" s="90"/>
      <c r="P790" s="72"/>
      <c r="Q790" s="138"/>
      <c r="R790" s="138"/>
      <c r="S790" s="172"/>
      <c r="T790" s="172"/>
      <c r="U790" s="172"/>
      <c r="V790" s="172"/>
      <c r="W790" s="172"/>
      <c r="X790" s="172"/>
      <c r="Y790" s="172"/>
      <c r="Z790" s="135">
        <f t="shared" si="24"/>
        <v>15</v>
      </c>
      <c r="AD790" s="277"/>
      <c r="AE790" s="92"/>
    </row>
    <row r="791" spans="1:31" ht="13.8">
      <c r="A791" s="110"/>
      <c r="B791" s="113"/>
      <c r="C791" s="113"/>
      <c r="D791" s="122"/>
      <c r="E791" s="113"/>
      <c r="F791" s="273"/>
      <c r="G791" s="67"/>
      <c r="H791" s="273"/>
      <c r="I791" s="275"/>
      <c r="J791" s="152">
        <f t="shared" si="25"/>
        <v>0</v>
      </c>
      <c r="K791" s="66"/>
      <c r="L791" s="90"/>
      <c r="M791" s="72"/>
      <c r="N791" s="66"/>
      <c r="O791" s="90"/>
      <c r="P791" s="72"/>
      <c r="Q791" s="138"/>
      <c r="R791" s="138"/>
      <c r="S791" s="172"/>
      <c r="T791" s="172"/>
      <c r="U791" s="172"/>
      <c r="V791" s="172"/>
      <c r="W791" s="172"/>
      <c r="X791" s="172"/>
      <c r="Y791" s="172"/>
      <c r="Z791" s="135">
        <f t="shared" si="24"/>
        <v>15</v>
      </c>
      <c r="AD791" s="277"/>
      <c r="AE791" s="92"/>
    </row>
    <row r="792" spans="1:31" ht="13.8">
      <c r="A792" s="110"/>
      <c r="B792" s="113"/>
      <c r="C792" s="113"/>
      <c r="D792" s="122"/>
      <c r="E792" s="113"/>
      <c r="F792" s="273"/>
      <c r="G792" s="67"/>
      <c r="H792" s="273"/>
      <c r="I792" s="275"/>
      <c r="J792" s="152">
        <f t="shared" si="25"/>
        <v>0</v>
      </c>
      <c r="K792" s="66"/>
      <c r="L792" s="90"/>
      <c r="M792" s="72"/>
      <c r="N792" s="66"/>
      <c r="O792" s="90"/>
      <c r="P792" s="72"/>
      <c r="Q792" s="138"/>
      <c r="R792" s="138"/>
      <c r="S792" s="172"/>
      <c r="T792" s="172"/>
      <c r="U792" s="172"/>
      <c r="V792" s="172"/>
      <c r="W792" s="172"/>
      <c r="X792" s="172"/>
      <c r="Y792" s="172"/>
      <c r="Z792" s="135">
        <f t="shared" si="24"/>
        <v>15</v>
      </c>
      <c r="AD792" s="277"/>
      <c r="AE792" s="92"/>
    </row>
    <row r="793" spans="1:31" ht="13.8">
      <c r="A793" s="110"/>
      <c r="B793" s="113"/>
      <c r="C793" s="113"/>
      <c r="D793" s="122"/>
      <c r="E793" s="113"/>
      <c r="F793" s="273"/>
      <c r="G793" s="67"/>
      <c r="H793" s="273"/>
      <c r="I793" s="275"/>
      <c r="J793" s="152">
        <f t="shared" si="25"/>
        <v>0</v>
      </c>
      <c r="K793" s="66"/>
      <c r="L793" s="90"/>
      <c r="M793" s="72"/>
      <c r="N793" s="66"/>
      <c r="O793" s="90"/>
      <c r="P793" s="72"/>
      <c r="Q793" s="138"/>
      <c r="R793" s="138"/>
      <c r="S793" s="172"/>
      <c r="T793" s="172"/>
      <c r="U793" s="172"/>
      <c r="V793" s="172"/>
      <c r="W793" s="172"/>
      <c r="X793" s="172"/>
      <c r="Y793" s="172"/>
      <c r="Z793" s="135">
        <f t="shared" si="24"/>
        <v>15</v>
      </c>
      <c r="AD793" s="277"/>
      <c r="AE793" s="92"/>
    </row>
    <row r="794" spans="1:31" ht="13.8">
      <c r="A794" s="110"/>
      <c r="B794" s="113"/>
      <c r="C794" s="113"/>
      <c r="D794" s="122"/>
      <c r="E794" s="113"/>
      <c r="F794" s="273"/>
      <c r="G794" s="67"/>
      <c r="H794" s="273"/>
      <c r="I794" s="275"/>
      <c r="J794" s="152">
        <f t="shared" si="25"/>
        <v>0</v>
      </c>
      <c r="K794" s="66"/>
      <c r="L794" s="90"/>
      <c r="M794" s="72"/>
      <c r="N794" s="66"/>
      <c r="O794" s="90"/>
      <c r="P794" s="72"/>
      <c r="Q794" s="138"/>
      <c r="R794" s="138"/>
      <c r="S794" s="172"/>
      <c r="T794" s="172"/>
      <c r="U794" s="172"/>
      <c r="V794" s="172"/>
      <c r="W794" s="172"/>
      <c r="X794" s="172"/>
      <c r="Y794" s="172"/>
      <c r="Z794" s="135">
        <f t="shared" si="24"/>
        <v>15</v>
      </c>
      <c r="AD794" s="277"/>
      <c r="AE794" s="92"/>
    </row>
    <row r="795" spans="1:31" ht="13.8">
      <c r="A795" s="110"/>
      <c r="B795" s="113"/>
      <c r="C795" s="113"/>
      <c r="D795" s="122"/>
      <c r="E795" s="113"/>
      <c r="F795" s="273"/>
      <c r="G795" s="67"/>
      <c r="H795" s="273"/>
      <c r="I795" s="275"/>
      <c r="J795" s="152">
        <f t="shared" si="25"/>
        <v>0</v>
      </c>
      <c r="K795" s="66"/>
      <c r="L795" s="90"/>
      <c r="M795" s="72"/>
      <c r="N795" s="66"/>
      <c r="O795" s="90"/>
      <c r="P795" s="72"/>
      <c r="Q795" s="138"/>
      <c r="R795" s="138"/>
      <c r="S795" s="172"/>
      <c r="T795" s="172"/>
      <c r="U795" s="172"/>
      <c r="V795" s="172"/>
      <c r="W795" s="172"/>
      <c r="X795" s="172"/>
      <c r="Y795" s="172"/>
      <c r="Z795" s="135">
        <f t="shared" si="24"/>
        <v>15</v>
      </c>
      <c r="AD795" s="277"/>
      <c r="AE795" s="92"/>
    </row>
    <row r="796" spans="1:31" ht="13.8">
      <c r="A796" s="110"/>
      <c r="B796" s="113"/>
      <c r="C796" s="113"/>
      <c r="D796" s="122"/>
      <c r="E796" s="113"/>
      <c r="F796" s="273"/>
      <c r="G796" s="67"/>
      <c r="H796" s="273"/>
      <c r="I796" s="275"/>
      <c r="J796" s="152">
        <f t="shared" si="25"/>
        <v>0</v>
      </c>
      <c r="K796" s="66"/>
      <c r="L796" s="90"/>
      <c r="M796" s="72"/>
      <c r="N796" s="66"/>
      <c r="O796" s="90"/>
      <c r="P796" s="72"/>
      <c r="Q796" s="138"/>
      <c r="R796" s="138"/>
      <c r="S796" s="172"/>
      <c r="T796" s="172"/>
      <c r="U796" s="172"/>
      <c r="V796" s="172"/>
      <c r="W796" s="172"/>
      <c r="X796" s="172"/>
      <c r="Y796" s="172"/>
      <c r="Z796" s="135">
        <f t="shared" si="24"/>
        <v>15</v>
      </c>
      <c r="AD796" s="277"/>
      <c r="AE796" s="92"/>
    </row>
    <row r="797" spans="1:31" ht="13.8">
      <c r="A797" s="110"/>
      <c r="B797" s="113"/>
      <c r="C797" s="113"/>
      <c r="D797" s="122"/>
      <c r="E797" s="113"/>
      <c r="F797" s="273"/>
      <c r="G797" s="67"/>
      <c r="H797" s="273"/>
      <c r="I797" s="275"/>
      <c r="J797" s="152">
        <f t="shared" si="25"/>
        <v>0</v>
      </c>
      <c r="K797" s="66"/>
      <c r="L797" s="90"/>
      <c r="M797" s="72"/>
      <c r="N797" s="66"/>
      <c r="O797" s="90"/>
      <c r="P797" s="72"/>
      <c r="Q797" s="138"/>
      <c r="R797" s="138"/>
      <c r="S797" s="172"/>
      <c r="T797" s="172"/>
      <c r="U797" s="172"/>
      <c r="V797" s="172"/>
      <c r="W797" s="172"/>
      <c r="X797" s="172"/>
      <c r="Y797" s="172"/>
      <c r="Z797" s="135">
        <f t="shared" si="24"/>
        <v>15</v>
      </c>
      <c r="AD797" s="277"/>
      <c r="AE797" s="92"/>
    </row>
    <row r="798" spans="1:31" ht="13.8">
      <c r="A798" s="110"/>
      <c r="B798" s="113"/>
      <c r="C798" s="113"/>
      <c r="D798" s="122"/>
      <c r="E798" s="113"/>
      <c r="F798" s="273"/>
      <c r="G798" s="67"/>
      <c r="H798" s="273"/>
      <c r="I798" s="275"/>
      <c r="J798" s="152">
        <f t="shared" si="25"/>
        <v>0</v>
      </c>
      <c r="K798" s="66"/>
      <c r="L798" s="90"/>
      <c r="M798" s="72"/>
      <c r="N798" s="66"/>
      <c r="O798" s="90"/>
      <c r="P798" s="72"/>
      <c r="Q798" s="138"/>
      <c r="R798" s="138"/>
      <c r="S798" s="172"/>
      <c r="T798" s="172"/>
      <c r="U798" s="172"/>
      <c r="V798" s="172"/>
      <c r="W798" s="172"/>
      <c r="X798" s="172"/>
      <c r="Y798" s="172"/>
      <c r="Z798" s="135">
        <f t="shared" si="24"/>
        <v>15</v>
      </c>
      <c r="AD798" s="277"/>
      <c r="AE798" s="92"/>
    </row>
    <row r="799" spans="1:31" ht="13.8">
      <c r="A799" s="110"/>
      <c r="B799" s="113"/>
      <c r="C799" s="113"/>
      <c r="D799" s="122"/>
      <c r="E799" s="113"/>
      <c r="F799" s="273"/>
      <c r="G799" s="67"/>
      <c r="H799" s="273"/>
      <c r="I799" s="275"/>
      <c r="J799" s="152">
        <f t="shared" si="25"/>
        <v>0</v>
      </c>
      <c r="K799" s="66"/>
      <c r="L799" s="90"/>
      <c r="M799" s="72"/>
      <c r="N799" s="66"/>
      <c r="O799" s="90"/>
      <c r="P799" s="72"/>
      <c r="Q799" s="138"/>
      <c r="R799" s="138"/>
      <c r="S799" s="172"/>
      <c r="T799" s="172"/>
      <c r="U799" s="172"/>
      <c r="V799" s="172"/>
      <c r="W799" s="172"/>
      <c r="X799" s="172"/>
      <c r="Y799" s="172"/>
      <c r="Z799" s="135">
        <f t="shared" si="24"/>
        <v>15</v>
      </c>
      <c r="AD799" s="277"/>
      <c r="AE799" s="92"/>
    </row>
    <row r="800" spans="1:31" ht="13.8">
      <c r="A800" s="110"/>
      <c r="B800" s="113"/>
      <c r="C800" s="113"/>
      <c r="D800" s="122"/>
      <c r="E800" s="113"/>
      <c r="F800" s="273"/>
      <c r="G800" s="67"/>
      <c r="H800" s="273"/>
      <c r="I800" s="275"/>
      <c r="J800" s="152">
        <f t="shared" si="25"/>
        <v>0</v>
      </c>
      <c r="K800" s="66"/>
      <c r="L800" s="90"/>
      <c r="M800" s="72"/>
      <c r="N800" s="66"/>
      <c r="O800" s="90"/>
      <c r="P800" s="72"/>
      <c r="Q800" s="138"/>
      <c r="R800" s="138"/>
      <c r="S800" s="172"/>
      <c r="T800" s="172"/>
      <c r="U800" s="172"/>
      <c r="V800" s="172"/>
      <c r="W800" s="172"/>
      <c r="X800" s="172"/>
      <c r="Y800" s="172"/>
      <c r="Z800" s="135">
        <f t="shared" si="24"/>
        <v>15</v>
      </c>
      <c r="AD800" s="277"/>
      <c r="AE800" s="92"/>
    </row>
    <row r="801" spans="1:31" ht="13.8">
      <c r="A801" s="110"/>
      <c r="B801" s="113"/>
      <c r="C801" s="113"/>
      <c r="D801" s="122"/>
      <c r="E801" s="113"/>
      <c r="F801" s="273"/>
      <c r="G801" s="67"/>
      <c r="H801" s="273"/>
      <c r="I801" s="275"/>
      <c r="J801" s="152">
        <f t="shared" si="25"/>
        <v>0</v>
      </c>
      <c r="K801" s="66"/>
      <c r="L801" s="90"/>
      <c r="M801" s="72"/>
      <c r="N801" s="66"/>
      <c r="O801" s="90"/>
      <c r="P801" s="72"/>
      <c r="Q801" s="138"/>
      <c r="R801" s="138"/>
      <c r="S801" s="172"/>
      <c r="T801" s="172"/>
      <c r="U801" s="172"/>
      <c r="V801" s="172"/>
      <c r="W801" s="172"/>
      <c r="X801" s="172"/>
      <c r="Y801" s="172"/>
      <c r="Z801" s="135">
        <f t="shared" si="24"/>
        <v>15</v>
      </c>
      <c r="AD801" s="277"/>
      <c r="AE801" s="92"/>
    </row>
    <row r="802" spans="1:31" ht="13.8">
      <c r="A802" s="110"/>
      <c r="B802" s="113"/>
      <c r="C802" s="113"/>
      <c r="D802" s="122"/>
      <c r="E802" s="113"/>
      <c r="F802" s="273"/>
      <c r="G802" s="67"/>
      <c r="H802" s="273"/>
      <c r="I802" s="275"/>
      <c r="J802" s="152">
        <f t="shared" si="25"/>
        <v>0</v>
      </c>
      <c r="K802" s="66"/>
      <c r="L802" s="90"/>
      <c r="M802" s="72"/>
      <c r="N802" s="66"/>
      <c r="O802" s="90"/>
      <c r="P802" s="72"/>
      <c r="Q802" s="138"/>
      <c r="R802" s="138"/>
      <c r="S802" s="172"/>
      <c r="T802" s="172"/>
      <c r="U802" s="172"/>
      <c r="V802" s="172"/>
      <c r="W802" s="172"/>
      <c r="X802" s="172"/>
      <c r="Y802" s="172"/>
      <c r="Z802" s="135">
        <f t="shared" si="24"/>
        <v>15</v>
      </c>
      <c r="AD802" s="277"/>
      <c r="AE802" s="92"/>
    </row>
    <row r="803" spans="1:31" ht="13.8">
      <c r="A803" s="110"/>
      <c r="B803" s="113"/>
      <c r="C803" s="113"/>
      <c r="D803" s="122"/>
      <c r="E803" s="113"/>
      <c r="F803" s="273"/>
      <c r="G803" s="67"/>
      <c r="H803" s="273"/>
      <c r="I803" s="275"/>
      <c r="J803" s="152">
        <f t="shared" si="25"/>
        <v>0</v>
      </c>
      <c r="K803" s="66"/>
      <c r="L803" s="90"/>
      <c r="M803" s="72"/>
      <c r="N803" s="66"/>
      <c r="O803" s="90"/>
      <c r="P803" s="72"/>
      <c r="Q803" s="138"/>
      <c r="R803" s="138"/>
      <c r="S803" s="172"/>
      <c r="T803" s="172"/>
      <c r="U803" s="172"/>
      <c r="V803" s="172"/>
      <c r="W803" s="172"/>
      <c r="X803" s="172"/>
      <c r="Y803" s="172"/>
      <c r="Z803" s="135">
        <f t="shared" si="24"/>
        <v>15</v>
      </c>
      <c r="AD803" s="277"/>
      <c r="AE803" s="92"/>
    </row>
    <row r="804" spans="1:31" ht="13.8">
      <c r="A804" s="110"/>
      <c r="B804" s="113"/>
      <c r="C804" s="113"/>
      <c r="D804" s="122"/>
      <c r="E804" s="113"/>
      <c r="F804" s="273"/>
      <c r="G804" s="67"/>
      <c r="H804" s="273"/>
      <c r="I804" s="275"/>
      <c r="J804" s="152">
        <f t="shared" si="25"/>
        <v>0</v>
      </c>
      <c r="K804" s="66"/>
      <c r="L804" s="90"/>
      <c r="M804" s="72"/>
      <c r="N804" s="66"/>
      <c r="O804" s="90"/>
      <c r="P804" s="72"/>
      <c r="Q804" s="138"/>
      <c r="R804" s="138"/>
      <c r="S804" s="172"/>
      <c r="T804" s="172"/>
      <c r="U804" s="172"/>
      <c r="V804" s="172"/>
      <c r="W804" s="172"/>
      <c r="X804" s="172"/>
      <c r="Y804" s="172"/>
      <c r="Z804" s="135">
        <f t="shared" si="24"/>
        <v>15</v>
      </c>
      <c r="AD804" s="277"/>
      <c r="AE804" s="92"/>
    </row>
    <row r="805" spans="1:31" ht="13.8">
      <c r="A805" s="110"/>
      <c r="B805" s="113"/>
      <c r="C805" s="113"/>
      <c r="D805" s="122"/>
      <c r="E805" s="113"/>
      <c r="F805" s="273"/>
      <c r="G805" s="67"/>
      <c r="H805" s="273"/>
      <c r="I805" s="275"/>
      <c r="J805" s="152">
        <f t="shared" si="25"/>
        <v>0</v>
      </c>
      <c r="K805" s="66"/>
      <c r="L805" s="90"/>
      <c r="M805" s="72"/>
      <c r="N805" s="66"/>
      <c r="O805" s="90"/>
      <c r="P805" s="72"/>
      <c r="Q805" s="138"/>
      <c r="R805" s="138"/>
      <c r="S805" s="172"/>
      <c r="T805" s="172"/>
      <c r="U805" s="172"/>
      <c r="V805" s="172"/>
      <c r="W805" s="172"/>
      <c r="X805" s="172"/>
      <c r="Y805" s="172"/>
      <c r="Z805" s="135">
        <f t="shared" si="24"/>
        <v>15</v>
      </c>
      <c r="AD805" s="277"/>
      <c r="AE805" s="92"/>
    </row>
    <row r="806" spans="1:31" ht="13.8">
      <c r="A806" s="110"/>
      <c r="B806" s="113"/>
      <c r="C806" s="113"/>
      <c r="D806" s="122"/>
      <c r="E806" s="113"/>
      <c r="F806" s="273"/>
      <c r="G806" s="67"/>
      <c r="H806" s="273"/>
      <c r="I806" s="275"/>
      <c r="J806" s="152">
        <f t="shared" si="25"/>
        <v>0</v>
      </c>
      <c r="K806" s="66"/>
      <c r="L806" s="90"/>
      <c r="M806" s="72"/>
      <c r="N806" s="66"/>
      <c r="O806" s="90"/>
      <c r="P806" s="72"/>
      <c r="Q806" s="138"/>
      <c r="R806" s="138"/>
      <c r="S806" s="172"/>
      <c r="T806" s="172"/>
      <c r="U806" s="172"/>
      <c r="V806" s="172"/>
      <c r="W806" s="172"/>
      <c r="X806" s="172"/>
      <c r="Y806" s="172"/>
      <c r="Z806" s="135">
        <f t="shared" si="24"/>
        <v>15</v>
      </c>
      <c r="AD806" s="277"/>
      <c r="AE806" s="92"/>
    </row>
    <row r="807" spans="1:31" ht="13.8">
      <c r="A807" s="110"/>
      <c r="B807" s="113"/>
      <c r="C807" s="113"/>
      <c r="D807" s="122"/>
      <c r="E807" s="113"/>
      <c r="F807" s="273"/>
      <c r="G807" s="67"/>
      <c r="H807" s="273"/>
      <c r="I807" s="275"/>
      <c r="J807" s="152">
        <f t="shared" si="25"/>
        <v>0</v>
      </c>
      <c r="K807" s="66"/>
      <c r="L807" s="90"/>
      <c r="M807" s="72"/>
      <c r="N807" s="66"/>
      <c r="O807" s="90"/>
      <c r="P807" s="72"/>
      <c r="Q807" s="138"/>
      <c r="R807" s="138"/>
      <c r="S807" s="172"/>
      <c r="T807" s="172"/>
      <c r="U807" s="172"/>
      <c r="V807" s="172"/>
      <c r="W807" s="172"/>
      <c r="X807" s="172"/>
      <c r="Y807" s="172"/>
      <c r="Z807" s="135">
        <f t="shared" si="24"/>
        <v>15</v>
      </c>
      <c r="AD807" s="277"/>
      <c r="AE807" s="92"/>
    </row>
    <row r="808" spans="1:31" ht="13.8">
      <c r="A808" s="110"/>
      <c r="B808" s="113"/>
      <c r="C808" s="113"/>
      <c r="D808" s="122"/>
      <c r="E808" s="113"/>
      <c r="F808" s="273"/>
      <c r="G808" s="67"/>
      <c r="H808" s="273"/>
      <c r="I808" s="275"/>
      <c r="J808" s="152">
        <f t="shared" si="25"/>
        <v>0</v>
      </c>
      <c r="K808" s="66"/>
      <c r="L808" s="90"/>
      <c r="M808" s="72"/>
      <c r="N808" s="66"/>
      <c r="O808" s="90"/>
      <c r="P808" s="72"/>
      <c r="Q808" s="138"/>
      <c r="R808" s="138"/>
      <c r="S808" s="172"/>
      <c r="T808" s="172"/>
      <c r="U808" s="172"/>
      <c r="V808" s="172"/>
      <c r="W808" s="172"/>
      <c r="X808" s="172"/>
      <c r="Y808" s="172"/>
      <c r="Z808" s="135">
        <f t="shared" si="24"/>
        <v>15</v>
      </c>
      <c r="AD808" s="277"/>
      <c r="AE808" s="92"/>
    </row>
    <row r="809" spans="1:31" ht="13.8">
      <c r="A809" s="110"/>
      <c r="B809" s="113"/>
      <c r="C809" s="113"/>
      <c r="D809" s="122"/>
      <c r="E809" s="113"/>
      <c r="F809" s="273"/>
      <c r="G809" s="67"/>
      <c r="H809" s="273"/>
      <c r="I809" s="275"/>
      <c r="J809" s="152">
        <f t="shared" si="25"/>
        <v>0</v>
      </c>
      <c r="K809" s="66"/>
      <c r="L809" s="90"/>
      <c r="M809" s="72"/>
      <c r="N809" s="66"/>
      <c r="O809" s="90"/>
      <c r="P809" s="72"/>
      <c r="Q809" s="138"/>
      <c r="R809" s="138"/>
      <c r="S809" s="172"/>
      <c r="T809" s="172"/>
      <c r="U809" s="172"/>
      <c r="V809" s="172"/>
      <c r="W809" s="172"/>
      <c r="X809" s="172"/>
      <c r="Y809" s="172"/>
      <c r="Z809" s="135">
        <f t="shared" si="24"/>
        <v>15</v>
      </c>
      <c r="AD809" s="277"/>
      <c r="AE809" s="92"/>
    </row>
    <row r="810" spans="1:31" ht="13.8">
      <c r="A810" s="110"/>
      <c r="B810" s="113"/>
      <c r="C810" s="113"/>
      <c r="D810" s="122"/>
      <c r="E810" s="113"/>
      <c r="F810" s="273"/>
      <c r="G810" s="67"/>
      <c r="H810" s="273"/>
      <c r="I810" s="275"/>
      <c r="J810" s="152">
        <f t="shared" si="25"/>
        <v>0</v>
      </c>
      <c r="K810" s="66"/>
      <c r="L810" s="90"/>
      <c r="M810" s="72"/>
      <c r="N810" s="66"/>
      <c r="O810" s="90"/>
      <c r="P810" s="72"/>
      <c r="Q810" s="138"/>
      <c r="R810" s="138"/>
      <c r="S810" s="172"/>
      <c r="T810" s="172"/>
      <c r="U810" s="172"/>
      <c r="V810" s="172"/>
      <c r="W810" s="172"/>
      <c r="X810" s="172"/>
      <c r="Y810" s="172"/>
      <c r="Z810" s="135">
        <f t="shared" si="24"/>
        <v>15</v>
      </c>
      <c r="AD810" s="277"/>
      <c r="AE810" s="92"/>
    </row>
    <row r="811" spans="1:31" ht="13.8">
      <c r="A811" s="110"/>
      <c r="B811" s="113"/>
      <c r="C811" s="113"/>
      <c r="D811" s="122"/>
      <c r="E811" s="113"/>
      <c r="F811" s="273"/>
      <c r="G811" s="67"/>
      <c r="H811" s="273"/>
      <c r="I811" s="275"/>
      <c r="J811" s="152">
        <f t="shared" si="25"/>
        <v>0</v>
      </c>
      <c r="K811" s="66"/>
      <c r="L811" s="90"/>
      <c r="M811" s="72"/>
      <c r="N811" s="66"/>
      <c r="O811" s="90"/>
      <c r="P811" s="72"/>
      <c r="Q811" s="138"/>
      <c r="R811" s="138"/>
      <c r="S811" s="172"/>
      <c r="T811" s="172"/>
      <c r="U811" s="172"/>
      <c r="V811" s="172"/>
      <c r="W811" s="172"/>
      <c r="X811" s="172"/>
      <c r="Y811" s="172"/>
      <c r="Z811" s="135">
        <f t="shared" si="24"/>
        <v>15</v>
      </c>
      <c r="AD811" s="277"/>
      <c r="AE811" s="92"/>
    </row>
    <row r="812" spans="1:31" ht="13.8">
      <c r="A812" s="110"/>
      <c r="B812" s="113"/>
      <c r="C812" s="113"/>
      <c r="D812" s="122"/>
      <c r="E812" s="113"/>
      <c r="F812" s="273"/>
      <c r="G812" s="67"/>
      <c r="H812" s="273"/>
      <c r="I812" s="275"/>
      <c r="J812" s="152">
        <f t="shared" si="25"/>
        <v>0</v>
      </c>
      <c r="K812" s="66"/>
      <c r="L812" s="90"/>
      <c r="M812" s="72"/>
      <c r="N812" s="66"/>
      <c r="O812" s="90"/>
      <c r="P812" s="72"/>
      <c r="Q812" s="138"/>
      <c r="R812" s="138"/>
      <c r="S812" s="172"/>
      <c r="T812" s="172"/>
      <c r="U812" s="172"/>
      <c r="V812" s="172"/>
      <c r="W812" s="172"/>
      <c r="X812" s="172"/>
      <c r="Y812" s="172"/>
      <c r="Z812" s="135">
        <f t="shared" si="24"/>
        <v>15</v>
      </c>
      <c r="AD812" s="277"/>
      <c r="AE812" s="92"/>
    </row>
    <row r="813" spans="1:31" ht="13.8">
      <c r="A813" s="110"/>
      <c r="B813" s="113"/>
      <c r="C813" s="113"/>
      <c r="D813" s="122"/>
      <c r="E813" s="113"/>
      <c r="F813" s="273"/>
      <c r="G813" s="67"/>
      <c r="H813" s="273"/>
      <c r="I813" s="275"/>
      <c r="J813" s="152">
        <f t="shared" si="25"/>
        <v>0</v>
      </c>
      <c r="K813" s="66"/>
      <c r="L813" s="90"/>
      <c r="M813" s="72"/>
      <c r="N813" s="66"/>
      <c r="O813" s="90"/>
      <c r="P813" s="72"/>
      <c r="Q813" s="138"/>
      <c r="R813" s="138"/>
      <c r="S813" s="172"/>
      <c r="T813" s="172"/>
      <c r="U813" s="172"/>
      <c r="V813" s="172"/>
      <c r="W813" s="172"/>
      <c r="X813" s="172"/>
      <c r="Y813" s="172"/>
      <c r="Z813" s="135">
        <f t="shared" si="24"/>
        <v>15</v>
      </c>
      <c r="AD813" s="277"/>
      <c r="AE813" s="92"/>
    </row>
    <row r="814" spans="1:31" ht="13.8">
      <c r="A814" s="110"/>
      <c r="B814" s="113"/>
      <c r="C814" s="113"/>
      <c r="D814" s="122"/>
      <c r="E814" s="113"/>
      <c r="F814" s="273"/>
      <c r="G814" s="67"/>
      <c r="H814" s="273"/>
      <c r="I814" s="275"/>
      <c r="J814" s="152">
        <f t="shared" si="25"/>
        <v>0</v>
      </c>
      <c r="K814" s="66"/>
      <c r="L814" s="90"/>
      <c r="M814" s="72"/>
      <c r="N814" s="66"/>
      <c r="O814" s="90"/>
      <c r="P814" s="72"/>
      <c r="Q814" s="138"/>
      <c r="R814" s="138"/>
      <c r="S814" s="172"/>
      <c r="T814" s="172"/>
      <c r="U814" s="172"/>
      <c r="V814" s="172"/>
      <c r="W814" s="172"/>
      <c r="X814" s="172"/>
      <c r="Y814" s="172"/>
      <c r="Z814" s="135">
        <f t="shared" si="24"/>
        <v>15</v>
      </c>
      <c r="AD814" s="277"/>
      <c r="AE814" s="92"/>
    </row>
    <row r="815" spans="1:31" ht="13.8">
      <c r="A815" s="110"/>
      <c r="B815" s="113"/>
      <c r="C815" s="113"/>
      <c r="D815" s="122"/>
      <c r="E815" s="113"/>
      <c r="F815" s="273"/>
      <c r="G815" s="67"/>
      <c r="H815" s="273"/>
      <c r="I815" s="275"/>
      <c r="J815" s="152">
        <f t="shared" si="25"/>
        <v>0</v>
      </c>
      <c r="K815" s="66"/>
      <c r="L815" s="90"/>
      <c r="M815" s="72"/>
      <c r="N815" s="66"/>
      <c r="O815" s="90"/>
      <c r="P815" s="72"/>
      <c r="Q815" s="138"/>
      <c r="R815" s="138"/>
      <c r="S815" s="172"/>
      <c r="T815" s="172"/>
      <c r="U815" s="172"/>
      <c r="V815" s="172"/>
      <c r="W815" s="172"/>
      <c r="X815" s="172"/>
      <c r="Y815" s="172"/>
      <c r="Z815" s="135">
        <f t="shared" si="24"/>
        <v>15</v>
      </c>
      <c r="AD815" s="277"/>
      <c r="AE815" s="92"/>
    </row>
    <row r="816" spans="1:31" ht="13.8">
      <c r="A816" s="110"/>
      <c r="B816" s="113"/>
      <c r="C816" s="113"/>
      <c r="D816" s="122"/>
      <c r="E816" s="113"/>
      <c r="F816" s="273"/>
      <c r="G816" s="67"/>
      <c r="H816" s="273"/>
      <c r="I816" s="275"/>
      <c r="J816" s="152">
        <f t="shared" si="25"/>
        <v>0</v>
      </c>
      <c r="K816" s="66"/>
      <c r="L816" s="90"/>
      <c r="M816" s="72"/>
      <c r="N816" s="66"/>
      <c r="O816" s="90"/>
      <c r="P816" s="72"/>
      <c r="Q816" s="138"/>
      <c r="R816" s="138"/>
      <c r="S816" s="172"/>
      <c r="T816" s="172"/>
      <c r="U816" s="172"/>
      <c r="V816" s="172"/>
      <c r="W816" s="172"/>
      <c r="X816" s="172"/>
      <c r="Y816" s="172"/>
      <c r="Z816" s="135">
        <f t="shared" si="24"/>
        <v>15</v>
      </c>
      <c r="AD816" s="277"/>
      <c r="AE816" s="92"/>
    </row>
    <row r="817" spans="1:31" ht="13.8">
      <c r="A817" s="110"/>
      <c r="B817" s="113"/>
      <c r="C817" s="113"/>
      <c r="D817" s="122"/>
      <c r="E817" s="113"/>
      <c r="F817" s="273"/>
      <c r="G817" s="67"/>
      <c r="H817" s="273"/>
      <c r="I817" s="275"/>
      <c r="J817" s="152">
        <f t="shared" si="25"/>
        <v>0</v>
      </c>
      <c r="K817" s="66"/>
      <c r="L817" s="90"/>
      <c r="M817" s="72"/>
      <c r="N817" s="66"/>
      <c r="O817" s="90"/>
      <c r="P817" s="72"/>
      <c r="Q817" s="138"/>
      <c r="R817" s="138"/>
      <c r="S817" s="172"/>
      <c r="T817" s="172"/>
      <c r="U817" s="172"/>
      <c r="V817" s="172"/>
      <c r="W817" s="172"/>
      <c r="X817" s="172"/>
      <c r="Y817" s="172"/>
      <c r="Z817" s="135">
        <f t="shared" si="24"/>
        <v>15</v>
      </c>
      <c r="AD817" s="277"/>
      <c r="AE817" s="92"/>
    </row>
    <row r="818" spans="1:31" ht="13.8">
      <c r="A818" s="110"/>
      <c r="B818" s="113"/>
      <c r="C818" s="113"/>
      <c r="D818" s="122"/>
      <c r="E818" s="113"/>
      <c r="F818" s="273"/>
      <c r="G818" s="67"/>
      <c r="H818" s="273"/>
      <c r="I818" s="275"/>
      <c r="J818" s="152">
        <f t="shared" si="25"/>
        <v>0</v>
      </c>
      <c r="K818" s="66"/>
      <c r="L818" s="90"/>
      <c r="M818" s="72"/>
      <c r="N818" s="66"/>
      <c r="O818" s="90"/>
      <c r="P818" s="72"/>
      <c r="Q818" s="138"/>
      <c r="R818" s="138"/>
      <c r="S818" s="172"/>
      <c r="T818" s="172"/>
      <c r="U818" s="172"/>
      <c r="V818" s="172"/>
      <c r="W818" s="172"/>
      <c r="X818" s="172"/>
      <c r="Y818" s="172"/>
      <c r="Z818" s="135">
        <f t="shared" si="24"/>
        <v>15</v>
      </c>
      <c r="AD818" s="277"/>
      <c r="AE818" s="92"/>
    </row>
    <row r="819" spans="1:31" ht="13.8">
      <c r="A819" s="110"/>
      <c r="B819" s="113"/>
      <c r="C819" s="113"/>
      <c r="D819" s="122"/>
      <c r="E819" s="113"/>
      <c r="F819" s="273"/>
      <c r="G819" s="67"/>
      <c r="H819" s="273"/>
      <c r="I819" s="275"/>
      <c r="J819" s="152">
        <f t="shared" si="25"/>
        <v>0</v>
      </c>
      <c r="K819" s="66"/>
      <c r="L819" s="90"/>
      <c r="M819" s="72"/>
      <c r="N819" s="66"/>
      <c r="O819" s="90"/>
      <c r="P819" s="72"/>
      <c r="Q819" s="138"/>
      <c r="R819" s="138"/>
      <c r="S819" s="172"/>
      <c r="T819" s="172"/>
      <c r="U819" s="172"/>
      <c r="V819" s="172"/>
      <c r="W819" s="172"/>
      <c r="X819" s="172"/>
      <c r="Y819" s="172"/>
      <c r="Z819" s="135">
        <f t="shared" si="24"/>
        <v>15</v>
      </c>
      <c r="AD819" s="277"/>
      <c r="AE819" s="92"/>
    </row>
    <row r="820" spans="1:31" ht="13.8">
      <c r="A820" s="110"/>
      <c r="B820" s="113"/>
      <c r="C820" s="113"/>
      <c r="D820" s="122"/>
      <c r="E820" s="113"/>
      <c r="F820" s="273"/>
      <c r="G820" s="67"/>
      <c r="H820" s="273"/>
      <c r="I820" s="275"/>
      <c r="J820" s="152">
        <f t="shared" si="25"/>
        <v>0</v>
      </c>
      <c r="K820" s="66"/>
      <c r="L820" s="90"/>
      <c r="M820" s="72"/>
      <c r="N820" s="66"/>
      <c r="O820" s="90"/>
      <c r="P820" s="72"/>
      <c r="Q820" s="138"/>
      <c r="R820" s="138"/>
      <c r="S820" s="172"/>
      <c r="T820" s="172"/>
      <c r="U820" s="172"/>
      <c r="V820" s="172"/>
      <c r="W820" s="172"/>
      <c r="X820" s="172"/>
      <c r="Y820" s="172"/>
      <c r="Z820" s="135">
        <f t="shared" si="24"/>
        <v>15</v>
      </c>
      <c r="AD820" s="277"/>
      <c r="AE820" s="92"/>
    </row>
    <row r="821" spans="1:31" ht="13.8">
      <c r="A821" s="110"/>
      <c r="B821" s="113"/>
      <c r="C821" s="113"/>
      <c r="D821" s="122"/>
      <c r="E821" s="113"/>
      <c r="F821" s="273"/>
      <c r="G821" s="67"/>
      <c r="H821" s="273"/>
      <c r="I821" s="275"/>
      <c r="J821" s="152">
        <f t="shared" si="25"/>
        <v>0</v>
      </c>
      <c r="K821" s="66"/>
      <c r="L821" s="90"/>
      <c r="M821" s="72"/>
      <c r="N821" s="66"/>
      <c r="O821" s="90"/>
      <c r="P821" s="72"/>
      <c r="Q821" s="138"/>
      <c r="R821" s="138"/>
      <c r="S821" s="172"/>
      <c r="T821" s="172"/>
      <c r="U821" s="172"/>
      <c r="V821" s="172"/>
      <c r="W821" s="172"/>
      <c r="X821" s="172"/>
      <c r="Y821" s="172"/>
      <c r="Z821" s="135">
        <f t="shared" si="24"/>
        <v>15</v>
      </c>
      <c r="AD821" s="277"/>
      <c r="AE821" s="92"/>
    </row>
    <row r="822" spans="1:31" ht="13.8">
      <c r="A822" s="110"/>
      <c r="B822" s="113"/>
      <c r="C822" s="113"/>
      <c r="D822" s="122"/>
      <c r="E822" s="113"/>
      <c r="F822" s="273"/>
      <c r="G822" s="67"/>
      <c r="H822" s="273"/>
      <c r="I822" s="275"/>
      <c r="J822" s="152">
        <f t="shared" si="25"/>
        <v>0</v>
      </c>
      <c r="K822" s="66"/>
      <c r="L822" s="90"/>
      <c r="M822" s="72"/>
      <c r="N822" s="66"/>
      <c r="O822" s="90"/>
      <c r="P822" s="72"/>
      <c r="Q822" s="138"/>
      <c r="R822" s="138"/>
      <c r="S822" s="172"/>
      <c r="T822" s="172"/>
      <c r="U822" s="172"/>
      <c r="V822" s="172"/>
      <c r="W822" s="172"/>
      <c r="X822" s="172"/>
      <c r="Y822" s="172"/>
      <c r="Z822" s="135">
        <f t="shared" si="24"/>
        <v>15</v>
      </c>
      <c r="AD822" s="277"/>
      <c r="AE822" s="92"/>
    </row>
    <row r="823" spans="1:31" ht="13.8">
      <c r="A823" s="110"/>
      <c r="B823" s="113"/>
      <c r="C823" s="113"/>
      <c r="D823" s="122"/>
      <c r="E823" s="113"/>
      <c r="F823" s="273"/>
      <c r="G823" s="67"/>
      <c r="H823" s="273"/>
      <c r="I823" s="275"/>
      <c r="J823" s="152">
        <f t="shared" si="25"/>
        <v>0</v>
      </c>
      <c r="K823" s="66"/>
      <c r="L823" s="90"/>
      <c r="M823" s="72"/>
      <c r="N823" s="66"/>
      <c r="O823" s="90"/>
      <c r="P823" s="72"/>
      <c r="Q823" s="138"/>
      <c r="R823" s="138"/>
      <c r="S823" s="172"/>
      <c r="T823" s="172"/>
      <c r="U823" s="172"/>
      <c r="V823" s="172"/>
      <c r="W823" s="172"/>
      <c r="X823" s="172"/>
      <c r="Y823" s="172"/>
      <c r="Z823" s="135">
        <f t="shared" si="24"/>
        <v>15</v>
      </c>
      <c r="AD823" s="277"/>
      <c r="AE823" s="92"/>
    </row>
    <row r="824" spans="1:31" ht="13.8">
      <c r="A824" s="110"/>
      <c r="B824" s="113"/>
      <c r="C824" s="113"/>
      <c r="D824" s="122"/>
      <c r="E824" s="113"/>
      <c r="F824" s="273"/>
      <c r="G824" s="67"/>
      <c r="H824" s="273"/>
      <c r="I824" s="275"/>
      <c r="J824" s="152">
        <f t="shared" si="25"/>
        <v>0</v>
      </c>
      <c r="K824" s="66"/>
      <c r="L824" s="90"/>
      <c r="M824" s="72"/>
      <c r="N824" s="66"/>
      <c r="O824" s="90"/>
      <c r="P824" s="72"/>
      <c r="Q824" s="138"/>
      <c r="R824" s="138"/>
      <c r="S824" s="172"/>
      <c r="T824" s="172"/>
      <c r="U824" s="172"/>
      <c r="V824" s="172"/>
      <c r="W824" s="172"/>
      <c r="X824" s="172"/>
      <c r="Y824" s="172"/>
      <c r="Z824" s="135">
        <f t="shared" si="24"/>
        <v>15</v>
      </c>
      <c r="AD824" s="277"/>
      <c r="AE824" s="92"/>
    </row>
    <row r="825" spans="1:31" ht="13.8">
      <c r="A825" s="110"/>
      <c r="B825" s="113"/>
      <c r="C825" s="113"/>
      <c r="D825" s="122"/>
      <c r="E825" s="113"/>
      <c r="F825" s="273"/>
      <c r="G825" s="67"/>
      <c r="H825" s="273"/>
      <c r="I825" s="275"/>
      <c r="J825" s="152">
        <f t="shared" si="25"/>
        <v>0</v>
      </c>
      <c r="K825" s="66"/>
      <c r="L825" s="90"/>
      <c r="M825" s="72"/>
      <c r="N825" s="66"/>
      <c r="O825" s="90"/>
      <c r="P825" s="72"/>
      <c r="Q825" s="138"/>
      <c r="R825" s="138"/>
      <c r="S825" s="172"/>
      <c r="T825" s="172"/>
      <c r="U825" s="172"/>
      <c r="V825" s="172"/>
      <c r="W825" s="172"/>
      <c r="X825" s="172"/>
      <c r="Y825" s="172"/>
      <c r="Z825" s="135">
        <f t="shared" si="24"/>
        <v>15</v>
      </c>
      <c r="AD825" s="277"/>
      <c r="AE825" s="92"/>
    </row>
    <row r="826" spans="1:31" ht="13.8">
      <c r="A826" s="110"/>
      <c r="B826" s="113"/>
      <c r="C826" s="113"/>
      <c r="D826" s="122"/>
      <c r="E826" s="113"/>
      <c r="F826" s="273"/>
      <c r="G826" s="67"/>
      <c r="H826" s="273"/>
      <c r="I826" s="275"/>
      <c r="J826" s="152">
        <f t="shared" si="25"/>
        <v>0</v>
      </c>
      <c r="K826" s="66"/>
      <c r="L826" s="90"/>
      <c r="M826" s="72"/>
      <c r="N826" s="66"/>
      <c r="O826" s="90"/>
      <c r="P826" s="72"/>
      <c r="Q826" s="138"/>
      <c r="R826" s="138"/>
      <c r="S826" s="172"/>
      <c r="T826" s="172"/>
      <c r="U826" s="172"/>
      <c r="V826" s="172"/>
      <c r="W826" s="172"/>
      <c r="X826" s="172"/>
      <c r="Y826" s="172"/>
      <c r="Z826" s="135">
        <f t="shared" si="24"/>
        <v>15</v>
      </c>
      <c r="AD826" s="277"/>
      <c r="AE826" s="92"/>
    </row>
    <row r="827" spans="1:31" ht="13.8">
      <c r="A827" s="110"/>
      <c r="B827" s="113"/>
      <c r="C827" s="113"/>
      <c r="D827" s="122"/>
      <c r="E827" s="113"/>
      <c r="F827" s="273"/>
      <c r="G827" s="67"/>
      <c r="H827" s="273"/>
      <c r="I827" s="275"/>
      <c r="J827" s="152">
        <f t="shared" si="25"/>
        <v>0</v>
      </c>
      <c r="K827" s="66"/>
      <c r="L827" s="90"/>
      <c r="M827" s="72"/>
      <c r="N827" s="66"/>
      <c r="O827" s="90"/>
      <c r="P827" s="72"/>
      <c r="Q827" s="138"/>
      <c r="R827" s="138"/>
      <c r="S827" s="172"/>
      <c r="T827" s="172"/>
      <c r="U827" s="172"/>
      <c r="V827" s="172"/>
      <c r="W827" s="172"/>
      <c r="X827" s="172"/>
      <c r="Y827" s="172"/>
      <c r="Z827" s="135">
        <f t="shared" si="24"/>
        <v>15</v>
      </c>
      <c r="AD827" s="277"/>
      <c r="AE827" s="92"/>
    </row>
    <row r="828" spans="1:31" ht="13.8">
      <c r="A828" s="110"/>
      <c r="B828" s="113"/>
      <c r="C828" s="113"/>
      <c r="D828" s="122"/>
      <c r="E828" s="113"/>
      <c r="F828" s="273"/>
      <c r="G828" s="67"/>
      <c r="H828" s="273"/>
      <c r="I828" s="275"/>
      <c r="J828" s="152">
        <f t="shared" si="25"/>
        <v>0</v>
      </c>
      <c r="K828" s="66"/>
      <c r="L828" s="90"/>
      <c r="M828" s="72"/>
      <c r="N828" s="66"/>
      <c r="O828" s="90"/>
      <c r="P828" s="72"/>
      <c r="Q828" s="138"/>
      <c r="R828" s="138"/>
      <c r="S828" s="172"/>
      <c r="T828" s="172"/>
      <c r="U828" s="172"/>
      <c r="V828" s="172"/>
      <c r="W828" s="172"/>
      <c r="X828" s="172"/>
      <c r="Y828" s="172"/>
      <c r="Z828" s="135">
        <f t="shared" si="24"/>
        <v>15</v>
      </c>
      <c r="AD828" s="277"/>
      <c r="AE828" s="92"/>
    </row>
    <row r="829" spans="1:31" ht="13.8">
      <c r="A829" s="110"/>
      <c r="B829" s="113"/>
      <c r="C829" s="113"/>
      <c r="D829" s="122"/>
      <c r="E829" s="113"/>
      <c r="F829" s="273"/>
      <c r="G829" s="67"/>
      <c r="H829" s="273"/>
      <c r="I829" s="275"/>
      <c r="J829" s="152">
        <f t="shared" si="25"/>
        <v>0</v>
      </c>
      <c r="K829" s="66"/>
      <c r="L829" s="90"/>
      <c r="M829" s="72"/>
      <c r="N829" s="66"/>
      <c r="O829" s="90"/>
      <c r="P829" s="72"/>
      <c r="Q829" s="138"/>
      <c r="R829" s="138"/>
      <c r="S829" s="172"/>
      <c r="T829" s="172"/>
      <c r="U829" s="172"/>
      <c r="V829" s="172"/>
      <c r="W829" s="172"/>
      <c r="X829" s="172"/>
      <c r="Y829" s="172"/>
      <c r="Z829" s="135">
        <f t="shared" si="24"/>
        <v>15</v>
      </c>
      <c r="AD829" s="277"/>
      <c r="AE829" s="92"/>
    </row>
    <row r="830" spans="1:31" ht="13.8">
      <c r="A830" s="110"/>
      <c r="B830" s="113"/>
      <c r="C830" s="113"/>
      <c r="D830" s="122"/>
      <c r="E830" s="113"/>
      <c r="F830" s="273"/>
      <c r="G830" s="67"/>
      <c r="H830" s="273"/>
      <c r="I830" s="275"/>
      <c r="J830" s="152">
        <f t="shared" si="25"/>
        <v>0</v>
      </c>
      <c r="K830" s="66"/>
      <c r="L830" s="90"/>
      <c r="M830" s="72"/>
      <c r="N830" s="66"/>
      <c r="O830" s="90"/>
      <c r="P830" s="72"/>
      <c r="Q830" s="138"/>
      <c r="R830" s="138"/>
      <c r="S830" s="172"/>
      <c r="T830" s="172"/>
      <c r="U830" s="172"/>
      <c r="V830" s="172"/>
      <c r="W830" s="172"/>
      <c r="X830" s="172"/>
      <c r="Y830" s="172"/>
      <c r="Z830" s="135">
        <f t="shared" si="24"/>
        <v>15</v>
      </c>
      <c r="AD830" s="277"/>
      <c r="AE830" s="92"/>
    </row>
    <row r="831" spans="1:31" ht="13.8">
      <c r="A831" s="110"/>
      <c r="B831" s="113"/>
      <c r="C831" s="113"/>
      <c r="D831" s="122"/>
      <c r="E831" s="113"/>
      <c r="F831" s="273"/>
      <c r="G831" s="67"/>
      <c r="H831" s="273"/>
      <c r="I831" s="275"/>
      <c r="J831" s="152">
        <f t="shared" si="25"/>
        <v>0</v>
      </c>
      <c r="K831" s="66"/>
      <c r="L831" s="90"/>
      <c r="M831" s="72"/>
      <c r="N831" s="66"/>
      <c r="O831" s="90"/>
      <c r="P831" s="72"/>
      <c r="Q831" s="138"/>
      <c r="R831" s="138"/>
      <c r="S831" s="172"/>
      <c r="T831" s="172"/>
      <c r="U831" s="172"/>
      <c r="V831" s="172"/>
      <c r="W831" s="172"/>
      <c r="X831" s="172"/>
      <c r="Y831" s="172"/>
      <c r="Z831" s="135">
        <f t="shared" si="24"/>
        <v>15</v>
      </c>
      <c r="AD831" s="277"/>
      <c r="AE831" s="92"/>
    </row>
    <row r="832" spans="1:31" ht="13.8">
      <c r="A832" s="110"/>
      <c r="B832" s="113"/>
      <c r="C832" s="113"/>
      <c r="D832" s="122"/>
      <c r="E832" s="113"/>
      <c r="F832" s="273"/>
      <c r="G832" s="67"/>
      <c r="H832" s="273"/>
      <c r="I832" s="275"/>
      <c r="J832" s="152">
        <f t="shared" si="25"/>
        <v>0</v>
      </c>
      <c r="K832" s="66"/>
      <c r="L832" s="90"/>
      <c r="M832" s="72"/>
      <c r="N832" s="66"/>
      <c r="O832" s="90"/>
      <c r="P832" s="72"/>
      <c r="Q832" s="138"/>
      <c r="R832" s="138"/>
      <c r="S832" s="172"/>
      <c r="T832" s="172"/>
      <c r="U832" s="172"/>
      <c r="V832" s="172"/>
      <c r="W832" s="172"/>
      <c r="X832" s="172"/>
      <c r="Y832" s="172"/>
      <c r="Z832" s="135">
        <f t="shared" si="24"/>
        <v>15</v>
      </c>
      <c r="AD832" s="277"/>
      <c r="AE832" s="92"/>
    </row>
    <row r="833" spans="1:31" ht="13.8">
      <c r="A833" s="110"/>
      <c r="B833" s="113"/>
      <c r="C833" s="113"/>
      <c r="D833" s="122"/>
      <c r="E833" s="113"/>
      <c r="F833" s="273"/>
      <c r="G833" s="67"/>
      <c r="H833" s="273"/>
      <c r="I833" s="275"/>
      <c r="J833" s="152">
        <f t="shared" si="25"/>
        <v>0</v>
      </c>
      <c r="K833" s="66"/>
      <c r="L833" s="90"/>
      <c r="M833" s="72"/>
      <c r="N833" s="66"/>
      <c r="O833" s="90"/>
      <c r="P833" s="72"/>
      <c r="Q833" s="138"/>
      <c r="R833" s="138"/>
      <c r="S833" s="172"/>
      <c r="T833" s="172"/>
      <c r="U833" s="172"/>
      <c r="V833" s="172"/>
      <c r="W833" s="172"/>
      <c r="X833" s="172"/>
      <c r="Y833" s="172"/>
      <c r="Z833" s="135">
        <f t="shared" si="24"/>
        <v>15</v>
      </c>
      <c r="AD833" s="277"/>
      <c r="AE833" s="92"/>
    </row>
    <row r="834" spans="1:31" ht="13.8">
      <c r="A834" s="110"/>
      <c r="B834" s="113"/>
      <c r="C834" s="113"/>
      <c r="D834" s="122"/>
      <c r="E834" s="113"/>
      <c r="F834" s="273"/>
      <c r="G834" s="67"/>
      <c r="H834" s="273"/>
      <c r="I834" s="275"/>
      <c r="J834" s="152">
        <f t="shared" si="25"/>
        <v>0</v>
      </c>
      <c r="K834" s="66"/>
      <c r="L834" s="90"/>
      <c r="M834" s="72"/>
      <c r="N834" s="66"/>
      <c r="O834" s="90"/>
      <c r="P834" s="72"/>
      <c r="Q834" s="138"/>
      <c r="R834" s="138"/>
      <c r="S834" s="172"/>
      <c r="T834" s="172"/>
      <c r="U834" s="172"/>
      <c r="V834" s="172"/>
      <c r="W834" s="172"/>
      <c r="X834" s="172"/>
      <c r="Y834" s="172"/>
      <c r="Z834" s="135">
        <f t="shared" si="24"/>
        <v>15</v>
      </c>
      <c r="AD834" s="277"/>
      <c r="AE834" s="92"/>
    </row>
    <row r="835" spans="1:31" ht="13.8">
      <c r="A835" s="110"/>
      <c r="B835" s="113"/>
      <c r="C835" s="113"/>
      <c r="D835" s="122"/>
      <c r="E835" s="113"/>
      <c r="F835" s="273"/>
      <c r="G835" s="67"/>
      <c r="H835" s="273"/>
      <c r="I835" s="275"/>
      <c r="J835" s="152">
        <f t="shared" si="25"/>
        <v>0</v>
      </c>
      <c r="K835" s="66"/>
      <c r="L835" s="90"/>
      <c r="M835" s="72"/>
      <c r="N835" s="66"/>
      <c r="O835" s="90"/>
      <c r="P835" s="72"/>
      <c r="Q835" s="138"/>
      <c r="R835" s="138"/>
      <c r="S835" s="172"/>
      <c r="T835" s="172"/>
      <c r="U835" s="172"/>
      <c r="V835" s="172"/>
      <c r="W835" s="172"/>
      <c r="X835" s="172"/>
      <c r="Y835" s="172"/>
      <c r="Z835" s="135">
        <f t="shared" si="24"/>
        <v>15</v>
      </c>
      <c r="AD835" s="277"/>
      <c r="AE835" s="92"/>
    </row>
    <row r="836" spans="1:31" ht="13.8">
      <c r="A836" s="110"/>
      <c r="B836" s="113"/>
      <c r="C836" s="113"/>
      <c r="D836" s="122"/>
      <c r="E836" s="113"/>
      <c r="F836" s="273"/>
      <c r="G836" s="67"/>
      <c r="H836" s="273"/>
      <c r="I836" s="275"/>
      <c r="J836" s="152">
        <f t="shared" si="25"/>
        <v>0</v>
      </c>
      <c r="K836" s="66"/>
      <c r="L836" s="90"/>
      <c r="M836" s="72"/>
      <c r="N836" s="66"/>
      <c r="O836" s="90"/>
      <c r="P836" s="72"/>
      <c r="Q836" s="138"/>
      <c r="R836" s="138"/>
      <c r="S836" s="172"/>
      <c r="T836" s="172"/>
      <c r="U836" s="172"/>
      <c r="V836" s="172"/>
      <c r="W836" s="172"/>
      <c r="X836" s="172"/>
      <c r="Y836" s="172"/>
      <c r="Z836" s="135">
        <f t="shared" si="24"/>
        <v>15</v>
      </c>
      <c r="AD836" s="277"/>
      <c r="AE836" s="92"/>
    </row>
    <row r="837" spans="1:31" ht="13.8">
      <c r="A837" s="110"/>
      <c r="B837" s="113"/>
      <c r="C837" s="113"/>
      <c r="D837" s="122"/>
      <c r="E837" s="113"/>
      <c r="F837" s="273"/>
      <c r="G837" s="67"/>
      <c r="H837" s="273"/>
      <c r="I837" s="275"/>
      <c r="J837" s="152">
        <f t="shared" si="25"/>
        <v>0</v>
      </c>
      <c r="K837" s="66"/>
      <c r="L837" s="90"/>
      <c r="M837" s="72"/>
      <c r="N837" s="66"/>
      <c r="O837" s="90"/>
      <c r="P837" s="72"/>
      <c r="Q837" s="138"/>
      <c r="R837" s="138"/>
      <c r="S837" s="172"/>
      <c r="T837" s="172"/>
      <c r="U837" s="172"/>
      <c r="V837" s="172"/>
      <c r="W837" s="172"/>
      <c r="X837" s="172"/>
      <c r="Y837" s="172"/>
      <c r="Z837" s="135">
        <f t="shared" ref="Z837:Z900" si="26">COUNTBLANK(A837:I837)+COUNTBLANK(K837:P837)</f>
        <v>15</v>
      </c>
      <c r="AD837" s="277"/>
      <c r="AE837" s="92"/>
    </row>
    <row r="838" spans="1:31" ht="13.8">
      <c r="A838" s="110"/>
      <c r="B838" s="113"/>
      <c r="C838" s="113"/>
      <c r="D838" s="122"/>
      <c r="E838" s="113"/>
      <c r="F838" s="273"/>
      <c r="G838" s="67"/>
      <c r="H838" s="273"/>
      <c r="I838" s="275"/>
      <c r="J838" s="152">
        <f t="shared" ref="J838:J901" si="27">IF(I838&lt;&gt;"",I838,IF(AND(ISNUMBER(FIND(".",F838*H838)),ROUNDDOWN(F838*H838,0)=0,F838*H838&lt;0),CONCATENATE("-0",LEFT(RIGHT(F838*H838,LEN(F838*H838)-SEARCH(".",F838*H838)+1),4)),IF(ISNUMBER(FIND(".",F838*H838)),CONCATENATE(ROUNDDOWN(F838*H838,0),LEFT(RIGHT(F838*H838,LEN(F838*H838)-SEARCH(".",F838*H838)+1),4)),F838*H838)))*1</f>
        <v>0</v>
      </c>
      <c r="K838" s="66"/>
      <c r="L838" s="90"/>
      <c r="M838" s="72"/>
      <c r="N838" s="66"/>
      <c r="O838" s="90"/>
      <c r="P838" s="72"/>
      <c r="Q838" s="138"/>
      <c r="R838" s="138"/>
      <c r="S838" s="172"/>
      <c r="T838" s="172"/>
      <c r="U838" s="172"/>
      <c r="V838" s="172"/>
      <c r="W838" s="172"/>
      <c r="X838" s="172"/>
      <c r="Y838" s="172"/>
      <c r="Z838" s="135">
        <f t="shared" si="26"/>
        <v>15</v>
      </c>
      <c r="AD838" s="277"/>
      <c r="AE838" s="92"/>
    </row>
    <row r="839" spans="1:31" ht="13.8">
      <c r="A839" s="110"/>
      <c r="B839" s="113"/>
      <c r="C839" s="113"/>
      <c r="D839" s="122"/>
      <c r="E839" s="113"/>
      <c r="F839" s="273"/>
      <c r="G839" s="67"/>
      <c r="H839" s="273"/>
      <c r="I839" s="275"/>
      <c r="J839" s="152">
        <f t="shared" si="27"/>
        <v>0</v>
      </c>
      <c r="K839" s="66"/>
      <c r="L839" s="90"/>
      <c r="M839" s="72"/>
      <c r="N839" s="66"/>
      <c r="O839" s="90"/>
      <c r="P839" s="72"/>
      <c r="Q839" s="138"/>
      <c r="R839" s="138"/>
      <c r="S839" s="172"/>
      <c r="T839" s="172"/>
      <c r="U839" s="172"/>
      <c r="V839" s="172"/>
      <c r="W839" s="172"/>
      <c r="X839" s="172"/>
      <c r="Y839" s="172"/>
      <c r="Z839" s="135">
        <f t="shared" si="26"/>
        <v>15</v>
      </c>
      <c r="AD839" s="277"/>
      <c r="AE839" s="92"/>
    </row>
    <row r="840" spans="1:31" ht="13.8">
      <c r="A840" s="110"/>
      <c r="B840" s="113"/>
      <c r="C840" s="113"/>
      <c r="D840" s="122"/>
      <c r="E840" s="113"/>
      <c r="F840" s="273"/>
      <c r="G840" s="67"/>
      <c r="H840" s="273"/>
      <c r="I840" s="275"/>
      <c r="J840" s="152">
        <f t="shared" si="27"/>
        <v>0</v>
      </c>
      <c r="K840" s="66"/>
      <c r="L840" s="90"/>
      <c r="M840" s="72"/>
      <c r="N840" s="66"/>
      <c r="O840" s="90"/>
      <c r="P840" s="72"/>
      <c r="Q840" s="138"/>
      <c r="R840" s="138"/>
      <c r="S840" s="172"/>
      <c r="T840" s="172"/>
      <c r="U840" s="172"/>
      <c r="V840" s="172"/>
      <c r="W840" s="172"/>
      <c r="X840" s="172"/>
      <c r="Y840" s="172"/>
      <c r="Z840" s="135">
        <f t="shared" si="26"/>
        <v>15</v>
      </c>
      <c r="AD840" s="277"/>
      <c r="AE840" s="92"/>
    </row>
    <row r="841" spans="1:31" ht="13.8">
      <c r="A841" s="110"/>
      <c r="B841" s="113"/>
      <c r="C841" s="113"/>
      <c r="D841" s="122"/>
      <c r="E841" s="113"/>
      <c r="F841" s="273"/>
      <c r="G841" s="67"/>
      <c r="H841" s="273"/>
      <c r="I841" s="275"/>
      <c r="J841" s="152">
        <f t="shared" si="27"/>
        <v>0</v>
      </c>
      <c r="K841" s="66"/>
      <c r="L841" s="90"/>
      <c r="M841" s="72"/>
      <c r="N841" s="66"/>
      <c r="O841" s="90"/>
      <c r="P841" s="72"/>
      <c r="Q841" s="138"/>
      <c r="R841" s="138"/>
      <c r="S841" s="172"/>
      <c r="T841" s="172"/>
      <c r="U841" s="172"/>
      <c r="V841" s="172"/>
      <c r="W841" s="172"/>
      <c r="X841" s="172"/>
      <c r="Y841" s="172"/>
      <c r="Z841" s="135">
        <f t="shared" si="26"/>
        <v>15</v>
      </c>
      <c r="AD841" s="277"/>
      <c r="AE841" s="92"/>
    </row>
    <row r="842" spans="1:31" ht="13.8">
      <c r="A842" s="110"/>
      <c r="B842" s="113"/>
      <c r="C842" s="113"/>
      <c r="D842" s="122"/>
      <c r="E842" s="113"/>
      <c r="F842" s="273"/>
      <c r="G842" s="67"/>
      <c r="H842" s="273"/>
      <c r="I842" s="275"/>
      <c r="J842" s="152">
        <f t="shared" si="27"/>
        <v>0</v>
      </c>
      <c r="K842" s="66"/>
      <c r="L842" s="90"/>
      <c r="M842" s="72"/>
      <c r="N842" s="66"/>
      <c r="O842" s="90"/>
      <c r="P842" s="72"/>
      <c r="Q842" s="138"/>
      <c r="R842" s="138"/>
      <c r="S842" s="172"/>
      <c r="T842" s="172"/>
      <c r="U842" s="172"/>
      <c r="V842" s="172"/>
      <c r="W842" s="172"/>
      <c r="X842" s="172"/>
      <c r="Y842" s="172"/>
      <c r="Z842" s="135">
        <f t="shared" si="26"/>
        <v>15</v>
      </c>
      <c r="AD842" s="277"/>
      <c r="AE842" s="92"/>
    </row>
    <row r="843" spans="1:31" ht="13.8">
      <c r="A843" s="110"/>
      <c r="B843" s="113"/>
      <c r="C843" s="113"/>
      <c r="D843" s="122"/>
      <c r="E843" s="113"/>
      <c r="F843" s="273"/>
      <c r="G843" s="67"/>
      <c r="H843" s="273"/>
      <c r="I843" s="275"/>
      <c r="J843" s="152">
        <f t="shared" si="27"/>
        <v>0</v>
      </c>
      <c r="K843" s="66"/>
      <c r="L843" s="90"/>
      <c r="M843" s="72"/>
      <c r="N843" s="66"/>
      <c r="O843" s="90"/>
      <c r="P843" s="72"/>
      <c r="Q843" s="138"/>
      <c r="R843" s="138"/>
      <c r="S843" s="172"/>
      <c r="T843" s="172"/>
      <c r="U843" s="172"/>
      <c r="V843" s="172"/>
      <c r="W843" s="172"/>
      <c r="X843" s="172"/>
      <c r="Y843" s="172"/>
      <c r="Z843" s="135">
        <f t="shared" si="26"/>
        <v>15</v>
      </c>
      <c r="AD843" s="277"/>
      <c r="AE843" s="92"/>
    </row>
    <row r="844" spans="1:31" ht="13.8">
      <c r="A844" s="110"/>
      <c r="B844" s="113"/>
      <c r="C844" s="113"/>
      <c r="D844" s="122"/>
      <c r="E844" s="113"/>
      <c r="F844" s="273"/>
      <c r="G844" s="67"/>
      <c r="H844" s="273"/>
      <c r="I844" s="275"/>
      <c r="J844" s="152">
        <f t="shared" si="27"/>
        <v>0</v>
      </c>
      <c r="K844" s="66"/>
      <c r="L844" s="90"/>
      <c r="M844" s="72"/>
      <c r="N844" s="66"/>
      <c r="O844" s="90"/>
      <c r="P844" s="72"/>
      <c r="Q844" s="138"/>
      <c r="R844" s="138"/>
      <c r="S844" s="172"/>
      <c r="T844" s="172"/>
      <c r="U844" s="172"/>
      <c r="V844" s="172"/>
      <c r="W844" s="172"/>
      <c r="X844" s="172"/>
      <c r="Y844" s="172"/>
      <c r="Z844" s="135">
        <f t="shared" si="26"/>
        <v>15</v>
      </c>
      <c r="AD844" s="277"/>
      <c r="AE844" s="92"/>
    </row>
    <row r="845" spans="1:31" ht="13.8">
      <c r="A845" s="110"/>
      <c r="B845" s="113"/>
      <c r="C845" s="113"/>
      <c r="D845" s="122"/>
      <c r="E845" s="113"/>
      <c r="F845" s="273"/>
      <c r="G845" s="67"/>
      <c r="H845" s="273"/>
      <c r="I845" s="275"/>
      <c r="J845" s="152">
        <f t="shared" si="27"/>
        <v>0</v>
      </c>
      <c r="K845" s="66"/>
      <c r="L845" s="90"/>
      <c r="M845" s="72"/>
      <c r="N845" s="66"/>
      <c r="O845" s="90"/>
      <c r="P845" s="72"/>
      <c r="Q845" s="138"/>
      <c r="R845" s="138"/>
      <c r="S845" s="172"/>
      <c r="T845" s="172"/>
      <c r="U845" s="172"/>
      <c r="V845" s="172"/>
      <c r="W845" s="172"/>
      <c r="X845" s="172"/>
      <c r="Y845" s="172"/>
      <c r="Z845" s="135">
        <f t="shared" si="26"/>
        <v>15</v>
      </c>
      <c r="AD845" s="277"/>
      <c r="AE845" s="92"/>
    </row>
    <row r="846" spans="1:31" ht="13.8">
      <c r="A846" s="110"/>
      <c r="B846" s="113"/>
      <c r="C846" s="113"/>
      <c r="D846" s="122"/>
      <c r="E846" s="113"/>
      <c r="F846" s="273"/>
      <c r="G846" s="67"/>
      <c r="H846" s="273"/>
      <c r="I846" s="275"/>
      <c r="J846" s="152">
        <f t="shared" si="27"/>
        <v>0</v>
      </c>
      <c r="K846" s="66"/>
      <c r="L846" s="90"/>
      <c r="M846" s="72"/>
      <c r="N846" s="66"/>
      <c r="O846" s="90"/>
      <c r="P846" s="72"/>
      <c r="Q846" s="138"/>
      <c r="R846" s="138"/>
      <c r="S846" s="172"/>
      <c r="T846" s="172"/>
      <c r="U846" s="172"/>
      <c r="V846" s="172"/>
      <c r="W846" s="172"/>
      <c r="X846" s="172"/>
      <c r="Y846" s="172"/>
      <c r="Z846" s="135">
        <f t="shared" si="26"/>
        <v>15</v>
      </c>
      <c r="AD846" s="277"/>
      <c r="AE846" s="92"/>
    </row>
    <row r="847" spans="1:31" ht="13.8">
      <c r="A847" s="110"/>
      <c r="B847" s="113"/>
      <c r="C847" s="113"/>
      <c r="D847" s="122"/>
      <c r="E847" s="113"/>
      <c r="F847" s="273"/>
      <c r="G847" s="67"/>
      <c r="H847" s="273"/>
      <c r="I847" s="275"/>
      <c r="J847" s="152">
        <f t="shared" si="27"/>
        <v>0</v>
      </c>
      <c r="K847" s="66"/>
      <c r="L847" s="90"/>
      <c r="M847" s="72"/>
      <c r="N847" s="66"/>
      <c r="O847" s="90"/>
      <c r="P847" s="72"/>
      <c r="Q847" s="138"/>
      <c r="R847" s="138"/>
      <c r="S847" s="172"/>
      <c r="T847" s="172"/>
      <c r="U847" s="172"/>
      <c r="V847" s="172"/>
      <c r="W847" s="172"/>
      <c r="X847" s="172"/>
      <c r="Y847" s="172"/>
      <c r="Z847" s="135">
        <f t="shared" si="26"/>
        <v>15</v>
      </c>
      <c r="AD847" s="277"/>
      <c r="AE847" s="92"/>
    </row>
    <row r="848" spans="1:31" ht="13.8">
      <c r="A848" s="110"/>
      <c r="B848" s="113"/>
      <c r="C848" s="113"/>
      <c r="D848" s="122"/>
      <c r="E848" s="113"/>
      <c r="F848" s="273"/>
      <c r="G848" s="67"/>
      <c r="H848" s="273"/>
      <c r="I848" s="275"/>
      <c r="J848" s="152">
        <f t="shared" si="27"/>
        <v>0</v>
      </c>
      <c r="K848" s="66"/>
      <c r="L848" s="90"/>
      <c r="M848" s="72"/>
      <c r="N848" s="66"/>
      <c r="O848" s="90"/>
      <c r="P848" s="72"/>
      <c r="Q848" s="138"/>
      <c r="R848" s="138"/>
      <c r="S848" s="172"/>
      <c r="T848" s="172"/>
      <c r="U848" s="172"/>
      <c r="V848" s="172"/>
      <c r="W848" s="172"/>
      <c r="X848" s="172"/>
      <c r="Y848" s="172"/>
      <c r="Z848" s="135">
        <f t="shared" si="26"/>
        <v>15</v>
      </c>
      <c r="AD848" s="277"/>
      <c r="AE848" s="92"/>
    </row>
    <row r="849" spans="1:31" ht="13.8">
      <c r="A849" s="110"/>
      <c r="B849" s="113"/>
      <c r="C849" s="113"/>
      <c r="D849" s="122"/>
      <c r="E849" s="113"/>
      <c r="F849" s="273"/>
      <c r="G849" s="67"/>
      <c r="H849" s="273"/>
      <c r="I849" s="275"/>
      <c r="J849" s="152">
        <f t="shared" si="27"/>
        <v>0</v>
      </c>
      <c r="K849" s="66"/>
      <c r="L849" s="90"/>
      <c r="M849" s="72"/>
      <c r="N849" s="66"/>
      <c r="O849" s="90"/>
      <c r="P849" s="72"/>
      <c r="Q849" s="138"/>
      <c r="R849" s="138"/>
      <c r="S849" s="172"/>
      <c r="T849" s="172"/>
      <c r="U849" s="172"/>
      <c r="V849" s="172"/>
      <c r="W849" s="172"/>
      <c r="X849" s="172"/>
      <c r="Y849" s="172"/>
      <c r="Z849" s="135">
        <f t="shared" si="26"/>
        <v>15</v>
      </c>
      <c r="AD849" s="277"/>
      <c r="AE849" s="92"/>
    </row>
    <row r="850" spans="1:31" ht="13.8">
      <c r="A850" s="110"/>
      <c r="B850" s="113"/>
      <c r="C850" s="113"/>
      <c r="D850" s="122"/>
      <c r="E850" s="113"/>
      <c r="F850" s="273"/>
      <c r="G850" s="67"/>
      <c r="H850" s="273"/>
      <c r="I850" s="275"/>
      <c r="J850" s="152">
        <f t="shared" si="27"/>
        <v>0</v>
      </c>
      <c r="K850" s="66"/>
      <c r="L850" s="90"/>
      <c r="M850" s="72"/>
      <c r="N850" s="66"/>
      <c r="O850" s="90"/>
      <c r="P850" s="72"/>
      <c r="Q850" s="138"/>
      <c r="R850" s="138"/>
      <c r="S850" s="172"/>
      <c r="T850" s="172"/>
      <c r="U850" s="172"/>
      <c r="V850" s="172"/>
      <c r="W850" s="172"/>
      <c r="X850" s="172"/>
      <c r="Y850" s="172"/>
      <c r="Z850" s="135">
        <f t="shared" si="26"/>
        <v>15</v>
      </c>
      <c r="AD850" s="277"/>
      <c r="AE850" s="92"/>
    </row>
    <row r="851" spans="1:31" ht="13.8">
      <c r="A851" s="110"/>
      <c r="B851" s="113"/>
      <c r="C851" s="113"/>
      <c r="D851" s="122"/>
      <c r="E851" s="113"/>
      <c r="F851" s="273"/>
      <c r="G851" s="67"/>
      <c r="H851" s="273"/>
      <c r="I851" s="275"/>
      <c r="J851" s="152">
        <f t="shared" si="27"/>
        <v>0</v>
      </c>
      <c r="K851" s="66"/>
      <c r="L851" s="90"/>
      <c r="M851" s="72"/>
      <c r="N851" s="66"/>
      <c r="O851" s="90"/>
      <c r="P851" s="72"/>
      <c r="Q851" s="138"/>
      <c r="R851" s="138"/>
      <c r="S851" s="172"/>
      <c r="T851" s="172"/>
      <c r="U851" s="172"/>
      <c r="V851" s="172"/>
      <c r="W851" s="172"/>
      <c r="X851" s="172"/>
      <c r="Y851" s="172"/>
      <c r="Z851" s="135">
        <f t="shared" si="26"/>
        <v>15</v>
      </c>
      <c r="AD851" s="277"/>
      <c r="AE851" s="92"/>
    </row>
    <row r="852" spans="1:31" ht="13.8">
      <c r="A852" s="110"/>
      <c r="B852" s="113"/>
      <c r="C852" s="113"/>
      <c r="D852" s="122"/>
      <c r="E852" s="113"/>
      <c r="F852" s="273"/>
      <c r="G852" s="67"/>
      <c r="H852" s="273"/>
      <c r="I852" s="275"/>
      <c r="J852" s="152">
        <f t="shared" si="27"/>
        <v>0</v>
      </c>
      <c r="K852" s="66"/>
      <c r="L852" s="90"/>
      <c r="M852" s="72"/>
      <c r="N852" s="66"/>
      <c r="O852" s="90"/>
      <c r="P852" s="72"/>
      <c r="Q852" s="138"/>
      <c r="R852" s="138"/>
      <c r="S852" s="172"/>
      <c r="T852" s="172"/>
      <c r="U852" s="172"/>
      <c r="V852" s="172"/>
      <c r="W852" s="172"/>
      <c r="X852" s="172"/>
      <c r="Y852" s="172"/>
      <c r="Z852" s="135">
        <f t="shared" si="26"/>
        <v>15</v>
      </c>
      <c r="AD852" s="277"/>
      <c r="AE852" s="92"/>
    </row>
    <row r="853" spans="1:31" ht="13.8">
      <c r="A853" s="110"/>
      <c r="B853" s="113"/>
      <c r="C853" s="113"/>
      <c r="D853" s="122"/>
      <c r="E853" s="113"/>
      <c r="F853" s="273"/>
      <c r="G853" s="67"/>
      <c r="H853" s="273"/>
      <c r="I853" s="275"/>
      <c r="J853" s="152">
        <f t="shared" si="27"/>
        <v>0</v>
      </c>
      <c r="K853" s="66"/>
      <c r="L853" s="90"/>
      <c r="M853" s="72"/>
      <c r="N853" s="66"/>
      <c r="O853" s="90"/>
      <c r="P853" s="72"/>
      <c r="Q853" s="138"/>
      <c r="R853" s="138"/>
      <c r="S853" s="172"/>
      <c r="T853" s="172"/>
      <c r="U853" s="172"/>
      <c r="V853" s="172"/>
      <c r="W853" s="172"/>
      <c r="X853" s="172"/>
      <c r="Y853" s="172"/>
      <c r="Z853" s="135">
        <f t="shared" si="26"/>
        <v>15</v>
      </c>
      <c r="AD853" s="277"/>
      <c r="AE853" s="92"/>
    </row>
    <row r="854" spans="1:31" ht="13.8">
      <c r="A854" s="110"/>
      <c r="B854" s="113"/>
      <c r="C854" s="113"/>
      <c r="D854" s="122"/>
      <c r="E854" s="113"/>
      <c r="F854" s="273"/>
      <c r="G854" s="67"/>
      <c r="H854" s="273"/>
      <c r="I854" s="275"/>
      <c r="J854" s="152">
        <f t="shared" si="27"/>
        <v>0</v>
      </c>
      <c r="K854" s="66"/>
      <c r="L854" s="90"/>
      <c r="M854" s="72"/>
      <c r="N854" s="66"/>
      <c r="O854" s="90"/>
      <c r="P854" s="72"/>
      <c r="Q854" s="138"/>
      <c r="R854" s="138"/>
      <c r="S854" s="172"/>
      <c r="T854" s="172"/>
      <c r="U854" s="172"/>
      <c r="V854" s="172"/>
      <c r="W854" s="172"/>
      <c r="X854" s="172"/>
      <c r="Y854" s="172"/>
      <c r="Z854" s="135">
        <f t="shared" si="26"/>
        <v>15</v>
      </c>
      <c r="AD854" s="277"/>
      <c r="AE854" s="92"/>
    </row>
    <row r="855" spans="1:31" ht="13.8">
      <c r="A855" s="110"/>
      <c r="B855" s="113"/>
      <c r="C855" s="113"/>
      <c r="D855" s="122"/>
      <c r="E855" s="113"/>
      <c r="F855" s="273"/>
      <c r="G855" s="67"/>
      <c r="H855" s="273"/>
      <c r="I855" s="275"/>
      <c r="J855" s="152">
        <f t="shared" si="27"/>
        <v>0</v>
      </c>
      <c r="K855" s="66"/>
      <c r="L855" s="90"/>
      <c r="M855" s="72"/>
      <c r="N855" s="66"/>
      <c r="O855" s="90"/>
      <c r="P855" s="72"/>
      <c r="Q855" s="138"/>
      <c r="R855" s="138"/>
      <c r="S855" s="172"/>
      <c r="T855" s="172"/>
      <c r="U855" s="172"/>
      <c r="V855" s="172"/>
      <c r="W855" s="172"/>
      <c r="X855" s="172"/>
      <c r="Y855" s="172"/>
      <c r="Z855" s="135">
        <f t="shared" si="26"/>
        <v>15</v>
      </c>
      <c r="AD855" s="277"/>
      <c r="AE855" s="92"/>
    </row>
    <row r="856" spans="1:31" ht="13.8">
      <c r="A856" s="110"/>
      <c r="B856" s="113"/>
      <c r="C856" s="113"/>
      <c r="D856" s="122"/>
      <c r="E856" s="113"/>
      <c r="F856" s="273"/>
      <c r="G856" s="67"/>
      <c r="H856" s="273"/>
      <c r="I856" s="275"/>
      <c r="J856" s="152">
        <f t="shared" si="27"/>
        <v>0</v>
      </c>
      <c r="K856" s="66"/>
      <c r="L856" s="90"/>
      <c r="M856" s="72"/>
      <c r="N856" s="66"/>
      <c r="O856" s="90"/>
      <c r="P856" s="72"/>
      <c r="Q856" s="138"/>
      <c r="R856" s="138"/>
      <c r="S856" s="172"/>
      <c r="T856" s="172"/>
      <c r="U856" s="172"/>
      <c r="V856" s="172"/>
      <c r="W856" s="172"/>
      <c r="X856" s="172"/>
      <c r="Y856" s="172"/>
      <c r="Z856" s="135">
        <f t="shared" si="26"/>
        <v>15</v>
      </c>
      <c r="AD856" s="277"/>
      <c r="AE856" s="92"/>
    </row>
    <row r="857" spans="1:31" ht="13.8">
      <c r="A857" s="110"/>
      <c r="B857" s="113"/>
      <c r="C857" s="113"/>
      <c r="D857" s="122"/>
      <c r="E857" s="113"/>
      <c r="F857" s="273"/>
      <c r="G857" s="67"/>
      <c r="H857" s="273"/>
      <c r="I857" s="275"/>
      <c r="J857" s="152">
        <f t="shared" si="27"/>
        <v>0</v>
      </c>
      <c r="K857" s="66"/>
      <c r="L857" s="90"/>
      <c r="M857" s="72"/>
      <c r="N857" s="66"/>
      <c r="O857" s="90"/>
      <c r="P857" s="72"/>
      <c r="Q857" s="138"/>
      <c r="R857" s="138"/>
      <c r="S857" s="172"/>
      <c r="T857" s="172"/>
      <c r="U857" s="172"/>
      <c r="V857" s="172"/>
      <c r="W857" s="172"/>
      <c r="X857" s="172"/>
      <c r="Y857" s="172"/>
      <c r="Z857" s="135">
        <f t="shared" si="26"/>
        <v>15</v>
      </c>
      <c r="AD857" s="277"/>
      <c r="AE857" s="92"/>
    </row>
    <row r="858" spans="1:31" ht="13.8">
      <c r="A858" s="110"/>
      <c r="B858" s="113"/>
      <c r="C858" s="113"/>
      <c r="D858" s="122"/>
      <c r="E858" s="113"/>
      <c r="F858" s="273"/>
      <c r="G858" s="67"/>
      <c r="H858" s="273"/>
      <c r="I858" s="275"/>
      <c r="J858" s="152">
        <f t="shared" si="27"/>
        <v>0</v>
      </c>
      <c r="K858" s="66"/>
      <c r="L858" s="90"/>
      <c r="M858" s="72"/>
      <c r="N858" s="66"/>
      <c r="O858" s="90"/>
      <c r="P858" s="72"/>
      <c r="Q858" s="138"/>
      <c r="R858" s="138"/>
      <c r="S858" s="172"/>
      <c r="T858" s="172"/>
      <c r="U858" s="172"/>
      <c r="V858" s="172"/>
      <c r="W858" s="172"/>
      <c r="X858" s="172"/>
      <c r="Y858" s="172"/>
      <c r="Z858" s="135">
        <f t="shared" si="26"/>
        <v>15</v>
      </c>
      <c r="AD858" s="277"/>
      <c r="AE858" s="92"/>
    </row>
    <row r="859" spans="1:31" ht="13.8">
      <c r="A859" s="110"/>
      <c r="B859" s="113"/>
      <c r="C859" s="113"/>
      <c r="D859" s="122"/>
      <c r="E859" s="113"/>
      <c r="F859" s="273"/>
      <c r="G859" s="67"/>
      <c r="H859" s="273"/>
      <c r="I859" s="275"/>
      <c r="J859" s="152">
        <f t="shared" si="27"/>
        <v>0</v>
      </c>
      <c r="K859" s="66"/>
      <c r="L859" s="90"/>
      <c r="M859" s="72"/>
      <c r="N859" s="66"/>
      <c r="O859" s="90"/>
      <c r="P859" s="72"/>
      <c r="Q859" s="138"/>
      <c r="R859" s="138"/>
      <c r="S859" s="172"/>
      <c r="T859" s="172"/>
      <c r="U859" s="172"/>
      <c r="V859" s="172"/>
      <c r="W859" s="172"/>
      <c r="X859" s="172"/>
      <c r="Y859" s="172"/>
      <c r="Z859" s="135">
        <f t="shared" si="26"/>
        <v>15</v>
      </c>
      <c r="AD859" s="277"/>
      <c r="AE859" s="92"/>
    </row>
    <row r="860" spans="1:31" ht="13.8">
      <c r="A860" s="110"/>
      <c r="B860" s="113"/>
      <c r="C860" s="113"/>
      <c r="D860" s="122"/>
      <c r="E860" s="113"/>
      <c r="F860" s="273"/>
      <c r="G860" s="67"/>
      <c r="H860" s="273"/>
      <c r="I860" s="275"/>
      <c r="J860" s="152">
        <f t="shared" si="27"/>
        <v>0</v>
      </c>
      <c r="K860" s="66"/>
      <c r="L860" s="90"/>
      <c r="M860" s="72"/>
      <c r="N860" s="66"/>
      <c r="O860" s="90"/>
      <c r="P860" s="72"/>
      <c r="Q860" s="138"/>
      <c r="R860" s="138"/>
      <c r="S860" s="172"/>
      <c r="T860" s="172"/>
      <c r="U860" s="172"/>
      <c r="V860" s="172"/>
      <c r="W860" s="172"/>
      <c r="X860" s="172"/>
      <c r="Y860" s="172"/>
      <c r="Z860" s="135">
        <f t="shared" si="26"/>
        <v>15</v>
      </c>
      <c r="AD860" s="277"/>
      <c r="AE860" s="92"/>
    </row>
    <row r="861" spans="1:31" ht="13.8">
      <c r="A861" s="110"/>
      <c r="B861" s="113"/>
      <c r="C861" s="113"/>
      <c r="D861" s="122"/>
      <c r="E861" s="113"/>
      <c r="F861" s="273"/>
      <c r="G861" s="67"/>
      <c r="H861" s="273"/>
      <c r="I861" s="275"/>
      <c r="J861" s="152">
        <f t="shared" si="27"/>
        <v>0</v>
      </c>
      <c r="K861" s="66"/>
      <c r="L861" s="90"/>
      <c r="M861" s="72"/>
      <c r="N861" s="66"/>
      <c r="O861" s="90"/>
      <c r="P861" s="72"/>
      <c r="Q861" s="138"/>
      <c r="R861" s="138"/>
      <c r="S861" s="172"/>
      <c r="T861" s="172"/>
      <c r="U861" s="172"/>
      <c r="V861" s="172"/>
      <c r="W861" s="172"/>
      <c r="X861" s="172"/>
      <c r="Y861" s="172"/>
      <c r="Z861" s="135">
        <f t="shared" si="26"/>
        <v>15</v>
      </c>
      <c r="AD861" s="277"/>
      <c r="AE861" s="92"/>
    </row>
    <row r="862" spans="1:31" ht="13.8">
      <c r="A862" s="110"/>
      <c r="B862" s="113"/>
      <c r="C862" s="113"/>
      <c r="D862" s="122"/>
      <c r="E862" s="113"/>
      <c r="F862" s="273"/>
      <c r="G862" s="67"/>
      <c r="H862" s="273"/>
      <c r="I862" s="275"/>
      <c r="J862" s="152">
        <f t="shared" si="27"/>
        <v>0</v>
      </c>
      <c r="K862" s="66"/>
      <c r="L862" s="90"/>
      <c r="M862" s="72"/>
      <c r="N862" s="66"/>
      <c r="O862" s="90"/>
      <c r="P862" s="72"/>
      <c r="Q862" s="138"/>
      <c r="R862" s="138"/>
      <c r="S862" s="172"/>
      <c r="T862" s="172"/>
      <c r="U862" s="172"/>
      <c r="V862" s="172"/>
      <c r="W862" s="172"/>
      <c r="X862" s="172"/>
      <c r="Y862" s="172"/>
      <c r="Z862" s="135">
        <f t="shared" si="26"/>
        <v>15</v>
      </c>
      <c r="AD862" s="277"/>
      <c r="AE862" s="92"/>
    </row>
    <row r="863" spans="1:31" ht="13.8">
      <c r="A863" s="110"/>
      <c r="B863" s="113"/>
      <c r="C863" s="113"/>
      <c r="D863" s="122"/>
      <c r="E863" s="113"/>
      <c r="F863" s="273"/>
      <c r="G863" s="67"/>
      <c r="H863" s="273"/>
      <c r="I863" s="275"/>
      <c r="J863" s="152">
        <f t="shared" si="27"/>
        <v>0</v>
      </c>
      <c r="K863" s="66"/>
      <c r="L863" s="90"/>
      <c r="M863" s="72"/>
      <c r="N863" s="66"/>
      <c r="O863" s="90"/>
      <c r="P863" s="72"/>
      <c r="Q863" s="138"/>
      <c r="R863" s="138"/>
      <c r="S863" s="172"/>
      <c r="T863" s="172"/>
      <c r="U863" s="172"/>
      <c r="V863" s="172"/>
      <c r="W863" s="172"/>
      <c r="X863" s="172"/>
      <c r="Y863" s="172"/>
      <c r="Z863" s="135">
        <f t="shared" si="26"/>
        <v>15</v>
      </c>
      <c r="AD863" s="277"/>
      <c r="AE863" s="92"/>
    </row>
    <row r="864" spans="1:31" ht="13.8">
      <c r="A864" s="110"/>
      <c r="B864" s="113"/>
      <c r="C864" s="113"/>
      <c r="D864" s="122"/>
      <c r="E864" s="113"/>
      <c r="F864" s="273"/>
      <c r="G864" s="67"/>
      <c r="H864" s="273"/>
      <c r="I864" s="275"/>
      <c r="J864" s="152">
        <f t="shared" si="27"/>
        <v>0</v>
      </c>
      <c r="K864" s="66"/>
      <c r="L864" s="90"/>
      <c r="M864" s="72"/>
      <c r="N864" s="66"/>
      <c r="O864" s="90"/>
      <c r="P864" s="72"/>
      <c r="Q864" s="138"/>
      <c r="R864" s="138"/>
      <c r="S864" s="172"/>
      <c r="T864" s="172"/>
      <c r="U864" s="172"/>
      <c r="V864" s="172"/>
      <c r="W864" s="172"/>
      <c r="X864" s="172"/>
      <c r="Y864" s="172"/>
      <c r="Z864" s="135">
        <f t="shared" si="26"/>
        <v>15</v>
      </c>
      <c r="AD864" s="277"/>
      <c r="AE864" s="92"/>
    </row>
    <row r="865" spans="1:31" ht="13.8">
      <c r="A865" s="110"/>
      <c r="B865" s="113"/>
      <c r="C865" s="113"/>
      <c r="D865" s="122"/>
      <c r="E865" s="113"/>
      <c r="F865" s="273"/>
      <c r="G865" s="67"/>
      <c r="H865" s="273"/>
      <c r="I865" s="275"/>
      <c r="J865" s="152">
        <f t="shared" si="27"/>
        <v>0</v>
      </c>
      <c r="K865" s="66"/>
      <c r="L865" s="90"/>
      <c r="M865" s="72"/>
      <c r="N865" s="66"/>
      <c r="O865" s="90"/>
      <c r="P865" s="72"/>
      <c r="Q865" s="138"/>
      <c r="R865" s="138"/>
      <c r="S865" s="172"/>
      <c r="T865" s="172"/>
      <c r="U865" s="172"/>
      <c r="V865" s="172"/>
      <c r="W865" s="172"/>
      <c r="X865" s="172"/>
      <c r="Y865" s="172"/>
      <c r="Z865" s="135">
        <f t="shared" si="26"/>
        <v>15</v>
      </c>
      <c r="AD865" s="277"/>
      <c r="AE865" s="92"/>
    </row>
    <row r="866" spans="1:31" ht="13.8">
      <c r="A866" s="110"/>
      <c r="B866" s="113"/>
      <c r="C866" s="113"/>
      <c r="D866" s="122"/>
      <c r="E866" s="113"/>
      <c r="F866" s="273"/>
      <c r="G866" s="67"/>
      <c r="H866" s="273"/>
      <c r="I866" s="275"/>
      <c r="J866" s="152">
        <f t="shared" si="27"/>
        <v>0</v>
      </c>
      <c r="K866" s="66"/>
      <c r="L866" s="90"/>
      <c r="M866" s="72"/>
      <c r="N866" s="66"/>
      <c r="O866" s="90"/>
      <c r="P866" s="72"/>
      <c r="Q866" s="138"/>
      <c r="R866" s="138"/>
      <c r="S866" s="172"/>
      <c r="T866" s="172"/>
      <c r="U866" s="172"/>
      <c r="V866" s="172"/>
      <c r="W866" s="172"/>
      <c r="X866" s="172"/>
      <c r="Y866" s="172"/>
      <c r="Z866" s="135">
        <f t="shared" si="26"/>
        <v>15</v>
      </c>
      <c r="AD866" s="277"/>
      <c r="AE866" s="92"/>
    </row>
    <row r="867" spans="1:31" ht="13.8">
      <c r="A867" s="110"/>
      <c r="B867" s="113"/>
      <c r="C867" s="113"/>
      <c r="D867" s="122"/>
      <c r="E867" s="113"/>
      <c r="F867" s="273"/>
      <c r="G867" s="67"/>
      <c r="H867" s="273"/>
      <c r="I867" s="275"/>
      <c r="J867" s="152">
        <f t="shared" si="27"/>
        <v>0</v>
      </c>
      <c r="K867" s="66"/>
      <c r="L867" s="90"/>
      <c r="M867" s="72"/>
      <c r="N867" s="66"/>
      <c r="O867" s="90"/>
      <c r="P867" s="72"/>
      <c r="Q867" s="138"/>
      <c r="R867" s="138"/>
      <c r="S867" s="172"/>
      <c r="T867" s="172"/>
      <c r="U867" s="172"/>
      <c r="V867" s="172"/>
      <c r="W867" s="172"/>
      <c r="X867" s="172"/>
      <c r="Y867" s="172"/>
      <c r="Z867" s="135">
        <f t="shared" si="26"/>
        <v>15</v>
      </c>
      <c r="AD867" s="277"/>
      <c r="AE867" s="92"/>
    </row>
    <row r="868" spans="1:31" ht="13.8">
      <c r="A868" s="110"/>
      <c r="B868" s="113"/>
      <c r="C868" s="113"/>
      <c r="D868" s="122"/>
      <c r="E868" s="113"/>
      <c r="F868" s="273"/>
      <c r="G868" s="67"/>
      <c r="H868" s="273"/>
      <c r="I868" s="275"/>
      <c r="J868" s="152">
        <f t="shared" si="27"/>
        <v>0</v>
      </c>
      <c r="K868" s="66"/>
      <c r="L868" s="90"/>
      <c r="M868" s="72"/>
      <c r="N868" s="66"/>
      <c r="O868" s="90"/>
      <c r="P868" s="72"/>
      <c r="Q868" s="138"/>
      <c r="R868" s="138"/>
      <c r="S868" s="172"/>
      <c r="T868" s="172"/>
      <c r="U868" s="172"/>
      <c r="V868" s="172"/>
      <c r="W868" s="172"/>
      <c r="X868" s="172"/>
      <c r="Y868" s="172"/>
      <c r="Z868" s="135">
        <f t="shared" si="26"/>
        <v>15</v>
      </c>
      <c r="AD868" s="277"/>
      <c r="AE868" s="92"/>
    </row>
    <row r="869" spans="1:31" ht="13.8">
      <c r="A869" s="110"/>
      <c r="B869" s="113"/>
      <c r="C869" s="113"/>
      <c r="D869" s="122"/>
      <c r="E869" s="113"/>
      <c r="F869" s="273"/>
      <c r="G869" s="67"/>
      <c r="H869" s="273"/>
      <c r="I869" s="275"/>
      <c r="J869" s="152">
        <f t="shared" si="27"/>
        <v>0</v>
      </c>
      <c r="K869" s="66"/>
      <c r="L869" s="90"/>
      <c r="M869" s="72"/>
      <c r="N869" s="66"/>
      <c r="O869" s="90"/>
      <c r="P869" s="72"/>
      <c r="Q869" s="138"/>
      <c r="R869" s="138"/>
      <c r="S869" s="172"/>
      <c r="T869" s="172"/>
      <c r="U869" s="172"/>
      <c r="V869" s="172"/>
      <c r="W869" s="172"/>
      <c r="X869" s="172"/>
      <c r="Y869" s="172"/>
      <c r="Z869" s="135">
        <f t="shared" si="26"/>
        <v>15</v>
      </c>
      <c r="AD869" s="277"/>
      <c r="AE869" s="92"/>
    </row>
    <row r="870" spans="1:31" ht="13.8">
      <c r="A870" s="110"/>
      <c r="B870" s="113"/>
      <c r="C870" s="113"/>
      <c r="D870" s="122"/>
      <c r="E870" s="113"/>
      <c r="F870" s="273"/>
      <c r="G870" s="67"/>
      <c r="H870" s="273"/>
      <c r="I870" s="275"/>
      <c r="J870" s="152">
        <f t="shared" si="27"/>
        <v>0</v>
      </c>
      <c r="K870" s="66"/>
      <c r="L870" s="90"/>
      <c r="M870" s="72"/>
      <c r="N870" s="66"/>
      <c r="O870" s="90"/>
      <c r="P870" s="72"/>
      <c r="Q870" s="138"/>
      <c r="R870" s="138"/>
      <c r="S870" s="172"/>
      <c r="T870" s="172"/>
      <c r="U870" s="172"/>
      <c r="V870" s="172"/>
      <c r="W870" s="172"/>
      <c r="X870" s="172"/>
      <c r="Y870" s="172"/>
      <c r="Z870" s="135">
        <f t="shared" si="26"/>
        <v>15</v>
      </c>
      <c r="AD870" s="277"/>
      <c r="AE870" s="92"/>
    </row>
    <row r="871" spans="1:31" ht="13.8">
      <c r="A871" s="110"/>
      <c r="B871" s="113"/>
      <c r="C871" s="113"/>
      <c r="D871" s="122"/>
      <c r="E871" s="113"/>
      <c r="F871" s="273"/>
      <c r="G871" s="67"/>
      <c r="H871" s="273"/>
      <c r="I871" s="275"/>
      <c r="J871" s="152">
        <f t="shared" si="27"/>
        <v>0</v>
      </c>
      <c r="K871" s="66"/>
      <c r="L871" s="90"/>
      <c r="M871" s="72"/>
      <c r="N871" s="66"/>
      <c r="O871" s="90"/>
      <c r="P871" s="72"/>
      <c r="Q871" s="138"/>
      <c r="R871" s="138"/>
      <c r="S871" s="172"/>
      <c r="T871" s="172"/>
      <c r="U871" s="172"/>
      <c r="V871" s="172"/>
      <c r="W871" s="172"/>
      <c r="X871" s="172"/>
      <c r="Y871" s="172"/>
      <c r="Z871" s="135">
        <f t="shared" si="26"/>
        <v>15</v>
      </c>
      <c r="AD871" s="277"/>
      <c r="AE871" s="92"/>
    </row>
    <row r="872" spans="1:31" ht="13.8">
      <c r="A872" s="110"/>
      <c r="B872" s="113"/>
      <c r="C872" s="113"/>
      <c r="D872" s="122"/>
      <c r="E872" s="113"/>
      <c r="F872" s="273"/>
      <c r="G872" s="67"/>
      <c r="H872" s="273"/>
      <c r="I872" s="275"/>
      <c r="J872" s="152">
        <f t="shared" si="27"/>
        <v>0</v>
      </c>
      <c r="K872" s="66"/>
      <c r="L872" s="90"/>
      <c r="M872" s="72"/>
      <c r="N872" s="66"/>
      <c r="O872" s="90"/>
      <c r="P872" s="72"/>
      <c r="Q872" s="138"/>
      <c r="R872" s="138"/>
      <c r="S872" s="172"/>
      <c r="T872" s="172"/>
      <c r="U872" s="172"/>
      <c r="V872" s="172"/>
      <c r="W872" s="172"/>
      <c r="X872" s="172"/>
      <c r="Y872" s="172"/>
      <c r="Z872" s="135">
        <f t="shared" si="26"/>
        <v>15</v>
      </c>
      <c r="AD872" s="277"/>
      <c r="AE872" s="92"/>
    </row>
    <row r="873" spans="1:31" ht="13.8">
      <c r="A873" s="110"/>
      <c r="B873" s="113"/>
      <c r="C873" s="113"/>
      <c r="D873" s="122"/>
      <c r="E873" s="113"/>
      <c r="F873" s="273"/>
      <c r="G873" s="67"/>
      <c r="H873" s="273"/>
      <c r="I873" s="275"/>
      <c r="J873" s="152">
        <f t="shared" si="27"/>
        <v>0</v>
      </c>
      <c r="K873" s="66"/>
      <c r="L873" s="90"/>
      <c r="M873" s="72"/>
      <c r="N873" s="66"/>
      <c r="O873" s="90"/>
      <c r="P873" s="72"/>
      <c r="Q873" s="138"/>
      <c r="R873" s="138"/>
      <c r="S873" s="172"/>
      <c r="T873" s="172"/>
      <c r="U873" s="172"/>
      <c r="V873" s="172"/>
      <c r="W873" s="172"/>
      <c r="X873" s="172"/>
      <c r="Y873" s="172"/>
      <c r="Z873" s="135">
        <f t="shared" si="26"/>
        <v>15</v>
      </c>
      <c r="AD873" s="277"/>
      <c r="AE873" s="92"/>
    </row>
    <row r="874" spans="1:31" ht="13.8">
      <c r="A874" s="110"/>
      <c r="B874" s="113"/>
      <c r="C874" s="113"/>
      <c r="D874" s="122"/>
      <c r="E874" s="113"/>
      <c r="F874" s="273"/>
      <c r="G874" s="67"/>
      <c r="H874" s="273"/>
      <c r="I874" s="275"/>
      <c r="J874" s="152">
        <f t="shared" si="27"/>
        <v>0</v>
      </c>
      <c r="K874" s="66"/>
      <c r="L874" s="90"/>
      <c r="M874" s="72"/>
      <c r="N874" s="66"/>
      <c r="O874" s="90"/>
      <c r="P874" s="72"/>
      <c r="Q874" s="138"/>
      <c r="R874" s="138"/>
      <c r="S874" s="172"/>
      <c r="T874" s="172"/>
      <c r="U874" s="172"/>
      <c r="V874" s="172"/>
      <c r="W874" s="172"/>
      <c r="X874" s="172"/>
      <c r="Y874" s="172"/>
      <c r="Z874" s="135">
        <f t="shared" si="26"/>
        <v>15</v>
      </c>
      <c r="AD874" s="277"/>
      <c r="AE874" s="92"/>
    </row>
    <row r="875" spans="1:31" ht="13.8">
      <c r="A875" s="110"/>
      <c r="B875" s="113"/>
      <c r="C875" s="113"/>
      <c r="D875" s="122"/>
      <c r="E875" s="113"/>
      <c r="F875" s="273"/>
      <c r="G875" s="67"/>
      <c r="H875" s="273"/>
      <c r="I875" s="275"/>
      <c r="J875" s="152">
        <f t="shared" si="27"/>
        <v>0</v>
      </c>
      <c r="K875" s="66"/>
      <c r="L875" s="90"/>
      <c r="M875" s="72"/>
      <c r="N875" s="66"/>
      <c r="O875" s="90"/>
      <c r="P875" s="72"/>
      <c r="Q875" s="138"/>
      <c r="R875" s="138"/>
      <c r="S875" s="172"/>
      <c r="T875" s="172"/>
      <c r="U875" s="172"/>
      <c r="V875" s="172"/>
      <c r="W875" s="172"/>
      <c r="X875" s="172"/>
      <c r="Y875" s="172"/>
      <c r="Z875" s="135">
        <f t="shared" si="26"/>
        <v>15</v>
      </c>
      <c r="AD875" s="277"/>
      <c r="AE875" s="92"/>
    </row>
    <row r="876" spans="1:31" ht="13.8">
      <c r="A876" s="110"/>
      <c r="B876" s="113"/>
      <c r="C876" s="113"/>
      <c r="D876" s="122"/>
      <c r="E876" s="113"/>
      <c r="F876" s="273"/>
      <c r="G876" s="67"/>
      <c r="H876" s="273"/>
      <c r="I876" s="275"/>
      <c r="J876" s="152">
        <f t="shared" si="27"/>
        <v>0</v>
      </c>
      <c r="K876" s="66"/>
      <c r="L876" s="90"/>
      <c r="M876" s="72"/>
      <c r="N876" s="66"/>
      <c r="O876" s="90"/>
      <c r="P876" s="72"/>
      <c r="Q876" s="138"/>
      <c r="R876" s="138"/>
      <c r="S876" s="172"/>
      <c r="T876" s="172"/>
      <c r="U876" s="172"/>
      <c r="V876" s="172"/>
      <c r="W876" s="172"/>
      <c r="X876" s="172"/>
      <c r="Y876" s="172"/>
      <c r="Z876" s="135">
        <f t="shared" si="26"/>
        <v>15</v>
      </c>
      <c r="AD876" s="277"/>
      <c r="AE876" s="92"/>
    </row>
    <row r="877" spans="1:31" ht="13.8">
      <c r="A877" s="110"/>
      <c r="B877" s="113"/>
      <c r="C877" s="113"/>
      <c r="D877" s="122"/>
      <c r="E877" s="113"/>
      <c r="F877" s="273"/>
      <c r="G877" s="67"/>
      <c r="H877" s="273"/>
      <c r="I877" s="275"/>
      <c r="J877" s="152">
        <f t="shared" si="27"/>
        <v>0</v>
      </c>
      <c r="K877" s="66"/>
      <c r="L877" s="90"/>
      <c r="M877" s="72"/>
      <c r="N877" s="66"/>
      <c r="O877" s="90"/>
      <c r="P877" s="72"/>
      <c r="Q877" s="138"/>
      <c r="R877" s="138"/>
      <c r="S877" s="172"/>
      <c r="T877" s="172"/>
      <c r="U877" s="172"/>
      <c r="V877" s="172"/>
      <c r="W877" s="172"/>
      <c r="X877" s="172"/>
      <c r="Y877" s="172"/>
      <c r="Z877" s="135">
        <f t="shared" si="26"/>
        <v>15</v>
      </c>
      <c r="AD877" s="277"/>
      <c r="AE877" s="92"/>
    </row>
    <row r="878" spans="1:31" ht="13.8">
      <c r="A878" s="110"/>
      <c r="B878" s="113"/>
      <c r="C878" s="113"/>
      <c r="D878" s="122"/>
      <c r="E878" s="113"/>
      <c r="F878" s="273"/>
      <c r="G878" s="67"/>
      <c r="H878" s="273"/>
      <c r="I878" s="275"/>
      <c r="J878" s="152">
        <f t="shared" si="27"/>
        <v>0</v>
      </c>
      <c r="K878" s="66"/>
      <c r="L878" s="90"/>
      <c r="M878" s="72"/>
      <c r="N878" s="66"/>
      <c r="O878" s="90"/>
      <c r="P878" s="72"/>
      <c r="Q878" s="138"/>
      <c r="R878" s="138"/>
      <c r="S878" s="172"/>
      <c r="T878" s="172"/>
      <c r="U878" s="172"/>
      <c r="V878" s="172"/>
      <c r="W878" s="172"/>
      <c r="X878" s="172"/>
      <c r="Y878" s="172"/>
      <c r="Z878" s="135">
        <f t="shared" si="26"/>
        <v>15</v>
      </c>
      <c r="AD878" s="277"/>
      <c r="AE878" s="92"/>
    </row>
    <row r="879" spans="1:31" ht="13.8">
      <c r="A879" s="110"/>
      <c r="B879" s="113"/>
      <c r="C879" s="113"/>
      <c r="D879" s="122"/>
      <c r="E879" s="113"/>
      <c r="F879" s="273"/>
      <c r="G879" s="67"/>
      <c r="H879" s="273"/>
      <c r="I879" s="275"/>
      <c r="J879" s="152">
        <f t="shared" si="27"/>
        <v>0</v>
      </c>
      <c r="K879" s="66"/>
      <c r="L879" s="90"/>
      <c r="M879" s="72"/>
      <c r="N879" s="66"/>
      <c r="O879" s="90"/>
      <c r="P879" s="72"/>
      <c r="Q879" s="138"/>
      <c r="R879" s="138"/>
      <c r="S879" s="172"/>
      <c r="T879" s="172"/>
      <c r="U879" s="172"/>
      <c r="V879" s="172"/>
      <c r="W879" s="172"/>
      <c r="X879" s="172"/>
      <c r="Y879" s="172"/>
      <c r="Z879" s="135">
        <f t="shared" si="26"/>
        <v>15</v>
      </c>
      <c r="AD879" s="277"/>
      <c r="AE879" s="92"/>
    </row>
    <row r="880" spans="1:31" ht="13.8">
      <c r="A880" s="110"/>
      <c r="B880" s="113"/>
      <c r="C880" s="113"/>
      <c r="D880" s="122"/>
      <c r="E880" s="113"/>
      <c r="F880" s="273"/>
      <c r="G880" s="67"/>
      <c r="H880" s="273"/>
      <c r="I880" s="275"/>
      <c r="J880" s="152">
        <f t="shared" si="27"/>
        <v>0</v>
      </c>
      <c r="K880" s="66"/>
      <c r="L880" s="90"/>
      <c r="M880" s="72"/>
      <c r="N880" s="66"/>
      <c r="O880" s="90"/>
      <c r="P880" s="72"/>
      <c r="Q880" s="138"/>
      <c r="R880" s="138"/>
      <c r="S880" s="172"/>
      <c r="T880" s="172"/>
      <c r="U880" s="172"/>
      <c r="V880" s="172"/>
      <c r="W880" s="172"/>
      <c r="X880" s="172"/>
      <c r="Y880" s="172"/>
      <c r="Z880" s="135">
        <f t="shared" si="26"/>
        <v>15</v>
      </c>
      <c r="AD880" s="277"/>
      <c r="AE880" s="92"/>
    </row>
    <row r="881" spans="1:31" ht="13.8">
      <c r="A881" s="110"/>
      <c r="B881" s="113"/>
      <c r="C881" s="113"/>
      <c r="D881" s="122"/>
      <c r="E881" s="113"/>
      <c r="F881" s="273"/>
      <c r="G881" s="67"/>
      <c r="H881" s="273"/>
      <c r="I881" s="275"/>
      <c r="J881" s="152">
        <f t="shared" si="27"/>
        <v>0</v>
      </c>
      <c r="K881" s="66"/>
      <c r="L881" s="90"/>
      <c r="M881" s="72"/>
      <c r="N881" s="66"/>
      <c r="O881" s="90"/>
      <c r="P881" s="72"/>
      <c r="Q881" s="138"/>
      <c r="R881" s="138"/>
      <c r="S881" s="172"/>
      <c r="T881" s="172"/>
      <c r="U881" s="172"/>
      <c r="V881" s="172"/>
      <c r="W881" s="172"/>
      <c r="X881" s="172"/>
      <c r="Y881" s="172"/>
      <c r="Z881" s="135">
        <f t="shared" si="26"/>
        <v>15</v>
      </c>
      <c r="AD881" s="277"/>
      <c r="AE881" s="92"/>
    </row>
    <row r="882" spans="1:31" ht="13.8">
      <c r="A882" s="110"/>
      <c r="B882" s="113"/>
      <c r="C882" s="113"/>
      <c r="D882" s="122"/>
      <c r="E882" s="113"/>
      <c r="F882" s="273"/>
      <c r="G882" s="67"/>
      <c r="H882" s="273"/>
      <c r="I882" s="275"/>
      <c r="J882" s="152">
        <f t="shared" si="27"/>
        <v>0</v>
      </c>
      <c r="K882" s="66"/>
      <c r="L882" s="90"/>
      <c r="M882" s="72"/>
      <c r="N882" s="66"/>
      <c r="O882" s="90"/>
      <c r="P882" s="72"/>
      <c r="Q882" s="138"/>
      <c r="R882" s="138"/>
      <c r="S882" s="172"/>
      <c r="T882" s="172"/>
      <c r="U882" s="172"/>
      <c r="V882" s="172"/>
      <c r="W882" s="172"/>
      <c r="X882" s="172"/>
      <c r="Y882" s="172"/>
      <c r="Z882" s="135">
        <f t="shared" si="26"/>
        <v>15</v>
      </c>
      <c r="AD882" s="277"/>
      <c r="AE882" s="92"/>
    </row>
    <row r="883" spans="1:31" ht="13.8">
      <c r="A883" s="110"/>
      <c r="B883" s="113"/>
      <c r="C883" s="113"/>
      <c r="D883" s="122"/>
      <c r="E883" s="113"/>
      <c r="F883" s="273"/>
      <c r="G883" s="67"/>
      <c r="H883" s="273"/>
      <c r="I883" s="275"/>
      <c r="J883" s="152">
        <f t="shared" si="27"/>
        <v>0</v>
      </c>
      <c r="K883" s="66"/>
      <c r="L883" s="90"/>
      <c r="M883" s="72"/>
      <c r="N883" s="66"/>
      <c r="O883" s="90"/>
      <c r="P883" s="72"/>
      <c r="Q883" s="138"/>
      <c r="R883" s="138"/>
      <c r="S883" s="172"/>
      <c r="T883" s="172"/>
      <c r="U883" s="172"/>
      <c r="V883" s="172"/>
      <c r="W883" s="172"/>
      <c r="X883" s="172"/>
      <c r="Y883" s="172"/>
      <c r="Z883" s="135">
        <f t="shared" si="26"/>
        <v>15</v>
      </c>
      <c r="AD883" s="277"/>
      <c r="AE883" s="92"/>
    </row>
    <row r="884" spans="1:31" ht="13.8">
      <c r="A884" s="110"/>
      <c r="B884" s="113"/>
      <c r="C884" s="113"/>
      <c r="D884" s="122"/>
      <c r="E884" s="113"/>
      <c r="F884" s="273"/>
      <c r="G884" s="67"/>
      <c r="H884" s="273"/>
      <c r="I884" s="275"/>
      <c r="J884" s="152">
        <f t="shared" si="27"/>
        <v>0</v>
      </c>
      <c r="K884" s="66"/>
      <c r="L884" s="90"/>
      <c r="M884" s="72"/>
      <c r="N884" s="66"/>
      <c r="O884" s="90"/>
      <c r="P884" s="72"/>
      <c r="Q884" s="138"/>
      <c r="R884" s="138"/>
      <c r="S884" s="172"/>
      <c r="T884" s="172"/>
      <c r="U884" s="172"/>
      <c r="V884" s="172"/>
      <c r="W884" s="172"/>
      <c r="X884" s="172"/>
      <c r="Y884" s="172"/>
      <c r="Z884" s="135">
        <f t="shared" si="26"/>
        <v>15</v>
      </c>
      <c r="AD884" s="277"/>
      <c r="AE884" s="92"/>
    </row>
    <row r="885" spans="1:31" ht="13.8">
      <c r="A885" s="110"/>
      <c r="B885" s="113"/>
      <c r="C885" s="113"/>
      <c r="D885" s="122"/>
      <c r="E885" s="113"/>
      <c r="F885" s="273"/>
      <c r="G885" s="67"/>
      <c r="H885" s="273"/>
      <c r="I885" s="275"/>
      <c r="J885" s="152">
        <f t="shared" si="27"/>
        <v>0</v>
      </c>
      <c r="K885" s="66"/>
      <c r="L885" s="90"/>
      <c r="M885" s="72"/>
      <c r="N885" s="66"/>
      <c r="O885" s="90"/>
      <c r="P885" s="72"/>
      <c r="Q885" s="138"/>
      <c r="R885" s="138"/>
      <c r="S885" s="172"/>
      <c r="T885" s="172"/>
      <c r="U885" s="172"/>
      <c r="V885" s="172"/>
      <c r="W885" s="172"/>
      <c r="X885" s="172"/>
      <c r="Y885" s="172"/>
      <c r="Z885" s="135">
        <f t="shared" si="26"/>
        <v>15</v>
      </c>
      <c r="AD885" s="277"/>
      <c r="AE885" s="92"/>
    </row>
    <row r="886" spans="1:31" ht="13.8">
      <c r="A886" s="110"/>
      <c r="B886" s="113"/>
      <c r="C886" s="113"/>
      <c r="D886" s="122"/>
      <c r="E886" s="113"/>
      <c r="F886" s="273"/>
      <c r="G886" s="67"/>
      <c r="H886" s="273"/>
      <c r="I886" s="275"/>
      <c r="J886" s="152">
        <f t="shared" si="27"/>
        <v>0</v>
      </c>
      <c r="K886" s="66"/>
      <c r="L886" s="90"/>
      <c r="M886" s="72"/>
      <c r="N886" s="66"/>
      <c r="O886" s="90"/>
      <c r="P886" s="72"/>
      <c r="Q886" s="138"/>
      <c r="R886" s="138"/>
      <c r="S886" s="172"/>
      <c r="T886" s="172"/>
      <c r="U886" s="172"/>
      <c r="V886" s="172"/>
      <c r="W886" s="172"/>
      <c r="X886" s="172"/>
      <c r="Y886" s="172"/>
      <c r="Z886" s="135">
        <f t="shared" si="26"/>
        <v>15</v>
      </c>
      <c r="AD886" s="277"/>
      <c r="AE886" s="92"/>
    </row>
    <row r="887" spans="1:31" ht="13.8">
      <c r="A887" s="110"/>
      <c r="B887" s="113"/>
      <c r="C887" s="113"/>
      <c r="D887" s="122"/>
      <c r="E887" s="113"/>
      <c r="F887" s="273"/>
      <c r="G887" s="67"/>
      <c r="H887" s="273"/>
      <c r="I887" s="275"/>
      <c r="J887" s="152">
        <f t="shared" si="27"/>
        <v>0</v>
      </c>
      <c r="K887" s="66"/>
      <c r="L887" s="90"/>
      <c r="M887" s="72"/>
      <c r="N887" s="66"/>
      <c r="O887" s="90"/>
      <c r="P887" s="72"/>
      <c r="Q887" s="138"/>
      <c r="R887" s="138"/>
      <c r="S887" s="172"/>
      <c r="T887" s="172"/>
      <c r="U887" s="172"/>
      <c r="V887" s="172"/>
      <c r="W887" s="172"/>
      <c r="X887" s="172"/>
      <c r="Y887" s="172"/>
      <c r="Z887" s="135">
        <f t="shared" si="26"/>
        <v>15</v>
      </c>
      <c r="AD887" s="277"/>
      <c r="AE887" s="92"/>
    </row>
    <row r="888" spans="1:31" ht="13.8">
      <c r="A888" s="110"/>
      <c r="B888" s="113"/>
      <c r="C888" s="113"/>
      <c r="D888" s="122"/>
      <c r="E888" s="113"/>
      <c r="F888" s="273"/>
      <c r="G888" s="67"/>
      <c r="H888" s="273"/>
      <c r="I888" s="275"/>
      <c r="J888" s="152">
        <f t="shared" si="27"/>
        <v>0</v>
      </c>
      <c r="K888" s="66"/>
      <c r="L888" s="90"/>
      <c r="M888" s="72"/>
      <c r="N888" s="66"/>
      <c r="O888" s="90"/>
      <c r="P888" s="72"/>
      <c r="Q888" s="138"/>
      <c r="R888" s="138"/>
      <c r="S888" s="172"/>
      <c r="T888" s="172"/>
      <c r="U888" s="172"/>
      <c r="V888" s="172"/>
      <c r="W888" s="172"/>
      <c r="X888" s="172"/>
      <c r="Y888" s="172"/>
      <c r="Z888" s="135">
        <f t="shared" si="26"/>
        <v>15</v>
      </c>
      <c r="AD888" s="277"/>
      <c r="AE888" s="92"/>
    </row>
    <row r="889" spans="1:31" ht="13.8">
      <c r="A889" s="110"/>
      <c r="B889" s="113"/>
      <c r="C889" s="113"/>
      <c r="D889" s="122"/>
      <c r="E889" s="113"/>
      <c r="F889" s="273"/>
      <c r="G889" s="67"/>
      <c r="H889" s="273"/>
      <c r="I889" s="275"/>
      <c r="J889" s="152">
        <f t="shared" si="27"/>
        <v>0</v>
      </c>
      <c r="K889" s="66"/>
      <c r="L889" s="90"/>
      <c r="M889" s="72"/>
      <c r="N889" s="66"/>
      <c r="O889" s="90"/>
      <c r="P889" s="72"/>
      <c r="Q889" s="138"/>
      <c r="R889" s="138"/>
      <c r="S889" s="172"/>
      <c r="T889" s="172"/>
      <c r="U889" s="172"/>
      <c r="V889" s="172"/>
      <c r="W889" s="172"/>
      <c r="X889" s="172"/>
      <c r="Y889" s="172"/>
      <c r="Z889" s="135">
        <f t="shared" si="26"/>
        <v>15</v>
      </c>
      <c r="AD889" s="277"/>
      <c r="AE889" s="92"/>
    </row>
    <row r="890" spans="1:31" ht="13.8">
      <c r="A890" s="110"/>
      <c r="B890" s="113"/>
      <c r="C890" s="113"/>
      <c r="D890" s="122"/>
      <c r="E890" s="113"/>
      <c r="F890" s="273"/>
      <c r="G890" s="67"/>
      <c r="H890" s="273"/>
      <c r="I890" s="275"/>
      <c r="J890" s="152">
        <f t="shared" si="27"/>
        <v>0</v>
      </c>
      <c r="K890" s="66"/>
      <c r="L890" s="90"/>
      <c r="M890" s="72"/>
      <c r="N890" s="66"/>
      <c r="O890" s="90"/>
      <c r="P890" s="72"/>
      <c r="Q890" s="138"/>
      <c r="R890" s="138"/>
      <c r="S890" s="172"/>
      <c r="T890" s="172"/>
      <c r="U890" s="172"/>
      <c r="V890" s="172"/>
      <c r="W890" s="172"/>
      <c r="X890" s="172"/>
      <c r="Y890" s="172"/>
      <c r="Z890" s="135">
        <f t="shared" si="26"/>
        <v>15</v>
      </c>
      <c r="AD890" s="277"/>
      <c r="AE890" s="92"/>
    </row>
    <row r="891" spans="1:31" ht="13.8">
      <c r="A891" s="110"/>
      <c r="B891" s="113"/>
      <c r="C891" s="113"/>
      <c r="D891" s="122"/>
      <c r="E891" s="113"/>
      <c r="F891" s="273"/>
      <c r="G891" s="67"/>
      <c r="H891" s="273"/>
      <c r="I891" s="275"/>
      <c r="J891" s="152">
        <f t="shared" si="27"/>
        <v>0</v>
      </c>
      <c r="K891" s="66"/>
      <c r="L891" s="90"/>
      <c r="M891" s="72"/>
      <c r="N891" s="66"/>
      <c r="O891" s="90"/>
      <c r="P891" s="72"/>
      <c r="Q891" s="138"/>
      <c r="R891" s="138"/>
      <c r="S891" s="172"/>
      <c r="T891" s="172"/>
      <c r="U891" s="172"/>
      <c r="V891" s="172"/>
      <c r="W891" s="172"/>
      <c r="X891" s="172"/>
      <c r="Y891" s="172"/>
      <c r="Z891" s="135">
        <f t="shared" si="26"/>
        <v>15</v>
      </c>
      <c r="AD891" s="277"/>
      <c r="AE891" s="92"/>
    </row>
    <row r="892" spans="1:31" ht="13.8">
      <c r="A892" s="110"/>
      <c r="B892" s="113"/>
      <c r="C892" s="113"/>
      <c r="D892" s="122"/>
      <c r="E892" s="113"/>
      <c r="F892" s="273"/>
      <c r="G892" s="67"/>
      <c r="H892" s="273"/>
      <c r="I892" s="275"/>
      <c r="J892" s="152">
        <f t="shared" si="27"/>
        <v>0</v>
      </c>
      <c r="K892" s="66"/>
      <c r="L892" s="90"/>
      <c r="M892" s="72"/>
      <c r="N892" s="66"/>
      <c r="O892" s="90"/>
      <c r="P892" s="72"/>
      <c r="Q892" s="138"/>
      <c r="R892" s="138"/>
      <c r="S892" s="172"/>
      <c r="T892" s="172"/>
      <c r="U892" s="172"/>
      <c r="V892" s="172"/>
      <c r="W892" s="172"/>
      <c r="X892" s="172"/>
      <c r="Y892" s="172"/>
      <c r="Z892" s="135">
        <f t="shared" si="26"/>
        <v>15</v>
      </c>
      <c r="AD892" s="277"/>
      <c r="AE892" s="92"/>
    </row>
    <row r="893" spans="1:31" ht="13.8">
      <c r="A893" s="110"/>
      <c r="B893" s="113"/>
      <c r="C893" s="113"/>
      <c r="D893" s="122"/>
      <c r="E893" s="113"/>
      <c r="F893" s="273"/>
      <c r="G893" s="67"/>
      <c r="H893" s="273"/>
      <c r="I893" s="275"/>
      <c r="J893" s="152">
        <f t="shared" si="27"/>
        <v>0</v>
      </c>
      <c r="K893" s="66"/>
      <c r="L893" s="90"/>
      <c r="M893" s="72"/>
      <c r="N893" s="66"/>
      <c r="O893" s="90"/>
      <c r="P893" s="72"/>
      <c r="Q893" s="138"/>
      <c r="R893" s="138"/>
      <c r="S893" s="172"/>
      <c r="T893" s="172"/>
      <c r="U893" s="172"/>
      <c r="V893" s="172"/>
      <c r="W893" s="172"/>
      <c r="X893" s="172"/>
      <c r="Y893" s="172"/>
      <c r="Z893" s="135">
        <f t="shared" si="26"/>
        <v>15</v>
      </c>
      <c r="AD893" s="277"/>
      <c r="AE893" s="92"/>
    </row>
    <row r="894" spans="1:31" ht="13.8">
      <c r="A894" s="110"/>
      <c r="B894" s="113"/>
      <c r="C894" s="113"/>
      <c r="D894" s="122"/>
      <c r="E894" s="113"/>
      <c r="F894" s="273"/>
      <c r="G894" s="67"/>
      <c r="H894" s="273"/>
      <c r="I894" s="275"/>
      <c r="J894" s="152">
        <f t="shared" si="27"/>
        <v>0</v>
      </c>
      <c r="K894" s="66"/>
      <c r="L894" s="90"/>
      <c r="M894" s="72"/>
      <c r="N894" s="66"/>
      <c r="O894" s="90"/>
      <c r="P894" s="72"/>
      <c r="Q894" s="138"/>
      <c r="R894" s="138"/>
      <c r="S894" s="172"/>
      <c r="T894" s="172"/>
      <c r="U894" s="172"/>
      <c r="V894" s="172"/>
      <c r="W894" s="172"/>
      <c r="X894" s="172"/>
      <c r="Y894" s="172"/>
      <c r="Z894" s="135">
        <f t="shared" si="26"/>
        <v>15</v>
      </c>
      <c r="AD894" s="277"/>
      <c r="AE894" s="92"/>
    </row>
    <row r="895" spans="1:31" ht="13.8">
      <c r="A895" s="110"/>
      <c r="B895" s="113"/>
      <c r="C895" s="113"/>
      <c r="D895" s="122"/>
      <c r="E895" s="113"/>
      <c r="F895" s="273"/>
      <c r="G895" s="67"/>
      <c r="H895" s="273"/>
      <c r="I895" s="275"/>
      <c r="J895" s="152">
        <f t="shared" si="27"/>
        <v>0</v>
      </c>
      <c r="K895" s="66"/>
      <c r="L895" s="90"/>
      <c r="M895" s="72"/>
      <c r="N895" s="66"/>
      <c r="O895" s="90"/>
      <c r="P895" s="72"/>
      <c r="Q895" s="138"/>
      <c r="R895" s="138"/>
      <c r="S895" s="172"/>
      <c r="T895" s="172"/>
      <c r="U895" s="172"/>
      <c r="V895" s="172"/>
      <c r="W895" s="172"/>
      <c r="X895" s="172"/>
      <c r="Y895" s="172"/>
      <c r="Z895" s="135">
        <f t="shared" si="26"/>
        <v>15</v>
      </c>
      <c r="AD895" s="277"/>
      <c r="AE895" s="92"/>
    </row>
    <row r="896" spans="1:31" ht="13.8">
      <c r="A896" s="110"/>
      <c r="B896" s="113"/>
      <c r="C896" s="113"/>
      <c r="D896" s="122"/>
      <c r="E896" s="113"/>
      <c r="F896" s="273"/>
      <c r="G896" s="67"/>
      <c r="H896" s="273"/>
      <c r="I896" s="275"/>
      <c r="J896" s="152">
        <f t="shared" si="27"/>
        <v>0</v>
      </c>
      <c r="K896" s="66"/>
      <c r="L896" s="90"/>
      <c r="M896" s="72"/>
      <c r="N896" s="66"/>
      <c r="O896" s="90"/>
      <c r="P896" s="72"/>
      <c r="Q896" s="138"/>
      <c r="R896" s="138"/>
      <c r="S896" s="172"/>
      <c r="T896" s="172"/>
      <c r="U896" s="172"/>
      <c r="V896" s="172"/>
      <c r="W896" s="172"/>
      <c r="X896" s="172"/>
      <c r="Y896" s="172"/>
      <c r="Z896" s="135">
        <f t="shared" si="26"/>
        <v>15</v>
      </c>
      <c r="AD896" s="277"/>
      <c r="AE896" s="92"/>
    </row>
    <row r="897" spans="1:31" ht="13.8">
      <c r="A897" s="110"/>
      <c r="B897" s="113"/>
      <c r="C897" s="113"/>
      <c r="D897" s="122"/>
      <c r="E897" s="113"/>
      <c r="F897" s="273"/>
      <c r="G897" s="67"/>
      <c r="H897" s="273"/>
      <c r="I897" s="275"/>
      <c r="J897" s="152">
        <f t="shared" si="27"/>
        <v>0</v>
      </c>
      <c r="K897" s="66"/>
      <c r="L897" s="90"/>
      <c r="M897" s="72"/>
      <c r="N897" s="66"/>
      <c r="O897" s="90"/>
      <c r="P897" s="72"/>
      <c r="Q897" s="138"/>
      <c r="R897" s="138"/>
      <c r="S897" s="172"/>
      <c r="T897" s="172"/>
      <c r="U897" s="172"/>
      <c r="V897" s="172"/>
      <c r="W897" s="172"/>
      <c r="X897" s="172"/>
      <c r="Y897" s="172"/>
      <c r="Z897" s="135">
        <f t="shared" si="26"/>
        <v>15</v>
      </c>
      <c r="AD897" s="277"/>
      <c r="AE897" s="92"/>
    </row>
    <row r="898" spans="1:31" ht="13.8">
      <c r="A898" s="110"/>
      <c r="B898" s="113"/>
      <c r="C898" s="113"/>
      <c r="D898" s="122"/>
      <c r="E898" s="113"/>
      <c r="F898" s="273"/>
      <c r="G898" s="67"/>
      <c r="H898" s="273"/>
      <c r="I898" s="275"/>
      <c r="J898" s="152">
        <f t="shared" si="27"/>
        <v>0</v>
      </c>
      <c r="K898" s="66"/>
      <c r="L898" s="90"/>
      <c r="M898" s="72"/>
      <c r="N898" s="66"/>
      <c r="O898" s="90"/>
      <c r="P898" s="72"/>
      <c r="Q898" s="138"/>
      <c r="R898" s="138"/>
      <c r="S898" s="172"/>
      <c r="T898" s="172"/>
      <c r="U898" s="172"/>
      <c r="V898" s="172"/>
      <c r="W898" s="172"/>
      <c r="X898" s="172"/>
      <c r="Y898" s="172"/>
      <c r="Z898" s="135">
        <f t="shared" si="26"/>
        <v>15</v>
      </c>
      <c r="AD898" s="277"/>
      <c r="AE898" s="92"/>
    </row>
    <row r="899" spans="1:31" ht="13.8">
      <c r="A899" s="110"/>
      <c r="B899" s="113"/>
      <c r="C899" s="113"/>
      <c r="D899" s="122"/>
      <c r="E899" s="113"/>
      <c r="F899" s="273"/>
      <c r="G899" s="67"/>
      <c r="H899" s="273"/>
      <c r="I899" s="275"/>
      <c r="J899" s="152">
        <f t="shared" si="27"/>
        <v>0</v>
      </c>
      <c r="K899" s="66"/>
      <c r="L899" s="90"/>
      <c r="M899" s="72"/>
      <c r="N899" s="66"/>
      <c r="O899" s="90"/>
      <c r="P899" s="72"/>
      <c r="Q899" s="138"/>
      <c r="R899" s="138"/>
      <c r="S899" s="172"/>
      <c r="T899" s="172"/>
      <c r="U899" s="172"/>
      <c r="V899" s="172"/>
      <c r="W899" s="172"/>
      <c r="X899" s="172"/>
      <c r="Y899" s="172"/>
      <c r="Z899" s="135">
        <f t="shared" si="26"/>
        <v>15</v>
      </c>
      <c r="AD899" s="277"/>
      <c r="AE899" s="92"/>
    </row>
    <row r="900" spans="1:31" ht="13.8">
      <c r="A900" s="110"/>
      <c r="B900" s="113"/>
      <c r="C900" s="113"/>
      <c r="D900" s="122"/>
      <c r="E900" s="113"/>
      <c r="F900" s="273"/>
      <c r="G900" s="67"/>
      <c r="H900" s="273"/>
      <c r="I900" s="275"/>
      <c r="J900" s="152">
        <f t="shared" si="27"/>
        <v>0</v>
      </c>
      <c r="K900" s="66"/>
      <c r="L900" s="90"/>
      <c r="M900" s="72"/>
      <c r="N900" s="66"/>
      <c r="O900" s="90"/>
      <c r="P900" s="72"/>
      <c r="Q900" s="138"/>
      <c r="R900" s="138"/>
      <c r="S900" s="172"/>
      <c r="T900" s="172"/>
      <c r="U900" s="172"/>
      <c r="V900" s="172"/>
      <c r="W900" s="172"/>
      <c r="X900" s="172"/>
      <c r="Y900" s="172"/>
      <c r="Z900" s="135">
        <f t="shared" si="26"/>
        <v>15</v>
      </c>
      <c r="AD900" s="277"/>
      <c r="AE900" s="92"/>
    </row>
    <row r="901" spans="1:31" ht="13.8">
      <c r="A901" s="110"/>
      <c r="B901" s="113"/>
      <c r="C901" s="113"/>
      <c r="D901" s="122"/>
      <c r="E901" s="113"/>
      <c r="F901" s="273"/>
      <c r="G901" s="67"/>
      <c r="H901" s="273"/>
      <c r="I901" s="275"/>
      <c r="J901" s="152">
        <f t="shared" si="27"/>
        <v>0</v>
      </c>
      <c r="K901" s="66"/>
      <c r="L901" s="90"/>
      <c r="M901" s="72"/>
      <c r="N901" s="66"/>
      <c r="O901" s="90"/>
      <c r="P901" s="72"/>
      <c r="Q901" s="138"/>
      <c r="R901" s="138"/>
      <c r="S901" s="172"/>
      <c r="T901" s="172"/>
      <c r="U901" s="172"/>
      <c r="V901" s="172"/>
      <c r="W901" s="172"/>
      <c r="X901" s="172"/>
      <c r="Y901" s="172"/>
      <c r="Z901" s="135">
        <f t="shared" ref="Z901:Z964" si="28">COUNTBLANK(A901:I901)+COUNTBLANK(K901:P901)</f>
        <v>15</v>
      </c>
      <c r="AD901" s="277"/>
      <c r="AE901" s="92"/>
    </row>
    <row r="902" spans="1:31" ht="13.8">
      <c r="A902" s="110"/>
      <c r="B902" s="113"/>
      <c r="C902" s="113"/>
      <c r="D902" s="122"/>
      <c r="E902" s="113"/>
      <c r="F902" s="273"/>
      <c r="G902" s="67"/>
      <c r="H902" s="273"/>
      <c r="I902" s="275"/>
      <c r="J902" s="152">
        <f t="shared" ref="J902:J965" si="29">IF(I902&lt;&gt;"",I902,IF(AND(ISNUMBER(FIND(".",F902*H902)),ROUNDDOWN(F902*H902,0)=0,F902*H902&lt;0),CONCATENATE("-0",LEFT(RIGHT(F902*H902,LEN(F902*H902)-SEARCH(".",F902*H902)+1),4)),IF(ISNUMBER(FIND(".",F902*H902)),CONCATENATE(ROUNDDOWN(F902*H902,0),LEFT(RIGHT(F902*H902,LEN(F902*H902)-SEARCH(".",F902*H902)+1),4)),F902*H902)))*1</f>
        <v>0</v>
      </c>
      <c r="K902" s="66"/>
      <c r="L902" s="90"/>
      <c r="M902" s="72"/>
      <c r="N902" s="66"/>
      <c r="O902" s="90"/>
      <c r="P902" s="72"/>
      <c r="Q902" s="138"/>
      <c r="R902" s="138"/>
      <c r="S902" s="172"/>
      <c r="T902" s="172"/>
      <c r="U902" s="172"/>
      <c r="V902" s="172"/>
      <c r="W902" s="172"/>
      <c r="X902" s="172"/>
      <c r="Y902" s="172"/>
      <c r="Z902" s="135">
        <f t="shared" si="28"/>
        <v>15</v>
      </c>
      <c r="AD902" s="277"/>
      <c r="AE902" s="92"/>
    </row>
    <row r="903" spans="1:31" ht="13.8">
      <c r="A903" s="110"/>
      <c r="B903" s="113"/>
      <c r="C903" s="113"/>
      <c r="D903" s="122"/>
      <c r="E903" s="113"/>
      <c r="F903" s="273"/>
      <c r="G903" s="67"/>
      <c r="H903" s="273"/>
      <c r="I903" s="275"/>
      <c r="J903" s="152">
        <f t="shared" si="29"/>
        <v>0</v>
      </c>
      <c r="K903" s="66"/>
      <c r="L903" s="90"/>
      <c r="M903" s="72"/>
      <c r="N903" s="66"/>
      <c r="O903" s="90"/>
      <c r="P903" s="72"/>
      <c r="Q903" s="138"/>
      <c r="R903" s="138"/>
      <c r="S903" s="172"/>
      <c r="T903" s="172"/>
      <c r="U903" s="172"/>
      <c r="V903" s="172"/>
      <c r="W903" s="172"/>
      <c r="X903" s="172"/>
      <c r="Y903" s="172"/>
      <c r="Z903" s="135">
        <f t="shared" si="28"/>
        <v>15</v>
      </c>
      <c r="AD903" s="277"/>
      <c r="AE903" s="92"/>
    </row>
    <row r="904" spans="1:31" ht="13.8">
      <c r="A904" s="110"/>
      <c r="B904" s="113"/>
      <c r="C904" s="113"/>
      <c r="D904" s="122"/>
      <c r="E904" s="113"/>
      <c r="F904" s="273"/>
      <c r="G904" s="67"/>
      <c r="H904" s="273"/>
      <c r="I904" s="275"/>
      <c r="J904" s="152">
        <f t="shared" si="29"/>
        <v>0</v>
      </c>
      <c r="K904" s="66"/>
      <c r="L904" s="90"/>
      <c r="M904" s="72"/>
      <c r="N904" s="66"/>
      <c r="O904" s="90"/>
      <c r="P904" s="72"/>
      <c r="Q904" s="138"/>
      <c r="R904" s="138"/>
      <c r="S904" s="172"/>
      <c r="T904" s="172"/>
      <c r="U904" s="172"/>
      <c r="V904" s="172"/>
      <c r="W904" s="172"/>
      <c r="X904" s="172"/>
      <c r="Y904" s="172"/>
      <c r="Z904" s="135">
        <f t="shared" si="28"/>
        <v>15</v>
      </c>
      <c r="AD904" s="277"/>
      <c r="AE904" s="92"/>
    </row>
    <row r="905" spans="1:31" ht="13.8">
      <c r="A905" s="110"/>
      <c r="B905" s="113"/>
      <c r="C905" s="113"/>
      <c r="D905" s="122"/>
      <c r="E905" s="113"/>
      <c r="F905" s="273"/>
      <c r="G905" s="67"/>
      <c r="H905" s="273"/>
      <c r="I905" s="275"/>
      <c r="J905" s="152">
        <f t="shared" si="29"/>
        <v>0</v>
      </c>
      <c r="K905" s="66"/>
      <c r="L905" s="90"/>
      <c r="M905" s="72"/>
      <c r="N905" s="66"/>
      <c r="O905" s="90"/>
      <c r="P905" s="72"/>
      <c r="Q905" s="138"/>
      <c r="R905" s="138"/>
      <c r="S905" s="172"/>
      <c r="T905" s="172"/>
      <c r="U905" s="172"/>
      <c r="V905" s="172"/>
      <c r="W905" s="172"/>
      <c r="X905" s="172"/>
      <c r="Y905" s="172"/>
      <c r="Z905" s="135">
        <f t="shared" si="28"/>
        <v>15</v>
      </c>
      <c r="AD905" s="277"/>
      <c r="AE905" s="92"/>
    </row>
    <row r="906" spans="1:31" ht="13.8">
      <c r="A906" s="110"/>
      <c r="B906" s="113"/>
      <c r="C906" s="113"/>
      <c r="D906" s="122"/>
      <c r="E906" s="113"/>
      <c r="F906" s="273"/>
      <c r="G906" s="67"/>
      <c r="H906" s="273"/>
      <c r="I906" s="275"/>
      <c r="J906" s="152">
        <f t="shared" si="29"/>
        <v>0</v>
      </c>
      <c r="K906" s="66"/>
      <c r="L906" s="90"/>
      <c r="M906" s="72"/>
      <c r="N906" s="66"/>
      <c r="O906" s="90"/>
      <c r="P906" s="72"/>
      <c r="Q906" s="138"/>
      <c r="R906" s="138"/>
      <c r="S906" s="172"/>
      <c r="T906" s="172"/>
      <c r="U906" s="172"/>
      <c r="V906" s="172"/>
      <c r="W906" s="172"/>
      <c r="X906" s="172"/>
      <c r="Y906" s="172"/>
      <c r="Z906" s="135">
        <f t="shared" si="28"/>
        <v>15</v>
      </c>
      <c r="AD906" s="277"/>
      <c r="AE906" s="92"/>
    </row>
    <row r="907" spans="1:31" ht="13.8">
      <c r="A907" s="110"/>
      <c r="B907" s="113"/>
      <c r="C907" s="113"/>
      <c r="D907" s="122"/>
      <c r="E907" s="113"/>
      <c r="F907" s="273"/>
      <c r="G907" s="67"/>
      <c r="H907" s="273"/>
      <c r="I907" s="275"/>
      <c r="J907" s="152">
        <f t="shared" si="29"/>
        <v>0</v>
      </c>
      <c r="K907" s="66"/>
      <c r="L907" s="90"/>
      <c r="M907" s="72"/>
      <c r="N907" s="66"/>
      <c r="O907" s="90"/>
      <c r="P907" s="72"/>
      <c r="Q907" s="138"/>
      <c r="R907" s="138"/>
      <c r="S907" s="172"/>
      <c r="T907" s="172"/>
      <c r="U907" s="172"/>
      <c r="V907" s="172"/>
      <c r="W907" s="172"/>
      <c r="X907" s="172"/>
      <c r="Y907" s="172"/>
      <c r="Z907" s="135">
        <f t="shared" si="28"/>
        <v>15</v>
      </c>
      <c r="AD907" s="277"/>
      <c r="AE907" s="92"/>
    </row>
    <row r="908" spans="1:31" ht="13.8">
      <c r="A908" s="110"/>
      <c r="B908" s="113"/>
      <c r="C908" s="113"/>
      <c r="D908" s="122"/>
      <c r="E908" s="113"/>
      <c r="F908" s="273"/>
      <c r="G908" s="67"/>
      <c r="H908" s="273"/>
      <c r="I908" s="275"/>
      <c r="J908" s="152">
        <f t="shared" si="29"/>
        <v>0</v>
      </c>
      <c r="K908" s="66"/>
      <c r="L908" s="90"/>
      <c r="M908" s="72"/>
      <c r="N908" s="66"/>
      <c r="O908" s="90"/>
      <c r="P908" s="72"/>
      <c r="Q908" s="138"/>
      <c r="R908" s="138"/>
      <c r="S908" s="172"/>
      <c r="T908" s="172"/>
      <c r="U908" s="172"/>
      <c r="V908" s="172"/>
      <c r="W908" s="172"/>
      <c r="X908" s="172"/>
      <c r="Y908" s="172"/>
      <c r="Z908" s="135">
        <f t="shared" si="28"/>
        <v>15</v>
      </c>
      <c r="AD908" s="277"/>
      <c r="AE908" s="92"/>
    </row>
    <row r="909" spans="1:31" ht="13.8">
      <c r="A909" s="110"/>
      <c r="B909" s="113"/>
      <c r="C909" s="113"/>
      <c r="D909" s="122"/>
      <c r="E909" s="113"/>
      <c r="F909" s="273"/>
      <c r="G909" s="67"/>
      <c r="H909" s="273"/>
      <c r="I909" s="275"/>
      <c r="J909" s="152">
        <f t="shared" si="29"/>
        <v>0</v>
      </c>
      <c r="K909" s="66"/>
      <c r="L909" s="90"/>
      <c r="M909" s="72"/>
      <c r="N909" s="66"/>
      <c r="O909" s="90"/>
      <c r="P909" s="72"/>
      <c r="Q909" s="138"/>
      <c r="R909" s="138"/>
      <c r="S909" s="172"/>
      <c r="T909" s="172"/>
      <c r="U909" s="172"/>
      <c r="V909" s="172"/>
      <c r="W909" s="172"/>
      <c r="X909" s="172"/>
      <c r="Y909" s="172"/>
      <c r="Z909" s="135">
        <f t="shared" si="28"/>
        <v>15</v>
      </c>
      <c r="AD909" s="277"/>
      <c r="AE909" s="92"/>
    </row>
    <row r="910" spans="1:31" ht="13.8">
      <c r="A910" s="110"/>
      <c r="B910" s="113"/>
      <c r="C910" s="113"/>
      <c r="D910" s="122"/>
      <c r="E910" s="113"/>
      <c r="F910" s="273"/>
      <c r="G910" s="67"/>
      <c r="H910" s="273"/>
      <c r="I910" s="275"/>
      <c r="J910" s="152">
        <f t="shared" si="29"/>
        <v>0</v>
      </c>
      <c r="K910" s="66"/>
      <c r="L910" s="90"/>
      <c r="M910" s="72"/>
      <c r="N910" s="66"/>
      <c r="O910" s="90"/>
      <c r="P910" s="72"/>
      <c r="Q910" s="138"/>
      <c r="R910" s="138"/>
      <c r="S910" s="172"/>
      <c r="T910" s="172"/>
      <c r="U910" s="172"/>
      <c r="V910" s="172"/>
      <c r="W910" s="172"/>
      <c r="X910" s="172"/>
      <c r="Y910" s="172"/>
      <c r="Z910" s="135">
        <f t="shared" si="28"/>
        <v>15</v>
      </c>
      <c r="AD910" s="277"/>
      <c r="AE910" s="92"/>
    </row>
    <row r="911" spans="1:31" ht="13.8">
      <c r="A911" s="110"/>
      <c r="B911" s="113"/>
      <c r="C911" s="113"/>
      <c r="D911" s="122"/>
      <c r="E911" s="113"/>
      <c r="F911" s="273"/>
      <c r="G911" s="67"/>
      <c r="H911" s="273"/>
      <c r="I911" s="275"/>
      <c r="J911" s="152">
        <f t="shared" si="29"/>
        <v>0</v>
      </c>
      <c r="K911" s="66"/>
      <c r="L911" s="90"/>
      <c r="M911" s="72"/>
      <c r="N911" s="66"/>
      <c r="O911" s="90"/>
      <c r="P911" s="72"/>
      <c r="Q911" s="138"/>
      <c r="R911" s="138"/>
      <c r="S911" s="172"/>
      <c r="T911" s="172"/>
      <c r="U911" s="172"/>
      <c r="V911" s="172"/>
      <c r="W911" s="172"/>
      <c r="X911" s="172"/>
      <c r="Y911" s="172"/>
      <c r="Z911" s="135">
        <f t="shared" si="28"/>
        <v>15</v>
      </c>
      <c r="AD911" s="277"/>
      <c r="AE911" s="92"/>
    </row>
    <row r="912" spans="1:31" ht="13.8">
      <c r="A912" s="110"/>
      <c r="B912" s="113"/>
      <c r="C912" s="113"/>
      <c r="D912" s="122"/>
      <c r="E912" s="113"/>
      <c r="F912" s="273"/>
      <c r="G912" s="67"/>
      <c r="H912" s="273"/>
      <c r="I912" s="275"/>
      <c r="J912" s="152">
        <f t="shared" si="29"/>
        <v>0</v>
      </c>
      <c r="K912" s="66"/>
      <c r="L912" s="90"/>
      <c r="M912" s="72"/>
      <c r="N912" s="66"/>
      <c r="O912" s="90"/>
      <c r="P912" s="72"/>
      <c r="Q912" s="138"/>
      <c r="R912" s="138"/>
      <c r="S912" s="172"/>
      <c r="T912" s="172"/>
      <c r="U912" s="172"/>
      <c r="V912" s="172"/>
      <c r="W912" s="172"/>
      <c r="X912" s="172"/>
      <c r="Y912" s="172"/>
      <c r="Z912" s="135">
        <f t="shared" si="28"/>
        <v>15</v>
      </c>
      <c r="AD912" s="277"/>
      <c r="AE912" s="92"/>
    </row>
    <row r="913" spans="1:31" ht="13.8">
      <c r="A913" s="110"/>
      <c r="B913" s="113"/>
      <c r="C913" s="113"/>
      <c r="D913" s="122"/>
      <c r="E913" s="113"/>
      <c r="F913" s="273"/>
      <c r="G913" s="67"/>
      <c r="H913" s="273"/>
      <c r="I913" s="275"/>
      <c r="J913" s="152">
        <f t="shared" si="29"/>
        <v>0</v>
      </c>
      <c r="K913" s="66"/>
      <c r="L913" s="90"/>
      <c r="M913" s="72"/>
      <c r="N913" s="66"/>
      <c r="O913" s="90"/>
      <c r="P913" s="72"/>
      <c r="Q913" s="138"/>
      <c r="R913" s="138"/>
      <c r="S913" s="172"/>
      <c r="T913" s="172"/>
      <c r="U913" s="172"/>
      <c r="V913" s="172"/>
      <c r="W913" s="172"/>
      <c r="X913" s="172"/>
      <c r="Y913" s="172"/>
      <c r="Z913" s="135">
        <f t="shared" si="28"/>
        <v>15</v>
      </c>
      <c r="AD913" s="277"/>
      <c r="AE913" s="92"/>
    </row>
    <row r="914" spans="1:31" ht="13.8">
      <c r="A914" s="110"/>
      <c r="B914" s="113"/>
      <c r="C914" s="113"/>
      <c r="D914" s="122"/>
      <c r="E914" s="113"/>
      <c r="F914" s="273"/>
      <c r="G914" s="67"/>
      <c r="H914" s="273"/>
      <c r="I914" s="275"/>
      <c r="J914" s="152">
        <f t="shared" si="29"/>
        <v>0</v>
      </c>
      <c r="K914" s="66"/>
      <c r="L914" s="90"/>
      <c r="M914" s="72"/>
      <c r="N914" s="66"/>
      <c r="O914" s="90"/>
      <c r="P914" s="72"/>
      <c r="Q914" s="138"/>
      <c r="R914" s="138"/>
      <c r="S914" s="172"/>
      <c r="T914" s="172"/>
      <c r="U914" s="172"/>
      <c r="V914" s="172"/>
      <c r="W914" s="172"/>
      <c r="X914" s="172"/>
      <c r="Y914" s="172"/>
      <c r="Z914" s="135">
        <f t="shared" si="28"/>
        <v>15</v>
      </c>
      <c r="AD914" s="277"/>
      <c r="AE914" s="92"/>
    </row>
    <row r="915" spans="1:31" ht="13.8">
      <c r="A915" s="110"/>
      <c r="B915" s="113"/>
      <c r="C915" s="113"/>
      <c r="D915" s="122"/>
      <c r="E915" s="113"/>
      <c r="F915" s="273"/>
      <c r="G915" s="67"/>
      <c r="H915" s="273"/>
      <c r="I915" s="275"/>
      <c r="J915" s="152">
        <f t="shared" si="29"/>
        <v>0</v>
      </c>
      <c r="K915" s="66"/>
      <c r="L915" s="90"/>
      <c r="M915" s="72"/>
      <c r="N915" s="66"/>
      <c r="O915" s="90"/>
      <c r="P915" s="72"/>
      <c r="Q915" s="138"/>
      <c r="R915" s="138"/>
      <c r="S915" s="172"/>
      <c r="T915" s="172"/>
      <c r="U915" s="172"/>
      <c r="V915" s="172"/>
      <c r="W915" s="172"/>
      <c r="X915" s="172"/>
      <c r="Y915" s="172"/>
      <c r="Z915" s="135">
        <f t="shared" si="28"/>
        <v>15</v>
      </c>
      <c r="AD915" s="277"/>
      <c r="AE915" s="92"/>
    </row>
    <row r="916" spans="1:31" ht="13.8">
      <c r="A916" s="110"/>
      <c r="B916" s="113"/>
      <c r="C916" s="113"/>
      <c r="D916" s="122"/>
      <c r="E916" s="113"/>
      <c r="F916" s="273"/>
      <c r="G916" s="67"/>
      <c r="H916" s="273"/>
      <c r="I916" s="275"/>
      <c r="J916" s="152">
        <f t="shared" si="29"/>
        <v>0</v>
      </c>
      <c r="K916" s="66"/>
      <c r="L916" s="90"/>
      <c r="M916" s="72"/>
      <c r="N916" s="66"/>
      <c r="O916" s="90"/>
      <c r="P916" s="72"/>
      <c r="Q916" s="138"/>
      <c r="R916" s="138"/>
      <c r="S916" s="172"/>
      <c r="T916" s="172"/>
      <c r="U916" s="172"/>
      <c r="V916" s="172"/>
      <c r="W916" s="172"/>
      <c r="X916" s="172"/>
      <c r="Y916" s="172"/>
      <c r="Z916" s="135">
        <f t="shared" si="28"/>
        <v>15</v>
      </c>
      <c r="AD916" s="277"/>
      <c r="AE916" s="92"/>
    </row>
    <row r="917" spans="1:31" ht="13.8">
      <c r="A917" s="110"/>
      <c r="B917" s="113"/>
      <c r="C917" s="113"/>
      <c r="D917" s="122"/>
      <c r="E917" s="113"/>
      <c r="F917" s="273"/>
      <c r="G917" s="67"/>
      <c r="H917" s="273"/>
      <c r="I917" s="275"/>
      <c r="J917" s="152">
        <f t="shared" si="29"/>
        <v>0</v>
      </c>
      <c r="K917" s="66"/>
      <c r="L917" s="90"/>
      <c r="M917" s="72"/>
      <c r="N917" s="66"/>
      <c r="O917" s="90"/>
      <c r="P917" s="72"/>
      <c r="Q917" s="138"/>
      <c r="R917" s="138"/>
      <c r="S917" s="172"/>
      <c r="T917" s="172"/>
      <c r="U917" s="172"/>
      <c r="V917" s="172"/>
      <c r="W917" s="172"/>
      <c r="X917" s="172"/>
      <c r="Y917" s="172"/>
      <c r="Z917" s="135">
        <f t="shared" si="28"/>
        <v>15</v>
      </c>
      <c r="AD917" s="277"/>
      <c r="AE917" s="92"/>
    </row>
    <row r="918" spans="1:31" ht="13.8">
      <c r="A918" s="110"/>
      <c r="B918" s="113"/>
      <c r="C918" s="113"/>
      <c r="D918" s="122"/>
      <c r="E918" s="113"/>
      <c r="F918" s="273"/>
      <c r="G918" s="67"/>
      <c r="H918" s="273"/>
      <c r="I918" s="275"/>
      <c r="J918" s="152">
        <f t="shared" si="29"/>
        <v>0</v>
      </c>
      <c r="K918" s="66"/>
      <c r="L918" s="90"/>
      <c r="M918" s="72"/>
      <c r="N918" s="66"/>
      <c r="O918" s="90"/>
      <c r="P918" s="72"/>
      <c r="Q918" s="138"/>
      <c r="R918" s="138"/>
      <c r="S918" s="172"/>
      <c r="T918" s="172"/>
      <c r="U918" s="172"/>
      <c r="V918" s="172"/>
      <c r="W918" s="172"/>
      <c r="X918" s="172"/>
      <c r="Y918" s="172"/>
      <c r="Z918" s="135">
        <f t="shared" si="28"/>
        <v>15</v>
      </c>
      <c r="AD918" s="277"/>
      <c r="AE918" s="92"/>
    </row>
    <row r="919" spans="1:31" ht="13.8">
      <c r="A919" s="110"/>
      <c r="B919" s="113"/>
      <c r="C919" s="113"/>
      <c r="D919" s="122"/>
      <c r="E919" s="113"/>
      <c r="F919" s="273"/>
      <c r="G919" s="67"/>
      <c r="H919" s="273"/>
      <c r="I919" s="275"/>
      <c r="J919" s="152">
        <f t="shared" si="29"/>
        <v>0</v>
      </c>
      <c r="K919" s="66"/>
      <c r="L919" s="90"/>
      <c r="M919" s="72"/>
      <c r="N919" s="66"/>
      <c r="O919" s="90"/>
      <c r="P919" s="72"/>
      <c r="Q919" s="138"/>
      <c r="R919" s="138"/>
      <c r="S919" s="172"/>
      <c r="T919" s="172"/>
      <c r="U919" s="172"/>
      <c r="V919" s="172"/>
      <c r="W919" s="172"/>
      <c r="X919" s="172"/>
      <c r="Y919" s="172"/>
      <c r="Z919" s="135">
        <f t="shared" si="28"/>
        <v>15</v>
      </c>
      <c r="AD919" s="277"/>
      <c r="AE919" s="92"/>
    </row>
    <row r="920" spans="1:31" ht="13.8">
      <c r="A920" s="110"/>
      <c r="B920" s="113"/>
      <c r="C920" s="113"/>
      <c r="D920" s="122"/>
      <c r="E920" s="113"/>
      <c r="F920" s="273"/>
      <c r="G920" s="67"/>
      <c r="H920" s="273"/>
      <c r="I920" s="275"/>
      <c r="J920" s="152">
        <f t="shared" si="29"/>
        <v>0</v>
      </c>
      <c r="K920" s="66"/>
      <c r="L920" s="90"/>
      <c r="M920" s="72"/>
      <c r="N920" s="66"/>
      <c r="O920" s="90"/>
      <c r="P920" s="72"/>
      <c r="Q920" s="138"/>
      <c r="R920" s="138"/>
      <c r="S920" s="172"/>
      <c r="T920" s="172"/>
      <c r="U920" s="172"/>
      <c r="V920" s="172"/>
      <c r="W920" s="172"/>
      <c r="X920" s="172"/>
      <c r="Y920" s="172"/>
      <c r="Z920" s="135">
        <f t="shared" si="28"/>
        <v>15</v>
      </c>
      <c r="AD920" s="277"/>
      <c r="AE920" s="92"/>
    </row>
    <row r="921" spans="1:31" ht="13.8">
      <c r="A921" s="110"/>
      <c r="B921" s="113"/>
      <c r="C921" s="113"/>
      <c r="D921" s="122"/>
      <c r="E921" s="113"/>
      <c r="F921" s="273"/>
      <c r="G921" s="67"/>
      <c r="H921" s="273"/>
      <c r="I921" s="275"/>
      <c r="J921" s="152">
        <f t="shared" si="29"/>
        <v>0</v>
      </c>
      <c r="K921" s="66"/>
      <c r="L921" s="90"/>
      <c r="M921" s="72"/>
      <c r="N921" s="66"/>
      <c r="O921" s="90"/>
      <c r="P921" s="72"/>
      <c r="Q921" s="138"/>
      <c r="R921" s="138"/>
      <c r="S921" s="172"/>
      <c r="T921" s="172"/>
      <c r="U921" s="172"/>
      <c r="V921" s="172"/>
      <c r="W921" s="172"/>
      <c r="X921" s="172"/>
      <c r="Y921" s="172"/>
      <c r="Z921" s="135">
        <f t="shared" si="28"/>
        <v>15</v>
      </c>
      <c r="AD921" s="277"/>
      <c r="AE921" s="92"/>
    </row>
    <row r="922" spans="1:31" ht="13.8">
      <c r="A922" s="110"/>
      <c r="B922" s="113"/>
      <c r="C922" s="113"/>
      <c r="D922" s="122"/>
      <c r="E922" s="113"/>
      <c r="F922" s="273"/>
      <c r="G922" s="67"/>
      <c r="H922" s="273"/>
      <c r="I922" s="275"/>
      <c r="J922" s="152">
        <f t="shared" si="29"/>
        <v>0</v>
      </c>
      <c r="K922" s="66"/>
      <c r="L922" s="90"/>
      <c r="M922" s="72"/>
      <c r="N922" s="66"/>
      <c r="O922" s="90"/>
      <c r="P922" s="72"/>
      <c r="Q922" s="138"/>
      <c r="R922" s="138"/>
      <c r="S922" s="172"/>
      <c r="T922" s="172"/>
      <c r="U922" s="172"/>
      <c r="V922" s="172"/>
      <c r="W922" s="172"/>
      <c r="X922" s="172"/>
      <c r="Y922" s="172"/>
      <c r="Z922" s="135">
        <f t="shared" si="28"/>
        <v>15</v>
      </c>
      <c r="AD922" s="277"/>
      <c r="AE922" s="92"/>
    </row>
    <row r="923" spans="1:31" ht="13.8">
      <c r="A923" s="110"/>
      <c r="B923" s="113"/>
      <c r="C923" s="113"/>
      <c r="D923" s="122"/>
      <c r="E923" s="113"/>
      <c r="F923" s="273"/>
      <c r="G923" s="67"/>
      <c r="H923" s="273"/>
      <c r="I923" s="275"/>
      <c r="J923" s="152">
        <f t="shared" si="29"/>
        <v>0</v>
      </c>
      <c r="K923" s="66"/>
      <c r="L923" s="90"/>
      <c r="M923" s="72"/>
      <c r="N923" s="66"/>
      <c r="O923" s="90"/>
      <c r="P923" s="72"/>
      <c r="Q923" s="138"/>
      <c r="R923" s="138"/>
      <c r="S923" s="172"/>
      <c r="T923" s="172"/>
      <c r="U923" s="172"/>
      <c r="V923" s="172"/>
      <c r="W923" s="172"/>
      <c r="X923" s="172"/>
      <c r="Y923" s="172"/>
      <c r="Z923" s="135">
        <f t="shared" si="28"/>
        <v>15</v>
      </c>
      <c r="AD923" s="277"/>
      <c r="AE923" s="92"/>
    </row>
    <row r="924" spans="1:31" ht="13.8">
      <c r="A924" s="110"/>
      <c r="B924" s="113"/>
      <c r="C924" s="113"/>
      <c r="D924" s="122"/>
      <c r="E924" s="113"/>
      <c r="F924" s="273"/>
      <c r="G924" s="67"/>
      <c r="H924" s="273"/>
      <c r="I924" s="275"/>
      <c r="J924" s="152">
        <f t="shared" si="29"/>
        <v>0</v>
      </c>
      <c r="K924" s="66"/>
      <c r="L924" s="90"/>
      <c r="M924" s="72"/>
      <c r="N924" s="66"/>
      <c r="O924" s="90"/>
      <c r="P924" s="72"/>
      <c r="Q924" s="138"/>
      <c r="R924" s="138"/>
      <c r="S924" s="172"/>
      <c r="T924" s="172"/>
      <c r="U924" s="172"/>
      <c r="V924" s="172"/>
      <c r="W924" s="172"/>
      <c r="X924" s="172"/>
      <c r="Y924" s="172"/>
      <c r="Z924" s="135">
        <f t="shared" si="28"/>
        <v>15</v>
      </c>
      <c r="AD924" s="277"/>
      <c r="AE924" s="92"/>
    </row>
    <row r="925" spans="1:31" ht="13.8">
      <c r="A925" s="110"/>
      <c r="B925" s="113"/>
      <c r="C925" s="113"/>
      <c r="D925" s="122"/>
      <c r="E925" s="113"/>
      <c r="F925" s="273"/>
      <c r="G925" s="67"/>
      <c r="H925" s="273"/>
      <c r="I925" s="275"/>
      <c r="J925" s="152">
        <f t="shared" si="29"/>
        <v>0</v>
      </c>
      <c r="K925" s="66"/>
      <c r="L925" s="90"/>
      <c r="M925" s="72"/>
      <c r="N925" s="66"/>
      <c r="O925" s="90"/>
      <c r="P925" s="72"/>
      <c r="Q925" s="138"/>
      <c r="R925" s="138"/>
      <c r="S925" s="172"/>
      <c r="T925" s="172"/>
      <c r="U925" s="172"/>
      <c r="V925" s="172"/>
      <c r="W925" s="172"/>
      <c r="X925" s="172"/>
      <c r="Y925" s="172"/>
      <c r="Z925" s="135">
        <f t="shared" si="28"/>
        <v>15</v>
      </c>
      <c r="AD925" s="277"/>
      <c r="AE925" s="92"/>
    </row>
    <row r="926" spans="1:31" ht="13.8">
      <c r="A926" s="110"/>
      <c r="B926" s="113"/>
      <c r="C926" s="113"/>
      <c r="D926" s="122"/>
      <c r="E926" s="113"/>
      <c r="F926" s="273"/>
      <c r="G926" s="67"/>
      <c r="H926" s="273"/>
      <c r="I926" s="275"/>
      <c r="J926" s="152">
        <f t="shared" si="29"/>
        <v>0</v>
      </c>
      <c r="K926" s="66"/>
      <c r="L926" s="90"/>
      <c r="M926" s="72"/>
      <c r="N926" s="66"/>
      <c r="O926" s="90"/>
      <c r="P926" s="72"/>
      <c r="Q926" s="138"/>
      <c r="R926" s="138"/>
      <c r="S926" s="172"/>
      <c r="T926" s="172"/>
      <c r="U926" s="172"/>
      <c r="V926" s="172"/>
      <c r="W926" s="172"/>
      <c r="X926" s="172"/>
      <c r="Y926" s="172"/>
      <c r="Z926" s="135">
        <f t="shared" si="28"/>
        <v>15</v>
      </c>
      <c r="AD926" s="277"/>
      <c r="AE926" s="92"/>
    </row>
    <row r="927" spans="1:31" ht="13.8">
      <c r="A927" s="110"/>
      <c r="B927" s="113"/>
      <c r="C927" s="113"/>
      <c r="D927" s="122"/>
      <c r="E927" s="113"/>
      <c r="F927" s="273"/>
      <c r="G927" s="67"/>
      <c r="H927" s="273"/>
      <c r="I927" s="275"/>
      <c r="J927" s="152">
        <f t="shared" si="29"/>
        <v>0</v>
      </c>
      <c r="K927" s="66"/>
      <c r="L927" s="90"/>
      <c r="M927" s="72"/>
      <c r="N927" s="66"/>
      <c r="O927" s="90"/>
      <c r="P927" s="72"/>
      <c r="Q927" s="138"/>
      <c r="R927" s="138"/>
      <c r="S927" s="172"/>
      <c r="T927" s="172"/>
      <c r="U927" s="172"/>
      <c r="V927" s="172"/>
      <c r="W927" s="172"/>
      <c r="X927" s="172"/>
      <c r="Y927" s="172"/>
      <c r="Z927" s="135">
        <f t="shared" si="28"/>
        <v>15</v>
      </c>
      <c r="AD927" s="277"/>
      <c r="AE927" s="92"/>
    </row>
    <row r="928" spans="1:31" ht="13.8">
      <c r="A928" s="110"/>
      <c r="B928" s="113"/>
      <c r="C928" s="113"/>
      <c r="D928" s="122"/>
      <c r="E928" s="113"/>
      <c r="F928" s="273"/>
      <c r="G928" s="67"/>
      <c r="H928" s="273"/>
      <c r="I928" s="275"/>
      <c r="J928" s="152">
        <f t="shared" si="29"/>
        <v>0</v>
      </c>
      <c r="K928" s="66"/>
      <c r="L928" s="90"/>
      <c r="M928" s="72"/>
      <c r="N928" s="66"/>
      <c r="O928" s="90"/>
      <c r="P928" s="72"/>
      <c r="Q928" s="138"/>
      <c r="R928" s="138"/>
      <c r="S928" s="172"/>
      <c r="T928" s="172"/>
      <c r="U928" s="172"/>
      <c r="V928" s="172"/>
      <c r="W928" s="172"/>
      <c r="X928" s="172"/>
      <c r="Y928" s="172"/>
      <c r="Z928" s="135">
        <f t="shared" si="28"/>
        <v>15</v>
      </c>
      <c r="AD928" s="277"/>
      <c r="AE928" s="92"/>
    </row>
    <row r="929" spans="1:31" ht="13.8">
      <c r="A929" s="110"/>
      <c r="B929" s="113"/>
      <c r="C929" s="113"/>
      <c r="D929" s="122"/>
      <c r="E929" s="113"/>
      <c r="F929" s="273"/>
      <c r="G929" s="67"/>
      <c r="H929" s="273"/>
      <c r="I929" s="275"/>
      <c r="J929" s="152">
        <f t="shared" si="29"/>
        <v>0</v>
      </c>
      <c r="K929" s="66"/>
      <c r="L929" s="90"/>
      <c r="M929" s="72"/>
      <c r="N929" s="66"/>
      <c r="O929" s="90"/>
      <c r="P929" s="72"/>
      <c r="Q929" s="138"/>
      <c r="R929" s="138"/>
      <c r="S929" s="172"/>
      <c r="T929" s="172"/>
      <c r="U929" s="172"/>
      <c r="V929" s="172"/>
      <c r="W929" s="172"/>
      <c r="X929" s="172"/>
      <c r="Y929" s="172"/>
      <c r="Z929" s="135">
        <f t="shared" si="28"/>
        <v>15</v>
      </c>
      <c r="AD929" s="277"/>
      <c r="AE929" s="92"/>
    </row>
    <row r="930" spans="1:31" ht="13.8">
      <c r="A930" s="110"/>
      <c r="B930" s="113"/>
      <c r="C930" s="113"/>
      <c r="D930" s="122"/>
      <c r="E930" s="113"/>
      <c r="F930" s="273"/>
      <c r="G930" s="67"/>
      <c r="H930" s="273"/>
      <c r="I930" s="275"/>
      <c r="J930" s="152">
        <f t="shared" si="29"/>
        <v>0</v>
      </c>
      <c r="K930" s="66"/>
      <c r="L930" s="90"/>
      <c r="M930" s="72"/>
      <c r="N930" s="66"/>
      <c r="O930" s="90"/>
      <c r="P930" s="72"/>
      <c r="Q930" s="138"/>
      <c r="R930" s="138"/>
      <c r="S930" s="172"/>
      <c r="T930" s="172"/>
      <c r="U930" s="172"/>
      <c r="V930" s="172"/>
      <c r="W930" s="172"/>
      <c r="X930" s="172"/>
      <c r="Y930" s="172"/>
      <c r="Z930" s="135">
        <f t="shared" si="28"/>
        <v>15</v>
      </c>
      <c r="AD930" s="277"/>
      <c r="AE930" s="92"/>
    </row>
    <row r="931" spans="1:31" ht="13.8">
      <c r="A931" s="110"/>
      <c r="B931" s="113"/>
      <c r="C931" s="113"/>
      <c r="D931" s="122"/>
      <c r="E931" s="113"/>
      <c r="F931" s="273"/>
      <c r="G931" s="67"/>
      <c r="H931" s="273"/>
      <c r="I931" s="275"/>
      <c r="J931" s="152">
        <f t="shared" si="29"/>
        <v>0</v>
      </c>
      <c r="K931" s="66"/>
      <c r="L931" s="90"/>
      <c r="M931" s="72"/>
      <c r="N931" s="66"/>
      <c r="O931" s="90"/>
      <c r="P931" s="72"/>
      <c r="Q931" s="138"/>
      <c r="R931" s="138"/>
      <c r="S931" s="172"/>
      <c r="T931" s="172"/>
      <c r="U931" s="172"/>
      <c r="V931" s="172"/>
      <c r="W931" s="172"/>
      <c r="X931" s="172"/>
      <c r="Y931" s="172"/>
      <c r="Z931" s="135">
        <f t="shared" si="28"/>
        <v>15</v>
      </c>
      <c r="AD931" s="277"/>
      <c r="AE931" s="92"/>
    </row>
    <row r="932" spans="1:31" ht="13.8">
      <c r="A932" s="110"/>
      <c r="B932" s="113"/>
      <c r="C932" s="113"/>
      <c r="D932" s="122"/>
      <c r="E932" s="113"/>
      <c r="F932" s="273"/>
      <c r="G932" s="67"/>
      <c r="H932" s="273"/>
      <c r="I932" s="275"/>
      <c r="J932" s="152">
        <f t="shared" si="29"/>
        <v>0</v>
      </c>
      <c r="K932" s="66"/>
      <c r="L932" s="90"/>
      <c r="M932" s="72"/>
      <c r="N932" s="66"/>
      <c r="O932" s="90"/>
      <c r="P932" s="72"/>
      <c r="Q932" s="138"/>
      <c r="R932" s="138"/>
      <c r="S932" s="172"/>
      <c r="T932" s="172"/>
      <c r="U932" s="172"/>
      <c r="V932" s="172"/>
      <c r="W932" s="172"/>
      <c r="X932" s="172"/>
      <c r="Y932" s="172"/>
      <c r="Z932" s="135">
        <f t="shared" si="28"/>
        <v>15</v>
      </c>
      <c r="AD932" s="277"/>
      <c r="AE932" s="92"/>
    </row>
    <row r="933" spans="1:31" ht="13.8">
      <c r="A933" s="110"/>
      <c r="B933" s="113"/>
      <c r="C933" s="113"/>
      <c r="D933" s="122"/>
      <c r="E933" s="113"/>
      <c r="F933" s="273"/>
      <c r="G933" s="67"/>
      <c r="H933" s="273"/>
      <c r="I933" s="275"/>
      <c r="J933" s="152">
        <f t="shared" si="29"/>
        <v>0</v>
      </c>
      <c r="K933" s="66"/>
      <c r="L933" s="90"/>
      <c r="M933" s="72"/>
      <c r="N933" s="66"/>
      <c r="O933" s="90"/>
      <c r="P933" s="72"/>
      <c r="Q933" s="138"/>
      <c r="R933" s="138"/>
      <c r="S933" s="172"/>
      <c r="T933" s="172"/>
      <c r="U933" s="172"/>
      <c r="V933" s="172"/>
      <c r="W933" s="172"/>
      <c r="X933" s="172"/>
      <c r="Y933" s="172"/>
      <c r="Z933" s="135">
        <f t="shared" si="28"/>
        <v>15</v>
      </c>
      <c r="AD933" s="277"/>
      <c r="AE933" s="92"/>
    </row>
    <row r="934" spans="1:31" ht="13.8">
      <c r="A934" s="110"/>
      <c r="B934" s="113"/>
      <c r="C934" s="113"/>
      <c r="D934" s="122"/>
      <c r="E934" s="113"/>
      <c r="F934" s="273"/>
      <c r="G934" s="67"/>
      <c r="H934" s="273"/>
      <c r="I934" s="275"/>
      <c r="J934" s="152">
        <f t="shared" si="29"/>
        <v>0</v>
      </c>
      <c r="K934" s="66"/>
      <c r="L934" s="90"/>
      <c r="M934" s="72"/>
      <c r="N934" s="66"/>
      <c r="O934" s="90"/>
      <c r="P934" s="72"/>
      <c r="Q934" s="138"/>
      <c r="R934" s="138"/>
      <c r="S934" s="172"/>
      <c r="T934" s="172"/>
      <c r="U934" s="172"/>
      <c r="V934" s="172"/>
      <c r="W934" s="172"/>
      <c r="X934" s="172"/>
      <c r="Y934" s="172"/>
      <c r="Z934" s="135">
        <f t="shared" si="28"/>
        <v>15</v>
      </c>
      <c r="AD934" s="277"/>
      <c r="AE934" s="92"/>
    </row>
    <row r="935" spans="1:31" ht="13.8">
      <c r="A935" s="110"/>
      <c r="B935" s="113"/>
      <c r="C935" s="113"/>
      <c r="D935" s="122"/>
      <c r="E935" s="113"/>
      <c r="F935" s="273"/>
      <c r="G935" s="67"/>
      <c r="H935" s="273"/>
      <c r="I935" s="275"/>
      <c r="J935" s="152">
        <f t="shared" si="29"/>
        <v>0</v>
      </c>
      <c r="K935" s="66"/>
      <c r="L935" s="90"/>
      <c r="M935" s="72"/>
      <c r="N935" s="66"/>
      <c r="O935" s="90"/>
      <c r="P935" s="72"/>
      <c r="Q935" s="138"/>
      <c r="R935" s="138"/>
      <c r="S935" s="172"/>
      <c r="T935" s="172"/>
      <c r="U935" s="172"/>
      <c r="V935" s="172"/>
      <c r="W935" s="172"/>
      <c r="X935" s="172"/>
      <c r="Y935" s="172"/>
      <c r="Z935" s="135">
        <f t="shared" si="28"/>
        <v>15</v>
      </c>
      <c r="AD935" s="277"/>
      <c r="AE935" s="92"/>
    </row>
    <row r="936" spans="1:31" ht="13.8">
      <c r="A936" s="110"/>
      <c r="B936" s="113"/>
      <c r="C936" s="113"/>
      <c r="D936" s="122"/>
      <c r="E936" s="113"/>
      <c r="F936" s="273"/>
      <c r="G936" s="67"/>
      <c r="H936" s="273"/>
      <c r="I936" s="275"/>
      <c r="J936" s="152">
        <f t="shared" si="29"/>
        <v>0</v>
      </c>
      <c r="K936" s="66"/>
      <c r="L936" s="90"/>
      <c r="M936" s="72"/>
      <c r="N936" s="66"/>
      <c r="O936" s="90"/>
      <c r="P936" s="72"/>
      <c r="Q936" s="138"/>
      <c r="R936" s="138"/>
      <c r="S936" s="172"/>
      <c r="T936" s="172"/>
      <c r="U936" s="172"/>
      <c r="V936" s="172"/>
      <c r="W936" s="172"/>
      <c r="X936" s="172"/>
      <c r="Y936" s="172"/>
      <c r="Z936" s="135">
        <f t="shared" si="28"/>
        <v>15</v>
      </c>
      <c r="AD936" s="277"/>
      <c r="AE936" s="92"/>
    </row>
    <row r="937" spans="1:31" ht="13.8">
      <c r="A937" s="110"/>
      <c r="B937" s="113"/>
      <c r="C937" s="113"/>
      <c r="D937" s="122"/>
      <c r="E937" s="113"/>
      <c r="F937" s="273"/>
      <c r="G937" s="67"/>
      <c r="H937" s="273"/>
      <c r="I937" s="275"/>
      <c r="J937" s="152">
        <f t="shared" si="29"/>
        <v>0</v>
      </c>
      <c r="K937" s="66"/>
      <c r="L937" s="90"/>
      <c r="M937" s="72"/>
      <c r="N937" s="66"/>
      <c r="O937" s="90"/>
      <c r="P937" s="72"/>
      <c r="Q937" s="138"/>
      <c r="R937" s="138"/>
      <c r="S937" s="172"/>
      <c r="T937" s="172"/>
      <c r="U937" s="172"/>
      <c r="V937" s="172"/>
      <c r="W937" s="172"/>
      <c r="X937" s="172"/>
      <c r="Y937" s="172"/>
      <c r="Z937" s="135">
        <f t="shared" si="28"/>
        <v>15</v>
      </c>
      <c r="AD937" s="277"/>
      <c r="AE937" s="92"/>
    </row>
    <row r="938" spans="1:31" ht="13.8">
      <c r="A938" s="110"/>
      <c r="B938" s="113"/>
      <c r="C938" s="113"/>
      <c r="D938" s="122"/>
      <c r="E938" s="113"/>
      <c r="F938" s="273"/>
      <c r="G938" s="67"/>
      <c r="H938" s="273"/>
      <c r="I938" s="275"/>
      <c r="J938" s="152">
        <f t="shared" si="29"/>
        <v>0</v>
      </c>
      <c r="K938" s="66"/>
      <c r="L938" s="90"/>
      <c r="M938" s="72"/>
      <c r="N938" s="66"/>
      <c r="O938" s="90"/>
      <c r="P938" s="72"/>
      <c r="Q938" s="138"/>
      <c r="R938" s="138"/>
      <c r="S938" s="172"/>
      <c r="T938" s="172"/>
      <c r="U938" s="172"/>
      <c r="V938" s="172"/>
      <c r="W938" s="172"/>
      <c r="X938" s="172"/>
      <c r="Y938" s="172"/>
      <c r="Z938" s="135">
        <f t="shared" si="28"/>
        <v>15</v>
      </c>
      <c r="AD938" s="277"/>
      <c r="AE938" s="92"/>
    </row>
    <row r="939" spans="1:31" ht="13.8">
      <c r="A939" s="110"/>
      <c r="B939" s="113"/>
      <c r="C939" s="113"/>
      <c r="D939" s="122"/>
      <c r="E939" s="113"/>
      <c r="F939" s="273"/>
      <c r="G939" s="67"/>
      <c r="H939" s="273"/>
      <c r="I939" s="275"/>
      <c r="J939" s="152">
        <f t="shared" si="29"/>
        <v>0</v>
      </c>
      <c r="K939" s="66"/>
      <c r="L939" s="90"/>
      <c r="M939" s="72"/>
      <c r="N939" s="66"/>
      <c r="O939" s="90"/>
      <c r="P939" s="72"/>
      <c r="Q939" s="138"/>
      <c r="R939" s="138"/>
      <c r="S939" s="172"/>
      <c r="T939" s="172"/>
      <c r="U939" s="172"/>
      <c r="V939" s="172"/>
      <c r="W939" s="172"/>
      <c r="X939" s="172"/>
      <c r="Y939" s="172"/>
      <c r="Z939" s="135">
        <f t="shared" si="28"/>
        <v>15</v>
      </c>
      <c r="AD939" s="277"/>
      <c r="AE939" s="92"/>
    </row>
    <row r="940" spans="1:31" ht="13.8">
      <c r="A940" s="110"/>
      <c r="B940" s="113"/>
      <c r="C940" s="113"/>
      <c r="D940" s="122"/>
      <c r="E940" s="113"/>
      <c r="F940" s="273"/>
      <c r="G940" s="67"/>
      <c r="H940" s="273"/>
      <c r="I940" s="275"/>
      <c r="J940" s="152">
        <f t="shared" si="29"/>
        <v>0</v>
      </c>
      <c r="K940" s="66"/>
      <c r="L940" s="90"/>
      <c r="M940" s="72"/>
      <c r="N940" s="66"/>
      <c r="O940" s="90"/>
      <c r="P940" s="72"/>
      <c r="Q940" s="138"/>
      <c r="R940" s="138"/>
      <c r="S940" s="172"/>
      <c r="T940" s="172"/>
      <c r="U940" s="172"/>
      <c r="V940" s="172"/>
      <c r="W940" s="172"/>
      <c r="X940" s="172"/>
      <c r="Y940" s="172"/>
      <c r="Z940" s="135">
        <f t="shared" si="28"/>
        <v>15</v>
      </c>
      <c r="AD940" s="277"/>
      <c r="AE940" s="92"/>
    </row>
    <row r="941" spans="1:31" ht="13.8">
      <c r="A941" s="110"/>
      <c r="B941" s="113"/>
      <c r="C941" s="113"/>
      <c r="D941" s="122"/>
      <c r="E941" s="113"/>
      <c r="F941" s="273"/>
      <c r="G941" s="67"/>
      <c r="H941" s="273"/>
      <c r="I941" s="275"/>
      <c r="J941" s="152">
        <f t="shared" si="29"/>
        <v>0</v>
      </c>
      <c r="K941" s="66"/>
      <c r="L941" s="90"/>
      <c r="M941" s="72"/>
      <c r="N941" s="66"/>
      <c r="O941" s="90"/>
      <c r="P941" s="72"/>
      <c r="Q941" s="138"/>
      <c r="R941" s="138"/>
      <c r="S941" s="172"/>
      <c r="T941" s="172"/>
      <c r="U941" s="172"/>
      <c r="V941" s="172"/>
      <c r="W941" s="172"/>
      <c r="X941" s="172"/>
      <c r="Y941" s="172"/>
      <c r="Z941" s="135">
        <f t="shared" si="28"/>
        <v>15</v>
      </c>
      <c r="AD941" s="277"/>
      <c r="AE941" s="92"/>
    </row>
    <row r="942" spans="1:31" ht="13.8">
      <c r="A942" s="110"/>
      <c r="B942" s="113"/>
      <c r="C942" s="113"/>
      <c r="D942" s="122"/>
      <c r="E942" s="113"/>
      <c r="F942" s="273"/>
      <c r="G942" s="67"/>
      <c r="H942" s="273"/>
      <c r="I942" s="275"/>
      <c r="J942" s="152">
        <f t="shared" si="29"/>
        <v>0</v>
      </c>
      <c r="K942" s="66"/>
      <c r="L942" s="90"/>
      <c r="M942" s="72"/>
      <c r="N942" s="66"/>
      <c r="O942" s="90"/>
      <c r="P942" s="72"/>
      <c r="Q942" s="138"/>
      <c r="R942" s="138"/>
      <c r="S942" s="172"/>
      <c r="T942" s="172"/>
      <c r="U942" s="172"/>
      <c r="V942" s="172"/>
      <c r="W942" s="172"/>
      <c r="X942" s="172"/>
      <c r="Y942" s="172"/>
      <c r="Z942" s="135">
        <f t="shared" si="28"/>
        <v>15</v>
      </c>
      <c r="AD942" s="277"/>
      <c r="AE942" s="92"/>
    </row>
    <row r="943" spans="1:31" ht="13.8">
      <c r="A943" s="110"/>
      <c r="B943" s="113"/>
      <c r="C943" s="113"/>
      <c r="D943" s="122"/>
      <c r="E943" s="113"/>
      <c r="F943" s="273"/>
      <c r="G943" s="67"/>
      <c r="H943" s="273"/>
      <c r="I943" s="275"/>
      <c r="J943" s="152">
        <f t="shared" si="29"/>
        <v>0</v>
      </c>
      <c r="K943" s="66"/>
      <c r="L943" s="90"/>
      <c r="M943" s="72"/>
      <c r="N943" s="66"/>
      <c r="O943" s="90"/>
      <c r="P943" s="72"/>
      <c r="Q943" s="138"/>
      <c r="R943" s="138"/>
      <c r="S943" s="172"/>
      <c r="T943" s="172"/>
      <c r="U943" s="172"/>
      <c r="V943" s="172"/>
      <c r="W943" s="172"/>
      <c r="X943" s="172"/>
      <c r="Y943" s="172"/>
      <c r="Z943" s="135">
        <f t="shared" si="28"/>
        <v>15</v>
      </c>
      <c r="AD943" s="277"/>
      <c r="AE943" s="92"/>
    </row>
    <row r="944" spans="1:31" ht="13.8">
      <c r="A944" s="110"/>
      <c r="B944" s="113"/>
      <c r="C944" s="113"/>
      <c r="D944" s="122"/>
      <c r="E944" s="113"/>
      <c r="F944" s="273"/>
      <c r="G944" s="67"/>
      <c r="H944" s="273"/>
      <c r="I944" s="275"/>
      <c r="J944" s="152">
        <f t="shared" si="29"/>
        <v>0</v>
      </c>
      <c r="K944" s="66"/>
      <c r="L944" s="90"/>
      <c r="M944" s="72"/>
      <c r="N944" s="66"/>
      <c r="O944" s="90"/>
      <c r="P944" s="72"/>
      <c r="Q944" s="138"/>
      <c r="R944" s="138"/>
      <c r="S944" s="172"/>
      <c r="T944" s="172"/>
      <c r="U944" s="172"/>
      <c r="V944" s="172"/>
      <c r="W944" s="172"/>
      <c r="X944" s="172"/>
      <c r="Y944" s="172"/>
      <c r="Z944" s="135">
        <f t="shared" si="28"/>
        <v>15</v>
      </c>
      <c r="AD944" s="277"/>
      <c r="AE944" s="92"/>
    </row>
    <row r="945" spans="1:31" ht="13.8">
      <c r="A945" s="110"/>
      <c r="B945" s="113"/>
      <c r="C945" s="113"/>
      <c r="D945" s="122"/>
      <c r="E945" s="113"/>
      <c r="F945" s="273"/>
      <c r="G945" s="67"/>
      <c r="H945" s="273"/>
      <c r="I945" s="275"/>
      <c r="J945" s="152">
        <f t="shared" si="29"/>
        <v>0</v>
      </c>
      <c r="K945" s="66"/>
      <c r="L945" s="90"/>
      <c r="M945" s="72"/>
      <c r="N945" s="66"/>
      <c r="O945" s="90"/>
      <c r="P945" s="72"/>
      <c r="Q945" s="138"/>
      <c r="R945" s="138"/>
      <c r="S945" s="172"/>
      <c r="T945" s="172"/>
      <c r="U945" s="172"/>
      <c r="V945" s="172"/>
      <c r="W945" s="172"/>
      <c r="X945" s="172"/>
      <c r="Y945" s="172"/>
      <c r="Z945" s="135">
        <f t="shared" si="28"/>
        <v>15</v>
      </c>
      <c r="AD945" s="277"/>
      <c r="AE945" s="92"/>
    </row>
    <row r="946" spans="1:31" ht="13.8">
      <c r="A946" s="110"/>
      <c r="B946" s="113"/>
      <c r="C946" s="113"/>
      <c r="D946" s="122"/>
      <c r="E946" s="113"/>
      <c r="F946" s="273"/>
      <c r="G946" s="67"/>
      <c r="H946" s="273"/>
      <c r="I946" s="275"/>
      <c r="J946" s="152">
        <f t="shared" si="29"/>
        <v>0</v>
      </c>
      <c r="K946" s="66"/>
      <c r="L946" s="90"/>
      <c r="M946" s="72"/>
      <c r="N946" s="66"/>
      <c r="O946" s="90"/>
      <c r="P946" s="72"/>
      <c r="Q946" s="138"/>
      <c r="R946" s="138"/>
      <c r="S946" s="172"/>
      <c r="T946" s="172"/>
      <c r="U946" s="172"/>
      <c r="V946" s="172"/>
      <c r="W946" s="172"/>
      <c r="X946" s="172"/>
      <c r="Y946" s="172"/>
      <c r="Z946" s="135">
        <f t="shared" si="28"/>
        <v>15</v>
      </c>
      <c r="AD946" s="277"/>
      <c r="AE946" s="92"/>
    </row>
    <row r="947" spans="1:31" ht="13.8">
      <c r="A947" s="110"/>
      <c r="B947" s="113"/>
      <c r="C947" s="113"/>
      <c r="D947" s="122"/>
      <c r="E947" s="113"/>
      <c r="F947" s="273"/>
      <c r="G947" s="67"/>
      <c r="H947" s="273"/>
      <c r="I947" s="275"/>
      <c r="J947" s="152">
        <f t="shared" si="29"/>
        <v>0</v>
      </c>
      <c r="K947" s="66"/>
      <c r="L947" s="90"/>
      <c r="M947" s="72"/>
      <c r="N947" s="66"/>
      <c r="O947" s="90"/>
      <c r="P947" s="72"/>
      <c r="Q947" s="138"/>
      <c r="R947" s="138"/>
      <c r="S947" s="172"/>
      <c r="T947" s="172"/>
      <c r="U947" s="172"/>
      <c r="V947" s="172"/>
      <c r="W947" s="172"/>
      <c r="X947" s="172"/>
      <c r="Y947" s="172"/>
      <c r="Z947" s="135">
        <f t="shared" si="28"/>
        <v>15</v>
      </c>
      <c r="AD947" s="277"/>
      <c r="AE947" s="92"/>
    </row>
    <row r="948" spans="1:31" ht="13.8">
      <c r="A948" s="110"/>
      <c r="B948" s="113"/>
      <c r="C948" s="113"/>
      <c r="D948" s="122"/>
      <c r="E948" s="113"/>
      <c r="F948" s="273"/>
      <c r="G948" s="67"/>
      <c r="H948" s="273"/>
      <c r="I948" s="275"/>
      <c r="J948" s="152">
        <f t="shared" si="29"/>
        <v>0</v>
      </c>
      <c r="K948" s="66"/>
      <c r="L948" s="90"/>
      <c r="M948" s="72"/>
      <c r="N948" s="66"/>
      <c r="O948" s="90"/>
      <c r="P948" s="72"/>
      <c r="Q948" s="138"/>
      <c r="R948" s="138"/>
      <c r="S948" s="172"/>
      <c r="T948" s="172"/>
      <c r="U948" s="172"/>
      <c r="V948" s="172"/>
      <c r="W948" s="172"/>
      <c r="X948" s="172"/>
      <c r="Y948" s="172"/>
      <c r="Z948" s="135">
        <f t="shared" si="28"/>
        <v>15</v>
      </c>
      <c r="AD948" s="277"/>
      <c r="AE948" s="92"/>
    </row>
    <row r="949" spans="1:31" ht="13.8">
      <c r="A949" s="110"/>
      <c r="B949" s="113"/>
      <c r="C949" s="113"/>
      <c r="D949" s="122"/>
      <c r="E949" s="113"/>
      <c r="F949" s="273"/>
      <c r="G949" s="67"/>
      <c r="H949" s="273"/>
      <c r="I949" s="275"/>
      <c r="J949" s="152">
        <f t="shared" si="29"/>
        <v>0</v>
      </c>
      <c r="K949" s="66"/>
      <c r="L949" s="90"/>
      <c r="M949" s="72"/>
      <c r="N949" s="66"/>
      <c r="O949" s="90"/>
      <c r="P949" s="72"/>
      <c r="Q949" s="138"/>
      <c r="R949" s="138"/>
      <c r="S949" s="172"/>
      <c r="T949" s="172"/>
      <c r="U949" s="172"/>
      <c r="V949" s="172"/>
      <c r="W949" s="172"/>
      <c r="X949" s="172"/>
      <c r="Y949" s="172"/>
      <c r="Z949" s="135">
        <f t="shared" si="28"/>
        <v>15</v>
      </c>
      <c r="AD949" s="277"/>
      <c r="AE949" s="92"/>
    </row>
    <row r="950" spans="1:31" ht="13.8">
      <c r="A950" s="110"/>
      <c r="B950" s="113"/>
      <c r="C950" s="113"/>
      <c r="D950" s="122"/>
      <c r="E950" s="113"/>
      <c r="F950" s="273"/>
      <c r="G950" s="67"/>
      <c r="H950" s="273"/>
      <c r="I950" s="275"/>
      <c r="J950" s="152">
        <f t="shared" si="29"/>
        <v>0</v>
      </c>
      <c r="K950" s="66"/>
      <c r="L950" s="90"/>
      <c r="M950" s="72"/>
      <c r="N950" s="66"/>
      <c r="O950" s="90"/>
      <c r="P950" s="72"/>
      <c r="Q950" s="138"/>
      <c r="R950" s="138"/>
      <c r="S950" s="172"/>
      <c r="T950" s="172"/>
      <c r="U950" s="172"/>
      <c r="V950" s="172"/>
      <c r="W950" s="172"/>
      <c r="X950" s="172"/>
      <c r="Y950" s="172"/>
      <c r="Z950" s="135">
        <f t="shared" si="28"/>
        <v>15</v>
      </c>
      <c r="AD950" s="277"/>
      <c r="AE950" s="92"/>
    </row>
    <row r="951" spans="1:31" ht="13.8">
      <c r="A951" s="110"/>
      <c r="B951" s="113"/>
      <c r="C951" s="113"/>
      <c r="D951" s="122"/>
      <c r="E951" s="113"/>
      <c r="F951" s="273"/>
      <c r="G951" s="67"/>
      <c r="H951" s="273"/>
      <c r="I951" s="275"/>
      <c r="J951" s="152">
        <f t="shared" si="29"/>
        <v>0</v>
      </c>
      <c r="K951" s="66"/>
      <c r="L951" s="90"/>
      <c r="M951" s="72"/>
      <c r="N951" s="66"/>
      <c r="O951" s="90"/>
      <c r="P951" s="72"/>
      <c r="Q951" s="138"/>
      <c r="R951" s="138"/>
      <c r="S951" s="172"/>
      <c r="T951" s="172"/>
      <c r="U951" s="172"/>
      <c r="V951" s="172"/>
      <c r="W951" s="172"/>
      <c r="X951" s="172"/>
      <c r="Y951" s="172"/>
      <c r="Z951" s="135">
        <f t="shared" si="28"/>
        <v>15</v>
      </c>
      <c r="AD951" s="277"/>
      <c r="AE951" s="92"/>
    </row>
    <row r="952" spans="1:31" ht="13.8">
      <c r="A952" s="110"/>
      <c r="B952" s="113"/>
      <c r="C952" s="113"/>
      <c r="D952" s="122"/>
      <c r="E952" s="113"/>
      <c r="F952" s="273"/>
      <c r="G952" s="67"/>
      <c r="H952" s="273"/>
      <c r="I952" s="275"/>
      <c r="J952" s="152">
        <f t="shared" si="29"/>
        <v>0</v>
      </c>
      <c r="K952" s="66"/>
      <c r="L952" s="90"/>
      <c r="M952" s="72"/>
      <c r="N952" s="66"/>
      <c r="O952" s="90"/>
      <c r="P952" s="72"/>
      <c r="Q952" s="138"/>
      <c r="R952" s="138"/>
      <c r="S952" s="172"/>
      <c r="T952" s="172"/>
      <c r="U952" s="172"/>
      <c r="V952" s="172"/>
      <c r="W952" s="172"/>
      <c r="X952" s="172"/>
      <c r="Y952" s="172"/>
      <c r="Z952" s="135">
        <f t="shared" si="28"/>
        <v>15</v>
      </c>
      <c r="AD952" s="277"/>
      <c r="AE952" s="92"/>
    </row>
    <row r="953" spans="1:31" ht="13.8">
      <c r="A953" s="110"/>
      <c r="B953" s="113"/>
      <c r="C953" s="113"/>
      <c r="D953" s="122"/>
      <c r="E953" s="113"/>
      <c r="F953" s="273"/>
      <c r="G953" s="67"/>
      <c r="H953" s="273"/>
      <c r="I953" s="275"/>
      <c r="J953" s="152">
        <f t="shared" si="29"/>
        <v>0</v>
      </c>
      <c r="K953" s="66"/>
      <c r="L953" s="90"/>
      <c r="M953" s="72"/>
      <c r="N953" s="66"/>
      <c r="O953" s="90"/>
      <c r="P953" s="72"/>
      <c r="Q953" s="138"/>
      <c r="R953" s="138"/>
      <c r="S953" s="172"/>
      <c r="T953" s="172"/>
      <c r="U953" s="172"/>
      <c r="V953" s="172"/>
      <c r="W953" s="172"/>
      <c r="X953" s="172"/>
      <c r="Y953" s="172"/>
      <c r="Z953" s="135">
        <f t="shared" si="28"/>
        <v>15</v>
      </c>
      <c r="AD953" s="277"/>
      <c r="AE953" s="92"/>
    </row>
    <row r="954" spans="1:31" ht="13.8">
      <c r="A954" s="110"/>
      <c r="B954" s="113"/>
      <c r="C954" s="113"/>
      <c r="D954" s="122"/>
      <c r="E954" s="113"/>
      <c r="F954" s="273"/>
      <c r="G954" s="67"/>
      <c r="H954" s="273"/>
      <c r="I954" s="275"/>
      <c r="J954" s="152">
        <f t="shared" si="29"/>
        <v>0</v>
      </c>
      <c r="K954" s="66"/>
      <c r="L954" s="90"/>
      <c r="M954" s="72"/>
      <c r="N954" s="66"/>
      <c r="O954" s="90"/>
      <c r="P954" s="72"/>
      <c r="Q954" s="138"/>
      <c r="R954" s="138"/>
      <c r="S954" s="172"/>
      <c r="T954" s="172"/>
      <c r="U954" s="172"/>
      <c r="V954" s="172"/>
      <c r="W954" s="172"/>
      <c r="X954" s="172"/>
      <c r="Y954" s="172"/>
      <c r="Z954" s="135">
        <f t="shared" si="28"/>
        <v>15</v>
      </c>
      <c r="AD954" s="277"/>
      <c r="AE954" s="92"/>
    </row>
    <row r="955" spans="1:31" ht="13.8">
      <c r="A955" s="110"/>
      <c r="B955" s="113"/>
      <c r="C955" s="113"/>
      <c r="D955" s="122"/>
      <c r="E955" s="113"/>
      <c r="F955" s="273"/>
      <c r="G955" s="67"/>
      <c r="H955" s="273"/>
      <c r="I955" s="275"/>
      <c r="J955" s="152">
        <f t="shared" si="29"/>
        <v>0</v>
      </c>
      <c r="K955" s="66"/>
      <c r="L955" s="90"/>
      <c r="M955" s="72"/>
      <c r="N955" s="66"/>
      <c r="O955" s="90"/>
      <c r="P955" s="72"/>
      <c r="Q955" s="138"/>
      <c r="R955" s="138"/>
      <c r="S955" s="172"/>
      <c r="T955" s="172"/>
      <c r="U955" s="172"/>
      <c r="V955" s="172"/>
      <c r="W955" s="172"/>
      <c r="X955" s="172"/>
      <c r="Y955" s="172"/>
      <c r="Z955" s="135">
        <f t="shared" si="28"/>
        <v>15</v>
      </c>
      <c r="AD955" s="277"/>
      <c r="AE955" s="92"/>
    </row>
    <row r="956" spans="1:31" ht="13.8">
      <c r="A956" s="110"/>
      <c r="B956" s="113"/>
      <c r="C956" s="113"/>
      <c r="D956" s="122"/>
      <c r="E956" s="113"/>
      <c r="F956" s="273"/>
      <c r="G956" s="67"/>
      <c r="H956" s="273"/>
      <c r="I956" s="275"/>
      <c r="J956" s="152">
        <f t="shared" si="29"/>
        <v>0</v>
      </c>
      <c r="K956" s="66"/>
      <c r="L956" s="90"/>
      <c r="M956" s="72"/>
      <c r="N956" s="66"/>
      <c r="O956" s="90"/>
      <c r="P956" s="72"/>
      <c r="Q956" s="138"/>
      <c r="R956" s="138"/>
      <c r="S956" s="172"/>
      <c r="T956" s="172"/>
      <c r="U956" s="172"/>
      <c r="V956" s="172"/>
      <c r="W956" s="172"/>
      <c r="X956" s="172"/>
      <c r="Y956" s="172"/>
      <c r="Z956" s="135">
        <f t="shared" si="28"/>
        <v>15</v>
      </c>
      <c r="AD956" s="277"/>
      <c r="AE956" s="92"/>
    </row>
    <row r="957" spans="1:31" ht="13.8">
      <c r="A957" s="110"/>
      <c r="B957" s="113"/>
      <c r="C957" s="113"/>
      <c r="D957" s="122"/>
      <c r="E957" s="113"/>
      <c r="F957" s="273"/>
      <c r="G957" s="67"/>
      <c r="H957" s="273"/>
      <c r="I957" s="275"/>
      <c r="J957" s="152">
        <f t="shared" si="29"/>
        <v>0</v>
      </c>
      <c r="K957" s="66"/>
      <c r="L957" s="90"/>
      <c r="M957" s="72"/>
      <c r="N957" s="66"/>
      <c r="O957" s="90"/>
      <c r="P957" s="72"/>
      <c r="Q957" s="138"/>
      <c r="R957" s="138"/>
      <c r="S957" s="172"/>
      <c r="T957" s="172"/>
      <c r="U957" s="172"/>
      <c r="V957" s="172"/>
      <c r="W957" s="172"/>
      <c r="X957" s="172"/>
      <c r="Y957" s="172"/>
      <c r="Z957" s="135">
        <f t="shared" si="28"/>
        <v>15</v>
      </c>
      <c r="AD957" s="277"/>
      <c r="AE957" s="92"/>
    </row>
    <row r="958" spans="1:31" ht="13.8">
      <c r="A958" s="110"/>
      <c r="B958" s="113"/>
      <c r="C958" s="113"/>
      <c r="D958" s="122"/>
      <c r="E958" s="113"/>
      <c r="F958" s="273"/>
      <c r="G958" s="67"/>
      <c r="H958" s="273"/>
      <c r="I958" s="275"/>
      <c r="J958" s="152">
        <f t="shared" si="29"/>
        <v>0</v>
      </c>
      <c r="K958" s="66"/>
      <c r="L958" s="90"/>
      <c r="M958" s="72"/>
      <c r="N958" s="66"/>
      <c r="O958" s="90"/>
      <c r="P958" s="72"/>
      <c r="Q958" s="138"/>
      <c r="R958" s="138"/>
      <c r="S958" s="172"/>
      <c r="T958" s="172"/>
      <c r="U958" s="172"/>
      <c r="V958" s="172"/>
      <c r="W958" s="172"/>
      <c r="X958" s="172"/>
      <c r="Y958" s="172"/>
      <c r="Z958" s="135">
        <f t="shared" si="28"/>
        <v>15</v>
      </c>
      <c r="AD958" s="277"/>
      <c r="AE958" s="92"/>
    </row>
    <row r="959" spans="1:31" ht="13.8">
      <c r="A959" s="110"/>
      <c r="B959" s="113"/>
      <c r="C959" s="113"/>
      <c r="D959" s="122"/>
      <c r="E959" s="113"/>
      <c r="F959" s="273"/>
      <c r="G959" s="67"/>
      <c r="H959" s="273"/>
      <c r="I959" s="275"/>
      <c r="J959" s="152">
        <f t="shared" si="29"/>
        <v>0</v>
      </c>
      <c r="K959" s="66"/>
      <c r="L959" s="90"/>
      <c r="M959" s="72"/>
      <c r="N959" s="66"/>
      <c r="O959" s="90"/>
      <c r="P959" s="72"/>
      <c r="Q959" s="138"/>
      <c r="R959" s="138"/>
      <c r="S959" s="172"/>
      <c r="T959" s="172"/>
      <c r="U959" s="172"/>
      <c r="V959" s="172"/>
      <c r="W959" s="172"/>
      <c r="X959" s="172"/>
      <c r="Y959" s="172"/>
      <c r="Z959" s="135">
        <f t="shared" si="28"/>
        <v>15</v>
      </c>
      <c r="AD959" s="277"/>
      <c r="AE959" s="92"/>
    </row>
    <row r="960" spans="1:31" ht="13.8">
      <c r="A960" s="110"/>
      <c r="B960" s="113"/>
      <c r="C960" s="113"/>
      <c r="D960" s="122"/>
      <c r="E960" s="113"/>
      <c r="F960" s="273"/>
      <c r="G960" s="67"/>
      <c r="H960" s="273"/>
      <c r="I960" s="275"/>
      <c r="J960" s="152">
        <f t="shared" si="29"/>
        <v>0</v>
      </c>
      <c r="K960" s="66"/>
      <c r="L960" s="90"/>
      <c r="M960" s="72"/>
      <c r="N960" s="66"/>
      <c r="O960" s="90"/>
      <c r="P960" s="72"/>
      <c r="Q960" s="138"/>
      <c r="R960" s="138"/>
      <c r="S960" s="172"/>
      <c r="T960" s="172"/>
      <c r="U960" s="172"/>
      <c r="V960" s="172"/>
      <c r="W960" s="172"/>
      <c r="X960" s="172"/>
      <c r="Y960" s="172"/>
      <c r="Z960" s="135">
        <f t="shared" si="28"/>
        <v>15</v>
      </c>
      <c r="AD960" s="277"/>
      <c r="AE960" s="92"/>
    </row>
    <row r="961" spans="1:31" ht="13.8">
      <c r="A961" s="110"/>
      <c r="B961" s="113"/>
      <c r="C961" s="113"/>
      <c r="D961" s="122"/>
      <c r="E961" s="113"/>
      <c r="F961" s="273"/>
      <c r="G961" s="67"/>
      <c r="H961" s="273"/>
      <c r="I961" s="275"/>
      <c r="J961" s="152">
        <f t="shared" si="29"/>
        <v>0</v>
      </c>
      <c r="K961" s="66"/>
      <c r="L961" s="90"/>
      <c r="M961" s="72"/>
      <c r="N961" s="66"/>
      <c r="O961" s="90"/>
      <c r="P961" s="72"/>
      <c r="Q961" s="138"/>
      <c r="R961" s="138"/>
      <c r="S961" s="172"/>
      <c r="T961" s="172"/>
      <c r="U961" s="172"/>
      <c r="V961" s="172"/>
      <c r="W961" s="172"/>
      <c r="X961" s="172"/>
      <c r="Y961" s="172"/>
      <c r="Z961" s="135">
        <f t="shared" si="28"/>
        <v>15</v>
      </c>
      <c r="AD961" s="277"/>
      <c r="AE961" s="92"/>
    </row>
    <row r="962" spans="1:31" ht="13.8">
      <c r="A962" s="110"/>
      <c r="B962" s="113"/>
      <c r="C962" s="113"/>
      <c r="D962" s="122"/>
      <c r="E962" s="113"/>
      <c r="F962" s="273"/>
      <c r="G962" s="67"/>
      <c r="H962" s="273"/>
      <c r="I962" s="275"/>
      <c r="J962" s="152">
        <f t="shared" si="29"/>
        <v>0</v>
      </c>
      <c r="K962" s="66"/>
      <c r="L962" s="90"/>
      <c r="M962" s="72"/>
      <c r="N962" s="66"/>
      <c r="O962" s="90"/>
      <c r="P962" s="72"/>
      <c r="Q962" s="138"/>
      <c r="R962" s="138"/>
      <c r="S962" s="172"/>
      <c r="T962" s="172"/>
      <c r="U962" s="172"/>
      <c r="V962" s="172"/>
      <c r="W962" s="172"/>
      <c r="X962" s="172"/>
      <c r="Y962" s="172"/>
      <c r="Z962" s="135">
        <f t="shared" si="28"/>
        <v>15</v>
      </c>
      <c r="AD962" s="277"/>
      <c r="AE962" s="92"/>
    </row>
    <row r="963" spans="1:31" ht="13.8">
      <c r="A963" s="110"/>
      <c r="B963" s="113"/>
      <c r="C963" s="113"/>
      <c r="D963" s="122"/>
      <c r="E963" s="113"/>
      <c r="F963" s="273"/>
      <c r="G963" s="67"/>
      <c r="H963" s="273"/>
      <c r="I963" s="275"/>
      <c r="J963" s="152">
        <f t="shared" si="29"/>
        <v>0</v>
      </c>
      <c r="K963" s="66"/>
      <c r="L963" s="90"/>
      <c r="M963" s="72"/>
      <c r="N963" s="66"/>
      <c r="O963" s="90"/>
      <c r="P963" s="72"/>
      <c r="Q963" s="138"/>
      <c r="R963" s="138"/>
      <c r="S963" s="172"/>
      <c r="T963" s="172"/>
      <c r="U963" s="172"/>
      <c r="V963" s="172"/>
      <c r="W963" s="172"/>
      <c r="X963" s="172"/>
      <c r="Y963" s="172"/>
      <c r="Z963" s="135">
        <f t="shared" si="28"/>
        <v>15</v>
      </c>
      <c r="AD963" s="277"/>
      <c r="AE963" s="92"/>
    </row>
    <row r="964" spans="1:31" ht="13.8">
      <c r="A964" s="110"/>
      <c r="B964" s="113"/>
      <c r="C964" s="113"/>
      <c r="D964" s="122"/>
      <c r="E964" s="113"/>
      <c r="F964" s="273"/>
      <c r="G964" s="67"/>
      <c r="H964" s="273"/>
      <c r="I964" s="275"/>
      <c r="J964" s="152">
        <f t="shared" si="29"/>
        <v>0</v>
      </c>
      <c r="K964" s="66"/>
      <c r="L964" s="90"/>
      <c r="M964" s="72"/>
      <c r="N964" s="66"/>
      <c r="O964" s="90"/>
      <c r="P964" s="72"/>
      <c r="Q964" s="138"/>
      <c r="R964" s="138"/>
      <c r="S964" s="172"/>
      <c r="T964" s="172"/>
      <c r="U964" s="172"/>
      <c r="V964" s="172"/>
      <c r="W964" s="172"/>
      <c r="X964" s="172"/>
      <c r="Y964" s="172"/>
      <c r="Z964" s="135">
        <f t="shared" si="28"/>
        <v>15</v>
      </c>
      <c r="AD964" s="277"/>
      <c r="AE964" s="92"/>
    </row>
    <row r="965" spans="1:31" ht="13.8">
      <c r="A965" s="110"/>
      <c r="B965" s="113"/>
      <c r="C965" s="113"/>
      <c r="D965" s="122"/>
      <c r="E965" s="113"/>
      <c r="F965" s="273"/>
      <c r="G965" s="67"/>
      <c r="H965" s="273"/>
      <c r="I965" s="275"/>
      <c r="J965" s="152">
        <f t="shared" si="29"/>
        <v>0</v>
      </c>
      <c r="K965" s="66"/>
      <c r="L965" s="90"/>
      <c r="M965" s="72"/>
      <c r="N965" s="66"/>
      <c r="O965" s="90"/>
      <c r="P965" s="72"/>
      <c r="Q965" s="138"/>
      <c r="R965" s="138"/>
      <c r="S965" s="172"/>
      <c r="T965" s="172"/>
      <c r="U965" s="172"/>
      <c r="V965" s="172"/>
      <c r="W965" s="172"/>
      <c r="X965" s="172"/>
      <c r="Y965" s="172"/>
      <c r="Z965" s="135">
        <f t="shared" ref="Z965:Z1005" si="30">COUNTBLANK(A965:I965)+COUNTBLANK(K965:P965)</f>
        <v>15</v>
      </c>
      <c r="AD965" s="277"/>
      <c r="AE965" s="92"/>
    </row>
    <row r="966" spans="1:31" ht="13.8">
      <c r="A966" s="110"/>
      <c r="B966" s="113"/>
      <c r="C966" s="113"/>
      <c r="D966" s="122"/>
      <c r="E966" s="113"/>
      <c r="F966" s="273"/>
      <c r="G966" s="67"/>
      <c r="H966" s="273"/>
      <c r="I966" s="275"/>
      <c r="J966" s="152">
        <f t="shared" ref="J966:J1005" si="31">IF(I966&lt;&gt;"",I966,IF(AND(ISNUMBER(FIND(".",F966*H966)),ROUNDDOWN(F966*H966,0)=0,F966*H966&lt;0),CONCATENATE("-0",LEFT(RIGHT(F966*H966,LEN(F966*H966)-SEARCH(".",F966*H966)+1),4)),IF(ISNUMBER(FIND(".",F966*H966)),CONCATENATE(ROUNDDOWN(F966*H966,0),LEFT(RIGHT(F966*H966,LEN(F966*H966)-SEARCH(".",F966*H966)+1),4)),F966*H966)))*1</f>
        <v>0</v>
      </c>
      <c r="K966" s="66"/>
      <c r="L966" s="90"/>
      <c r="M966" s="72"/>
      <c r="N966" s="66"/>
      <c r="O966" s="90"/>
      <c r="P966" s="72"/>
      <c r="Q966" s="138"/>
      <c r="R966" s="138"/>
      <c r="S966" s="172"/>
      <c r="T966" s="172"/>
      <c r="U966" s="172"/>
      <c r="V966" s="172"/>
      <c r="W966" s="172"/>
      <c r="X966" s="172"/>
      <c r="Y966" s="172"/>
      <c r="Z966" s="135">
        <f t="shared" si="30"/>
        <v>15</v>
      </c>
      <c r="AD966" s="277"/>
      <c r="AE966" s="92"/>
    </row>
    <row r="967" spans="1:31" ht="13.8">
      <c r="A967" s="110"/>
      <c r="B967" s="113"/>
      <c r="C967" s="113"/>
      <c r="D967" s="122"/>
      <c r="E967" s="113"/>
      <c r="F967" s="273"/>
      <c r="G967" s="67"/>
      <c r="H967" s="273"/>
      <c r="I967" s="275"/>
      <c r="J967" s="152">
        <f t="shared" si="31"/>
        <v>0</v>
      </c>
      <c r="K967" s="66"/>
      <c r="L967" s="90"/>
      <c r="M967" s="72"/>
      <c r="N967" s="66"/>
      <c r="O967" s="90"/>
      <c r="P967" s="72"/>
      <c r="Q967" s="138"/>
      <c r="R967" s="138"/>
      <c r="S967" s="172"/>
      <c r="T967" s="172"/>
      <c r="U967" s="172"/>
      <c r="V967" s="172"/>
      <c r="W967" s="172"/>
      <c r="X967" s="172"/>
      <c r="Y967" s="172"/>
      <c r="Z967" s="135">
        <f t="shared" si="30"/>
        <v>15</v>
      </c>
      <c r="AD967" s="277"/>
      <c r="AE967" s="92"/>
    </row>
    <row r="968" spans="1:31" ht="13.8">
      <c r="A968" s="110"/>
      <c r="B968" s="113"/>
      <c r="C968" s="113"/>
      <c r="D968" s="122"/>
      <c r="E968" s="113"/>
      <c r="F968" s="273"/>
      <c r="G968" s="67"/>
      <c r="H968" s="273"/>
      <c r="I968" s="275"/>
      <c r="J968" s="152">
        <f t="shared" si="31"/>
        <v>0</v>
      </c>
      <c r="K968" s="66"/>
      <c r="L968" s="90"/>
      <c r="M968" s="72"/>
      <c r="N968" s="66"/>
      <c r="O968" s="90"/>
      <c r="P968" s="72"/>
      <c r="Q968" s="138"/>
      <c r="R968" s="138"/>
      <c r="S968" s="172"/>
      <c r="T968" s="172"/>
      <c r="U968" s="172"/>
      <c r="V968" s="172"/>
      <c r="W968" s="172"/>
      <c r="X968" s="172"/>
      <c r="Y968" s="172"/>
      <c r="Z968" s="135">
        <f t="shared" si="30"/>
        <v>15</v>
      </c>
      <c r="AD968" s="277"/>
      <c r="AE968" s="92"/>
    </row>
    <row r="969" spans="1:31" ht="13.8">
      <c r="A969" s="110"/>
      <c r="B969" s="113"/>
      <c r="C969" s="113"/>
      <c r="D969" s="122"/>
      <c r="E969" s="113"/>
      <c r="F969" s="273"/>
      <c r="G969" s="67"/>
      <c r="H969" s="273"/>
      <c r="I969" s="275"/>
      <c r="J969" s="152">
        <f t="shared" si="31"/>
        <v>0</v>
      </c>
      <c r="K969" s="66"/>
      <c r="L969" s="90"/>
      <c r="M969" s="72"/>
      <c r="N969" s="66"/>
      <c r="O969" s="90"/>
      <c r="P969" s="72"/>
      <c r="Q969" s="138"/>
      <c r="R969" s="138"/>
      <c r="S969" s="172"/>
      <c r="T969" s="172"/>
      <c r="U969" s="172"/>
      <c r="V969" s="172"/>
      <c r="W969" s="172"/>
      <c r="X969" s="172"/>
      <c r="Y969" s="172"/>
      <c r="Z969" s="135">
        <f t="shared" si="30"/>
        <v>15</v>
      </c>
      <c r="AD969" s="277"/>
      <c r="AE969" s="92"/>
    </row>
    <row r="970" spans="1:31" ht="13.8">
      <c r="A970" s="110"/>
      <c r="B970" s="113"/>
      <c r="C970" s="113"/>
      <c r="D970" s="122"/>
      <c r="E970" s="113"/>
      <c r="F970" s="273"/>
      <c r="G970" s="67"/>
      <c r="H970" s="273"/>
      <c r="I970" s="275"/>
      <c r="J970" s="152">
        <f t="shared" si="31"/>
        <v>0</v>
      </c>
      <c r="K970" s="66"/>
      <c r="L970" s="90"/>
      <c r="M970" s="72"/>
      <c r="N970" s="66"/>
      <c r="O970" s="90"/>
      <c r="P970" s="72"/>
      <c r="Q970" s="138"/>
      <c r="R970" s="138"/>
      <c r="S970" s="172"/>
      <c r="T970" s="172"/>
      <c r="U970" s="172"/>
      <c r="V970" s="172"/>
      <c r="W970" s="172"/>
      <c r="X970" s="172"/>
      <c r="Y970" s="172"/>
      <c r="Z970" s="135">
        <f t="shared" si="30"/>
        <v>15</v>
      </c>
      <c r="AD970" s="277"/>
      <c r="AE970" s="92"/>
    </row>
    <row r="971" spans="1:31" ht="13.8">
      <c r="A971" s="110"/>
      <c r="B971" s="113"/>
      <c r="C971" s="113"/>
      <c r="D971" s="122"/>
      <c r="E971" s="113"/>
      <c r="F971" s="273"/>
      <c r="G971" s="67"/>
      <c r="H971" s="273"/>
      <c r="I971" s="275"/>
      <c r="J971" s="152">
        <f t="shared" si="31"/>
        <v>0</v>
      </c>
      <c r="K971" s="66"/>
      <c r="L971" s="90"/>
      <c r="M971" s="72"/>
      <c r="N971" s="66"/>
      <c r="O971" s="90"/>
      <c r="P971" s="72"/>
      <c r="Q971" s="138"/>
      <c r="R971" s="138"/>
      <c r="S971" s="172"/>
      <c r="T971" s="172"/>
      <c r="U971" s="172"/>
      <c r="V971" s="172"/>
      <c r="W971" s="172"/>
      <c r="X971" s="172"/>
      <c r="Y971" s="172"/>
      <c r="Z971" s="135">
        <f t="shared" si="30"/>
        <v>15</v>
      </c>
      <c r="AD971" s="277"/>
      <c r="AE971" s="92"/>
    </row>
    <row r="972" spans="1:31" ht="13.8">
      <c r="A972" s="110"/>
      <c r="B972" s="113"/>
      <c r="C972" s="113"/>
      <c r="D972" s="122"/>
      <c r="E972" s="113"/>
      <c r="F972" s="273"/>
      <c r="G972" s="67"/>
      <c r="H972" s="273"/>
      <c r="I972" s="275"/>
      <c r="J972" s="152">
        <f t="shared" si="31"/>
        <v>0</v>
      </c>
      <c r="K972" s="66"/>
      <c r="L972" s="90"/>
      <c r="M972" s="72"/>
      <c r="N972" s="66"/>
      <c r="O972" s="90"/>
      <c r="P972" s="72"/>
      <c r="Q972" s="138"/>
      <c r="R972" s="138"/>
      <c r="S972" s="172"/>
      <c r="T972" s="172"/>
      <c r="U972" s="172"/>
      <c r="V972" s="172"/>
      <c r="W972" s="172"/>
      <c r="X972" s="172"/>
      <c r="Y972" s="172"/>
      <c r="Z972" s="135">
        <f t="shared" si="30"/>
        <v>15</v>
      </c>
      <c r="AD972" s="277"/>
      <c r="AE972" s="92"/>
    </row>
    <row r="973" spans="1:31" ht="13.8">
      <c r="A973" s="110"/>
      <c r="B973" s="113"/>
      <c r="C973" s="113"/>
      <c r="D973" s="122"/>
      <c r="E973" s="113"/>
      <c r="F973" s="273"/>
      <c r="G973" s="67"/>
      <c r="H973" s="273"/>
      <c r="I973" s="275"/>
      <c r="J973" s="152">
        <f t="shared" si="31"/>
        <v>0</v>
      </c>
      <c r="K973" s="66"/>
      <c r="L973" s="90"/>
      <c r="M973" s="72"/>
      <c r="N973" s="66"/>
      <c r="O973" s="90"/>
      <c r="P973" s="72"/>
      <c r="Q973" s="138"/>
      <c r="R973" s="138"/>
      <c r="S973" s="172"/>
      <c r="T973" s="172"/>
      <c r="U973" s="172"/>
      <c r="V973" s="172"/>
      <c r="W973" s="172"/>
      <c r="X973" s="172"/>
      <c r="Y973" s="172"/>
      <c r="Z973" s="135">
        <f t="shared" si="30"/>
        <v>15</v>
      </c>
      <c r="AD973" s="277"/>
      <c r="AE973" s="92"/>
    </row>
    <row r="974" spans="1:31" ht="13.8">
      <c r="A974" s="110"/>
      <c r="B974" s="113"/>
      <c r="C974" s="113"/>
      <c r="D974" s="122"/>
      <c r="E974" s="113"/>
      <c r="F974" s="273"/>
      <c r="G974" s="67"/>
      <c r="H974" s="273"/>
      <c r="I974" s="275"/>
      <c r="J974" s="152">
        <f t="shared" si="31"/>
        <v>0</v>
      </c>
      <c r="K974" s="66"/>
      <c r="L974" s="90"/>
      <c r="M974" s="72"/>
      <c r="N974" s="66"/>
      <c r="O974" s="90"/>
      <c r="P974" s="72"/>
      <c r="Q974" s="138"/>
      <c r="R974" s="138"/>
      <c r="S974" s="172"/>
      <c r="T974" s="172"/>
      <c r="U974" s="172"/>
      <c r="V974" s="172"/>
      <c r="W974" s="172"/>
      <c r="X974" s="172"/>
      <c r="Y974" s="172"/>
      <c r="Z974" s="135">
        <f t="shared" si="30"/>
        <v>15</v>
      </c>
      <c r="AD974" s="277"/>
      <c r="AE974" s="92"/>
    </row>
    <row r="975" spans="1:31" ht="13.8">
      <c r="A975" s="110"/>
      <c r="B975" s="113"/>
      <c r="C975" s="113"/>
      <c r="D975" s="122"/>
      <c r="E975" s="113"/>
      <c r="F975" s="273"/>
      <c r="G975" s="67"/>
      <c r="H975" s="273"/>
      <c r="I975" s="275"/>
      <c r="J975" s="152">
        <f t="shared" si="31"/>
        <v>0</v>
      </c>
      <c r="K975" s="66"/>
      <c r="L975" s="90"/>
      <c r="M975" s="72"/>
      <c r="N975" s="66"/>
      <c r="O975" s="90"/>
      <c r="P975" s="72"/>
      <c r="Q975" s="138"/>
      <c r="R975" s="138"/>
      <c r="S975" s="172"/>
      <c r="T975" s="172"/>
      <c r="U975" s="172"/>
      <c r="V975" s="172"/>
      <c r="W975" s="172"/>
      <c r="X975" s="172"/>
      <c r="Y975" s="172"/>
      <c r="Z975" s="135">
        <f t="shared" si="30"/>
        <v>15</v>
      </c>
      <c r="AD975" s="277"/>
      <c r="AE975" s="92"/>
    </row>
    <row r="976" spans="1:31" ht="13.8">
      <c r="A976" s="110"/>
      <c r="B976" s="113"/>
      <c r="C976" s="113"/>
      <c r="D976" s="122"/>
      <c r="E976" s="113"/>
      <c r="F976" s="273"/>
      <c r="G976" s="67"/>
      <c r="H976" s="273"/>
      <c r="I976" s="275"/>
      <c r="J976" s="152">
        <f t="shared" si="31"/>
        <v>0</v>
      </c>
      <c r="K976" s="66"/>
      <c r="L976" s="90"/>
      <c r="M976" s="72"/>
      <c r="N976" s="66"/>
      <c r="O976" s="90"/>
      <c r="P976" s="72"/>
      <c r="Q976" s="138"/>
      <c r="R976" s="138"/>
      <c r="S976" s="172"/>
      <c r="T976" s="172"/>
      <c r="U976" s="172"/>
      <c r="V976" s="172"/>
      <c r="W976" s="172"/>
      <c r="X976" s="172"/>
      <c r="Y976" s="172"/>
      <c r="Z976" s="135">
        <f t="shared" si="30"/>
        <v>15</v>
      </c>
      <c r="AD976" s="277"/>
      <c r="AE976" s="92"/>
    </row>
    <row r="977" spans="1:31" ht="13.8">
      <c r="A977" s="110"/>
      <c r="B977" s="113"/>
      <c r="C977" s="113"/>
      <c r="D977" s="122"/>
      <c r="E977" s="113"/>
      <c r="F977" s="273"/>
      <c r="G977" s="67"/>
      <c r="H977" s="273"/>
      <c r="I977" s="275"/>
      <c r="J977" s="152">
        <f t="shared" si="31"/>
        <v>0</v>
      </c>
      <c r="K977" s="66"/>
      <c r="L977" s="90"/>
      <c r="M977" s="72"/>
      <c r="N977" s="66"/>
      <c r="O977" s="90"/>
      <c r="P977" s="72"/>
      <c r="Q977" s="138"/>
      <c r="R977" s="138"/>
      <c r="S977" s="172"/>
      <c r="T977" s="172"/>
      <c r="U977" s="172"/>
      <c r="V977" s="172"/>
      <c r="W977" s="172"/>
      <c r="X977" s="172"/>
      <c r="Y977" s="172"/>
      <c r="Z977" s="135">
        <f t="shared" si="30"/>
        <v>15</v>
      </c>
      <c r="AD977" s="277"/>
      <c r="AE977" s="92"/>
    </row>
    <row r="978" spans="1:31" ht="13.8">
      <c r="A978" s="110"/>
      <c r="B978" s="113"/>
      <c r="C978" s="113"/>
      <c r="D978" s="122"/>
      <c r="E978" s="113"/>
      <c r="F978" s="273"/>
      <c r="G978" s="67"/>
      <c r="H978" s="273"/>
      <c r="I978" s="275"/>
      <c r="J978" s="152">
        <f t="shared" si="31"/>
        <v>0</v>
      </c>
      <c r="K978" s="66"/>
      <c r="L978" s="90"/>
      <c r="M978" s="72"/>
      <c r="N978" s="66"/>
      <c r="O978" s="90"/>
      <c r="P978" s="72"/>
      <c r="Q978" s="138"/>
      <c r="R978" s="138"/>
      <c r="S978" s="172"/>
      <c r="T978" s="172"/>
      <c r="U978" s="172"/>
      <c r="V978" s="172"/>
      <c r="W978" s="172"/>
      <c r="X978" s="172"/>
      <c r="Y978" s="172"/>
      <c r="Z978" s="135">
        <f t="shared" si="30"/>
        <v>15</v>
      </c>
      <c r="AD978" s="277"/>
      <c r="AE978" s="92"/>
    </row>
    <row r="979" spans="1:31" ht="13.8">
      <c r="A979" s="110"/>
      <c r="B979" s="113"/>
      <c r="C979" s="113"/>
      <c r="D979" s="122"/>
      <c r="E979" s="113"/>
      <c r="F979" s="273"/>
      <c r="G979" s="67"/>
      <c r="H979" s="273"/>
      <c r="I979" s="275"/>
      <c r="J979" s="152">
        <f t="shared" si="31"/>
        <v>0</v>
      </c>
      <c r="K979" s="66"/>
      <c r="L979" s="90"/>
      <c r="M979" s="72"/>
      <c r="N979" s="66"/>
      <c r="O979" s="90"/>
      <c r="P979" s="72"/>
      <c r="Q979" s="138"/>
      <c r="R979" s="138"/>
      <c r="S979" s="172"/>
      <c r="T979" s="172"/>
      <c r="U979" s="172"/>
      <c r="V979" s="172"/>
      <c r="W979" s="172"/>
      <c r="X979" s="172"/>
      <c r="Y979" s="172"/>
      <c r="Z979" s="135">
        <f t="shared" si="30"/>
        <v>15</v>
      </c>
      <c r="AD979" s="277"/>
      <c r="AE979" s="92"/>
    </row>
    <row r="980" spans="1:31" ht="13.8">
      <c r="A980" s="110"/>
      <c r="B980" s="113"/>
      <c r="C980" s="113"/>
      <c r="D980" s="122"/>
      <c r="E980" s="113"/>
      <c r="F980" s="273"/>
      <c r="G980" s="67"/>
      <c r="H980" s="273"/>
      <c r="I980" s="275"/>
      <c r="J980" s="152">
        <f t="shared" si="31"/>
        <v>0</v>
      </c>
      <c r="K980" s="66"/>
      <c r="L980" s="90"/>
      <c r="M980" s="72"/>
      <c r="N980" s="66"/>
      <c r="O980" s="90"/>
      <c r="P980" s="72"/>
      <c r="Q980" s="138"/>
      <c r="R980" s="138"/>
      <c r="S980" s="172"/>
      <c r="T980" s="172"/>
      <c r="U980" s="172"/>
      <c r="V980" s="172"/>
      <c r="W980" s="172"/>
      <c r="X980" s="172"/>
      <c r="Y980" s="172"/>
      <c r="Z980" s="135">
        <f t="shared" si="30"/>
        <v>15</v>
      </c>
      <c r="AD980" s="277"/>
      <c r="AE980" s="92"/>
    </row>
    <row r="981" spans="1:31" ht="13.8">
      <c r="A981" s="110"/>
      <c r="B981" s="113"/>
      <c r="C981" s="113"/>
      <c r="D981" s="122"/>
      <c r="E981" s="113"/>
      <c r="F981" s="273"/>
      <c r="G981" s="67"/>
      <c r="H981" s="273"/>
      <c r="I981" s="275"/>
      <c r="J981" s="152">
        <f t="shared" si="31"/>
        <v>0</v>
      </c>
      <c r="K981" s="66"/>
      <c r="L981" s="90"/>
      <c r="M981" s="72"/>
      <c r="N981" s="66"/>
      <c r="O981" s="90"/>
      <c r="P981" s="72"/>
      <c r="Q981" s="138"/>
      <c r="R981" s="138"/>
      <c r="S981" s="172"/>
      <c r="T981" s="172"/>
      <c r="U981" s="172"/>
      <c r="V981" s="172"/>
      <c r="W981" s="172"/>
      <c r="X981" s="172"/>
      <c r="Y981" s="172"/>
      <c r="Z981" s="135">
        <f t="shared" si="30"/>
        <v>15</v>
      </c>
      <c r="AD981" s="277"/>
      <c r="AE981" s="92"/>
    </row>
    <row r="982" spans="1:31" ht="13.8">
      <c r="A982" s="110"/>
      <c r="B982" s="113"/>
      <c r="C982" s="113"/>
      <c r="D982" s="122"/>
      <c r="E982" s="113"/>
      <c r="F982" s="273"/>
      <c r="G982" s="67"/>
      <c r="H982" s="273"/>
      <c r="I982" s="275"/>
      <c r="J982" s="152">
        <f t="shared" si="31"/>
        <v>0</v>
      </c>
      <c r="K982" s="66"/>
      <c r="L982" s="90"/>
      <c r="M982" s="72"/>
      <c r="N982" s="66"/>
      <c r="O982" s="90"/>
      <c r="P982" s="72"/>
      <c r="Q982" s="138"/>
      <c r="R982" s="138"/>
      <c r="S982" s="172"/>
      <c r="T982" s="172"/>
      <c r="U982" s="172"/>
      <c r="V982" s="172"/>
      <c r="W982" s="172"/>
      <c r="X982" s="172"/>
      <c r="Y982" s="172"/>
      <c r="Z982" s="135">
        <f t="shared" si="30"/>
        <v>15</v>
      </c>
      <c r="AD982" s="277"/>
      <c r="AE982" s="92"/>
    </row>
    <row r="983" spans="1:31" ht="13.8">
      <c r="A983" s="110"/>
      <c r="B983" s="113"/>
      <c r="C983" s="113"/>
      <c r="D983" s="122"/>
      <c r="E983" s="113"/>
      <c r="F983" s="273"/>
      <c r="G983" s="67"/>
      <c r="H983" s="273"/>
      <c r="I983" s="275"/>
      <c r="J983" s="152">
        <f t="shared" si="31"/>
        <v>0</v>
      </c>
      <c r="K983" s="66"/>
      <c r="L983" s="90"/>
      <c r="M983" s="72"/>
      <c r="N983" s="66"/>
      <c r="O983" s="90"/>
      <c r="P983" s="72"/>
      <c r="Q983" s="138"/>
      <c r="R983" s="138"/>
      <c r="S983" s="172"/>
      <c r="T983" s="172"/>
      <c r="U983" s="172"/>
      <c r="V983" s="172"/>
      <c r="W983" s="172"/>
      <c r="X983" s="172"/>
      <c r="Y983" s="172"/>
      <c r="Z983" s="135">
        <f t="shared" si="30"/>
        <v>15</v>
      </c>
      <c r="AD983" s="277"/>
      <c r="AE983" s="92"/>
    </row>
    <row r="984" spans="1:31" ht="13.8">
      <c r="A984" s="110"/>
      <c r="B984" s="113"/>
      <c r="C984" s="113"/>
      <c r="D984" s="122"/>
      <c r="E984" s="113"/>
      <c r="F984" s="273"/>
      <c r="G984" s="67"/>
      <c r="H984" s="273"/>
      <c r="I984" s="275"/>
      <c r="J984" s="152">
        <f t="shared" si="31"/>
        <v>0</v>
      </c>
      <c r="K984" s="66"/>
      <c r="L984" s="90"/>
      <c r="M984" s="72"/>
      <c r="N984" s="66"/>
      <c r="O984" s="90"/>
      <c r="P984" s="72"/>
      <c r="Q984" s="138"/>
      <c r="R984" s="138"/>
      <c r="S984" s="172"/>
      <c r="T984" s="172"/>
      <c r="U984" s="172"/>
      <c r="V984" s="172"/>
      <c r="W984" s="172"/>
      <c r="X984" s="172"/>
      <c r="Y984" s="172"/>
      <c r="Z984" s="135">
        <f t="shared" si="30"/>
        <v>15</v>
      </c>
      <c r="AD984" s="277"/>
      <c r="AE984" s="92"/>
    </row>
    <row r="985" spans="1:31" ht="13.8">
      <c r="A985" s="110"/>
      <c r="B985" s="113"/>
      <c r="C985" s="113"/>
      <c r="D985" s="122"/>
      <c r="E985" s="113"/>
      <c r="F985" s="273"/>
      <c r="G985" s="67"/>
      <c r="H985" s="273"/>
      <c r="I985" s="275"/>
      <c r="J985" s="152">
        <f t="shared" si="31"/>
        <v>0</v>
      </c>
      <c r="K985" s="66"/>
      <c r="L985" s="90"/>
      <c r="M985" s="72"/>
      <c r="N985" s="66"/>
      <c r="O985" s="90"/>
      <c r="P985" s="72"/>
      <c r="Q985" s="138"/>
      <c r="R985" s="138"/>
      <c r="S985" s="172"/>
      <c r="T985" s="172"/>
      <c r="U985" s="172"/>
      <c r="V985" s="172"/>
      <c r="W985" s="172"/>
      <c r="X985" s="172"/>
      <c r="Y985" s="172"/>
      <c r="Z985" s="135">
        <f t="shared" si="30"/>
        <v>15</v>
      </c>
      <c r="AD985" s="277"/>
      <c r="AE985" s="92"/>
    </row>
    <row r="986" spans="1:31" ht="13.8">
      <c r="A986" s="110"/>
      <c r="B986" s="113"/>
      <c r="C986" s="113"/>
      <c r="D986" s="122"/>
      <c r="E986" s="113"/>
      <c r="F986" s="273"/>
      <c r="G986" s="67"/>
      <c r="H986" s="273"/>
      <c r="I986" s="275"/>
      <c r="J986" s="152">
        <f t="shared" si="31"/>
        <v>0</v>
      </c>
      <c r="K986" s="66"/>
      <c r="L986" s="90"/>
      <c r="M986" s="72"/>
      <c r="N986" s="66"/>
      <c r="O986" s="90"/>
      <c r="P986" s="72"/>
      <c r="Q986" s="138"/>
      <c r="R986" s="138"/>
      <c r="S986" s="172"/>
      <c r="T986" s="172"/>
      <c r="U986" s="172"/>
      <c r="V986" s="172"/>
      <c r="W986" s="172"/>
      <c r="X986" s="172"/>
      <c r="Y986" s="172"/>
      <c r="Z986" s="135">
        <f t="shared" si="30"/>
        <v>15</v>
      </c>
      <c r="AD986" s="277"/>
      <c r="AE986" s="92"/>
    </row>
    <row r="987" spans="1:31" ht="13.8">
      <c r="A987" s="110"/>
      <c r="B987" s="113"/>
      <c r="C987" s="113"/>
      <c r="D987" s="122"/>
      <c r="E987" s="113"/>
      <c r="F987" s="273"/>
      <c r="G987" s="67"/>
      <c r="H987" s="273"/>
      <c r="I987" s="275"/>
      <c r="J987" s="152">
        <f t="shared" si="31"/>
        <v>0</v>
      </c>
      <c r="K987" s="66"/>
      <c r="L987" s="90"/>
      <c r="M987" s="72"/>
      <c r="N987" s="66"/>
      <c r="O987" s="90"/>
      <c r="P987" s="72"/>
      <c r="Q987" s="138"/>
      <c r="R987" s="138"/>
      <c r="S987" s="172"/>
      <c r="T987" s="172"/>
      <c r="U987" s="172"/>
      <c r="V987" s="172"/>
      <c r="W987" s="172"/>
      <c r="X987" s="172"/>
      <c r="Y987" s="172"/>
      <c r="Z987" s="135">
        <f t="shared" si="30"/>
        <v>15</v>
      </c>
      <c r="AD987" s="277"/>
      <c r="AE987" s="92"/>
    </row>
    <row r="988" spans="1:31" ht="13.8">
      <c r="A988" s="110"/>
      <c r="B988" s="113"/>
      <c r="C988" s="113"/>
      <c r="D988" s="122"/>
      <c r="E988" s="113"/>
      <c r="F988" s="273"/>
      <c r="G988" s="67"/>
      <c r="H988" s="273"/>
      <c r="I988" s="275"/>
      <c r="J988" s="152">
        <f t="shared" si="31"/>
        <v>0</v>
      </c>
      <c r="K988" s="66"/>
      <c r="L988" s="90"/>
      <c r="M988" s="72"/>
      <c r="N988" s="66"/>
      <c r="O988" s="90"/>
      <c r="P988" s="72"/>
      <c r="Q988" s="138"/>
      <c r="R988" s="138"/>
      <c r="S988" s="172"/>
      <c r="T988" s="172"/>
      <c r="U988" s="172"/>
      <c r="V988" s="172"/>
      <c r="W988" s="172"/>
      <c r="X988" s="172"/>
      <c r="Y988" s="172"/>
      <c r="Z988" s="135">
        <f t="shared" si="30"/>
        <v>15</v>
      </c>
      <c r="AD988" s="277"/>
      <c r="AE988" s="92"/>
    </row>
    <row r="989" spans="1:31" ht="13.8">
      <c r="A989" s="110"/>
      <c r="B989" s="113"/>
      <c r="C989" s="113"/>
      <c r="D989" s="122"/>
      <c r="E989" s="113"/>
      <c r="F989" s="273"/>
      <c r="G989" s="67"/>
      <c r="H989" s="273"/>
      <c r="I989" s="275"/>
      <c r="J989" s="152">
        <f t="shared" si="31"/>
        <v>0</v>
      </c>
      <c r="K989" s="66"/>
      <c r="L989" s="90"/>
      <c r="M989" s="72"/>
      <c r="N989" s="66"/>
      <c r="O989" s="90"/>
      <c r="P989" s="72"/>
      <c r="Q989" s="138"/>
      <c r="R989" s="138"/>
      <c r="S989" s="172"/>
      <c r="T989" s="172"/>
      <c r="U989" s="172"/>
      <c r="V989" s="172"/>
      <c r="W989" s="172"/>
      <c r="X989" s="172"/>
      <c r="Y989" s="172"/>
      <c r="Z989" s="135">
        <f t="shared" si="30"/>
        <v>15</v>
      </c>
      <c r="AD989" s="277"/>
      <c r="AE989" s="92"/>
    </row>
    <row r="990" spans="1:31" ht="13.8">
      <c r="A990" s="110"/>
      <c r="B990" s="113"/>
      <c r="C990" s="113"/>
      <c r="D990" s="122"/>
      <c r="E990" s="113"/>
      <c r="F990" s="273"/>
      <c r="G990" s="67"/>
      <c r="H990" s="273"/>
      <c r="I990" s="275"/>
      <c r="J990" s="152">
        <f t="shared" si="31"/>
        <v>0</v>
      </c>
      <c r="K990" s="66"/>
      <c r="L990" s="90"/>
      <c r="M990" s="72"/>
      <c r="N990" s="66"/>
      <c r="O990" s="90"/>
      <c r="P990" s="72"/>
      <c r="Q990" s="138"/>
      <c r="R990" s="138"/>
      <c r="S990" s="172"/>
      <c r="T990" s="172"/>
      <c r="U990" s="172"/>
      <c r="V990" s="172"/>
      <c r="W990" s="172"/>
      <c r="X990" s="172"/>
      <c r="Y990" s="172"/>
      <c r="Z990" s="135">
        <f t="shared" si="30"/>
        <v>15</v>
      </c>
      <c r="AD990" s="277"/>
      <c r="AE990" s="92"/>
    </row>
    <row r="991" spans="1:31" ht="13.8">
      <c r="A991" s="110"/>
      <c r="B991" s="113"/>
      <c r="C991" s="113"/>
      <c r="D991" s="122"/>
      <c r="E991" s="113"/>
      <c r="F991" s="273"/>
      <c r="G991" s="67"/>
      <c r="H991" s="273"/>
      <c r="I991" s="275"/>
      <c r="J991" s="152">
        <f t="shared" si="31"/>
        <v>0</v>
      </c>
      <c r="K991" s="66"/>
      <c r="L991" s="90"/>
      <c r="M991" s="72"/>
      <c r="N991" s="66"/>
      <c r="O991" s="90"/>
      <c r="P991" s="72"/>
      <c r="Q991" s="138"/>
      <c r="R991" s="138"/>
      <c r="S991" s="172"/>
      <c r="T991" s="172"/>
      <c r="U991" s="172"/>
      <c r="V991" s="172"/>
      <c r="W991" s="172"/>
      <c r="X991" s="172"/>
      <c r="Y991" s="172"/>
      <c r="Z991" s="135">
        <f t="shared" si="30"/>
        <v>15</v>
      </c>
      <c r="AD991" s="277"/>
      <c r="AE991" s="92"/>
    </row>
    <row r="992" spans="1:31" ht="13.8">
      <c r="A992" s="110"/>
      <c r="B992" s="113"/>
      <c r="C992" s="113"/>
      <c r="D992" s="122"/>
      <c r="E992" s="113"/>
      <c r="F992" s="273"/>
      <c r="G992" s="67"/>
      <c r="H992" s="273"/>
      <c r="I992" s="275"/>
      <c r="J992" s="152">
        <f t="shared" si="31"/>
        <v>0</v>
      </c>
      <c r="K992" s="66"/>
      <c r="L992" s="90"/>
      <c r="M992" s="72"/>
      <c r="N992" s="66"/>
      <c r="O992" s="90"/>
      <c r="P992" s="72"/>
      <c r="Q992" s="138"/>
      <c r="R992" s="138"/>
      <c r="S992" s="172"/>
      <c r="T992" s="172"/>
      <c r="U992" s="172"/>
      <c r="V992" s="172"/>
      <c r="W992" s="172"/>
      <c r="X992" s="172"/>
      <c r="Y992" s="172"/>
      <c r="Z992" s="135">
        <f t="shared" si="30"/>
        <v>15</v>
      </c>
      <c r="AD992" s="277"/>
      <c r="AE992" s="92"/>
    </row>
    <row r="993" spans="1:31" ht="13.8">
      <c r="A993" s="110"/>
      <c r="B993" s="113"/>
      <c r="C993" s="113"/>
      <c r="D993" s="122"/>
      <c r="E993" s="113"/>
      <c r="F993" s="273"/>
      <c r="G993" s="67"/>
      <c r="H993" s="273"/>
      <c r="I993" s="275"/>
      <c r="J993" s="152">
        <f t="shared" si="31"/>
        <v>0</v>
      </c>
      <c r="K993" s="66"/>
      <c r="L993" s="90"/>
      <c r="M993" s="72"/>
      <c r="N993" s="66"/>
      <c r="O993" s="90"/>
      <c r="P993" s="72"/>
      <c r="Q993" s="138"/>
      <c r="R993" s="138"/>
      <c r="S993" s="172"/>
      <c r="T993" s="172"/>
      <c r="U993" s="172"/>
      <c r="V993" s="172"/>
      <c r="W993" s="172"/>
      <c r="X993" s="172"/>
      <c r="Y993" s="172"/>
      <c r="Z993" s="135">
        <f t="shared" si="30"/>
        <v>15</v>
      </c>
      <c r="AD993" s="277"/>
      <c r="AE993" s="92"/>
    </row>
    <row r="994" spans="1:31" ht="13.8">
      <c r="A994" s="110"/>
      <c r="B994" s="113"/>
      <c r="C994" s="113"/>
      <c r="D994" s="122"/>
      <c r="E994" s="113"/>
      <c r="F994" s="273"/>
      <c r="G994" s="67"/>
      <c r="H994" s="273"/>
      <c r="I994" s="275"/>
      <c r="J994" s="152">
        <f t="shared" si="31"/>
        <v>0</v>
      </c>
      <c r="K994" s="66"/>
      <c r="L994" s="90"/>
      <c r="M994" s="72"/>
      <c r="N994" s="66"/>
      <c r="O994" s="90"/>
      <c r="P994" s="72"/>
      <c r="Q994" s="138"/>
      <c r="R994" s="138"/>
      <c r="S994" s="172"/>
      <c r="T994" s="172"/>
      <c r="U994" s="172"/>
      <c r="V994" s="172"/>
      <c r="W994" s="172"/>
      <c r="X994" s="172"/>
      <c r="Y994" s="172"/>
      <c r="Z994" s="135">
        <f t="shared" si="30"/>
        <v>15</v>
      </c>
      <c r="AD994" s="277"/>
      <c r="AE994" s="92"/>
    </row>
    <row r="995" spans="1:31" ht="13.8">
      <c r="A995" s="110"/>
      <c r="B995" s="113"/>
      <c r="C995" s="113"/>
      <c r="D995" s="122"/>
      <c r="E995" s="113"/>
      <c r="F995" s="273"/>
      <c r="G995" s="67"/>
      <c r="H995" s="273"/>
      <c r="I995" s="275"/>
      <c r="J995" s="152">
        <f t="shared" si="31"/>
        <v>0</v>
      </c>
      <c r="K995" s="66"/>
      <c r="L995" s="90"/>
      <c r="M995" s="72"/>
      <c r="N995" s="66"/>
      <c r="O995" s="90"/>
      <c r="P995" s="72"/>
      <c r="Q995" s="138"/>
      <c r="R995" s="138"/>
      <c r="S995" s="172"/>
      <c r="T995" s="172"/>
      <c r="U995" s="172"/>
      <c r="V995" s="172"/>
      <c r="W995" s="172"/>
      <c r="X995" s="172"/>
      <c r="Y995" s="172"/>
      <c r="Z995" s="135">
        <f t="shared" si="30"/>
        <v>15</v>
      </c>
      <c r="AD995" s="277"/>
      <c r="AE995" s="92"/>
    </row>
    <row r="996" spans="1:31" ht="13.8">
      <c r="A996" s="110"/>
      <c r="B996" s="113"/>
      <c r="C996" s="113"/>
      <c r="D996" s="122"/>
      <c r="E996" s="113"/>
      <c r="F996" s="273"/>
      <c r="G996" s="67"/>
      <c r="H996" s="273"/>
      <c r="I996" s="275"/>
      <c r="J996" s="152">
        <f t="shared" si="31"/>
        <v>0</v>
      </c>
      <c r="K996" s="66"/>
      <c r="L996" s="90"/>
      <c r="M996" s="72"/>
      <c r="N996" s="66"/>
      <c r="O996" s="90"/>
      <c r="P996" s="72"/>
      <c r="Q996" s="138"/>
      <c r="R996" s="138"/>
      <c r="S996" s="172"/>
      <c r="T996" s="172"/>
      <c r="U996" s="172"/>
      <c r="V996" s="172"/>
      <c r="W996" s="172"/>
      <c r="X996" s="172"/>
      <c r="Y996" s="172"/>
      <c r="Z996" s="135">
        <f t="shared" si="30"/>
        <v>15</v>
      </c>
      <c r="AD996" s="277"/>
      <c r="AE996" s="92"/>
    </row>
    <row r="997" spans="1:31" ht="13.8">
      <c r="A997" s="110"/>
      <c r="B997" s="113"/>
      <c r="C997" s="113"/>
      <c r="D997" s="122"/>
      <c r="E997" s="113"/>
      <c r="F997" s="273"/>
      <c r="G997" s="67"/>
      <c r="H997" s="273"/>
      <c r="I997" s="275"/>
      <c r="J997" s="152">
        <f t="shared" si="31"/>
        <v>0</v>
      </c>
      <c r="K997" s="66"/>
      <c r="L997" s="90"/>
      <c r="M997" s="72"/>
      <c r="N997" s="66"/>
      <c r="O997" s="90"/>
      <c r="P997" s="72"/>
      <c r="Q997" s="138"/>
      <c r="R997" s="138"/>
      <c r="S997" s="172"/>
      <c r="T997" s="172"/>
      <c r="U997" s="172"/>
      <c r="V997" s="172"/>
      <c r="W997" s="172"/>
      <c r="X997" s="172"/>
      <c r="Y997" s="172"/>
      <c r="Z997" s="135">
        <f t="shared" si="30"/>
        <v>15</v>
      </c>
      <c r="AD997" s="277"/>
      <c r="AE997" s="92"/>
    </row>
    <row r="998" spans="1:31" ht="13.8">
      <c r="A998" s="110"/>
      <c r="B998" s="113"/>
      <c r="C998" s="113"/>
      <c r="D998" s="122"/>
      <c r="E998" s="113"/>
      <c r="F998" s="273"/>
      <c r="G998" s="67"/>
      <c r="H998" s="273"/>
      <c r="I998" s="275"/>
      <c r="J998" s="152">
        <f t="shared" si="31"/>
        <v>0</v>
      </c>
      <c r="K998" s="66"/>
      <c r="L998" s="90"/>
      <c r="M998" s="72"/>
      <c r="N998" s="66"/>
      <c r="O998" s="90"/>
      <c r="P998" s="72"/>
      <c r="Q998" s="138"/>
      <c r="R998" s="138"/>
      <c r="S998" s="172"/>
      <c r="T998" s="172"/>
      <c r="U998" s="172"/>
      <c r="V998" s="172"/>
      <c r="W998" s="172"/>
      <c r="X998" s="172"/>
      <c r="Y998" s="172"/>
      <c r="Z998" s="135">
        <f t="shared" si="30"/>
        <v>15</v>
      </c>
      <c r="AD998" s="277"/>
      <c r="AE998" s="92"/>
    </row>
    <row r="999" spans="1:31" ht="13.8">
      <c r="A999" s="110"/>
      <c r="B999" s="113"/>
      <c r="C999" s="113"/>
      <c r="D999" s="122"/>
      <c r="E999" s="113"/>
      <c r="F999" s="273"/>
      <c r="G999" s="67"/>
      <c r="H999" s="273"/>
      <c r="I999" s="275"/>
      <c r="J999" s="152">
        <f t="shared" si="31"/>
        <v>0</v>
      </c>
      <c r="K999" s="66"/>
      <c r="L999" s="90"/>
      <c r="M999" s="72"/>
      <c r="N999" s="66"/>
      <c r="O999" s="90"/>
      <c r="P999" s="72"/>
      <c r="Q999" s="138"/>
      <c r="R999" s="138"/>
      <c r="S999" s="172"/>
      <c r="T999" s="172"/>
      <c r="U999" s="172"/>
      <c r="V999" s="172"/>
      <c r="W999" s="172"/>
      <c r="X999" s="172"/>
      <c r="Y999" s="172"/>
      <c r="Z999" s="135">
        <f t="shared" si="30"/>
        <v>15</v>
      </c>
      <c r="AD999" s="277"/>
      <c r="AE999" s="92"/>
    </row>
    <row r="1000" spans="1:31" ht="13.8">
      <c r="A1000" s="110"/>
      <c r="B1000" s="113"/>
      <c r="C1000" s="113"/>
      <c r="D1000" s="122"/>
      <c r="E1000" s="113"/>
      <c r="F1000" s="273"/>
      <c r="G1000" s="67"/>
      <c r="H1000" s="273"/>
      <c r="I1000" s="275"/>
      <c r="J1000" s="152">
        <f t="shared" si="31"/>
        <v>0</v>
      </c>
      <c r="K1000" s="66"/>
      <c r="L1000" s="90"/>
      <c r="M1000" s="72"/>
      <c r="N1000" s="66"/>
      <c r="O1000" s="90"/>
      <c r="P1000" s="72"/>
      <c r="Q1000" s="138"/>
      <c r="R1000" s="138"/>
      <c r="S1000" s="172"/>
      <c r="T1000" s="172"/>
      <c r="U1000" s="172"/>
      <c r="V1000" s="172"/>
      <c r="W1000" s="172"/>
      <c r="X1000" s="172"/>
      <c r="Y1000" s="172"/>
      <c r="Z1000" s="135">
        <f t="shared" si="30"/>
        <v>15</v>
      </c>
      <c r="AD1000" s="277"/>
      <c r="AE1000" s="92"/>
    </row>
    <row r="1001" spans="1:31" ht="13.8">
      <c r="A1001" s="110"/>
      <c r="B1001" s="113"/>
      <c r="C1001" s="113"/>
      <c r="D1001" s="122"/>
      <c r="E1001" s="113"/>
      <c r="F1001" s="273"/>
      <c r="G1001" s="67"/>
      <c r="H1001" s="273"/>
      <c r="I1001" s="275"/>
      <c r="J1001" s="152">
        <f t="shared" si="31"/>
        <v>0</v>
      </c>
      <c r="K1001" s="66"/>
      <c r="L1001" s="90"/>
      <c r="M1001" s="72"/>
      <c r="N1001" s="66"/>
      <c r="O1001" s="90"/>
      <c r="P1001" s="72"/>
      <c r="Q1001" s="138"/>
      <c r="R1001" s="138"/>
      <c r="S1001" s="172"/>
      <c r="T1001" s="172"/>
      <c r="U1001" s="172"/>
      <c r="V1001" s="172"/>
      <c r="W1001" s="172"/>
      <c r="X1001" s="172"/>
      <c r="Y1001" s="172"/>
      <c r="Z1001" s="135">
        <f t="shared" si="30"/>
        <v>15</v>
      </c>
      <c r="AD1001" s="277"/>
      <c r="AE1001" s="92"/>
    </row>
    <row r="1002" spans="1:31" ht="13.8">
      <c r="A1002" s="110"/>
      <c r="B1002" s="113"/>
      <c r="C1002" s="113"/>
      <c r="D1002" s="122"/>
      <c r="E1002" s="113"/>
      <c r="F1002" s="273"/>
      <c r="G1002" s="67"/>
      <c r="H1002" s="273"/>
      <c r="I1002" s="275"/>
      <c r="J1002" s="152">
        <f t="shared" si="31"/>
        <v>0</v>
      </c>
      <c r="K1002" s="66"/>
      <c r="L1002" s="90"/>
      <c r="M1002" s="72"/>
      <c r="N1002" s="66"/>
      <c r="O1002" s="90"/>
      <c r="P1002" s="72"/>
      <c r="Q1002" s="138"/>
      <c r="R1002" s="138"/>
      <c r="S1002" s="172"/>
      <c r="T1002" s="172"/>
      <c r="U1002" s="172"/>
      <c r="V1002" s="172"/>
      <c r="W1002" s="172"/>
      <c r="X1002" s="172"/>
      <c r="Y1002" s="172"/>
      <c r="Z1002" s="135">
        <f t="shared" si="30"/>
        <v>15</v>
      </c>
      <c r="AD1002" s="277"/>
      <c r="AE1002" s="92"/>
    </row>
    <row r="1003" spans="1:31" ht="13.8">
      <c r="A1003" s="110"/>
      <c r="B1003" s="113"/>
      <c r="C1003" s="113"/>
      <c r="D1003" s="122"/>
      <c r="E1003" s="113"/>
      <c r="F1003" s="273"/>
      <c r="G1003" s="67"/>
      <c r="H1003" s="273"/>
      <c r="I1003" s="275"/>
      <c r="J1003" s="152">
        <f t="shared" si="31"/>
        <v>0</v>
      </c>
      <c r="K1003" s="66"/>
      <c r="L1003" s="90"/>
      <c r="M1003" s="72"/>
      <c r="N1003" s="66"/>
      <c r="O1003" s="90"/>
      <c r="P1003" s="72"/>
      <c r="Q1003" s="138"/>
      <c r="R1003" s="138"/>
      <c r="S1003" s="172"/>
      <c r="T1003" s="172"/>
      <c r="U1003" s="172"/>
      <c r="V1003" s="172"/>
      <c r="W1003" s="172"/>
      <c r="X1003" s="172"/>
      <c r="Y1003" s="172"/>
      <c r="Z1003" s="135">
        <f t="shared" si="30"/>
        <v>15</v>
      </c>
      <c r="AD1003" s="277"/>
      <c r="AE1003" s="92"/>
    </row>
    <row r="1004" spans="1:31" ht="13.8">
      <c r="A1004" s="110"/>
      <c r="B1004" s="113"/>
      <c r="C1004" s="113"/>
      <c r="D1004" s="122"/>
      <c r="E1004" s="113"/>
      <c r="F1004" s="273"/>
      <c r="G1004" s="67"/>
      <c r="H1004" s="273"/>
      <c r="I1004" s="275"/>
      <c r="J1004" s="152">
        <f t="shared" si="31"/>
        <v>0</v>
      </c>
      <c r="K1004" s="66"/>
      <c r="L1004" s="90"/>
      <c r="M1004" s="72"/>
      <c r="N1004" s="66"/>
      <c r="O1004" s="90"/>
      <c r="P1004" s="72"/>
      <c r="Q1004" s="138"/>
      <c r="R1004" s="138"/>
      <c r="S1004" s="172"/>
      <c r="T1004" s="172"/>
      <c r="U1004" s="172"/>
      <c r="V1004" s="172"/>
      <c r="W1004" s="172"/>
      <c r="X1004" s="172"/>
      <c r="Y1004" s="172"/>
      <c r="Z1004" s="135">
        <f t="shared" si="30"/>
        <v>15</v>
      </c>
      <c r="AD1004" s="277"/>
      <c r="AE1004" s="92"/>
    </row>
    <row r="1005" spans="1:31" ht="13.8">
      <c r="A1005" s="110"/>
      <c r="B1005" s="113"/>
      <c r="C1005" s="113"/>
      <c r="D1005" s="122"/>
      <c r="E1005" s="113"/>
      <c r="F1005" s="273"/>
      <c r="G1005" s="67"/>
      <c r="H1005" s="273"/>
      <c r="I1005" s="275"/>
      <c r="J1005" s="152">
        <f t="shared" si="31"/>
        <v>0</v>
      </c>
      <c r="K1005" s="66"/>
      <c r="L1005" s="90"/>
      <c r="M1005" s="72"/>
      <c r="N1005" s="66"/>
      <c r="O1005" s="90"/>
      <c r="P1005" s="72"/>
      <c r="Q1005" s="138"/>
      <c r="R1005" s="138"/>
      <c r="S1005" s="172"/>
      <c r="T1005" s="172"/>
      <c r="U1005" s="172"/>
      <c r="V1005" s="172"/>
      <c r="W1005" s="172"/>
      <c r="X1005" s="172"/>
      <c r="Y1005" s="172"/>
      <c r="Z1005" s="135">
        <f t="shared" si="30"/>
        <v>15</v>
      </c>
      <c r="AD1005" s="277"/>
      <c r="AE1005" s="92"/>
    </row>
  </sheetData>
  <sheetProtection password="C5F9" sheet="1" formatColumns="0" formatRows="0" selectLockedCells="1" sort="0" autoFilter="0"/>
  <protectedRanges>
    <protectedRange password="C997" sqref="C4 P4:Q4 E4:K4 M4:N4" name="Plage1"/>
  </protectedRanges>
  <autoFilter ref="A4:AE1005" xr:uid="{00000000-0009-0000-0000-000009000000}">
    <filterColumn colId="10" showButton="0"/>
    <filterColumn colId="11" showButton="0"/>
    <filterColumn colId="13" showButton="0"/>
    <filterColumn colId="14" showButton="0"/>
  </autoFilter>
  <dataConsolidate function="var">
    <dataRefs count="1">
      <dataRef ref="M3:O3" sheet="Billing and Revenue"/>
    </dataRefs>
  </dataConsolidate>
  <mergeCells count="7">
    <mergeCell ref="K4:M4"/>
    <mergeCell ref="N4:P4"/>
    <mergeCell ref="AD3:AE3"/>
    <mergeCell ref="H1:J1"/>
    <mergeCell ref="A3:C3"/>
    <mergeCell ref="D3:P3"/>
    <mergeCell ref="Q3:R3"/>
  </mergeCells>
  <dataValidations count="7">
    <dataValidation type="custom" showInputMessage="1" showErrorMessage="1" error="Please note that you are  allowed to fill in Qty, UOM, Unit price, or an amount._x000a_In the quantity field only numbers are allowed." sqref="F5:F491" xr:uid="{00000000-0002-0000-0900-000000000000}">
      <formula1>AND(ISNUMBER(F5),I5="")</formula1>
    </dataValidation>
    <dataValidation type="custom" showInputMessage="1" showErrorMessage="1" error="Please note that you are  allowed to fill in Qty, UOM, Unit price, or an amount._x000a_In the amount field only numbers are allowed." sqref="I5:I491" xr:uid="{00000000-0002-0000-0900-000001000000}">
      <formula1>AND(H5="",F5="",G5="",ISNUMBER(I5))</formula1>
    </dataValidation>
    <dataValidation type="custom" showInputMessage="1" showErrorMessage="1" error="Please check if you have entered a quantity and a UOM._x000a__x000a_Please note that only numbers are allowed in unit price cell" sqref="H5:H491" xr:uid="{00000000-0002-0000-0900-000002000000}">
      <formula1>AND(F5&lt;&gt;"",G5&lt;&gt;"",ISNUMBER(H5))</formula1>
    </dataValidation>
    <dataValidation type="list" allowBlank="1" showInputMessage="1" showErrorMessage="1" sqref="G5:G1005" xr:uid="{00000000-0002-0000-0900-000003000000}">
      <formula1>UOM</formula1>
    </dataValidation>
    <dataValidation type="list" allowBlank="1" showInputMessage="1" showErrorMessage="1" sqref="M5:M1005 P5:P1005" xr:uid="{00000000-0002-0000-0900-000004000000}">
      <formula1>Years</formula1>
    </dataValidation>
    <dataValidation type="list" allowBlank="1" showInputMessage="1" showErrorMessage="1" sqref="L5:L1005 O5:O1005" xr:uid="{00000000-0002-0000-0900-000005000000}">
      <formula1>INDIRECT(K5)</formula1>
    </dataValidation>
    <dataValidation type="list" allowBlank="1" showInputMessage="1" showErrorMessage="1" sqref="K5:K1005 N5:N1005" xr:uid="{00000000-0002-0000-0900-000006000000}">
      <formula1>Months</formula1>
    </dataValidation>
  </dataValidations>
  <pageMargins left="0.27559055118110237" right="3.937007874015748E-2" top="0.62992125984251968" bottom="0.27559055118110237" header="0.15748031496062992" footer="0.15748031496062992"/>
  <pageSetup paperSize="5" fitToHeight="0" orientation="landscape" cellComments="atEnd" r:id="rId1"/>
  <headerFooter alignWithMargins="0">
    <oddHeader>&amp;R&amp;G</oddHeader>
    <oddFooter>&amp;C_x000D_&amp;1#&amp;"Arial"&amp;9&amp;K000000 Interne</oddFooter>
  </headerFooter>
  <drawing r:id="rId2"/>
  <legacyDrawingHF r:id="rId3"/>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A00-000000000000}">
  <sheetPr codeName="Feuil16"/>
  <dimension ref="D1:L11"/>
  <sheetViews>
    <sheetView showGridLines="0" showRowColHeaders="0" zoomScale="80" zoomScaleNormal="80" workbookViewId="0">
      <selection activeCell="E27" sqref="E27"/>
    </sheetView>
  </sheetViews>
  <sheetFormatPr baseColWidth="10" defaultColWidth="8.88671875" defaultRowHeight="13.2"/>
  <cols>
    <col min="1" max="2" width="5" customWidth="1"/>
    <col min="3" max="3" width="46.44140625" customWidth="1"/>
    <col min="5" max="5" width="50" customWidth="1"/>
    <col min="6" max="6" width="59.5546875" customWidth="1"/>
    <col min="11" max="11" width="2.5546875" customWidth="1"/>
    <col min="12" max="12" width="18.44140625" customWidth="1"/>
  </cols>
  <sheetData>
    <row r="1" spans="4:12" ht="58.35" customHeight="1"/>
    <row r="2" spans="4:12" ht="39" customHeight="1">
      <c r="K2" s="1"/>
      <c r="L2" s="1"/>
    </row>
    <row r="3" spans="4:12" ht="23.4" customHeight="1">
      <c r="K3" s="1"/>
    </row>
    <row r="4" spans="4:12" ht="9" customHeight="1">
      <c r="G4" s="22"/>
      <c r="K4" s="1"/>
    </row>
    <row r="5" spans="4:12" ht="13.65" customHeight="1">
      <c r="K5" s="1"/>
    </row>
    <row r="6" spans="4:12" ht="29.1" customHeight="1"/>
    <row r="7" spans="4:12" ht="26.4" customHeight="1">
      <c r="D7" s="1"/>
    </row>
    <row r="8" spans="4:12" ht="30.6" customHeight="1"/>
    <row r="10" spans="4:12" ht="74.400000000000006" customHeight="1"/>
    <row r="11" spans="4:12" ht="49.35" customHeight="1">
      <c r="D11" s="18"/>
    </row>
  </sheetData>
  <sheetProtection selectLockedCells="1" selectUnlockedCells="1"/>
  <pageMargins left="0.7" right="0.7" top="0.75" bottom="0.75" header="0.3" footer="0.3"/>
  <pageSetup orientation="portrait" r:id="rId1"/>
  <headerFooter>
    <oddFooter>&amp;C_x000D_&amp;1#&amp;"Arial"&amp;9&amp;K000000 Interne</oddFooter>
  </headerFooter>
  <drawing r:id="rId2"/>
</worksheet>
</file>

<file path=xl/worksheets/sheet1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B00-000000000000}">
  <sheetPr codeName="Feuil6"/>
  <dimension ref="A1:AE1005"/>
  <sheetViews>
    <sheetView showGridLines="0" zoomScale="88" zoomScaleNormal="88" workbookViewId="0">
      <pane ySplit="4" topLeftCell="A5" activePane="bottomLeft" state="frozenSplit"/>
      <selection activeCell="F37" sqref="F37"/>
      <selection pane="bottomLeft" activeCell="F37" sqref="F37"/>
    </sheetView>
  </sheetViews>
  <sheetFormatPr baseColWidth="10" defaultColWidth="11.44140625" defaultRowHeight="13.2"/>
  <cols>
    <col min="1" max="1" width="15.5546875" customWidth="1"/>
    <col min="2" max="2" width="16.5546875" customWidth="1"/>
    <col min="3" max="3" width="23.88671875" customWidth="1"/>
    <col min="4" max="4" width="9.44140625" customWidth="1"/>
    <col min="5" max="5" width="17.33203125" customWidth="1"/>
    <col min="6" max="6" width="17.5546875" customWidth="1"/>
    <col min="7" max="7" width="10.109375" customWidth="1"/>
    <col min="8" max="8" width="15.6640625" customWidth="1"/>
    <col min="9" max="9" width="16.6640625" customWidth="1"/>
    <col min="10" max="10" width="23.44140625" customWidth="1"/>
    <col min="11" max="11" width="10.6640625" bestFit="1" customWidth="1"/>
    <col min="12" max="12" width="7" customWidth="1"/>
    <col min="13" max="13" width="7.88671875" customWidth="1"/>
    <col min="14" max="14" width="10.6640625" bestFit="1" customWidth="1"/>
    <col min="15" max="15" width="7.109375" customWidth="1"/>
    <col min="16" max="16" width="7.88671875" customWidth="1"/>
    <col min="17" max="17" width="23" customWidth="1"/>
    <col min="18" max="18" width="21.5546875" customWidth="1"/>
    <col min="19" max="19" width="10.6640625" bestFit="1" customWidth="1"/>
    <col min="20" max="20" width="7" customWidth="1"/>
    <col min="21" max="21" width="7.88671875" customWidth="1"/>
    <col min="22" max="22" width="10.6640625" bestFit="1" customWidth="1"/>
    <col min="23" max="23" width="7.109375" customWidth="1"/>
    <col min="24" max="24" width="7.88671875" customWidth="1"/>
    <col min="25" max="25" width="38" customWidth="1"/>
    <col min="26" max="29" width="34.5546875" style="133" hidden="1" customWidth="1"/>
    <col min="30" max="30" width="19.44140625" customWidth="1"/>
    <col min="31" max="31" width="11.5546875" bestFit="1" customWidth="1"/>
  </cols>
  <sheetData>
    <row r="1" spans="1:31" ht="27.75" customHeight="1">
      <c r="D1" s="236"/>
      <c r="E1" s="252"/>
      <c r="F1" s="253"/>
      <c r="G1" s="252"/>
      <c r="H1" s="346"/>
      <c r="I1" s="346"/>
      <c r="J1" s="346"/>
      <c r="K1" s="236"/>
      <c r="L1" s="236"/>
      <c r="M1" s="236"/>
      <c r="N1" s="236"/>
      <c r="O1" s="236"/>
      <c r="P1" s="236"/>
      <c r="Q1" s="132"/>
      <c r="R1" s="132"/>
      <c r="S1" s="132"/>
      <c r="T1" s="132"/>
      <c r="U1" s="132"/>
      <c r="V1" s="132"/>
      <c r="W1" s="132"/>
      <c r="X1" s="132"/>
      <c r="Y1" s="132"/>
      <c r="Z1" s="132"/>
      <c r="AD1" s="133"/>
      <c r="AE1" s="133"/>
    </row>
    <row r="2" spans="1:31" ht="17.25" customHeight="1" thickBot="1">
      <c r="A2" s="237"/>
      <c r="B2" s="237"/>
      <c r="C2" s="237"/>
      <c r="D2" s="237"/>
      <c r="E2" s="237"/>
      <c r="F2" s="237"/>
      <c r="G2" s="254"/>
      <c r="H2" s="261"/>
      <c r="I2" s="261"/>
      <c r="J2" s="261"/>
      <c r="K2" s="237"/>
      <c r="L2" s="237"/>
      <c r="M2" s="237"/>
      <c r="N2" s="237"/>
      <c r="O2" s="237"/>
      <c r="P2" s="237"/>
      <c r="Q2" s="134"/>
      <c r="R2" s="134"/>
      <c r="S2" s="134"/>
      <c r="T2" s="134"/>
      <c r="U2" s="134"/>
      <c r="V2" s="134"/>
      <c r="W2" s="134"/>
      <c r="X2" s="134"/>
      <c r="Y2" s="134"/>
      <c r="Z2" s="134"/>
      <c r="AD2" s="133"/>
      <c r="AE2" s="133"/>
    </row>
    <row r="3" spans="1:31" ht="34.5" customHeight="1" thickTop="1" thickBot="1">
      <c r="A3" s="347" t="s">
        <v>618</v>
      </c>
      <c r="B3" s="348"/>
      <c r="C3" s="349"/>
      <c r="D3" s="302" t="s">
        <v>656</v>
      </c>
      <c r="E3" s="302"/>
      <c r="F3" s="302"/>
      <c r="G3" s="302"/>
      <c r="H3" s="302"/>
      <c r="I3" s="302"/>
      <c r="J3" s="302"/>
      <c r="K3" s="302"/>
      <c r="L3" s="302"/>
      <c r="M3" s="302"/>
      <c r="N3" s="302"/>
      <c r="O3" s="302"/>
      <c r="P3" s="302"/>
      <c r="Q3" s="360" t="s">
        <v>668</v>
      </c>
      <c r="R3" s="361"/>
      <c r="S3" s="361"/>
      <c r="T3" s="361"/>
      <c r="U3" s="361"/>
      <c r="V3" s="361"/>
      <c r="W3" s="361"/>
      <c r="X3" s="361"/>
      <c r="Y3" s="361"/>
      <c r="Z3" s="135"/>
      <c r="AD3" s="343" t="s">
        <v>929</v>
      </c>
      <c r="AE3" s="344"/>
    </row>
    <row r="4" spans="1:31" ht="118.5" customHeight="1" thickTop="1" thickBot="1">
      <c r="A4" s="256" t="s">
        <v>751</v>
      </c>
      <c r="B4" s="257" t="s">
        <v>752</v>
      </c>
      <c r="C4" s="257" t="s">
        <v>648</v>
      </c>
      <c r="D4" s="258" t="s">
        <v>749</v>
      </c>
      <c r="E4" s="259" t="s">
        <v>750</v>
      </c>
      <c r="F4" s="258" t="s">
        <v>649</v>
      </c>
      <c r="G4" s="258" t="s">
        <v>650</v>
      </c>
      <c r="H4" s="258" t="s">
        <v>651</v>
      </c>
      <c r="I4" s="258" t="s">
        <v>772</v>
      </c>
      <c r="J4" s="243" t="s">
        <v>653</v>
      </c>
      <c r="K4" s="338" t="s">
        <v>747</v>
      </c>
      <c r="L4" s="339"/>
      <c r="M4" s="340"/>
      <c r="N4" s="341" t="s">
        <v>748</v>
      </c>
      <c r="O4" s="339"/>
      <c r="P4" s="342"/>
      <c r="Q4" s="260" t="s">
        <v>654</v>
      </c>
      <c r="R4" s="246" t="s">
        <v>655</v>
      </c>
      <c r="S4" s="335" t="s">
        <v>1057</v>
      </c>
      <c r="T4" s="336"/>
      <c r="U4" s="337"/>
      <c r="V4" s="335" t="s">
        <v>1058</v>
      </c>
      <c r="W4" s="336"/>
      <c r="X4" s="337"/>
      <c r="Y4" s="246" t="s">
        <v>1059</v>
      </c>
      <c r="Z4" s="136"/>
      <c r="AD4" s="151" t="s">
        <v>928</v>
      </c>
      <c r="AE4" s="151" t="s">
        <v>927</v>
      </c>
    </row>
    <row r="5" spans="1:31" ht="14.1" customHeight="1">
      <c r="A5" s="110"/>
      <c r="B5" s="113"/>
      <c r="C5" s="113"/>
      <c r="D5" s="122"/>
      <c r="E5" s="113"/>
      <c r="F5" s="14"/>
      <c r="G5" s="15"/>
      <c r="H5" s="14"/>
      <c r="I5" s="114"/>
      <c r="J5" s="152">
        <f>IF(I5&lt;&gt;"",I5,IF(AND(ISNUMBER(FIND(".",F5*H5)),ROUNDDOWN(F5*H5,0)=0,F5*H5&lt;0),CONCATENATE("-0",LEFT(RIGHT(F5*H5,LEN(F5*H5)-SEARCH(".",F5*H5)+1),4)),IF(ISNUMBER(FIND(".",F5*H5)),CONCATENATE(ROUNDDOWN(F5*H5,0),LEFT(RIGHT(F5*H5,LEN(F5*H5)-SEARCH(".",F5*H5)+1),4)),F5*H5)))*1</f>
        <v>0</v>
      </c>
      <c r="K5" s="88"/>
      <c r="L5" s="89"/>
      <c r="M5" s="90"/>
      <c r="N5" s="88"/>
      <c r="O5" s="89"/>
      <c r="P5" s="90"/>
      <c r="Q5" s="160" t="str">
        <f ca="1">+IF(A5="","",IF(AND(TODAY()&lt;Validation!$C$141,OR(MONTH(TODAY())=10,MONTH(TODAY())=11,MONTH(TODAY())=12)),CONCATENATE(MONTH(TODAY()),"/01/",YEAR(TODAY())),IF(AND(TODAY()&lt;Validation!$C$141,MONTH(TODAY())&lt;=9),CONCATENATE("0",MONTH(TODAY()),"/01/",YEAR(TODAY())),IF(AND(TODAY()&gt;=Validation!$C$141,OR(MONTH(TODAY())=10,MONTH(TODAY())=11,MONTH(TODAY())=12)),CONCATENATE(MONTH(TODAY()+10),"/01/",YEAR(TODAY()+10)),IF(AND(TODAY()&gt;=Validation!$C$141,MONTH(TODAY())&lt;=9),CONCATENATE("0",MONTH(TODAY()+10),"/01/",YEAR(TODAY()+10)))))))</f>
        <v/>
      </c>
      <c r="R5" s="158">
        <f>IF(I5&lt;&gt;"",I5,IF(ISNUMBER(FIND(".",F5*H5)),CONCATENATE(ROUNDDOWN(F5*H5,0),LEFT(RIGHT(F5*H5,LEN(F5*H5)-SEARCH(".",F5*H5)+1),4)),F5*H5))*1</f>
        <v>0</v>
      </c>
      <c r="S5" s="88"/>
      <c r="T5" s="66"/>
      <c r="U5" s="66"/>
      <c r="V5" s="88"/>
      <c r="W5" s="66"/>
      <c r="X5" s="66"/>
      <c r="Y5" s="92"/>
      <c r="Z5" s="146">
        <f>COUNTBLANK(A5:I5)+COUNTBLANK(K5:P5)+COUNTBLANK(S5:Y5)</f>
        <v>22</v>
      </c>
      <c r="AB5" s="133" t="str">
        <f>IFERROR(IF(DATEVALUE(TEXT(VLOOKUP(K5,Validation!F40:I63,3,FALSE)&amp;"/"&amp;RIGHT(L5+100,2)&amp;"/"&amp;M5,"MM/DD/YYYY"))&lt;=DATEVALUE(TEXT(VLOOKUP(N5,Validation!F40:I63,3,FALSE)&amp;"/"&amp;RIGHT(O5+100,2)&amp;"/"&amp;P5,"MM/DD/YYYY")),"",-1),"")</f>
        <v/>
      </c>
      <c r="AC5" s="133" t="str">
        <f>IFERROR(IF(DATEVALUE(TEXT(VLOOKUP(S5,Validation!F40:I63,3,FALSE)&amp;"/"&amp;RIGHT(T5+100,2)&amp;"/"&amp;U5,"MM/DD/YYYY"))&lt;=DATEVALUE(TEXT(VLOOKUP(V5,Validation!F40:I63,3,FALSE)&amp;"/"&amp;RIGHT(W5+100,2)&amp;"/"&amp;X5,"MM/DD/YYYY")),"",-1),"")</f>
        <v/>
      </c>
      <c r="AD5" s="92"/>
      <c r="AE5" s="92"/>
    </row>
    <row r="6" spans="1:31" ht="12.75" customHeight="1">
      <c r="A6" s="113"/>
      <c r="B6" s="113"/>
      <c r="C6" s="113"/>
      <c r="D6" s="113"/>
      <c r="E6" s="113"/>
      <c r="F6" s="14"/>
      <c r="G6" s="15"/>
      <c r="H6" s="14"/>
      <c r="I6" s="114"/>
      <c r="J6" s="152">
        <f t="shared" ref="J6:J69" si="0">IF(I6&lt;&gt;"",I6,IF(AND(ISNUMBER(FIND(".",F6*H6)),ROUNDDOWN(F6*H6,0)=0,F6*H6&lt;0),CONCATENATE("-0",LEFT(RIGHT(F6*H6,LEN(F6*H6)-SEARCH(".",F6*H6)+1),4)),IF(ISNUMBER(FIND(".",F6*H6)),CONCATENATE(ROUNDDOWN(F6*H6,0),LEFT(RIGHT(F6*H6,LEN(F6*H6)-SEARCH(".",F6*H6)+1),4)),F6*H6)))*1</f>
        <v>0</v>
      </c>
      <c r="K6" s="88"/>
      <c r="L6" s="89"/>
      <c r="M6" s="90"/>
      <c r="N6" s="88"/>
      <c r="O6" s="89"/>
      <c r="P6" s="90"/>
      <c r="Q6" s="160" t="str">
        <f ca="1">+IF(A6="","",IF(AND(TODAY()&lt;Validation!$C$141,OR(MONTH(TODAY())=10,MONTH(TODAY())=11,MONTH(TODAY())=12)),CONCATENATE(MONTH(TODAY()),"/01/",YEAR(TODAY())),IF(AND(TODAY()&lt;Validation!$C$141,MONTH(TODAY())&lt;=9),CONCATENATE("0",MONTH(TODAY()),"/01/",YEAR(TODAY())),IF(AND(TODAY()&gt;=Validation!$C$141,OR(MONTH(TODAY())=10,MONTH(TODAY())=11,MONTH(TODAY())=12)),CONCATENATE(MONTH(TODAY()+10),"/01/",YEAR(TODAY()+10)),IF(AND(TODAY()&gt;=Validation!$C$141,MONTH(TODAY())&lt;=9),CONCATENATE("0",MONTH(TODAY()+10),"/01/",YEAR(TODAY()+10)))))))</f>
        <v/>
      </c>
      <c r="R6" s="158">
        <f t="shared" ref="R6:R69" si="1">IF(I6&lt;&gt;"",I6,IF(ISNUMBER(FIND(".",F6*H6)),CONCATENATE(ROUNDDOWN(F6*H6,0),LEFT(RIGHT(F6*H6,LEN(F6*H6)-SEARCH(".",F6*H6)+1),4)),F6*H6))*1</f>
        <v>0</v>
      </c>
      <c r="S6" s="88"/>
      <c r="T6" s="66"/>
      <c r="U6" s="66"/>
      <c r="V6" s="88"/>
      <c r="W6" s="66"/>
      <c r="X6" s="66"/>
      <c r="Y6" s="92"/>
      <c r="Z6" s="146">
        <f t="shared" ref="Z6:Z69" si="2">COUNTBLANK(A6:I6)+COUNTBLANK(K6:P6)+COUNTBLANK(S6:Y6)</f>
        <v>22</v>
      </c>
      <c r="AB6" s="133" t="str">
        <f>IFERROR(IF(DATEVALUE(TEXT(VLOOKUP(K6,Validation!F41:I64,3,FALSE)&amp;"/"&amp;RIGHT(L6+100,2)&amp;"/"&amp;M6,"MM/DD/YYYY"))&lt;=DATEVALUE(TEXT(VLOOKUP(N6,Validation!F41:I64,3,FALSE)&amp;"/"&amp;RIGHT(O6+100,2)&amp;"/"&amp;P6,"MM/DD/YYYY")),"",-1),"")</f>
        <v/>
      </c>
      <c r="AC6" s="133" t="str">
        <f>IFERROR(IF(DATEVALUE(TEXT(VLOOKUP(S6,Validation!F41:I64,3,FALSE)&amp;"/"&amp;RIGHT(T6+100,2)&amp;"/"&amp;U6,"MM/DD/YYYY"))&lt;=DATEVALUE(TEXT(VLOOKUP(V6,Validation!F41:I64,3,FALSE)&amp;"/"&amp;RIGHT(W6+100,2)&amp;"/"&amp;X6,"MM/DD/YYYY")),"",-1),"")</f>
        <v/>
      </c>
      <c r="AD6" s="92"/>
      <c r="AE6" s="92"/>
    </row>
    <row r="7" spans="1:31" ht="12.75" customHeight="1">
      <c r="A7" s="113"/>
      <c r="B7" s="113"/>
      <c r="C7" s="113"/>
      <c r="D7" s="113"/>
      <c r="E7" s="113"/>
      <c r="F7" s="14"/>
      <c r="G7" s="15"/>
      <c r="H7" s="14"/>
      <c r="I7" s="114"/>
      <c r="J7" s="152">
        <f t="shared" si="0"/>
        <v>0</v>
      </c>
      <c r="K7" s="88"/>
      <c r="L7" s="89"/>
      <c r="M7" s="90"/>
      <c r="N7" s="88"/>
      <c r="O7" s="89"/>
      <c r="P7" s="90"/>
      <c r="Q7" s="160" t="str">
        <f ca="1">+IF(A7="","",IF(AND(TODAY()&lt;Validation!$C$141,OR(MONTH(TODAY())=10,MONTH(TODAY())=11,MONTH(TODAY())=12)),CONCATENATE(MONTH(TODAY()),"/01/",YEAR(TODAY())),IF(AND(TODAY()&lt;Validation!$C$141,MONTH(TODAY())&lt;=9),CONCATENATE("0",MONTH(TODAY()),"/01/",YEAR(TODAY())),IF(AND(TODAY()&gt;=Validation!$C$141,OR(MONTH(TODAY())=10,MONTH(TODAY())=11,MONTH(TODAY())=12)),CONCATENATE(MONTH(TODAY()+10),"/01/",YEAR(TODAY()+10)),IF(AND(TODAY()&gt;=Validation!$C$141,MONTH(TODAY())&lt;=9),CONCATENATE("0",MONTH(TODAY()+10),"/01/",YEAR(TODAY()+10)))))))</f>
        <v/>
      </c>
      <c r="R7" s="158">
        <f t="shared" si="1"/>
        <v>0</v>
      </c>
      <c r="S7" s="88"/>
      <c r="T7" s="66"/>
      <c r="U7" s="66"/>
      <c r="V7" s="88"/>
      <c r="W7" s="66"/>
      <c r="X7" s="66"/>
      <c r="Y7" s="92"/>
      <c r="Z7" s="146">
        <f t="shared" si="2"/>
        <v>22</v>
      </c>
      <c r="AB7" s="133" t="str">
        <f>IFERROR(IF(DATEVALUE(TEXT(VLOOKUP(K7,Validation!F42:I65,3,FALSE)&amp;"/"&amp;RIGHT(L7+100,2)&amp;"/"&amp;M7,"MM/DD/YYYY"))&lt;=DATEVALUE(TEXT(VLOOKUP(N7,Validation!F42:I65,3,FALSE)&amp;"/"&amp;RIGHT(O7+100,2)&amp;"/"&amp;P7,"MM/DD/YYYY")),"",-1),"")</f>
        <v/>
      </c>
      <c r="AC7" s="133" t="str">
        <f>IFERROR(IF(DATEVALUE(TEXT(VLOOKUP(S7,Validation!F42:I65,3,FALSE)&amp;"/"&amp;RIGHT(T7+100,2)&amp;"/"&amp;U7,"MM/DD/YYYY"))&lt;=DATEVALUE(TEXT(VLOOKUP(V7,Validation!F42:I65,3,FALSE)&amp;"/"&amp;RIGHT(W7+100,2)&amp;"/"&amp;X7,"MM/DD/YYYY")),"",-1),"")</f>
        <v/>
      </c>
      <c r="AD7" s="92"/>
      <c r="AE7" s="92"/>
    </row>
    <row r="8" spans="1:31" ht="12.75" customHeight="1">
      <c r="A8" s="113"/>
      <c r="B8" s="113"/>
      <c r="C8" s="113"/>
      <c r="D8" s="113"/>
      <c r="E8" s="113"/>
      <c r="F8" s="14"/>
      <c r="G8" s="15"/>
      <c r="H8" s="14"/>
      <c r="I8" s="114"/>
      <c r="J8" s="152">
        <f t="shared" si="0"/>
        <v>0</v>
      </c>
      <c r="K8" s="88"/>
      <c r="L8" s="89"/>
      <c r="M8" s="90"/>
      <c r="N8" s="88"/>
      <c r="O8" s="89"/>
      <c r="P8" s="90"/>
      <c r="Q8" s="160" t="str">
        <f ca="1">+IF(A8="","",IF(AND(TODAY()&lt;Validation!$C$141,OR(MONTH(TODAY())=10,MONTH(TODAY())=11,MONTH(TODAY())=12)),CONCATENATE(MONTH(TODAY()),"/01/",YEAR(TODAY())),IF(AND(TODAY()&lt;Validation!$C$141,MONTH(TODAY())&lt;=9),CONCATENATE("0",MONTH(TODAY()),"/01/",YEAR(TODAY())),IF(AND(TODAY()&gt;=Validation!$C$141,OR(MONTH(TODAY())=10,MONTH(TODAY())=11,MONTH(TODAY())=12)),CONCATENATE(MONTH(TODAY()+10),"/01/",YEAR(TODAY()+10)),IF(AND(TODAY()&gt;=Validation!$C$141,MONTH(TODAY())&lt;=9),CONCATENATE("0",MONTH(TODAY()+10),"/01/",YEAR(TODAY()+10)))))))</f>
        <v/>
      </c>
      <c r="R8" s="158">
        <f t="shared" si="1"/>
        <v>0</v>
      </c>
      <c r="S8" s="88"/>
      <c r="T8" s="66"/>
      <c r="U8" s="66"/>
      <c r="V8" s="88"/>
      <c r="W8" s="66"/>
      <c r="X8" s="66"/>
      <c r="Y8" s="92"/>
      <c r="Z8" s="146">
        <f t="shared" si="2"/>
        <v>22</v>
      </c>
      <c r="AB8" s="133" t="str">
        <f>IFERROR(IF(DATEVALUE(TEXT(VLOOKUP(K8,Validation!F43:I66,3,FALSE)&amp;"/"&amp;RIGHT(L8+100,2)&amp;"/"&amp;M8,"MM/DD/YYYY"))&lt;=DATEVALUE(TEXT(VLOOKUP(N8,Validation!F43:I66,3,FALSE)&amp;"/"&amp;RIGHT(O8+100,2)&amp;"/"&amp;P8,"MM/DD/YYYY")),"",-1),"")</f>
        <v/>
      </c>
      <c r="AC8" s="133" t="str">
        <f>IFERROR(IF(DATEVALUE(TEXT(VLOOKUP(S8,Validation!F43:I66,3,FALSE)&amp;"/"&amp;RIGHT(T8+100,2)&amp;"/"&amp;U8,"MM/DD/YYYY"))&lt;=DATEVALUE(TEXT(VLOOKUP(V8,Validation!F43:I66,3,FALSE)&amp;"/"&amp;RIGHT(W8+100,2)&amp;"/"&amp;X8,"MM/DD/YYYY")),"",-1),"")</f>
        <v/>
      </c>
      <c r="AD8" s="92"/>
      <c r="AE8" s="92"/>
    </row>
    <row r="9" spans="1:31" ht="13.8">
      <c r="A9" s="113"/>
      <c r="B9" s="113"/>
      <c r="C9" s="113"/>
      <c r="D9" s="113"/>
      <c r="E9" s="113"/>
      <c r="F9" s="14"/>
      <c r="G9" s="15"/>
      <c r="H9" s="14"/>
      <c r="I9" s="114"/>
      <c r="J9" s="152">
        <f t="shared" si="0"/>
        <v>0</v>
      </c>
      <c r="K9" s="88"/>
      <c r="L9" s="89"/>
      <c r="M9" s="90"/>
      <c r="N9" s="88"/>
      <c r="O9" s="89"/>
      <c r="P9" s="90"/>
      <c r="Q9" s="160" t="str">
        <f ca="1">+IF(A9="","",IF(AND(TODAY()&lt;Validation!$C$141,OR(MONTH(TODAY())=10,MONTH(TODAY())=11,MONTH(TODAY())=12)),CONCATENATE(MONTH(TODAY()),"/01/",YEAR(TODAY())),IF(AND(TODAY()&lt;Validation!$C$141,MONTH(TODAY())&lt;=9),CONCATENATE("0",MONTH(TODAY()),"/01/",YEAR(TODAY())),IF(AND(TODAY()&gt;=Validation!$C$141,OR(MONTH(TODAY())=10,MONTH(TODAY())=11,MONTH(TODAY())=12)),CONCATENATE(MONTH(TODAY()+10),"/01/",YEAR(TODAY()+10)),IF(AND(TODAY()&gt;=Validation!$C$141,MONTH(TODAY())&lt;=9),CONCATENATE("0",MONTH(TODAY()+10),"/01/",YEAR(TODAY()+10)))))))</f>
        <v/>
      </c>
      <c r="R9" s="158">
        <f t="shared" si="1"/>
        <v>0</v>
      </c>
      <c r="S9" s="88"/>
      <c r="T9" s="66"/>
      <c r="U9" s="66"/>
      <c r="V9" s="88"/>
      <c r="W9" s="66"/>
      <c r="X9" s="66"/>
      <c r="Y9" s="92"/>
      <c r="Z9" s="146">
        <f t="shared" si="2"/>
        <v>22</v>
      </c>
      <c r="AB9" s="133" t="str">
        <f>IFERROR(IF(DATEVALUE(TEXT(VLOOKUP(K9,Validation!F44:I67,3,FALSE)&amp;"/"&amp;RIGHT(L9+100,2)&amp;"/"&amp;M9,"MM/DD/YYYY"))&lt;=DATEVALUE(TEXT(VLOOKUP(N9,Validation!F44:I67,3,FALSE)&amp;"/"&amp;RIGHT(O9+100,2)&amp;"/"&amp;P9,"MM/DD/YYYY")),"",-1),"")</f>
        <v/>
      </c>
      <c r="AC9" s="133" t="str">
        <f>IFERROR(IF(DATEVALUE(TEXT(VLOOKUP(S9,Validation!F44:I67,3,FALSE)&amp;"/"&amp;RIGHT(T9+100,2)&amp;"/"&amp;U9,"MM/DD/YYYY"))&lt;=DATEVALUE(TEXT(VLOOKUP(V9,Validation!F44:I67,3,FALSE)&amp;"/"&amp;RIGHT(W9+100,2)&amp;"/"&amp;X9,"MM/DD/YYYY")),"",-1),"")</f>
        <v/>
      </c>
      <c r="AD9" s="92"/>
      <c r="AE9" s="92"/>
    </row>
    <row r="10" spans="1:31" ht="12.75" customHeight="1">
      <c r="A10" s="113"/>
      <c r="B10" s="113"/>
      <c r="C10" s="113"/>
      <c r="D10" s="113"/>
      <c r="E10" s="113"/>
      <c r="F10" s="14"/>
      <c r="G10" s="15"/>
      <c r="H10" s="14"/>
      <c r="I10" s="114"/>
      <c r="J10" s="152">
        <f t="shared" si="0"/>
        <v>0</v>
      </c>
      <c r="K10" s="88"/>
      <c r="L10" s="89"/>
      <c r="M10" s="90"/>
      <c r="N10" s="88"/>
      <c r="O10" s="89"/>
      <c r="P10" s="90"/>
      <c r="Q10" s="160" t="str">
        <f ca="1">+IF(A10="","",IF(AND(TODAY()&lt;Validation!$C$141,OR(MONTH(TODAY())=10,MONTH(TODAY())=11,MONTH(TODAY())=12)),CONCATENATE(MONTH(TODAY()),"/01/",YEAR(TODAY())),IF(AND(TODAY()&lt;Validation!$C$141,MONTH(TODAY())&lt;=9),CONCATENATE("0",MONTH(TODAY()),"/01/",YEAR(TODAY())),IF(AND(TODAY()&gt;=Validation!$C$141,OR(MONTH(TODAY())=10,MONTH(TODAY())=11,MONTH(TODAY())=12)),CONCATENATE(MONTH(TODAY()+10),"/01/",YEAR(TODAY()+10)),IF(AND(TODAY()&gt;=Validation!$C$141,MONTH(TODAY())&lt;=9),CONCATENATE("0",MONTH(TODAY()+10),"/01/",YEAR(TODAY()+10)))))))</f>
        <v/>
      </c>
      <c r="R10" s="158">
        <f t="shared" si="1"/>
        <v>0</v>
      </c>
      <c r="S10" s="88"/>
      <c r="T10" s="66"/>
      <c r="U10" s="66"/>
      <c r="V10" s="88"/>
      <c r="W10" s="66"/>
      <c r="X10" s="66"/>
      <c r="Y10" s="92"/>
      <c r="Z10" s="146">
        <f t="shared" si="2"/>
        <v>22</v>
      </c>
      <c r="AB10" s="133" t="str">
        <f>IFERROR(IF(DATEVALUE(TEXT(VLOOKUP(K10,Validation!F45:I68,3,FALSE)&amp;"/"&amp;RIGHT(L10+100,2)&amp;"/"&amp;M10,"MM/DD/YYYY"))&lt;=DATEVALUE(TEXT(VLOOKUP(N10,Validation!F45:I68,3,FALSE)&amp;"/"&amp;RIGHT(O10+100,2)&amp;"/"&amp;P10,"MM/DD/YYYY")),"",-1),"")</f>
        <v/>
      </c>
      <c r="AC10" s="133" t="str">
        <f>IFERROR(IF(DATEVALUE(TEXT(VLOOKUP(S10,Validation!F45:I68,3,FALSE)&amp;"/"&amp;RIGHT(T10+100,2)&amp;"/"&amp;U10,"MM/DD/YYYY"))&lt;=DATEVALUE(TEXT(VLOOKUP(V10,Validation!F45:I68,3,FALSE)&amp;"/"&amp;RIGHT(W10+100,2)&amp;"/"&amp;X10,"MM/DD/YYYY")),"",-1),"")</f>
        <v/>
      </c>
      <c r="AD10" s="92"/>
      <c r="AE10" s="92"/>
    </row>
    <row r="11" spans="1:31" ht="13.8">
      <c r="A11" s="113"/>
      <c r="B11" s="113"/>
      <c r="C11" s="113"/>
      <c r="D11" s="113"/>
      <c r="E11" s="113"/>
      <c r="F11" s="14"/>
      <c r="G11" s="15"/>
      <c r="H11" s="14"/>
      <c r="I11" s="114"/>
      <c r="J11" s="152">
        <f t="shared" si="0"/>
        <v>0</v>
      </c>
      <c r="K11" s="88"/>
      <c r="L11" s="89"/>
      <c r="M11" s="90"/>
      <c r="N11" s="88"/>
      <c r="O11" s="89"/>
      <c r="P11" s="90"/>
      <c r="Q11" s="160" t="str">
        <f ca="1">+IF(A11="","",IF(AND(TODAY()&lt;Validation!$C$141,OR(MONTH(TODAY())=10,MONTH(TODAY())=11,MONTH(TODAY())=12)),CONCATENATE(MONTH(TODAY()),"/01/",YEAR(TODAY())),IF(AND(TODAY()&lt;Validation!$C$141,MONTH(TODAY())&lt;=9),CONCATENATE("0",MONTH(TODAY()),"/01/",YEAR(TODAY())),IF(AND(TODAY()&gt;=Validation!$C$141,OR(MONTH(TODAY())=10,MONTH(TODAY())=11,MONTH(TODAY())=12)),CONCATENATE(MONTH(TODAY()+10),"/01/",YEAR(TODAY()+10)),IF(AND(TODAY()&gt;=Validation!$C$141,MONTH(TODAY())&lt;=9),CONCATENATE("0",MONTH(TODAY()+10),"/01/",YEAR(TODAY()+10)))))))</f>
        <v/>
      </c>
      <c r="R11" s="158">
        <f t="shared" si="1"/>
        <v>0</v>
      </c>
      <c r="S11" s="88"/>
      <c r="T11" s="66"/>
      <c r="U11" s="66"/>
      <c r="V11" s="88"/>
      <c r="W11" s="66"/>
      <c r="X11" s="66"/>
      <c r="Y11" s="92"/>
      <c r="Z11" s="146">
        <f t="shared" si="2"/>
        <v>22</v>
      </c>
      <c r="AB11" s="133" t="str">
        <f>IFERROR(IF(DATEVALUE(TEXT(VLOOKUP(K11,Validation!F46:I69,3,FALSE)&amp;"/"&amp;RIGHT(L11+100,2)&amp;"/"&amp;M11,"MM/DD/YYYY"))&lt;=DATEVALUE(TEXT(VLOOKUP(N11,Validation!F46:I69,3,FALSE)&amp;"/"&amp;RIGHT(O11+100,2)&amp;"/"&amp;P11,"MM/DD/YYYY")),"",-1),"")</f>
        <v/>
      </c>
      <c r="AC11" s="133" t="str">
        <f>IFERROR(IF(DATEVALUE(TEXT(VLOOKUP(S11,Validation!F46:I69,3,FALSE)&amp;"/"&amp;RIGHT(T11+100,2)&amp;"/"&amp;U11,"MM/DD/YYYY"))&lt;=DATEVALUE(TEXT(VLOOKUP(V11,Validation!F46:I69,3,FALSE)&amp;"/"&amp;RIGHT(W11+100,2)&amp;"/"&amp;X11,"MM/DD/YYYY")),"",-1),"")</f>
        <v/>
      </c>
      <c r="AD11" s="92"/>
      <c r="AE11" s="92"/>
    </row>
    <row r="12" spans="1:31" ht="13.8">
      <c r="A12" s="113"/>
      <c r="B12" s="113"/>
      <c r="C12" s="113"/>
      <c r="D12" s="113"/>
      <c r="E12" s="113"/>
      <c r="F12" s="14"/>
      <c r="G12" s="15"/>
      <c r="H12" s="14"/>
      <c r="I12" s="114"/>
      <c r="J12" s="152">
        <f t="shared" si="0"/>
        <v>0</v>
      </c>
      <c r="K12" s="88"/>
      <c r="L12" s="89"/>
      <c r="M12" s="90"/>
      <c r="N12" s="88"/>
      <c r="O12" s="89"/>
      <c r="P12" s="90"/>
      <c r="Q12" s="160" t="str">
        <f ca="1">+IF(A12="","",IF(AND(TODAY()&lt;Validation!$C$141,OR(MONTH(TODAY())=10,MONTH(TODAY())=11,MONTH(TODAY())=12)),CONCATENATE(MONTH(TODAY()),"/01/",YEAR(TODAY())),IF(AND(TODAY()&lt;Validation!$C$141,MONTH(TODAY())&lt;=9),CONCATENATE("0",MONTH(TODAY()),"/01/",YEAR(TODAY())),IF(AND(TODAY()&gt;=Validation!$C$141,OR(MONTH(TODAY())=10,MONTH(TODAY())=11,MONTH(TODAY())=12)),CONCATENATE(MONTH(TODAY()+10),"/01/",YEAR(TODAY()+10)),IF(AND(TODAY()&gt;=Validation!$C$141,MONTH(TODAY())&lt;=9),CONCATENATE("0",MONTH(TODAY()+10),"/01/",YEAR(TODAY()+10)))))))</f>
        <v/>
      </c>
      <c r="R12" s="158">
        <f t="shared" si="1"/>
        <v>0</v>
      </c>
      <c r="S12" s="88"/>
      <c r="T12" s="66"/>
      <c r="U12" s="66"/>
      <c r="V12" s="88"/>
      <c r="W12" s="66"/>
      <c r="X12" s="66"/>
      <c r="Y12" s="92"/>
      <c r="Z12" s="146">
        <f t="shared" si="2"/>
        <v>22</v>
      </c>
      <c r="AB12" s="133" t="str">
        <f>IFERROR(IF(DATEVALUE(TEXT(VLOOKUP(K12,Validation!F47:I70,3,FALSE)&amp;"/"&amp;RIGHT(L12+100,2)&amp;"/"&amp;M12,"MM/DD/YYYY"))&lt;=DATEVALUE(TEXT(VLOOKUP(N12,Validation!F47:I70,3,FALSE)&amp;"/"&amp;RIGHT(O12+100,2)&amp;"/"&amp;P12,"MM/DD/YYYY")),"",-1),"")</f>
        <v/>
      </c>
      <c r="AC12" s="133" t="str">
        <f>IFERROR(IF(DATEVALUE(TEXT(VLOOKUP(S12,Validation!F47:I70,3,FALSE)&amp;"/"&amp;RIGHT(T12+100,2)&amp;"/"&amp;U12,"MM/DD/YYYY"))&lt;=DATEVALUE(TEXT(VLOOKUP(V12,Validation!F47:I70,3,FALSE)&amp;"/"&amp;RIGHT(W12+100,2)&amp;"/"&amp;X12,"MM/DD/YYYY")),"",-1),"")</f>
        <v/>
      </c>
      <c r="AD12" s="92"/>
      <c r="AE12" s="92"/>
    </row>
    <row r="13" spans="1:31" ht="13.8">
      <c r="A13" s="113"/>
      <c r="B13" s="113"/>
      <c r="C13" s="113"/>
      <c r="D13" s="113"/>
      <c r="E13" s="113"/>
      <c r="F13" s="14"/>
      <c r="G13" s="15"/>
      <c r="H13" s="14"/>
      <c r="I13" s="114"/>
      <c r="J13" s="152">
        <f t="shared" si="0"/>
        <v>0</v>
      </c>
      <c r="K13" s="88"/>
      <c r="L13" s="89"/>
      <c r="M13" s="90"/>
      <c r="N13" s="88"/>
      <c r="O13" s="89"/>
      <c r="P13" s="90"/>
      <c r="Q13" s="160" t="str">
        <f ca="1">+IF(A13="","",IF(AND(TODAY()&lt;Validation!$C$141,OR(MONTH(TODAY())=10,MONTH(TODAY())=11,MONTH(TODAY())=12)),CONCATENATE(MONTH(TODAY()),"/01/",YEAR(TODAY())),IF(AND(TODAY()&lt;Validation!$C$141,MONTH(TODAY())&lt;=9),CONCATENATE("0",MONTH(TODAY()),"/01/",YEAR(TODAY())),IF(AND(TODAY()&gt;=Validation!$C$141,OR(MONTH(TODAY())=10,MONTH(TODAY())=11,MONTH(TODAY())=12)),CONCATENATE(MONTH(TODAY()+10),"/01/",YEAR(TODAY()+10)),IF(AND(TODAY()&gt;=Validation!$C$141,MONTH(TODAY())&lt;=9),CONCATENATE("0",MONTH(TODAY()+10),"/01/",YEAR(TODAY()+10)))))))</f>
        <v/>
      </c>
      <c r="R13" s="158">
        <f t="shared" si="1"/>
        <v>0</v>
      </c>
      <c r="S13" s="88"/>
      <c r="T13" s="66"/>
      <c r="U13" s="66"/>
      <c r="V13" s="88"/>
      <c r="W13" s="66"/>
      <c r="X13" s="66"/>
      <c r="Y13" s="92"/>
      <c r="Z13" s="146">
        <f t="shared" si="2"/>
        <v>22</v>
      </c>
      <c r="AB13" s="133" t="str">
        <f>IFERROR(IF(DATEVALUE(TEXT(VLOOKUP(K13,Validation!F48:I71,3,FALSE)&amp;"/"&amp;RIGHT(L13+100,2)&amp;"/"&amp;M13,"MM/DD/YYYY"))&lt;=DATEVALUE(TEXT(VLOOKUP(N13,Validation!F48:I71,3,FALSE)&amp;"/"&amp;RIGHT(O13+100,2)&amp;"/"&amp;P13,"MM/DD/YYYY")),"",-1),"")</f>
        <v/>
      </c>
      <c r="AC13" s="133" t="str">
        <f>IFERROR(IF(DATEVALUE(TEXT(VLOOKUP(S13,Validation!F48:I71,3,FALSE)&amp;"/"&amp;RIGHT(T13+100,2)&amp;"/"&amp;U13,"MM/DD/YYYY"))&lt;=DATEVALUE(TEXT(VLOOKUP(V13,Validation!F48:I71,3,FALSE)&amp;"/"&amp;RIGHT(W13+100,2)&amp;"/"&amp;X13,"MM/DD/YYYY")),"",-1),"")</f>
        <v/>
      </c>
      <c r="AD13" s="92"/>
      <c r="AE13" s="92"/>
    </row>
    <row r="14" spans="1:31" ht="13.8">
      <c r="A14" s="113"/>
      <c r="B14" s="113"/>
      <c r="C14" s="113"/>
      <c r="D14" s="113"/>
      <c r="E14" s="113"/>
      <c r="F14" s="14"/>
      <c r="G14" s="15"/>
      <c r="H14" s="14"/>
      <c r="I14" s="114"/>
      <c r="J14" s="152">
        <f t="shared" si="0"/>
        <v>0</v>
      </c>
      <c r="K14" s="88"/>
      <c r="L14" s="89"/>
      <c r="M14" s="90"/>
      <c r="N14" s="88"/>
      <c r="O14" s="89"/>
      <c r="P14" s="90"/>
      <c r="Q14" s="160" t="str">
        <f ca="1">+IF(A14="","",IF(AND(TODAY()&lt;Validation!$C$141,OR(MONTH(TODAY())=10,MONTH(TODAY())=11,MONTH(TODAY())=12)),CONCATENATE(MONTH(TODAY()),"/01/",YEAR(TODAY())),IF(AND(TODAY()&lt;Validation!$C$141,MONTH(TODAY())&lt;=9),CONCATENATE("0",MONTH(TODAY()),"/01/",YEAR(TODAY())),IF(AND(TODAY()&gt;=Validation!$C$141,OR(MONTH(TODAY())=10,MONTH(TODAY())=11,MONTH(TODAY())=12)),CONCATENATE(MONTH(TODAY()+10),"/01/",YEAR(TODAY()+10)),IF(AND(TODAY()&gt;=Validation!$C$141,MONTH(TODAY())&lt;=9),CONCATENATE("0",MONTH(TODAY()+10),"/01/",YEAR(TODAY()+10)))))))</f>
        <v/>
      </c>
      <c r="R14" s="158">
        <f t="shared" si="1"/>
        <v>0</v>
      </c>
      <c r="S14" s="88"/>
      <c r="T14" s="66"/>
      <c r="U14" s="66"/>
      <c r="V14" s="88"/>
      <c r="W14" s="66"/>
      <c r="X14" s="66"/>
      <c r="Y14" s="92"/>
      <c r="Z14" s="146">
        <f t="shared" si="2"/>
        <v>22</v>
      </c>
      <c r="AB14" s="133" t="str">
        <f>IFERROR(IF(DATEVALUE(TEXT(VLOOKUP(K14,Validation!F49:I72,3,FALSE)&amp;"/"&amp;RIGHT(L14+100,2)&amp;"/"&amp;M14,"MM/DD/YYYY"))&lt;=DATEVALUE(TEXT(VLOOKUP(N14,Validation!F49:I72,3,FALSE)&amp;"/"&amp;RIGHT(O14+100,2)&amp;"/"&amp;P14,"MM/DD/YYYY")),"",-1),"")</f>
        <v/>
      </c>
      <c r="AC14" s="133" t="str">
        <f>IFERROR(IF(DATEVALUE(TEXT(VLOOKUP(S14,Validation!F49:I72,3,FALSE)&amp;"/"&amp;RIGHT(T14+100,2)&amp;"/"&amp;U14,"MM/DD/YYYY"))&lt;=DATEVALUE(TEXT(VLOOKUP(V14,Validation!F49:I72,3,FALSE)&amp;"/"&amp;RIGHT(W14+100,2)&amp;"/"&amp;X14,"MM/DD/YYYY")),"",-1),"")</f>
        <v/>
      </c>
      <c r="AD14" s="92"/>
      <c r="AE14" s="92"/>
    </row>
    <row r="15" spans="1:31" ht="13.8">
      <c r="A15" s="113"/>
      <c r="B15" s="113"/>
      <c r="C15" s="113"/>
      <c r="D15" s="113"/>
      <c r="E15" s="113"/>
      <c r="F15" s="14"/>
      <c r="G15" s="15"/>
      <c r="H15" s="14"/>
      <c r="I15" s="114"/>
      <c r="J15" s="152">
        <f t="shared" si="0"/>
        <v>0</v>
      </c>
      <c r="K15" s="88"/>
      <c r="L15" s="89"/>
      <c r="M15" s="90"/>
      <c r="N15" s="88"/>
      <c r="O15" s="89"/>
      <c r="P15" s="90"/>
      <c r="Q15" s="160" t="str">
        <f ca="1">+IF(A15="","",IF(AND(TODAY()&lt;Validation!$C$141,OR(MONTH(TODAY())=10,MONTH(TODAY())=11,MONTH(TODAY())=12)),CONCATENATE(MONTH(TODAY()),"/01/",YEAR(TODAY())),IF(AND(TODAY()&lt;Validation!$C$141,MONTH(TODAY())&lt;=9),CONCATENATE("0",MONTH(TODAY()),"/01/",YEAR(TODAY())),IF(AND(TODAY()&gt;=Validation!$C$141,OR(MONTH(TODAY())=10,MONTH(TODAY())=11,MONTH(TODAY())=12)),CONCATENATE(MONTH(TODAY()+10),"/01/",YEAR(TODAY()+10)),IF(AND(TODAY()&gt;=Validation!$C$141,MONTH(TODAY())&lt;=9),CONCATENATE("0",MONTH(TODAY()+10),"/01/",YEAR(TODAY()+10)))))))</f>
        <v/>
      </c>
      <c r="R15" s="158">
        <f t="shared" si="1"/>
        <v>0</v>
      </c>
      <c r="S15" s="88"/>
      <c r="T15" s="66"/>
      <c r="U15" s="66"/>
      <c r="V15" s="88"/>
      <c r="W15" s="66"/>
      <c r="X15" s="66"/>
      <c r="Y15" s="92"/>
      <c r="Z15" s="146">
        <f t="shared" si="2"/>
        <v>22</v>
      </c>
      <c r="AB15" s="133" t="str">
        <f>IFERROR(IF(DATEVALUE(TEXT(VLOOKUP(K15,Validation!F50:I73,3,FALSE)&amp;"/"&amp;RIGHT(L15+100,2)&amp;"/"&amp;M15,"MM/DD/YYYY"))&lt;=DATEVALUE(TEXT(VLOOKUP(N15,Validation!F50:I73,3,FALSE)&amp;"/"&amp;RIGHT(O15+100,2)&amp;"/"&amp;P15,"MM/DD/YYYY")),"",-1),"")</f>
        <v/>
      </c>
      <c r="AC15" s="133" t="str">
        <f>IFERROR(IF(DATEVALUE(TEXT(VLOOKUP(S15,Validation!F50:I73,3,FALSE)&amp;"/"&amp;RIGHT(T15+100,2)&amp;"/"&amp;U15,"MM/DD/YYYY"))&lt;=DATEVALUE(TEXT(VLOOKUP(V15,Validation!F50:I73,3,FALSE)&amp;"/"&amp;RIGHT(W15+100,2)&amp;"/"&amp;X15,"MM/DD/YYYY")),"",-1),"")</f>
        <v/>
      </c>
      <c r="AD15" s="92"/>
      <c r="AE15" s="92"/>
    </row>
    <row r="16" spans="1:31" ht="13.8">
      <c r="A16" s="113"/>
      <c r="B16" s="113"/>
      <c r="C16" s="113"/>
      <c r="D16" s="113"/>
      <c r="E16" s="113"/>
      <c r="F16" s="14"/>
      <c r="G16" s="15"/>
      <c r="H16" s="14"/>
      <c r="I16" s="114"/>
      <c r="J16" s="152">
        <f t="shared" si="0"/>
        <v>0</v>
      </c>
      <c r="K16" s="88"/>
      <c r="L16" s="89"/>
      <c r="M16" s="90"/>
      <c r="N16" s="88"/>
      <c r="O16" s="89"/>
      <c r="P16" s="90"/>
      <c r="Q16" s="160" t="str">
        <f ca="1">+IF(A16="","",IF(AND(TODAY()&lt;Validation!$C$141,OR(MONTH(TODAY())=10,MONTH(TODAY())=11,MONTH(TODAY())=12)),CONCATENATE(MONTH(TODAY()),"/01/",YEAR(TODAY())),IF(AND(TODAY()&lt;Validation!$C$141,MONTH(TODAY())&lt;=9),CONCATENATE("0",MONTH(TODAY()),"/01/",YEAR(TODAY())),IF(AND(TODAY()&gt;=Validation!$C$141,OR(MONTH(TODAY())=10,MONTH(TODAY())=11,MONTH(TODAY())=12)),CONCATENATE(MONTH(TODAY()+10),"/01/",YEAR(TODAY()+10)),IF(AND(TODAY()&gt;=Validation!$C$141,MONTH(TODAY())&lt;=9),CONCATENATE("0",MONTH(TODAY()+10),"/01/",YEAR(TODAY()+10)))))))</f>
        <v/>
      </c>
      <c r="R16" s="158">
        <f t="shared" si="1"/>
        <v>0</v>
      </c>
      <c r="S16" s="88"/>
      <c r="T16" s="66"/>
      <c r="U16" s="66"/>
      <c r="V16" s="88"/>
      <c r="W16" s="66"/>
      <c r="X16" s="66"/>
      <c r="Y16" s="92"/>
      <c r="Z16" s="146">
        <f t="shared" si="2"/>
        <v>22</v>
      </c>
      <c r="AB16" s="133" t="str">
        <f>IFERROR(IF(DATEVALUE(TEXT(VLOOKUP(K16,Validation!F51:I74,3,FALSE)&amp;"/"&amp;RIGHT(L16+100,2)&amp;"/"&amp;M16,"MM/DD/YYYY"))&lt;=DATEVALUE(TEXT(VLOOKUP(N16,Validation!F51:I74,3,FALSE)&amp;"/"&amp;RIGHT(O16+100,2)&amp;"/"&amp;P16,"MM/DD/YYYY")),"",-1),"")</f>
        <v/>
      </c>
      <c r="AC16" s="133" t="str">
        <f>IFERROR(IF(DATEVALUE(TEXT(VLOOKUP(S16,Validation!F51:I74,3,FALSE)&amp;"/"&amp;RIGHT(T16+100,2)&amp;"/"&amp;U16,"MM/DD/YYYY"))&lt;=DATEVALUE(TEXT(VLOOKUP(V16,Validation!F51:I74,3,FALSE)&amp;"/"&amp;RIGHT(W16+100,2)&amp;"/"&amp;X16,"MM/DD/YYYY")),"",-1),"")</f>
        <v/>
      </c>
      <c r="AD16" s="92"/>
      <c r="AE16" s="92"/>
    </row>
    <row r="17" spans="1:31" ht="13.8">
      <c r="A17" s="113"/>
      <c r="B17" s="113"/>
      <c r="C17" s="113"/>
      <c r="D17" s="113"/>
      <c r="E17" s="113"/>
      <c r="F17" s="14"/>
      <c r="G17" s="15"/>
      <c r="H17" s="14"/>
      <c r="I17" s="114"/>
      <c r="J17" s="152">
        <f t="shared" si="0"/>
        <v>0</v>
      </c>
      <c r="K17" s="88"/>
      <c r="L17" s="89"/>
      <c r="M17" s="90"/>
      <c r="N17" s="88"/>
      <c r="O17" s="89"/>
      <c r="P17" s="90"/>
      <c r="Q17" s="160" t="str">
        <f ca="1">+IF(A17="","",IF(AND(TODAY()&lt;Validation!$C$141,OR(MONTH(TODAY())=10,MONTH(TODAY())=11,MONTH(TODAY())=12)),CONCATENATE(MONTH(TODAY()),"/01/",YEAR(TODAY())),IF(AND(TODAY()&lt;Validation!$C$141,MONTH(TODAY())&lt;=9),CONCATENATE("0",MONTH(TODAY()),"/01/",YEAR(TODAY())),IF(AND(TODAY()&gt;=Validation!$C$141,OR(MONTH(TODAY())=10,MONTH(TODAY())=11,MONTH(TODAY())=12)),CONCATENATE(MONTH(TODAY()+10),"/01/",YEAR(TODAY()+10)),IF(AND(TODAY()&gt;=Validation!$C$141,MONTH(TODAY())&lt;=9),CONCATENATE("0",MONTH(TODAY()+10),"/01/",YEAR(TODAY()+10)))))))</f>
        <v/>
      </c>
      <c r="R17" s="158">
        <f t="shared" si="1"/>
        <v>0</v>
      </c>
      <c r="S17" s="88"/>
      <c r="T17" s="66"/>
      <c r="U17" s="66"/>
      <c r="V17" s="88"/>
      <c r="W17" s="66"/>
      <c r="X17" s="66"/>
      <c r="Y17" s="92"/>
      <c r="Z17" s="146">
        <f t="shared" si="2"/>
        <v>22</v>
      </c>
      <c r="AB17" s="133" t="str">
        <f>IFERROR(IF(DATEVALUE(TEXT(VLOOKUP(K17,Validation!F52:I75,3,FALSE)&amp;"/"&amp;RIGHT(L17+100,2)&amp;"/"&amp;M17,"MM/DD/YYYY"))&lt;=DATEVALUE(TEXT(VLOOKUP(N17,Validation!F52:I75,3,FALSE)&amp;"/"&amp;RIGHT(O17+100,2)&amp;"/"&amp;P17,"MM/DD/YYYY")),"",-1),"")</f>
        <v/>
      </c>
      <c r="AC17" s="133" t="str">
        <f>IFERROR(IF(DATEVALUE(TEXT(VLOOKUP(S17,Validation!F52:I75,3,FALSE)&amp;"/"&amp;RIGHT(T17+100,2)&amp;"/"&amp;U17,"MM/DD/YYYY"))&lt;=DATEVALUE(TEXT(VLOOKUP(V17,Validation!F52:I75,3,FALSE)&amp;"/"&amp;RIGHT(W17+100,2)&amp;"/"&amp;X17,"MM/DD/YYYY")),"",-1),"")</f>
        <v/>
      </c>
      <c r="AD17" s="92"/>
      <c r="AE17" s="92"/>
    </row>
    <row r="18" spans="1:31" ht="13.8">
      <c r="A18" s="113"/>
      <c r="B18" s="113"/>
      <c r="C18" s="113"/>
      <c r="D18" s="113"/>
      <c r="E18" s="113"/>
      <c r="F18" s="14"/>
      <c r="G18" s="15"/>
      <c r="H18" s="14"/>
      <c r="I18" s="114"/>
      <c r="J18" s="152">
        <f t="shared" si="0"/>
        <v>0</v>
      </c>
      <c r="K18" s="88"/>
      <c r="L18" s="89"/>
      <c r="M18" s="90"/>
      <c r="N18" s="88"/>
      <c r="O18" s="89"/>
      <c r="P18" s="90"/>
      <c r="Q18" s="160" t="str">
        <f ca="1">+IF(A18="","",IF(AND(TODAY()&lt;Validation!$C$141,OR(MONTH(TODAY())=10,MONTH(TODAY())=11,MONTH(TODAY())=12)),CONCATENATE(MONTH(TODAY()),"/01/",YEAR(TODAY())),IF(AND(TODAY()&lt;Validation!$C$141,MONTH(TODAY())&lt;=9),CONCATENATE("0",MONTH(TODAY()),"/01/",YEAR(TODAY())),IF(AND(TODAY()&gt;=Validation!$C$141,OR(MONTH(TODAY())=10,MONTH(TODAY())=11,MONTH(TODAY())=12)),CONCATENATE(MONTH(TODAY()+10),"/01/",YEAR(TODAY()+10)),IF(AND(TODAY()&gt;=Validation!$C$141,MONTH(TODAY())&lt;=9),CONCATENATE("0",MONTH(TODAY()+10),"/01/",YEAR(TODAY()+10)))))))</f>
        <v/>
      </c>
      <c r="R18" s="158">
        <f t="shared" si="1"/>
        <v>0</v>
      </c>
      <c r="S18" s="88"/>
      <c r="T18" s="66"/>
      <c r="U18" s="66"/>
      <c r="V18" s="88"/>
      <c r="W18" s="66"/>
      <c r="X18" s="66"/>
      <c r="Y18" s="92"/>
      <c r="Z18" s="146">
        <f t="shared" si="2"/>
        <v>22</v>
      </c>
      <c r="AB18" s="133" t="str">
        <f>IFERROR(IF(DATEVALUE(TEXT(VLOOKUP(K18,Validation!F53:I76,3,FALSE)&amp;"/"&amp;RIGHT(L18+100,2)&amp;"/"&amp;M18,"MM/DD/YYYY"))&lt;=DATEVALUE(TEXT(VLOOKUP(N18,Validation!F53:I76,3,FALSE)&amp;"/"&amp;RIGHT(O18+100,2)&amp;"/"&amp;P18,"MM/DD/YYYY")),"",-1),"")</f>
        <v/>
      </c>
      <c r="AC18" s="133" t="str">
        <f>IFERROR(IF(DATEVALUE(TEXT(VLOOKUP(S18,Validation!F53:I76,3,FALSE)&amp;"/"&amp;RIGHT(T18+100,2)&amp;"/"&amp;U18,"MM/DD/YYYY"))&lt;=DATEVALUE(TEXT(VLOOKUP(V18,Validation!F53:I76,3,FALSE)&amp;"/"&amp;RIGHT(W18+100,2)&amp;"/"&amp;X18,"MM/DD/YYYY")),"",-1),"")</f>
        <v/>
      </c>
      <c r="AD18" s="92"/>
      <c r="AE18" s="92"/>
    </row>
    <row r="19" spans="1:31" ht="13.8">
      <c r="A19" s="113"/>
      <c r="B19" s="113"/>
      <c r="C19" s="113"/>
      <c r="D19" s="113"/>
      <c r="E19" s="113"/>
      <c r="F19" s="14"/>
      <c r="G19" s="15"/>
      <c r="H19" s="14"/>
      <c r="I19" s="114"/>
      <c r="J19" s="152">
        <f t="shared" si="0"/>
        <v>0</v>
      </c>
      <c r="K19" s="88"/>
      <c r="L19" s="89"/>
      <c r="M19" s="90"/>
      <c r="N19" s="88"/>
      <c r="O19" s="89"/>
      <c r="P19" s="90"/>
      <c r="Q19" s="160" t="str">
        <f ca="1">+IF(A19="","",IF(AND(TODAY()&lt;Validation!$C$141,OR(MONTH(TODAY())=10,MONTH(TODAY())=11,MONTH(TODAY())=12)),CONCATENATE(MONTH(TODAY()),"/01/",YEAR(TODAY())),IF(AND(TODAY()&lt;Validation!$C$141,MONTH(TODAY())&lt;=9),CONCATENATE("0",MONTH(TODAY()),"/01/",YEAR(TODAY())),IF(AND(TODAY()&gt;=Validation!$C$141,OR(MONTH(TODAY())=10,MONTH(TODAY())=11,MONTH(TODAY())=12)),CONCATENATE(MONTH(TODAY()+10),"/01/",YEAR(TODAY()+10)),IF(AND(TODAY()&gt;=Validation!$C$141,MONTH(TODAY())&lt;=9),CONCATENATE("0",MONTH(TODAY()+10),"/01/",YEAR(TODAY()+10)))))))</f>
        <v/>
      </c>
      <c r="R19" s="158">
        <f t="shared" si="1"/>
        <v>0</v>
      </c>
      <c r="S19" s="88"/>
      <c r="T19" s="66"/>
      <c r="U19" s="66"/>
      <c r="V19" s="88"/>
      <c r="W19" s="66"/>
      <c r="X19" s="66"/>
      <c r="Y19" s="92"/>
      <c r="Z19" s="146">
        <f t="shared" si="2"/>
        <v>22</v>
      </c>
      <c r="AB19" s="133" t="str">
        <f>IFERROR(IF(DATEVALUE(TEXT(VLOOKUP(K19,Validation!F54:I77,3,FALSE)&amp;"/"&amp;RIGHT(L19+100,2)&amp;"/"&amp;M19,"MM/DD/YYYY"))&lt;=DATEVALUE(TEXT(VLOOKUP(N19,Validation!F54:I77,3,FALSE)&amp;"/"&amp;RIGHT(O19+100,2)&amp;"/"&amp;P19,"MM/DD/YYYY")),"",-1),"")</f>
        <v/>
      </c>
      <c r="AC19" s="133" t="str">
        <f>IFERROR(IF(DATEVALUE(TEXT(VLOOKUP(S19,Validation!F54:I77,3,FALSE)&amp;"/"&amp;RIGHT(T19+100,2)&amp;"/"&amp;U19,"MM/DD/YYYY"))&lt;=DATEVALUE(TEXT(VLOOKUP(V19,Validation!F54:I77,3,FALSE)&amp;"/"&amp;RIGHT(W19+100,2)&amp;"/"&amp;X19,"MM/DD/YYYY")),"",-1),"")</f>
        <v/>
      </c>
      <c r="AD19" s="92"/>
      <c r="AE19" s="92"/>
    </row>
    <row r="20" spans="1:31" ht="13.8">
      <c r="A20" s="113"/>
      <c r="B20" s="113"/>
      <c r="C20" s="113"/>
      <c r="D20" s="113"/>
      <c r="E20" s="113"/>
      <c r="F20" s="14"/>
      <c r="G20" s="15"/>
      <c r="H20" s="14"/>
      <c r="I20" s="114"/>
      <c r="J20" s="152">
        <f t="shared" si="0"/>
        <v>0</v>
      </c>
      <c r="K20" s="88"/>
      <c r="L20" s="89"/>
      <c r="M20" s="90"/>
      <c r="N20" s="88"/>
      <c r="O20" s="89"/>
      <c r="P20" s="90"/>
      <c r="Q20" s="160" t="str">
        <f ca="1">+IF(A20="","",IF(AND(TODAY()&lt;Validation!$C$141,OR(MONTH(TODAY())=10,MONTH(TODAY())=11,MONTH(TODAY())=12)),CONCATENATE(MONTH(TODAY()),"/01/",YEAR(TODAY())),IF(AND(TODAY()&lt;Validation!$C$141,MONTH(TODAY())&lt;=9),CONCATENATE("0",MONTH(TODAY()),"/01/",YEAR(TODAY())),IF(AND(TODAY()&gt;=Validation!$C$141,OR(MONTH(TODAY())=10,MONTH(TODAY())=11,MONTH(TODAY())=12)),CONCATENATE(MONTH(TODAY()+10),"/01/",YEAR(TODAY()+10)),IF(AND(TODAY()&gt;=Validation!$C$141,MONTH(TODAY())&lt;=9),CONCATENATE("0",MONTH(TODAY()+10),"/01/",YEAR(TODAY()+10)))))))</f>
        <v/>
      </c>
      <c r="R20" s="158">
        <f t="shared" si="1"/>
        <v>0</v>
      </c>
      <c r="S20" s="88"/>
      <c r="T20" s="66"/>
      <c r="U20" s="66"/>
      <c r="V20" s="88"/>
      <c r="W20" s="66"/>
      <c r="X20" s="66"/>
      <c r="Y20" s="92"/>
      <c r="Z20" s="146">
        <f t="shared" si="2"/>
        <v>22</v>
      </c>
      <c r="AB20" s="133" t="str">
        <f>IFERROR(IF(DATEVALUE(TEXT(VLOOKUP(K20,Validation!F55:I78,3,FALSE)&amp;"/"&amp;RIGHT(L20+100,2)&amp;"/"&amp;M20,"MM/DD/YYYY"))&lt;=DATEVALUE(TEXT(VLOOKUP(N20,Validation!F55:I78,3,FALSE)&amp;"/"&amp;RIGHT(O20+100,2)&amp;"/"&amp;P20,"MM/DD/YYYY")),"",-1),"")</f>
        <v/>
      </c>
      <c r="AC20" s="133" t="str">
        <f>IFERROR(IF(DATEVALUE(TEXT(VLOOKUP(S20,Validation!F55:I78,3,FALSE)&amp;"/"&amp;RIGHT(T20+100,2)&amp;"/"&amp;U20,"MM/DD/YYYY"))&lt;=DATEVALUE(TEXT(VLOOKUP(V20,Validation!F55:I78,3,FALSE)&amp;"/"&amp;RIGHT(W20+100,2)&amp;"/"&amp;X20,"MM/DD/YYYY")),"",-1),"")</f>
        <v/>
      </c>
      <c r="AD20" s="92"/>
      <c r="AE20" s="92"/>
    </row>
    <row r="21" spans="1:31" ht="13.8">
      <c r="A21" s="113"/>
      <c r="B21" s="113"/>
      <c r="C21" s="113"/>
      <c r="D21" s="113"/>
      <c r="E21" s="113"/>
      <c r="F21" s="14"/>
      <c r="G21" s="15"/>
      <c r="H21" s="14"/>
      <c r="I21" s="114"/>
      <c r="J21" s="152">
        <f t="shared" si="0"/>
        <v>0</v>
      </c>
      <c r="K21" s="88"/>
      <c r="L21" s="89"/>
      <c r="M21" s="90"/>
      <c r="N21" s="88"/>
      <c r="O21" s="89"/>
      <c r="P21" s="90"/>
      <c r="Q21" s="160" t="str">
        <f ca="1">+IF(A21="","",IF(AND(TODAY()&lt;Validation!$C$141,OR(MONTH(TODAY())=10,MONTH(TODAY())=11,MONTH(TODAY())=12)),CONCATENATE(MONTH(TODAY()),"/01/",YEAR(TODAY())),IF(AND(TODAY()&lt;Validation!$C$141,MONTH(TODAY())&lt;=9),CONCATENATE("0",MONTH(TODAY()),"/01/",YEAR(TODAY())),IF(AND(TODAY()&gt;=Validation!$C$141,OR(MONTH(TODAY())=10,MONTH(TODAY())=11,MONTH(TODAY())=12)),CONCATENATE(MONTH(TODAY()+10),"/01/",YEAR(TODAY()+10)),IF(AND(TODAY()&gt;=Validation!$C$141,MONTH(TODAY())&lt;=9),CONCATENATE("0",MONTH(TODAY()+10),"/01/",YEAR(TODAY()+10)))))))</f>
        <v/>
      </c>
      <c r="R21" s="158">
        <f t="shared" si="1"/>
        <v>0</v>
      </c>
      <c r="S21" s="88"/>
      <c r="T21" s="66"/>
      <c r="U21" s="66"/>
      <c r="V21" s="88"/>
      <c r="W21" s="66"/>
      <c r="X21" s="66"/>
      <c r="Y21" s="92"/>
      <c r="Z21" s="146">
        <f t="shared" si="2"/>
        <v>22</v>
      </c>
      <c r="AB21" s="133" t="str">
        <f>IFERROR(IF(DATEVALUE(TEXT(VLOOKUP(K21,Validation!F56:I79,3,FALSE)&amp;"/"&amp;RIGHT(L21+100,2)&amp;"/"&amp;M21,"MM/DD/YYYY"))&lt;=DATEVALUE(TEXT(VLOOKUP(N21,Validation!F56:I79,3,FALSE)&amp;"/"&amp;RIGHT(O21+100,2)&amp;"/"&amp;P21,"MM/DD/YYYY")),"",-1),"")</f>
        <v/>
      </c>
      <c r="AC21" s="133" t="str">
        <f>IFERROR(IF(DATEVALUE(TEXT(VLOOKUP(S21,Validation!F56:I79,3,FALSE)&amp;"/"&amp;RIGHT(T21+100,2)&amp;"/"&amp;U21,"MM/DD/YYYY"))&lt;=DATEVALUE(TEXT(VLOOKUP(V21,Validation!F56:I79,3,FALSE)&amp;"/"&amp;RIGHT(W21+100,2)&amp;"/"&amp;X21,"MM/DD/YYYY")),"",-1),"")</f>
        <v/>
      </c>
      <c r="AD21" s="92"/>
      <c r="AE21" s="92"/>
    </row>
    <row r="22" spans="1:31" ht="13.8">
      <c r="A22" s="113"/>
      <c r="B22" s="113"/>
      <c r="C22" s="113"/>
      <c r="D22" s="113"/>
      <c r="E22" s="113"/>
      <c r="F22" s="14"/>
      <c r="G22" s="15"/>
      <c r="H22" s="14"/>
      <c r="I22" s="114"/>
      <c r="J22" s="152">
        <f t="shared" si="0"/>
        <v>0</v>
      </c>
      <c r="K22" s="88"/>
      <c r="L22" s="89"/>
      <c r="M22" s="90"/>
      <c r="N22" s="88"/>
      <c r="O22" s="89"/>
      <c r="P22" s="90"/>
      <c r="Q22" s="160" t="str">
        <f ca="1">+IF(A22="","",IF(AND(TODAY()&lt;Validation!$C$141,OR(MONTH(TODAY())=10,MONTH(TODAY())=11,MONTH(TODAY())=12)),CONCATENATE(MONTH(TODAY()),"/01/",YEAR(TODAY())),IF(AND(TODAY()&lt;Validation!$C$141,MONTH(TODAY())&lt;=9),CONCATENATE("0",MONTH(TODAY()),"/01/",YEAR(TODAY())),IF(AND(TODAY()&gt;=Validation!$C$141,OR(MONTH(TODAY())=10,MONTH(TODAY())=11,MONTH(TODAY())=12)),CONCATENATE(MONTH(TODAY()+10),"/01/",YEAR(TODAY()+10)),IF(AND(TODAY()&gt;=Validation!$C$141,MONTH(TODAY())&lt;=9),CONCATENATE("0",MONTH(TODAY()+10),"/01/",YEAR(TODAY()+10)))))))</f>
        <v/>
      </c>
      <c r="R22" s="158">
        <f t="shared" si="1"/>
        <v>0</v>
      </c>
      <c r="S22" s="88"/>
      <c r="T22" s="66"/>
      <c r="U22" s="66"/>
      <c r="V22" s="88"/>
      <c r="W22" s="66"/>
      <c r="X22" s="66"/>
      <c r="Y22" s="92"/>
      <c r="Z22" s="146">
        <f t="shared" si="2"/>
        <v>22</v>
      </c>
      <c r="AB22" s="133" t="str">
        <f>IFERROR(IF(DATEVALUE(TEXT(VLOOKUP(K22,Validation!F57:I80,3,FALSE)&amp;"/"&amp;RIGHT(L22+100,2)&amp;"/"&amp;M22,"MM/DD/YYYY"))&lt;=DATEVALUE(TEXT(VLOOKUP(N22,Validation!F57:I80,3,FALSE)&amp;"/"&amp;RIGHT(O22+100,2)&amp;"/"&amp;P22,"MM/DD/YYYY")),"",-1),"")</f>
        <v/>
      </c>
      <c r="AC22" s="133" t="str">
        <f>IFERROR(IF(DATEVALUE(TEXT(VLOOKUP(S22,Validation!F57:I80,3,FALSE)&amp;"/"&amp;RIGHT(T22+100,2)&amp;"/"&amp;U22,"MM/DD/YYYY"))&lt;=DATEVALUE(TEXT(VLOOKUP(V22,Validation!F57:I80,3,FALSE)&amp;"/"&amp;RIGHT(W22+100,2)&amp;"/"&amp;X22,"MM/DD/YYYY")),"",-1),"")</f>
        <v/>
      </c>
      <c r="AD22" s="92"/>
      <c r="AE22" s="92"/>
    </row>
    <row r="23" spans="1:31" ht="13.8">
      <c r="A23" s="113"/>
      <c r="B23" s="113"/>
      <c r="C23" s="113"/>
      <c r="D23" s="113"/>
      <c r="E23" s="113"/>
      <c r="F23" s="14"/>
      <c r="G23" s="15"/>
      <c r="H23" s="14"/>
      <c r="I23" s="114"/>
      <c r="J23" s="152">
        <f t="shared" si="0"/>
        <v>0</v>
      </c>
      <c r="K23" s="88"/>
      <c r="L23" s="89"/>
      <c r="M23" s="90"/>
      <c r="N23" s="88"/>
      <c r="O23" s="89"/>
      <c r="P23" s="90"/>
      <c r="Q23" s="160" t="str">
        <f ca="1">+IF(A23="","",IF(AND(TODAY()&lt;Validation!$C$141,OR(MONTH(TODAY())=10,MONTH(TODAY())=11,MONTH(TODAY())=12)),CONCATENATE(MONTH(TODAY()),"/01/",YEAR(TODAY())),IF(AND(TODAY()&lt;Validation!$C$141,MONTH(TODAY())&lt;=9),CONCATENATE("0",MONTH(TODAY()),"/01/",YEAR(TODAY())),IF(AND(TODAY()&gt;=Validation!$C$141,OR(MONTH(TODAY())=10,MONTH(TODAY())=11,MONTH(TODAY())=12)),CONCATENATE(MONTH(TODAY()+10),"/01/",YEAR(TODAY()+10)),IF(AND(TODAY()&gt;=Validation!$C$141,MONTH(TODAY())&lt;=9),CONCATENATE("0",MONTH(TODAY()+10),"/01/",YEAR(TODAY()+10)))))))</f>
        <v/>
      </c>
      <c r="R23" s="158">
        <f t="shared" si="1"/>
        <v>0</v>
      </c>
      <c r="S23" s="88"/>
      <c r="T23" s="66"/>
      <c r="U23" s="66"/>
      <c r="V23" s="88"/>
      <c r="W23" s="66"/>
      <c r="X23" s="66"/>
      <c r="Y23" s="92"/>
      <c r="Z23" s="146">
        <f t="shared" si="2"/>
        <v>22</v>
      </c>
      <c r="AB23" s="133" t="str">
        <f>IFERROR(IF(DATEVALUE(TEXT(VLOOKUP(K23,Validation!F58:I81,3,FALSE)&amp;"/"&amp;RIGHT(L23+100,2)&amp;"/"&amp;M23,"MM/DD/YYYY"))&lt;=DATEVALUE(TEXT(VLOOKUP(N23,Validation!F58:I81,3,FALSE)&amp;"/"&amp;RIGHT(O23+100,2)&amp;"/"&amp;P23,"MM/DD/YYYY")),"",-1),"")</f>
        <v/>
      </c>
      <c r="AC23" s="133" t="str">
        <f>IFERROR(IF(DATEVALUE(TEXT(VLOOKUP(S23,Validation!F58:I81,3,FALSE)&amp;"/"&amp;RIGHT(T23+100,2)&amp;"/"&amp;U23,"MM/DD/YYYY"))&lt;=DATEVALUE(TEXT(VLOOKUP(V23,Validation!F58:I81,3,FALSE)&amp;"/"&amp;RIGHT(W23+100,2)&amp;"/"&amp;X23,"MM/DD/YYYY")),"",-1),"")</f>
        <v/>
      </c>
      <c r="AD23" s="92"/>
      <c r="AE23" s="92"/>
    </row>
    <row r="24" spans="1:31" ht="13.8">
      <c r="A24" s="113"/>
      <c r="B24" s="113"/>
      <c r="C24" s="113"/>
      <c r="D24" s="113"/>
      <c r="E24" s="113"/>
      <c r="F24" s="14"/>
      <c r="G24" s="15"/>
      <c r="H24" s="14"/>
      <c r="I24" s="114"/>
      <c r="J24" s="152">
        <f t="shared" si="0"/>
        <v>0</v>
      </c>
      <c r="K24" s="88"/>
      <c r="L24" s="89"/>
      <c r="M24" s="90"/>
      <c r="N24" s="88"/>
      <c r="O24" s="89"/>
      <c r="P24" s="90"/>
      <c r="Q24" s="160" t="str">
        <f ca="1">+IF(A24="","",IF(AND(TODAY()&lt;Validation!$C$141,OR(MONTH(TODAY())=10,MONTH(TODAY())=11,MONTH(TODAY())=12)),CONCATENATE(MONTH(TODAY()),"/01/",YEAR(TODAY())),IF(AND(TODAY()&lt;Validation!$C$141,MONTH(TODAY())&lt;=9),CONCATENATE("0",MONTH(TODAY()),"/01/",YEAR(TODAY())),IF(AND(TODAY()&gt;=Validation!$C$141,OR(MONTH(TODAY())=10,MONTH(TODAY())=11,MONTH(TODAY())=12)),CONCATENATE(MONTH(TODAY()+10),"/01/",YEAR(TODAY()+10)),IF(AND(TODAY()&gt;=Validation!$C$141,MONTH(TODAY())&lt;=9),CONCATENATE("0",MONTH(TODAY()+10),"/01/",YEAR(TODAY()+10)))))))</f>
        <v/>
      </c>
      <c r="R24" s="158">
        <f t="shared" si="1"/>
        <v>0</v>
      </c>
      <c r="S24" s="88"/>
      <c r="T24" s="66"/>
      <c r="U24" s="66"/>
      <c r="V24" s="88"/>
      <c r="W24" s="66"/>
      <c r="X24" s="66"/>
      <c r="Y24" s="92"/>
      <c r="Z24" s="146">
        <f t="shared" si="2"/>
        <v>22</v>
      </c>
      <c r="AB24" s="133" t="str">
        <f>IFERROR(IF(DATEVALUE(TEXT(VLOOKUP(K24,Validation!F59:I82,3,FALSE)&amp;"/"&amp;RIGHT(L24+100,2)&amp;"/"&amp;M24,"MM/DD/YYYY"))&lt;=DATEVALUE(TEXT(VLOOKUP(N24,Validation!F59:I82,3,FALSE)&amp;"/"&amp;RIGHT(O24+100,2)&amp;"/"&amp;P24,"MM/DD/YYYY")),"",-1),"")</f>
        <v/>
      </c>
      <c r="AC24" s="133" t="str">
        <f>IFERROR(IF(DATEVALUE(TEXT(VLOOKUP(S24,Validation!F59:I82,3,FALSE)&amp;"/"&amp;RIGHT(T24+100,2)&amp;"/"&amp;U24,"MM/DD/YYYY"))&lt;=DATEVALUE(TEXT(VLOOKUP(V24,Validation!F59:I82,3,FALSE)&amp;"/"&amp;RIGHT(W24+100,2)&amp;"/"&amp;X24,"MM/DD/YYYY")),"",-1),"")</f>
        <v/>
      </c>
      <c r="AD24" s="92"/>
      <c r="AE24" s="92"/>
    </row>
    <row r="25" spans="1:31" ht="13.8">
      <c r="A25" s="113"/>
      <c r="B25" s="113"/>
      <c r="C25" s="113"/>
      <c r="D25" s="113"/>
      <c r="E25" s="113"/>
      <c r="F25" s="14"/>
      <c r="G25" s="15"/>
      <c r="H25" s="14"/>
      <c r="I25" s="114"/>
      <c r="J25" s="152">
        <f t="shared" si="0"/>
        <v>0</v>
      </c>
      <c r="K25" s="88"/>
      <c r="L25" s="89"/>
      <c r="M25" s="90"/>
      <c r="N25" s="88"/>
      <c r="O25" s="89"/>
      <c r="P25" s="90"/>
      <c r="Q25" s="160" t="str">
        <f ca="1">+IF(A25="","",IF(AND(TODAY()&lt;Validation!$C$141,OR(MONTH(TODAY())=10,MONTH(TODAY())=11,MONTH(TODAY())=12)),CONCATENATE(MONTH(TODAY()),"/01/",YEAR(TODAY())),IF(AND(TODAY()&lt;Validation!$C$141,MONTH(TODAY())&lt;=9),CONCATENATE("0",MONTH(TODAY()),"/01/",YEAR(TODAY())),IF(AND(TODAY()&gt;=Validation!$C$141,OR(MONTH(TODAY())=10,MONTH(TODAY())=11,MONTH(TODAY())=12)),CONCATENATE(MONTH(TODAY()+10),"/01/",YEAR(TODAY()+10)),IF(AND(TODAY()&gt;=Validation!$C$141,MONTH(TODAY())&lt;=9),CONCATENATE("0",MONTH(TODAY()+10),"/01/",YEAR(TODAY()+10)))))))</f>
        <v/>
      </c>
      <c r="R25" s="158">
        <f t="shared" si="1"/>
        <v>0</v>
      </c>
      <c r="S25" s="88"/>
      <c r="T25" s="66"/>
      <c r="U25" s="66"/>
      <c r="V25" s="88"/>
      <c r="W25" s="66"/>
      <c r="X25" s="66"/>
      <c r="Y25" s="92"/>
      <c r="Z25" s="146">
        <f t="shared" si="2"/>
        <v>22</v>
      </c>
      <c r="AB25" s="133" t="str">
        <f>IFERROR(IF(DATEVALUE(TEXT(VLOOKUP(K25,Validation!F60:I83,3,FALSE)&amp;"/"&amp;RIGHT(L25+100,2)&amp;"/"&amp;M25,"MM/DD/YYYY"))&lt;=DATEVALUE(TEXT(VLOOKUP(N25,Validation!F60:I83,3,FALSE)&amp;"/"&amp;RIGHT(O25+100,2)&amp;"/"&amp;P25,"MM/DD/YYYY")),"",-1),"")</f>
        <v/>
      </c>
      <c r="AC25" s="133" t="str">
        <f>IFERROR(IF(DATEVALUE(TEXT(VLOOKUP(S25,Validation!F60:I83,3,FALSE)&amp;"/"&amp;RIGHT(T25+100,2)&amp;"/"&amp;U25,"MM/DD/YYYY"))&lt;=DATEVALUE(TEXT(VLOOKUP(V25,Validation!F60:I83,3,FALSE)&amp;"/"&amp;RIGHT(W25+100,2)&amp;"/"&amp;X25,"MM/DD/YYYY")),"",-1),"")</f>
        <v/>
      </c>
      <c r="AD25" s="92"/>
      <c r="AE25" s="92"/>
    </row>
    <row r="26" spans="1:31" ht="13.8">
      <c r="A26" s="113"/>
      <c r="B26" s="113"/>
      <c r="C26" s="113"/>
      <c r="D26" s="113"/>
      <c r="E26" s="113"/>
      <c r="F26" s="14"/>
      <c r="G26" s="15"/>
      <c r="H26" s="14"/>
      <c r="I26" s="114"/>
      <c r="J26" s="152">
        <f t="shared" si="0"/>
        <v>0</v>
      </c>
      <c r="K26" s="88"/>
      <c r="L26" s="89"/>
      <c r="M26" s="90"/>
      <c r="N26" s="88"/>
      <c r="O26" s="89"/>
      <c r="P26" s="90"/>
      <c r="Q26" s="160" t="str">
        <f ca="1">+IF(A26="","",IF(AND(TODAY()&lt;Validation!$C$141,OR(MONTH(TODAY())=10,MONTH(TODAY())=11,MONTH(TODAY())=12)),CONCATENATE(MONTH(TODAY()),"/01/",YEAR(TODAY())),IF(AND(TODAY()&lt;Validation!$C$141,MONTH(TODAY())&lt;=9),CONCATENATE("0",MONTH(TODAY()),"/01/",YEAR(TODAY())),IF(AND(TODAY()&gt;=Validation!$C$141,OR(MONTH(TODAY())=10,MONTH(TODAY())=11,MONTH(TODAY())=12)),CONCATENATE(MONTH(TODAY()+10),"/01/",YEAR(TODAY()+10)),IF(AND(TODAY()&gt;=Validation!$C$141,MONTH(TODAY())&lt;=9),CONCATENATE("0",MONTH(TODAY()+10),"/01/",YEAR(TODAY()+10)))))))</f>
        <v/>
      </c>
      <c r="R26" s="158">
        <f t="shared" si="1"/>
        <v>0</v>
      </c>
      <c r="S26" s="88"/>
      <c r="T26" s="66"/>
      <c r="U26" s="66"/>
      <c r="V26" s="88"/>
      <c r="W26" s="66"/>
      <c r="X26" s="66"/>
      <c r="Y26" s="92"/>
      <c r="Z26" s="146">
        <f t="shared" si="2"/>
        <v>22</v>
      </c>
      <c r="AB26" s="133" t="str">
        <f>IFERROR(IF(DATEVALUE(TEXT(VLOOKUP(K26,Validation!F61:I84,3,FALSE)&amp;"/"&amp;RIGHT(L26+100,2)&amp;"/"&amp;M26,"MM/DD/YYYY"))&lt;=DATEVALUE(TEXT(VLOOKUP(N26,Validation!F61:I84,3,FALSE)&amp;"/"&amp;RIGHT(O26+100,2)&amp;"/"&amp;P26,"MM/DD/YYYY")),"",-1),"")</f>
        <v/>
      </c>
      <c r="AC26" s="133" t="str">
        <f>IFERROR(IF(DATEVALUE(TEXT(VLOOKUP(S26,Validation!F61:I84,3,FALSE)&amp;"/"&amp;RIGHT(T26+100,2)&amp;"/"&amp;U26,"MM/DD/YYYY"))&lt;=DATEVALUE(TEXT(VLOOKUP(V26,Validation!F61:I84,3,FALSE)&amp;"/"&amp;RIGHT(W26+100,2)&amp;"/"&amp;X26,"MM/DD/YYYY")),"",-1),"")</f>
        <v/>
      </c>
      <c r="AD26" s="92"/>
      <c r="AE26" s="92"/>
    </row>
    <row r="27" spans="1:31" ht="13.8">
      <c r="A27" s="113"/>
      <c r="B27" s="113"/>
      <c r="C27" s="113"/>
      <c r="D27" s="113"/>
      <c r="E27" s="113"/>
      <c r="F27" s="14"/>
      <c r="G27" s="15"/>
      <c r="H27" s="14"/>
      <c r="I27" s="114"/>
      <c r="J27" s="152">
        <f t="shared" si="0"/>
        <v>0</v>
      </c>
      <c r="K27" s="88"/>
      <c r="L27" s="89"/>
      <c r="M27" s="90"/>
      <c r="N27" s="88"/>
      <c r="O27" s="89"/>
      <c r="P27" s="90"/>
      <c r="Q27" s="160" t="str">
        <f ca="1">+IF(A27="","",IF(AND(TODAY()&lt;Validation!$C$141,OR(MONTH(TODAY())=10,MONTH(TODAY())=11,MONTH(TODAY())=12)),CONCATENATE(MONTH(TODAY()),"/01/",YEAR(TODAY())),IF(AND(TODAY()&lt;Validation!$C$141,MONTH(TODAY())&lt;=9),CONCATENATE("0",MONTH(TODAY()),"/01/",YEAR(TODAY())),IF(AND(TODAY()&gt;=Validation!$C$141,OR(MONTH(TODAY())=10,MONTH(TODAY())=11,MONTH(TODAY())=12)),CONCATENATE(MONTH(TODAY()+10),"/01/",YEAR(TODAY()+10)),IF(AND(TODAY()&gt;=Validation!$C$141,MONTH(TODAY())&lt;=9),CONCATENATE("0",MONTH(TODAY()+10),"/01/",YEAR(TODAY()+10)))))))</f>
        <v/>
      </c>
      <c r="R27" s="158">
        <f t="shared" si="1"/>
        <v>0</v>
      </c>
      <c r="S27" s="88"/>
      <c r="T27" s="66"/>
      <c r="U27" s="66"/>
      <c r="V27" s="88"/>
      <c r="W27" s="66"/>
      <c r="X27" s="66"/>
      <c r="Y27" s="92"/>
      <c r="Z27" s="146">
        <f t="shared" si="2"/>
        <v>22</v>
      </c>
      <c r="AB27" s="133" t="str">
        <f>IFERROR(IF(DATEVALUE(TEXT(VLOOKUP(K27,Validation!F62:I85,3,FALSE)&amp;"/"&amp;RIGHT(L27+100,2)&amp;"/"&amp;M27,"MM/DD/YYYY"))&lt;=DATEVALUE(TEXT(VLOOKUP(N27,Validation!F62:I85,3,FALSE)&amp;"/"&amp;RIGHT(O27+100,2)&amp;"/"&amp;P27,"MM/DD/YYYY")),"",-1),"")</f>
        <v/>
      </c>
      <c r="AC27" s="133" t="str">
        <f>IFERROR(IF(DATEVALUE(TEXT(VLOOKUP(S27,Validation!F62:I85,3,FALSE)&amp;"/"&amp;RIGHT(T27+100,2)&amp;"/"&amp;U27,"MM/DD/YYYY"))&lt;=DATEVALUE(TEXT(VLOOKUP(V27,Validation!F62:I85,3,FALSE)&amp;"/"&amp;RIGHT(W27+100,2)&amp;"/"&amp;X27,"MM/DD/YYYY")),"",-1),"")</f>
        <v/>
      </c>
      <c r="AD27" s="92"/>
      <c r="AE27" s="92"/>
    </row>
    <row r="28" spans="1:31" ht="13.8">
      <c r="A28" s="113"/>
      <c r="B28" s="113"/>
      <c r="C28" s="113"/>
      <c r="D28" s="113"/>
      <c r="E28" s="113"/>
      <c r="F28" s="14"/>
      <c r="G28" s="15"/>
      <c r="H28" s="14"/>
      <c r="I28" s="114"/>
      <c r="J28" s="152">
        <f t="shared" si="0"/>
        <v>0</v>
      </c>
      <c r="K28" s="88"/>
      <c r="L28" s="89"/>
      <c r="M28" s="90"/>
      <c r="N28" s="88"/>
      <c r="O28" s="89"/>
      <c r="P28" s="90"/>
      <c r="Q28" s="160" t="str">
        <f ca="1">+IF(A28="","",IF(AND(TODAY()&lt;Validation!$C$141,OR(MONTH(TODAY())=10,MONTH(TODAY())=11,MONTH(TODAY())=12)),CONCATENATE(MONTH(TODAY()),"/01/",YEAR(TODAY())),IF(AND(TODAY()&lt;Validation!$C$141,MONTH(TODAY())&lt;=9),CONCATENATE("0",MONTH(TODAY()),"/01/",YEAR(TODAY())),IF(AND(TODAY()&gt;=Validation!$C$141,OR(MONTH(TODAY())=10,MONTH(TODAY())=11,MONTH(TODAY())=12)),CONCATENATE(MONTH(TODAY()+10),"/01/",YEAR(TODAY()+10)),IF(AND(TODAY()&gt;=Validation!$C$141,MONTH(TODAY())&lt;=9),CONCATENATE("0",MONTH(TODAY()+10),"/01/",YEAR(TODAY()+10)))))))</f>
        <v/>
      </c>
      <c r="R28" s="158">
        <f t="shared" si="1"/>
        <v>0</v>
      </c>
      <c r="S28" s="88"/>
      <c r="T28" s="66"/>
      <c r="U28" s="66"/>
      <c r="V28" s="88"/>
      <c r="W28" s="66"/>
      <c r="X28" s="66"/>
      <c r="Y28" s="92"/>
      <c r="Z28" s="146">
        <f t="shared" si="2"/>
        <v>22</v>
      </c>
      <c r="AB28" s="133" t="str">
        <f>IFERROR(IF(DATEVALUE(TEXT(VLOOKUP(K28,Validation!F63:I86,3,FALSE)&amp;"/"&amp;RIGHT(L28+100,2)&amp;"/"&amp;M28,"MM/DD/YYYY"))&lt;=DATEVALUE(TEXT(VLOOKUP(N28,Validation!F63:I86,3,FALSE)&amp;"/"&amp;RIGHT(O28+100,2)&amp;"/"&amp;P28,"MM/DD/YYYY")),"",-1),"")</f>
        <v/>
      </c>
      <c r="AC28" s="133" t="str">
        <f>IFERROR(IF(DATEVALUE(TEXT(VLOOKUP(S28,Validation!F63:I86,3,FALSE)&amp;"/"&amp;RIGHT(T28+100,2)&amp;"/"&amp;U28,"MM/DD/YYYY"))&lt;=DATEVALUE(TEXT(VLOOKUP(V28,Validation!F63:I86,3,FALSE)&amp;"/"&amp;RIGHT(W28+100,2)&amp;"/"&amp;X28,"MM/DD/YYYY")),"",-1),"")</f>
        <v/>
      </c>
      <c r="AD28" s="92"/>
      <c r="AE28" s="92"/>
    </row>
    <row r="29" spans="1:31" ht="13.8">
      <c r="A29" s="113"/>
      <c r="B29" s="113"/>
      <c r="C29" s="113"/>
      <c r="D29" s="113"/>
      <c r="E29" s="113"/>
      <c r="F29" s="14"/>
      <c r="G29" s="15"/>
      <c r="H29" s="14"/>
      <c r="I29" s="114"/>
      <c r="J29" s="152">
        <f t="shared" si="0"/>
        <v>0</v>
      </c>
      <c r="K29" s="88"/>
      <c r="L29" s="89"/>
      <c r="M29" s="90"/>
      <c r="N29" s="88"/>
      <c r="O29" s="89"/>
      <c r="P29" s="90"/>
      <c r="Q29" s="160" t="str">
        <f ca="1">+IF(A29="","",IF(AND(TODAY()&lt;Validation!$C$141,OR(MONTH(TODAY())=10,MONTH(TODAY())=11,MONTH(TODAY())=12)),CONCATENATE(MONTH(TODAY()),"/01/",YEAR(TODAY())),IF(AND(TODAY()&lt;Validation!$C$141,MONTH(TODAY())&lt;=9),CONCATENATE("0",MONTH(TODAY()),"/01/",YEAR(TODAY())),IF(AND(TODAY()&gt;=Validation!$C$141,OR(MONTH(TODAY())=10,MONTH(TODAY())=11,MONTH(TODAY())=12)),CONCATENATE(MONTH(TODAY()+10),"/01/",YEAR(TODAY()+10)),IF(AND(TODAY()&gt;=Validation!$C$141,MONTH(TODAY())&lt;=9),CONCATENATE("0",MONTH(TODAY()+10),"/01/",YEAR(TODAY()+10)))))))</f>
        <v/>
      </c>
      <c r="R29" s="158">
        <f t="shared" si="1"/>
        <v>0</v>
      </c>
      <c r="S29" s="88"/>
      <c r="T29" s="66"/>
      <c r="U29" s="66"/>
      <c r="V29" s="88"/>
      <c r="W29" s="66"/>
      <c r="X29" s="66"/>
      <c r="Y29" s="92"/>
      <c r="Z29" s="146">
        <f t="shared" si="2"/>
        <v>22</v>
      </c>
      <c r="AB29" s="133" t="str">
        <f>IFERROR(IF(DATEVALUE(TEXT(VLOOKUP(K29,Validation!F64:I87,3,FALSE)&amp;"/"&amp;RIGHT(L29+100,2)&amp;"/"&amp;M29,"MM/DD/YYYY"))&lt;=DATEVALUE(TEXT(VLOOKUP(N29,Validation!F64:I87,3,FALSE)&amp;"/"&amp;RIGHT(O29+100,2)&amp;"/"&amp;P29,"MM/DD/YYYY")),"",-1),"")</f>
        <v/>
      </c>
      <c r="AC29" s="133" t="str">
        <f>IFERROR(IF(DATEVALUE(TEXT(VLOOKUP(S29,Validation!F64:I87,3,FALSE)&amp;"/"&amp;RIGHT(T29+100,2)&amp;"/"&amp;U29,"MM/DD/YYYY"))&lt;=DATEVALUE(TEXT(VLOOKUP(V29,Validation!F64:I87,3,FALSE)&amp;"/"&amp;RIGHT(W29+100,2)&amp;"/"&amp;X29,"MM/DD/YYYY")),"",-1),"")</f>
        <v/>
      </c>
      <c r="AD29" s="92"/>
      <c r="AE29" s="92"/>
    </row>
    <row r="30" spans="1:31" ht="13.8">
      <c r="A30" s="113"/>
      <c r="B30" s="113"/>
      <c r="C30" s="113"/>
      <c r="D30" s="113"/>
      <c r="E30" s="113"/>
      <c r="F30" s="14"/>
      <c r="G30" s="15"/>
      <c r="H30" s="14"/>
      <c r="I30" s="114"/>
      <c r="J30" s="152">
        <f t="shared" si="0"/>
        <v>0</v>
      </c>
      <c r="K30" s="88"/>
      <c r="L30" s="89"/>
      <c r="M30" s="90"/>
      <c r="N30" s="88"/>
      <c r="O30" s="89"/>
      <c r="P30" s="90"/>
      <c r="Q30" s="160" t="str">
        <f ca="1">+IF(A30="","",IF(AND(TODAY()&lt;Validation!$C$141,OR(MONTH(TODAY())=10,MONTH(TODAY())=11,MONTH(TODAY())=12)),CONCATENATE(MONTH(TODAY()),"/01/",YEAR(TODAY())),IF(AND(TODAY()&lt;Validation!$C$141,MONTH(TODAY())&lt;=9),CONCATENATE("0",MONTH(TODAY()),"/01/",YEAR(TODAY())),IF(AND(TODAY()&gt;=Validation!$C$141,OR(MONTH(TODAY())=10,MONTH(TODAY())=11,MONTH(TODAY())=12)),CONCATENATE(MONTH(TODAY()+10),"/01/",YEAR(TODAY()+10)),IF(AND(TODAY()&gt;=Validation!$C$141,MONTH(TODAY())&lt;=9),CONCATENATE("0",MONTH(TODAY()+10),"/01/",YEAR(TODAY()+10)))))))</f>
        <v/>
      </c>
      <c r="R30" s="158">
        <f t="shared" si="1"/>
        <v>0</v>
      </c>
      <c r="S30" s="88"/>
      <c r="T30" s="66"/>
      <c r="U30" s="66"/>
      <c r="V30" s="88"/>
      <c r="W30" s="66"/>
      <c r="X30" s="66"/>
      <c r="Y30" s="92"/>
      <c r="Z30" s="146">
        <f t="shared" si="2"/>
        <v>22</v>
      </c>
      <c r="AB30" s="133" t="str">
        <f>IFERROR(IF(DATEVALUE(TEXT(VLOOKUP(K30,Validation!F65:I88,3,FALSE)&amp;"/"&amp;RIGHT(L30+100,2)&amp;"/"&amp;M30,"MM/DD/YYYY"))&lt;=DATEVALUE(TEXT(VLOOKUP(N30,Validation!F65:I88,3,FALSE)&amp;"/"&amp;RIGHT(O30+100,2)&amp;"/"&amp;P30,"MM/DD/YYYY")),"",-1),"")</f>
        <v/>
      </c>
      <c r="AC30" s="133" t="str">
        <f>IFERROR(IF(DATEVALUE(TEXT(VLOOKUP(S30,Validation!F65:I88,3,FALSE)&amp;"/"&amp;RIGHT(T30+100,2)&amp;"/"&amp;U30,"MM/DD/YYYY"))&lt;=DATEVALUE(TEXT(VLOOKUP(V30,Validation!F65:I88,3,FALSE)&amp;"/"&amp;RIGHT(W30+100,2)&amp;"/"&amp;X30,"MM/DD/YYYY")),"",-1),"")</f>
        <v/>
      </c>
      <c r="AD30" s="92"/>
      <c r="AE30" s="92"/>
    </row>
    <row r="31" spans="1:31" ht="13.8">
      <c r="A31" s="113"/>
      <c r="B31" s="113"/>
      <c r="C31" s="113"/>
      <c r="D31" s="113"/>
      <c r="E31" s="113"/>
      <c r="F31" s="14"/>
      <c r="G31" s="15"/>
      <c r="H31" s="14"/>
      <c r="I31" s="114"/>
      <c r="J31" s="152">
        <f t="shared" si="0"/>
        <v>0</v>
      </c>
      <c r="K31" s="88"/>
      <c r="L31" s="89"/>
      <c r="M31" s="90"/>
      <c r="N31" s="88"/>
      <c r="O31" s="89"/>
      <c r="P31" s="90"/>
      <c r="Q31" s="160" t="str">
        <f ca="1">+IF(A31="","",IF(AND(TODAY()&lt;Validation!$C$141,OR(MONTH(TODAY())=10,MONTH(TODAY())=11,MONTH(TODAY())=12)),CONCATENATE(MONTH(TODAY()),"/01/",YEAR(TODAY())),IF(AND(TODAY()&lt;Validation!$C$141,MONTH(TODAY())&lt;=9),CONCATENATE("0",MONTH(TODAY()),"/01/",YEAR(TODAY())),IF(AND(TODAY()&gt;=Validation!$C$141,OR(MONTH(TODAY())=10,MONTH(TODAY())=11,MONTH(TODAY())=12)),CONCATENATE(MONTH(TODAY()+10),"/01/",YEAR(TODAY()+10)),IF(AND(TODAY()&gt;=Validation!$C$141,MONTH(TODAY())&lt;=9),CONCATENATE("0",MONTH(TODAY()+10),"/01/",YEAR(TODAY()+10)))))))</f>
        <v/>
      </c>
      <c r="R31" s="158">
        <f t="shared" si="1"/>
        <v>0</v>
      </c>
      <c r="S31" s="88"/>
      <c r="T31" s="66"/>
      <c r="U31" s="66"/>
      <c r="V31" s="88"/>
      <c r="W31" s="66"/>
      <c r="X31" s="66"/>
      <c r="Y31" s="92"/>
      <c r="Z31" s="146">
        <f t="shared" si="2"/>
        <v>22</v>
      </c>
      <c r="AB31" s="133" t="str">
        <f>IFERROR(IF(DATEVALUE(TEXT(VLOOKUP(K31,Validation!F66:I89,3,FALSE)&amp;"/"&amp;RIGHT(L31+100,2)&amp;"/"&amp;M31,"MM/DD/YYYY"))&lt;=DATEVALUE(TEXT(VLOOKUP(N31,Validation!F66:I89,3,FALSE)&amp;"/"&amp;RIGHT(O31+100,2)&amp;"/"&amp;P31,"MM/DD/YYYY")),"",-1),"")</f>
        <v/>
      </c>
      <c r="AC31" s="133" t="str">
        <f>IFERROR(IF(DATEVALUE(TEXT(VLOOKUP(S31,Validation!F66:I89,3,FALSE)&amp;"/"&amp;RIGHT(T31+100,2)&amp;"/"&amp;U31,"MM/DD/YYYY"))&lt;=DATEVALUE(TEXT(VLOOKUP(V31,Validation!F66:I89,3,FALSE)&amp;"/"&amp;RIGHT(W31+100,2)&amp;"/"&amp;X31,"MM/DD/YYYY")),"",-1),"")</f>
        <v/>
      </c>
      <c r="AD31" s="92"/>
      <c r="AE31" s="92"/>
    </row>
    <row r="32" spans="1:31" ht="13.8">
      <c r="A32" s="113"/>
      <c r="B32" s="113"/>
      <c r="C32" s="113"/>
      <c r="D32" s="113"/>
      <c r="E32" s="113"/>
      <c r="F32" s="14"/>
      <c r="G32" s="15"/>
      <c r="H32" s="14"/>
      <c r="I32" s="114"/>
      <c r="J32" s="152">
        <f t="shared" si="0"/>
        <v>0</v>
      </c>
      <c r="K32" s="88"/>
      <c r="L32" s="89"/>
      <c r="M32" s="90"/>
      <c r="N32" s="88"/>
      <c r="O32" s="89"/>
      <c r="P32" s="90"/>
      <c r="Q32" s="160" t="str">
        <f ca="1">+IF(A32="","",IF(AND(TODAY()&lt;Validation!$C$141,OR(MONTH(TODAY())=10,MONTH(TODAY())=11,MONTH(TODAY())=12)),CONCATENATE(MONTH(TODAY()),"/01/",YEAR(TODAY())),IF(AND(TODAY()&lt;Validation!$C$141,MONTH(TODAY())&lt;=9),CONCATENATE("0",MONTH(TODAY()),"/01/",YEAR(TODAY())),IF(AND(TODAY()&gt;=Validation!$C$141,OR(MONTH(TODAY())=10,MONTH(TODAY())=11,MONTH(TODAY())=12)),CONCATENATE(MONTH(TODAY()+10),"/01/",YEAR(TODAY()+10)),IF(AND(TODAY()&gt;=Validation!$C$141,MONTH(TODAY())&lt;=9),CONCATENATE("0",MONTH(TODAY()+10),"/01/",YEAR(TODAY()+10)))))))</f>
        <v/>
      </c>
      <c r="R32" s="158">
        <f t="shared" si="1"/>
        <v>0</v>
      </c>
      <c r="S32" s="88"/>
      <c r="T32" s="66"/>
      <c r="U32" s="66"/>
      <c r="V32" s="88"/>
      <c r="W32" s="66"/>
      <c r="X32" s="66"/>
      <c r="Y32" s="92"/>
      <c r="Z32" s="146">
        <f t="shared" si="2"/>
        <v>22</v>
      </c>
      <c r="AB32" s="133" t="str">
        <f>IFERROR(IF(DATEVALUE(TEXT(VLOOKUP(K32,Validation!F67:I90,3,FALSE)&amp;"/"&amp;RIGHT(L32+100,2)&amp;"/"&amp;M32,"MM/DD/YYYY"))&lt;=DATEVALUE(TEXT(VLOOKUP(N32,Validation!F67:I90,3,FALSE)&amp;"/"&amp;RIGHT(O32+100,2)&amp;"/"&amp;P32,"MM/DD/YYYY")),"",-1),"")</f>
        <v/>
      </c>
      <c r="AC32" s="133" t="str">
        <f>IFERROR(IF(DATEVALUE(TEXT(VLOOKUP(S32,Validation!F67:I90,3,FALSE)&amp;"/"&amp;RIGHT(T32+100,2)&amp;"/"&amp;U32,"MM/DD/YYYY"))&lt;=DATEVALUE(TEXT(VLOOKUP(V32,Validation!F67:I90,3,FALSE)&amp;"/"&amp;RIGHT(W32+100,2)&amp;"/"&amp;X32,"MM/DD/YYYY")),"",-1),"")</f>
        <v/>
      </c>
      <c r="AD32" s="92"/>
      <c r="AE32" s="92"/>
    </row>
    <row r="33" spans="1:31" ht="13.8">
      <c r="A33" s="113"/>
      <c r="B33" s="113"/>
      <c r="C33" s="113"/>
      <c r="D33" s="113"/>
      <c r="E33" s="113"/>
      <c r="F33" s="14"/>
      <c r="G33" s="15"/>
      <c r="H33" s="14"/>
      <c r="I33" s="114"/>
      <c r="J33" s="152">
        <f t="shared" si="0"/>
        <v>0</v>
      </c>
      <c r="K33" s="88"/>
      <c r="L33" s="89"/>
      <c r="M33" s="90"/>
      <c r="N33" s="88"/>
      <c r="O33" s="89"/>
      <c r="P33" s="90"/>
      <c r="Q33" s="160" t="str">
        <f ca="1">+IF(A33="","",IF(AND(TODAY()&lt;Validation!$C$141,OR(MONTH(TODAY())=10,MONTH(TODAY())=11,MONTH(TODAY())=12)),CONCATENATE(MONTH(TODAY()),"/01/",YEAR(TODAY())),IF(AND(TODAY()&lt;Validation!$C$141,MONTH(TODAY())&lt;=9),CONCATENATE("0",MONTH(TODAY()),"/01/",YEAR(TODAY())),IF(AND(TODAY()&gt;=Validation!$C$141,OR(MONTH(TODAY())=10,MONTH(TODAY())=11,MONTH(TODAY())=12)),CONCATENATE(MONTH(TODAY()+10),"/01/",YEAR(TODAY()+10)),IF(AND(TODAY()&gt;=Validation!$C$141,MONTH(TODAY())&lt;=9),CONCATENATE("0",MONTH(TODAY()+10),"/01/",YEAR(TODAY()+10)))))))</f>
        <v/>
      </c>
      <c r="R33" s="158">
        <f t="shared" si="1"/>
        <v>0</v>
      </c>
      <c r="S33" s="88"/>
      <c r="T33" s="66"/>
      <c r="U33" s="66"/>
      <c r="V33" s="88"/>
      <c r="W33" s="66"/>
      <c r="X33" s="66"/>
      <c r="Y33" s="92"/>
      <c r="Z33" s="146">
        <f t="shared" si="2"/>
        <v>22</v>
      </c>
      <c r="AB33" s="133" t="str">
        <f>IFERROR(IF(DATEVALUE(TEXT(VLOOKUP(K33,Validation!F68:I91,3,FALSE)&amp;"/"&amp;RIGHT(L33+100,2)&amp;"/"&amp;M33,"MM/DD/YYYY"))&lt;=DATEVALUE(TEXT(VLOOKUP(N33,Validation!F68:I91,3,FALSE)&amp;"/"&amp;RIGHT(O33+100,2)&amp;"/"&amp;P33,"MM/DD/YYYY")),"",-1),"")</f>
        <v/>
      </c>
      <c r="AC33" s="133" t="str">
        <f>IFERROR(IF(DATEVALUE(TEXT(VLOOKUP(S33,Validation!F68:I91,3,FALSE)&amp;"/"&amp;RIGHT(T33+100,2)&amp;"/"&amp;U33,"MM/DD/YYYY"))&lt;=DATEVALUE(TEXT(VLOOKUP(V33,Validation!F68:I91,3,FALSE)&amp;"/"&amp;RIGHT(W33+100,2)&amp;"/"&amp;X33,"MM/DD/YYYY")),"",-1),"")</f>
        <v/>
      </c>
      <c r="AD33" s="92"/>
      <c r="AE33" s="92"/>
    </row>
    <row r="34" spans="1:31" ht="13.8">
      <c r="A34" s="113"/>
      <c r="B34" s="113"/>
      <c r="C34" s="113"/>
      <c r="D34" s="113"/>
      <c r="E34" s="113"/>
      <c r="F34" s="14"/>
      <c r="G34" s="15"/>
      <c r="H34" s="14"/>
      <c r="I34" s="114"/>
      <c r="J34" s="152">
        <f t="shared" si="0"/>
        <v>0</v>
      </c>
      <c r="K34" s="88"/>
      <c r="L34" s="89"/>
      <c r="M34" s="90"/>
      <c r="N34" s="88"/>
      <c r="O34" s="89"/>
      <c r="P34" s="90"/>
      <c r="Q34" s="160" t="str">
        <f ca="1">+IF(A34="","",IF(AND(TODAY()&lt;Validation!$C$141,OR(MONTH(TODAY())=10,MONTH(TODAY())=11,MONTH(TODAY())=12)),CONCATENATE(MONTH(TODAY()),"/01/",YEAR(TODAY())),IF(AND(TODAY()&lt;Validation!$C$141,MONTH(TODAY())&lt;=9),CONCATENATE("0",MONTH(TODAY()),"/01/",YEAR(TODAY())),IF(AND(TODAY()&gt;=Validation!$C$141,OR(MONTH(TODAY())=10,MONTH(TODAY())=11,MONTH(TODAY())=12)),CONCATENATE(MONTH(TODAY()+10),"/01/",YEAR(TODAY()+10)),IF(AND(TODAY()&gt;=Validation!$C$141,MONTH(TODAY())&lt;=9),CONCATENATE("0",MONTH(TODAY()+10),"/01/",YEAR(TODAY()+10)))))))</f>
        <v/>
      </c>
      <c r="R34" s="158">
        <f t="shared" si="1"/>
        <v>0</v>
      </c>
      <c r="S34" s="88"/>
      <c r="T34" s="66"/>
      <c r="U34" s="66"/>
      <c r="V34" s="88"/>
      <c r="W34" s="66"/>
      <c r="X34" s="66"/>
      <c r="Y34" s="92"/>
      <c r="Z34" s="146">
        <f t="shared" si="2"/>
        <v>22</v>
      </c>
      <c r="AB34" s="133" t="str">
        <f>IFERROR(IF(DATEVALUE(TEXT(VLOOKUP(K34,Validation!F69:I92,3,FALSE)&amp;"/"&amp;RIGHT(L34+100,2)&amp;"/"&amp;M34,"MM/DD/YYYY"))&lt;=DATEVALUE(TEXT(VLOOKUP(N34,Validation!F69:I92,3,FALSE)&amp;"/"&amp;RIGHT(O34+100,2)&amp;"/"&amp;P34,"MM/DD/YYYY")),"",-1),"")</f>
        <v/>
      </c>
      <c r="AC34" s="133" t="str">
        <f>IFERROR(IF(DATEVALUE(TEXT(VLOOKUP(S34,Validation!F69:I92,3,FALSE)&amp;"/"&amp;RIGHT(T34+100,2)&amp;"/"&amp;U34,"MM/DD/YYYY"))&lt;=DATEVALUE(TEXT(VLOOKUP(V34,Validation!F69:I92,3,FALSE)&amp;"/"&amp;RIGHT(W34+100,2)&amp;"/"&amp;X34,"MM/DD/YYYY")),"",-1),"")</f>
        <v/>
      </c>
      <c r="AD34" s="92"/>
      <c r="AE34" s="92"/>
    </row>
    <row r="35" spans="1:31" ht="13.8">
      <c r="A35" s="113"/>
      <c r="B35" s="113"/>
      <c r="C35" s="113"/>
      <c r="D35" s="113"/>
      <c r="E35" s="113"/>
      <c r="F35" s="14"/>
      <c r="G35" s="15"/>
      <c r="H35" s="14"/>
      <c r="I35" s="114"/>
      <c r="J35" s="152">
        <f t="shared" si="0"/>
        <v>0</v>
      </c>
      <c r="K35" s="88"/>
      <c r="L35" s="89"/>
      <c r="M35" s="90"/>
      <c r="N35" s="88"/>
      <c r="O35" s="89"/>
      <c r="P35" s="90"/>
      <c r="Q35" s="160" t="str">
        <f ca="1">+IF(A35="","",IF(AND(TODAY()&lt;Validation!$C$141,OR(MONTH(TODAY())=10,MONTH(TODAY())=11,MONTH(TODAY())=12)),CONCATENATE(MONTH(TODAY()),"/01/",YEAR(TODAY())),IF(AND(TODAY()&lt;Validation!$C$141,MONTH(TODAY())&lt;=9),CONCATENATE("0",MONTH(TODAY()),"/01/",YEAR(TODAY())),IF(AND(TODAY()&gt;=Validation!$C$141,OR(MONTH(TODAY())=10,MONTH(TODAY())=11,MONTH(TODAY())=12)),CONCATENATE(MONTH(TODAY()+10),"/01/",YEAR(TODAY()+10)),IF(AND(TODAY()&gt;=Validation!$C$141,MONTH(TODAY())&lt;=9),CONCATENATE("0",MONTH(TODAY()+10),"/01/",YEAR(TODAY()+10)))))))</f>
        <v/>
      </c>
      <c r="R35" s="158">
        <f t="shared" si="1"/>
        <v>0</v>
      </c>
      <c r="S35" s="88"/>
      <c r="T35" s="66"/>
      <c r="U35" s="66"/>
      <c r="V35" s="88"/>
      <c r="W35" s="66"/>
      <c r="X35" s="66"/>
      <c r="Y35" s="92"/>
      <c r="Z35" s="146">
        <f t="shared" si="2"/>
        <v>22</v>
      </c>
      <c r="AB35" s="133" t="str">
        <f>IFERROR(IF(DATEVALUE(TEXT(VLOOKUP(K35,Validation!F70:I93,3,FALSE)&amp;"/"&amp;RIGHT(L35+100,2)&amp;"/"&amp;M35,"MM/DD/YYYY"))&lt;=DATEVALUE(TEXT(VLOOKUP(N35,Validation!F70:I93,3,FALSE)&amp;"/"&amp;RIGHT(O35+100,2)&amp;"/"&amp;P35,"MM/DD/YYYY")),"",-1),"")</f>
        <v/>
      </c>
      <c r="AC35" s="133" t="str">
        <f>IFERROR(IF(DATEVALUE(TEXT(VLOOKUP(S35,Validation!F70:I93,3,FALSE)&amp;"/"&amp;RIGHT(T35+100,2)&amp;"/"&amp;U35,"MM/DD/YYYY"))&lt;=DATEVALUE(TEXT(VLOOKUP(V35,Validation!F70:I93,3,FALSE)&amp;"/"&amp;RIGHT(W35+100,2)&amp;"/"&amp;X35,"MM/DD/YYYY")),"",-1),"")</f>
        <v/>
      </c>
      <c r="AD35" s="92"/>
      <c r="AE35" s="92"/>
    </row>
    <row r="36" spans="1:31" ht="13.8">
      <c r="A36" s="113"/>
      <c r="B36" s="113"/>
      <c r="C36" s="113"/>
      <c r="D36" s="113"/>
      <c r="E36" s="113"/>
      <c r="F36" s="14"/>
      <c r="G36" s="15"/>
      <c r="H36" s="14"/>
      <c r="I36" s="114"/>
      <c r="J36" s="152">
        <f t="shared" si="0"/>
        <v>0</v>
      </c>
      <c r="K36" s="88"/>
      <c r="L36" s="89"/>
      <c r="M36" s="90"/>
      <c r="N36" s="88"/>
      <c r="O36" s="89"/>
      <c r="P36" s="90"/>
      <c r="Q36" s="160" t="str">
        <f ca="1">+IF(A36="","",IF(AND(TODAY()&lt;Validation!$C$141,OR(MONTH(TODAY())=10,MONTH(TODAY())=11,MONTH(TODAY())=12)),CONCATENATE(MONTH(TODAY()),"/01/",YEAR(TODAY())),IF(AND(TODAY()&lt;Validation!$C$141,MONTH(TODAY())&lt;=9),CONCATENATE("0",MONTH(TODAY()),"/01/",YEAR(TODAY())),IF(AND(TODAY()&gt;=Validation!$C$141,OR(MONTH(TODAY())=10,MONTH(TODAY())=11,MONTH(TODAY())=12)),CONCATENATE(MONTH(TODAY()+10),"/01/",YEAR(TODAY()+10)),IF(AND(TODAY()&gt;=Validation!$C$141,MONTH(TODAY())&lt;=9),CONCATENATE("0",MONTH(TODAY()+10),"/01/",YEAR(TODAY()+10)))))))</f>
        <v/>
      </c>
      <c r="R36" s="158">
        <f t="shared" si="1"/>
        <v>0</v>
      </c>
      <c r="S36" s="88"/>
      <c r="T36" s="66"/>
      <c r="U36" s="66"/>
      <c r="V36" s="88"/>
      <c r="W36" s="66"/>
      <c r="X36" s="66"/>
      <c r="Y36" s="92"/>
      <c r="Z36" s="146">
        <f t="shared" si="2"/>
        <v>22</v>
      </c>
      <c r="AB36" s="133" t="str">
        <f>IFERROR(IF(DATEVALUE(TEXT(VLOOKUP(K36,Validation!F71:I94,3,FALSE)&amp;"/"&amp;RIGHT(L36+100,2)&amp;"/"&amp;M36,"MM/DD/YYYY"))&lt;=DATEVALUE(TEXT(VLOOKUP(N36,Validation!F71:I94,3,FALSE)&amp;"/"&amp;RIGHT(O36+100,2)&amp;"/"&amp;P36,"MM/DD/YYYY")),"",-1),"")</f>
        <v/>
      </c>
      <c r="AC36" s="133" t="str">
        <f>IFERROR(IF(DATEVALUE(TEXT(VLOOKUP(S36,Validation!F71:I94,3,FALSE)&amp;"/"&amp;RIGHT(T36+100,2)&amp;"/"&amp;U36,"MM/DD/YYYY"))&lt;=DATEVALUE(TEXT(VLOOKUP(V36,Validation!F71:I94,3,FALSE)&amp;"/"&amp;RIGHT(W36+100,2)&amp;"/"&amp;X36,"MM/DD/YYYY")),"",-1),"")</f>
        <v/>
      </c>
      <c r="AD36" s="92"/>
      <c r="AE36" s="92"/>
    </row>
    <row r="37" spans="1:31" ht="13.8">
      <c r="A37" s="113"/>
      <c r="B37" s="113"/>
      <c r="C37" s="113"/>
      <c r="D37" s="113"/>
      <c r="E37" s="113"/>
      <c r="F37" s="14"/>
      <c r="G37" s="15"/>
      <c r="H37" s="14"/>
      <c r="I37" s="114"/>
      <c r="J37" s="152">
        <f t="shared" si="0"/>
        <v>0</v>
      </c>
      <c r="K37" s="88"/>
      <c r="L37" s="89"/>
      <c r="M37" s="90"/>
      <c r="N37" s="88"/>
      <c r="O37" s="89"/>
      <c r="P37" s="90"/>
      <c r="Q37" s="160" t="str">
        <f ca="1">+IF(A37="","",IF(AND(TODAY()&lt;Validation!$C$141,OR(MONTH(TODAY())=10,MONTH(TODAY())=11,MONTH(TODAY())=12)),CONCATENATE(MONTH(TODAY()),"/01/",YEAR(TODAY())),IF(AND(TODAY()&lt;Validation!$C$141,MONTH(TODAY())&lt;=9),CONCATENATE("0",MONTH(TODAY()),"/01/",YEAR(TODAY())),IF(AND(TODAY()&gt;=Validation!$C$141,OR(MONTH(TODAY())=10,MONTH(TODAY())=11,MONTH(TODAY())=12)),CONCATENATE(MONTH(TODAY()+10),"/01/",YEAR(TODAY()+10)),IF(AND(TODAY()&gt;=Validation!$C$141,MONTH(TODAY())&lt;=9),CONCATENATE("0",MONTH(TODAY()+10),"/01/",YEAR(TODAY()+10)))))))</f>
        <v/>
      </c>
      <c r="R37" s="158">
        <f t="shared" si="1"/>
        <v>0</v>
      </c>
      <c r="S37" s="88"/>
      <c r="T37" s="66"/>
      <c r="U37" s="66"/>
      <c r="V37" s="88"/>
      <c r="W37" s="66"/>
      <c r="X37" s="66"/>
      <c r="Y37" s="92"/>
      <c r="Z37" s="146">
        <f t="shared" si="2"/>
        <v>22</v>
      </c>
      <c r="AB37" s="133" t="str">
        <f>IFERROR(IF(DATEVALUE(TEXT(VLOOKUP(K37,Validation!F72:I95,3,FALSE)&amp;"/"&amp;RIGHT(L37+100,2)&amp;"/"&amp;M37,"MM/DD/YYYY"))&lt;=DATEVALUE(TEXT(VLOOKUP(N37,Validation!F72:I95,3,FALSE)&amp;"/"&amp;RIGHT(O37+100,2)&amp;"/"&amp;P37,"MM/DD/YYYY")),"",-1),"")</f>
        <v/>
      </c>
      <c r="AC37" s="133" t="str">
        <f>IFERROR(IF(DATEVALUE(TEXT(VLOOKUP(S37,Validation!F72:I95,3,FALSE)&amp;"/"&amp;RIGHT(T37+100,2)&amp;"/"&amp;U37,"MM/DD/YYYY"))&lt;=DATEVALUE(TEXT(VLOOKUP(V37,Validation!F72:I95,3,FALSE)&amp;"/"&amp;RIGHT(W37+100,2)&amp;"/"&amp;X37,"MM/DD/YYYY")),"",-1),"")</f>
        <v/>
      </c>
      <c r="AD37" s="92"/>
      <c r="AE37" s="92"/>
    </row>
    <row r="38" spans="1:31" ht="13.8">
      <c r="A38" s="113"/>
      <c r="B38" s="113"/>
      <c r="C38" s="113"/>
      <c r="D38" s="113"/>
      <c r="E38" s="113"/>
      <c r="F38" s="14"/>
      <c r="G38" s="15"/>
      <c r="H38" s="14"/>
      <c r="I38" s="114"/>
      <c r="J38" s="152">
        <f t="shared" si="0"/>
        <v>0</v>
      </c>
      <c r="K38" s="88"/>
      <c r="L38" s="89"/>
      <c r="M38" s="90"/>
      <c r="N38" s="88"/>
      <c r="O38" s="89"/>
      <c r="P38" s="90"/>
      <c r="Q38" s="160" t="str">
        <f ca="1">+IF(A38="","",IF(AND(TODAY()&lt;Validation!$C$141,OR(MONTH(TODAY())=10,MONTH(TODAY())=11,MONTH(TODAY())=12)),CONCATENATE(MONTH(TODAY()),"/01/",YEAR(TODAY())),IF(AND(TODAY()&lt;Validation!$C$141,MONTH(TODAY())&lt;=9),CONCATENATE("0",MONTH(TODAY()),"/01/",YEAR(TODAY())),IF(AND(TODAY()&gt;=Validation!$C$141,OR(MONTH(TODAY())=10,MONTH(TODAY())=11,MONTH(TODAY())=12)),CONCATENATE(MONTH(TODAY()+10),"/01/",YEAR(TODAY()+10)),IF(AND(TODAY()&gt;=Validation!$C$141,MONTH(TODAY())&lt;=9),CONCATENATE("0",MONTH(TODAY()+10),"/01/",YEAR(TODAY()+10)))))))</f>
        <v/>
      </c>
      <c r="R38" s="158">
        <f t="shared" si="1"/>
        <v>0</v>
      </c>
      <c r="S38" s="88"/>
      <c r="T38" s="66"/>
      <c r="U38" s="66"/>
      <c r="V38" s="88"/>
      <c r="W38" s="66"/>
      <c r="X38" s="66"/>
      <c r="Y38" s="92"/>
      <c r="Z38" s="146">
        <f t="shared" si="2"/>
        <v>22</v>
      </c>
      <c r="AB38" s="133" t="str">
        <f>IFERROR(IF(DATEVALUE(TEXT(VLOOKUP(K38,Validation!F73:I96,3,FALSE)&amp;"/"&amp;RIGHT(L38+100,2)&amp;"/"&amp;M38,"MM/DD/YYYY"))&lt;=DATEVALUE(TEXT(VLOOKUP(N38,Validation!F73:I96,3,FALSE)&amp;"/"&amp;RIGHT(O38+100,2)&amp;"/"&amp;P38,"MM/DD/YYYY")),"",-1),"")</f>
        <v/>
      </c>
      <c r="AC38" s="133" t="str">
        <f>IFERROR(IF(DATEVALUE(TEXT(VLOOKUP(S38,Validation!F73:I96,3,FALSE)&amp;"/"&amp;RIGHT(T38+100,2)&amp;"/"&amp;U38,"MM/DD/YYYY"))&lt;=DATEVALUE(TEXT(VLOOKUP(V38,Validation!F73:I96,3,FALSE)&amp;"/"&amp;RIGHT(W38+100,2)&amp;"/"&amp;X38,"MM/DD/YYYY")),"",-1),"")</f>
        <v/>
      </c>
      <c r="AD38" s="92"/>
      <c r="AE38" s="92"/>
    </row>
    <row r="39" spans="1:31" ht="13.8">
      <c r="A39" s="113"/>
      <c r="B39" s="113"/>
      <c r="C39" s="113"/>
      <c r="D39" s="113"/>
      <c r="E39" s="113"/>
      <c r="F39" s="14"/>
      <c r="G39" s="15"/>
      <c r="H39" s="14"/>
      <c r="I39" s="114"/>
      <c r="J39" s="152">
        <f t="shared" si="0"/>
        <v>0</v>
      </c>
      <c r="K39" s="88"/>
      <c r="L39" s="89"/>
      <c r="M39" s="90"/>
      <c r="N39" s="88"/>
      <c r="O39" s="89"/>
      <c r="P39" s="90"/>
      <c r="Q39" s="160" t="str">
        <f ca="1">+IF(A39="","",IF(AND(TODAY()&lt;Validation!$C$141,OR(MONTH(TODAY())=10,MONTH(TODAY())=11,MONTH(TODAY())=12)),CONCATENATE(MONTH(TODAY()),"/01/",YEAR(TODAY())),IF(AND(TODAY()&lt;Validation!$C$141,MONTH(TODAY())&lt;=9),CONCATENATE("0",MONTH(TODAY()),"/01/",YEAR(TODAY())),IF(AND(TODAY()&gt;=Validation!$C$141,OR(MONTH(TODAY())=10,MONTH(TODAY())=11,MONTH(TODAY())=12)),CONCATENATE(MONTH(TODAY()+10),"/01/",YEAR(TODAY()+10)),IF(AND(TODAY()&gt;=Validation!$C$141,MONTH(TODAY())&lt;=9),CONCATENATE("0",MONTH(TODAY()+10),"/01/",YEAR(TODAY()+10)))))))</f>
        <v/>
      </c>
      <c r="R39" s="158">
        <f t="shared" si="1"/>
        <v>0</v>
      </c>
      <c r="S39" s="88"/>
      <c r="T39" s="66"/>
      <c r="U39" s="66"/>
      <c r="V39" s="88"/>
      <c r="W39" s="66"/>
      <c r="X39" s="66"/>
      <c r="Y39" s="92"/>
      <c r="Z39" s="146">
        <f t="shared" si="2"/>
        <v>22</v>
      </c>
      <c r="AB39" s="133" t="str">
        <f>IFERROR(IF(DATEVALUE(TEXT(VLOOKUP(K39,Validation!F74:I97,3,FALSE)&amp;"/"&amp;RIGHT(L39+100,2)&amp;"/"&amp;M39,"MM/DD/YYYY"))&lt;=DATEVALUE(TEXT(VLOOKUP(N39,Validation!F74:I97,3,FALSE)&amp;"/"&amp;RIGHT(O39+100,2)&amp;"/"&amp;P39,"MM/DD/YYYY")),"",-1),"")</f>
        <v/>
      </c>
      <c r="AC39" s="133" t="str">
        <f>IFERROR(IF(DATEVALUE(TEXT(VLOOKUP(S39,Validation!F74:I97,3,FALSE)&amp;"/"&amp;RIGHT(T39+100,2)&amp;"/"&amp;U39,"MM/DD/YYYY"))&lt;=DATEVALUE(TEXT(VLOOKUP(V39,Validation!F74:I97,3,FALSE)&amp;"/"&amp;RIGHT(W39+100,2)&amp;"/"&amp;X39,"MM/DD/YYYY")),"",-1),"")</f>
        <v/>
      </c>
      <c r="AD39" s="92"/>
      <c r="AE39" s="92"/>
    </row>
    <row r="40" spans="1:31" ht="13.8">
      <c r="A40" s="113"/>
      <c r="B40" s="113"/>
      <c r="C40" s="113"/>
      <c r="D40" s="113"/>
      <c r="E40" s="113"/>
      <c r="F40" s="14"/>
      <c r="G40" s="15"/>
      <c r="H40" s="14"/>
      <c r="I40" s="114"/>
      <c r="J40" s="152">
        <f t="shared" si="0"/>
        <v>0</v>
      </c>
      <c r="K40" s="88"/>
      <c r="L40" s="89"/>
      <c r="M40" s="90"/>
      <c r="N40" s="88"/>
      <c r="O40" s="89"/>
      <c r="P40" s="90"/>
      <c r="Q40" s="160" t="str">
        <f ca="1">+IF(A40="","",IF(AND(TODAY()&lt;Validation!$C$141,OR(MONTH(TODAY())=10,MONTH(TODAY())=11,MONTH(TODAY())=12)),CONCATENATE(MONTH(TODAY()),"/01/",YEAR(TODAY())),IF(AND(TODAY()&lt;Validation!$C$141,MONTH(TODAY())&lt;=9),CONCATENATE("0",MONTH(TODAY()),"/01/",YEAR(TODAY())),IF(AND(TODAY()&gt;=Validation!$C$141,OR(MONTH(TODAY())=10,MONTH(TODAY())=11,MONTH(TODAY())=12)),CONCATENATE(MONTH(TODAY()+10),"/01/",YEAR(TODAY()+10)),IF(AND(TODAY()&gt;=Validation!$C$141,MONTH(TODAY())&lt;=9),CONCATENATE("0",MONTH(TODAY()+10),"/01/",YEAR(TODAY()+10)))))))</f>
        <v/>
      </c>
      <c r="R40" s="158">
        <f t="shared" si="1"/>
        <v>0</v>
      </c>
      <c r="S40" s="88"/>
      <c r="T40" s="66"/>
      <c r="U40" s="66"/>
      <c r="V40" s="88"/>
      <c r="W40" s="66"/>
      <c r="X40" s="66"/>
      <c r="Y40" s="92"/>
      <c r="Z40" s="146">
        <f t="shared" si="2"/>
        <v>22</v>
      </c>
      <c r="AB40" s="133" t="str">
        <f>IFERROR(IF(DATEVALUE(TEXT(VLOOKUP(K40,Validation!F75:I98,3,FALSE)&amp;"/"&amp;RIGHT(L40+100,2)&amp;"/"&amp;M40,"MM/DD/YYYY"))&lt;=DATEVALUE(TEXT(VLOOKUP(N40,Validation!F75:I98,3,FALSE)&amp;"/"&amp;RIGHT(O40+100,2)&amp;"/"&amp;P40,"MM/DD/YYYY")),"",-1),"")</f>
        <v/>
      </c>
      <c r="AC40" s="133" t="str">
        <f>IFERROR(IF(DATEVALUE(TEXT(VLOOKUP(S40,Validation!F75:I98,3,FALSE)&amp;"/"&amp;RIGHT(T40+100,2)&amp;"/"&amp;U40,"MM/DD/YYYY"))&lt;=DATEVALUE(TEXT(VLOOKUP(V40,Validation!F75:I98,3,FALSE)&amp;"/"&amp;RIGHT(W40+100,2)&amp;"/"&amp;X40,"MM/DD/YYYY")),"",-1),"")</f>
        <v/>
      </c>
      <c r="AD40" s="92"/>
      <c r="AE40" s="92"/>
    </row>
    <row r="41" spans="1:31" ht="13.8">
      <c r="A41" s="113"/>
      <c r="B41" s="113"/>
      <c r="C41" s="113"/>
      <c r="D41" s="113"/>
      <c r="E41" s="113"/>
      <c r="F41" s="14"/>
      <c r="G41" s="15"/>
      <c r="H41" s="14"/>
      <c r="I41" s="114"/>
      <c r="J41" s="152">
        <f t="shared" si="0"/>
        <v>0</v>
      </c>
      <c r="K41" s="88"/>
      <c r="L41" s="89"/>
      <c r="M41" s="90"/>
      <c r="N41" s="88"/>
      <c r="O41" s="89"/>
      <c r="P41" s="90"/>
      <c r="Q41" s="160" t="str">
        <f ca="1">+IF(A41="","",IF(AND(TODAY()&lt;Validation!$C$141,OR(MONTH(TODAY())=10,MONTH(TODAY())=11,MONTH(TODAY())=12)),CONCATENATE(MONTH(TODAY()),"/01/",YEAR(TODAY())),IF(AND(TODAY()&lt;Validation!$C$141,MONTH(TODAY())&lt;=9),CONCATENATE("0",MONTH(TODAY()),"/01/",YEAR(TODAY())),IF(AND(TODAY()&gt;=Validation!$C$141,OR(MONTH(TODAY())=10,MONTH(TODAY())=11,MONTH(TODAY())=12)),CONCATENATE(MONTH(TODAY()+10),"/01/",YEAR(TODAY()+10)),IF(AND(TODAY()&gt;=Validation!$C$141,MONTH(TODAY())&lt;=9),CONCATENATE("0",MONTH(TODAY()+10),"/01/",YEAR(TODAY()+10)))))))</f>
        <v/>
      </c>
      <c r="R41" s="158">
        <f t="shared" si="1"/>
        <v>0</v>
      </c>
      <c r="S41" s="88"/>
      <c r="T41" s="66"/>
      <c r="U41" s="66"/>
      <c r="V41" s="88"/>
      <c r="W41" s="66"/>
      <c r="X41" s="66"/>
      <c r="Y41" s="92"/>
      <c r="Z41" s="146">
        <f t="shared" si="2"/>
        <v>22</v>
      </c>
      <c r="AB41" s="133" t="str">
        <f>IFERROR(IF(DATEVALUE(TEXT(VLOOKUP(K41,Validation!F76:I99,3,FALSE)&amp;"/"&amp;RIGHT(L41+100,2)&amp;"/"&amp;M41,"MM/DD/YYYY"))&lt;=DATEVALUE(TEXT(VLOOKUP(N41,Validation!F76:I99,3,FALSE)&amp;"/"&amp;RIGHT(O41+100,2)&amp;"/"&amp;P41,"MM/DD/YYYY")),"",-1),"")</f>
        <v/>
      </c>
      <c r="AC41" s="133" t="str">
        <f>IFERROR(IF(DATEVALUE(TEXT(VLOOKUP(S41,Validation!F76:I99,3,FALSE)&amp;"/"&amp;RIGHT(T41+100,2)&amp;"/"&amp;U41,"MM/DD/YYYY"))&lt;=DATEVALUE(TEXT(VLOOKUP(V41,Validation!F76:I99,3,FALSE)&amp;"/"&amp;RIGHT(W41+100,2)&amp;"/"&amp;X41,"MM/DD/YYYY")),"",-1),"")</f>
        <v/>
      </c>
      <c r="AD41" s="92"/>
      <c r="AE41" s="92"/>
    </row>
    <row r="42" spans="1:31" ht="13.8">
      <c r="A42" s="113"/>
      <c r="B42" s="113"/>
      <c r="C42" s="113"/>
      <c r="D42" s="113"/>
      <c r="E42" s="113"/>
      <c r="F42" s="14"/>
      <c r="G42" s="15"/>
      <c r="H42" s="14"/>
      <c r="I42" s="114"/>
      <c r="J42" s="152">
        <f t="shared" si="0"/>
        <v>0</v>
      </c>
      <c r="K42" s="88"/>
      <c r="L42" s="89"/>
      <c r="M42" s="90"/>
      <c r="N42" s="88"/>
      <c r="O42" s="89"/>
      <c r="P42" s="90"/>
      <c r="Q42" s="160" t="str">
        <f ca="1">+IF(A42="","",IF(AND(TODAY()&lt;Validation!$C$141,OR(MONTH(TODAY())=10,MONTH(TODAY())=11,MONTH(TODAY())=12)),CONCATENATE(MONTH(TODAY()),"/01/",YEAR(TODAY())),IF(AND(TODAY()&lt;Validation!$C$141,MONTH(TODAY())&lt;=9),CONCATENATE("0",MONTH(TODAY()),"/01/",YEAR(TODAY())),IF(AND(TODAY()&gt;=Validation!$C$141,OR(MONTH(TODAY())=10,MONTH(TODAY())=11,MONTH(TODAY())=12)),CONCATENATE(MONTH(TODAY()+10),"/01/",YEAR(TODAY()+10)),IF(AND(TODAY()&gt;=Validation!$C$141,MONTH(TODAY())&lt;=9),CONCATENATE("0",MONTH(TODAY()+10),"/01/",YEAR(TODAY()+10)))))))</f>
        <v/>
      </c>
      <c r="R42" s="158">
        <f t="shared" si="1"/>
        <v>0</v>
      </c>
      <c r="S42" s="88"/>
      <c r="T42" s="66"/>
      <c r="U42" s="66"/>
      <c r="V42" s="88"/>
      <c r="W42" s="66"/>
      <c r="X42" s="66"/>
      <c r="Y42" s="92"/>
      <c r="Z42" s="146">
        <f t="shared" si="2"/>
        <v>22</v>
      </c>
      <c r="AB42" s="133" t="str">
        <f>IFERROR(IF(DATEVALUE(TEXT(VLOOKUP(K42,Validation!F77:I100,3,FALSE)&amp;"/"&amp;RIGHT(L42+100,2)&amp;"/"&amp;M42,"MM/DD/YYYY"))&lt;=DATEVALUE(TEXT(VLOOKUP(N42,Validation!F77:I100,3,FALSE)&amp;"/"&amp;RIGHT(O42+100,2)&amp;"/"&amp;P42,"MM/DD/YYYY")),"",-1),"")</f>
        <v/>
      </c>
      <c r="AC42" s="133" t="str">
        <f>IFERROR(IF(DATEVALUE(TEXT(VLOOKUP(S42,Validation!F77:I100,3,FALSE)&amp;"/"&amp;RIGHT(T42+100,2)&amp;"/"&amp;U42,"MM/DD/YYYY"))&lt;=DATEVALUE(TEXT(VLOOKUP(V42,Validation!F77:I100,3,FALSE)&amp;"/"&amp;RIGHT(W42+100,2)&amp;"/"&amp;X42,"MM/DD/YYYY")),"",-1),"")</f>
        <v/>
      </c>
      <c r="AD42" s="92"/>
      <c r="AE42" s="92"/>
    </row>
    <row r="43" spans="1:31" ht="13.8">
      <c r="A43" s="113"/>
      <c r="B43" s="113"/>
      <c r="C43" s="113"/>
      <c r="D43" s="113"/>
      <c r="E43" s="113"/>
      <c r="F43" s="14"/>
      <c r="G43" s="15"/>
      <c r="H43" s="14"/>
      <c r="I43" s="114"/>
      <c r="J43" s="152">
        <f t="shared" si="0"/>
        <v>0</v>
      </c>
      <c r="K43" s="88"/>
      <c r="L43" s="89"/>
      <c r="M43" s="90"/>
      <c r="N43" s="88"/>
      <c r="O43" s="89"/>
      <c r="P43" s="90"/>
      <c r="Q43" s="160" t="str">
        <f ca="1">+IF(A43="","",IF(AND(TODAY()&lt;Validation!$C$141,OR(MONTH(TODAY())=10,MONTH(TODAY())=11,MONTH(TODAY())=12)),CONCATENATE(MONTH(TODAY()),"/01/",YEAR(TODAY())),IF(AND(TODAY()&lt;Validation!$C$141,MONTH(TODAY())&lt;=9),CONCATENATE("0",MONTH(TODAY()),"/01/",YEAR(TODAY())),IF(AND(TODAY()&gt;=Validation!$C$141,OR(MONTH(TODAY())=10,MONTH(TODAY())=11,MONTH(TODAY())=12)),CONCATENATE(MONTH(TODAY()+10),"/01/",YEAR(TODAY()+10)),IF(AND(TODAY()&gt;=Validation!$C$141,MONTH(TODAY())&lt;=9),CONCATENATE("0",MONTH(TODAY()+10),"/01/",YEAR(TODAY()+10)))))))</f>
        <v/>
      </c>
      <c r="R43" s="158">
        <f t="shared" si="1"/>
        <v>0</v>
      </c>
      <c r="S43" s="88"/>
      <c r="T43" s="66"/>
      <c r="U43" s="66"/>
      <c r="V43" s="88"/>
      <c r="W43" s="66"/>
      <c r="X43" s="66"/>
      <c r="Y43" s="92"/>
      <c r="Z43" s="146">
        <f t="shared" si="2"/>
        <v>22</v>
      </c>
      <c r="AB43" s="133" t="str">
        <f>IFERROR(IF(DATEVALUE(TEXT(VLOOKUP(K43,Validation!F78:I101,3,FALSE)&amp;"/"&amp;RIGHT(L43+100,2)&amp;"/"&amp;M43,"MM/DD/YYYY"))&lt;=DATEVALUE(TEXT(VLOOKUP(N43,Validation!F78:I101,3,FALSE)&amp;"/"&amp;RIGHT(O43+100,2)&amp;"/"&amp;P43,"MM/DD/YYYY")),"",-1),"")</f>
        <v/>
      </c>
      <c r="AC43" s="133" t="str">
        <f>IFERROR(IF(DATEVALUE(TEXT(VLOOKUP(S43,Validation!F78:I101,3,FALSE)&amp;"/"&amp;RIGHT(T43+100,2)&amp;"/"&amp;U43,"MM/DD/YYYY"))&lt;=DATEVALUE(TEXT(VLOOKUP(V43,Validation!F78:I101,3,FALSE)&amp;"/"&amp;RIGHT(W43+100,2)&amp;"/"&amp;X43,"MM/DD/YYYY")),"",-1),"")</f>
        <v/>
      </c>
      <c r="AD43" s="92"/>
      <c r="AE43" s="92"/>
    </row>
    <row r="44" spans="1:31" ht="13.8">
      <c r="A44" s="113"/>
      <c r="B44" s="113"/>
      <c r="C44" s="113"/>
      <c r="D44" s="113"/>
      <c r="E44" s="113"/>
      <c r="F44" s="14"/>
      <c r="G44" s="15"/>
      <c r="H44" s="14"/>
      <c r="I44" s="114"/>
      <c r="J44" s="152">
        <f t="shared" si="0"/>
        <v>0</v>
      </c>
      <c r="K44" s="88"/>
      <c r="L44" s="89"/>
      <c r="M44" s="90"/>
      <c r="N44" s="88"/>
      <c r="O44" s="89"/>
      <c r="P44" s="90"/>
      <c r="Q44" s="160" t="str">
        <f ca="1">+IF(A44="","",IF(AND(TODAY()&lt;Validation!$C$141,OR(MONTH(TODAY())=10,MONTH(TODAY())=11,MONTH(TODAY())=12)),CONCATENATE(MONTH(TODAY()),"/01/",YEAR(TODAY())),IF(AND(TODAY()&lt;Validation!$C$141,MONTH(TODAY())&lt;=9),CONCATENATE("0",MONTH(TODAY()),"/01/",YEAR(TODAY())),IF(AND(TODAY()&gt;=Validation!$C$141,OR(MONTH(TODAY())=10,MONTH(TODAY())=11,MONTH(TODAY())=12)),CONCATENATE(MONTH(TODAY()+10),"/01/",YEAR(TODAY()+10)),IF(AND(TODAY()&gt;=Validation!$C$141,MONTH(TODAY())&lt;=9),CONCATENATE("0",MONTH(TODAY()+10),"/01/",YEAR(TODAY()+10)))))))</f>
        <v/>
      </c>
      <c r="R44" s="158">
        <f t="shared" si="1"/>
        <v>0</v>
      </c>
      <c r="S44" s="88"/>
      <c r="T44" s="66"/>
      <c r="U44" s="66"/>
      <c r="V44" s="88"/>
      <c r="W44" s="66"/>
      <c r="X44" s="66"/>
      <c r="Y44" s="92"/>
      <c r="Z44" s="146">
        <f t="shared" si="2"/>
        <v>22</v>
      </c>
      <c r="AB44" s="133" t="str">
        <f>IFERROR(IF(DATEVALUE(TEXT(VLOOKUP(K44,Validation!F79:I102,3,FALSE)&amp;"/"&amp;RIGHT(L44+100,2)&amp;"/"&amp;M44,"MM/DD/YYYY"))&lt;=DATEVALUE(TEXT(VLOOKUP(N44,Validation!F79:I102,3,FALSE)&amp;"/"&amp;RIGHT(O44+100,2)&amp;"/"&amp;P44,"MM/DD/YYYY")),"",-1),"")</f>
        <v/>
      </c>
      <c r="AC44" s="133" t="str">
        <f>IFERROR(IF(DATEVALUE(TEXT(VLOOKUP(S44,Validation!F79:I102,3,FALSE)&amp;"/"&amp;RIGHT(T44+100,2)&amp;"/"&amp;U44,"MM/DD/YYYY"))&lt;=DATEVALUE(TEXT(VLOOKUP(V44,Validation!F79:I102,3,FALSE)&amp;"/"&amp;RIGHT(W44+100,2)&amp;"/"&amp;X44,"MM/DD/YYYY")),"",-1),"")</f>
        <v/>
      </c>
      <c r="AD44" s="92"/>
      <c r="AE44" s="92"/>
    </row>
    <row r="45" spans="1:31" ht="13.8">
      <c r="A45" s="113"/>
      <c r="B45" s="113"/>
      <c r="C45" s="113"/>
      <c r="D45" s="113"/>
      <c r="E45" s="113"/>
      <c r="F45" s="14"/>
      <c r="G45" s="15"/>
      <c r="H45" s="14"/>
      <c r="I45" s="114"/>
      <c r="J45" s="152">
        <f t="shared" si="0"/>
        <v>0</v>
      </c>
      <c r="K45" s="88"/>
      <c r="L45" s="89"/>
      <c r="M45" s="90"/>
      <c r="N45" s="88"/>
      <c r="O45" s="89"/>
      <c r="P45" s="90"/>
      <c r="Q45" s="160" t="str">
        <f ca="1">+IF(A45="","",IF(AND(TODAY()&lt;Validation!$C$141,OR(MONTH(TODAY())=10,MONTH(TODAY())=11,MONTH(TODAY())=12)),CONCATENATE(MONTH(TODAY()),"/01/",YEAR(TODAY())),IF(AND(TODAY()&lt;Validation!$C$141,MONTH(TODAY())&lt;=9),CONCATENATE("0",MONTH(TODAY()),"/01/",YEAR(TODAY())),IF(AND(TODAY()&gt;=Validation!$C$141,OR(MONTH(TODAY())=10,MONTH(TODAY())=11,MONTH(TODAY())=12)),CONCATENATE(MONTH(TODAY()+10),"/01/",YEAR(TODAY()+10)),IF(AND(TODAY()&gt;=Validation!$C$141,MONTH(TODAY())&lt;=9),CONCATENATE("0",MONTH(TODAY()+10),"/01/",YEAR(TODAY()+10)))))))</f>
        <v/>
      </c>
      <c r="R45" s="158">
        <f t="shared" si="1"/>
        <v>0</v>
      </c>
      <c r="S45" s="88"/>
      <c r="T45" s="66"/>
      <c r="U45" s="66"/>
      <c r="V45" s="88"/>
      <c r="W45" s="66"/>
      <c r="X45" s="66"/>
      <c r="Y45" s="92"/>
      <c r="Z45" s="146">
        <f t="shared" si="2"/>
        <v>22</v>
      </c>
      <c r="AB45" s="133" t="str">
        <f>IFERROR(IF(DATEVALUE(TEXT(VLOOKUP(K45,Validation!F80:I103,3,FALSE)&amp;"/"&amp;RIGHT(L45+100,2)&amp;"/"&amp;M45,"MM/DD/YYYY"))&lt;=DATEVALUE(TEXT(VLOOKUP(N45,Validation!F80:I103,3,FALSE)&amp;"/"&amp;RIGHT(O45+100,2)&amp;"/"&amp;P45,"MM/DD/YYYY")),"",-1),"")</f>
        <v/>
      </c>
      <c r="AC45" s="133" t="str">
        <f>IFERROR(IF(DATEVALUE(TEXT(VLOOKUP(S45,Validation!F80:I103,3,FALSE)&amp;"/"&amp;RIGHT(T45+100,2)&amp;"/"&amp;U45,"MM/DD/YYYY"))&lt;=DATEVALUE(TEXT(VLOOKUP(V45,Validation!F80:I103,3,FALSE)&amp;"/"&amp;RIGHT(W45+100,2)&amp;"/"&amp;X45,"MM/DD/YYYY")),"",-1),"")</f>
        <v/>
      </c>
      <c r="AD45" s="92"/>
      <c r="AE45" s="92"/>
    </row>
    <row r="46" spans="1:31" ht="13.8">
      <c r="A46" s="113"/>
      <c r="B46" s="113"/>
      <c r="C46" s="113"/>
      <c r="D46" s="113"/>
      <c r="E46" s="113"/>
      <c r="F46" s="14"/>
      <c r="G46" s="15"/>
      <c r="H46" s="14"/>
      <c r="I46" s="114"/>
      <c r="J46" s="152">
        <f t="shared" si="0"/>
        <v>0</v>
      </c>
      <c r="K46" s="88"/>
      <c r="L46" s="89"/>
      <c r="M46" s="90"/>
      <c r="N46" s="88"/>
      <c r="O46" s="89"/>
      <c r="P46" s="90"/>
      <c r="Q46" s="160" t="str">
        <f ca="1">+IF(A46="","",IF(AND(TODAY()&lt;Validation!$C$141,OR(MONTH(TODAY())=10,MONTH(TODAY())=11,MONTH(TODAY())=12)),CONCATENATE(MONTH(TODAY()),"/01/",YEAR(TODAY())),IF(AND(TODAY()&lt;Validation!$C$141,MONTH(TODAY())&lt;=9),CONCATENATE("0",MONTH(TODAY()),"/01/",YEAR(TODAY())),IF(AND(TODAY()&gt;=Validation!$C$141,OR(MONTH(TODAY())=10,MONTH(TODAY())=11,MONTH(TODAY())=12)),CONCATENATE(MONTH(TODAY()+10),"/01/",YEAR(TODAY()+10)),IF(AND(TODAY()&gt;=Validation!$C$141,MONTH(TODAY())&lt;=9),CONCATENATE("0",MONTH(TODAY()+10),"/01/",YEAR(TODAY()+10)))))))</f>
        <v/>
      </c>
      <c r="R46" s="158">
        <f t="shared" si="1"/>
        <v>0</v>
      </c>
      <c r="S46" s="88"/>
      <c r="T46" s="66"/>
      <c r="U46" s="66"/>
      <c r="V46" s="88"/>
      <c r="W46" s="66"/>
      <c r="X46" s="66"/>
      <c r="Y46" s="92"/>
      <c r="Z46" s="146">
        <f t="shared" si="2"/>
        <v>22</v>
      </c>
      <c r="AB46" s="133" t="str">
        <f>IFERROR(IF(DATEVALUE(TEXT(VLOOKUP(K46,Validation!F81:I104,3,FALSE)&amp;"/"&amp;RIGHT(L46+100,2)&amp;"/"&amp;M46,"MM/DD/YYYY"))&lt;=DATEVALUE(TEXT(VLOOKUP(N46,Validation!F81:I104,3,FALSE)&amp;"/"&amp;RIGHT(O46+100,2)&amp;"/"&amp;P46,"MM/DD/YYYY")),"",-1),"")</f>
        <v/>
      </c>
      <c r="AC46" s="133" t="str">
        <f>IFERROR(IF(DATEVALUE(TEXT(VLOOKUP(S46,Validation!F81:I104,3,FALSE)&amp;"/"&amp;RIGHT(T46+100,2)&amp;"/"&amp;U46,"MM/DD/YYYY"))&lt;=DATEVALUE(TEXT(VLOOKUP(V46,Validation!F81:I104,3,FALSE)&amp;"/"&amp;RIGHT(W46+100,2)&amp;"/"&amp;X46,"MM/DD/YYYY")),"",-1),"")</f>
        <v/>
      </c>
      <c r="AD46" s="92"/>
      <c r="AE46" s="92"/>
    </row>
    <row r="47" spans="1:31" ht="13.8">
      <c r="A47" s="113"/>
      <c r="B47" s="113"/>
      <c r="C47" s="113"/>
      <c r="D47" s="113"/>
      <c r="E47" s="113"/>
      <c r="F47" s="14"/>
      <c r="G47" s="15"/>
      <c r="H47" s="14"/>
      <c r="I47" s="114"/>
      <c r="J47" s="152">
        <f t="shared" si="0"/>
        <v>0</v>
      </c>
      <c r="K47" s="88"/>
      <c r="L47" s="89"/>
      <c r="M47" s="90"/>
      <c r="N47" s="88"/>
      <c r="O47" s="89"/>
      <c r="P47" s="90"/>
      <c r="Q47" s="160" t="str">
        <f ca="1">+IF(A47="","",IF(AND(TODAY()&lt;Validation!$C$141,OR(MONTH(TODAY())=10,MONTH(TODAY())=11,MONTH(TODAY())=12)),CONCATENATE(MONTH(TODAY()),"/01/",YEAR(TODAY())),IF(AND(TODAY()&lt;Validation!$C$141,MONTH(TODAY())&lt;=9),CONCATENATE("0",MONTH(TODAY()),"/01/",YEAR(TODAY())),IF(AND(TODAY()&gt;=Validation!$C$141,OR(MONTH(TODAY())=10,MONTH(TODAY())=11,MONTH(TODAY())=12)),CONCATENATE(MONTH(TODAY()+10),"/01/",YEAR(TODAY()+10)),IF(AND(TODAY()&gt;=Validation!$C$141,MONTH(TODAY())&lt;=9),CONCATENATE("0",MONTH(TODAY()+10),"/01/",YEAR(TODAY()+10)))))))</f>
        <v/>
      </c>
      <c r="R47" s="158">
        <f t="shared" si="1"/>
        <v>0</v>
      </c>
      <c r="S47" s="88"/>
      <c r="T47" s="66"/>
      <c r="U47" s="66"/>
      <c r="V47" s="88"/>
      <c r="W47" s="66"/>
      <c r="X47" s="66"/>
      <c r="Y47" s="92"/>
      <c r="Z47" s="146">
        <f t="shared" si="2"/>
        <v>22</v>
      </c>
      <c r="AB47" s="133" t="str">
        <f>IFERROR(IF(DATEVALUE(TEXT(VLOOKUP(K47,Validation!F82:I105,3,FALSE)&amp;"/"&amp;RIGHT(L47+100,2)&amp;"/"&amp;M47,"MM/DD/YYYY"))&lt;=DATEVALUE(TEXT(VLOOKUP(N47,Validation!F82:I105,3,FALSE)&amp;"/"&amp;RIGHT(O47+100,2)&amp;"/"&amp;P47,"MM/DD/YYYY")),"",-1),"")</f>
        <v/>
      </c>
      <c r="AC47" s="133" t="str">
        <f>IFERROR(IF(DATEVALUE(TEXT(VLOOKUP(S47,Validation!F82:I105,3,FALSE)&amp;"/"&amp;RIGHT(T47+100,2)&amp;"/"&amp;U47,"MM/DD/YYYY"))&lt;=DATEVALUE(TEXT(VLOOKUP(V47,Validation!F82:I105,3,FALSE)&amp;"/"&amp;RIGHT(W47+100,2)&amp;"/"&amp;X47,"MM/DD/YYYY")),"",-1),"")</f>
        <v/>
      </c>
      <c r="AD47" s="92"/>
      <c r="AE47" s="92"/>
    </row>
    <row r="48" spans="1:31" ht="13.8">
      <c r="A48" s="113"/>
      <c r="B48" s="113"/>
      <c r="C48" s="113"/>
      <c r="D48" s="113"/>
      <c r="E48" s="113"/>
      <c r="F48" s="14"/>
      <c r="G48" s="15"/>
      <c r="H48" s="14"/>
      <c r="I48" s="114"/>
      <c r="J48" s="152">
        <f t="shared" si="0"/>
        <v>0</v>
      </c>
      <c r="K48" s="88"/>
      <c r="L48" s="89"/>
      <c r="M48" s="90"/>
      <c r="N48" s="88"/>
      <c r="O48" s="89"/>
      <c r="P48" s="90"/>
      <c r="Q48" s="160" t="str">
        <f ca="1">+IF(A48="","",IF(AND(TODAY()&lt;Validation!$C$141,OR(MONTH(TODAY())=10,MONTH(TODAY())=11,MONTH(TODAY())=12)),CONCATENATE(MONTH(TODAY()),"/01/",YEAR(TODAY())),IF(AND(TODAY()&lt;Validation!$C$141,MONTH(TODAY())&lt;=9),CONCATENATE("0",MONTH(TODAY()),"/01/",YEAR(TODAY())),IF(AND(TODAY()&gt;=Validation!$C$141,OR(MONTH(TODAY())=10,MONTH(TODAY())=11,MONTH(TODAY())=12)),CONCATENATE(MONTH(TODAY()+10),"/01/",YEAR(TODAY()+10)),IF(AND(TODAY()&gt;=Validation!$C$141,MONTH(TODAY())&lt;=9),CONCATENATE("0",MONTH(TODAY()+10),"/01/",YEAR(TODAY()+10)))))))</f>
        <v/>
      </c>
      <c r="R48" s="158">
        <f t="shared" si="1"/>
        <v>0</v>
      </c>
      <c r="S48" s="88"/>
      <c r="T48" s="66"/>
      <c r="U48" s="66"/>
      <c r="V48" s="88"/>
      <c r="W48" s="66"/>
      <c r="X48" s="66"/>
      <c r="Y48" s="92"/>
      <c r="Z48" s="146">
        <f t="shared" si="2"/>
        <v>22</v>
      </c>
      <c r="AB48" s="133" t="str">
        <f>IFERROR(IF(DATEVALUE(TEXT(VLOOKUP(K48,Validation!F83:I106,3,FALSE)&amp;"/"&amp;RIGHT(L48+100,2)&amp;"/"&amp;M48,"MM/DD/YYYY"))&lt;=DATEVALUE(TEXT(VLOOKUP(N48,Validation!F83:I106,3,FALSE)&amp;"/"&amp;RIGHT(O48+100,2)&amp;"/"&amp;P48,"MM/DD/YYYY")),"",-1),"")</f>
        <v/>
      </c>
      <c r="AC48" s="133" t="str">
        <f>IFERROR(IF(DATEVALUE(TEXT(VLOOKUP(S48,Validation!F83:I106,3,FALSE)&amp;"/"&amp;RIGHT(T48+100,2)&amp;"/"&amp;U48,"MM/DD/YYYY"))&lt;=DATEVALUE(TEXT(VLOOKUP(V48,Validation!F83:I106,3,FALSE)&amp;"/"&amp;RIGHT(W48+100,2)&amp;"/"&amp;X48,"MM/DD/YYYY")),"",-1),"")</f>
        <v/>
      </c>
      <c r="AD48" s="92"/>
      <c r="AE48" s="92"/>
    </row>
    <row r="49" spans="1:31" ht="13.8">
      <c r="A49" s="113"/>
      <c r="B49" s="113"/>
      <c r="C49" s="113"/>
      <c r="D49" s="113"/>
      <c r="E49" s="113"/>
      <c r="F49" s="14"/>
      <c r="G49" s="15"/>
      <c r="H49" s="14"/>
      <c r="I49" s="114"/>
      <c r="J49" s="152">
        <f t="shared" si="0"/>
        <v>0</v>
      </c>
      <c r="K49" s="88"/>
      <c r="L49" s="89"/>
      <c r="M49" s="90"/>
      <c r="N49" s="88"/>
      <c r="O49" s="89"/>
      <c r="P49" s="90"/>
      <c r="Q49" s="160" t="str">
        <f ca="1">+IF(A49="","",IF(AND(TODAY()&lt;Validation!$C$141,OR(MONTH(TODAY())=10,MONTH(TODAY())=11,MONTH(TODAY())=12)),CONCATENATE(MONTH(TODAY()),"/01/",YEAR(TODAY())),IF(AND(TODAY()&lt;Validation!$C$141,MONTH(TODAY())&lt;=9),CONCATENATE("0",MONTH(TODAY()),"/01/",YEAR(TODAY())),IF(AND(TODAY()&gt;=Validation!$C$141,OR(MONTH(TODAY())=10,MONTH(TODAY())=11,MONTH(TODAY())=12)),CONCATENATE(MONTH(TODAY()+10),"/01/",YEAR(TODAY()+10)),IF(AND(TODAY()&gt;=Validation!$C$141,MONTH(TODAY())&lt;=9),CONCATENATE("0",MONTH(TODAY()+10),"/01/",YEAR(TODAY()+10)))))))</f>
        <v/>
      </c>
      <c r="R49" s="158">
        <f t="shared" si="1"/>
        <v>0</v>
      </c>
      <c r="S49" s="88"/>
      <c r="T49" s="66"/>
      <c r="U49" s="66"/>
      <c r="V49" s="88"/>
      <c r="W49" s="66"/>
      <c r="X49" s="66"/>
      <c r="Y49" s="92"/>
      <c r="Z49" s="146">
        <f t="shared" si="2"/>
        <v>22</v>
      </c>
      <c r="AB49" s="133" t="str">
        <f>IFERROR(IF(DATEVALUE(TEXT(VLOOKUP(K49,Validation!F84:I107,3,FALSE)&amp;"/"&amp;RIGHT(L49+100,2)&amp;"/"&amp;M49,"MM/DD/YYYY"))&lt;=DATEVALUE(TEXT(VLOOKUP(N49,Validation!F84:I107,3,FALSE)&amp;"/"&amp;RIGHT(O49+100,2)&amp;"/"&amp;P49,"MM/DD/YYYY")),"",-1),"")</f>
        <v/>
      </c>
      <c r="AC49" s="133" t="str">
        <f>IFERROR(IF(DATEVALUE(TEXT(VLOOKUP(S49,Validation!F84:I107,3,FALSE)&amp;"/"&amp;RIGHT(T49+100,2)&amp;"/"&amp;U49,"MM/DD/YYYY"))&lt;=DATEVALUE(TEXT(VLOOKUP(V49,Validation!F84:I107,3,FALSE)&amp;"/"&amp;RIGHT(W49+100,2)&amp;"/"&amp;X49,"MM/DD/YYYY")),"",-1),"")</f>
        <v/>
      </c>
      <c r="AD49" s="92"/>
      <c r="AE49" s="92"/>
    </row>
    <row r="50" spans="1:31" ht="13.8">
      <c r="A50" s="113"/>
      <c r="B50" s="113"/>
      <c r="C50" s="113"/>
      <c r="D50" s="113"/>
      <c r="E50" s="113"/>
      <c r="F50" s="14"/>
      <c r="G50" s="15"/>
      <c r="H50" s="14"/>
      <c r="I50" s="114"/>
      <c r="J50" s="152">
        <f t="shared" si="0"/>
        <v>0</v>
      </c>
      <c r="K50" s="88"/>
      <c r="L50" s="89"/>
      <c r="M50" s="90"/>
      <c r="N50" s="88"/>
      <c r="O50" s="89"/>
      <c r="P50" s="90"/>
      <c r="Q50" s="160" t="str">
        <f ca="1">+IF(A50="","",IF(AND(TODAY()&lt;Validation!$C$141,OR(MONTH(TODAY())=10,MONTH(TODAY())=11,MONTH(TODAY())=12)),CONCATENATE(MONTH(TODAY()),"/01/",YEAR(TODAY())),IF(AND(TODAY()&lt;Validation!$C$141,MONTH(TODAY())&lt;=9),CONCATENATE("0",MONTH(TODAY()),"/01/",YEAR(TODAY())),IF(AND(TODAY()&gt;=Validation!$C$141,OR(MONTH(TODAY())=10,MONTH(TODAY())=11,MONTH(TODAY())=12)),CONCATENATE(MONTH(TODAY()+10),"/01/",YEAR(TODAY()+10)),IF(AND(TODAY()&gt;=Validation!$C$141,MONTH(TODAY())&lt;=9),CONCATENATE("0",MONTH(TODAY()+10),"/01/",YEAR(TODAY()+10)))))))</f>
        <v/>
      </c>
      <c r="R50" s="158">
        <f t="shared" si="1"/>
        <v>0</v>
      </c>
      <c r="S50" s="88"/>
      <c r="T50" s="66"/>
      <c r="U50" s="66"/>
      <c r="V50" s="88"/>
      <c r="W50" s="66"/>
      <c r="X50" s="66"/>
      <c r="Y50" s="92"/>
      <c r="Z50" s="146">
        <f t="shared" si="2"/>
        <v>22</v>
      </c>
      <c r="AB50" s="133" t="str">
        <f>IFERROR(IF(DATEVALUE(TEXT(VLOOKUP(K50,Validation!F85:I108,3,FALSE)&amp;"/"&amp;RIGHT(L50+100,2)&amp;"/"&amp;M50,"MM/DD/YYYY"))&lt;=DATEVALUE(TEXT(VLOOKUP(N50,Validation!F85:I108,3,FALSE)&amp;"/"&amp;RIGHT(O50+100,2)&amp;"/"&amp;P50,"MM/DD/YYYY")),"",-1),"")</f>
        <v/>
      </c>
      <c r="AC50" s="133" t="str">
        <f>IFERROR(IF(DATEVALUE(TEXT(VLOOKUP(S50,Validation!F85:I108,3,FALSE)&amp;"/"&amp;RIGHT(T50+100,2)&amp;"/"&amp;U50,"MM/DD/YYYY"))&lt;=DATEVALUE(TEXT(VLOOKUP(V50,Validation!F85:I108,3,FALSE)&amp;"/"&amp;RIGHT(W50+100,2)&amp;"/"&amp;X50,"MM/DD/YYYY")),"",-1),"")</f>
        <v/>
      </c>
      <c r="AD50" s="92"/>
      <c r="AE50" s="92"/>
    </row>
    <row r="51" spans="1:31" ht="13.8">
      <c r="A51" s="113"/>
      <c r="B51" s="113"/>
      <c r="C51" s="113"/>
      <c r="D51" s="113"/>
      <c r="E51" s="113"/>
      <c r="F51" s="14"/>
      <c r="G51" s="15"/>
      <c r="H51" s="14"/>
      <c r="I51" s="114"/>
      <c r="J51" s="152">
        <f t="shared" si="0"/>
        <v>0</v>
      </c>
      <c r="K51" s="88"/>
      <c r="L51" s="89"/>
      <c r="M51" s="90"/>
      <c r="N51" s="88"/>
      <c r="O51" s="89"/>
      <c r="P51" s="90"/>
      <c r="Q51" s="160" t="str">
        <f ca="1">+IF(A51="","",IF(AND(TODAY()&lt;Validation!$C$141,OR(MONTH(TODAY())=10,MONTH(TODAY())=11,MONTH(TODAY())=12)),CONCATENATE(MONTH(TODAY()),"/01/",YEAR(TODAY())),IF(AND(TODAY()&lt;Validation!$C$141,MONTH(TODAY())&lt;=9),CONCATENATE("0",MONTH(TODAY()),"/01/",YEAR(TODAY())),IF(AND(TODAY()&gt;=Validation!$C$141,OR(MONTH(TODAY())=10,MONTH(TODAY())=11,MONTH(TODAY())=12)),CONCATENATE(MONTH(TODAY()+10),"/01/",YEAR(TODAY()+10)),IF(AND(TODAY()&gt;=Validation!$C$141,MONTH(TODAY())&lt;=9),CONCATENATE("0",MONTH(TODAY()+10),"/01/",YEAR(TODAY()+10)))))))</f>
        <v/>
      </c>
      <c r="R51" s="158">
        <f t="shared" si="1"/>
        <v>0</v>
      </c>
      <c r="S51" s="88"/>
      <c r="T51" s="66"/>
      <c r="U51" s="66"/>
      <c r="V51" s="88"/>
      <c r="W51" s="66"/>
      <c r="X51" s="66"/>
      <c r="Y51" s="92"/>
      <c r="Z51" s="146">
        <f t="shared" si="2"/>
        <v>22</v>
      </c>
      <c r="AB51" s="133" t="str">
        <f>IFERROR(IF(DATEVALUE(TEXT(VLOOKUP(K51,Validation!F86:I109,3,FALSE)&amp;"/"&amp;RIGHT(L51+100,2)&amp;"/"&amp;M51,"MM/DD/YYYY"))&lt;=DATEVALUE(TEXT(VLOOKUP(N51,Validation!F86:I109,3,FALSE)&amp;"/"&amp;RIGHT(O51+100,2)&amp;"/"&amp;P51,"MM/DD/YYYY")),"",-1),"")</f>
        <v/>
      </c>
      <c r="AC51" s="133" t="str">
        <f>IFERROR(IF(DATEVALUE(TEXT(VLOOKUP(S51,Validation!F86:I109,3,FALSE)&amp;"/"&amp;RIGHT(T51+100,2)&amp;"/"&amp;U51,"MM/DD/YYYY"))&lt;=DATEVALUE(TEXT(VLOOKUP(V51,Validation!F86:I109,3,FALSE)&amp;"/"&amp;RIGHT(W51+100,2)&amp;"/"&amp;X51,"MM/DD/YYYY")),"",-1),"")</f>
        <v/>
      </c>
      <c r="AD51" s="92"/>
      <c r="AE51" s="92"/>
    </row>
    <row r="52" spans="1:31" ht="13.8">
      <c r="A52" s="113"/>
      <c r="B52" s="113"/>
      <c r="C52" s="113"/>
      <c r="D52" s="113"/>
      <c r="E52" s="113"/>
      <c r="F52" s="14"/>
      <c r="G52" s="15"/>
      <c r="H52" s="14"/>
      <c r="I52" s="114"/>
      <c r="J52" s="152">
        <f t="shared" si="0"/>
        <v>0</v>
      </c>
      <c r="K52" s="88"/>
      <c r="L52" s="89"/>
      <c r="M52" s="90"/>
      <c r="N52" s="88"/>
      <c r="O52" s="89"/>
      <c r="P52" s="90"/>
      <c r="Q52" s="160" t="str">
        <f ca="1">+IF(A52="","",IF(AND(TODAY()&lt;Validation!$C$141,OR(MONTH(TODAY())=10,MONTH(TODAY())=11,MONTH(TODAY())=12)),CONCATENATE(MONTH(TODAY()),"/01/",YEAR(TODAY())),IF(AND(TODAY()&lt;Validation!$C$141,MONTH(TODAY())&lt;=9),CONCATENATE("0",MONTH(TODAY()),"/01/",YEAR(TODAY())),IF(AND(TODAY()&gt;=Validation!$C$141,OR(MONTH(TODAY())=10,MONTH(TODAY())=11,MONTH(TODAY())=12)),CONCATENATE(MONTH(TODAY()+10),"/01/",YEAR(TODAY()+10)),IF(AND(TODAY()&gt;=Validation!$C$141,MONTH(TODAY())&lt;=9),CONCATENATE("0",MONTH(TODAY()+10),"/01/",YEAR(TODAY()+10)))))))</f>
        <v/>
      </c>
      <c r="R52" s="158">
        <f t="shared" si="1"/>
        <v>0</v>
      </c>
      <c r="S52" s="88"/>
      <c r="T52" s="66"/>
      <c r="U52" s="66"/>
      <c r="V52" s="88"/>
      <c r="W52" s="66"/>
      <c r="X52" s="66"/>
      <c r="Y52" s="92"/>
      <c r="Z52" s="146">
        <f t="shared" si="2"/>
        <v>22</v>
      </c>
      <c r="AB52" s="133" t="str">
        <f>IFERROR(IF(DATEVALUE(TEXT(VLOOKUP(K52,Validation!F87:I110,3,FALSE)&amp;"/"&amp;RIGHT(L52+100,2)&amp;"/"&amp;M52,"MM/DD/YYYY"))&lt;=DATEVALUE(TEXT(VLOOKUP(N52,Validation!F87:I110,3,FALSE)&amp;"/"&amp;RIGHT(O52+100,2)&amp;"/"&amp;P52,"MM/DD/YYYY")),"",-1),"")</f>
        <v/>
      </c>
      <c r="AC52" s="133" t="str">
        <f>IFERROR(IF(DATEVALUE(TEXT(VLOOKUP(S52,Validation!F87:I110,3,FALSE)&amp;"/"&amp;RIGHT(T52+100,2)&amp;"/"&amp;U52,"MM/DD/YYYY"))&lt;=DATEVALUE(TEXT(VLOOKUP(V52,Validation!F87:I110,3,FALSE)&amp;"/"&amp;RIGHT(W52+100,2)&amp;"/"&amp;X52,"MM/DD/YYYY")),"",-1),"")</f>
        <v/>
      </c>
      <c r="AD52" s="92"/>
      <c r="AE52" s="92"/>
    </row>
    <row r="53" spans="1:31" ht="13.8">
      <c r="A53" s="113"/>
      <c r="B53" s="113"/>
      <c r="C53" s="113"/>
      <c r="D53" s="113"/>
      <c r="E53" s="113"/>
      <c r="F53" s="14"/>
      <c r="G53" s="15"/>
      <c r="H53" s="14"/>
      <c r="I53" s="114"/>
      <c r="J53" s="152">
        <f t="shared" si="0"/>
        <v>0</v>
      </c>
      <c r="K53" s="88"/>
      <c r="L53" s="89"/>
      <c r="M53" s="90"/>
      <c r="N53" s="88"/>
      <c r="O53" s="89"/>
      <c r="P53" s="90"/>
      <c r="Q53" s="160" t="str">
        <f ca="1">+IF(A53="","",IF(AND(TODAY()&lt;Validation!$C$141,OR(MONTH(TODAY())=10,MONTH(TODAY())=11,MONTH(TODAY())=12)),CONCATENATE(MONTH(TODAY()),"/01/",YEAR(TODAY())),IF(AND(TODAY()&lt;Validation!$C$141,MONTH(TODAY())&lt;=9),CONCATENATE("0",MONTH(TODAY()),"/01/",YEAR(TODAY())),IF(AND(TODAY()&gt;=Validation!$C$141,OR(MONTH(TODAY())=10,MONTH(TODAY())=11,MONTH(TODAY())=12)),CONCATENATE(MONTH(TODAY()+10),"/01/",YEAR(TODAY()+10)),IF(AND(TODAY()&gt;=Validation!$C$141,MONTH(TODAY())&lt;=9),CONCATENATE("0",MONTH(TODAY()+10),"/01/",YEAR(TODAY()+10)))))))</f>
        <v/>
      </c>
      <c r="R53" s="158">
        <f t="shared" si="1"/>
        <v>0</v>
      </c>
      <c r="S53" s="88"/>
      <c r="T53" s="66"/>
      <c r="U53" s="66"/>
      <c r="V53" s="88"/>
      <c r="W53" s="66"/>
      <c r="X53" s="66"/>
      <c r="Y53" s="92"/>
      <c r="Z53" s="146">
        <f t="shared" si="2"/>
        <v>22</v>
      </c>
      <c r="AB53" s="133" t="str">
        <f>IFERROR(IF(DATEVALUE(TEXT(VLOOKUP(K53,Validation!F88:I111,3,FALSE)&amp;"/"&amp;RIGHT(L53+100,2)&amp;"/"&amp;M53,"MM/DD/YYYY"))&lt;=DATEVALUE(TEXT(VLOOKUP(N53,Validation!F88:I111,3,FALSE)&amp;"/"&amp;RIGHT(O53+100,2)&amp;"/"&amp;P53,"MM/DD/YYYY")),"",-1),"")</f>
        <v/>
      </c>
      <c r="AC53" s="133" t="str">
        <f>IFERROR(IF(DATEVALUE(TEXT(VLOOKUP(S53,Validation!F88:I111,3,FALSE)&amp;"/"&amp;RIGHT(T53+100,2)&amp;"/"&amp;U53,"MM/DD/YYYY"))&lt;=DATEVALUE(TEXT(VLOOKUP(V53,Validation!F88:I111,3,FALSE)&amp;"/"&amp;RIGHT(W53+100,2)&amp;"/"&amp;X53,"MM/DD/YYYY")),"",-1),"")</f>
        <v/>
      </c>
      <c r="AD53" s="92"/>
      <c r="AE53" s="92"/>
    </row>
    <row r="54" spans="1:31" ht="13.8">
      <c r="A54" s="113"/>
      <c r="B54" s="113"/>
      <c r="C54" s="113"/>
      <c r="D54" s="113"/>
      <c r="E54" s="113"/>
      <c r="F54" s="14"/>
      <c r="G54" s="15"/>
      <c r="H54" s="14"/>
      <c r="I54" s="114"/>
      <c r="J54" s="152">
        <f t="shared" si="0"/>
        <v>0</v>
      </c>
      <c r="K54" s="88"/>
      <c r="L54" s="89"/>
      <c r="M54" s="90"/>
      <c r="N54" s="88"/>
      <c r="O54" s="89"/>
      <c r="P54" s="90"/>
      <c r="Q54" s="160" t="str">
        <f ca="1">+IF(A54="","",IF(AND(TODAY()&lt;Validation!$C$141,OR(MONTH(TODAY())=10,MONTH(TODAY())=11,MONTH(TODAY())=12)),CONCATENATE(MONTH(TODAY()),"/01/",YEAR(TODAY())),IF(AND(TODAY()&lt;Validation!$C$141,MONTH(TODAY())&lt;=9),CONCATENATE("0",MONTH(TODAY()),"/01/",YEAR(TODAY())),IF(AND(TODAY()&gt;=Validation!$C$141,OR(MONTH(TODAY())=10,MONTH(TODAY())=11,MONTH(TODAY())=12)),CONCATENATE(MONTH(TODAY()+10),"/01/",YEAR(TODAY()+10)),IF(AND(TODAY()&gt;=Validation!$C$141,MONTH(TODAY())&lt;=9),CONCATENATE("0",MONTH(TODAY()+10),"/01/",YEAR(TODAY()+10)))))))</f>
        <v/>
      </c>
      <c r="R54" s="158">
        <f t="shared" si="1"/>
        <v>0</v>
      </c>
      <c r="S54" s="88"/>
      <c r="T54" s="66"/>
      <c r="U54" s="66"/>
      <c r="V54" s="88"/>
      <c r="W54" s="66"/>
      <c r="X54" s="66"/>
      <c r="Y54" s="92"/>
      <c r="Z54" s="146">
        <f t="shared" si="2"/>
        <v>22</v>
      </c>
      <c r="AB54" s="133" t="str">
        <f>IFERROR(IF(DATEVALUE(TEXT(VLOOKUP(K54,Validation!F89:I112,3,FALSE)&amp;"/"&amp;RIGHT(L54+100,2)&amp;"/"&amp;M54,"MM/DD/YYYY"))&lt;=DATEVALUE(TEXT(VLOOKUP(N54,Validation!F89:I112,3,FALSE)&amp;"/"&amp;RIGHT(O54+100,2)&amp;"/"&amp;P54,"MM/DD/YYYY")),"",-1),"")</f>
        <v/>
      </c>
      <c r="AC54" s="133" t="str">
        <f>IFERROR(IF(DATEVALUE(TEXT(VLOOKUP(S54,Validation!F89:I112,3,FALSE)&amp;"/"&amp;RIGHT(T54+100,2)&amp;"/"&amp;U54,"MM/DD/YYYY"))&lt;=DATEVALUE(TEXT(VLOOKUP(V54,Validation!F89:I112,3,FALSE)&amp;"/"&amp;RIGHT(W54+100,2)&amp;"/"&amp;X54,"MM/DD/YYYY")),"",-1),"")</f>
        <v/>
      </c>
      <c r="AD54" s="92"/>
      <c r="AE54" s="92"/>
    </row>
    <row r="55" spans="1:31" ht="13.8">
      <c r="A55" s="113"/>
      <c r="B55" s="113"/>
      <c r="C55" s="113"/>
      <c r="D55" s="113"/>
      <c r="E55" s="113"/>
      <c r="F55" s="14"/>
      <c r="G55" s="15"/>
      <c r="H55" s="14"/>
      <c r="I55" s="114"/>
      <c r="J55" s="152">
        <f t="shared" si="0"/>
        <v>0</v>
      </c>
      <c r="K55" s="88"/>
      <c r="L55" s="89"/>
      <c r="M55" s="90"/>
      <c r="N55" s="88"/>
      <c r="O55" s="89"/>
      <c r="P55" s="90"/>
      <c r="Q55" s="160" t="str">
        <f ca="1">+IF(A55="","",IF(AND(TODAY()&lt;Validation!$C$141,OR(MONTH(TODAY())=10,MONTH(TODAY())=11,MONTH(TODAY())=12)),CONCATENATE(MONTH(TODAY()),"/01/",YEAR(TODAY())),IF(AND(TODAY()&lt;Validation!$C$141,MONTH(TODAY())&lt;=9),CONCATENATE("0",MONTH(TODAY()),"/01/",YEAR(TODAY())),IF(AND(TODAY()&gt;=Validation!$C$141,OR(MONTH(TODAY())=10,MONTH(TODAY())=11,MONTH(TODAY())=12)),CONCATENATE(MONTH(TODAY()+10),"/01/",YEAR(TODAY()+10)),IF(AND(TODAY()&gt;=Validation!$C$141,MONTH(TODAY())&lt;=9),CONCATENATE("0",MONTH(TODAY()+10),"/01/",YEAR(TODAY()+10)))))))</f>
        <v/>
      </c>
      <c r="R55" s="158">
        <f t="shared" si="1"/>
        <v>0</v>
      </c>
      <c r="S55" s="88"/>
      <c r="T55" s="66"/>
      <c r="U55" s="66"/>
      <c r="V55" s="88"/>
      <c r="W55" s="66"/>
      <c r="X55" s="66"/>
      <c r="Y55" s="92"/>
      <c r="Z55" s="146">
        <f t="shared" si="2"/>
        <v>22</v>
      </c>
      <c r="AB55" s="133" t="str">
        <f>IFERROR(IF(DATEVALUE(TEXT(VLOOKUP(K55,Validation!F90:I113,3,FALSE)&amp;"/"&amp;RIGHT(L55+100,2)&amp;"/"&amp;M55,"MM/DD/YYYY"))&lt;=DATEVALUE(TEXT(VLOOKUP(N55,Validation!F90:I113,3,FALSE)&amp;"/"&amp;RIGHT(O55+100,2)&amp;"/"&amp;P55,"MM/DD/YYYY")),"",-1),"")</f>
        <v/>
      </c>
      <c r="AC55" s="133" t="str">
        <f>IFERROR(IF(DATEVALUE(TEXT(VLOOKUP(S55,Validation!F90:I113,3,FALSE)&amp;"/"&amp;RIGHT(T55+100,2)&amp;"/"&amp;U55,"MM/DD/YYYY"))&lt;=DATEVALUE(TEXT(VLOOKUP(V55,Validation!F90:I113,3,FALSE)&amp;"/"&amp;RIGHT(W55+100,2)&amp;"/"&amp;X55,"MM/DD/YYYY")),"",-1),"")</f>
        <v/>
      </c>
      <c r="AD55" s="92"/>
      <c r="AE55" s="92"/>
    </row>
    <row r="56" spans="1:31" ht="13.8">
      <c r="A56" s="113"/>
      <c r="B56" s="113"/>
      <c r="C56" s="113"/>
      <c r="D56" s="113"/>
      <c r="E56" s="113"/>
      <c r="F56" s="14"/>
      <c r="G56" s="15"/>
      <c r="H56" s="14"/>
      <c r="I56" s="114"/>
      <c r="J56" s="152">
        <f t="shared" si="0"/>
        <v>0</v>
      </c>
      <c r="K56" s="88"/>
      <c r="L56" s="89"/>
      <c r="M56" s="90"/>
      <c r="N56" s="88"/>
      <c r="O56" s="89"/>
      <c r="P56" s="90"/>
      <c r="Q56" s="160" t="str">
        <f ca="1">+IF(A56="","",IF(AND(TODAY()&lt;Validation!$C$141,OR(MONTH(TODAY())=10,MONTH(TODAY())=11,MONTH(TODAY())=12)),CONCATENATE(MONTH(TODAY()),"/01/",YEAR(TODAY())),IF(AND(TODAY()&lt;Validation!$C$141,MONTH(TODAY())&lt;=9),CONCATENATE("0",MONTH(TODAY()),"/01/",YEAR(TODAY())),IF(AND(TODAY()&gt;=Validation!$C$141,OR(MONTH(TODAY())=10,MONTH(TODAY())=11,MONTH(TODAY())=12)),CONCATENATE(MONTH(TODAY()+10),"/01/",YEAR(TODAY()+10)),IF(AND(TODAY()&gt;=Validation!$C$141,MONTH(TODAY())&lt;=9),CONCATENATE("0",MONTH(TODAY()+10),"/01/",YEAR(TODAY()+10)))))))</f>
        <v/>
      </c>
      <c r="R56" s="158">
        <f t="shared" si="1"/>
        <v>0</v>
      </c>
      <c r="S56" s="88"/>
      <c r="T56" s="66"/>
      <c r="U56" s="66"/>
      <c r="V56" s="88"/>
      <c r="W56" s="66"/>
      <c r="X56" s="66"/>
      <c r="Y56" s="92"/>
      <c r="Z56" s="146">
        <f t="shared" si="2"/>
        <v>22</v>
      </c>
      <c r="AB56" s="133" t="str">
        <f>IFERROR(IF(DATEVALUE(TEXT(VLOOKUP(K56,Validation!F91:I114,3,FALSE)&amp;"/"&amp;RIGHT(L56+100,2)&amp;"/"&amp;M56,"MM/DD/YYYY"))&lt;=DATEVALUE(TEXT(VLOOKUP(N56,Validation!F91:I114,3,FALSE)&amp;"/"&amp;RIGHT(O56+100,2)&amp;"/"&amp;P56,"MM/DD/YYYY")),"",-1),"")</f>
        <v/>
      </c>
      <c r="AC56" s="133" t="str">
        <f>IFERROR(IF(DATEVALUE(TEXT(VLOOKUP(S56,Validation!F91:I114,3,FALSE)&amp;"/"&amp;RIGHT(T56+100,2)&amp;"/"&amp;U56,"MM/DD/YYYY"))&lt;=DATEVALUE(TEXT(VLOOKUP(V56,Validation!F91:I114,3,FALSE)&amp;"/"&amp;RIGHT(W56+100,2)&amp;"/"&amp;X56,"MM/DD/YYYY")),"",-1),"")</f>
        <v/>
      </c>
      <c r="AD56" s="92"/>
      <c r="AE56" s="92"/>
    </row>
    <row r="57" spans="1:31" ht="13.8">
      <c r="A57" s="113"/>
      <c r="B57" s="113"/>
      <c r="C57" s="113"/>
      <c r="D57" s="113"/>
      <c r="E57" s="113"/>
      <c r="F57" s="14"/>
      <c r="G57" s="15"/>
      <c r="H57" s="14"/>
      <c r="I57" s="114"/>
      <c r="J57" s="152">
        <f t="shared" si="0"/>
        <v>0</v>
      </c>
      <c r="K57" s="88"/>
      <c r="L57" s="89"/>
      <c r="M57" s="90"/>
      <c r="N57" s="88"/>
      <c r="O57" s="89"/>
      <c r="P57" s="90"/>
      <c r="Q57" s="160" t="str">
        <f ca="1">+IF(A57="","",IF(AND(TODAY()&lt;Validation!$C$141,OR(MONTH(TODAY())=10,MONTH(TODAY())=11,MONTH(TODAY())=12)),CONCATENATE(MONTH(TODAY()),"/01/",YEAR(TODAY())),IF(AND(TODAY()&lt;Validation!$C$141,MONTH(TODAY())&lt;=9),CONCATENATE("0",MONTH(TODAY()),"/01/",YEAR(TODAY())),IF(AND(TODAY()&gt;=Validation!$C$141,OR(MONTH(TODAY())=10,MONTH(TODAY())=11,MONTH(TODAY())=12)),CONCATENATE(MONTH(TODAY()+10),"/01/",YEAR(TODAY()+10)),IF(AND(TODAY()&gt;=Validation!$C$141,MONTH(TODAY())&lt;=9),CONCATENATE("0",MONTH(TODAY()+10),"/01/",YEAR(TODAY()+10)))))))</f>
        <v/>
      </c>
      <c r="R57" s="158">
        <f t="shared" si="1"/>
        <v>0</v>
      </c>
      <c r="S57" s="88"/>
      <c r="T57" s="66"/>
      <c r="U57" s="66"/>
      <c r="V57" s="88"/>
      <c r="W57" s="66"/>
      <c r="X57" s="66"/>
      <c r="Y57" s="92"/>
      <c r="Z57" s="146">
        <f t="shared" si="2"/>
        <v>22</v>
      </c>
      <c r="AB57" s="133" t="str">
        <f>IFERROR(IF(DATEVALUE(TEXT(VLOOKUP(K57,Validation!F92:I115,3,FALSE)&amp;"/"&amp;RIGHT(L57+100,2)&amp;"/"&amp;M57,"MM/DD/YYYY"))&lt;=DATEVALUE(TEXT(VLOOKUP(N57,Validation!F92:I115,3,FALSE)&amp;"/"&amp;RIGHT(O57+100,2)&amp;"/"&amp;P57,"MM/DD/YYYY")),"",-1),"")</f>
        <v/>
      </c>
      <c r="AC57" s="133" t="str">
        <f>IFERROR(IF(DATEVALUE(TEXT(VLOOKUP(S57,Validation!F92:I115,3,FALSE)&amp;"/"&amp;RIGHT(T57+100,2)&amp;"/"&amp;U57,"MM/DD/YYYY"))&lt;=DATEVALUE(TEXT(VLOOKUP(V57,Validation!F92:I115,3,FALSE)&amp;"/"&amp;RIGHT(W57+100,2)&amp;"/"&amp;X57,"MM/DD/YYYY")),"",-1),"")</f>
        <v/>
      </c>
      <c r="AD57" s="92"/>
      <c r="AE57" s="92"/>
    </row>
    <row r="58" spans="1:31" ht="13.8">
      <c r="A58" s="113"/>
      <c r="B58" s="113"/>
      <c r="C58" s="113"/>
      <c r="D58" s="113"/>
      <c r="E58" s="113"/>
      <c r="F58" s="14"/>
      <c r="G58" s="15"/>
      <c r="H58" s="14"/>
      <c r="I58" s="114"/>
      <c r="J58" s="152">
        <f t="shared" si="0"/>
        <v>0</v>
      </c>
      <c r="K58" s="88"/>
      <c r="L58" s="89"/>
      <c r="M58" s="90"/>
      <c r="N58" s="88"/>
      <c r="O58" s="89"/>
      <c r="P58" s="90"/>
      <c r="Q58" s="160" t="str">
        <f ca="1">+IF(A58="","",IF(AND(TODAY()&lt;Validation!$C$141,OR(MONTH(TODAY())=10,MONTH(TODAY())=11,MONTH(TODAY())=12)),CONCATENATE(MONTH(TODAY()),"/01/",YEAR(TODAY())),IF(AND(TODAY()&lt;Validation!$C$141,MONTH(TODAY())&lt;=9),CONCATENATE("0",MONTH(TODAY()),"/01/",YEAR(TODAY())),IF(AND(TODAY()&gt;=Validation!$C$141,OR(MONTH(TODAY())=10,MONTH(TODAY())=11,MONTH(TODAY())=12)),CONCATENATE(MONTH(TODAY()+10),"/01/",YEAR(TODAY()+10)),IF(AND(TODAY()&gt;=Validation!$C$141,MONTH(TODAY())&lt;=9),CONCATENATE("0",MONTH(TODAY()+10),"/01/",YEAR(TODAY()+10)))))))</f>
        <v/>
      </c>
      <c r="R58" s="158">
        <f t="shared" si="1"/>
        <v>0</v>
      </c>
      <c r="S58" s="88"/>
      <c r="T58" s="66"/>
      <c r="U58" s="66"/>
      <c r="V58" s="88"/>
      <c r="W58" s="66"/>
      <c r="X58" s="66"/>
      <c r="Y58" s="92"/>
      <c r="Z58" s="146">
        <f t="shared" si="2"/>
        <v>22</v>
      </c>
      <c r="AB58" s="133" t="str">
        <f>IFERROR(IF(DATEVALUE(TEXT(VLOOKUP(K58,Validation!F93:I116,3,FALSE)&amp;"/"&amp;RIGHT(L58+100,2)&amp;"/"&amp;M58,"MM/DD/YYYY"))&lt;=DATEVALUE(TEXT(VLOOKUP(N58,Validation!F93:I116,3,FALSE)&amp;"/"&amp;RIGHT(O58+100,2)&amp;"/"&amp;P58,"MM/DD/YYYY")),"",-1),"")</f>
        <v/>
      </c>
      <c r="AC58" s="133" t="str">
        <f>IFERROR(IF(DATEVALUE(TEXT(VLOOKUP(S58,Validation!F93:I116,3,FALSE)&amp;"/"&amp;RIGHT(T58+100,2)&amp;"/"&amp;U58,"MM/DD/YYYY"))&lt;=DATEVALUE(TEXT(VLOOKUP(V58,Validation!F93:I116,3,FALSE)&amp;"/"&amp;RIGHT(W58+100,2)&amp;"/"&amp;X58,"MM/DD/YYYY")),"",-1),"")</f>
        <v/>
      </c>
      <c r="AD58" s="92"/>
      <c r="AE58" s="92"/>
    </row>
    <row r="59" spans="1:31" ht="13.8">
      <c r="A59" s="113"/>
      <c r="B59" s="113"/>
      <c r="C59" s="113"/>
      <c r="D59" s="113"/>
      <c r="E59" s="113"/>
      <c r="F59" s="14"/>
      <c r="G59" s="15"/>
      <c r="H59" s="14"/>
      <c r="I59" s="114"/>
      <c r="J59" s="152">
        <f t="shared" si="0"/>
        <v>0</v>
      </c>
      <c r="K59" s="88"/>
      <c r="L59" s="89"/>
      <c r="M59" s="90"/>
      <c r="N59" s="88"/>
      <c r="O59" s="89"/>
      <c r="P59" s="90"/>
      <c r="Q59" s="160" t="str">
        <f ca="1">+IF(A59="","",IF(AND(TODAY()&lt;Validation!$C$141,OR(MONTH(TODAY())=10,MONTH(TODAY())=11,MONTH(TODAY())=12)),CONCATENATE(MONTH(TODAY()),"/01/",YEAR(TODAY())),IF(AND(TODAY()&lt;Validation!$C$141,MONTH(TODAY())&lt;=9),CONCATENATE("0",MONTH(TODAY()),"/01/",YEAR(TODAY())),IF(AND(TODAY()&gt;=Validation!$C$141,OR(MONTH(TODAY())=10,MONTH(TODAY())=11,MONTH(TODAY())=12)),CONCATENATE(MONTH(TODAY()+10),"/01/",YEAR(TODAY()+10)),IF(AND(TODAY()&gt;=Validation!$C$141,MONTH(TODAY())&lt;=9),CONCATENATE("0",MONTH(TODAY()+10),"/01/",YEAR(TODAY()+10)))))))</f>
        <v/>
      </c>
      <c r="R59" s="158">
        <f t="shared" si="1"/>
        <v>0</v>
      </c>
      <c r="S59" s="88"/>
      <c r="T59" s="66"/>
      <c r="U59" s="66"/>
      <c r="V59" s="88"/>
      <c r="W59" s="66"/>
      <c r="X59" s="66"/>
      <c r="Y59" s="92"/>
      <c r="Z59" s="146">
        <f t="shared" si="2"/>
        <v>22</v>
      </c>
      <c r="AB59" s="133" t="str">
        <f>IFERROR(IF(DATEVALUE(TEXT(VLOOKUP(K59,Validation!F94:I117,3,FALSE)&amp;"/"&amp;RIGHT(L59+100,2)&amp;"/"&amp;M59,"MM/DD/YYYY"))&lt;=DATEVALUE(TEXT(VLOOKUP(N59,Validation!F94:I117,3,FALSE)&amp;"/"&amp;RIGHT(O59+100,2)&amp;"/"&amp;P59,"MM/DD/YYYY")),"",-1),"")</f>
        <v/>
      </c>
      <c r="AC59" s="133" t="str">
        <f>IFERROR(IF(DATEVALUE(TEXT(VLOOKUP(S59,Validation!F94:I117,3,FALSE)&amp;"/"&amp;RIGHT(T59+100,2)&amp;"/"&amp;U59,"MM/DD/YYYY"))&lt;=DATEVALUE(TEXT(VLOOKUP(V59,Validation!F94:I117,3,FALSE)&amp;"/"&amp;RIGHT(W59+100,2)&amp;"/"&amp;X59,"MM/DD/YYYY")),"",-1),"")</f>
        <v/>
      </c>
      <c r="AD59" s="92"/>
      <c r="AE59" s="92"/>
    </row>
    <row r="60" spans="1:31" ht="13.8">
      <c r="A60" s="113"/>
      <c r="B60" s="113"/>
      <c r="C60" s="113"/>
      <c r="D60" s="113"/>
      <c r="E60" s="113"/>
      <c r="F60" s="14"/>
      <c r="G60" s="15"/>
      <c r="H60" s="14"/>
      <c r="I60" s="114"/>
      <c r="J60" s="152">
        <f t="shared" si="0"/>
        <v>0</v>
      </c>
      <c r="K60" s="88"/>
      <c r="L60" s="89"/>
      <c r="M60" s="90"/>
      <c r="N60" s="88"/>
      <c r="O60" s="89"/>
      <c r="P60" s="90"/>
      <c r="Q60" s="160" t="str">
        <f ca="1">+IF(A60="","",IF(AND(TODAY()&lt;Validation!$C$141,OR(MONTH(TODAY())=10,MONTH(TODAY())=11,MONTH(TODAY())=12)),CONCATENATE(MONTH(TODAY()),"/01/",YEAR(TODAY())),IF(AND(TODAY()&lt;Validation!$C$141,MONTH(TODAY())&lt;=9),CONCATENATE("0",MONTH(TODAY()),"/01/",YEAR(TODAY())),IF(AND(TODAY()&gt;=Validation!$C$141,OR(MONTH(TODAY())=10,MONTH(TODAY())=11,MONTH(TODAY())=12)),CONCATENATE(MONTH(TODAY()+10),"/01/",YEAR(TODAY()+10)),IF(AND(TODAY()&gt;=Validation!$C$141,MONTH(TODAY())&lt;=9),CONCATENATE("0",MONTH(TODAY()+10),"/01/",YEAR(TODAY()+10)))))))</f>
        <v/>
      </c>
      <c r="R60" s="158">
        <f t="shared" si="1"/>
        <v>0</v>
      </c>
      <c r="S60" s="88"/>
      <c r="T60" s="66"/>
      <c r="U60" s="66"/>
      <c r="V60" s="88"/>
      <c r="W60" s="66"/>
      <c r="X60" s="66"/>
      <c r="Y60" s="92"/>
      <c r="Z60" s="146">
        <f t="shared" si="2"/>
        <v>22</v>
      </c>
      <c r="AB60" s="133" t="str">
        <f>IFERROR(IF(DATEVALUE(TEXT(VLOOKUP(K60,Validation!F95:I118,3,FALSE)&amp;"/"&amp;RIGHT(L60+100,2)&amp;"/"&amp;M60,"MM/DD/YYYY"))&lt;=DATEVALUE(TEXT(VLOOKUP(N60,Validation!F95:I118,3,FALSE)&amp;"/"&amp;RIGHT(O60+100,2)&amp;"/"&amp;P60,"MM/DD/YYYY")),"",-1),"")</f>
        <v/>
      </c>
      <c r="AC60" s="133" t="str">
        <f>IFERROR(IF(DATEVALUE(TEXT(VLOOKUP(S60,Validation!F95:I118,3,FALSE)&amp;"/"&amp;RIGHT(T60+100,2)&amp;"/"&amp;U60,"MM/DD/YYYY"))&lt;=DATEVALUE(TEXT(VLOOKUP(V60,Validation!F95:I118,3,FALSE)&amp;"/"&amp;RIGHT(W60+100,2)&amp;"/"&amp;X60,"MM/DD/YYYY")),"",-1),"")</f>
        <v/>
      </c>
      <c r="AD60" s="92"/>
      <c r="AE60" s="92"/>
    </row>
    <row r="61" spans="1:31" ht="13.8">
      <c r="A61" s="113"/>
      <c r="B61" s="113"/>
      <c r="C61" s="113"/>
      <c r="D61" s="113"/>
      <c r="E61" s="113"/>
      <c r="F61" s="14"/>
      <c r="G61" s="15"/>
      <c r="H61" s="14"/>
      <c r="I61" s="114"/>
      <c r="J61" s="152">
        <f t="shared" si="0"/>
        <v>0</v>
      </c>
      <c r="K61" s="88"/>
      <c r="L61" s="89"/>
      <c r="M61" s="90"/>
      <c r="N61" s="88"/>
      <c r="O61" s="89"/>
      <c r="P61" s="90"/>
      <c r="Q61" s="160" t="str">
        <f ca="1">+IF(A61="","",IF(AND(TODAY()&lt;Validation!$C$141,OR(MONTH(TODAY())=10,MONTH(TODAY())=11,MONTH(TODAY())=12)),CONCATENATE(MONTH(TODAY()),"/01/",YEAR(TODAY())),IF(AND(TODAY()&lt;Validation!$C$141,MONTH(TODAY())&lt;=9),CONCATENATE("0",MONTH(TODAY()),"/01/",YEAR(TODAY())),IF(AND(TODAY()&gt;=Validation!$C$141,OR(MONTH(TODAY())=10,MONTH(TODAY())=11,MONTH(TODAY())=12)),CONCATENATE(MONTH(TODAY()+10),"/01/",YEAR(TODAY()+10)),IF(AND(TODAY()&gt;=Validation!$C$141,MONTH(TODAY())&lt;=9),CONCATENATE("0",MONTH(TODAY()+10),"/01/",YEAR(TODAY()+10)))))))</f>
        <v/>
      </c>
      <c r="R61" s="158">
        <f t="shared" si="1"/>
        <v>0</v>
      </c>
      <c r="S61" s="88"/>
      <c r="T61" s="66"/>
      <c r="U61" s="66"/>
      <c r="V61" s="88"/>
      <c r="W61" s="66"/>
      <c r="X61" s="66"/>
      <c r="Y61" s="92"/>
      <c r="Z61" s="146">
        <f t="shared" si="2"/>
        <v>22</v>
      </c>
      <c r="AB61" s="133" t="str">
        <f>IFERROR(IF(DATEVALUE(TEXT(VLOOKUP(K61,Validation!F96:I119,3,FALSE)&amp;"/"&amp;RIGHT(L61+100,2)&amp;"/"&amp;M61,"MM/DD/YYYY"))&lt;=DATEVALUE(TEXT(VLOOKUP(N61,Validation!F96:I119,3,FALSE)&amp;"/"&amp;RIGHT(O61+100,2)&amp;"/"&amp;P61,"MM/DD/YYYY")),"",-1),"")</f>
        <v/>
      </c>
      <c r="AC61" s="133" t="str">
        <f>IFERROR(IF(DATEVALUE(TEXT(VLOOKUP(S61,Validation!F96:I119,3,FALSE)&amp;"/"&amp;RIGHT(T61+100,2)&amp;"/"&amp;U61,"MM/DD/YYYY"))&lt;=DATEVALUE(TEXT(VLOOKUP(V61,Validation!F96:I119,3,FALSE)&amp;"/"&amp;RIGHT(W61+100,2)&amp;"/"&amp;X61,"MM/DD/YYYY")),"",-1),"")</f>
        <v/>
      </c>
      <c r="AD61" s="92"/>
      <c r="AE61" s="92"/>
    </row>
    <row r="62" spans="1:31" ht="13.8">
      <c r="A62" s="113"/>
      <c r="B62" s="113"/>
      <c r="C62" s="113"/>
      <c r="D62" s="113"/>
      <c r="E62" s="113"/>
      <c r="F62" s="14"/>
      <c r="G62" s="15"/>
      <c r="H62" s="14"/>
      <c r="I62" s="114"/>
      <c r="J62" s="152">
        <f t="shared" si="0"/>
        <v>0</v>
      </c>
      <c r="K62" s="88"/>
      <c r="L62" s="89"/>
      <c r="M62" s="90"/>
      <c r="N62" s="88"/>
      <c r="O62" s="89"/>
      <c r="P62" s="90"/>
      <c r="Q62" s="160" t="str">
        <f ca="1">+IF(A62="","",IF(AND(TODAY()&lt;Validation!$C$141,OR(MONTH(TODAY())=10,MONTH(TODAY())=11,MONTH(TODAY())=12)),CONCATENATE(MONTH(TODAY()),"/01/",YEAR(TODAY())),IF(AND(TODAY()&lt;Validation!$C$141,MONTH(TODAY())&lt;=9),CONCATENATE("0",MONTH(TODAY()),"/01/",YEAR(TODAY())),IF(AND(TODAY()&gt;=Validation!$C$141,OR(MONTH(TODAY())=10,MONTH(TODAY())=11,MONTH(TODAY())=12)),CONCATENATE(MONTH(TODAY()+10),"/01/",YEAR(TODAY()+10)),IF(AND(TODAY()&gt;=Validation!$C$141,MONTH(TODAY())&lt;=9),CONCATENATE("0",MONTH(TODAY()+10),"/01/",YEAR(TODAY()+10)))))))</f>
        <v/>
      </c>
      <c r="R62" s="158">
        <f t="shared" si="1"/>
        <v>0</v>
      </c>
      <c r="S62" s="88"/>
      <c r="T62" s="66"/>
      <c r="U62" s="66"/>
      <c r="V62" s="88"/>
      <c r="W62" s="66"/>
      <c r="X62" s="66"/>
      <c r="Y62" s="92"/>
      <c r="Z62" s="146">
        <f t="shared" si="2"/>
        <v>22</v>
      </c>
      <c r="AB62" s="133" t="str">
        <f>IFERROR(IF(DATEVALUE(TEXT(VLOOKUP(K62,Validation!F97:I120,3,FALSE)&amp;"/"&amp;RIGHT(L62+100,2)&amp;"/"&amp;M62,"MM/DD/YYYY"))&lt;=DATEVALUE(TEXT(VLOOKUP(N62,Validation!F97:I120,3,FALSE)&amp;"/"&amp;RIGHT(O62+100,2)&amp;"/"&amp;P62,"MM/DD/YYYY")),"",-1),"")</f>
        <v/>
      </c>
      <c r="AC62" s="133" t="str">
        <f>IFERROR(IF(DATEVALUE(TEXT(VLOOKUP(S62,Validation!F97:I120,3,FALSE)&amp;"/"&amp;RIGHT(T62+100,2)&amp;"/"&amp;U62,"MM/DD/YYYY"))&lt;=DATEVALUE(TEXT(VLOOKUP(V62,Validation!F97:I120,3,FALSE)&amp;"/"&amp;RIGHT(W62+100,2)&amp;"/"&amp;X62,"MM/DD/YYYY")),"",-1),"")</f>
        <v/>
      </c>
      <c r="AD62" s="92"/>
      <c r="AE62" s="92"/>
    </row>
    <row r="63" spans="1:31" ht="13.8">
      <c r="A63" s="113"/>
      <c r="B63" s="113"/>
      <c r="C63" s="113"/>
      <c r="D63" s="113"/>
      <c r="E63" s="113"/>
      <c r="F63" s="14"/>
      <c r="G63" s="15"/>
      <c r="H63" s="14"/>
      <c r="I63" s="114"/>
      <c r="J63" s="152">
        <f t="shared" si="0"/>
        <v>0</v>
      </c>
      <c r="K63" s="88"/>
      <c r="L63" s="89"/>
      <c r="M63" s="90"/>
      <c r="N63" s="88"/>
      <c r="O63" s="89"/>
      <c r="P63" s="90"/>
      <c r="Q63" s="160" t="str">
        <f ca="1">+IF(A63="","",IF(AND(TODAY()&lt;Validation!$C$141,OR(MONTH(TODAY())=10,MONTH(TODAY())=11,MONTH(TODAY())=12)),CONCATENATE(MONTH(TODAY()),"/01/",YEAR(TODAY())),IF(AND(TODAY()&lt;Validation!$C$141,MONTH(TODAY())&lt;=9),CONCATENATE("0",MONTH(TODAY()),"/01/",YEAR(TODAY())),IF(AND(TODAY()&gt;=Validation!$C$141,OR(MONTH(TODAY())=10,MONTH(TODAY())=11,MONTH(TODAY())=12)),CONCATENATE(MONTH(TODAY()+10),"/01/",YEAR(TODAY()+10)),IF(AND(TODAY()&gt;=Validation!$C$141,MONTH(TODAY())&lt;=9),CONCATENATE("0",MONTH(TODAY()+10),"/01/",YEAR(TODAY()+10)))))))</f>
        <v/>
      </c>
      <c r="R63" s="158">
        <f t="shared" si="1"/>
        <v>0</v>
      </c>
      <c r="S63" s="88"/>
      <c r="T63" s="66"/>
      <c r="U63" s="66"/>
      <c r="V63" s="88"/>
      <c r="W63" s="66"/>
      <c r="X63" s="66"/>
      <c r="Y63" s="92"/>
      <c r="Z63" s="146">
        <f t="shared" si="2"/>
        <v>22</v>
      </c>
      <c r="AB63" s="133" t="str">
        <f>IFERROR(IF(DATEVALUE(TEXT(VLOOKUP(K63,Validation!F98:I121,3,FALSE)&amp;"/"&amp;RIGHT(L63+100,2)&amp;"/"&amp;M63,"MM/DD/YYYY"))&lt;=DATEVALUE(TEXT(VLOOKUP(N63,Validation!F98:I121,3,FALSE)&amp;"/"&amp;RIGHT(O63+100,2)&amp;"/"&amp;P63,"MM/DD/YYYY")),"",-1),"")</f>
        <v/>
      </c>
      <c r="AC63" s="133" t="str">
        <f>IFERROR(IF(DATEVALUE(TEXT(VLOOKUP(S63,Validation!F98:I121,3,FALSE)&amp;"/"&amp;RIGHT(T63+100,2)&amp;"/"&amp;U63,"MM/DD/YYYY"))&lt;=DATEVALUE(TEXT(VLOOKUP(V63,Validation!F98:I121,3,FALSE)&amp;"/"&amp;RIGHT(W63+100,2)&amp;"/"&amp;X63,"MM/DD/YYYY")),"",-1),"")</f>
        <v/>
      </c>
      <c r="AD63" s="92"/>
      <c r="AE63" s="92"/>
    </row>
    <row r="64" spans="1:31" ht="13.8">
      <c r="A64" s="113"/>
      <c r="B64" s="113"/>
      <c r="C64" s="113"/>
      <c r="D64" s="113"/>
      <c r="E64" s="113"/>
      <c r="F64" s="14"/>
      <c r="G64" s="15"/>
      <c r="H64" s="14"/>
      <c r="I64" s="114"/>
      <c r="J64" s="152">
        <f t="shared" si="0"/>
        <v>0</v>
      </c>
      <c r="K64" s="88"/>
      <c r="L64" s="89"/>
      <c r="M64" s="90"/>
      <c r="N64" s="88"/>
      <c r="O64" s="89"/>
      <c r="P64" s="90"/>
      <c r="Q64" s="160" t="str">
        <f ca="1">+IF(A64="","",IF(AND(TODAY()&lt;Validation!$C$141,OR(MONTH(TODAY())=10,MONTH(TODAY())=11,MONTH(TODAY())=12)),CONCATENATE(MONTH(TODAY()),"/01/",YEAR(TODAY())),IF(AND(TODAY()&lt;Validation!$C$141,MONTH(TODAY())&lt;=9),CONCATENATE("0",MONTH(TODAY()),"/01/",YEAR(TODAY())),IF(AND(TODAY()&gt;=Validation!$C$141,OR(MONTH(TODAY())=10,MONTH(TODAY())=11,MONTH(TODAY())=12)),CONCATENATE(MONTH(TODAY()+10),"/01/",YEAR(TODAY()+10)),IF(AND(TODAY()&gt;=Validation!$C$141,MONTH(TODAY())&lt;=9),CONCATENATE("0",MONTH(TODAY()+10),"/01/",YEAR(TODAY()+10)))))))</f>
        <v/>
      </c>
      <c r="R64" s="158">
        <f t="shared" si="1"/>
        <v>0</v>
      </c>
      <c r="S64" s="88"/>
      <c r="T64" s="66"/>
      <c r="U64" s="66"/>
      <c r="V64" s="88"/>
      <c r="W64" s="66"/>
      <c r="X64" s="66"/>
      <c r="Y64" s="92"/>
      <c r="Z64" s="146">
        <f t="shared" si="2"/>
        <v>22</v>
      </c>
      <c r="AB64" s="133" t="str">
        <f>IFERROR(IF(DATEVALUE(TEXT(VLOOKUP(K64,Validation!F99:I122,3,FALSE)&amp;"/"&amp;RIGHT(L64+100,2)&amp;"/"&amp;M64,"MM/DD/YYYY"))&lt;=DATEVALUE(TEXT(VLOOKUP(N64,Validation!F99:I122,3,FALSE)&amp;"/"&amp;RIGHT(O64+100,2)&amp;"/"&amp;P64,"MM/DD/YYYY")),"",-1),"")</f>
        <v/>
      </c>
      <c r="AC64" s="133" t="str">
        <f>IFERROR(IF(DATEVALUE(TEXT(VLOOKUP(S64,Validation!F99:I122,3,FALSE)&amp;"/"&amp;RIGHT(T64+100,2)&amp;"/"&amp;U64,"MM/DD/YYYY"))&lt;=DATEVALUE(TEXT(VLOOKUP(V64,Validation!F99:I122,3,FALSE)&amp;"/"&amp;RIGHT(W64+100,2)&amp;"/"&amp;X64,"MM/DD/YYYY")),"",-1),"")</f>
        <v/>
      </c>
      <c r="AD64" s="92"/>
      <c r="AE64" s="92"/>
    </row>
    <row r="65" spans="1:31" ht="13.8">
      <c r="A65" s="113"/>
      <c r="B65" s="113"/>
      <c r="C65" s="113"/>
      <c r="D65" s="113"/>
      <c r="E65" s="113"/>
      <c r="F65" s="14"/>
      <c r="G65" s="15"/>
      <c r="H65" s="14"/>
      <c r="I65" s="114"/>
      <c r="J65" s="152">
        <f t="shared" si="0"/>
        <v>0</v>
      </c>
      <c r="K65" s="88"/>
      <c r="L65" s="89"/>
      <c r="M65" s="90"/>
      <c r="N65" s="88"/>
      <c r="O65" s="89"/>
      <c r="P65" s="90"/>
      <c r="Q65" s="160" t="str">
        <f ca="1">+IF(A65="","",IF(AND(TODAY()&lt;Validation!$C$141,OR(MONTH(TODAY())=10,MONTH(TODAY())=11,MONTH(TODAY())=12)),CONCATENATE(MONTH(TODAY()),"/01/",YEAR(TODAY())),IF(AND(TODAY()&lt;Validation!$C$141,MONTH(TODAY())&lt;=9),CONCATENATE("0",MONTH(TODAY()),"/01/",YEAR(TODAY())),IF(AND(TODAY()&gt;=Validation!$C$141,OR(MONTH(TODAY())=10,MONTH(TODAY())=11,MONTH(TODAY())=12)),CONCATENATE(MONTH(TODAY()+10),"/01/",YEAR(TODAY()+10)),IF(AND(TODAY()&gt;=Validation!$C$141,MONTH(TODAY())&lt;=9),CONCATENATE("0",MONTH(TODAY()+10),"/01/",YEAR(TODAY()+10)))))))</f>
        <v/>
      </c>
      <c r="R65" s="158">
        <f t="shared" si="1"/>
        <v>0</v>
      </c>
      <c r="S65" s="88"/>
      <c r="T65" s="66"/>
      <c r="U65" s="66"/>
      <c r="V65" s="88"/>
      <c r="W65" s="66"/>
      <c r="X65" s="66"/>
      <c r="Y65" s="92"/>
      <c r="Z65" s="146">
        <f t="shared" si="2"/>
        <v>22</v>
      </c>
      <c r="AB65" s="133" t="str">
        <f>IFERROR(IF(DATEVALUE(TEXT(VLOOKUP(K65,Validation!F100:I123,3,FALSE)&amp;"/"&amp;RIGHT(L65+100,2)&amp;"/"&amp;M65,"MM/DD/YYYY"))&lt;=DATEVALUE(TEXT(VLOOKUP(N65,Validation!F100:I123,3,FALSE)&amp;"/"&amp;RIGHT(O65+100,2)&amp;"/"&amp;P65,"MM/DD/YYYY")),"",-1),"")</f>
        <v/>
      </c>
      <c r="AC65" s="133" t="str">
        <f>IFERROR(IF(DATEVALUE(TEXT(VLOOKUP(S65,Validation!F100:I123,3,FALSE)&amp;"/"&amp;RIGHT(T65+100,2)&amp;"/"&amp;U65,"MM/DD/YYYY"))&lt;=DATEVALUE(TEXT(VLOOKUP(V65,Validation!F100:I123,3,FALSE)&amp;"/"&amp;RIGHT(W65+100,2)&amp;"/"&amp;X65,"MM/DD/YYYY")),"",-1),"")</f>
        <v/>
      </c>
      <c r="AD65" s="92"/>
      <c r="AE65" s="92"/>
    </row>
    <row r="66" spans="1:31" ht="13.8">
      <c r="A66" s="113"/>
      <c r="B66" s="113"/>
      <c r="C66" s="113"/>
      <c r="D66" s="113"/>
      <c r="E66" s="113"/>
      <c r="F66" s="14"/>
      <c r="G66" s="15"/>
      <c r="H66" s="14"/>
      <c r="I66" s="114"/>
      <c r="J66" s="152">
        <f t="shared" si="0"/>
        <v>0</v>
      </c>
      <c r="K66" s="88"/>
      <c r="L66" s="89"/>
      <c r="M66" s="90"/>
      <c r="N66" s="88"/>
      <c r="O66" s="89"/>
      <c r="P66" s="90"/>
      <c r="Q66" s="160" t="str">
        <f ca="1">+IF(A66="","",IF(AND(TODAY()&lt;Validation!$C$141,OR(MONTH(TODAY())=10,MONTH(TODAY())=11,MONTH(TODAY())=12)),CONCATENATE(MONTH(TODAY()),"/01/",YEAR(TODAY())),IF(AND(TODAY()&lt;Validation!$C$141,MONTH(TODAY())&lt;=9),CONCATENATE("0",MONTH(TODAY()),"/01/",YEAR(TODAY())),IF(AND(TODAY()&gt;=Validation!$C$141,OR(MONTH(TODAY())=10,MONTH(TODAY())=11,MONTH(TODAY())=12)),CONCATENATE(MONTH(TODAY()+10),"/01/",YEAR(TODAY()+10)),IF(AND(TODAY()&gt;=Validation!$C$141,MONTH(TODAY())&lt;=9),CONCATENATE("0",MONTH(TODAY()+10),"/01/",YEAR(TODAY()+10)))))))</f>
        <v/>
      </c>
      <c r="R66" s="158">
        <f t="shared" si="1"/>
        <v>0</v>
      </c>
      <c r="S66" s="88"/>
      <c r="T66" s="66"/>
      <c r="U66" s="66"/>
      <c r="V66" s="88"/>
      <c r="W66" s="66"/>
      <c r="X66" s="66"/>
      <c r="Y66" s="92"/>
      <c r="Z66" s="146">
        <f t="shared" si="2"/>
        <v>22</v>
      </c>
      <c r="AB66" s="133" t="str">
        <f>IFERROR(IF(DATEVALUE(TEXT(VLOOKUP(K66,Validation!F101:I124,3,FALSE)&amp;"/"&amp;RIGHT(L66+100,2)&amp;"/"&amp;M66,"MM/DD/YYYY"))&lt;=DATEVALUE(TEXT(VLOOKUP(N66,Validation!F101:I124,3,FALSE)&amp;"/"&amp;RIGHT(O66+100,2)&amp;"/"&amp;P66,"MM/DD/YYYY")),"",-1),"")</f>
        <v/>
      </c>
      <c r="AC66" s="133" t="str">
        <f>IFERROR(IF(DATEVALUE(TEXT(VLOOKUP(S66,Validation!F101:I124,3,FALSE)&amp;"/"&amp;RIGHT(T66+100,2)&amp;"/"&amp;U66,"MM/DD/YYYY"))&lt;=DATEVALUE(TEXT(VLOOKUP(V66,Validation!F101:I124,3,FALSE)&amp;"/"&amp;RIGHT(W66+100,2)&amp;"/"&amp;X66,"MM/DD/YYYY")),"",-1),"")</f>
        <v/>
      </c>
      <c r="AD66" s="92"/>
      <c r="AE66" s="92"/>
    </row>
    <row r="67" spans="1:31" ht="13.8">
      <c r="A67" s="113"/>
      <c r="B67" s="113"/>
      <c r="C67" s="113"/>
      <c r="D67" s="113"/>
      <c r="E67" s="113"/>
      <c r="F67" s="14"/>
      <c r="G67" s="15"/>
      <c r="H67" s="14"/>
      <c r="I67" s="114"/>
      <c r="J67" s="152">
        <f t="shared" si="0"/>
        <v>0</v>
      </c>
      <c r="K67" s="88"/>
      <c r="L67" s="89"/>
      <c r="M67" s="90"/>
      <c r="N67" s="88"/>
      <c r="O67" s="89"/>
      <c r="P67" s="90"/>
      <c r="Q67" s="160" t="str">
        <f ca="1">+IF(A67="","",IF(AND(TODAY()&lt;Validation!$C$141,OR(MONTH(TODAY())=10,MONTH(TODAY())=11,MONTH(TODAY())=12)),CONCATENATE(MONTH(TODAY()),"/01/",YEAR(TODAY())),IF(AND(TODAY()&lt;Validation!$C$141,MONTH(TODAY())&lt;=9),CONCATENATE("0",MONTH(TODAY()),"/01/",YEAR(TODAY())),IF(AND(TODAY()&gt;=Validation!$C$141,OR(MONTH(TODAY())=10,MONTH(TODAY())=11,MONTH(TODAY())=12)),CONCATENATE(MONTH(TODAY()+10),"/01/",YEAR(TODAY()+10)),IF(AND(TODAY()&gt;=Validation!$C$141,MONTH(TODAY())&lt;=9),CONCATENATE("0",MONTH(TODAY()+10),"/01/",YEAR(TODAY()+10)))))))</f>
        <v/>
      </c>
      <c r="R67" s="158">
        <f t="shared" si="1"/>
        <v>0</v>
      </c>
      <c r="S67" s="88"/>
      <c r="T67" s="66"/>
      <c r="U67" s="66"/>
      <c r="V67" s="88"/>
      <c r="W67" s="66"/>
      <c r="X67" s="66"/>
      <c r="Y67" s="92"/>
      <c r="Z67" s="146">
        <f t="shared" si="2"/>
        <v>22</v>
      </c>
      <c r="AB67" s="133" t="str">
        <f>IFERROR(IF(DATEVALUE(TEXT(VLOOKUP(K67,Validation!F102:I125,3,FALSE)&amp;"/"&amp;RIGHT(L67+100,2)&amp;"/"&amp;M67,"MM/DD/YYYY"))&lt;=DATEVALUE(TEXT(VLOOKUP(N67,Validation!F102:I125,3,FALSE)&amp;"/"&amp;RIGHT(O67+100,2)&amp;"/"&amp;P67,"MM/DD/YYYY")),"",-1),"")</f>
        <v/>
      </c>
      <c r="AC67" s="133" t="str">
        <f>IFERROR(IF(DATEVALUE(TEXT(VLOOKUP(S67,Validation!F102:I125,3,FALSE)&amp;"/"&amp;RIGHT(T67+100,2)&amp;"/"&amp;U67,"MM/DD/YYYY"))&lt;=DATEVALUE(TEXT(VLOOKUP(V67,Validation!F102:I125,3,FALSE)&amp;"/"&amp;RIGHT(W67+100,2)&amp;"/"&amp;X67,"MM/DD/YYYY")),"",-1),"")</f>
        <v/>
      </c>
      <c r="AD67" s="92"/>
      <c r="AE67" s="92"/>
    </row>
    <row r="68" spans="1:31" ht="13.8">
      <c r="A68" s="113"/>
      <c r="B68" s="113"/>
      <c r="C68" s="113"/>
      <c r="D68" s="113"/>
      <c r="E68" s="113"/>
      <c r="F68" s="14"/>
      <c r="G68" s="15"/>
      <c r="H68" s="14"/>
      <c r="I68" s="114"/>
      <c r="J68" s="152">
        <f t="shared" si="0"/>
        <v>0</v>
      </c>
      <c r="K68" s="88"/>
      <c r="L68" s="89"/>
      <c r="M68" s="90"/>
      <c r="N68" s="88"/>
      <c r="O68" s="89"/>
      <c r="P68" s="90"/>
      <c r="Q68" s="160" t="str">
        <f ca="1">+IF(A68="","",IF(AND(TODAY()&lt;Validation!$C$141,OR(MONTH(TODAY())=10,MONTH(TODAY())=11,MONTH(TODAY())=12)),CONCATENATE(MONTH(TODAY()),"/01/",YEAR(TODAY())),IF(AND(TODAY()&lt;Validation!$C$141,MONTH(TODAY())&lt;=9),CONCATENATE("0",MONTH(TODAY()),"/01/",YEAR(TODAY())),IF(AND(TODAY()&gt;=Validation!$C$141,OR(MONTH(TODAY())=10,MONTH(TODAY())=11,MONTH(TODAY())=12)),CONCATENATE(MONTH(TODAY()+10),"/01/",YEAR(TODAY()+10)),IF(AND(TODAY()&gt;=Validation!$C$141,MONTH(TODAY())&lt;=9),CONCATENATE("0",MONTH(TODAY()+10),"/01/",YEAR(TODAY()+10)))))))</f>
        <v/>
      </c>
      <c r="R68" s="158">
        <f t="shared" si="1"/>
        <v>0</v>
      </c>
      <c r="S68" s="88"/>
      <c r="T68" s="66"/>
      <c r="U68" s="66"/>
      <c r="V68" s="88"/>
      <c r="W68" s="66"/>
      <c r="X68" s="66"/>
      <c r="Y68" s="92"/>
      <c r="Z68" s="146">
        <f t="shared" si="2"/>
        <v>22</v>
      </c>
      <c r="AB68" s="133" t="str">
        <f>IFERROR(IF(DATEVALUE(TEXT(VLOOKUP(K68,Validation!F103:I126,3,FALSE)&amp;"/"&amp;RIGHT(L68+100,2)&amp;"/"&amp;M68,"MM/DD/YYYY"))&lt;=DATEVALUE(TEXT(VLOOKUP(N68,Validation!F103:I126,3,FALSE)&amp;"/"&amp;RIGHT(O68+100,2)&amp;"/"&amp;P68,"MM/DD/YYYY")),"",-1),"")</f>
        <v/>
      </c>
      <c r="AC68" s="133" t="str">
        <f>IFERROR(IF(DATEVALUE(TEXT(VLOOKUP(S68,Validation!F103:I126,3,FALSE)&amp;"/"&amp;RIGHT(T68+100,2)&amp;"/"&amp;U68,"MM/DD/YYYY"))&lt;=DATEVALUE(TEXT(VLOOKUP(V68,Validation!F103:I126,3,FALSE)&amp;"/"&amp;RIGHT(W68+100,2)&amp;"/"&amp;X68,"MM/DD/YYYY")),"",-1),"")</f>
        <v/>
      </c>
      <c r="AD68" s="92"/>
      <c r="AE68" s="92"/>
    </row>
    <row r="69" spans="1:31" ht="13.8">
      <c r="A69" s="113"/>
      <c r="B69" s="113"/>
      <c r="C69" s="113"/>
      <c r="D69" s="113"/>
      <c r="E69" s="113"/>
      <c r="F69" s="14"/>
      <c r="G69" s="15"/>
      <c r="H69" s="14"/>
      <c r="I69" s="114"/>
      <c r="J69" s="152">
        <f t="shared" si="0"/>
        <v>0</v>
      </c>
      <c r="K69" s="88"/>
      <c r="L69" s="89"/>
      <c r="M69" s="90"/>
      <c r="N69" s="88"/>
      <c r="O69" s="89"/>
      <c r="P69" s="90"/>
      <c r="Q69" s="160" t="str">
        <f ca="1">+IF(A69="","",IF(AND(TODAY()&lt;Validation!$C$141,OR(MONTH(TODAY())=10,MONTH(TODAY())=11,MONTH(TODAY())=12)),CONCATENATE(MONTH(TODAY()),"/01/",YEAR(TODAY())),IF(AND(TODAY()&lt;Validation!$C$141,MONTH(TODAY())&lt;=9),CONCATENATE("0",MONTH(TODAY()),"/01/",YEAR(TODAY())),IF(AND(TODAY()&gt;=Validation!$C$141,OR(MONTH(TODAY())=10,MONTH(TODAY())=11,MONTH(TODAY())=12)),CONCATENATE(MONTH(TODAY()+10),"/01/",YEAR(TODAY()+10)),IF(AND(TODAY()&gt;=Validation!$C$141,MONTH(TODAY())&lt;=9),CONCATENATE("0",MONTH(TODAY()+10),"/01/",YEAR(TODAY()+10)))))))</f>
        <v/>
      </c>
      <c r="R69" s="158">
        <f t="shared" si="1"/>
        <v>0</v>
      </c>
      <c r="S69" s="88"/>
      <c r="T69" s="66"/>
      <c r="U69" s="66"/>
      <c r="V69" s="88"/>
      <c r="W69" s="66"/>
      <c r="X69" s="66"/>
      <c r="Y69" s="92"/>
      <c r="Z69" s="146">
        <f t="shared" si="2"/>
        <v>22</v>
      </c>
      <c r="AB69" s="133" t="str">
        <f>IFERROR(IF(DATEVALUE(TEXT(VLOOKUP(K69,Validation!F104:I127,3,FALSE)&amp;"/"&amp;RIGHT(L69+100,2)&amp;"/"&amp;M69,"MM/DD/YYYY"))&lt;=DATEVALUE(TEXT(VLOOKUP(N69,Validation!F104:I127,3,FALSE)&amp;"/"&amp;RIGHT(O69+100,2)&amp;"/"&amp;P69,"MM/DD/YYYY")),"",-1),"")</f>
        <v/>
      </c>
      <c r="AC69" s="133" t="str">
        <f>IFERROR(IF(DATEVALUE(TEXT(VLOOKUP(S69,Validation!F104:I127,3,FALSE)&amp;"/"&amp;RIGHT(T69+100,2)&amp;"/"&amp;U69,"MM/DD/YYYY"))&lt;=DATEVALUE(TEXT(VLOOKUP(V69,Validation!F104:I127,3,FALSE)&amp;"/"&amp;RIGHT(W69+100,2)&amp;"/"&amp;X69,"MM/DD/YYYY")),"",-1),"")</f>
        <v/>
      </c>
      <c r="AD69" s="92"/>
      <c r="AE69" s="92"/>
    </row>
    <row r="70" spans="1:31" ht="13.8">
      <c r="A70" s="113"/>
      <c r="B70" s="113"/>
      <c r="C70" s="113"/>
      <c r="D70" s="113"/>
      <c r="E70" s="113"/>
      <c r="F70" s="14"/>
      <c r="G70" s="15"/>
      <c r="H70" s="14"/>
      <c r="I70" s="114"/>
      <c r="J70" s="152">
        <f t="shared" ref="J70:J133" si="3">IF(I70&lt;&gt;"",I70,IF(AND(ISNUMBER(FIND(".",F70*H70)),ROUNDDOWN(F70*H70,0)=0,F70*H70&lt;0),CONCATENATE("-0",LEFT(RIGHT(F70*H70,LEN(F70*H70)-SEARCH(".",F70*H70)+1),4)),IF(ISNUMBER(FIND(".",F70*H70)),CONCATENATE(ROUNDDOWN(F70*H70,0),LEFT(RIGHT(F70*H70,LEN(F70*H70)-SEARCH(".",F70*H70)+1),4)),F70*H70)))*1</f>
        <v>0</v>
      </c>
      <c r="K70" s="88"/>
      <c r="L70" s="89"/>
      <c r="M70" s="90"/>
      <c r="N70" s="88"/>
      <c r="O70" s="89"/>
      <c r="P70" s="90"/>
      <c r="Q70" s="160" t="str">
        <f ca="1">+IF(A70="","",IF(AND(TODAY()&lt;Validation!$C$141,OR(MONTH(TODAY())=10,MONTH(TODAY())=11,MONTH(TODAY())=12)),CONCATENATE(MONTH(TODAY()),"/01/",YEAR(TODAY())),IF(AND(TODAY()&lt;Validation!$C$141,MONTH(TODAY())&lt;=9),CONCATENATE("0",MONTH(TODAY()),"/01/",YEAR(TODAY())),IF(AND(TODAY()&gt;=Validation!$C$141,OR(MONTH(TODAY())=10,MONTH(TODAY())=11,MONTH(TODAY())=12)),CONCATENATE(MONTH(TODAY()+10),"/01/",YEAR(TODAY()+10)),IF(AND(TODAY()&gt;=Validation!$C$141,MONTH(TODAY())&lt;=9),CONCATENATE("0",MONTH(TODAY()+10),"/01/",YEAR(TODAY()+10)))))))</f>
        <v/>
      </c>
      <c r="R70" s="158">
        <f t="shared" ref="R70:R133" si="4">IF(I70&lt;&gt;"",I70,IF(ISNUMBER(FIND(".",F70*H70)),CONCATENATE(ROUNDDOWN(F70*H70,0),LEFT(RIGHT(F70*H70,LEN(F70*H70)-SEARCH(".",F70*H70)+1),4)),F70*H70))*1</f>
        <v>0</v>
      </c>
      <c r="S70" s="88"/>
      <c r="T70" s="66"/>
      <c r="U70" s="66"/>
      <c r="V70" s="88"/>
      <c r="W70" s="66"/>
      <c r="X70" s="66"/>
      <c r="Y70" s="92"/>
      <c r="Z70" s="146">
        <f t="shared" ref="Z70:Z133" si="5">COUNTBLANK(A70:I70)+COUNTBLANK(K70:P70)+COUNTBLANK(S70:Y70)</f>
        <v>22</v>
      </c>
      <c r="AB70" s="133" t="str">
        <f>IFERROR(IF(DATEVALUE(TEXT(VLOOKUP(K70,Validation!F105:I128,3,FALSE)&amp;"/"&amp;RIGHT(L70+100,2)&amp;"/"&amp;M70,"MM/DD/YYYY"))&lt;=DATEVALUE(TEXT(VLOOKUP(N70,Validation!F105:I128,3,FALSE)&amp;"/"&amp;RIGHT(O70+100,2)&amp;"/"&amp;P70,"MM/DD/YYYY")),"",-1),"")</f>
        <v/>
      </c>
      <c r="AC70" s="133" t="str">
        <f>IFERROR(IF(DATEVALUE(TEXT(VLOOKUP(S70,Validation!F105:I128,3,FALSE)&amp;"/"&amp;RIGHT(T70+100,2)&amp;"/"&amp;U70,"MM/DD/YYYY"))&lt;=DATEVALUE(TEXT(VLOOKUP(V70,Validation!F105:I128,3,FALSE)&amp;"/"&amp;RIGHT(W70+100,2)&amp;"/"&amp;X70,"MM/DD/YYYY")),"",-1),"")</f>
        <v/>
      </c>
      <c r="AD70" s="92"/>
      <c r="AE70" s="92"/>
    </row>
    <row r="71" spans="1:31" ht="13.8">
      <c r="A71" s="113"/>
      <c r="B71" s="113"/>
      <c r="C71" s="113"/>
      <c r="D71" s="113"/>
      <c r="E71" s="113"/>
      <c r="F71" s="14"/>
      <c r="G71" s="15"/>
      <c r="H71" s="14"/>
      <c r="I71" s="114"/>
      <c r="J71" s="152">
        <f t="shared" si="3"/>
        <v>0</v>
      </c>
      <c r="K71" s="88"/>
      <c r="L71" s="89"/>
      <c r="M71" s="90"/>
      <c r="N71" s="88"/>
      <c r="O71" s="89"/>
      <c r="P71" s="90"/>
      <c r="Q71" s="160" t="str">
        <f ca="1">+IF(A71="","",IF(AND(TODAY()&lt;Validation!$C$141,OR(MONTH(TODAY())=10,MONTH(TODAY())=11,MONTH(TODAY())=12)),CONCATENATE(MONTH(TODAY()),"/01/",YEAR(TODAY())),IF(AND(TODAY()&lt;Validation!$C$141,MONTH(TODAY())&lt;=9),CONCATENATE("0",MONTH(TODAY()),"/01/",YEAR(TODAY())),IF(AND(TODAY()&gt;=Validation!$C$141,OR(MONTH(TODAY())=10,MONTH(TODAY())=11,MONTH(TODAY())=12)),CONCATENATE(MONTH(TODAY()+10),"/01/",YEAR(TODAY()+10)),IF(AND(TODAY()&gt;=Validation!$C$141,MONTH(TODAY())&lt;=9),CONCATENATE("0",MONTH(TODAY()+10),"/01/",YEAR(TODAY()+10)))))))</f>
        <v/>
      </c>
      <c r="R71" s="158">
        <f t="shared" si="4"/>
        <v>0</v>
      </c>
      <c r="S71" s="88"/>
      <c r="T71" s="66"/>
      <c r="U71" s="66"/>
      <c r="V71" s="88"/>
      <c r="W71" s="66"/>
      <c r="X71" s="66"/>
      <c r="Y71" s="92"/>
      <c r="Z71" s="146">
        <f t="shared" si="5"/>
        <v>22</v>
      </c>
      <c r="AB71" s="133" t="str">
        <f>IFERROR(IF(DATEVALUE(TEXT(VLOOKUP(K71,Validation!F106:I129,3,FALSE)&amp;"/"&amp;RIGHT(L71+100,2)&amp;"/"&amp;M71,"MM/DD/YYYY"))&lt;=DATEVALUE(TEXT(VLOOKUP(N71,Validation!F106:I129,3,FALSE)&amp;"/"&amp;RIGHT(O71+100,2)&amp;"/"&amp;P71,"MM/DD/YYYY")),"",-1),"")</f>
        <v/>
      </c>
      <c r="AC71" s="133" t="str">
        <f>IFERROR(IF(DATEVALUE(TEXT(VLOOKUP(S71,Validation!F106:I129,3,FALSE)&amp;"/"&amp;RIGHT(T71+100,2)&amp;"/"&amp;U71,"MM/DD/YYYY"))&lt;=DATEVALUE(TEXT(VLOOKUP(V71,Validation!F106:I129,3,FALSE)&amp;"/"&amp;RIGHT(W71+100,2)&amp;"/"&amp;X71,"MM/DD/YYYY")),"",-1),"")</f>
        <v/>
      </c>
      <c r="AD71" s="92"/>
      <c r="AE71" s="92"/>
    </row>
    <row r="72" spans="1:31" ht="13.8">
      <c r="A72" s="113"/>
      <c r="B72" s="113"/>
      <c r="C72" s="113"/>
      <c r="D72" s="113"/>
      <c r="E72" s="113"/>
      <c r="F72" s="14"/>
      <c r="G72" s="15"/>
      <c r="H72" s="14"/>
      <c r="I72" s="114"/>
      <c r="J72" s="152">
        <f t="shared" si="3"/>
        <v>0</v>
      </c>
      <c r="K72" s="88"/>
      <c r="L72" s="89"/>
      <c r="M72" s="90"/>
      <c r="N72" s="88"/>
      <c r="O72" s="89"/>
      <c r="P72" s="90"/>
      <c r="Q72" s="160" t="str">
        <f ca="1">+IF(A72="","",IF(AND(TODAY()&lt;Validation!$C$141,OR(MONTH(TODAY())=10,MONTH(TODAY())=11,MONTH(TODAY())=12)),CONCATENATE(MONTH(TODAY()),"/01/",YEAR(TODAY())),IF(AND(TODAY()&lt;Validation!$C$141,MONTH(TODAY())&lt;=9),CONCATENATE("0",MONTH(TODAY()),"/01/",YEAR(TODAY())),IF(AND(TODAY()&gt;=Validation!$C$141,OR(MONTH(TODAY())=10,MONTH(TODAY())=11,MONTH(TODAY())=12)),CONCATENATE(MONTH(TODAY()+10),"/01/",YEAR(TODAY()+10)),IF(AND(TODAY()&gt;=Validation!$C$141,MONTH(TODAY())&lt;=9),CONCATENATE("0",MONTH(TODAY()+10),"/01/",YEAR(TODAY()+10)))))))</f>
        <v/>
      </c>
      <c r="R72" s="158">
        <f t="shared" si="4"/>
        <v>0</v>
      </c>
      <c r="S72" s="88"/>
      <c r="T72" s="66"/>
      <c r="U72" s="66"/>
      <c r="V72" s="88"/>
      <c r="W72" s="66"/>
      <c r="X72" s="66"/>
      <c r="Y72" s="92"/>
      <c r="Z72" s="146">
        <f t="shared" si="5"/>
        <v>22</v>
      </c>
      <c r="AB72" s="133" t="str">
        <f>IFERROR(IF(DATEVALUE(TEXT(VLOOKUP(K72,Validation!F107:I130,3,FALSE)&amp;"/"&amp;RIGHT(L72+100,2)&amp;"/"&amp;M72,"MM/DD/YYYY"))&lt;=DATEVALUE(TEXT(VLOOKUP(N72,Validation!F107:I130,3,FALSE)&amp;"/"&amp;RIGHT(O72+100,2)&amp;"/"&amp;P72,"MM/DD/YYYY")),"",-1),"")</f>
        <v/>
      </c>
      <c r="AC72" s="133" t="str">
        <f>IFERROR(IF(DATEVALUE(TEXT(VLOOKUP(S72,Validation!F107:I130,3,FALSE)&amp;"/"&amp;RIGHT(T72+100,2)&amp;"/"&amp;U72,"MM/DD/YYYY"))&lt;=DATEVALUE(TEXT(VLOOKUP(V72,Validation!F107:I130,3,FALSE)&amp;"/"&amp;RIGHT(W72+100,2)&amp;"/"&amp;X72,"MM/DD/YYYY")),"",-1),"")</f>
        <v/>
      </c>
      <c r="AD72" s="92"/>
      <c r="AE72" s="92"/>
    </row>
    <row r="73" spans="1:31" ht="13.8">
      <c r="A73" s="113"/>
      <c r="B73" s="113"/>
      <c r="C73" s="113"/>
      <c r="D73" s="113"/>
      <c r="E73" s="113"/>
      <c r="F73" s="14"/>
      <c r="G73" s="15"/>
      <c r="H73" s="14"/>
      <c r="I73" s="114"/>
      <c r="J73" s="152">
        <f t="shared" si="3"/>
        <v>0</v>
      </c>
      <c r="K73" s="88"/>
      <c r="L73" s="89"/>
      <c r="M73" s="90"/>
      <c r="N73" s="88"/>
      <c r="O73" s="89"/>
      <c r="P73" s="90"/>
      <c r="Q73" s="160" t="str">
        <f ca="1">+IF(A73="","",IF(AND(TODAY()&lt;Validation!$C$141,OR(MONTH(TODAY())=10,MONTH(TODAY())=11,MONTH(TODAY())=12)),CONCATENATE(MONTH(TODAY()),"/01/",YEAR(TODAY())),IF(AND(TODAY()&lt;Validation!$C$141,MONTH(TODAY())&lt;=9),CONCATENATE("0",MONTH(TODAY()),"/01/",YEAR(TODAY())),IF(AND(TODAY()&gt;=Validation!$C$141,OR(MONTH(TODAY())=10,MONTH(TODAY())=11,MONTH(TODAY())=12)),CONCATENATE(MONTH(TODAY()+10),"/01/",YEAR(TODAY()+10)),IF(AND(TODAY()&gt;=Validation!$C$141,MONTH(TODAY())&lt;=9),CONCATENATE("0",MONTH(TODAY()+10),"/01/",YEAR(TODAY()+10)))))))</f>
        <v/>
      </c>
      <c r="R73" s="158">
        <f t="shared" si="4"/>
        <v>0</v>
      </c>
      <c r="S73" s="88"/>
      <c r="T73" s="66"/>
      <c r="U73" s="66"/>
      <c r="V73" s="88"/>
      <c r="W73" s="66"/>
      <c r="X73" s="66"/>
      <c r="Y73" s="92"/>
      <c r="Z73" s="146">
        <f t="shared" si="5"/>
        <v>22</v>
      </c>
      <c r="AB73" s="133" t="str">
        <f>IFERROR(IF(DATEVALUE(TEXT(VLOOKUP(K73,Validation!F108:I131,3,FALSE)&amp;"/"&amp;RIGHT(L73+100,2)&amp;"/"&amp;M73,"MM/DD/YYYY"))&lt;=DATEVALUE(TEXT(VLOOKUP(N73,Validation!F108:I131,3,FALSE)&amp;"/"&amp;RIGHT(O73+100,2)&amp;"/"&amp;P73,"MM/DD/YYYY")),"",-1),"")</f>
        <v/>
      </c>
      <c r="AC73" s="133" t="str">
        <f>IFERROR(IF(DATEVALUE(TEXT(VLOOKUP(S73,Validation!F108:I131,3,FALSE)&amp;"/"&amp;RIGHT(T73+100,2)&amp;"/"&amp;U73,"MM/DD/YYYY"))&lt;=DATEVALUE(TEXT(VLOOKUP(V73,Validation!F108:I131,3,FALSE)&amp;"/"&amp;RIGHT(W73+100,2)&amp;"/"&amp;X73,"MM/DD/YYYY")),"",-1),"")</f>
        <v/>
      </c>
      <c r="AD73" s="92"/>
      <c r="AE73" s="92"/>
    </row>
    <row r="74" spans="1:31" ht="13.8">
      <c r="A74" s="113"/>
      <c r="B74" s="113"/>
      <c r="C74" s="113"/>
      <c r="D74" s="113"/>
      <c r="E74" s="113"/>
      <c r="F74" s="14"/>
      <c r="G74" s="15"/>
      <c r="H74" s="14"/>
      <c r="I74" s="114"/>
      <c r="J74" s="152">
        <f t="shared" si="3"/>
        <v>0</v>
      </c>
      <c r="K74" s="88"/>
      <c r="L74" s="89"/>
      <c r="M74" s="90"/>
      <c r="N74" s="88"/>
      <c r="O74" s="89"/>
      <c r="P74" s="90"/>
      <c r="Q74" s="160" t="str">
        <f ca="1">+IF(A74="","",IF(AND(TODAY()&lt;Validation!$C$141,OR(MONTH(TODAY())=10,MONTH(TODAY())=11,MONTH(TODAY())=12)),CONCATENATE(MONTH(TODAY()),"/01/",YEAR(TODAY())),IF(AND(TODAY()&lt;Validation!$C$141,MONTH(TODAY())&lt;=9),CONCATENATE("0",MONTH(TODAY()),"/01/",YEAR(TODAY())),IF(AND(TODAY()&gt;=Validation!$C$141,OR(MONTH(TODAY())=10,MONTH(TODAY())=11,MONTH(TODAY())=12)),CONCATENATE(MONTH(TODAY()+10),"/01/",YEAR(TODAY()+10)),IF(AND(TODAY()&gt;=Validation!$C$141,MONTH(TODAY())&lt;=9),CONCATENATE("0",MONTH(TODAY()+10),"/01/",YEAR(TODAY()+10)))))))</f>
        <v/>
      </c>
      <c r="R74" s="158">
        <f t="shared" si="4"/>
        <v>0</v>
      </c>
      <c r="S74" s="88"/>
      <c r="T74" s="66"/>
      <c r="U74" s="66"/>
      <c r="V74" s="88"/>
      <c r="W74" s="66"/>
      <c r="X74" s="66"/>
      <c r="Y74" s="92"/>
      <c r="Z74" s="146">
        <f t="shared" si="5"/>
        <v>22</v>
      </c>
      <c r="AB74" s="133" t="str">
        <f>IFERROR(IF(DATEVALUE(TEXT(VLOOKUP(K74,Validation!F109:I132,3,FALSE)&amp;"/"&amp;RIGHT(L74+100,2)&amp;"/"&amp;M74,"MM/DD/YYYY"))&lt;=DATEVALUE(TEXT(VLOOKUP(N74,Validation!F109:I132,3,FALSE)&amp;"/"&amp;RIGHT(O74+100,2)&amp;"/"&amp;P74,"MM/DD/YYYY")),"",-1),"")</f>
        <v/>
      </c>
      <c r="AC74" s="133" t="str">
        <f>IFERROR(IF(DATEVALUE(TEXT(VLOOKUP(S74,Validation!F109:I132,3,FALSE)&amp;"/"&amp;RIGHT(T74+100,2)&amp;"/"&amp;U74,"MM/DD/YYYY"))&lt;=DATEVALUE(TEXT(VLOOKUP(V74,Validation!F109:I132,3,FALSE)&amp;"/"&amp;RIGHT(W74+100,2)&amp;"/"&amp;X74,"MM/DD/YYYY")),"",-1),"")</f>
        <v/>
      </c>
      <c r="AD74" s="92"/>
      <c r="AE74" s="92"/>
    </row>
    <row r="75" spans="1:31" ht="13.8">
      <c r="A75" s="113"/>
      <c r="B75" s="113"/>
      <c r="C75" s="113"/>
      <c r="D75" s="113"/>
      <c r="E75" s="113"/>
      <c r="F75" s="14"/>
      <c r="G75" s="15"/>
      <c r="H75" s="14"/>
      <c r="I75" s="114"/>
      <c r="J75" s="152">
        <f t="shared" si="3"/>
        <v>0</v>
      </c>
      <c r="K75" s="88"/>
      <c r="L75" s="89"/>
      <c r="M75" s="90"/>
      <c r="N75" s="88"/>
      <c r="O75" s="89"/>
      <c r="P75" s="90"/>
      <c r="Q75" s="160" t="str">
        <f ca="1">+IF(A75="","",IF(AND(TODAY()&lt;Validation!$C$141,OR(MONTH(TODAY())=10,MONTH(TODAY())=11,MONTH(TODAY())=12)),CONCATENATE(MONTH(TODAY()),"/01/",YEAR(TODAY())),IF(AND(TODAY()&lt;Validation!$C$141,MONTH(TODAY())&lt;=9),CONCATENATE("0",MONTH(TODAY()),"/01/",YEAR(TODAY())),IF(AND(TODAY()&gt;=Validation!$C$141,OR(MONTH(TODAY())=10,MONTH(TODAY())=11,MONTH(TODAY())=12)),CONCATENATE(MONTH(TODAY()+10),"/01/",YEAR(TODAY()+10)),IF(AND(TODAY()&gt;=Validation!$C$141,MONTH(TODAY())&lt;=9),CONCATENATE("0",MONTH(TODAY()+10),"/01/",YEAR(TODAY()+10)))))))</f>
        <v/>
      </c>
      <c r="R75" s="158">
        <f t="shared" si="4"/>
        <v>0</v>
      </c>
      <c r="S75" s="88"/>
      <c r="T75" s="66"/>
      <c r="U75" s="66"/>
      <c r="V75" s="88"/>
      <c r="W75" s="66"/>
      <c r="X75" s="66"/>
      <c r="Y75" s="92"/>
      <c r="Z75" s="146">
        <f t="shared" si="5"/>
        <v>22</v>
      </c>
      <c r="AB75" s="133" t="str">
        <f>IFERROR(IF(DATEVALUE(TEXT(VLOOKUP(K75,Validation!F110:I133,3,FALSE)&amp;"/"&amp;RIGHT(L75+100,2)&amp;"/"&amp;M75,"MM/DD/YYYY"))&lt;=DATEVALUE(TEXT(VLOOKUP(N75,Validation!F110:I133,3,FALSE)&amp;"/"&amp;RIGHT(O75+100,2)&amp;"/"&amp;P75,"MM/DD/YYYY")),"",-1),"")</f>
        <v/>
      </c>
      <c r="AC75" s="133" t="str">
        <f>IFERROR(IF(DATEVALUE(TEXT(VLOOKUP(S75,Validation!F110:I133,3,FALSE)&amp;"/"&amp;RIGHT(T75+100,2)&amp;"/"&amp;U75,"MM/DD/YYYY"))&lt;=DATEVALUE(TEXT(VLOOKUP(V75,Validation!F110:I133,3,FALSE)&amp;"/"&amp;RIGHT(W75+100,2)&amp;"/"&amp;X75,"MM/DD/YYYY")),"",-1),"")</f>
        <v/>
      </c>
      <c r="AD75" s="92"/>
      <c r="AE75" s="92"/>
    </row>
    <row r="76" spans="1:31" ht="13.8">
      <c r="A76" s="113"/>
      <c r="B76" s="113"/>
      <c r="C76" s="113"/>
      <c r="D76" s="113"/>
      <c r="E76" s="113"/>
      <c r="F76" s="14"/>
      <c r="G76" s="15"/>
      <c r="H76" s="14"/>
      <c r="I76" s="114"/>
      <c r="J76" s="152">
        <f t="shared" si="3"/>
        <v>0</v>
      </c>
      <c r="K76" s="88"/>
      <c r="L76" s="89"/>
      <c r="M76" s="90"/>
      <c r="N76" s="88"/>
      <c r="O76" s="89"/>
      <c r="P76" s="90"/>
      <c r="Q76" s="160" t="str">
        <f ca="1">+IF(A76="","",IF(AND(TODAY()&lt;Validation!$C$141,OR(MONTH(TODAY())=10,MONTH(TODAY())=11,MONTH(TODAY())=12)),CONCATENATE(MONTH(TODAY()),"/01/",YEAR(TODAY())),IF(AND(TODAY()&lt;Validation!$C$141,MONTH(TODAY())&lt;=9),CONCATENATE("0",MONTH(TODAY()),"/01/",YEAR(TODAY())),IF(AND(TODAY()&gt;=Validation!$C$141,OR(MONTH(TODAY())=10,MONTH(TODAY())=11,MONTH(TODAY())=12)),CONCATENATE(MONTH(TODAY()+10),"/01/",YEAR(TODAY()+10)),IF(AND(TODAY()&gt;=Validation!$C$141,MONTH(TODAY())&lt;=9),CONCATENATE("0",MONTH(TODAY()+10),"/01/",YEAR(TODAY()+10)))))))</f>
        <v/>
      </c>
      <c r="R76" s="158">
        <f t="shared" si="4"/>
        <v>0</v>
      </c>
      <c r="S76" s="88"/>
      <c r="T76" s="66"/>
      <c r="U76" s="66"/>
      <c r="V76" s="88"/>
      <c r="W76" s="66"/>
      <c r="X76" s="66"/>
      <c r="Y76" s="92"/>
      <c r="Z76" s="146">
        <f t="shared" si="5"/>
        <v>22</v>
      </c>
      <c r="AB76" s="133" t="str">
        <f>IFERROR(IF(DATEVALUE(TEXT(VLOOKUP(K76,Validation!F111:I134,3,FALSE)&amp;"/"&amp;RIGHT(L76+100,2)&amp;"/"&amp;M76,"MM/DD/YYYY"))&lt;=DATEVALUE(TEXT(VLOOKUP(N76,Validation!F111:I134,3,FALSE)&amp;"/"&amp;RIGHT(O76+100,2)&amp;"/"&amp;P76,"MM/DD/YYYY")),"",-1),"")</f>
        <v/>
      </c>
      <c r="AC76" s="133" t="str">
        <f>IFERROR(IF(DATEVALUE(TEXT(VLOOKUP(S76,Validation!F111:I134,3,FALSE)&amp;"/"&amp;RIGHT(T76+100,2)&amp;"/"&amp;U76,"MM/DD/YYYY"))&lt;=DATEVALUE(TEXT(VLOOKUP(V76,Validation!F111:I134,3,FALSE)&amp;"/"&amp;RIGHT(W76+100,2)&amp;"/"&amp;X76,"MM/DD/YYYY")),"",-1),"")</f>
        <v/>
      </c>
      <c r="AD76" s="92"/>
      <c r="AE76" s="92"/>
    </row>
    <row r="77" spans="1:31" ht="13.8">
      <c r="A77" s="113"/>
      <c r="B77" s="113"/>
      <c r="C77" s="113"/>
      <c r="D77" s="113"/>
      <c r="E77" s="113"/>
      <c r="F77" s="14"/>
      <c r="G77" s="15"/>
      <c r="H77" s="14"/>
      <c r="I77" s="114"/>
      <c r="J77" s="152">
        <f t="shared" si="3"/>
        <v>0</v>
      </c>
      <c r="K77" s="88"/>
      <c r="L77" s="89"/>
      <c r="M77" s="90"/>
      <c r="N77" s="88"/>
      <c r="O77" s="89"/>
      <c r="P77" s="90"/>
      <c r="Q77" s="160" t="str">
        <f ca="1">+IF(A77="","",IF(AND(TODAY()&lt;Validation!$C$141,OR(MONTH(TODAY())=10,MONTH(TODAY())=11,MONTH(TODAY())=12)),CONCATENATE(MONTH(TODAY()),"/01/",YEAR(TODAY())),IF(AND(TODAY()&lt;Validation!$C$141,MONTH(TODAY())&lt;=9),CONCATENATE("0",MONTH(TODAY()),"/01/",YEAR(TODAY())),IF(AND(TODAY()&gt;=Validation!$C$141,OR(MONTH(TODAY())=10,MONTH(TODAY())=11,MONTH(TODAY())=12)),CONCATENATE(MONTH(TODAY()+10),"/01/",YEAR(TODAY()+10)),IF(AND(TODAY()&gt;=Validation!$C$141,MONTH(TODAY())&lt;=9),CONCATENATE("0",MONTH(TODAY()+10),"/01/",YEAR(TODAY()+10)))))))</f>
        <v/>
      </c>
      <c r="R77" s="158">
        <f t="shared" si="4"/>
        <v>0</v>
      </c>
      <c r="S77" s="88"/>
      <c r="T77" s="66"/>
      <c r="U77" s="66"/>
      <c r="V77" s="88"/>
      <c r="W77" s="66"/>
      <c r="X77" s="66"/>
      <c r="Y77" s="92"/>
      <c r="Z77" s="146">
        <f t="shared" si="5"/>
        <v>22</v>
      </c>
      <c r="AB77" s="133" t="str">
        <f>IFERROR(IF(DATEVALUE(TEXT(VLOOKUP(K77,Validation!F112:I135,3,FALSE)&amp;"/"&amp;RIGHT(L77+100,2)&amp;"/"&amp;M77,"MM/DD/YYYY"))&lt;=DATEVALUE(TEXT(VLOOKUP(N77,Validation!F112:I135,3,FALSE)&amp;"/"&amp;RIGHT(O77+100,2)&amp;"/"&amp;P77,"MM/DD/YYYY")),"",-1),"")</f>
        <v/>
      </c>
      <c r="AC77" s="133" t="str">
        <f>IFERROR(IF(DATEVALUE(TEXT(VLOOKUP(S77,Validation!F112:I135,3,FALSE)&amp;"/"&amp;RIGHT(T77+100,2)&amp;"/"&amp;U77,"MM/DD/YYYY"))&lt;=DATEVALUE(TEXT(VLOOKUP(V77,Validation!F112:I135,3,FALSE)&amp;"/"&amp;RIGHT(W77+100,2)&amp;"/"&amp;X77,"MM/DD/YYYY")),"",-1),"")</f>
        <v/>
      </c>
      <c r="AD77" s="92"/>
      <c r="AE77" s="92"/>
    </row>
    <row r="78" spans="1:31" ht="13.8">
      <c r="A78" s="113"/>
      <c r="B78" s="113"/>
      <c r="C78" s="113"/>
      <c r="D78" s="113"/>
      <c r="E78" s="113"/>
      <c r="F78" s="14"/>
      <c r="G78" s="15"/>
      <c r="H78" s="14"/>
      <c r="I78" s="114"/>
      <c r="J78" s="152">
        <f t="shared" si="3"/>
        <v>0</v>
      </c>
      <c r="K78" s="88"/>
      <c r="L78" s="89"/>
      <c r="M78" s="90"/>
      <c r="N78" s="88"/>
      <c r="O78" s="89"/>
      <c r="P78" s="90"/>
      <c r="Q78" s="160" t="str">
        <f ca="1">+IF(A78="","",IF(AND(TODAY()&lt;Validation!$C$141,OR(MONTH(TODAY())=10,MONTH(TODAY())=11,MONTH(TODAY())=12)),CONCATENATE(MONTH(TODAY()),"/01/",YEAR(TODAY())),IF(AND(TODAY()&lt;Validation!$C$141,MONTH(TODAY())&lt;=9),CONCATENATE("0",MONTH(TODAY()),"/01/",YEAR(TODAY())),IF(AND(TODAY()&gt;=Validation!$C$141,OR(MONTH(TODAY())=10,MONTH(TODAY())=11,MONTH(TODAY())=12)),CONCATENATE(MONTH(TODAY()+10),"/01/",YEAR(TODAY()+10)),IF(AND(TODAY()&gt;=Validation!$C$141,MONTH(TODAY())&lt;=9),CONCATENATE("0",MONTH(TODAY()+10),"/01/",YEAR(TODAY()+10)))))))</f>
        <v/>
      </c>
      <c r="R78" s="158">
        <f t="shared" si="4"/>
        <v>0</v>
      </c>
      <c r="S78" s="88"/>
      <c r="T78" s="66"/>
      <c r="U78" s="66"/>
      <c r="V78" s="88"/>
      <c r="W78" s="66"/>
      <c r="X78" s="66"/>
      <c r="Y78" s="92"/>
      <c r="Z78" s="146">
        <f t="shared" si="5"/>
        <v>22</v>
      </c>
      <c r="AB78" s="133" t="str">
        <f>IFERROR(IF(DATEVALUE(TEXT(VLOOKUP(K78,Validation!F113:I136,3,FALSE)&amp;"/"&amp;RIGHT(L78+100,2)&amp;"/"&amp;M78,"MM/DD/YYYY"))&lt;=DATEVALUE(TEXT(VLOOKUP(N78,Validation!F113:I136,3,FALSE)&amp;"/"&amp;RIGHT(O78+100,2)&amp;"/"&amp;P78,"MM/DD/YYYY")),"",-1),"")</f>
        <v/>
      </c>
      <c r="AC78" s="133" t="str">
        <f>IFERROR(IF(DATEVALUE(TEXT(VLOOKUP(S78,Validation!F113:I136,3,FALSE)&amp;"/"&amp;RIGHT(T78+100,2)&amp;"/"&amp;U78,"MM/DD/YYYY"))&lt;=DATEVALUE(TEXT(VLOOKUP(V78,Validation!F113:I136,3,FALSE)&amp;"/"&amp;RIGHT(W78+100,2)&amp;"/"&amp;X78,"MM/DD/YYYY")),"",-1),"")</f>
        <v/>
      </c>
      <c r="AD78" s="92"/>
      <c r="AE78" s="92"/>
    </row>
    <row r="79" spans="1:31" ht="13.8">
      <c r="A79" s="113"/>
      <c r="B79" s="113"/>
      <c r="C79" s="113"/>
      <c r="D79" s="113"/>
      <c r="E79" s="113"/>
      <c r="F79" s="14"/>
      <c r="G79" s="15"/>
      <c r="H79" s="14"/>
      <c r="I79" s="114"/>
      <c r="J79" s="152">
        <f t="shared" si="3"/>
        <v>0</v>
      </c>
      <c r="K79" s="88"/>
      <c r="L79" s="89"/>
      <c r="M79" s="90"/>
      <c r="N79" s="88"/>
      <c r="O79" s="89"/>
      <c r="P79" s="90"/>
      <c r="Q79" s="160" t="str">
        <f ca="1">+IF(A79="","",IF(AND(TODAY()&lt;Validation!$C$141,OR(MONTH(TODAY())=10,MONTH(TODAY())=11,MONTH(TODAY())=12)),CONCATENATE(MONTH(TODAY()),"/01/",YEAR(TODAY())),IF(AND(TODAY()&lt;Validation!$C$141,MONTH(TODAY())&lt;=9),CONCATENATE("0",MONTH(TODAY()),"/01/",YEAR(TODAY())),IF(AND(TODAY()&gt;=Validation!$C$141,OR(MONTH(TODAY())=10,MONTH(TODAY())=11,MONTH(TODAY())=12)),CONCATENATE(MONTH(TODAY()+10),"/01/",YEAR(TODAY()+10)),IF(AND(TODAY()&gt;=Validation!$C$141,MONTH(TODAY())&lt;=9),CONCATENATE("0",MONTH(TODAY()+10),"/01/",YEAR(TODAY()+10)))))))</f>
        <v/>
      </c>
      <c r="R79" s="158">
        <f t="shared" si="4"/>
        <v>0</v>
      </c>
      <c r="S79" s="88"/>
      <c r="T79" s="66"/>
      <c r="U79" s="66"/>
      <c r="V79" s="88"/>
      <c r="W79" s="66"/>
      <c r="X79" s="66"/>
      <c r="Y79" s="92"/>
      <c r="Z79" s="146">
        <f t="shared" si="5"/>
        <v>22</v>
      </c>
      <c r="AB79" s="133" t="str">
        <f>IFERROR(IF(DATEVALUE(TEXT(VLOOKUP(K79,Validation!F114:I137,3,FALSE)&amp;"/"&amp;RIGHT(L79+100,2)&amp;"/"&amp;M79,"MM/DD/YYYY"))&lt;=DATEVALUE(TEXT(VLOOKUP(N79,Validation!F114:I137,3,FALSE)&amp;"/"&amp;RIGHT(O79+100,2)&amp;"/"&amp;P79,"MM/DD/YYYY")),"",-1),"")</f>
        <v/>
      </c>
      <c r="AC79" s="133" t="str">
        <f>IFERROR(IF(DATEVALUE(TEXT(VLOOKUP(S79,Validation!F114:I137,3,FALSE)&amp;"/"&amp;RIGHT(T79+100,2)&amp;"/"&amp;U79,"MM/DD/YYYY"))&lt;=DATEVALUE(TEXT(VLOOKUP(V79,Validation!F114:I137,3,FALSE)&amp;"/"&amp;RIGHT(W79+100,2)&amp;"/"&amp;X79,"MM/DD/YYYY")),"",-1),"")</f>
        <v/>
      </c>
      <c r="AD79" s="92"/>
      <c r="AE79" s="92"/>
    </row>
    <row r="80" spans="1:31" ht="13.8">
      <c r="A80" s="113"/>
      <c r="B80" s="113"/>
      <c r="C80" s="113"/>
      <c r="D80" s="113"/>
      <c r="E80" s="113"/>
      <c r="F80" s="14"/>
      <c r="G80" s="15"/>
      <c r="H80" s="14"/>
      <c r="I80" s="114"/>
      <c r="J80" s="152">
        <f t="shared" si="3"/>
        <v>0</v>
      </c>
      <c r="K80" s="88"/>
      <c r="L80" s="89"/>
      <c r="M80" s="90"/>
      <c r="N80" s="88"/>
      <c r="O80" s="89"/>
      <c r="P80" s="90"/>
      <c r="Q80" s="160" t="str">
        <f ca="1">+IF(A80="","",IF(AND(TODAY()&lt;Validation!$C$141,OR(MONTH(TODAY())=10,MONTH(TODAY())=11,MONTH(TODAY())=12)),CONCATENATE(MONTH(TODAY()),"/01/",YEAR(TODAY())),IF(AND(TODAY()&lt;Validation!$C$141,MONTH(TODAY())&lt;=9),CONCATENATE("0",MONTH(TODAY()),"/01/",YEAR(TODAY())),IF(AND(TODAY()&gt;=Validation!$C$141,OR(MONTH(TODAY())=10,MONTH(TODAY())=11,MONTH(TODAY())=12)),CONCATENATE(MONTH(TODAY()+10),"/01/",YEAR(TODAY()+10)),IF(AND(TODAY()&gt;=Validation!$C$141,MONTH(TODAY())&lt;=9),CONCATENATE("0",MONTH(TODAY()+10),"/01/",YEAR(TODAY()+10)))))))</f>
        <v/>
      </c>
      <c r="R80" s="158">
        <f t="shared" si="4"/>
        <v>0</v>
      </c>
      <c r="S80" s="88"/>
      <c r="T80" s="66"/>
      <c r="U80" s="66"/>
      <c r="V80" s="88"/>
      <c r="W80" s="66"/>
      <c r="X80" s="66"/>
      <c r="Y80" s="92"/>
      <c r="Z80" s="146">
        <f t="shared" si="5"/>
        <v>22</v>
      </c>
      <c r="AB80" s="133" t="str">
        <f>IFERROR(IF(DATEVALUE(TEXT(VLOOKUP(K80,Validation!F115:I138,3,FALSE)&amp;"/"&amp;RIGHT(L80+100,2)&amp;"/"&amp;M80,"MM/DD/YYYY"))&lt;=DATEVALUE(TEXT(VLOOKUP(N80,Validation!F115:I138,3,FALSE)&amp;"/"&amp;RIGHT(O80+100,2)&amp;"/"&amp;P80,"MM/DD/YYYY")),"",-1),"")</f>
        <v/>
      </c>
      <c r="AC80" s="133" t="str">
        <f>IFERROR(IF(DATEVALUE(TEXT(VLOOKUP(S80,Validation!F115:I138,3,FALSE)&amp;"/"&amp;RIGHT(T80+100,2)&amp;"/"&amp;U80,"MM/DD/YYYY"))&lt;=DATEVALUE(TEXT(VLOOKUP(V80,Validation!F115:I138,3,FALSE)&amp;"/"&amp;RIGHT(W80+100,2)&amp;"/"&amp;X80,"MM/DD/YYYY")),"",-1),"")</f>
        <v/>
      </c>
      <c r="AD80" s="92"/>
      <c r="AE80" s="92"/>
    </row>
    <row r="81" spans="1:31" ht="13.8">
      <c r="A81" s="113"/>
      <c r="B81" s="113"/>
      <c r="C81" s="113"/>
      <c r="D81" s="113"/>
      <c r="E81" s="113"/>
      <c r="F81" s="14"/>
      <c r="G81" s="15"/>
      <c r="H81" s="14"/>
      <c r="I81" s="114"/>
      <c r="J81" s="152">
        <f t="shared" si="3"/>
        <v>0</v>
      </c>
      <c r="K81" s="88"/>
      <c r="L81" s="89"/>
      <c r="M81" s="90"/>
      <c r="N81" s="88"/>
      <c r="O81" s="89"/>
      <c r="P81" s="90"/>
      <c r="Q81" s="160" t="str">
        <f ca="1">+IF(A81="","",IF(AND(TODAY()&lt;Validation!$C$141,OR(MONTH(TODAY())=10,MONTH(TODAY())=11,MONTH(TODAY())=12)),CONCATENATE(MONTH(TODAY()),"/01/",YEAR(TODAY())),IF(AND(TODAY()&lt;Validation!$C$141,MONTH(TODAY())&lt;=9),CONCATENATE("0",MONTH(TODAY()),"/01/",YEAR(TODAY())),IF(AND(TODAY()&gt;=Validation!$C$141,OR(MONTH(TODAY())=10,MONTH(TODAY())=11,MONTH(TODAY())=12)),CONCATENATE(MONTH(TODAY()+10),"/01/",YEAR(TODAY()+10)),IF(AND(TODAY()&gt;=Validation!$C$141,MONTH(TODAY())&lt;=9),CONCATENATE("0",MONTH(TODAY()+10),"/01/",YEAR(TODAY()+10)))))))</f>
        <v/>
      </c>
      <c r="R81" s="158">
        <f t="shared" si="4"/>
        <v>0</v>
      </c>
      <c r="S81" s="88"/>
      <c r="T81" s="66"/>
      <c r="U81" s="66"/>
      <c r="V81" s="88"/>
      <c r="W81" s="66"/>
      <c r="X81" s="66"/>
      <c r="Y81" s="92"/>
      <c r="Z81" s="146">
        <f t="shared" si="5"/>
        <v>22</v>
      </c>
      <c r="AB81" s="133" t="str">
        <f>IFERROR(IF(DATEVALUE(TEXT(VLOOKUP(K81,Validation!F116:I139,3,FALSE)&amp;"/"&amp;RIGHT(L81+100,2)&amp;"/"&amp;M81,"MM/DD/YYYY"))&lt;=DATEVALUE(TEXT(VLOOKUP(N81,Validation!F116:I139,3,FALSE)&amp;"/"&amp;RIGHT(O81+100,2)&amp;"/"&amp;P81,"MM/DD/YYYY")),"",-1),"")</f>
        <v/>
      </c>
      <c r="AC81" s="133" t="str">
        <f>IFERROR(IF(DATEVALUE(TEXT(VLOOKUP(S81,Validation!F116:I139,3,FALSE)&amp;"/"&amp;RIGHT(T81+100,2)&amp;"/"&amp;U81,"MM/DD/YYYY"))&lt;=DATEVALUE(TEXT(VLOOKUP(V81,Validation!F116:I139,3,FALSE)&amp;"/"&amp;RIGHT(W81+100,2)&amp;"/"&amp;X81,"MM/DD/YYYY")),"",-1),"")</f>
        <v/>
      </c>
      <c r="AD81" s="92"/>
      <c r="AE81" s="92"/>
    </row>
    <row r="82" spans="1:31" ht="13.8">
      <c r="A82" s="113"/>
      <c r="B82" s="113"/>
      <c r="C82" s="113"/>
      <c r="D82" s="113"/>
      <c r="E82" s="113"/>
      <c r="F82" s="14"/>
      <c r="G82" s="15"/>
      <c r="H82" s="14"/>
      <c r="I82" s="114"/>
      <c r="J82" s="152">
        <f t="shared" si="3"/>
        <v>0</v>
      </c>
      <c r="K82" s="88"/>
      <c r="L82" s="89"/>
      <c r="M82" s="90"/>
      <c r="N82" s="88"/>
      <c r="O82" s="89"/>
      <c r="P82" s="90"/>
      <c r="Q82" s="160" t="str">
        <f ca="1">+IF(A82="","",IF(AND(TODAY()&lt;Validation!$C$141,OR(MONTH(TODAY())=10,MONTH(TODAY())=11,MONTH(TODAY())=12)),CONCATENATE(MONTH(TODAY()),"/01/",YEAR(TODAY())),IF(AND(TODAY()&lt;Validation!$C$141,MONTH(TODAY())&lt;=9),CONCATENATE("0",MONTH(TODAY()),"/01/",YEAR(TODAY())),IF(AND(TODAY()&gt;=Validation!$C$141,OR(MONTH(TODAY())=10,MONTH(TODAY())=11,MONTH(TODAY())=12)),CONCATENATE(MONTH(TODAY()+10),"/01/",YEAR(TODAY()+10)),IF(AND(TODAY()&gt;=Validation!$C$141,MONTH(TODAY())&lt;=9),CONCATENATE("0",MONTH(TODAY()+10),"/01/",YEAR(TODAY()+10)))))))</f>
        <v/>
      </c>
      <c r="R82" s="158">
        <f t="shared" si="4"/>
        <v>0</v>
      </c>
      <c r="S82" s="88"/>
      <c r="T82" s="66"/>
      <c r="U82" s="66"/>
      <c r="V82" s="88"/>
      <c r="W82" s="66"/>
      <c r="X82" s="66"/>
      <c r="Y82" s="92"/>
      <c r="Z82" s="146">
        <f t="shared" si="5"/>
        <v>22</v>
      </c>
      <c r="AB82" s="133" t="str">
        <f>IFERROR(IF(DATEVALUE(TEXT(VLOOKUP(K82,Validation!F117:I140,3,FALSE)&amp;"/"&amp;RIGHT(L82+100,2)&amp;"/"&amp;M82,"MM/DD/YYYY"))&lt;=DATEVALUE(TEXT(VLOOKUP(N82,Validation!F117:I140,3,FALSE)&amp;"/"&amp;RIGHT(O82+100,2)&amp;"/"&amp;P82,"MM/DD/YYYY")),"",-1),"")</f>
        <v/>
      </c>
      <c r="AC82" s="133" t="str">
        <f>IFERROR(IF(DATEVALUE(TEXT(VLOOKUP(S82,Validation!F117:I140,3,FALSE)&amp;"/"&amp;RIGHT(T82+100,2)&amp;"/"&amp;U82,"MM/DD/YYYY"))&lt;=DATEVALUE(TEXT(VLOOKUP(V82,Validation!F117:I140,3,FALSE)&amp;"/"&amp;RIGHT(W82+100,2)&amp;"/"&amp;X82,"MM/DD/YYYY")),"",-1),"")</f>
        <v/>
      </c>
      <c r="AD82" s="92"/>
      <c r="AE82" s="92"/>
    </row>
    <row r="83" spans="1:31" ht="13.8">
      <c r="A83" s="113"/>
      <c r="B83" s="113"/>
      <c r="C83" s="113"/>
      <c r="D83" s="113"/>
      <c r="E83" s="113"/>
      <c r="F83" s="14"/>
      <c r="G83" s="15"/>
      <c r="H83" s="14"/>
      <c r="I83" s="114"/>
      <c r="J83" s="152">
        <f t="shared" si="3"/>
        <v>0</v>
      </c>
      <c r="K83" s="88"/>
      <c r="L83" s="89"/>
      <c r="M83" s="90"/>
      <c r="N83" s="88"/>
      <c r="O83" s="89"/>
      <c r="P83" s="90"/>
      <c r="Q83" s="160" t="str">
        <f ca="1">+IF(A83="","",IF(AND(TODAY()&lt;Validation!$C$141,OR(MONTH(TODAY())=10,MONTH(TODAY())=11,MONTH(TODAY())=12)),CONCATENATE(MONTH(TODAY()),"/01/",YEAR(TODAY())),IF(AND(TODAY()&lt;Validation!$C$141,MONTH(TODAY())&lt;=9),CONCATENATE("0",MONTH(TODAY()),"/01/",YEAR(TODAY())),IF(AND(TODAY()&gt;=Validation!$C$141,OR(MONTH(TODAY())=10,MONTH(TODAY())=11,MONTH(TODAY())=12)),CONCATENATE(MONTH(TODAY()+10),"/01/",YEAR(TODAY()+10)),IF(AND(TODAY()&gt;=Validation!$C$141,MONTH(TODAY())&lt;=9),CONCATENATE("0",MONTH(TODAY()+10),"/01/",YEAR(TODAY()+10)))))))</f>
        <v/>
      </c>
      <c r="R83" s="158">
        <f t="shared" si="4"/>
        <v>0</v>
      </c>
      <c r="S83" s="88"/>
      <c r="T83" s="66"/>
      <c r="U83" s="66"/>
      <c r="V83" s="88"/>
      <c r="W83" s="66"/>
      <c r="X83" s="66"/>
      <c r="Y83" s="92"/>
      <c r="Z83" s="146">
        <f t="shared" si="5"/>
        <v>22</v>
      </c>
      <c r="AB83" s="133" t="str">
        <f>IFERROR(IF(DATEVALUE(TEXT(VLOOKUP(K83,Validation!F118:I141,3,FALSE)&amp;"/"&amp;RIGHT(L83+100,2)&amp;"/"&amp;M83,"MM/DD/YYYY"))&lt;=DATEVALUE(TEXT(VLOOKUP(N83,Validation!F118:I141,3,FALSE)&amp;"/"&amp;RIGHT(O83+100,2)&amp;"/"&amp;P83,"MM/DD/YYYY")),"",-1),"")</f>
        <v/>
      </c>
      <c r="AC83" s="133" t="str">
        <f>IFERROR(IF(DATEVALUE(TEXT(VLOOKUP(S83,Validation!F118:I141,3,FALSE)&amp;"/"&amp;RIGHT(T83+100,2)&amp;"/"&amp;U83,"MM/DD/YYYY"))&lt;=DATEVALUE(TEXT(VLOOKUP(V83,Validation!F118:I141,3,FALSE)&amp;"/"&amp;RIGHT(W83+100,2)&amp;"/"&amp;X83,"MM/DD/YYYY")),"",-1),"")</f>
        <v/>
      </c>
      <c r="AD83" s="92"/>
      <c r="AE83" s="92"/>
    </row>
    <row r="84" spans="1:31" ht="13.8">
      <c r="A84" s="113"/>
      <c r="B84" s="113"/>
      <c r="C84" s="113"/>
      <c r="D84" s="113"/>
      <c r="E84" s="113"/>
      <c r="F84" s="14"/>
      <c r="G84" s="15"/>
      <c r="H84" s="14"/>
      <c r="I84" s="114"/>
      <c r="J84" s="152">
        <f t="shared" si="3"/>
        <v>0</v>
      </c>
      <c r="K84" s="88"/>
      <c r="L84" s="89"/>
      <c r="M84" s="90"/>
      <c r="N84" s="88"/>
      <c r="O84" s="89"/>
      <c r="P84" s="90"/>
      <c r="Q84" s="160" t="str">
        <f ca="1">+IF(A84="","",IF(AND(TODAY()&lt;Validation!$C$141,OR(MONTH(TODAY())=10,MONTH(TODAY())=11,MONTH(TODAY())=12)),CONCATENATE(MONTH(TODAY()),"/01/",YEAR(TODAY())),IF(AND(TODAY()&lt;Validation!$C$141,MONTH(TODAY())&lt;=9),CONCATENATE("0",MONTH(TODAY()),"/01/",YEAR(TODAY())),IF(AND(TODAY()&gt;=Validation!$C$141,OR(MONTH(TODAY())=10,MONTH(TODAY())=11,MONTH(TODAY())=12)),CONCATENATE(MONTH(TODAY()+10),"/01/",YEAR(TODAY()+10)),IF(AND(TODAY()&gt;=Validation!$C$141,MONTH(TODAY())&lt;=9),CONCATENATE("0",MONTH(TODAY()+10),"/01/",YEAR(TODAY()+10)))))))</f>
        <v/>
      </c>
      <c r="R84" s="158">
        <f t="shared" si="4"/>
        <v>0</v>
      </c>
      <c r="S84" s="88"/>
      <c r="T84" s="66"/>
      <c r="U84" s="66"/>
      <c r="V84" s="88"/>
      <c r="W84" s="66"/>
      <c r="X84" s="66"/>
      <c r="Y84" s="92"/>
      <c r="Z84" s="146">
        <f t="shared" si="5"/>
        <v>22</v>
      </c>
      <c r="AB84" s="133" t="str">
        <f>IFERROR(IF(DATEVALUE(TEXT(VLOOKUP(K84,Validation!F119:I142,3,FALSE)&amp;"/"&amp;RIGHT(L84+100,2)&amp;"/"&amp;M84,"MM/DD/YYYY"))&lt;=DATEVALUE(TEXT(VLOOKUP(N84,Validation!F119:I142,3,FALSE)&amp;"/"&amp;RIGHT(O84+100,2)&amp;"/"&amp;P84,"MM/DD/YYYY")),"",-1),"")</f>
        <v/>
      </c>
      <c r="AC84" s="133" t="str">
        <f>IFERROR(IF(DATEVALUE(TEXT(VLOOKUP(S84,Validation!F119:I142,3,FALSE)&amp;"/"&amp;RIGHT(T84+100,2)&amp;"/"&amp;U84,"MM/DD/YYYY"))&lt;=DATEVALUE(TEXT(VLOOKUP(V84,Validation!F119:I142,3,FALSE)&amp;"/"&amp;RIGHT(W84+100,2)&amp;"/"&amp;X84,"MM/DD/YYYY")),"",-1),"")</f>
        <v/>
      </c>
      <c r="AD84" s="92"/>
      <c r="AE84" s="92"/>
    </row>
    <row r="85" spans="1:31" ht="13.8">
      <c r="A85" s="113"/>
      <c r="B85" s="113"/>
      <c r="C85" s="113"/>
      <c r="D85" s="113"/>
      <c r="E85" s="113"/>
      <c r="F85" s="14"/>
      <c r="G85" s="15"/>
      <c r="H85" s="14"/>
      <c r="I85" s="114"/>
      <c r="J85" s="152">
        <f t="shared" si="3"/>
        <v>0</v>
      </c>
      <c r="K85" s="88"/>
      <c r="L85" s="89"/>
      <c r="M85" s="90"/>
      <c r="N85" s="88"/>
      <c r="O85" s="89"/>
      <c r="P85" s="90"/>
      <c r="Q85" s="160" t="str">
        <f ca="1">+IF(A85="","",IF(AND(TODAY()&lt;Validation!$C$141,OR(MONTH(TODAY())=10,MONTH(TODAY())=11,MONTH(TODAY())=12)),CONCATENATE(MONTH(TODAY()),"/01/",YEAR(TODAY())),IF(AND(TODAY()&lt;Validation!$C$141,MONTH(TODAY())&lt;=9),CONCATENATE("0",MONTH(TODAY()),"/01/",YEAR(TODAY())),IF(AND(TODAY()&gt;=Validation!$C$141,OR(MONTH(TODAY())=10,MONTH(TODAY())=11,MONTH(TODAY())=12)),CONCATENATE(MONTH(TODAY()+10),"/01/",YEAR(TODAY()+10)),IF(AND(TODAY()&gt;=Validation!$C$141,MONTH(TODAY())&lt;=9),CONCATENATE("0",MONTH(TODAY()+10),"/01/",YEAR(TODAY()+10)))))))</f>
        <v/>
      </c>
      <c r="R85" s="158">
        <f t="shared" si="4"/>
        <v>0</v>
      </c>
      <c r="S85" s="88"/>
      <c r="T85" s="66"/>
      <c r="U85" s="66"/>
      <c r="V85" s="88"/>
      <c r="W85" s="66"/>
      <c r="X85" s="66"/>
      <c r="Y85" s="92"/>
      <c r="Z85" s="146">
        <f t="shared" si="5"/>
        <v>22</v>
      </c>
      <c r="AB85" s="133" t="str">
        <f>IFERROR(IF(DATEVALUE(TEXT(VLOOKUP(K85,Validation!F120:I143,3,FALSE)&amp;"/"&amp;RIGHT(L85+100,2)&amp;"/"&amp;M85,"MM/DD/YYYY"))&lt;=DATEVALUE(TEXT(VLOOKUP(N85,Validation!F120:I143,3,FALSE)&amp;"/"&amp;RIGHT(O85+100,2)&amp;"/"&amp;P85,"MM/DD/YYYY")),"",-1),"")</f>
        <v/>
      </c>
      <c r="AC85" s="133" t="str">
        <f>IFERROR(IF(DATEVALUE(TEXT(VLOOKUP(S85,Validation!F120:I143,3,FALSE)&amp;"/"&amp;RIGHT(T85+100,2)&amp;"/"&amp;U85,"MM/DD/YYYY"))&lt;=DATEVALUE(TEXT(VLOOKUP(V85,Validation!F120:I143,3,FALSE)&amp;"/"&amp;RIGHT(W85+100,2)&amp;"/"&amp;X85,"MM/DD/YYYY")),"",-1),"")</f>
        <v/>
      </c>
      <c r="AD85" s="92"/>
      <c r="AE85" s="92"/>
    </row>
    <row r="86" spans="1:31" ht="13.8">
      <c r="A86" s="113"/>
      <c r="B86" s="113"/>
      <c r="C86" s="113"/>
      <c r="D86" s="113"/>
      <c r="E86" s="113"/>
      <c r="F86" s="14"/>
      <c r="G86" s="15"/>
      <c r="H86" s="14"/>
      <c r="I86" s="114"/>
      <c r="J86" s="152">
        <f t="shared" si="3"/>
        <v>0</v>
      </c>
      <c r="K86" s="88"/>
      <c r="L86" s="89"/>
      <c r="M86" s="90"/>
      <c r="N86" s="88"/>
      <c r="O86" s="89"/>
      <c r="P86" s="90"/>
      <c r="Q86" s="160" t="str">
        <f ca="1">+IF(A86="","",IF(AND(TODAY()&lt;Validation!$C$141,OR(MONTH(TODAY())=10,MONTH(TODAY())=11,MONTH(TODAY())=12)),CONCATENATE(MONTH(TODAY()),"/01/",YEAR(TODAY())),IF(AND(TODAY()&lt;Validation!$C$141,MONTH(TODAY())&lt;=9),CONCATENATE("0",MONTH(TODAY()),"/01/",YEAR(TODAY())),IF(AND(TODAY()&gt;=Validation!$C$141,OR(MONTH(TODAY())=10,MONTH(TODAY())=11,MONTH(TODAY())=12)),CONCATENATE(MONTH(TODAY()+10),"/01/",YEAR(TODAY()+10)),IF(AND(TODAY()&gt;=Validation!$C$141,MONTH(TODAY())&lt;=9),CONCATENATE("0",MONTH(TODAY()+10),"/01/",YEAR(TODAY()+10)))))))</f>
        <v/>
      </c>
      <c r="R86" s="158">
        <f t="shared" si="4"/>
        <v>0</v>
      </c>
      <c r="S86" s="88"/>
      <c r="T86" s="66"/>
      <c r="U86" s="66"/>
      <c r="V86" s="88"/>
      <c r="W86" s="66"/>
      <c r="X86" s="66"/>
      <c r="Y86" s="92"/>
      <c r="Z86" s="146">
        <f t="shared" si="5"/>
        <v>22</v>
      </c>
      <c r="AB86" s="133" t="str">
        <f>IFERROR(IF(DATEVALUE(TEXT(VLOOKUP(K86,Validation!F121:I144,3,FALSE)&amp;"/"&amp;RIGHT(L86+100,2)&amp;"/"&amp;M86,"MM/DD/YYYY"))&lt;=DATEVALUE(TEXT(VLOOKUP(N86,Validation!F121:I144,3,FALSE)&amp;"/"&amp;RIGHT(O86+100,2)&amp;"/"&amp;P86,"MM/DD/YYYY")),"",-1),"")</f>
        <v/>
      </c>
      <c r="AC86" s="133" t="str">
        <f>IFERROR(IF(DATEVALUE(TEXT(VLOOKUP(S86,Validation!F121:I144,3,FALSE)&amp;"/"&amp;RIGHT(T86+100,2)&amp;"/"&amp;U86,"MM/DD/YYYY"))&lt;=DATEVALUE(TEXT(VLOOKUP(V86,Validation!F121:I144,3,FALSE)&amp;"/"&amp;RIGHT(W86+100,2)&amp;"/"&amp;X86,"MM/DD/YYYY")),"",-1),"")</f>
        <v/>
      </c>
      <c r="AD86" s="92"/>
      <c r="AE86" s="92"/>
    </row>
    <row r="87" spans="1:31" ht="13.8">
      <c r="A87" s="113"/>
      <c r="B87" s="113"/>
      <c r="C87" s="113"/>
      <c r="D87" s="113"/>
      <c r="E87" s="113"/>
      <c r="F87" s="14"/>
      <c r="G87" s="15"/>
      <c r="H87" s="14"/>
      <c r="I87" s="114"/>
      <c r="J87" s="152">
        <f t="shared" si="3"/>
        <v>0</v>
      </c>
      <c r="K87" s="88"/>
      <c r="L87" s="89"/>
      <c r="M87" s="90"/>
      <c r="N87" s="88"/>
      <c r="O87" s="89"/>
      <c r="P87" s="90"/>
      <c r="Q87" s="160" t="str">
        <f ca="1">+IF(A87="","",IF(AND(TODAY()&lt;Validation!$C$141,OR(MONTH(TODAY())=10,MONTH(TODAY())=11,MONTH(TODAY())=12)),CONCATENATE(MONTH(TODAY()),"/01/",YEAR(TODAY())),IF(AND(TODAY()&lt;Validation!$C$141,MONTH(TODAY())&lt;=9),CONCATENATE("0",MONTH(TODAY()),"/01/",YEAR(TODAY())),IF(AND(TODAY()&gt;=Validation!$C$141,OR(MONTH(TODAY())=10,MONTH(TODAY())=11,MONTH(TODAY())=12)),CONCATENATE(MONTH(TODAY()+10),"/01/",YEAR(TODAY()+10)),IF(AND(TODAY()&gt;=Validation!$C$141,MONTH(TODAY())&lt;=9),CONCATENATE("0",MONTH(TODAY()+10),"/01/",YEAR(TODAY()+10)))))))</f>
        <v/>
      </c>
      <c r="R87" s="158">
        <f t="shared" si="4"/>
        <v>0</v>
      </c>
      <c r="S87" s="88"/>
      <c r="T87" s="66"/>
      <c r="U87" s="66"/>
      <c r="V87" s="88"/>
      <c r="W87" s="66"/>
      <c r="X87" s="66"/>
      <c r="Y87" s="92"/>
      <c r="Z87" s="146">
        <f t="shared" si="5"/>
        <v>22</v>
      </c>
      <c r="AB87" s="133" t="str">
        <f>IFERROR(IF(DATEVALUE(TEXT(VLOOKUP(K87,Validation!F122:I145,3,FALSE)&amp;"/"&amp;RIGHT(L87+100,2)&amp;"/"&amp;M87,"MM/DD/YYYY"))&lt;=DATEVALUE(TEXT(VLOOKUP(N87,Validation!F122:I145,3,FALSE)&amp;"/"&amp;RIGHT(O87+100,2)&amp;"/"&amp;P87,"MM/DD/YYYY")),"",-1),"")</f>
        <v/>
      </c>
      <c r="AC87" s="133" t="str">
        <f>IFERROR(IF(DATEVALUE(TEXT(VLOOKUP(S87,Validation!F122:I145,3,FALSE)&amp;"/"&amp;RIGHT(T87+100,2)&amp;"/"&amp;U87,"MM/DD/YYYY"))&lt;=DATEVALUE(TEXT(VLOOKUP(V87,Validation!F122:I145,3,FALSE)&amp;"/"&amp;RIGHT(W87+100,2)&amp;"/"&amp;X87,"MM/DD/YYYY")),"",-1),"")</f>
        <v/>
      </c>
      <c r="AD87" s="92"/>
      <c r="AE87" s="92"/>
    </row>
    <row r="88" spans="1:31" ht="13.8">
      <c r="A88" s="113"/>
      <c r="B88" s="113"/>
      <c r="C88" s="113"/>
      <c r="D88" s="113"/>
      <c r="E88" s="113"/>
      <c r="F88" s="14"/>
      <c r="G88" s="15"/>
      <c r="H88" s="14"/>
      <c r="I88" s="114"/>
      <c r="J88" s="152">
        <f t="shared" si="3"/>
        <v>0</v>
      </c>
      <c r="K88" s="88"/>
      <c r="L88" s="89"/>
      <c r="M88" s="90"/>
      <c r="N88" s="88"/>
      <c r="O88" s="89"/>
      <c r="P88" s="90"/>
      <c r="Q88" s="160" t="str">
        <f ca="1">+IF(A88="","",IF(AND(TODAY()&lt;Validation!$C$141,OR(MONTH(TODAY())=10,MONTH(TODAY())=11,MONTH(TODAY())=12)),CONCATENATE(MONTH(TODAY()),"/01/",YEAR(TODAY())),IF(AND(TODAY()&lt;Validation!$C$141,MONTH(TODAY())&lt;=9),CONCATENATE("0",MONTH(TODAY()),"/01/",YEAR(TODAY())),IF(AND(TODAY()&gt;=Validation!$C$141,OR(MONTH(TODAY())=10,MONTH(TODAY())=11,MONTH(TODAY())=12)),CONCATENATE(MONTH(TODAY()+10),"/01/",YEAR(TODAY()+10)),IF(AND(TODAY()&gt;=Validation!$C$141,MONTH(TODAY())&lt;=9),CONCATENATE("0",MONTH(TODAY()+10),"/01/",YEAR(TODAY()+10)))))))</f>
        <v/>
      </c>
      <c r="R88" s="158">
        <f t="shared" si="4"/>
        <v>0</v>
      </c>
      <c r="S88" s="88"/>
      <c r="T88" s="66"/>
      <c r="U88" s="66"/>
      <c r="V88" s="88"/>
      <c r="W88" s="66"/>
      <c r="X88" s="66"/>
      <c r="Y88" s="92"/>
      <c r="Z88" s="146">
        <f t="shared" si="5"/>
        <v>22</v>
      </c>
      <c r="AB88" s="133" t="str">
        <f>IFERROR(IF(DATEVALUE(TEXT(VLOOKUP(K88,Validation!F123:I146,3,FALSE)&amp;"/"&amp;RIGHT(L88+100,2)&amp;"/"&amp;M88,"MM/DD/YYYY"))&lt;=DATEVALUE(TEXT(VLOOKUP(N88,Validation!F123:I146,3,FALSE)&amp;"/"&amp;RIGHT(O88+100,2)&amp;"/"&amp;P88,"MM/DD/YYYY")),"",-1),"")</f>
        <v/>
      </c>
      <c r="AC88" s="133" t="str">
        <f>IFERROR(IF(DATEVALUE(TEXT(VLOOKUP(S88,Validation!F123:I146,3,FALSE)&amp;"/"&amp;RIGHT(T88+100,2)&amp;"/"&amp;U88,"MM/DD/YYYY"))&lt;=DATEVALUE(TEXT(VLOOKUP(V88,Validation!F123:I146,3,FALSE)&amp;"/"&amp;RIGHT(W88+100,2)&amp;"/"&amp;X88,"MM/DD/YYYY")),"",-1),"")</f>
        <v/>
      </c>
      <c r="AD88" s="92"/>
      <c r="AE88" s="92"/>
    </row>
    <row r="89" spans="1:31" ht="13.8">
      <c r="A89" s="113"/>
      <c r="B89" s="113"/>
      <c r="C89" s="113"/>
      <c r="D89" s="113"/>
      <c r="E89" s="113"/>
      <c r="F89" s="14"/>
      <c r="G89" s="15"/>
      <c r="H89" s="14"/>
      <c r="I89" s="114"/>
      <c r="J89" s="152">
        <f t="shared" si="3"/>
        <v>0</v>
      </c>
      <c r="K89" s="88"/>
      <c r="L89" s="89"/>
      <c r="M89" s="90"/>
      <c r="N89" s="88"/>
      <c r="O89" s="89"/>
      <c r="P89" s="90"/>
      <c r="Q89" s="160" t="str">
        <f ca="1">+IF(A89="","",IF(AND(TODAY()&lt;Validation!$C$141,OR(MONTH(TODAY())=10,MONTH(TODAY())=11,MONTH(TODAY())=12)),CONCATENATE(MONTH(TODAY()),"/01/",YEAR(TODAY())),IF(AND(TODAY()&lt;Validation!$C$141,MONTH(TODAY())&lt;=9),CONCATENATE("0",MONTH(TODAY()),"/01/",YEAR(TODAY())),IF(AND(TODAY()&gt;=Validation!$C$141,OR(MONTH(TODAY())=10,MONTH(TODAY())=11,MONTH(TODAY())=12)),CONCATENATE(MONTH(TODAY()+10),"/01/",YEAR(TODAY()+10)),IF(AND(TODAY()&gt;=Validation!$C$141,MONTH(TODAY())&lt;=9),CONCATENATE("0",MONTH(TODAY()+10),"/01/",YEAR(TODAY()+10)))))))</f>
        <v/>
      </c>
      <c r="R89" s="158">
        <f t="shared" si="4"/>
        <v>0</v>
      </c>
      <c r="S89" s="88"/>
      <c r="T89" s="66"/>
      <c r="U89" s="66"/>
      <c r="V89" s="88"/>
      <c r="W89" s="66"/>
      <c r="X89" s="66"/>
      <c r="Y89" s="92"/>
      <c r="Z89" s="146">
        <f t="shared" si="5"/>
        <v>22</v>
      </c>
      <c r="AB89" s="133" t="str">
        <f>IFERROR(IF(DATEVALUE(TEXT(VLOOKUP(K89,Validation!F124:I147,3,FALSE)&amp;"/"&amp;RIGHT(L89+100,2)&amp;"/"&amp;M89,"MM/DD/YYYY"))&lt;=DATEVALUE(TEXT(VLOOKUP(N89,Validation!F124:I147,3,FALSE)&amp;"/"&amp;RIGHT(O89+100,2)&amp;"/"&amp;P89,"MM/DD/YYYY")),"",-1),"")</f>
        <v/>
      </c>
      <c r="AC89" s="133" t="str">
        <f>IFERROR(IF(DATEVALUE(TEXT(VLOOKUP(S89,Validation!F124:I147,3,FALSE)&amp;"/"&amp;RIGHT(T89+100,2)&amp;"/"&amp;U89,"MM/DD/YYYY"))&lt;=DATEVALUE(TEXT(VLOOKUP(V89,Validation!F124:I147,3,FALSE)&amp;"/"&amp;RIGHT(W89+100,2)&amp;"/"&amp;X89,"MM/DD/YYYY")),"",-1),"")</f>
        <v/>
      </c>
      <c r="AD89" s="92"/>
      <c r="AE89" s="92"/>
    </row>
    <row r="90" spans="1:31" ht="13.8">
      <c r="A90" s="113"/>
      <c r="B90" s="113"/>
      <c r="C90" s="113"/>
      <c r="D90" s="113"/>
      <c r="E90" s="113"/>
      <c r="F90" s="14"/>
      <c r="G90" s="15"/>
      <c r="H90" s="14"/>
      <c r="I90" s="114"/>
      <c r="J90" s="152">
        <f t="shared" si="3"/>
        <v>0</v>
      </c>
      <c r="K90" s="88"/>
      <c r="L90" s="89"/>
      <c r="M90" s="90"/>
      <c r="N90" s="88"/>
      <c r="O90" s="89"/>
      <c r="P90" s="90"/>
      <c r="Q90" s="160" t="str">
        <f ca="1">+IF(A90="","",IF(AND(TODAY()&lt;Validation!$C$141,OR(MONTH(TODAY())=10,MONTH(TODAY())=11,MONTH(TODAY())=12)),CONCATENATE(MONTH(TODAY()),"/01/",YEAR(TODAY())),IF(AND(TODAY()&lt;Validation!$C$141,MONTH(TODAY())&lt;=9),CONCATENATE("0",MONTH(TODAY()),"/01/",YEAR(TODAY())),IF(AND(TODAY()&gt;=Validation!$C$141,OR(MONTH(TODAY())=10,MONTH(TODAY())=11,MONTH(TODAY())=12)),CONCATENATE(MONTH(TODAY()+10),"/01/",YEAR(TODAY()+10)),IF(AND(TODAY()&gt;=Validation!$C$141,MONTH(TODAY())&lt;=9),CONCATENATE("0",MONTH(TODAY()+10),"/01/",YEAR(TODAY()+10)))))))</f>
        <v/>
      </c>
      <c r="R90" s="158">
        <f t="shared" si="4"/>
        <v>0</v>
      </c>
      <c r="S90" s="88"/>
      <c r="T90" s="66"/>
      <c r="U90" s="66"/>
      <c r="V90" s="88"/>
      <c r="W90" s="66"/>
      <c r="X90" s="66"/>
      <c r="Y90" s="92"/>
      <c r="Z90" s="146">
        <f t="shared" si="5"/>
        <v>22</v>
      </c>
      <c r="AB90" s="133" t="str">
        <f>IFERROR(IF(DATEVALUE(TEXT(VLOOKUP(K90,Validation!F125:I148,3,FALSE)&amp;"/"&amp;RIGHT(L90+100,2)&amp;"/"&amp;M90,"MM/DD/YYYY"))&lt;=DATEVALUE(TEXT(VLOOKUP(N90,Validation!F125:I148,3,FALSE)&amp;"/"&amp;RIGHT(O90+100,2)&amp;"/"&amp;P90,"MM/DD/YYYY")),"",-1),"")</f>
        <v/>
      </c>
      <c r="AC90" s="133" t="str">
        <f>IFERROR(IF(DATEVALUE(TEXT(VLOOKUP(S90,Validation!F125:I148,3,FALSE)&amp;"/"&amp;RIGHT(T90+100,2)&amp;"/"&amp;U90,"MM/DD/YYYY"))&lt;=DATEVALUE(TEXT(VLOOKUP(V90,Validation!F125:I148,3,FALSE)&amp;"/"&amp;RIGHT(W90+100,2)&amp;"/"&amp;X90,"MM/DD/YYYY")),"",-1),"")</f>
        <v/>
      </c>
      <c r="AD90" s="92"/>
      <c r="AE90" s="92"/>
    </row>
    <row r="91" spans="1:31" ht="13.8">
      <c r="A91" s="113"/>
      <c r="B91" s="113"/>
      <c r="C91" s="113"/>
      <c r="D91" s="113"/>
      <c r="E91" s="113"/>
      <c r="F91" s="14"/>
      <c r="G91" s="15"/>
      <c r="H91" s="14"/>
      <c r="I91" s="114"/>
      <c r="J91" s="152">
        <f t="shared" si="3"/>
        <v>0</v>
      </c>
      <c r="K91" s="88"/>
      <c r="L91" s="89"/>
      <c r="M91" s="90"/>
      <c r="N91" s="88"/>
      <c r="O91" s="89"/>
      <c r="P91" s="90"/>
      <c r="Q91" s="160" t="str">
        <f ca="1">+IF(A91="","",IF(AND(TODAY()&lt;Validation!$C$141,OR(MONTH(TODAY())=10,MONTH(TODAY())=11,MONTH(TODAY())=12)),CONCATENATE(MONTH(TODAY()),"/01/",YEAR(TODAY())),IF(AND(TODAY()&lt;Validation!$C$141,MONTH(TODAY())&lt;=9),CONCATENATE("0",MONTH(TODAY()),"/01/",YEAR(TODAY())),IF(AND(TODAY()&gt;=Validation!$C$141,OR(MONTH(TODAY())=10,MONTH(TODAY())=11,MONTH(TODAY())=12)),CONCATENATE(MONTH(TODAY()+10),"/01/",YEAR(TODAY()+10)),IF(AND(TODAY()&gt;=Validation!$C$141,MONTH(TODAY())&lt;=9),CONCATENATE("0",MONTH(TODAY()+10),"/01/",YEAR(TODAY()+10)))))))</f>
        <v/>
      </c>
      <c r="R91" s="158">
        <f t="shared" si="4"/>
        <v>0</v>
      </c>
      <c r="S91" s="88"/>
      <c r="T91" s="66"/>
      <c r="U91" s="66"/>
      <c r="V91" s="88"/>
      <c r="W91" s="66"/>
      <c r="X91" s="66"/>
      <c r="Y91" s="92"/>
      <c r="Z91" s="146">
        <f t="shared" si="5"/>
        <v>22</v>
      </c>
      <c r="AB91" s="133" t="str">
        <f>IFERROR(IF(DATEVALUE(TEXT(VLOOKUP(K91,Validation!F126:I149,3,FALSE)&amp;"/"&amp;RIGHT(L91+100,2)&amp;"/"&amp;M91,"MM/DD/YYYY"))&lt;=DATEVALUE(TEXT(VLOOKUP(N91,Validation!F126:I149,3,FALSE)&amp;"/"&amp;RIGHT(O91+100,2)&amp;"/"&amp;P91,"MM/DD/YYYY")),"",-1),"")</f>
        <v/>
      </c>
      <c r="AC91" s="133" t="str">
        <f>IFERROR(IF(DATEVALUE(TEXT(VLOOKUP(S91,Validation!F126:I149,3,FALSE)&amp;"/"&amp;RIGHT(T91+100,2)&amp;"/"&amp;U91,"MM/DD/YYYY"))&lt;=DATEVALUE(TEXT(VLOOKUP(V91,Validation!F126:I149,3,FALSE)&amp;"/"&amp;RIGHT(W91+100,2)&amp;"/"&amp;X91,"MM/DD/YYYY")),"",-1),"")</f>
        <v/>
      </c>
      <c r="AD91" s="92"/>
      <c r="AE91" s="92"/>
    </row>
    <row r="92" spans="1:31" ht="13.8">
      <c r="A92" s="113"/>
      <c r="B92" s="113"/>
      <c r="C92" s="113"/>
      <c r="D92" s="113"/>
      <c r="E92" s="113"/>
      <c r="F92" s="14"/>
      <c r="G92" s="15"/>
      <c r="H92" s="14"/>
      <c r="I92" s="114"/>
      <c r="J92" s="152">
        <f t="shared" si="3"/>
        <v>0</v>
      </c>
      <c r="K92" s="88"/>
      <c r="L92" s="89"/>
      <c r="M92" s="90"/>
      <c r="N92" s="88"/>
      <c r="O92" s="89"/>
      <c r="P92" s="90"/>
      <c r="Q92" s="160" t="str">
        <f ca="1">+IF(A92="","",IF(AND(TODAY()&lt;Validation!$C$141,OR(MONTH(TODAY())=10,MONTH(TODAY())=11,MONTH(TODAY())=12)),CONCATENATE(MONTH(TODAY()),"/01/",YEAR(TODAY())),IF(AND(TODAY()&lt;Validation!$C$141,MONTH(TODAY())&lt;=9),CONCATENATE("0",MONTH(TODAY()),"/01/",YEAR(TODAY())),IF(AND(TODAY()&gt;=Validation!$C$141,OR(MONTH(TODAY())=10,MONTH(TODAY())=11,MONTH(TODAY())=12)),CONCATENATE(MONTH(TODAY()+10),"/01/",YEAR(TODAY()+10)),IF(AND(TODAY()&gt;=Validation!$C$141,MONTH(TODAY())&lt;=9),CONCATENATE("0",MONTH(TODAY()+10),"/01/",YEAR(TODAY()+10)))))))</f>
        <v/>
      </c>
      <c r="R92" s="158">
        <f t="shared" si="4"/>
        <v>0</v>
      </c>
      <c r="S92" s="88"/>
      <c r="T92" s="66"/>
      <c r="U92" s="66"/>
      <c r="V92" s="88"/>
      <c r="W92" s="66"/>
      <c r="X92" s="66"/>
      <c r="Y92" s="92"/>
      <c r="Z92" s="146">
        <f t="shared" si="5"/>
        <v>22</v>
      </c>
      <c r="AB92" s="133" t="str">
        <f>IFERROR(IF(DATEVALUE(TEXT(VLOOKUP(K92,Validation!F127:I150,3,FALSE)&amp;"/"&amp;RIGHT(L92+100,2)&amp;"/"&amp;M92,"MM/DD/YYYY"))&lt;=DATEVALUE(TEXT(VLOOKUP(N92,Validation!F127:I150,3,FALSE)&amp;"/"&amp;RIGHT(O92+100,2)&amp;"/"&amp;P92,"MM/DD/YYYY")),"",-1),"")</f>
        <v/>
      </c>
      <c r="AC92" s="133" t="str">
        <f>IFERROR(IF(DATEVALUE(TEXT(VLOOKUP(S92,Validation!F127:I150,3,FALSE)&amp;"/"&amp;RIGHT(T92+100,2)&amp;"/"&amp;U92,"MM/DD/YYYY"))&lt;=DATEVALUE(TEXT(VLOOKUP(V92,Validation!F127:I150,3,FALSE)&amp;"/"&amp;RIGHT(W92+100,2)&amp;"/"&amp;X92,"MM/DD/YYYY")),"",-1),"")</f>
        <v/>
      </c>
      <c r="AD92" s="92"/>
      <c r="AE92" s="92"/>
    </row>
    <row r="93" spans="1:31" ht="13.8">
      <c r="A93" s="113"/>
      <c r="B93" s="113"/>
      <c r="C93" s="113"/>
      <c r="D93" s="113"/>
      <c r="E93" s="113"/>
      <c r="F93" s="14"/>
      <c r="G93" s="15"/>
      <c r="H93" s="14"/>
      <c r="I93" s="114"/>
      <c r="J93" s="152">
        <f t="shared" si="3"/>
        <v>0</v>
      </c>
      <c r="K93" s="88"/>
      <c r="L93" s="89"/>
      <c r="M93" s="90"/>
      <c r="N93" s="88"/>
      <c r="O93" s="89"/>
      <c r="P93" s="90"/>
      <c r="Q93" s="160" t="str">
        <f ca="1">+IF(A93="","",IF(AND(TODAY()&lt;Validation!$C$141,OR(MONTH(TODAY())=10,MONTH(TODAY())=11,MONTH(TODAY())=12)),CONCATENATE(MONTH(TODAY()),"/01/",YEAR(TODAY())),IF(AND(TODAY()&lt;Validation!$C$141,MONTH(TODAY())&lt;=9),CONCATENATE("0",MONTH(TODAY()),"/01/",YEAR(TODAY())),IF(AND(TODAY()&gt;=Validation!$C$141,OR(MONTH(TODAY())=10,MONTH(TODAY())=11,MONTH(TODAY())=12)),CONCATENATE(MONTH(TODAY()+10),"/01/",YEAR(TODAY()+10)),IF(AND(TODAY()&gt;=Validation!$C$141,MONTH(TODAY())&lt;=9),CONCATENATE("0",MONTH(TODAY()+10),"/01/",YEAR(TODAY()+10)))))))</f>
        <v/>
      </c>
      <c r="R93" s="158">
        <f t="shared" si="4"/>
        <v>0</v>
      </c>
      <c r="S93" s="88"/>
      <c r="T93" s="66"/>
      <c r="U93" s="66"/>
      <c r="V93" s="88"/>
      <c r="W93" s="66"/>
      <c r="X93" s="66"/>
      <c r="Y93" s="92"/>
      <c r="Z93" s="146">
        <f t="shared" si="5"/>
        <v>22</v>
      </c>
      <c r="AB93" s="133" t="str">
        <f>IFERROR(IF(DATEVALUE(TEXT(VLOOKUP(K93,Validation!F128:I151,3,FALSE)&amp;"/"&amp;RIGHT(L93+100,2)&amp;"/"&amp;M93,"MM/DD/YYYY"))&lt;=DATEVALUE(TEXT(VLOOKUP(N93,Validation!F128:I151,3,FALSE)&amp;"/"&amp;RIGHT(O93+100,2)&amp;"/"&amp;P93,"MM/DD/YYYY")),"",-1),"")</f>
        <v/>
      </c>
      <c r="AC93" s="133" t="str">
        <f>IFERROR(IF(DATEVALUE(TEXT(VLOOKUP(S93,Validation!F128:I151,3,FALSE)&amp;"/"&amp;RIGHT(T93+100,2)&amp;"/"&amp;U93,"MM/DD/YYYY"))&lt;=DATEVALUE(TEXT(VLOOKUP(V93,Validation!F128:I151,3,FALSE)&amp;"/"&amp;RIGHT(W93+100,2)&amp;"/"&amp;X93,"MM/DD/YYYY")),"",-1),"")</f>
        <v/>
      </c>
      <c r="AD93" s="92"/>
      <c r="AE93" s="92"/>
    </row>
    <row r="94" spans="1:31" ht="13.8">
      <c r="A94" s="113"/>
      <c r="B94" s="113"/>
      <c r="C94" s="113"/>
      <c r="D94" s="113"/>
      <c r="E94" s="113"/>
      <c r="F94" s="14"/>
      <c r="G94" s="15"/>
      <c r="H94" s="14"/>
      <c r="I94" s="114"/>
      <c r="J94" s="152">
        <f t="shared" si="3"/>
        <v>0</v>
      </c>
      <c r="K94" s="88"/>
      <c r="L94" s="89"/>
      <c r="M94" s="90"/>
      <c r="N94" s="88"/>
      <c r="O94" s="89"/>
      <c r="P94" s="90"/>
      <c r="Q94" s="160" t="str">
        <f ca="1">+IF(A94="","",IF(AND(TODAY()&lt;Validation!$C$141,OR(MONTH(TODAY())=10,MONTH(TODAY())=11,MONTH(TODAY())=12)),CONCATENATE(MONTH(TODAY()),"/01/",YEAR(TODAY())),IF(AND(TODAY()&lt;Validation!$C$141,MONTH(TODAY())&lt;=9),CONCATENATE("0",MONTH(TODAY()),"/01/",YEAR(TODAY())),IF(AND(TODAY()&gt;=Validation!$C$141,OR(MONTH(TODAY())=10,MONTH(TODAY())=11,MONTH(TODAY())=12)),CONCATENATE(MONTH(TODAY()+10),"/01/",YEAR(TODAY()+10)),IF(AND(TODAY()&gt;=Validation!$C$141,MONTH(TODAY())&lt;=9),CONCATENATE("0",MONTH(TODAY()+10),"/01/",YEAR(TODAY()+10)))))))</f>
        <v/>
      </c>
      <c r="R94" s="158">
        <f t="shared" si="4"/>
        <v>0</v>
      </c>
      <c r="S94" s="88"/>
      <c r="T94" s="66"/>
      <c r="U94" s="66"/>
      <c r="V94" s="88"/>
      <c r="W94" s="66"/>
      <c r="X94" s="66"/>
      <c r="Y94" s="92"/>
      <c r="Z94" s="146">
        <f t="shared" si="5"/>
        <v>22</v>
      </c>
      <c r="AB94" s="133" t="str">
        <f>IFERROR(IF(DATEVALUE(TEXT(VLOOKUP(K94,Validation!F129:I152,3,FALSE)&amp;"/"&amp;RIGHT(L94+100,2)&amp;"/"&amp;M94,"MM/DD/YYYY"))&lt;=DATEVALUE(TEXT(VLOOKUP(N94,Validation!F129:I152,3,FALSE)&amp;"/"&amp;RIGHT(O94+100,2)&amp;"/"&amp;P94,"MM/DD/YYYY")),"",-1),"")</f>
        <v/>
      </c>
      <c r="AC94" s="133" t="str">
        <f>IFERROR(IF(DATEVALUE(TEXT(VLOOKUP(S94,Validation!F129:I152,3,FALSE)&amp;"/"&amp;RIGHT(T94+100,2)&amp;"/"&amp;U94,"MM/DD/YYYY"))&lt;=DATEVALUE(TEXT(VLOOKUP(V94,Validation!F129:I152,3,FALSE)&amp;"/"&amp;RIGHT(W94+100,2)&amp;"/"&amp;X94,"MM/DD/YYYY")),"",-1),"")</f>
        <v/>
      </c>
      <c r="AD94" s="92"/>
      <c r="AE94" s="92"/>
    </row>
    <row r="95" spans="1:31" ht="13.8">
      <c r="A95" s="113"/>
      <c r="B95" s="113"/>
      <c r="C95" s="113"/>
      <c r="D95" s="113"/>
      <c r="E95" s="113"/>
      <c r="F95" s="14"/>
      <c r="G95" s="15"/>
      <c r="H95" s="14"/>
      <c r="I95" s="114"/>
      <c r="J95" s="152">
        <f t="shared" si="3"/>
        <v>0</v>
      </c>
      <c r="K95" s="88"/>
      <c r="L95" s="89"/>
      <c r="M95" s="90"/>
      <c r="N95" s="88"/>
      <c r="O95" s="89"/>
      <c r="P95" s="90"/>
      <c r="Q95" s="160" t="str">
        <f ca="1">+IF(A95="","",IF(AND(TODAY()&lt;Validation!$C$141,OR(MONTH(TODAY())=10,MONTH(TODAY())=11,MONTH(TODAY())=12)),CONCATENATE(MONTH(TODAY()),"/01/",YEAR(TODAY())),IF(AND(TODAY()&lt;Validation!$C$141,MONTH(TODAY())&lt;=9),CONCATENATE("0",MONTH(TODAY()),"/01/",YEAR(TODAY())),IF(AND(TODAY()&gt;=Validation!$C$141,OR(MONTH(TODAY())=10,MONTH(TODAY())=11,MONTH(TODAY())=12)),CONCATENATE(MONTH(TODAY()+10),"/01/",YEAR(TODAY()+10)),IF(AND(TODAY()&gt;=Validation!$C$141,MONTH(TODAY())&lt;=9),CONCATENATE("0",MONTH(TODAY()+10),"/01/",YEAR(TODAY()+10)))))))</f>
        <v/>
      </c>
      <c r="R95" s="158">
        <f t="shared" si="4"/>
        <v>0</v>
      </c>
      <c r="S95" s="88"/>
      <c r="T95" s="66"/>
      <c r="U95" s="66"/>
      <c r="V95" s="88"/>
      <c r="W95" s="66"/>
      <c r="X95" s="66"/>
      <c r="Y95" s="92"/>
      <c r="Z95" s="146">
        <f t="shared" si="5"/>
        <v>22</v>
      </c>
      <c r="AB95" s="133" t="str">
        <f>IFERROR(IF(DATEVALUE(TEXT(VLOOKUP(K95,Validation!F130:I153,3,FALSE)&amp;"/"&amp;RIGHT(L95+100,2)&amp;"/"&amp;M95,"MM/DD/YYYY"))&lt;=DATEVALUE(TEXT(VLOOKUP(N95,Validation!F130:I153,3,FALSE)&amp;"/"&amp;RIGHT(O95+100,2)&amp;"/"&amp;P95,"MM/DD/YYYY")),"",-1),"")</f>
        <v/>
      </c>
      <c r="AC95" s="133" t="str">
        <f>IFERROR(IF(DATEVALUE(TEXT(VLOOKUP(S95,Validation!F130:I153,3,FALSE)&amp;"/"&amp;RIGHT(T95+100,2)&amp;"/"&amp;U95,"MM/DD/YYYY"))&lt;=DATEVALUE(TEXT(VLOOKUP(V95,Validation!F130:I153,3,FALSE)&amp;"/"&amp;RIGHT(W95+100,2)&amp;"/"&amp;X95,"MM/DD/YYYY")),"",-1),"")</f>
        <v/>
      </c>
      <c r="AD95" s="92"/>
      <c r="AE95" s="92"/>
    </row>
    <row r="96" spans="1:31" ht="13.8">
      <c r="A96" s="113"/>
      <c r="B96" s="113"/>
      <c r="C96" s="113"/>
      <c r="D96" s="113"/>
      <c r="E96" s="113"/>
      <c r="F96" s="14"/>
      <c r="G96" s="15"/>
      <c r="H96" s="14"/>
      <c r="I96" s="114"/>
      <c r="J96" s="152">
        <f t="shared" si="3"/>
        <v>0</v>
      </c>
      <c r="K96" s="88"/>
      <c r="L96" s="89"/>
      <c r="M96" s="90"/>
      <c r="N96" s="88"/>
      <c r="O96" s="89"/>
      <c r="P96" s="90"/>
      <c r="Q96" s="160" t="str">
        <f ca="1">+IF(A96="","",IF(AND(TODAY()&lt;Validation!$C$141,OR(MONTH(TODAY())=10,MONTH(TODAY())=11,MONTH(TODAY())=12)),CONCATENATE(MONTH(TODAY()),"/01/",YEAR(TODAY())),IF(AND(TODAY()&lt;Validation!$C$141,MONTH(TODAY())&lt;=9),CONCATENATE("0",MONTH(TODAY()),"/01/",YEAR(TODAY())),IF(AND(TODAY()&gt;=Validation!$C$141,OR(MONTH(TODAY())=10,MONTH(TODAY())=11,MONTH(TODAY())=12)),CONCATENATE(MONTH(TODAY()+10),"/01/",YEAR(TODAY()+10)),IF(AND(TODAY()&gt;=Validation!$C$141,MONTH(TODAY())&lt;=9),CONCATENATE("0",MONTH(TODAY()+10),"/01/",YEAR(TODAY()+10)))))))</f>
        <v/>
      </c>
      <c r="R96" s="158">
        <f t="shared" si="4"/>
        <v>0</v>
      </c>
      <c r="S96" s="88"/>
      <c r="T96" s="66"/>
      <c r="U96" s="66"/>
      <c r="V96" s="88"/>
      <c r="W96" s="66"/>
      <c r="X96" s="66"/>
      <c r="Y96" s="92"/>
      <c r="Z96" s="146">
        <f t="shared" si="5"/>
        <v>22</v>
      </c>
      <c r="AB96" s="133" t="str">
        <f>IFERROR(IF(DATEVALUE(TEXT(VLOOKUP(K96,Validation!F131:I154,3,FALSE)&amp;"/"&amp;RIGHT(L96+100,2)&amp;"/"&amp;M96,"MM/DD/YYYY"))&lt;=DATEVALUE(TEXT(VLOOKUP(N96,Validation!F131:I154,3,FALSE)&amp;"/"&amp;RIGHT(O96+100,2)&amp;"/"&amp;P96,"MM/DD/YYYY")),"",-1),"")</f>
        <v/>
      </c>
      <c r="AC96" s="133" t="str">
        <f>IFERROR(IF(DATEVALUE(TEXT(VLOOKUP(S96,Validation!F131:I154,3,FALSE)&amp;"/"&amp;RIGHT(T96+100,2)&amp;"/"&amp;U96,"MM/DD/YYYY"))&lt;=DATEVALUE(TEXT(VLOOKUP(V96,Validation!F131:I154,3,FALSE)&amp;"/"&amp;RIGHT(W96+100,2)&amp;"/"&amp;X96,"MM/DD/YYYY")),"",-1),"")</f>
        <v/>
      </c>
      <c r="AD96" s="92"/>
      <c r="AE96" s="92"/>
    </row>
    <row r="97" spans="1:31" ht="13.8">
      <c r="A97" s="113"/>
      <c r="B97" s="113"/>
      <c r="C97" s="113"/>
      <c r="D97" s="113"/>
      <c r="E97" s="113"/>
      <c r="F97" s="14"/>
      <c r="G97" s="15"/>
      <c r="H97" s="14"/>
      <c r="I97" s="114"/>
      <c r="J97" s="152">
        <f t="shared" si="3"/>
        <v>0</v>
      </c>
      <c r="K97" s="88"/>
      <c r="L97" s="89"/>
      <c r="M97" s="90"/>
      <c r="N97" s="88"/>
      <c r="O97" s="89"/>
      <c r="P97" s="90"/>
      <c r="Q97" s="160" t="str">
        <f ca="1">+IF(A97="","",IF(AND(TODAY()&lt;Validation!$C$141,OR(MONTH(TODAY())=10,MONTH(TODAY())=11,MONTH(TODAY())=12)),CONCATENATE(MONTH(TODAY()),"/01/",YEAR(TODAY())),IF(AND(TODAY()&lt;Validation!$C$141,MONTH(TODAY())&lt;=9),CONCATENATE("0",MONTH(TODAY()),"/01/",YEAR(TODAY())),IF(AND(TODAY()&gt;=Validation!$C$141,OR(MONTH(TODAY())=10,MONTH(TODAY())=11,MONTH(TODAY())=12)),CONCATENATE(MONTH(TODAY()+10),"/01/",YEAR(TODAY()+10)),IF(AND(TODAY()&gt;=Validation!$C$141,MONTH(TODAY())&lt;=9),CONCATENATE("0",MONTH(TODAY()+10),"/01/",YEAR(TODAY()+10)))))))</f>
        <v/>
      </c>
      <c r="R97" s="158">
        <f t="shared" si="4"/>
        <v>0</v>
      </c>
      <c r="S97" s="88"/>
      <c r="T97" s="66"/>
      <c r="U97" s="66"/>
      <c r="V97" s="88"/>
      <c r="W97" s="66"/>
      <c r="X97" s="66"/>
      <c r="Y97" s="92"/>
      <c r="Z97" s="146">
        <f t="shared" si="5"/>
        <v>22</v>
      </c>
      <c r="AB97" s="133" t="str">
        <f>IFERROR(IF(DATEVALUE(TEXT(VLOOKUP(K97,Validation!F132:I155,3,FALSE)&amp;"/"&amp;RIGHT(L97+100,2)&amp;"/"&amp;M97,"MM/DD/YYYY"))&lt;=DATEVALUE(TEXT(VLOOKUP(N97,Validation!F132:I155,3,FALSE)&amp;"/"&amp;RIGHT(O97+100,2)&amp;"/"&amp;P97,"MM/DD/YYYY")),"",-1),"")</f>
        <v/>
      </c>
      <c r="AC97" s="133" t="str">
        <f>IFERROR(IF(DATEVALUE(TEXT(VLOOKUP(S97,Validation!F132:I155,3,FALSE)&amp;"/"&amp;RIGHT(T97+100,2)&amp;"/"&amp;U97,"MM/DD/YYYY"))&lt;=DATEVALUE(TEXT(VLOOKUP(V97,Validation!F132:I155,3,FALSE)&amp;"/"&amp;RIGHT(W97+100,2)&amp;"/"&amp;X97,"MM/DD/YYYY")),"",-1),"")</f>
        <v/>
      </c>
      <c r="AD97" s="92"/>
      <c r="AE97" s="92"/>
    </row>
    <row r="98" spans="1:31" ht="13.8">
      <c r="A98" s="113"/>
      <c r="B98" s="113"/>
      <c r="C98" s="113"/>
      <c r="D98" s="113"/>
      <c r="E98" s="113"/>
      <c r="F98" s="14"/>
      <c r="G98" s="15"/>
      <c r="H98" s="14"/>
      <c r="I98" s="114"/>
      <c r="J98" s="152">
        <f t="shared" si="3"/>
        <v>0</v>
      </c>
      <c r="K98" s="88"/>
      <c r="L98" s="89"/>
      <c r="M98" s="90"/>
      <c r="N98" s="88"/>
      <c r="O98" s="89"/>
      <c r="P98" s="90"/>
      <c r="Q98" s="160" t="str">
        <f ca="1">+IF(A98="","",IF(AND(TODAY()&lt;Validation!$C$141,OR(MONTH(TODAY())=10,MONTH(TODAY())=11,MONTH(TODAY())=12)),CONCATENATE(MONTH(TODAY()),"/01/",YEAR(TODAY())),IF(AND(TODAY()&lt;Validation!$C$141,MONTH(TODAY())&lt;=9),CONCATENATE("0",MONTH(TODAY()),"/01/",YEAR(TODAY())),IF(AND(TODAY()&gt;=Validation!$C$141,OR(MONTH(TODAY())=10,MONTH(TODAY())=11,MONTH(TODAY())=12)),CONCATENATE(MONTH(TODAY()+10),"/01/",YEAR(TODAY()+10)),IF(AND(TODAY()&gt;=Validation!$C$141,MONTH(TODAY())&lt;=9),CONCATENATE("0",MONTH(TODAY()+10),"/01/",YEAR(TODAY()+10)))))))</f>
        <v/>
      </c>
      <c r="R98" s="158">
        <f t="shared" si="4"/>
        <v>0</v>
      </c>
      <c r="S98" s="88"/>
      <c r="T98" s="66"/>
      <c r="U98" s="66"/>
      <c r="V98" s="88"/>
      <c r="W98" s="66"/>
      <c r="X98" s="66"/>
      <c r="Y98" s="92"/>
      <c r="Z98" s="146">
        <f t="shared" si="5"/>
        <v>22</v>
      </c>
      <c r="AB98" s="133" t="str">
        <f>IFERROR(IF(DATEVALUE(TEXT(VLOOKUP(K98,Validation!F133:I156,3,FALSE)&amp;"/"&amp;RIGHT(L98+100,2)&amp;"/"&amp;M98,"MM/DD/YYYY"))&lt;=DATEVALUE(TEXT(VLOOKUP(N98,Validation!F133:I156,3,FALSE)&amp;"/"&amp;RIGHT(O98+100,2)&amp;"/"&amp;P98,"MM/DD/YYYY")),"",-1),"")</f>
        <v/>
      </c>
      <c r="AC98" s="133" t="str">
        <f>IFERROR(IF(DATEVALUE(TEXT(VLOOKUP(S98,Validation!F133:I156,3,FALSE)&amp;"/"&amp;RIGHT(T98+100,2)&amp;"/"&amp;U98,"MM/DD/YYYY"))&lt;=DATEVALUE(TEXT(VLOOKUP(V98,Validation!F133:I156,3,FALSE)&amp;"/"&amp;RIGHT(W98+100,2)&amp;"/"&amp;X98,"MM/DD/YYYY")),"",-1),"")</f>
        <v/>
      </c>
      <c r="AD98" s="92"/>
      <c r="AE98" s="92"/>
    </row>
    <row r="99" spans="1:31" ht="13.8">
      <c r="A99" s="113"/>
      <c r="B99" s="113"/>
      <c r="C99" s="113"/>
      <c r="D99" s="113"/>
      <c r="E99" s="113"/>
      <c r="F99" s="14"/>
      <c r="G99" s="15"/>
      <c r="H99" s="14"/>
      <c r="I99" s="114"/>
      <c r="J99" s="152">
        <f t="shared" si="3"/>
        <v>0</v>
      </c>
      <c r="K99" s="88"/>
      <c r="L99" s="89"/>
      <c r="M99" s="90"/>
      <c r="N99" s="88"/>
      <c r="O99" s="89"/>
      <c r="P99" s="90"/>
      <c r="Q99" s="160" t="str">
        <f ca="1">+IF(A99="","",IF(AND(TODAY()&lt;Validation!$C$141,OR(MONTH(TODAY())=10,MONTH(TODAY())=11,MONTH(TODAY())=12)),CONCATENATE(MONTH(TODAY()),"/01/",YEAR(TODAY())),IF(AND(TODAY()&lt;Validation!$C$141,MONTH(TODAY())&lt;=9),CONCATENATE("0",MONTH(TODAY()),"/01/",YEAR(TODAY())),IF(AND(TODAY()&gt;=Validation!$C$141,OR(MONTH(TODAY())=10,MONTH(TODAY())=11,MONTH(TODAY())=12)),CONCATENATE(MONTH(TODAY()+10),"/01/",YEAR(TODAY()+10)),IF(AND(TODAY()&gt;=Validation!$C$141,MONTH(TODAY())&lt;=9),CONCATENATE("0",MONTH(TODAY()+10),"/01/",YEAR(TODAY()+10)))))))</f>
        <v/>
      </c>
      <c r="R99" s="158">
        <f t="shared" si="4"/>
        <v>0</v>
      </c>
      <c r="S99" s="88"/>
      <c r="T99" s="66"/>
      <c r="U99" s="66"/>
      <c r="V99" s="88"/>
      <c r="W99" s="66"/>
      <c r="X99" s="66"/>
      <c r="Y99" s="92"/>
      <c r="Z99" s="146">
        <f t="shared" si="5"/>
        <v>22</v>
      </c>
      <c r="AB99" s="133" t="str">
        <f>IFERROR(IF(DATEVALUE(TEXT(VLOOKUP(K99,Validation!F134:I157,3,FALSE)&amp;"/"&amp;RIGHT(L99+100,2)&amp;"/"&amp;M99,"MM/DD/YYYY"))&lt;=DATEVALUE(TEXT(VLOOKUP(N99,Validation!F134:I157,3,FALSE)&amp;"/"&amp;RIGHT(O99+100,2)&amp;"/"&amp;P99,"MM/DD/YYYY")),"",-1),"")</f>
        <v/>
      </c>
      <c r="AC99" s="133" t="str">
        <f>IFERROR(IF(DATEVALUE(TEXT(VLOOKUP(S99,Validation!F134:I157,3,FALSE)&amp;"/"&amp;RIGHT(T99+100,2)&amp;"/"&amp;U99,"MM/DD/YYYY"))&lt;=DATEVALUE(TEXT(VLOOKUP(V99,Validation!F134:I157,3,FALSE)&amp;"/"&amp;RIGHT(W99+100,2)&amp;"/"&amp;X99,"MM/DD/YYYY")),"",-1),"")</f>
        <v/>
      </c>
      <c r="AD99" s="92"/>
      <c r="AE99" s="92"/>
    </row>
    <row r="100" spans="1:31" ht="13.8">
      <c r="A100" s="113"/>
      <c r="B100" s="113"/>
      <c r="C100" s="113"/>
      <c r="D100" s="113"/>
      <c r="E100" s="113"/>
      <c r="F100" s="14"/>
      <c r="G100" s="15"/>
      <c r="H100" s="14"/>
      <c r="I100" s="114"/>
      <c r="J100" s="152">
        <f t="shared" si="3"/>
        <v>0</v>
      </c>
      <c r="K100" s="88"/>
      <c r="L100" s="89"/>
      <c r="M100" s="90"/>
      <c r="N100" s="88"/>
      <c r="O100" s="89"/>
      <c r="P100" s="90"/>
      <c r="Q100" s="160" t="str">
        <f ca="1">+IF(A100="","",IF(AND(TODAY()&lt;Validation!$C$141,OR(MONTH(TODAY())=10,MONTH(TODAY())=11,MONTH(TODAY())=12)),CONCATENATE(MONTH(TODAY()),"/01/",YEAR(TODAY())),IF(AND(TODAY()&lt;Validation!$C$141,MONTH(TODAY())&lt;=9),CONCATENATE("0",MONTH(TODAY()),"/01/",YEAR(TODAY())),IF(AND(TODAY()&gt;=Validation!$C$141,OR(MONTH(TODAY())=10,MONTH(TODAY())=11,MONTH(TODAY())=12)),CONCATENATE(MONTH(TODAY()+10),"/01/",YEAR(TODAY()+10)),IF(AND(TODAY()&gt;=Validation!$C$141,MONTH(TODAY())&lt;=9),CONCATENATE("0",MONTH(TODAY()+10),"/01/",YEAR(TODAY()+10)))))))</f>
        <v/>
      </c>
      <c r="R100" s="158">
        <f t="shared" si="4"/>
        <v>0</v>
      </c>
      <c r="S100" s="88"/>
      <c r="T100" s="66"/>
      <c r="U100" s="66"/>
      <c r="V100" s="88"/>
      <c r="W100" s="66"/>
      <c r="X100" s="66"/>
      <c r="Y100" s="92"/>
      <c r="Z100" s="146">
        <f t="shared" si="5"/>
        <v>22</v>
      </c>
      <c r="AB100" s="133" t="str">
        <f>IFERROR(IF(DATEVALUE(TEXT(VLOOKUP(K100,Validation!F135:I158,3,FALSE)&amp;"/"&amp;RIGHT(L100+100,2)&amp;"/"&amp;M100,"MM/DD/YYYY"))&lt;=DATEVALUE(TEXT(VLOOKUP(N100,Validation!F135:I158,3,FALSE)&amp;"/"&amp;RIGHT(O100+100,2)&amp;"/"&amp;P100,"MM/DD/YYYY")),"",-1),"")</f>
        <v/>
      </c>
      <c r="AC100" s="133" t="str">
        <f>IFERROR(IF(DATEVALUE(TEXT(VLOOKUP(S100,Validation!F135:I158,3,FALSE)&amp;"/"&amp;RIGHT(T100+100,2)&amp;"/"&amp;U100,"MM/DD/YYYY"))&lt;=DATEVALUE(TEXT(VLOOKUP(V100,Validation!F135:I158,3,FALSE)&amp;"/"&amp;RIGHT(W100+100,2)&amp;"/"&amp;X100,"MM/DD/YYYY")),"",-1),"")</f>
        <v/>
      </c>
      <c r="AD100" s="92"/>
      <c r="AE100" s="92"/>
    </row>
    <row r="101" spans="1:31" ht="13.8">
      <c r="A101" s="113"/>
      <c r="B101" s="113"/>
      <c r="C101" s="113"/>
      <c r="D101" s="113"/>
      <c r="E101" s="113"/>
      <c r="F101" s="14"/>
      <c r="G101" s="15"/>
      <c r="H101" s="14"/>
      <c r="I101" s="114"/>
      <c r="J101" s="152">
        <f t="shared" si="3"/>
        <v>0</v>
      </c>
      <c r="K101" s="88"/>
      <c r="L101" s="89"/>
      <c r="M101" s="90"/>
      <c r="N101" s="88"/>
      <c r="O101" s="89"/>
      <c r="P101" s="90"/>
      <c r="Q101" s="160" t="str">
        <f ca="1">+IF(A101="","",IF(AND(TODAY()&lt;Validation!$C$141,OR(MONTH(TODAY())=10,MONTH(TODAY())=11,MONTH(TODAY())=12)),CONCATENATE(MONTH(TODAY()),"/01/",YEAR(TODAY())),IF(AND(TODAY()&lt;Validation!$C$141,MONTH(TODAY())&lt;=9),CONCATENATE("0",MONTH(TODAY()),"/01/",YEAR(TODAY())),IF(AND(TODAY()&gt;=Validation!$C$141,OR(MONTH(TODAY())=10,MONTH(TODAY())=11,MONTH(TODAY())=12)),CONCATENATE(MONTH(TODAY()+10),"/01/",YEAR(TODAY()+10)),IF(AND(TODAY()&gt;=Validation!$C$141,MONTH(TODAY())&lt;=9),CONCATENATE("0",MONTH(TODAY()+10),"/01/",YEAR(TODAY()+10)))))))</f>
        <v/>
      </c>
      <c r="R101" s="158">
        <f t="shared" si="4"/>
        <v>0</v>
      </c>
      <c r="S101" s="88"/>
      <c r="T101" s="66"/>
      <c r="U101" s="66"/>
      <c r="V101" s="88"/>
      <c r="W101" s="66"/>
      <c r="X101" s="66"/>
      <c r="Y101" s="92"/>
      <c r="Z101" s="146">
        <f t="shared" si="5"/>
        <v>22</v>
      </c>
      <c r="AB101" s="133" t="str">
        <f>IFERROR(IF(DATEVALUE(TEXT(VLOOKUP(K101,Validation!F136:I159,3,FALSE)&amp;"/"&amp;RIGHT(L101+100,2)&amp;"/"&amp;M101,"MM/DD/YYYY"))&lt;=DATEVALUE(TEXT(VLOOKUP(N101,Validation!F136:I159,3,FALSE)&amp;"/"&amp;RIGHT(O101+100,2)&amp;"/"&amp;P101,"MM/DD/YYYY")),"",-1),"")</f>
        <v/>
      </c>
      <c r="AC101" s="133" t="str">
        <f>IFERROR(IF(DATEVALUE(TEXT(VLOOKUP(S101,Validation!F136:I159,3,FALSE)&amp;"/"&amp;RIGHT(T101+100,2)&amp;"/"&amp;U101,"MM/DD/YYYY"))&lt;=DATEVALUE(TEXT(VLOOKUP(V101,Validation!F136:I159,3,FALSE)&amp;"/"&amp;RIGHT(W101+100,2)&amp;"/"&amp;X101,"MM/DD/YYYY")),"",-1),"")</f>
        <v/>
      </c>
      <c r="AD101" s="92"/>
      <c r="AE101" s="92"/>
    </row>
    <row r="102" spans="1:31" ht="13.8">
      <c r="A102" s="113"/>
      <c r="B102" s="113"/>
      <c r="C102" s="113"/>
      <c r="D102" s="113"/>
      <c r="E102" s="113"/>
      <c r="F102" s="14"/>
      <c r="G102" s="15"/>
      <c r="H102" s="14"/>
      <c r="I102" s="114"/>
      <c r="J102" s="152">
        <f t="shared" si="3"/>
        <v>0</v>
      </c>
      <c r="K102" s="88"/>
      <c r="L102" s="89"/>
      <c r="M102" s="90"/>
      <c r="N102" s="88"/>
      <c r="O102" s="89"/>
      <c r="P102" s="90"/>
      <c r="Q102" s="160" t="str">
        <f ca="1">+IF(A102="","",IF(AND(TODAY()&lt;Validation!$C$141,OR(MONTH(TODAY())=10,MONTH(TODAY())=11,MONTH(TODAY())=12)),CONCATENATE(MONTH(TODAY()),"/01/",YEAR(TODAY())),IF(AND(TODAY()&lt;Validation!$C$141,MONTH(TODAY())&lt;=9),CONCATENATE("0",MONTH(TODAY()),"/01/",YEAR(TODAY())),IF(AND(TODAY()&gt;=Validation!$C$141,OR(MONTH(TODAY())=10,MONTH(TODAY())=11,MONTH(TODAY())=12)),CONCATENATE(MONTH(TODAY()+10),"/01/",YEAR(TODAY()+10)),IF(AND(TODAY()&gt;=Validation!$C$141,MONTH(TODAY())&lt;=9),CONCATENATE("0",MONTH(TODAY()+10),"/01/",YEAR(TODAY()+10)))))))</f>
        <v/>
      </c>
      <c r="R102" s="158">
        <f t="shared" si="4"/>
        <v>0</v>
      </c>
      <c r="S102" s="88"/>
      <c r="T102" s="66"/>
      <c r="U102" s="66"/>
      <c r="V102" s="88"/>
      <c r="W102" s="66"/>
      <c r="X102" s="66"/>
      <c r="Y102" s="92"/>
      <c r="Z102" s="146">
        <f t="shared" si="5"/>
        <v>22</v>
      </c>
      <c r="AB102" s="133" t="str">
        <f>IFERROR(IF(DATEVALUE(TEXT(VLOOKUP(K102,Validation!F137:I160,3,FALSE)&amp;"/"&amp;RIGHT(L102+100,2)&amp;"/"&amp;M102,"MM/DD/YYYY"))&lt;=DATEVALUE(TEXT(VLOOKUP(N102,Validation!F137:I160,3,FALSE)&amp;"/"&amp;RIGHT(O102+100,2)&amp;"/"&amp;P102,"MM/DD/YYYY")),"",-1),"")</f>
        <v/>
      </c>
      <c r="AC102" s="133" t="str">
        <f>IFERROR(IF(DATEVALUE(TEXT(VLOOKUP(S102,Validation!F137:I160,3,FALSE)&amp;"/"&amp;RIGHT(T102+100,2)&amp;"/"&amp;U102,"MM/DD/YYYY"))&lt;=DATEVALUE(TEXT(VLOOKUP(V102,Validation!F137:I160,3,FALSE)&amp;"/"&amp;RIGHT(W102+100,2)&amp;"/"&amp;X102,"MM/DD/YYYY")),"",-1),"")</f>
        <v/>
      </c>
      <c r="AD102" s="92"/>
      <c r="AE102" s="92"/>
    </row>
    <row r="103" spans="1:31" ht="13.8">
      <c r="A103" s="113"/>
      <c r="B103" s="113"/>
      <c r="C103" s="113"/>
      <c r="D103" s="113"/>
      <c r="E103" s="113"/>
      <c r="F103" s="14"/>
      <c r="G103" s="15"/>
      <c r="H103" s="14"/>
      <c r="I103" s="114"/>
      <c r="J103" s="152">
        <f t="shared" si="3"/>
        <v>0</v>
      </c>
      <c r="K103" s="88"/>
      <c r="L103" s="89"/>
      <c r="M103" s="90"/>
      <c r="N103" s="88"/>
      <c r="O103" s="89"/>
      <c r="P103" s="90"/>
      <c r="Q103" s="160" t="str">
        <f ca="1">+IF(A103="","",IF(AND(TODAY()&lt;Validation!$C$141,OR(MONTH(TODAY())=10,MONTH(TODAY())=11,MONTH(TODAY())=12)),CONCATENATE(MONTH(TODAY()),"/01/",YEAR(TODAY())),IF(AND(TODAY()&lt;Validation!$C$141,MONTH(TODAY())&lt;=9),CONCATENATE("0",MONTH(TODAY()),"/01/",YEAR(TODAY())),IF(AND(TODAY()&gt;=Validation!$C$141,OR(MONTH(TODAY())=10,MONTH(TODAY())=11,MONTH(TODAY())=12)),CONCATENATE(MONTH(TODAY()+10),"/01/",YEAR(TODAY()+10)),IF(AND(TODAY()&gt;=Validation!$C$141,MONTH(TODAY())&lt;=9),CONCATENATE("0",MONTH(TODAY()+10),"/01/",YEAR(TODAY()+10)))))))</f>
        <v/>
      </c>
      <c r="R103" s="158">
        <f t="shared" si="4"/>
        <v>0</v>
      </c>
      <c r="S103" s="88"/>
      <c r="T103" s="66"/>
      <c r="U103" s="66"/>
      <c r="V103" s="88"/>
      <c r="W103" s="66"/>
      <c r="X103" s="66"/>
      <c r="Y103" s="92"/>
      <c r="Z103" s="146">
        <f t="shared" si="5"/>
        <v>22</v>
      </c>
      <c r="AB103" s="133" t="str">
        <f>IFERROR(IF(DATEVALUE(TEXT(VLOOKUP(K103,Validation!F138:I161,3,FALSE)&amp;"/"&amp;RIGHT(L103+100,2)&amp;"/"&amp;M103,"MM/DD/YYYY"))&lt;=DATEVALUE(TEXT(VLOOKUP(N103,Validation!F138:I161,3,FALSE)&amp;"/"&amp;RIGHT(O103+100,2)&amp;"/"&amp;P103,"MM/DD/YYYY")),"",-1),"")</f>
        <v/>
      </c>
      <c r="AC103" s="133" t="str">
        <f>IFERROR(IF(DATEVALUE(TEXT(VLOOKUP(S103,Validation!F138:I161,3,FALSE)&amp;"/"&amp;RIGHT(T103+100,2)&amp;"/"&amp;U103,"MM/DD/YYYY"))&lt;=DATEVALUE(TEXT(VLOOKUP(V103,Validation!F138:I161,3,FALSE)&amp;"/"&amp;RIGHT(W103+100,2)&amp;"/"&amp;X103,"MM/DD/YYYY")),"",-1),"")</f>
        <v/>
      </c>
      <c r="AD103" s="92"/>
      <c r="AE103" s="92"/>
    </row>
    <row r="104" spans="1:31" ht="13.8">
      <c r="A104" s="113"/>
      <c r="B104" s="113"/>
      <c r="C104" s="113"/>
      <c r="D104" s="113"/>
      <c r="E104" s="113"/>
      <c r="F104" s="14"/>
      <c r="G104" s="15"/>
      <c r="H104" s="14"/>
      <c r="I104" s="114"/>
      <c r="J104" s="152">
        <f t="shared" si="3"/>
        <v>0</v>
      </c>
      <c r="K104" s="88"/>
      <c r="L104" s="89"/>
      <c r="M104" s="90"/>
      <c r="N104" s="88"/>
      <c r="O104" s="89"/>
      <c r="P104" s="90"/>
      <c r="Q104" s="160" t="str">
        <f ca="1">+IF(A104="","",IF(AND(TODAY()&lt;Validation!$C$141,OR(MONTH(TODAY())=10,MONTH(TODAY())=11,MONTH(TODAY())=12)),CONCATENATE(MONTH(TODAY()),"/01/",YEAR(TODAY())),IF(AND(TODAY()&lt;Validation!$C$141,MONTH(TODAY())&lt;=9),CONCATENATE("0",MONTH(TODAY()),"/01/",YEAR(TODAY())),IF(AND(TODAY()&gt;=Validation!$C$141,OR(MONTH(TODAY())=10,MONTH(TODAY())=11,MONTH(TODAY())=12)),CONCATENATE(MONTH(TODAY()+10),"/01/",YEAR(TODAY()+10)),IF(AND(TODAY()&gt;=Validation!$C$141,MONTH(TODAY())&lt;=9),CONCATENATE("0",MONTH(TODAY()+10),"/01/",YEAR(TODAY()+10)))))))</f>
        <v/>
      </c>
      <c r="R104" s="158">
        <f t="shared" si="4"/>
        <v>0</v>
      </c>
      <c r="S104" s="88"/>
      <c r="T104" s="66"/>
      <c r="U104" s="66"/>
      <c r="V104" s="88"/>
      <c r="W104" s="66"/>
      <c r="X104" s="66"/>
      <c r="Y104" s="92"/>
      <c r="Z104" s="146">
        <f t="shared" si="5"/>
        <v>22</v>
      </c>
      <c r="AB104" s="133" t="str">
        <f>IFERROR(IF(DATEVALUE(TEXT(VLOOKUP(K104,Validation!F139:I162,3,FALSE)&amp;"/"&amp;RIGHT(L104+100,2)&amp;"/"&amp;M104,"MM/DD/YYYY"))&lt;=DATEVALUE(TEXT(VLOOKUP(N104,Validation!F139:I162,3,FALSE)&amp;"/"&amp;RIGHT(O104+100,2)&amp;"/"&amp;P104,"MM/DD/YYYY")),"",-1),"")</f>
        <v/>
      </c>
      <c r="AC104" s="133" t="str">
        <f>IFERROR(IF(DATEVALUE(TEXT(VLOOKUP(S104,Validation!F139:I162,3,FALSE)&amp;"/"&amp;RIGHT(T104+100,2)&amp;"/"&amp;U104,"MM/DD/YYYY"))&lt;=DATEVALUE(TEXT(VLOOKUP(V104,Validation!F139:I162,3,FALSE)&amp;"/"&amp;RIGHT(W104+100,2)&amp;"/"&amp;X104,"MM/DD/YYYY")),"",-1),"")</f>
        <v/>
      </c>
      <c r="AD104" s="92"/>
      <c r="AE104" s="92"/>
    </row>
    <row r="105" spans="1:31" ht="13.8">
      <c r="A105" s="113"/>
      <c r="B105" s="113"/>
      <c r="C105" s="113"/>
      <c r="D105" s="113"/>
      <c r="E105" s="113"/>
      <c r="F105" s="14"/>
      <c r="G105" s="15"/>
      <c r="H105" s="14"/>
      <c r="I105" s="114"/>
      <c r="J105" s="152">
        <f t="shared" si="3"/>
        <v>0</v>
      </c>
      <c r="K105" s="88"/>
      <c r="L105" s="89"/>
      <c r="M105" s="90"/>
      <c r="N105" s="88"/>
      <c r="O105" s="89"/>
      <c r="P105" s="90"/>
      <c r="Q105" s="160" t="str">
        <f ca="1">+IF(A105="","",IF(AND(TODAY()&lt;Validation!$C$141,OR(MONTH(TODAY())=10,MONTH(TODAY())=11,MONTH(TODAY())=12)),CONCATENATE(MONTH(TODAY()),"/01/",YEAR(TODAY())),IF(AND(TODAY()&lt;Validation!$C$141,MONTH(TODAY())&lt;=9),CONCATENATE("0",MONTH(TODAY()),"/01/",YEAR(TODAY())),IF(AND(TODAY()&gt;=Validation!$C$141,OR(MONTH(TODAY())=10,MONTH(TODAY())=11,MONTH(TODAY())=12)),CONCATENATE(MONTH(TODAY()+10),"/01/",YEAR(TODAY()+10)),IF(AND(TODAY()&gt;=Validation!$C$141,MONTH(TODAY())&lt;=9),CONCATENATE("0",MONTH(TODAY()+10),"/01/",YEAR(TODAY()+10)))))))</f>
        <v/>
      </c>
      <c r="R105" s="158">
        <f t="shared" si="4"/>
        <v>0</v>
      </c>
      <c r="S105" s="88"/>
      <c r="T105" s="66"/>
      <c r="U105" s="66"/>
      <c r="V105" s="88"/>
      <c r="W105" s="66"/>
      <c r="X105" s="66"/>
      <c r="Y105" s="92"/>
      <c r="Z105" s="146">
        <f t="shared" si="5"/>
        <v>22</v>
      </c>
      <c r="AB105" s="133" t="str">
        <f>IFERROR(IF(DATEVALUE(TEXT(VLOOKUP(K105,Validation!F140:I163,3,FALSE)&amp;"/"&amp;RIGHT(L105+100,2)&amp;"/"&amp;M105,"MM/DD/YYYY"))&lt;=DATEVALUE(TEXT(VLOOKUP(N105,Validation!F140:I163,3,FALSE)&amp;"/"&amp;RIGHT(O105+100,2)&amp;"/"&amp;P105,"MM/DD/YYYY")),"",-1),"")</f>
        <v/>
      </c>
      <c r="AC105" s="133" t="str">
        <f>IFERROR(IF(DATEVALUE(TEXT(VLOOKUP(S105,Validation!F140:I163,3,FALSE)&amp;"/"&amp;RIGHT(T105+100,2)&amp;"/"&amp;U105,"MM/DD/YYYY"))&lt;=DATEVALUE(TEXT(VLOOKUP(V105,Validation!F140:I163,3,FALSE)&amp;"/"&amp;RIGHT(W105+100,2)&amp;"/"&amp;X105,"MM/DD/YYYY")),"",-1),"")</f>
        <v/>
      </c>
      <c r="AD105" s="92"/>
      <c r="AE105" s="92"/>
    </row>
    <row r="106" spans="1:31" ht="13.8">
      <c r="A106" s="113"/>
      <c r="B106" s="113"/>
      <c r="C106" s="113"/>
      <c r="D106" s="113"/>
      <c r="E106" s="113"/>
      <c r="F106" s="14"/>
      <c r="G106" s="15"/>
      <c r="H106" s="14"/>
      <c r="I106" s="114"/>
      <c r="J106" s="152">
        <f t="shared" si="3"/>
        <v>0</v>
      </c>
      <c r="K106" s="88"/>
      <c r="L106" s="89"/>
      <c r="M106" s="90"/>
      <c r="N106" s="88"/>
      <c r="O106" s="89"/>
      <c r="P106" s="90"/>
      <c r="Q106" s="160" t="str">
        <f ca="1">+IF(A106="","",IF(AND(TODAY()&lt;Validation!$C$141,OR(MONTH(TODAY())=10,MONTH(TODAY())=11,MONTH(TODAY())=12)),CONCATENATE(MONTH(TODAY()),"/01/",YEAR(TODAY())),IF(AND(TODAY()&lt;Validation!$C$141,MONTH(TODAY())&lt;=9),CONCATENATE("0",MONTH(TODAY()),"/01/",YEAR(TODAY())),IF(AND(TODAY()&gt;=Validation!$C$141,OR(MONTH(TODAY())=10,MONTH(TODAY())=11,MONTH(TODAY())=12)),CONCATENATE(MONTH(TODAY()+10),"/01/",YEAR(TODAY()+10)),IF(AND(TODAY()&gt;=Validation!$C$141,MONTH(TODAY())&lt;=9),CONCATENATE("0",MONTH(TODAY()+10),"/01/",YEAR(TODAY()+10)))))))</f>
        <v/>
      </c>
      <c r="R106" s="158">
        <f t="shared" si="4"/>
        <v>0</v>
      </c>
      <c r="S106" s="88"/>
      <c r="T106" s="66"/>
      <c r="U106" s="66"/>
      <c r="V106" s="88"/>
      <c r="W106" s="66"/>
      <c r="X106" s="66"/>
      <c r="Y106" s="92"/>
      <c r="Z106" s="146">
        <f t="shared" si="5"/>
        <v>22</v>
      </c>
      <c r="AB106" s="133" t="str">
        <f>IFERROR(IF(DATEVALUE(TEXT(VLOOKUP(K106,Validation!F141:I164,3,FALSE)&amp;"/"&amp;RIGHT(L106+100,2)&amp;"/"&amp;M106,"MM/DD/YYYY"))&lt;=DATEVALUE(TEXT(VLOOKUP(N106,Validation!F141:I164,3,FALSE)&amp;"/"&amp;RIGHT(O106+100,2)&amp;"/"&amp;P106,"MM/DD/YYYY")),"",-1),"")</f>
        <v/>
      </c>
      <c r="AC106" s="133" t="str">
        <f>IFERROR(IF(DATEVALUE(TEXT(VLOOKUP(S106,Validation!F141:I164,3,FALSE)&amp;"/"&amp;RIGHT(T106+100,2)&amp;"/"&amp;U106,"MM/DD/YYYY"))&lt;=DATEVALUE(TEXT(VLOOKUP(V106,Validation!F141:I164,3,FALSE)&amp;"/"&amp;RIGHT(W106+100,2)&amp;"/"&amp;X106,"MM/DD/YYYY")),"",-1),"")</f>
        <v/>
      </c>
      <c r="AD106" s="92"/>
      <c r="AE106" s="92"/>
    </row>
    <row r="107" spans="1:31" ht="13.8">
      <c r="A107" s="113"/>
      <c r="B107" s="113"/>
      <c r="C107" s="113"/>
      <c r="D107" s="113"/>
      <c r="E107" s="113"/>
      <c r="F107" s="14"/>
      <c r="G107" s="15"/>
      <c r="H107" s="14"/>
      <c r="I107" s="114"/>
      <c r="J107" s="152">
        <f t="shared" si="3"/>
        <v>0</v>
      </c>
      <c r="K107" s="88"/>
      <c r="L107" s="89"/>
      <c r="M107" s="90"/>
      <c r="N107" s="88"/>
      <c r="O107" s="89"/>
      <c r="P107" s="90"/>
      <c r="Q107" s="160" t="str">
        <f ca="1">+IF(A107="","",IF(AND(TODAY()&lt;Validation!$C$141,OR(MONTH(TODAY())=10,MONTH(TODAY())=11,MONTH(TODAY())=12)),CONCATENATE(MONTH(TODAY()),"/01/",YEAR(TODAY())),IF(AND(TODAY()&lt;Validation!$C$141,MONTH(TODAY())&lt;=9),CONCATENATE("0",MONTH(TODAY()),"/01/",YEAR(TODAY())),IF(AND(TODAY()&gt;=Validation!$C$141,OR(MONTH(TODAY())=10,MONTH(TODAY())=11,MONTH(TODAY())=12)),CONCATENATE(MONTH(TODAY()+10),"/01/",YEAR(TODAY()+10)),IF(AND(TODAY()&gt;=Validation!$C$141,MONTH(TODAY())&lt;=9),CONCATENATE("0",MONTH(TODAY()+10),"/01/",YEAR(TODAY()+10)))))))</f>
        <v/>
      </c>
      <c r="R107" s="158">
        <f t="shared" si="4"/>
        <v>0</v>
      </c>
      <c r="S107" s="88"/>
      <c r="T107" s="66"/>
      <c r="U107" s="66"/>
      <c r="V107" s="88"/>
      <c r="W107" s="66"/>
      <c r="X107" s="66"/>
      <c r="Y107" s="92"/>
      <c r="Z107" s="146">
        <f t="shared" si="5"/>
        <v>22</v>
      </c>
      <c r="AB107" s="133" t="str">
        <f>IFERROR(IF(DATEVALUE(TEXT(VLOOKUP(K107,Validation!F142:I165,3,FALSE)&amp;"/"&amp;RIGHT(L107+100,2)&amp;"/"&amp;M107,"MM/DD/YYYY"))&lt;=DATEVALUE(TEXT(VLOOKUP(N107,Validation!F142:I165,3,FALSE)&amp;"/"&amp;RIGHT(O107+100,2)&amp;"/"&amp;P107,"MM/DD/YYYY")),"",-1),"")</f>
        <v/>
      </c>
      <c r="AC107" s="133" t="str">
        <f>IFERROR(IF(DATEVALUE(TEXT(VLOOKUP(S107,Validation!F142:I165,3,FALSE)&amp;"/"&amp;RIGHT(T107+100,2)&amp;"/"&amp;U107,"MM/DD/YYYY"))&lt;=DATEVALUE(TEXT(VLOOKUP(V107,Validation!F142:I165,3,FALSE)&amp;"/"&amp;RIGHT(W107+100,2)&amp;"/"&amp;X107,"MM/DD/YYYY")),"",-1),"")</f>
        <v/>
      </c>
      <c r="AD107" s="92"/>
      <c r="AE107" s="92"/>
    </row>
    <row r="108" spans="1:31" ht="13.8">
      <c r="A108" s="113"/>
      <c r="B108" s="113"/>
      <c r="C108" s="113"/>
      <c r="D108" s="113"/>
      <c r="E108" s="113"/>
      <c r="F108" s="14"/>
      <c r="G108" s="15"/>
      <c r="H108" s="14"/>
      <c r="I108" s="114"/>
      <c r="J108" s="152">
        <f t="shared" si="3"/>
        <v>0</v>
      </c>
      <c r="K108" s="88"/>
      <c r="L108" s="89"/>
      <c r="M108" s="90"/>
      <c r="N108" s="88"/>
      <c r="O108" s="89"/>
      <c r="P108" s="90"/>
      <c r="Q108" s="160" t="str">
        <f ca="1">+IF(A108="","",IF(AND(TODAY()&lt;Validation!$C$141,OR(MONTH(TODAY())=10,MONTH(TODAY())=11,MONTH(TODAY())=12)),CONCATENATE(MONTH(TODAY()),"/01/",YEAR(TODAY())),IF(AND(TODAY()&lt;Validation!$C$141,MONTH(TODAY())&lt;=9),CONCATENATE("0",MONTH(TODAY()),"/01/",YEAR(TODAY())),IF(AND(TODAY()&gt;=Validation!$C$141,OR(MONTH(TODAY())=10,MONTH(TODAY())=11,MONTH(TODAY())=12)),CONCATENATE(MONTH(TODAY()+10),"/01/",YEAR(TODAY()+10)),IF(AND(TODAY()&gt;=Validation!$C$141,MONTH(TODAY())&lt;=9),CONCATENATE("0",MONTH(TODAY()+10),"/01/",YEAR(TODAY()+10)))))))</f>
        <v/>
      </c>
      <c r="R108" s="158">
        <f t="shared" si="4"/>
        <v>0</v>
      </c>
      <c r="S108" s="88"/>
      <c r="T108" s="66"/>
      <c r="U108" s="66"/>
      <c r="V108" s="88"/>
      <c r="W108" s="66"/>
      <c r="X108" s="66"/>
      <c r="Y108" s="92"/>
      <c r="Z108" s="146">
        <f t="shared" si="5"/>
        <v>22</v>
      </c>
      <c r="AB108" s="133" t="str">
        <f>IFERROR(IF(DATEVALUE(TEXT(VLOOKUP(K108,Validation!F143:I166,3,FALSE)&amp;"/"&amp;RIGHT(L108+100,2)&amp;"/"&amp;M108,"MM/DD/YYYY"))&lt;=DATEVALUE(TEXT(VLOOKUP(N108,Validation!F143:I166,3,FALSE)&amp;"/"&amp;RIGHT(O108+100,2)&amp;"/"&amp;P108,"MM/DD/YYYY")),"",-1),"")</f>
        <v/>
      </c>
      <c r="AC108" s="133" t="str">
        <f>IFERROR(IF(DATEVALUE(TEXT(VLOOKUP(S108,Validation!F143:I166,3,FALSE)&amp;"/"&amp;RIGHT(T108+100,2)&amp;"/"&amp;U108,"MM/DD/YYYY"))&lt;=DATEVALUE(TEXT(VLOOKUP(V108,Validation!F143:I166,3,FALSE)&amp;"/"&amp;RIGHT(W108+100,2)&amp;"/"&amp;X108,"MM/DD/YYYY")),"",-1),"")</f>
        <v/>
      </c>
      <c r="AD108" s="92"/>
      <c r="AE108" s="92"/>
    </row>
    <row r="109" spans="1:31" ht="13.8">
      <c r="A109" s="113"/>
      <c r="B109" s="113"/>
      <c r="C109" s="113"/>
      <c r="D109" s="113"/>
      <c r="E109" s="113"/>
      <c r="F109" s="14"/>
      <c r="G109" s="15"/>
      <c r="H109" s="14"/>
      <c r="I109" s="114"/>
      <c r="J109" s="152">
        <f t="shared" si="3"/>
        <v>0</v>
      </c>
      <c r="K109" s="88"/>
      <c r="L109" s="89"/>
      <c r="M109" s="90"/>
      <c r="N109" s="88"/>
      <c r="O109" s="89"/>
      <c r="P109" s="90"/>
      <c r="Q109" s="160" t="str">
        <f ca="1">+IF(A109="","",IF(AND(TODAY()&lt;Validation!$C$141,OR(MONTH(TODAY())=10,MONTH(TODAY())=11,MONTH(TODAY())=12)),CONCATENATE(MONTH(TODAY()),"/01/",YEAR(TODAY())),IF(AND(TODAY()&lt;Validation!$C$141,MONTH(TODAY())&lt;=9),CONCATENATE("0",MONTH(TODAY()),"/01/",YEAR(TODAY())),IF(AND(TODAY()&gt;=Validation!$C$141,OR(MONTH(TODAY())=10,MONTH(TODAY())=11,MONTH(TODAY())=12)),CONCATENATE(MONTH(TODAY()+10),"/01/",YEAR(TODAY()+10)),IF(AND(TODAY()&gt;=Validation!$C$141,MONTH(TODAY())&lt;=9),CONCATENATE("0",MONTH(TODAY()+10),"/01/",YEAR(TODAY()+10)))))))</f>
        <v/>
      </c>
      <c r="R109" s="158">
        <f t="shared" si="4"/>
        <v>0</v>
      </c>
      <c r="S109" s="88"/>
      <c r="T109" s="66"/>
      <c r="U109" s="66"/>
      <c r="V109" s="88"/>
      <c r="W109" s="66"/>
      <c r="X109" s="66"/>
      <c r="Y109" s="92"/>
      <c r="Z109" s="146">
        <f t="shared" si="5"/>
        <v>22</v>
      </c>
      <c r="AB109" s="133" t="str">
        <f>IFERROR(IF(DATEVALUE(TEXT(VLOOKUP(K109,Validation!F144:I167,3,FALSE)&amp;"/"&amp;RIGHT(L109+100,2)&amp;"/"&amp;M109,"MM/DD/YYYY"))&lt;=DATEVALUE(TEXT(VLOOKUP(N109,Validation!F144:I167,3,FALSE)&amp;"/"&amp;RIGHT(O109+100,2)&amp;"/"&amp;P109,"MM/DD/YYYY")),"",-1),"")</f>
        <v/>
      </c>
      <c r="AC109" s="133" t="str">
        <f>IFERROR(IF(DATEVALUE(TEXT(VLOOKUP(S109,Validation!F144:I167,3,FALSE)&amp;"/"&amp;RIGHT(T109+100,2)&amp;"/"&amp;U109,"MM/DD/YYYY"))&lt;=DATEVALUE(TEXT(VLOOKUP(V109,Validation!F144:I167,3,FALSE)&amp;"/"&amp;RIGHT(W109+100,2)&amp;"/"&amp;X109,"MM/DD/YYYY")),"",-1),"")</f>
        <v/>
      </c>
      <c r="AD109" s="92"/>
      <c r="AE109" s="92"/>
    </row>
    <row r="110" spans="1:31" ht="13.8">
      <c r="A110" s="113"/>
      <c r="B110" s="113"/>
      <c r="C110" s="113"/>
      <c r="D110" s="113"/>
      <c r="E110" s="113"/>
      <c r="F110" s="14"/>
      <c r="G110" s="15"/>
      <c r="H110" s="14"/>
      <c r="I110" s="114"/>
      <c r="J110" s="152">
        <f t="shared" si="3"/>
        <v>0</v>
      </c>
      <c r="K110" s="88"/>
      <c r="L110" s="89"/>
      <c r="M110" s="90"/>
      <c r="N110" s="88"/>
      <c r="O110" s="89"/>
      <c r="P110" s="90"/>
      <c r="Q110" s="160" t="str">
        <f ca="1">+IF(A110="","",IF(AND(TODAY()&lt;Validation!$C$141,OR(MONTH(TODAY())=10,MONTH(TODAY())=11,MONTH(TODAY())=12)),CONCATENATE(MONTH(TODAY()),"/01/",YEAR(TODAY())),IF(AND(TODAY()&lt;Validation!$C$141,MONTH(TODAY())&lt;=9),CONCATENATE("0",MONTH(TODAY()),"/01/",YEAR(TODAY())),IF(AND(TODAY()&gt;=Validation!$C$141,OR(MONTH(TODAY())=10,MONTH(TODAY())=11,MONTH(TODAY())=12)),CONCATENATE(MONTH(TODAY()+10),"/01/",YEAR(TODAY()+10)),IF(AND(TODAY()&gt;=Validation!$C$141,MONTH(TODAY())&lt;=9),CONCATENATE("0",MONTH(TODAY()+10),"/01/",YEAR(TODAY()+10)))))))</f>
        <v/>
      </c>
      <c r="R110" s="158">
        <f t="shared" si="4"/>
        <v>0</v>
      </c>
      <c r="S110" s="88"/>
      <c r="T110" s="66"/>
      <c r="U110" s="66"/>
      <c r="V110" s="88"/>
      <c r="W110" s="66"/>
      <c r="X110" s="66"/>
      <c r="Y110" s="92"/>
      <c r="Z110" s="146">
        <f t="shared" si="5"/>
        <v>22</v>
      </c>
      <c r="AB110" s="133" t="str">
        <f>IFERROR(IF(DATEVALUE(TEXT(VLOOKUP(K110,Validation!F145:I168,3,FALSE)&amp;"/"&amp;RIGHT(L110+100,2)&amp;"/"&amp;M110,"MM/DD/YYYY"))&lt;=DATEVALUE(TEXT(VLOOKUP(N110,Validation!F145:I168,3,FALSE)&amp;"/"&amp;RIGHT(O110+100,2)&amp;"/"&amp;P110,"MM/DD/YYYY")),"",-1),"")</f>
        <v/>
      </c>
      <c r="AC110" s="133" t="str">
        <f>IFERROR(IF(DATEVALUE(TEXT(VLOOKUP(S110,Validation!F145:I168,3,FALSE)&amp;"/"&amp;RIGHT(T110+100,2)&amp;"/"&amp;U110,"MM/DD/YYYY"))&lt;=DATEVALUE(TEXT(VLOOKUP(V110,Validation!F145:I168,3,FALSE)&amp;"/"&amp;RIGHT(W110+100,2)&amp;"/"&amp;X110,"MM/DD/YYYY")),"",-1),"")</f>
        <v/>
      </c>
      <c r="AD110" s="92"/>
      <c r="AE110" s="92"/>
    </row>
    <row r="111" spans="1:31" ht="13.8">
      <c r="A111" s="113"/>
      <c r="B111" s="113"/>
      <c r="C111" s="113"/>
      <c r="D111" s="113"/>
      <c r="E111" s="113"/>
      <c r="F111" s="14"/>
      <c r="G111" s="15"/>
      <c r="H111" s="14"/>
      <c r="I111" s="114"/>
      <c r="J111" s="152">
        <f t="shared" si="3"/>
        <v>0</v>
      </c>
      <c r="K111" s="88"/>
      <c r="L111" s="89"/>
      <c r="M111" s="90"/>
      <c r="N111" s="88"/>
      <c r="O111" s="89"/>
      <c r="P111" s="90"/>
      <c r="Q111" s="160" t="str">
        <f ca="1">+IF(A111="","",IF(AND(TODAY()&lt;Validation!$C$141,OR(MONTH(TODAY())=10,MONTH(TODAY())=11,MONTH(TODAY())=12)),CONCATENATE(MONTH(TODAY()),"/01/",YEAR(TODAY())),IF(AND(TODAY()&lt;Validation!$C$141,MONTH(TODAY())&lt;=9),CONCATENATE("0",MONTH(TODAY()),"/01/",YEAR(TODAY())),IF(AND(TODAY()&gt;=Validation!$C$141,OR(MONTH(TODAY())=10,MONTH(TODAY())=11,MONTH(TODAY())=12)),CONCATENATE(MONTH(TODAY()+10),"/01/",YEAR(TODAY()+10)),IF(AND(TODAY()&gt;=Validation!$C$141,MONTH(TODAY())&lt;=9),CONCATENATE("0",MONTH(TODAY()+10),"/01/",YEAR(TODAY()+10)))))))</f>
        <v/>
      </c>
      <c r="R111" s="158">
        <f t="shared" si="4"/>
        <v>0</v>
      </c>
      <c r="S111" s="88"/>
      <c r="T111" s="66"/>
      <c r="U111" s="66"/>
      <c r="V111" s="88"/>
      <c r="W111" s="66"/>
      <c r="X111" s="66"/>
      <c r="Y111" s="92"/>
      <c r="Z111" s="146">
        <f t="shared" si="5"/>
        <v>22</v>
      </c>
      <c r="AB111" s="133" t="str">
        <f>IFERROR(IF(DATEVALUE(TEXT(VLOOKUP(K111,Validation!F146:I169,3,FALSE)&amp;"/"&amp;RIGHT(L111+100,2)&amp;"/"&amp;M111,"MM/DD/YYYY"))&lt;=DATEVALUE(TEXT(VLOOKUP(N111,Validation!F146:I169,3,FALSE)&amp;"/"&amp;RIGHT(O111+100,2)&amp;"/"&amp;P111,"MM/DD/YYYY")),"",-1),"")</f>
        <v/>
      </c>
      <c r="AC111" s="133" t="str">
        <f>IFERROR(IF(DATEVALUE(TEXT(VLOOKUP(S111,Validation!F146:I169,3,FALSE)&amp;"/"&amp;RIGHT(T111+100,2)&amp;"/"&amp;U111,"MM/DD/YYYY"))&lt;=DATEVALUE(TEXT(VLOOKUP(V111,Validation!F146:I169,3,FALSE)&amp;"/"&amp;RIGHT(W111+100,2)&amp;"/"&amp;X111,"MM/DD/YYYY")),"",-1),"")</f>
        <v/>
      </c>
      <c r="AD111" s="92"/>
      <c r="AE111" s="92"/>
    </row>
    <row r="112" spans="1:31" ht="13.8">
      <c r="A112" s="113"/>
      <c r="B112" s="113"/>
      <c r="C112" s="113"/>
      <c r="D112" s="113"/>
      <c r="E112" s="113"/>
      <c r="F112" s="14"/>
      <c r="G112" s="15"/>
      <c r="H112" s="14"/>
      <c r="I112" s="114"/>
      <c r="J112" s="152">
        <f t="shared" si="3"/>
        <v>0</v>
      </c>
      <c r="K112" s="88"/>
      <c r="L112" s="89"/>
      <c r="M112" s="90"/>
      <c r="N112" s="88"/>
      <c r="O112" s="89"/>
      <c r="P112" s="90"/>
      <c r="Q112" s="160" t="str">
        <f ca="1">+IF(A112="","",IF(AND(TODAY()&lt;Validation!$C$141,OR(MONTH(TODAY())=10,MONTH(TODAY())=11,MONTH(TODAY())=12)),CONCATENATE(MONTH(TODAY()),"/01/",YEAR(TODAY())),IF(AND(TODAY()&lt;Validation!$C$141,MONTH(TODAY())&lt;=9),CONCATENATE("0",MONTH(TODAY()),"/01/",YEAR(TODAY())),IF(AND(TODAY()&gt;=Validation!$C$141,OR(MONTH(TODAY())=10,MONTH(TODAY())=11,MONTH(TODAY())=12)),CONCATENATE(MONTH(TODAY()+10),"/01/",YEAR(TODAY()+10)),IF(AND(TODAY()&gt;=Validation!$C$141,MONTH(TODAY())&lt;=9),CONCATENATE("0",MONTH(TODAY()+10),"/01/",YEAR(TODAY()+10)))))))</f>
        <v/>
      </c>
      <c r="R112" s="158">
        <f t="shared" si="4"/>
        <v>0</v>
      </c>
      <c r="S112" s="88"/>
      <c r="T112" s="66"/>
      <c r="U112" s="66"/>
      <c r="V112" s="88"/>
      <c r="W112" s="66"/>
      <c r="X112" s="66"/>
      <c r="Y112" s="92"/>
      <c r="Z112" s="146">
        <f t="shared" si="5"/>
        <v>22</v>
      </c>
      <c r="AB112" s="133" t="str">
        <f>IFERROR(IF(DATEVALUE(TEXT(VLOOKUP(K112,Validation!F147:I170,3,FALSE)&amp;"/"&amp;RIGHT(L112+100,2)&amp;"/"&amp;M112,"MM/DD/YYYY"))&lt;=DATEVALUE(TEXT(VLOOKUP(N112,Validation!F147:I170,3,FALSE)&amp;"/"&amp;RIGHT(O112+100,2)&amp;"/"&amp;P112,"MM/DD/YYYY")),"",-1),"")</f>
        <v/>
      </c>
      <c r="AC112" s="133" t="str">
        <f>IFERROR(IF(DATEVALUE(TEXT(VLOOKUP(S112,Validation!F147:I170,3,FALSE)&amp;"/"&amp;RIGHT(T112+100,2)&amp;"/"&amp;U112,"MM/DD/YYYY"))&lt;=DATEVALUE(TEXT(VLOOKUP(V112,Validation!F147:I170,3,FALSE)&amp;"/"&amp;RIGHT(W112+100,2)&amp;"/"&amp;X112,"MM/DD/YYYY")),"",-1),"")</f>
        <v/>
      </c>
      <c r="AD112" s="92"/>
      <c r="AE112" s="92"/>
    </row>
    <row r="113" spans="1:31" ht="13.8">
      <c r="A113" s="113"/>
      <c r="B113" s="113"/>
      <c r="C113" s="113"/>
      <c r="D113" s="113"/>
      <c r="E113" s="113"/>
      <c r="F113" s="14"/>
      <c r="G113" s="15"/>
      <c r="H113" s="14"/>
      <c r="I113" s="114"/>
      <c r="J113" s="152">
        <f t="shared" si="3"/>
        <v>0</v>
      </c>
      <c r="K113" s="88"/>
      <c r="L113" s="89"/>
      <c r="M113" s="90"/>
      <c r="N113" s="88"/>
      <c r="O113" s="89"/>
      <c r="P113" s="90"/>
      <c r="Q113" s="160" t="str">
        <f ca="1">+IF(A113="","",IF(AND(TODAY()&lt;Validation!$C$141,OR(MONTH(TODAY())=10,MONTH(TODAY())=11,MONTH(TODAY())=12)),CONCATENATE(MONTH(TODAY()),"/01/",YEAR(TODAY())),IF(AND(TODAY()&lt;Validation!$C$141,MONTH(TODAY())&lt;=9),CONCATENATE("0",MONTH(TODAY()),"/01/",YEAR(TODAY())),IF(AND(TODAY()&gt;=Validation!$C$141,OR(MONTH(TODAY())=10,MONTH(TODAY())=11,MONTH(TODAY())=12)),CONCATENATE(MONTH(TODAY()+10),"/01/",YEAR(TODAY()+10)),IF(AND(TODAY()&gt;=Validation!$C$141,MONTH(TODAY())&lt;=9),CONCATENATE("0",MONTH(TODAY()+10),"/01/",YEAR(TODAY()+10)))))))</f>
        <v/>
      </c>
      <c r="R113" s="158">
        <f t="shared" si="4"/>
        <v>0</v>
      </c>
      <c r="S113" s="88"/>
      <c r="T113" s="66"/>
      <c r="U113" s="66"/>
      <c r="V113" s="88"/>
      <c r="W113" s="66"/>
      <c r="X113" s="66"/>
      <c r="Y113" s="92"/>
      <c r="Z113" s="146">
        <f t="shared" si="5"/>
        <v>22</v>
      </c>
      <c r="AB113" s="133" t="str">
        <f>IFERROR(IF(DATEVALUE(TEXT(VLOOKUP(K113,Validation!F148:I171,3,FALSE)&amp;"/"&amp;RIGHT(L113+100,2)&amp;"/"&amp;M113,"MM/DD/YYYY"))&lt;=DATEVALUE(TEXT(VLOOKUP(N113,Validation!F148:I171,3,FALSE)&amp;"/"&amp;RIGHT(O113+100,2)&amp;"/"&amp;P113,"MM/DD/YYYY")),"",-1),"")</f>
        <v/>
      </c>
      <c r="AC113" s="133" t="str">
        <f>IFERROR(IF(DATEVALUE(TEXT(VLOOKUP(S113,Validation!F148:I171,3,FALSE)&amp;"/"&amp;RIGHT(T113+100,2)&amp;"/"&amp;U113,"MM/DD/YYYY"))&lt;=DATEVALUE(TEXT(VLOOKUP(V113,Validation!F148:I171,3,FALSE)&amp;"/"&amp;RIGHT(W113+100,2)&amp;"/"&amp;X113,"MM/DD/YYYY")),"",-1),"")</f>
        <v/>
      </c>
      <c r="AD113" s="92"/>
      <c r="AE113" s="92"/>
    </row>
    <row r="114" spans="1:31" ht="13.8">
      <c r="A114" s="113"/>
      <c r="B114" s="113"/>
      <c r="C114" s="113"/>
      <c r="D114" s="113"/>
      <c r="E114" s="113"/>
      <c r="F114" s="14"/>
      <c r="G114" s="15"/>
      <c r="H114" s="14"/>
      <c r="I114" s="114"/>
      <c r="J114" s="152">
        <f t="shared" si="3"/>
        <v>0</v>
      </c>
      <c r="K114" s="88"/>
      <c r="L114" s="89"/>
      <c r="M114" s="90"/>
      <c r="N114" s="88"/>
      <c r="O114" s="89"/>
      <c r="P114" s="90"/>
      <c r="Q114" s="160" t="str">
        <f ca="1">+IF(A114="","",IF(AND(TODAY()&lt;Validation!$C$141,OR(MONTH(TODAY())=10,MONTH(TODAY())=11,MONTH(TODAY())=12)),CONCATENATE(MONTH(TODAY()),"/01/",YEAR(TODAY())),IF(AND(TODAY()&lt;Validation!$C$141,MONTH(TODAY())&lt;=9),CONCATENATE("0",MONTH(TODAY()),"/01/",YEAR(TODAY())),IF(AND(TODAY()&gt;=Validation!$C$141,OR(MONTH(TODAY())=10,MONTH(TODAY())=11,MONTH(TODAY())=12)),CONCATENATE(MONTH(TODAY()+10),"/01/",YEAR(TODAY()+10)),IF(AND(TODAY()&gt;=Validation!$C$141,MONTH(TODAY())&lt;=9),CONCATENATE("0",MONTH(TODAY()+10),"/01/",YEAR(TODAY()+10)))))))</f>
        <v/>
      </c>
      <c r="R114" s="158">
        <f t="shared" si="4"/>
        <v>0</v>
      </c>
      <c r="S114" s="88"/>
      <c r="T114" s="66"/>
      <c r="U114" s="66"/>
      <c r="V114" s="88"/>
      <c r="W114" s="66"/>
      <c r="X114" s="66"/>
      <c r="Y114" s="92"/>
      <c r="Z114" s="146">
        <f t="shared" si="5"/>
        <v>22</v>
      </c>
      <c r="AB114" s="133" t="str">
        <f>IFERROR(IF(DATEVALUE(TEXT(VLOOKUP(K114,Validation!F149:I172,3,FALSE)&amp;"/"&amp;RIGHT(L114+100,2)&amp;"/"&amp;M114,"MM/DD/YYYY"))&lt;=DATEVALUE(TEXT(VLOOKUP(N114,Validation!F149:I172,3,FALSE)&amp;"/"&amp;RIGHT(O114+100,2)&amp;"/"&amp;P114,"MM/DD/YYYY")),"",-1),"")</f>
        <v/>
      </c>
      <c r="AC114" s="133" t="str">
        <f>IFERROR(IF(DATEVALUE(TEXT(VLOOKUP(S114,Validation!F149:I172,3,FALSE)&amp;"/"&amp;RIGHT(T114+100,2)&amp;"/"&amp;U114,"MM/DD/YYYY"))&lt;=DATEVALUE(TEXT(VLOOKUP(V114,Validation!F149:I172,3,FALSE)&amp;"/"&amp;RIGHT(W114+100,2)&amp;"/"&amp;X114,"MM/DD/YYYY")),"",-1),"")</f>
        <v/>
      </c>
      <c r="AD114" s="92"/>
      <c r="AE114" s="92"/>
    </row>
    <row r="115" spans="1:31" ht="13.8">
      <c r="A115" s="113"/>
      <c r="B115" s="113"/>
      <c r="C115" s="113"/>
      <c r="D115" s="113"/>
      <c r="E115" s="113"/>
      <c r="F115" s="14"/>
      <c r="G115" s="15"/>
      <c r="H115" s="14"/>
      <c r="I115" s="114"/>
      <c r="J115" s="152">
        <f t="shared" si="3"/>
        <v>0</v>
      </c>
      <c r="K115" s="88"/>
      <c r="L115" s="89"/>
      <c r="M115" s="90"/>
      <c r="N115" s="88"/>
      <c r="O115" s="89"/>
      <c r="P115" s="90"/>
      <c r="Q115" s="160" t="str">
        <f ca="1">+IF(A115="","",IF(AND(TODAY()&lt;Validation!$C$141,OR(MONTH(TODAY())=10,MONTH(TODAY())=11,MONTH(TODAY())=12)),CONCATENATE(MONTH(TODAY()),"/01/",YEAR(TODAY())),IF(AND(TODAY()&lt;Validation!$C$141,MONTH(TODAY())&lt;=9),CONCATENATE("0",MONTH(TODAY()),"/01/",YEAR(TODAY())),IF(AND(TODAY()&gt;=Validation!$C$141,OR(MONTH(TODAY())=10,MONTH(TODAY())=11,MONTH(TODAY())=12)),CONCATENATE(MONTH(TODAY()+10),"/01/",YEAR(TODAY()+10)),IF(AND(TODAY()&gt;=Validation!$C$141,MONTH(TODAY())&lt;=9),CONCATENATE("0",MONTH(TODAY()+10),"/01/",YEAR(TODAY()+10)))))))</f>
        <v/>
      </c>
      <c r="R115" s="158">
        <f t="shared" si="4"/>
        <v>0</v>
      </c>
      <c r="S115" s="88"/>
      <c r="T115" s="66"/>
      <c r="U115" s="66"/>
      <c r="V115" s="88"/>
      <c r="W115" s="66"/>
      <c r="X115" s="66"/>
      <c r="Y115" s="92"/>
      <c r="Z115" s="146">
        <f t="shared" si="5"/>
        <v>22</v>
      </c>
      <c r="AB115" s="133" t="str">
        <f>IFERROR(IF(DATEVALUE(TEXT(VLOOKUP(K115,Validation!F150:I173,3,FALSE)&amp;"/"&amp;RIGHT(L115+100,2)&amp;"/"&amp;M115,"MM/DD/YYYY"))&lt;=DATEVALUE(TEXT(VLOOKUP(N115,Validation!F150:I173,3,FALSE)&amp;"/"&amp;RIGHT(O115+100,2)&amp;"/"&amp;P115,"MM/DD/YYYY")),"",-1),"")</f>
        <v/>
      </c>
      <c r="AC115" s="133" t="str">
        <f>IFERROR(IF(DATEVALUE(TEXT(VLOOKUP(S115,Validation!F150:I173,3,FALSE)&amp;"/"&amp;RIGHT(T115+100,2)&amp;"/"&amp;U115,"MM/DD/YYYY"))&lt;=DATEVALUE(TEXT(VLOOKUP(V115,Validation!F150:I173,3,FALSE)&amp;"/"&amp;RIGHT(W115+100,2)&amp;"/"&amp;X115,"MM/DD/YYYY")),"",-1),"")</f>
        <v/>
      </c>
      <c r="AD115" s="92"/>
      <c r="AE115" s="92"/>
    </row>
    <row r="116" spans="1:31" ht="13.8">
      <c r="A116" s="113"/>
      <c r="B116" s="113"/>
      <c r="C116" s="113"/>
      <c r="D116" s="113"/>
      <c r="E116" s="113"/>
      <c r="F116" s="14"/>
      <c r="G116" s="15"/>
      <c r="H116" s="14"/>
      <c r="I116" s="114"/>
      <c r="J116" s="152">
        <f t="shared" si="3"/>
        <v>0</v>
      </c>
      <c r="K116" s="88"/>
      <c r="L116" s="89"/>
      <c r="M116" s="90"/>
      <c r="N116" s="88"/>
      <c r="O116" s="89"/>
      <c r="P116" s="90"/>
      <c r="Q116" s="160" t="str">
        <f ca="1">+IF(A116="","",IF(AND(TODAY()&lt;Validation!$C$141,OR(MONTH(TODAY())=10,MONTH(TODAY())=11,MONTH(TODAY())=12)),CONCATENATE(MONTH(TODAY()),"/01/",YEAR(TODAY())),IF(AND(TODAY()&lt;Validation!$C$141,MONTH(TODAY())&lt;=9),CONCATENATE("0",MONTH(TODAY()),"/01/",YEAR(TODAY())),IF(AND(TODAY()&gt;=Validation!$C$141,OR(MONTH(TODAY())=10,MONTH(TODAY())=11,MONTH(TODAY())=12)),CONCATENATE(MONTH(TODAY()+10),"/01/",YEAR(TODAY()+10)),IF(AND(TODAY()&gt;=Validation!$C$141,MONTH(TODAY())&lt;=9),CONCATENATE("0",MONTH(TODAY()+10),"/01/",YEAR(TODAY()+10)))))))</f>
        <v/>
      </c>
      <c r="R116" s="158">
        <f t="shared" si="4"/>
        <v>0</v>
      </c>
      <c r="S116" s="88"/>
      <c r="T116" s="66"/>
      <c r="U116" s="66"/>
      <c r="V116" s="88"/>
      <c r="W116" s="66"/>
      <c r="X116" s="66"/>
      <c r="Y116" s="92"/>
      <c r="Z116" s="146">
        <f t="shared" si="5"/>
        <v>22</v>
      </c>
      <c r="AB116" s="133" t="str">
        <f>IFERROR(IF(DATEVALUE(TEXT(VLOOKUP(K116,Validation!F151:I174,3,FALSE)&amp;"/"&amp;RIGHT(L116+100,2)&amp;"/"&amp;M116,"MM/DD/YYYY"))&lt;=DATEVALUE(TEXT(VLOOKUP(N116,Validation!F151:I174,3,FALSE)&amp;"/"&amp;RIGHT(O116+100,2)&amp;"/"&amp;P116,"MM/DD/YYYY")),"",-1),"")</f>
        <v/>
      </c>
      <c r="AC116" s="133" t="str">
        <f>IFERROR(IF(DATEVALUE(TEXT(VLOOKUP(S116,Validation!F151:I174,3,FALSE)&amp;"/"&amp;RIGHT(T116+100,2)&amp;"/"&amp;U116,"MM/DD/YYYY"))&lt;=DATEVALUE(TEXT(VLOOKUP(V116,Validation!F151:I174,3,FALSE)&amp;"/"&amp;RIGHT(W116+100,2)&amp;"/"&amp;X116,"MM/DD/YYYY")),"",-1),"")</f>
        <v/>
      </c>
      <c r="AD116" s="92"/>
      <c r="AE116" s="92"/>
    </row>
    <row r="117" spans="1:31" ht="13.8">
      <c r="A117" s="113"/>
      <c r="B117" s="113"/>
      <c r="C117" s="113"/>
      <c r="D117" s="113"/>
      <c r="E117" s="113"/>
      <c r="F117" s="14"/>
      <c r="G117" s="15"/>
      <c r="H117" s="14"/>
      <c r="I117" s="114"/>
      <c r="J117" s="152">
        <f t="shared" si="3"/>
        <v>0</v>
      </c>
      <c r="K117" s="88"/>
      <c r="L117" s="89"/>
      <c r="M117" s="90"/>
      <c r="N117" s="88"/>
      <c r="O117" s="89"/>
      <c r="P117" s="90"/>
      <c r="Q117" s="160" t="str">
        <f ca="1">+IF(A117="","",IF(AND(TODAY()&lt;Validation!$C$141,OR(MONTH(TODAY())=10,MONTH(TODAY())=11,MONTH(TODAY())=12)),CONCATENATE(MONTH(TODAY()),"/01/",YEAR(TODAY())),IF(AND(TODAY()&lt;Validation!$C$141,MONTH(TODAY())&lt;=9),CONCATENATE("0",MONTH(TODAY()),"/01/",YEAR(TODAY())),IF(AND(TODAY()&gt;=Validation!$C$141,OR(MONTH(TODAY())=10,MONTH(TODAY())=11,MONTH(TODAY())=12)),CONCATENATE(MONTH(TODAY()+10),"/01/",YEAR(TODAY()+10)),IF(AND(TODAY()&gt;=Validation!$C$141,MONTH(TODAY())&lt;=9),CONCATENATE("0",MONTH(TODAY()+10),"/01/",YEAR(TODAY()+10)))))))</f>
        <v/>
      </c>
      <c r="R117" s="158">
        <f t="shared" si="4"/>
        <v>0</v>
      </c>
      <c r="S117" s="88"/>
      <c r="T117" s="66"/>
      <c r="U117" s="66"/>
      <c r="V117" s="88"/>
      <c r="W117" s="66"/>
      <c r="X117" s="66"/>
      <c r="Y117" s="92"/>
      <c r="Z117" s="146">
        <f t="shared" si="5"/>
        <v>22</v>
      </c>
      <c r="AB117" s="133" t="str">
        <f>IFERROR(IF(DATEVALUE(TEXT(VLOOKUP(K117,Validation!F152:I175,3,FALSE)&amp;"/"&amp;RIGHT(L117+100,2)&amp;"/"&amp;M117,"MM/DD/YYYY"))&lt;=DATEVALUE(TEXT(VLOOKUP(N117,Validation!F152:I175,3,FALSE)&amp;"/"&amp;RIGHT(O117+100,2)&amp;"/"&amp;P117,"MM/DD/YYYY")),"",-1),"")</f>
        <v/>
      </c>
      <c r="AC117" s="133" t="str">
        <f>IFERROR(IF(DATEVALUE(TEXT(VLOOKUP(S117,Validation!F152:I175,3,FALSE)&amp;"/"&amp;RIGHT(T117+100,2)&amp;"/"&amp;U117,"MM/DD/YYYY"))&lt;=DATEVALUE(TEXT(VLOOKUP(V117,Validation!F152:I175,3,FALSE)&amp;"/"&amp;RIGHT(W117+100,2)&amp;"/"&amp;X117,"MM/DD/YYYY")),"",-1),"")</f>
        <v/>
      </c>
      <c r="AD117" s="92"/>
      <c r="AE117" s="92"/>
    </row>
    <row r="118" spans="1:31" ht="13.8">
      <c r="A118" s="113"/>
      <c r="B118" s="113"/>
      <c r="C118" s="113"/>
      <c r="D118" s="113"/>
      <c r="E118" s="113"/>
      <c r="F118" s="14"/>
      <c r="G118" s="15"/>
      <c r="H118" s="14"/>
      <c r="I118" s="114"/>
      <c r="J118" s="152">
        <f t="shared" si="3"/>
        <v>0</v>
      </c>
      <c r="K118" s="88"/>
      <c r="L118" s="89"/>
      <c r="M118" s="90"/>
      <c r="N118" s="88"/>
      <c r="O118" s="89"/>
      <c r="P118" s="90"/>
      <c r="Q118" s="160" t="str">
        <f ca="1">+IF(A118="","",IF(AND(TODAY()&lt;Validation!$C$141,OR(MONTH(TODAY())=10,MONTH(TODAY())=11,MONTH(TODAY())=12)),CONCATENATE(MONTH(TODAY()),"/01/",YEAR(TODAY())),IF(AND(TODAY()&lt;Validation!$C$141,MONTH(TODAY())&lt;=9),CONCATENATE("0",MONTH(TODAY()),"/01/",YEAR(TODAY())),IF(AND(TODAY()&gt;=Validation!$C$141,OR(MONTH(TODAY())=10,MONTH(TODAY())=11,MONTH(TODAY())=12)),CONCATENATE(MONTH(TODAY()+10),"/01/",YEAR(TODAY()+10)),IF(AND(TODAY()&gt;=Validation!$C$141,MONTH(TODAY())&lt;=9),CONCATENATE("0",MONTH(TODAY()+10),"/01/",YEAR(TODAY()+10)))))))</f>
        <v/>
      </c>
      <c r="R118" s="158">
        <f t="shared" si="4"/>
        <v>0</v>
      </c>
      <c r="S118" s="88"/>
      <c r="T118" s="66"/>
      <c r="U118" s="66"/>
      <c r="V118" s="88"/>
      <c r="W118" s="66"/>
      <c r="X118" s="66"/>
      <c r="Y118" s="92"/>
      <c r="Z118" s="146">
        <f t="shared" si="5"/>
        <v>22</v>
      </c>
      <c r="AB118" s="133" t="str">
        <f>IFERROR(IF(DATEVALUE(TEXT(VLOOKUP(K118,Validation!F153:I176,3,FALSE)&amp;"/"&amp;RIGHT(L118+100,2)&amp;"/"&amp;M118,"MM/DD/YYYY"))&lt;=DATEVALUE(TEXT(VLOOKUP(N118,Validation!F153:I176,3,FALSE)&amp;"/"&amp;RIGHT(O118+100,2)&amp;"/"&amp;P118,"MM/DD/YYYY")),"",-1),"")</f>
        <v/>
      </c>
      <c r="AC118" s="133" t="str">
        <f>IFERROR(IF(DATEVALUE(TEXT(VLOOKUP(S118,Validation!F153:I176,3,FALSE)&amp;"/"&amp;RIGHT(T118+100,2)&amp;"/"&amp;U118,"MM/DD/YYYY"))&lt;=DATEVALUE(TEXT(VLOOKUP(V118,Validation!F153:I176,3,FALSE)&amp;"/"&amp;RIGHT(W118+100,2)&amp;"/"&amp;X118,"MM/DD/YYYY")),"",-1),"")</f>
        <v/>
      </c>
      <c r="AD118" s="92"/>
      <c r="AE118" s="92"/>
    </row>
    <row r="119" spans="1:31" ht="13.8">
      <c r="A119" s="113"/>
      <c r="B119" s="113"/>
      <c r="C119" s="113"/>
      <c r="D119" s="113"/>
      <c r="E119" s="113"/>
      <c r="F119" s="14"/>
      <c r="G119" s="15"/>
      <c r="H119" s="14"/>
      <c r="I119" s="114"/>
      <c r="J119" s="152">
        <f t="shared" si="3"/>
        <v>0</v>
      </c>
      <c r="K119" s="88"/>
      <c r="L119" s="89"/>
      <c r="M119" s="90"/>
      <c r="N119" s="88"/>
      <c r="O119" s="89"/>
      <c r="P119" s="90"/>
      <c r="Q119" s="160" t="str">
        <f ca="1">+IF(A119="","",IF(AND(TODAY()&lt;Validation!$C$141,OR(MONTH(TODAY())=10,MONTH(TODAY())=11,MONTH(TODAY())=12)),CONCATENATE(MONTH(TODAY()),"/01/",YEAR(TODAY())),IF(AND(TODAY()&lt;Validation!$C$141,MONTH(TODAY())&lt;=9),CONCATENATE("0",MONTH(TODAY()),"/01/",YEAR(TODAY())),IF(AND(TODAY()&gt;=Validation!$C$141,OR(MONTH(TODAY())=10,MONTH(TODAY())=11,MONTH(TODAY())=12)),CONCATENATE(MONTH(TODAY()+10),"/01/",YEAR(TODAY()+10)),IF(AND(TODAY()&gt;=Validation!$C$141,MONTH(TODAY())&lt;=9),CONCATENATE("0",MONTH(TODAY()+10),"/01/",YEAR(TODAY()+10)))))))</f>
        <v/>
      </c>
      <c r="R119" s="158">
        <f t="shared" si="4"/>
        <v>0</v>
      </c>
      <c r="S119" s="88"/>
      <c r="T119" s="66"/>
      <c r="U119" s="66"/>
      <c r="V119" s="88"/>
      <c r="W119" s="66"/>
      <c r="X119" s="66"/>
      <c r="Y119" s="92"/>
      <c r="Z119" s="146">
        <f t="shared" si="5"/>
        <v>22</v>
      </c>
      <c r="AB119" s="133" t="str">
        <f>IFERROR(IF(DATEVALUE(TEXT(VLOOKUP(K119,Validation!F154:I177,3,FALSE)&amp;"/"&amp;RIGHT(L119+100,2)&amp;"/"&amp;M119,"MM/DD/YYYY"))&lt;=DATEVALUE(TEXT(VLOOKUP(N119,Validation!F154:I177,3,FALSE)&amp;"/"&amp;RIGHT(O119+100,2)&amp;"/"&amp;P119,"MM/DD/YYYY")),"",-1),"")</f>
        <v/>
      </c>
      <c r="AC119" s="133" t="str">
        <f>IFERROR(IF(DATEVALUE(TEXT(VLOOKUP(S119,Validation!F154:I177,3,FALSE)&amp;"/"&amp;RIGHT(T119+100,2)&amp;"/"&amp;U119,"MM/DD/YYYY"))&lt;=DATEVALUE(TEXT(VLOOKUP(V119,Validation!F154:I177,3,FALSE)&amp;"/"&amp;RIGHT(W119+100,2)&amp;"/"&amp;X119,"MM/DD/YYYY")),"",-1),"")</f>
        <v/>
      </c>
      <c r="AD119" s="92"/>
      <c r="AE119" s="92"/>
    </row>
    <row r="120" spans="1:31" ht="13.8">
      <c r="A120" s="113"/>
      <c r="B120" s="113"/>
      <c r="C120" s="113"/>
      <c r="D120" s="113"/>
      <c r="E120" s="113"/>
      <c r="F120" s="14"/>
      <c r="G120" s="15"/>
      <c r="H120" s="14"/>
      <c r="I120" s="114"/>
      <c r="J120" s="152">
        <f t="shared" si="3"/>
        <v>0</v>
      </c>
      <c r="K120" s="88"/>
      <c r="L120" s="89"/>
      <c r="M120" s="90"/>
      <c r="N120" s="88"/>
      <c r="O120" s="89"/>
      <c r="P120" s="90"/>
      <c r="Q120" s="160" t="str">
        <f ca="1">+IF(A120="","",IF(AND(TODAY()&lt;Validation!$C$141,OR(MONTH(TODAY())=10,MONTH(TODAY())=11,MONTH(TODAY())=12)),CONCATENATE(MONTH(TODAY()),"/01/",YEAR(TODAY())),IF(AND(TODAY()&lt;Validation!$C$141,MONTH(TODAY())&lt;=9),CONCATENATE("0",MONTH(TODAY()),"/01/",YEAR(TODAY())),IF(AND(TODAY()&gt;=Validation!$C$141,OR(MONTH(TODAY())=10,MONTH(TODAY())=11,MONTH(TODAY())=12)),CONCATENATE(MONTH(TODAY()+10),"/01/",YEAR(TODAY()+10)),IF(AND(TODAY()&gt;=Validation!$C$141,MONTH(TODAY())&lt;=9),CONCATENATE("0",MONTH(TODAY()+10),"/01/",YEAR(TODAY()+10)))))))</f>
        <v/>
      </c>
      <c r="R120" s="158">
        <f t="shared" si="4"/>
        <v>0</v>
      </c>
      <c r="S120" s="88"/>
      <c r="T120" s="66"/>
      <c r="U120" s="66"/>
      <c r="V120" s="88"/>
      <c r="W120" s="66"/>
      <c r="X120" s="66"/>
      <c r="Y120" s="92"/>
      <c r="Z120" s="146">
        <f t="shared" si="5"/>
        <v>22</v>
      </c>
      <c r="AB120" s="133" t="str">
        <f>IFERROR(IF(DATEVALUE(TEXT(VLOOKUP(K120,Validation!F155:I178,3,FALSE)&amp;"/"&amp;RIGHT(L120+100,2)&amp;"/"&amp;M120,"MM/DD/YYYY"))&lt;=DATEVALUE(TEXT(VLOOKUP(N120,Validation!F155:I178,3,FALSE)&amp;"/"&amp;RIGHT(O120+100,2)&amp;"/"&amp;P120,"MM/DD/YYYY")),"",-1),"")</f>
        <v/>
      </c>
      <c r="AC120" s="133" t="str">
        <f>IFERROR(IF(DATEVALUE(TEXT(VLOOKUP(S120,Validation!F155:I178,3,FALSE)&amp;"/"&amp;RIGHT(T120+100,2)&amp;"/"&amp;U120,"MM/DD/YYYY"))&lt;=DATEVALUE(TEXT(VLOOKUP(V120,Validation!F155:I178,3,FALSE)&amp;"/"&amp;RIGHT(W120+100,2)&amp;"/"&amp;X120,"MM/DD/YYYY")),"",-1),"")</f>
        <v/>
      </c>
      <c r="AD120" s="92"/>
      <c r="AE120" s="92"/>
    </row>
    <row r="121" spans="1:31" ht="13.8">
      <c r="A121" s="113"/>
      <c r="B121" s="113"/>
      <c r="C121" s="113"/>
      <c r="D121" s="113"/>
      <c r="E121" s="113"/>
      <c r="F121" s="14"/>
      <c r="G121" s="15"/>
      <c r="H121" s="14"/>
      <c r="I121" s="114"/>
      <c r="J121" s="152">
        <f t="shared" si="3"/>
        <v>0</v>
      </c>
      <c r="K121" s="88"/>
      <c r="L121" s="89"/>
      <c r="M121" s="90"/>
      <c r="N121" s="88"/>
      <c r="O121" s="89"/>
      <c r="P121" s="90"/>
      <c r="Q121" s="160" t="str">
        <f ca="1">+IF(A121="","",IF(AND(TODAY()&lt;Validation!$C$141,OR(MONTH(TODAY())=10,MONTH(TODAY())=11,MONTH(TODAY())=12)),CONCATENATE(MONTH(TODAY()),"/01/",YEAR(TODAY())),IF(AND(TODAY()&lt;Validation!$C$141,MONTH(TODAY())&lt;=9),CONCATENATE("0",MONTH(TODAY()),"/01/",YEAR(TODAY())),IF(AND(TODAY()&gt;=Validation!$C$141,OR(MONTH(TODAY())=10,MONTH(TODAY())=11,MONTH(TODAY())=12)),CONCATENATE(MONTH(TODAY()+10),"/01/",YEAR(TODAY()+10)),IF(AND(TODAY()&gt;=Validation!$C$141,MONTH(TODAY())&lt;=9),CONCATENATE("0",MONTH(TODAY()+10),"/01/",YEAR(TODAY()+10)))))))</f>
        <v/>
      </c>
      <c r="R121" s="158">
        <f t="shared" si="4"/>
        <v>0</v>
      </c>
      <c r="S121" s="88"/>
      <c r="T121" s="66"/>
      <c r="U121" s="66"/>
      <c r="V121" s="88"/>
      <c r="W121" s="66"/>
      <c r="X121" s="66"/>
      <c r="Y121" s="92"/>
      <c r="Z121" s="146">
        <f t="shared" si="5"/>
        <v>22</v>
      </c>
      <c r="AB121" s="133" t="str">
        <f>IFERROR(IF(DATEVALUE(TEXT(VLOOKUP(K121,Validation!F156:I179,3,FALSE)&amp;"/"&amp;RIGHT(L121+100,2)&amp;"/"&amp;M121,"MM/DD/YYYY"))&lt;=DATEVALUE(TEXT(VLOOKUP(N121,Validation!F156:I179,3,FALSE)&amp;"/"&amp;RIGHT(O121+100,2)&amp;"/"&amp;P121,"MM/DD/YYYY")),"",-1),"")</f>
        <v/>
      </c>
      <c r="AC121" s="133" t="str">
        <f>IFERROR(IF(DATEVALUE(TEXT(VLOOKUP(S121,Validation!F156:I179,3,FALSE)&amp;"/"&amp;RIGHT(T121+100,2)&amp;"/"&amp;U121,"MM/DD/YYYY"))&lt;=DATEVALUE(TEXT(VLOOKUP(V121,Validation!F156:I179,3,FALSE)&amp;"/"&amp;RIGHT(W121+100,2)&amp;"/"&amp;X121,"MM/DD/YYYY")),"",-1),"")</f>
        <v/>
      </c>
      <c r="AD121" s="92"/>
      <c r="AE121" s="92"/>
    </row>
    <row r="122" spans="1:31" ht="13.8">
      <c r="A122" s="113"/>
      <c r="B122" s="113"/>
      <c r="C122" s="113"/>
      <c r="D122" s="113"/>
      <c r="E122" s="113"/>
      <c r="F122" s="14"/>
      <c r="G122" s="15"/>
      <c r="H122" s="14"/>
      <c r="I122" s="114"/>
      <c r="J122" s="152">
        <f t="shared" si="3"/>
        <v>0</v>
      </c>
      <c r="K122" s="88"/>
      <c r="L122" s="89"/>
      <c r="M122" s="90"/>
      <c r="N122" s="88"/>
      <c r="O122" s="89"/>
      <c r="P122" s="90"/>
      <c r="Q122" s="160" t="str">
        <f ca="1">+IF(A122="","",IF(AND(TODAY()&lt;Validation!$C$141,OR(MONTH(TODAY())=10,MONTH(TODAY())=11,MONTH(TODAY())=12)),CONCATENATE(MONTH(TODAY()),"/01/",YEAR(TODAY())),IF(AND(TODAY()&lt;Validation!$C$141,MONTH(TODAY())&lt;=9),CONCATENATE("0",MONTH(TODAY()),"/01/",YEAR(TODAY())),IF(AND(TODAY()&gt;=Validation!$C$141,OR(MONTH(TODAY())=10,MONTH(TODAY())=11,MONTH(TODAY())=12)),CONCATENATE(MONTH(TODAY()+10),"/01/",YEAR(TODAY()+10)),IF(AND(TODAY()&gt;=Validation!$C$141,MONTH(TODAY())&lt;=9),CONCATENATE("0",MONTH(TODAY()+10),"/01/",YEAR(TODAY()+10)))))))</f>
        <v/>
      </c>
      <c r="R122" s="158">
        <f t="shared" si="4"/>
        <v>0</v>
      </c>
      <c r="S122" s="88"/>
      <c r="T122" s="66"/>
      <c r="U122" s="66"/>
      <c r="V122" s="88"/>
      <c r="W122" s="66"/>
      <c r="X122" s="66"/>
      <c r="Y122" s="92"/>
      <c r="Z122" s="146">
        <f t="shared" si="5"/>
        <v>22</v>
      </c>
      <c r="AB122" s="133" t="str">
        <f>IFERROR(IF(DATEVALUE(TEXT(VLOOKUP(K122,Validation!F157:I180,3,FALSE)&amp;"/"&amp;RIGHT(L122+100,2)&amp;"/"&amp;M122,"MM/DD/YYYY"))&lt;=DATEVALUE(TEXT(VLOOKUP(N122,Validation!F157:I180,3,FALSE)&amp;"/"&amp;RIGHT(O122+100,2)&amp;"/"&amp;P122,"MM/DD/YYYY")),"",-1),"")</f>
        <v/>
      </c>
      <c r="AC122" s="133" t="str">
        <f>IFERROR(IF(DATEVALUE(TEXT(VLOOKUP(S122,Validation!F157:I180,3,FALSE)&amp;"/"&amp;RIGHT(T122+100,2)&amp;"/"&amp;U122,"MM/DD/YYYY"))&lt;=DATEVALUE(TEXT(VLOOKUP(V122,Validation!F157:I180,3,FALSE)&amp;"/"&amp;RIGHT(W122+100,2)&amp;"/"&amp;X122,"MM/DD/YYYY")),"",-1),"")</f>
        <v/>
      </c>
      <c r="AD122" s="92"/>
      <c r="AE122" s="92"/>
    </row>
    <row r="123" spans="1:31" ht="13.8">
      <c r="A123" s="113"/>
      <c r="B123" s="113"/>
      <c r="C123" s="113"/>
      <c r="D123" s="113"/>
      <c r="E123" s="113"/>
      <c r="F123" s="14"/>
      <c r="G123" s="15"/>
      <c r="H123" s="14"/>
      <c r="I123" s="114"/>
      <c r="J123" s="152">
        <f t="shared" si="3"/>
        <v>0</v>
      </c>
      <c r="K123" s="88"/>
      <c r="L123" s="89"/>
      <c r="M123" s="90"/>
      <c r="N123" s="88"/>
      <c r="O123" s="89"/>
      <c r="P123" s="90"/>
      <c r="Q123" s="160" t="str">
        <f ca="1">+IF(A123="","",IF(AND(TODAY()&lt;Validation!$C$141,OR(MONTH(TODAY())=10,MONTH(TODAY())=11,MONTH(TODAY())=12)),CONCATENATE(MONTH(TODAY()),"/01/",YEAR(TODAY())),IF(AND(TODAY()&lt;Validation!$C$141,MONTH(TODAY())&lt;=9),CONCATENATE("0",MONTH(TODAY()),"/01/",YEAR(TODAY())),IF(AND(TODAY()&gt;=Validation!$C$141,OR(MONTH(TODAY())=10,MONTH(TODAY())=11,MONTH(TODAY())=12)),CONCATENATE(MONTH(TODAY()+10),"/01/",YEAR(TODAY()+10)),IF(AND(TODAY()&gt;=Validation!$C$141,MONTH(TODAY())&lt;=9),CONCATENATE("0",MONTH(TODAY()+10),"/01/",YEAR(TODAY()+10)))))))</f>
        <v/>
      </c>
      <c r="R123" s="158">
        <f t="shared" si="4"/>
        <v>0</v>
      </c>
      <c r="S123" s="88"/>
      <c r="T123" s="66"/>
      <c r="U123" s="66"/>
      <c r="V123" s="88"/>
      <c r="W123" s="66"/>
      <c r="X123" s="66"/>
      <c r="Y123" s="92"/>
      <c r="Z123" s="146">
        <f t="shared" si="5"/>
        <v>22</v>
      </c>
      <c r="AB123" s="133" t="str">
        <f>IFERROR(IF(DATEVALUE(TEXT(VLOOKUP(K123,Validation!F158:I181,3,FALSE)&amp;"/"&amp;RIGHT(L123+100,2)&amp;"/"&amp;M123,"MM/DD/YYYY"))&lt;=DATEVALUE(TEXT(VLOOKUP(N123,Validation!F158:I181,3,FALSE)&amp;"/"&amp;RIGHT(O123+100,2)&amp;"/"&amp;P123,"MM/DD/YYYY")),"",-1),"")</f>
        <v/>
      </c>
      <c r="AC123" s="133" t="str">
        <f>IFERROR(IF(DATEVALUE(TEXT(VLOOKUP(S123,Validation!F158:I181,3,FALSE)&amp;"/"&amp;RIGHT(T123+100,2)&amp;"/"&amp;U123,"MM/DD/YYYY"))&lt;=DATEVALUE(TEXT(VLOOKUP(V123,Validation!F158:I181,3,FALSE)&amp;"/"&amp;RIGHT(W123+100,2)&amp;"/"&amp;X123,"MM/DD/YYYY")),"",-1),"")</f>
        <v/>
      </c>
      <c r="AD123" s="92"/>
      <c r="AE123" s="92"/>
    </row>
    <row r="124" spans="1:31" ht="13.8">
      <c r="A124" s="113"/>
      <c r="B124" s="113"/>
      <c r="C124" s="113"/>
      <c r="D124" s="113"/>
      <c r="E124" s="113"/>
      <c r="F124" s="14"/>
      <c r="G124" s="15"/>
      <c r="H124" s="14"/>
      <c r="I124" s="114"/>
      <c r="J124" s="152">
        <f t="shared" si="3"/>
        <v>0</v>
      </c>
      <c r="K124" s="88"/>
      <c r="L124" s="89"/>
      <c r="M124" s="90"/>
      <c r="N124" s="88"/>
      <c r="O124" s="89"/>
      <c r="P124" s="90"/>
      <c r="Q124" s="160" t="str">
        <f ca="1">+IF(A124="","",IF(AND(TODAY()&lt;Validation!$C$141,OR(MONTH(TODAY())=10,MONTH(TODAY())=11,MONTH(TODAY())=12)),CONCATENATE(MONTH(TODAY()),"/01/",YEAR(TODAY())),IF(AND(TODAY()&lt;Validation!$C$141,MONTH(TODAY())&lt;=9),CONCATENATE("0",MONTH(TODAY()),"/01/",YEAR(TODAY())),IF(AND(TODAY()&gt;=Validation!$C$141,OR(MONTH(TODAY())=10,MONTH(TODAY())=11,MONTH(TODAY())=12)),CONCATENATE(MONTH(TODAY()+10),"/01/",YEAR(TODAY()+10)),IF(AND(TODAY()&gt;=Validation!$C$141,MONTH(TODAY())&lt;=9),CONCATENATE("0",MONTH(TODAY()+10),"/01/",YEAR(TODAY()+10)))))))</f>
        <v/>
      </c>
      <c r="R124" s="158">
        <f t="shared" si="4"/>
        <v>0</v>
      </c>
      <c r="S124" s="88"/>
      <c r="T124" s="66"/>
      <c r="U124" s="66"/>
      <c r="V124" s="88"/>
      <c r="W124" s="66"/>
      <c r="X124" s="66"/>
      <c r="Y124" s="92"/>
      <c r="Z124" s="146">
        <f t="shared" si="5"/>
        <v>22</v>
      </c>
      <c r="AB124" s="133" t="str">
        <f>IFERROR(IF(DATEVALUE(TEXT(VLOOKUP(K124,Validation!F159:I182,3,FALSE)&amp;"/"&amp;RIGHT(L124+100,2)&amp;"/"&amp;M124,"MM/DD/YYYY"))&lt;=DATEVALUE(TEXT(VLOOKUP(N124,Validation!F159:I182,3,FALSE)&amp;"/"&amp;RIGHT(O124+100,2)&amp;"/"&amp;P124,"MM/DD/YYYY")),"",-1),"")</f>
        <v/>
      </c>
      <c r="AC124" s="133" t="str">
        <f>IFERROR(IF(DATEVALUE(TEXT(VLOOKUP(S124,Validation!F159:I182,3,FALSE)&amp;"/"&amp;RIGHT(T124+100,2)&amp;"/"&amp;U124,"MM/DD/YYYY"))&lt;=DATEVALUE(TEXT(VLOOKUP(V124,Validation!F159:I182,3,FALSE)&amp;"/"&amp;RIGHT(W124+100,2)&amp;"/"&amp;X124,"MM/DD/YYYY")),"",-1),"")</f>
        <v/>
      </c>
      <c r="AD124" s="92"/>
      <c r="AE124" s="92"/>
    </row>
    <row r="125" spans="1:31" ht="13.8">
      <c r="A125" s="113"/>
      <c r="B125" s="113"/>
      <c r="C125" s="113"/>
      <c r="D125" s="113"/>
      <c r="E125" s="113"/>
      <c r="F125" s="14"/>
      <c r="G125" s="15"/>
      <c r="H125" s="14"/>
      <c r="I125" s="114"/>
      <c r="J125" s="152">
        <f t="shared" si="3"/>
        <v>0</v>
      </c>
      <c r="K125" s="88"/>
      <c r="L125" s="89"/>
      <c r="M125" s="90"/>
      <c r="N125" s="88"/>
      <c r="O125" s="89"/>
      <c r="P125" s="90"/>
      <c r="Q125" s="160" t="str">
        <f ca="1">+IF(A125="","",IF(AND(TODAY()&lt;Validation!$C$141,OR(MONTH(TODAY())=10,MONTH(TODAY())=11,MONTH(TODAY())=12)),CONCATENATE(MONTH(TODAY()),"/01/",YEAR(TODAY())),IF(AND(TODAY()&lt;Validation!$C$141,MONTH(TODAY())&lt;=9),CONCATENATE("0",MONTH(TODAY()),"/01/",YEAR(TODAY())),IF(AND(TODAY()&gt;=Validation!$C$141,OR(MONTH(TODAY())=10,MONTH(TODAY())=11,MONTH(TODAY())=12)),CONCATENATE(MONTH(TODAY()+10),"/01/",YEAR(TODAY()+10)),IF(AND(TODAY()&gt;=Validation!$C$141,MONTH(TODAY())&lt;=9),CONCATENATE("0",MONTH(TODAY()+10),"/01/",YEAR(TODAY()+10)))))))</f>
        <v/>
      </c>
      <c r="R125" s="158">
        <f t="shared" si="4"/>
        <v>0</v>
      </c>
      <c r="S125" s="88"/>
      <c r="T125" s="66"/>
      <c r="U125" s="66"/>
      <c r="V125" s="88"/>
      <c r="W125" s="66"/>
      <c r="X125" s="66"/>
      <c r="Y125" s="92"/>
      <c r="Z125" s="146">
        <f t="shared" si="5"/>
        <v>22</v>
      </c>
      <c r="AB125" s="133" t="str">
        <f>IFERROR(IF(DATEVALUE(TEXT(VLOOKUP(K125,Validation!F160:I183,3,FALSE)&amp;"/"&amp;RIGHT(L125+100,2)&amp;"/"&amp;M125,"MM/DD/YYYY"))&lt;=DATEVALUE(TEXT(VLOOKUP(N125,Validation!F160:I183,3,FALSE)&amp;"/"&amp;RIGHT(O125+100,2)&amp;"/"&amp;P125,"MM/DD/YYYY")),"",-1),"")</f>
        <v/>
      </c>
      <c r="AC125" s="133" t="str">
        <f>IFERROR(IF(DATEVALUE(TEXT(VLOOKUP(S125,Validation!F160:I183,3,FALSE)&amp;"/"&amp;RIGHT(T125+100,2)&amp;"/"&amp;U125,"MM/DD/YYYY"))&lt;=DATEVALUE(TEXT(VLOOKUP(V125,Validation!F160:I183,3,FALSE)&amp;"/"&amp;RIGHT(W125+100,2)&amp;"/"&amp;X125,"MM/DD/YYYY")),"",-1),"")</f>
        <v/>
      </c>
      <c r="AD125" s="92"/>
      <c r="AE125" s="92"/>
    </row>
    <row r="126" spans="1:31" ht="13.8">
      <c r="A126" s="113"/>
      <c r="B126" s="113"/>
      <c r="C126" s="113"/>
      <c r="D126" s="113"/>
      <c r="E126" s="113"/>
      <c r="F126" s="14"/>
      <c r="G126" s="15"/>
      <c r="H126" s="14"/>
      <c r="I126" s="114"/>
      <c r="J126" s="152">
        <f t="shared" si="3"/>
        <v>0</v>
      </c>
      <c r="K126" s="88"/>
      <c r="L126" s="89"/>
      <c r="M126" s="90"/>
      <c r="N126" s="88"/>
      <c r="O126" s="89"/>
      <c r="P126" s="90"/>
      <c r="Q126" s="160" t="str">
        <f ca="1">+IF(A126="","",IF(AND(TODAY()&lt;Validation!$C$141,OR(MONTH(TODAY())=10,MONTH(TODAY())=11,MONTH(TODAY())=12)),CONCATENATE(MONTH(TODAY()),"/01/",YEAR(TODAY())),IF(AND(TODAY()&lt;Validation!$C$141,MONTH(TODAY())&lt;=9),CONCATENATE("0",MONTH(TODAY()),"/01/",YEAR(TODAY())),IF(AND(TODAY()&gt;=Validation!$C$141,OR(MONTH(TODAY())=10,MONTH(TODAY())=11,MONTH(TODAY())=12)),CONCATENATE(MONTH(TODAY()+10),"/01/",YEAR(TODAY()+10)),IF(AND(TODAY()&gt;=Validation!$C$141,MONTH(TODAY())&lt;=9),CONCATENATE("0",MONTH(TODAY()+10),"/01/",YEAR(TODAY()+10)))))))</f>
        <v/>
      </c>
      <c r="R126" s="158">
        <f t="shared" si="4"/>
        <v>0</v>
      </c>
      <c r="S126" s="88"/>
      <c r="T126" s="66"/>
      <c r="U126" s="66"/>
      <c r="V126" s="88"/>
      <c r="W126" s="66"/>
      <c r="X126" s="66"/>
      <c r="Y126" s="92"/>
      <c r="Z126" s="146">
        <f t="shared" si="5"/>
        <v>22</v>
      </c>
      <c r="AB126" s="133" t="str">
        <f>IFERROR(IF(DATEVALUE(TEXT(VLOOKUP(K126,Validation!F161:I184,3,FALSE)&amp;"/"&amp;RIGHT(L126+100,2)&amp;"/"&amp;M126,"MM/DD/YYYY"))&lt;=DATEVALUE(TEXT(VLOOKUP(N126,Validation!F161:I184,3,FALSE)&amp;"/"&amp;RIGHT(O126+100,2)&amp;"/"&amp;P126,"MM/DD/YYYY")),"",-1),"")</f>
        <v/>
      </c>
      <c r="AC126" s="133" t="str">
        <f>IFERROR(IF(DATEVALUE(TEXT(VLOOKUP(S126,Validation!F161:I184,3,FALSE)&amp;"/"&amp;RIGHT(T126+100,2)&amp;"/"&amp;U126,"MM/DD/YYYY"))&lt;=DATEVALUE(TEXT(VLOOKUP(V126,Validation!F161:I184,3,FALSE)&amp;"/"&amp;RIGHT(W126+100,2)&amp;"/"&amp;X126,"MM/DD/YYYY")),"",-1),"")</f>
        <v/>
      </c>
      <c r="AD126" s="92"/>
      <c r="AE126" s="92"/>
    </row>
    <row r="127" spans="1:31" ht="13.8">
      <c r="A127" s="113"/>
      <c r="B127" s="113"/>
      <c r="C127" s="113"/>
      <c r="D127" s="113"/>
      <c r="E127" s="113"/>
      <c r="F127" s="14"/>
      <c r="G127" s="15"/>
      <c r="H127" s="14"/>
      <c r="I127" s="114"/>
      <c r="J127" s="152">
        <f t="shared" si="3"/>
        <v>0</v>
      </c>
      <c r="K127" s="88"/>
      <c r="L127" s="89"/>
      <c r="M127" s="90"/>
      <c r="N127" s="88"/>
      <c r="O127" s="89"/>
      <c r="P127" s="90"/>
      <c r="Q127" s="160" t="str">
        <f ca="1">+IF(A127="","",IF(AND(TODAY()&lt;Validation!$C$141,OR(MONTH(TODAY())=10,MONTH(TODAY())=11,MONTH(TODAY())=12)),CONCATENATE(MONTH(TODAY()),"/01/",YEAR(TODAY())),IF(AND(TODAY()&lt;Validation!$C$141,MONTH(TODAY())&lt;=9),CONCATENATE("0",MONTH(TODAY()),"/01/",YEAR(TODAY())),IF(AND(TODAY()&gt;=Validation!$C$141,OR(MONTH(TODAY())=10,MONTH(TODAY())=11,MONTH(TODAY())=12)),CONCATENATE(MONTH(TODAY()+10),"/01/",YEAR(TODAY()+10)),IF(AND(TODAY()&gt;=Validation!$C$141,MONTH(TODAY())&lt;=9),CONCATENATE("0",MONTH(TODAY()+10),"/01/",YEAR(TODAY()+10)))))))</f>
        <v/>
      </c>
      <c r="R127" s="158">
        <f t="shared" si="4"/>
        <v>0</v>
      </c>
      <c r="S127" s="88"/>
      <c r="T127" s="66"/>
      <c r="U127" s="66"/>
      <c r="V127" s="88"/>
      <c r="W127" s="66"/>
      <c r="X127" s="66"/>
      <c r="Y127" s="92"/>
      <c r="Z127" s="146">
        <f t="shared" si="5"/>
        <v>22</v>
      </c>
      <c r="AB127" s="133" t="str">
        <f>IFERROR(IF(DATEVALUE(TEXT(VLOOKUP(K127,Validation!F162:I185,3,FALSE)&amp;"/"&amp;RIGHT(L127+100,2)&amp;"/"&amp;M127,"MM/DD/YYYY"))&lt;=DATEVALUE(TEXT(VLOOKUP(N127,Validation!F162:I185,3,FALSE)&amp;"/"&amp;RIGHT(O127+100,2)&amp;"/"&amp;P127,"MM/DD/YYYY")),"",-1),"")</f>
        <v/>
      </c>
      <c r="AC127" s="133" t="str">
        <f>IFERROR(IF(DATEVALUE(TEXT(VLOOKUP(S127,Validation!F162:I185,3,FALSE)&amp;"/"&amp;RIGHT(T127+100,2)&amp;"/"&amp;U127,"MM/DD/YYYY"))&lt;=DATEVALUE(TEXT(VLOOKUP(V127,Validation!F162:I185,3,FALSE)&amp;"/"&amp;RIGHT(W127+100,2)&amp;"/"&amp;X127,"MM/DD/YYYY")),"",-1),"")</f>
        <v/>
      </c>
      <c r="AD127" s="92"/>
      <c r="AE127" s="92"/>
    </row>
    <row r="128" spans="1:31" ht="13.8">
      <c r="A128" s="113"/>
      <c r="B128" s="113"/>
      <c r="C128" s="113"/>
      <c r="D128" s="113"/>
      <c r="E128" s="113"/>
      <c r="F128" s="14"/>
      <c r="G128" s="15"/>
      <c r="H128" s="14"/>
      <c r="I128" s="114"/>
      <c r="J128" s="152">
        <f t="shared" si="3"/>
        <v>0</v>
      </c>
      <c r="K128" s="88"/>
      <c r="L128" s="89"/>
      <c r="M128" s="90"/>
      <c r="N128" s="88"/>
      <c r="O128" s="89"/>
      <c r="P128" s="90"/>
      <c r="Q128" s="160" t="str">
        <f ca="1">+IF(A128="","",IF(AND(TODAY()&lt;Validation!$C$141,OR(MONTH(TODAY())=10,MONTH(TODAY())=11,MONTH(TODAY())=12)),CONCATENATE(MONTH(TODAY()),"/01/",YEAR(TODAY())),IF(AND(TODAY()&lt;Validation!$C$141,MONTH(TODAY())&lt;=9),CONCATENATE("0",MONTH(TODAY()),"/01/",YEAR(TODAY())),IF(AND(TODAY()&gt;=Validation!$C$141,OR(MONTH(TODAY())=10,MONTH(TODAY())=11,MONTH(TODAY())=12)),CONCATENATE(MONTH(TODAY()+10),"/01/",YEAR(TODAY()+10)),IF(AND(TODAY()&gt;=Validation!$C$141,MONTH(TODAY())&lt;=9),CONCATENATE("0",MONTH(TODAY()+10),"/01/",YEAR(TODAY()+10)))))))</f>
        <v/>
      </c>
      <c r="R128" s="158">
        <f t="shared" si="4"/>
        <v>0</v>
      </c>
      <c r="S128" s="88"/>
      <c r="T128" s="66"/>
      <c r="U128" s="66"/>
      <c r="V128" s="88"/>
      <c r="W128" s="66"/>
      <c r="X128" s="66"/>
      <c r="Y128" s="92"/>
      <c r="Z128" s="146">
        <f t="shared" si="5"/>
        <v>22</v>
      </c>
      <c r="AB128" s="133" t="str">
        <f>IFERROR(IF(DATEVALUE(TEXT(VLOOKUP(K128,Validation!F163:I186,3,FALSE)&amp;"/"&amp;RIGHT(L128+100,2)&amp;"/"&amp;M128,"MM/DD/YYYY"))&lt;=DATEVALUE(TEXT(VLOOKUP(N128,Validation!F163:I186,3,FALSE)&amp;"/"&amp;RIGHT(O128+100,2)&amp;"/"&amp;P128,"MM/DD/YYYY")),"",-1),"")</f>
        <v/>
      </c>
      <c r="AC128" s="133" t="str">
        <f>IFERROR(IF(DATEVALUE(TEXT(VLOOKUP(S128,Validation!F163:I186,3,FALSE)&amp;"/"&amp;RIGHT(T128+100,2)&amp;"/"&amp;U128,"MM/DD/YYYY"))&lt;=DATEVALUE(TEXT(VLOOKUP(V128,Validation!F163:I186,3,FALSE)&amp;"/"&amp;RIGHT(W128+100,2)&amp;"/"&amp;X128,"MM/DD/YYYY")),"",-1),"")</f>
        <v/>
      </c>
      <c r="AD128" s="92"/>
      <c r="AE128" s="92"/>
    </row>
    <row r="129" spans="1:31" ht="13.8">
      <c r="A129" s="113"/>
      <c r="B129" s="113"/>
      <c r="C129" s="113"/>
      <c r="D129" s="113"/>
      <c r="E129" s="113"/>
      <c r="F129" s="14"/>
      <c r="G129" s="15"/>
      <c r="H129" s="14"/>
      <c r="I129" s="114"/>
      <c r="J129" s="152">
        <f t="shared" si="3"/>
        <v>0</v>
      </c>
      <c r="K129" s="88"/>
      <c r="L129" s="89"/>
      <c r="M129" s="90"/>
      <c r="N129" s="88"/>
      <c r="O129" s="89"/>
      <c r="P129" s="90"/>
      <c r="Q129" s="160" t="str">
        <f ca="1">+IF(A129="","",IF(AND(TODAY()&lt;Validation!$C$141,OR(MONTH(TODAY())=10,MONTH(TODAY())=11,MONTH(TODAY())=12)),CONCATENATE(MONTH(TODAY()),"/01/",YEAR(TODAY())),IF(AND(TODAY()&lt;Validation!$C$141,MONTH(TODAY())&lt;=9),CONCATENATE("0",MONTH(TODAY()),"/01/",YEAR(TODAY())),IF(AND(TODAY()&gt;=Validation!$C$141,OR(MONTH(TODAY())=10,MONTH(TODAY())=11,MONTH(TODAY())=12)),CONCATENATE(MONTH(TODAY()+10),"/01/",YEAR(TODAY()+10)),IF(AND(TODAY()&gt;=Validation!$C$141,MONTH(TODAY())&lt;=9),CONCATENATE("0",MONTH(TODAY()+10),"/01/",YEAR(TODAY()+10)))))))</f>
        <v/>
      </c>
      <c r="R129" s="158">
        <f t="shared" si="4"/>
        <v>0</v>
      </c>
      <c r="S129" s="88"/>
      <c r="T129" s="66"/>
      <c r="U129" s="66"/>
      <c r="V129" s="88"/>
      <c r="W129" s="66"/>
      <c r="X129" s="66"/>
      <c r="Y129" s="92"/>
      <c r="Z129" s="146">
        <f t="shared" si="5"/>
        <v>22</v>
      </c>
      <c r="AB129" s="133" t="str">
        <f>IFERROR(IF(DATEVALUE(TEXT(VLOOKUP(K129,Validation!F164:I187,3,FALSE)&amp;"/"&amp;RIGHT(L129+100,2)&amp;"/"&amp;M129,"MM/DD/YYYY"))&lt;=DATEVALUE(TEXT(VLOOKUP(N129,Validation!F164:I187,3,FALSE)&amp;"/"&amp;RIGHT(O129+100,2)&amp;"/"&amp;P129,"MM/DD/YYYY")),"",-1),"")</f>
        <v/>
      </c>
      <c r="AC129" s="133" t="str">
        <f>IFERROR(IF(DATEVALUE(TEXT(VLOOKUP(S129,Validation!F164:I187,3,FALSE)&amp;"/"&amp;RIGHT(T129+100,2)&amp;"/"&amp;U129,"MM/DD/YYYY"))&lt;=DATEVALUE(TEXT(VLOOKUP(V129,Validation!F164:I187,3,FALSE)&amp;"/"&amp;RIGHT(W129+100,2)&amp;"/"&amp;X129,"MM/DD/YYYY")),"",-1),"")</f>
        <v/>
      </c>
      <c r="AD129" s="92"/>
      <c r="AE129" s="92"/>
    </row>
    <row r="130" spans="1:31" ht="13.8">
      <c r="A130" s="113"/>
      <c r="B130" s="113"/>
      <c r="C130" s="113"/>
      <c r="D130" s="113"/>
      <c r="E130" s="113"/>
      <c r="F130" s="14"/>
      <c r="G130" s="15"/>
      <c r="H130" s="14"/>
      <c r="I130" s="114"/>
      <c r="J130" s="152">
        <f t="shared" si="3"/>
        <v>0</v>
      </c>
      <c r="K130" s="88"/>
      <c r="L130" s="89"/>
      <c r="M130" s="90"/>
      <c r="N130" s="88"/>
      <c r="O130" s="89"/>
      <c r="P130" s="90"/>
      <c r="Q130" s="160" t="str">
        <f ca="1">+IF(A130="","",IF(AND(TODAY()&lt;Validation!$C$141,OR(MONTH(TODAY())=10,MONTH(TODAY())=11,MONTH(TODAY())=12)),CONCATENATE(MONTH(TODAY()),"/01/",YEAR(TODAY())),IF(AND(TODAY()&lt;Validation!$C$141,MONTH(TODAY())&lt;=9),CONCATENATE("0",MONTH(TODAY()),"/01/",YEAR(TODAY())),IF(AND(TODAY()&gt;=Validation!$C$141,OR(MONTH(TODAY())=10,MONTH(TODAY())=11,MONTH(TODAY())=12)),CONCATENATE(MONTH(TODAY()+10),"/01/",YEAR(TODAY()+10)),IF(AND(TODAY()&gt;=Validation!$C$141,MONTH(TODAY())&lt;=9),CONCATENATE("0",MONTH(TODAY()+10),"/01/",YEAR(TODAY()+10)))))))</f>
        <v/>
      </c>
      <c r="R130" s="158">
        <f t="shared" si="4"/>
        <v>0</v>
      </c>
      <c r="S130" s="88"/>
      <c r="T130" s="66"/>
      <c r="U130" s="66"/>
      <c r="V130" s="88"/>
      <c r="W130" s="66"/>
      <c r="X130" s="66"/>
      <c r="Y130" s="92"/>
      <c r="Z130" s="146">
        <f t="shared" si="5"/>
        <v>22</v>
      </c>
      <c r="AB130" s="133" t="str">
        <f>IFERROR(IF(DATEVALUE(TEXT(VLOOKUP(K130,Validation!F165:I188,3,FALSE)&amp;"/"&amp;RIGHT(L130+100,2)&amp;"/"&amp;M130,"MM/DD/YYYY"))&lt;=DATEVALUE(TEXT(VLOOKUP(N130,Validation!F165:I188,3,FALSE)&amp;"/"&amp;RIGHT(O130+100,2)&amp;"/"&amp;P130,"MM/DD/YYYY")),"",-1),"")</f>
        <v/>
      </c>
      <c r="AC130" s="133" t="str">
        <f>IFERROR(IF(DATEVALUE(TEXT(VLOOKUP(S130,Validation!F165:I188,3,FALSE)&amp;"/"&amp;RIGHT(T130+100,2)&amp;"/"&amp;U130,"MM/DD/YYYY"))&lt;=DATEVALUE(TEXT(VLOOKUP(V130,Validation!F165:I188,3,FALSE)&amp;"/"&amp;RIGHT(W130+100,2)&amp;"/"&amp;X130,"MM/DD/YYYY")),"",-1),"")</f>
        <v/>
      </c>
      <c r="AD130" s="92"/>
      <c r="AE130" s="92"/>
    </row>
    <row r="131" spans="1:31" ht="13.8">
      <c r="A131" s="113"/>
      <c r="B131" s="113"/>
      <c r="C131" s="113"/>
      <c r="D131" s="113"/>
      <c r="E131" s="113"/>
      <c r="F131" s="14"/>
      <c r="G131" s="15"/>
      <c r="H131" s="14"/>
      <c r="I131" s="114"/>
      <c r="J131" s="152">
        <f t="shared" si="3"/>
        <v>0</v>
      </c>
      <c r="K131" s="88"/>
      <c r="L131" s="89"/>
      <c r="M131" s="90"/>
      <c r="N131" s="88"/>
      <c r="O131" s="89"/>
      <c r="P131" s="90"/>
      <c r="Q131" s="160" t="str">
        <f ca="1">+IF(A131="","",IF(AND(TODAY()&lt;Validation!$C$141,OR(MONTH(TODAY())=10,MONTH(TODAY())=11,MONTH(TODAY())=12)),CONCATENATE(MONTH(TODAY()),"/01/",YEAR(TODAY())),IF(AND(TODAY()&lt;Validation!$C$141,MONTH(TODAY())&lt;=9),CONCATENATE("0",MONTH(TODAY()),"/01/",YEAR(TODAY())),IF(AND(TODAY()&gt;=Validation!$C$141,OR(MONTH(TODAY())=10,MONTH(TODAY())=11,MONTH(TODAY())=12)),CONCATENATE(MONTH(TODAY()+10),"/01/",YEAR(TODAY()+10)),IF(AND(TODAY()&gt;=Validation!$C$141,MONTH(TODAY())&lt;=9),CONCATENATE("0",MONTH(TODAY()+10),"/01/",YEAR(TODAY()+10)))))))</f>
        <v/>
      </c>
      <c r="R131" s="158">
        <f t="shared" si="4"/>
        <v>0</v>
      </c>
      <c r="S131" s="88"/>
      <c r="T131" s="66"/>
      <c r="U131" s="66"/>
      <c r="V131" s="88"/>
      <c r="W131" s="66"/>
      <c r="X131" s="66"/>
      <c r="Y131" s="92"/>
      <c r="Z131" s="146">
        <f t="shared" si="5"/>
        <v>22</v>
      </c>
      <c r="AB131" s="133" t="str">
        <f>IFERROR(IF(DATEVALUE(TEXT(VLOOKUP(K131,Validation!F166:I189,3,FALSE)&amp;"/"&amp;RIGHT(L131+100,2)&amp;"/"&amp;M131,"MM/DD/YYYY"))&lt;=DATEVALUE(TEXT(VLOOKUP(N131,Validation!F166:I189,3,FALSE)&amp;"/"&amp;RIGHT(O131+100,2)&amp;"/"&amp;P131,"MM/DD/YYYY")),"",-1),"")</f>
        <v/>
      </c>
      <c r="AC131" s="133" t="str">
        <f>IFERROR(IF(DATEVALUE(TEXT(VLOOKUP(S131,Validation!F166:I189,3,FALSE)&amp;"/"&amp;RIGHT(T131+100,2)&amp;"/"&amp;U131,"MM/DD/YYYY"))&lt;=DATEVALUE(TEXT(VLOOKUP(V131,Validation!F166:I189,3,FALSE)&amp;"/"&amp;RIGHT(W131+100,2)&amp;"/"&amp;X131,"MM/DD/YYYY")),"",-1),"")</f>
        <v/>
      </c>
      <c r="AD131" s="92"/>
      <c r="AE131" s="92"/>
    </row>
    <row r="132" spans="1:31" ht="13.8">
      <c r="A132" s="113"/>
      <c r="B132" s="113"/>
      <c r="C132" s="113"/>
      <c r="D132" s="113"/>
      <c r="E132" s="113"/>
      <c r="F132" s="14"/>
      <c r="G132" s="15"/>
      <c r="H132" s="14"/>
      <c r="I132" s="114"/>
      <c r="J132" s="152">
        <f t="shared" si="3"/>
        <v>0</v>
      </c>
      <c r="K132" s="88"/>
      <c r="L132" s="89"/>
      <c r="M132" s="90"/>
      <c r="N132" s="88"/>
      <c r="O132" s="89"/>
      <c r="P132" s="90"/>
      <c r="Q132" s="160" t="str">
        <f ca="1">+IF(A132="","",IF(AND(TODAY()&lt;Validation!$C$141,OR(MONTH(TODAY())=10,MONTH(TODAY())=11,MONTH(TODAY())=12)),CONCATENATE(MONTH(TODAY()),"/01/",YEAR(TODAY())),IF(AND(TODAY()&lt;Validation!$C$141,MONTH(TODAY())&lt;=9),CONCATENATE("0",MONTH(TODAY()),"/01/",YEAR(TODAY())),IF(AND(TODAY()&gt;=Validation!$C$141,OR(MONTH(TODAY())=10,MONTH(TODAY())=11,MONTH(TODAY())=12)),CONCATENATE(MONTH(TODAY()+10),"/01/",YEAR(TODAY()+10)),IF(AND(TODAY()&gt;=Validation!$C$141,MONTH(TODAY())&lt;=9),CONCATENATE("0",MONTH(TODAY()+10),"/01/",YEAR(TODAY()+10)))))))</f>
        <v/>
      </c>
      <c r="R132" s="158">
        <f t="shared" si="4"/>
        <v>0</v>
      </c>
      <c r="S132" s="88"/>
      <c r="T132" s="66"/>
      <c r="U132" s="66"/>
      <c r="V132" s="88"/>
      <c r="W132" s="66"/>
      <c r="X132" s="66"/>
      <c r="Y132" s="92"/>
      <c r="Z132" s="146">
        <f t="shared" si="5"/>
        <v>22</v>
      </c>
      <c r="AB132" s="133" t="str">
        <f>IFERROR(IF(DATEVALUE(TEXT(VLOOKUP(K132,Validation!F167:I190,3,FALSE)&amp;"/"&amp;RIGHT(L132+100,2)&amp;"/"&amp;M132,"MM/DD/YYYY"))&lt;=DATEVALUE(TEXT(VLOOKUP(N132,Validation!F167:I190,3,FALSE)&amp;"/"&amp;RIGHT(O132+100,2)&amp;"/"&amp;P132,"MM/DD/YYYY")),"",-1),"")</f>
        <v/>
      </c>
      <c r="AC132" s="133" t="str">
        <f>IFERROR(IF(DATEVALUE(TEXT(VLOOKUP(S132,Validation!F167:I190,3,FALSE)&amp;"/"&amp;RIGHT(T132+100,2)&amp;"/"&amp;U132,"MM/DD/YYYY"))&lt;=DATEVALUE(TEXT(VLOOKUP(V132,Validation!F167:I190,3,FALSE)&amp;"/"&amp;RIGHT(W132+100,2)&amp;"/"&amp;X132,"MM/DD/YYYY")),"",-1),"")</f>
        <v/>
      </c>
      <c r="AD132" s="92"/>
      <c r="AE132" s="92"/>
    </row>
    <row r="133" spans="1:31" ht="13.8">
      <c r="A133" s="113"/>
      <c r="B133" s="113"/>
      <c r="C133" s="113"/>
      <c r="D133" s="113"/>
      <c r="E133" s="113"/>
      <c r="F133" s="14"/>
      <c r="G133" s="15"/>
      <c r="H133" s="14"/>
      <c r="I133" s="114"/>
      <c r="J133" s="152">
        <f t="shared" si="3"/>
        <v>0</v>
      </c>
      <c r="K133" s="88"/>
      <c r="L133" s="89"/>
      <c r="M133" s="90"/>
      <c r="N133" s="88"/>
      <c r="O133" s="89"/>
      <c r="P133" s="90"/>
      <c r="Q133" s="160" t="str">
        <f ca="1">+IF(A133="","",IF(AND(TODAY()&lt;Validation!$C$141,OR(MONTH(TODAY())=10,MONTH(TODAY())=11,MONTH(TODAY())=12)),CONCATENATE(MONTH(TODAY()),"/01/",YEAR(TODAY())),IF(AND(TODAY()&lt;Validation!$C$141,MONTH(TODAY())&lt;=9),CONCATENATE("0",MONTH(TODAY()),"/01/",YEAR(TODAY())),IF(AND(TODAY()&gt;=Validation!$C$141,OR(MONTH(TODAY())=10,MONTH(TODAY())=11,MONTH(TODAY())=12)),CONCATENATE(MONTH(TODAY()+10),"/01/",YEAR(TODAY()+10)),IF(AND(TODAY()&gt;=Validation!$C$141,MONTH(TODAY())&lt;=9),CONCATENATE("0",MONTH(TODAY()+10),"/01/",YEAR(TODAY()+10)))))))</f>
        <v/>
      </c>
      <c r="R133" s="158">
        <f t="shared" si="4"/>
        <v>0</v>
      </c>
      <c r="S133" s="88"/>
      <c r="T133" s="66"/>
      <c r="U133" s="66"/>
      <c r="V133" s="88"/>
      <c r="W133" s="66"/>
      <c r="X133" s="66"/>
      <c r="Y133" s="92"/>
      <c r="Z133" s="146">
        <f t="shared" si="5"/>
        <v>22</v>
      </c>
      <c r="AB133" s="133" t="str">
        <f>IFERROR(IF(DATEVALUE(TEXT(VLOOKUP(K133,Validation!F168:I191,3,FALSE)&amp;"/"&amp;RIGHT(L133+100,2)&amp;"/"&amp;M133,"MM/DD/YYYY"))&lt;=DATEVALUE(TEXT(VLOOKUP(N133,Validation!F168:I191,3,FALSE)&amp;"/"&amp;RIGHT(O133+100,2)&amp;"/"&amp;P133,"MM/DD/YYYY")),"",-1),"")</f>
        <v/>
      </c>
      <c r="AC133" s="133" t="str">
        <f>IFERROR(IF(DATEVALUE(TEXT(VLOOKUP(S133,Validation!F168:I191,3,FALSE)&amp;"/"&amp;RIGHT(T133+100,2)&amp;"/"&amp;U133,"MM/DD/YYYY"))&lt;=DATEVALUE(TEXT(VLOOKUP(V133,Validation!F168:I191,3,FALSE)&amp;"/"&amp;RIGHT(W133+100,2)&amp;"/"&amp;X133,"MM/DD/YYYY")),"",-1),"")</f>
        <v/>
      </c>
      <c r="AD133" s="92"/>
      <c r="AE133" s="92"/>
    </row>
    <row r="134" spans="1:31" ht="13.8">
      <c r="A134" s="113"/>
      <c r="B134" s="113"/>
      <c r="C134" s="113"/>
      <c r="D134" s="113"/>
      <c r="E134" s="113"/>
      <c r="F134" s="14"/>
      <c r="G134" s="15"/>
      <c r="H134" s="14"/>
      <c r="I134" s="114"/>
      <c r="J134" s="152">
        <f t="shared" ref="J134:J197" si="6">IF(I134&lt;&gt;"",I134,IF(AND(ISNUMBER(FIND(".",F134*H134)),ROUNDDOWN(F134*H134,0)=0,F134*H134&lt;0),CONCATENATE("-0",LEFT(RIGHT(F134*H134,LEN(F134*H134)-SEARCH(".",F134*H134)+1),4)),IF(ISNUMBER(FIND(".",F134*H134)),CONCATENATE(ROUNDDOWN(F134*H134,0),LEFT(RIGHT(F134*H134,LEN(F134*H134)-SEARCH(".",F134*H134)+1),4)),F134*H134)))*1</f>
        <v>0</v>
      </c>
      <c r="K134" s="88"/>
      <c r="L134" s="89"/>
      <c r="M134" s="90"/>
      <c r="N134" s="88"/>
      <c r="O134" s="89"/>
      <c r="P134" s="90"/>
      <c r="Q134" s="160" t="str">
        <f ca="1">+IF(A134="","",IF(AND(TODAY()&lt;Validation!$C$141,OR(MONTH(TODAY())=10,MONTH(TODAY())=11,MONTH(TODAY())=12)),CONCATENATE(MONTH(TODAY()),"/01/",YEAR(TODAY())),IF(AND(TODAY()&lt;Validation!$C$141,MONTH(TODAY())&lt;=9),CONCATENATE("0",MONTH(TODAY()),"/01/",YEAR(TODAY())),IF(AND(TODAY()&gt;=Validation!$C$141,OR(MONTH(TODAY())=10,MONTH(TODAY())=11,MONTH(TODAY())=12)),CONCATENATE(MONTH(TODAY()+10),"/01/",YEAR(TODAY()+10)),IF(AND(TODAY()&gt;=Validation!$C$141,MONTH(TODAY())&lt;=9),CONCATENATE("0",MONTH(TODAY()+10),"/01/",YEAR(TODAY()+10)))))))</f>
        <v/>
      </c>
      <c r="R134" s="158">
        <f t="shared" ref="R134:R197" si="7">IF(I134&lt;&gt;"",I134,IF(ISNUMBER(FIND(".",F134*H134)),CONCATENATE(ROUNDDOWN(F134*H134,0),LEFT(RIGHT(F134*H134,LEN(F134*H134)-SEARCH(".",F134*H134)+1),4)),F134*H134))*1</f>
        <v>0</v>
      </c>
      <c r="S134" s="88"/>
      <c r="T134" s="66"/>
      <c r="U134" s="66"/>
      <c r="V134" s="88"/>
      <c r="W134" s="66"/>
      <c r="X134" s="66"/>
      <c r="Y134" s="92"/>
      <c r="Z134" s="146">
        <f t="shared" ref="Z134:Z197" si="8">COUNTBLANK(A134:I134)+COUNTBLANK(K134:P134)+COUNTBLANK(S134:Y134)</f>
        <v>22</v>
      </c>
      <c r="AB134" s="133" t="str">
        <f>IFERROR(IF(DATEVALUE(TEXT(VLOOKUP(K134,Validation!F169:I192,3,FALSE)&amp;"/"&amp;RIGHT(L134+100,2)&amp;"/"&amp;M134,"MM/DD/YYYY"))&lt;=DATEVALUE(TEXT(VLOOKUP(N134,Validation!F169:I192,3,FALSE)&amp;"/"&amp;RIGHT(O134+100,2)&amp;"/"&amp;P134,"MM/DD/YYYY")),"",-1),"")</f>
        <v/>
      </c>
      <c r="AC134" s="133" t="str">
        <f>IFERROR(IF(DATEVALUE(TEXT(VLOOKUP(S134,Validation!F169:I192,3,FALSE)&amp;"/"&amp;RIGHT(T134+100,2)&amp;"/"&amp;U134,"MM/DD/YYYY"))&lt;=DATEVALUE(TEXT(VLOOKUP(V134,Validation!F169:I192,3,FALSE)&amp;"/"&amp;RIGHT(W134+100,2)&amp;"/"&amp;X134,"MM/DD/YYYY")),"",-1),"")</f>
        <v/>
      </c>
      <c r="AD134" s="92"/>
      <c r="AE134" s="92"/>
    </row>
    <row r="135" spans="1:31" ht="13.8">
      <c r="A135" s="113"/>
      <c r="B135" s="113"/>
      <c r="C135" s="113"/>
      <c r="D135" s="113"/>
      <c r="E135" s="113"/>
      <c r="F135" s="14"/>
      <c r="G135" s="15"/>
      <c r="H135" s="14"/>
      <c r="I135" s="114"/>
      <c r="J135" s="152">
        <f t="shared" si="6"/>
        <v>0</v>
      </c>
      <c r="K135" s="88"/>
      <c r="L135" s="89"/>
      <c r="M135" s="90"/>
      <c r="N135" s="88"/>
      <c r="O135" s="89"/>
      <c r="P135" s="90"/>
      <c r="Q135" s="160" t="str">
        <f ca="1">+IF(A135="","",IF(AND(TODAY()&lt;Validation!$C$141,OR(MONTH(TODAY())=10,MONTH(TODAY())=11,MONTH(TODAY())=12)),CONCATENATE(MONTH(TODAY()),"/01/",YEAR(TODAY())),IF(AND(TODAY()&lt;Validation!$C$141,MONTH(TODAY())&lt;=9),CONCATENATE("0",MONTH(TODAY()),"/01/",YEAR(TODAY())),IF(AND(TODAY()&gt;=Validation!$C$141,OR(MONTH(TODAY())=10,MONTH(TODAY())=11,MONTH(TODAY())=12)),CONCATENATE(MONTH(TODAY()+10),"/01/",YEAR(TODAY()+10)),IF(AND(TODAY()&gt;=Validation!$C$141,MONTH(TODAY())&lt;=9),CONCATENATE("0",MONTH(TODAY()+10),"/01/",YEAR(TODAY()+10)))))))</f>
        <v/>
      </c>
      <c r="R135" s="158">
        <f t="shared" si="7"/>
        <v>0</v>
      </c>
      <c r="S135" s="88"/>
      <c r="T135" s="66"/>
      <c r="U135" s="66"/>
      <c r="V135" s="88"/>
      <c r="W135" s="66"/>
      <c r="X135" s="66"/>
      <c r="Y135" s="92"/>
      <c r="Z135" s="146">
        <f t="shared" si="8"/>
        <v>22</v>
      </c>
      <c r="AB135" s="133" t="str">
        <f>IFERROR(IF(DATEVALUE(TEXT(VLOOKUP(K135,Validation!F170:I193,3,FALSE)&amp;"/"&amp;RIGHT(L135+100,2)&amp;"/"&amp;M135,"MM/DD/YYYY"))&lt;=DATEVALUE(TEXT(VLOOKUP(N135,Validation!F170:I193,3,FALSE)&amp;"/"&amp;RIGHT(O135+100,2)&amp;"/"&amp;P135,"MM/DD/YYYY")),"",-1),"")</f>
        <v/>
      </c>
      <c r="AC135" s="133" t="str">
        <f>IFERROR(IF(DATEVALUE(TEXT(VLOOKUP(S135,Validation!F170:I193,3,FALSE)&amp;"/"&amp;RIGHT(T135+100,2)&amp;"/"&amp;U135,"MM/DD/YYYY"))&lt;=DATEVALUE(TEXT(VLOOKUP(V135,Validation!F170:I193,3,FALSE)&amp;"/"&amp;RIGHT(W135+100,2)&amp;"/"&amp;X135,"MM/DD/YYYY")),"",-1),"")</f>
        <v/>
      </c>
      <c r="AD135" s="92"/>
      <c r="AE135" s="92"/>
    </row>
    <row r="136" spans="1:31" ht="13.8">
      <c r="A136" s="113"/>
      <c r="B136" s="113"/>
      <c r="C136" s="113"/>
      <c r="D136" s="113"/>
      <c r="E136" s="113"/>
      <c r="F136" s="14"/>
      <c r="G136" s="15"/>
      <c r="H136" s="14"/>
      <c r="I136" s="114"/>
      <c r="J136" s="152">
        <f t="shared" si="6"/>
        <v>0</v>
      </c>
      <c r="K136" s="88"/>
      <c r="L136" s="89"/>
      <c r="M136" s="90"/>
      <c r="N136" s="88"/>
      <c r="O136" s="89"/>
      <c r="P136" s="90"/>
      <c r="Q136" s="160" t="str">
        <f ca="1">+IF(A136="","",IF(AND(TODAY()&lt;Validation!$C$141,OR(MONTH(TODAY())=10,MONTH(TODAY())=11,MONTH(TODAY())=12)),CONCATENATE(MONTH(TODAY()),"/01/",YEAR(TODAY())),IF(AND(TODAY()&lt;Validation!$C$141,MONTH(TODAY())&lt;=9),CONCATENATE("0",MONTH(TODAY()),"/01/",YEAR(TODAY())),IF(AND(TODAY()&gt;=Validation!$C$141,OR(MONTH(TODAY())=10,MONTH(TODAY())=11,MONTH(TODAY())=12)),CONCATENATE(MONTH(TODAY()+10),"/01/",YEAR(TODAY()+10)),IF(AND(TODAY()&gt;=Validation!$C$141,MONTH(TODAY())&lt;=9),CONCATENATE("0",MONTH(TODAY()+10),"/01/",YEAR(TODAY()+10)))))))</f>
        <v/>
      </c>
      <c r="R136" s="158">
        <f t="shared" si="7"/>
        <v>0</v>
      </c>
      <c r="S136" s="88"/>
      <c r="T136" s="66"/>
      <c r="U136" s="66"/>
      <c r="V136" s="88"/>
      <c r="W136" s="66"/>
      <c r="X136" s="66"/>
      <c r="Y136" s="92"/>
      <c r="Z136" s="146">
        <f t="shared" si="8"/>
        <v>22</v>
      </c>
      <c r="AB136" s="133" t="str">
        <f>IFERROR(IF(DATEVALUE(TEXT(VLOOKUP(K136,Validation!F171:I194,3,FALSE)&amp;"/"&amp;RIGHT(L136+100,2)&amp;"/"&amp;M136,"MM/DD/YYYY"))&lt;=DATEVALUE(TEXT(VLOOKUP(N136,Validation!F171:I194,3,FALSE)&amp;"/"&amp;RIGHT(O136+100,2)&amp;"/"&amp;P136,"MM/DD/YYYY")),"",-1),"")</f>
        <v/>
      </c>
      <c r="AC136" s="133" t="str">
        <f>IFERROR(IF(DATEVALUE(TEXT(VLOOKUP(S136,Validation!F171:I194,3,FALSE)&amp;"/"&amp;RIGHT(T136+100,2)&amp;"/"&amp;U136,"MM/DD/YYYY"))&lt;=DATEVALUE(TEXT(VLOOKUP(V136,Validation!F171:I194,3,FALSE)&amp;"/"&amp;RIGHT(W136+100,2)&amp;"/"&amp;X136,"MM/DD/YYYY")),"",-1),"")</f>
        <v/>
      </c>
      <c r="AD136" s="92"/>
      <c r="AE136" s="92"/>
    </row>
    <row r="137" spans="1:31" ht="13.8">
      <c r="A137" s="113"/>
      <c r="B137" s="113"/>
      <c r="C137" s="113"/>
      <c r="D137" s="113"/>
      <c r="E137" s="113"/>
      <c r="F137" s="14"/>
      <c r="G137" s="15"/>
      <c r="H137" s="14"/>
      <c r="I137" s="114"/>
      <c r="J137" s="152">
        <f t="shared" si="6"/>
        <v>0</v>
      </c>
      <c r="K137" s="88"/>
      <c r="L137" s="89"/>
      <c r="M137" s="90"/>
      <c r="N137" s="88"/>
      <c r="O137" s="89"/>
      <c r="P137" s="90"/>
      <c r="Q137" s="160" t="str">
        <f ca="1">+IF(A137="","",IF(AND(TODAY()&lt;Validation!$C$141,OR(MONTH(TODAY())=10,MONTH(TODAY())=11,MONTH(TODAY())=12)),CONCATENATE(MONTH(TODAY()),"/01/",YEAR(TODAY())),IF(AND(TODAY()&lt;Validation!$C$141,MONTH(TODAY())&lt;=9),CONCATENATE("0",MONTH(TODAY()),"/01/",YEAR(TODAY())),IF(AND(TODAY()&gt;=Validation!$C$141,OR(MONTH(TODAY())=10,MONTH(TODAY())=11,MONTH(TODAY())=12)),CONCATENATE(MONTH(TODAY()+10),"/01/",YEAR(TODAY()+10)),IF(AND(TODAY()&gt;=Validation!$C$141,MONTH(TODAY())&lt;=9),CONCATENATE("0",MONTH(TODAY()+10),"/01/",YEAR(TODAY()+10)))))))</f>
        <v/>
      </c>
      <c r="R137" s="158">
        <f t="shared" si="7"/>
        <v>0</v>
      </c>
      <c r="S137" s="88"/>
      <c r="T137" s="66"/>
      <c r="U137" s="66"/>
      <c r="V137" s="88"/>
      <c r="W137" s="66"/>
      <c r="X137" s="66"/>
      <c r="Y137" s="92"/>
      <c r="Z137" s="146">
        <f t="shared" si="8"/>
        <v>22</v>
      </c>
      <c r="AB137" s="133" t="str">
        <f>IFERROR(IF(DATEVALUE(TEXT(VLOOKUP(K137,Validation!F172:I195,3,FALSE)&amp;"/"&amp;RIGHT(L137+100,2)&amp;"/"&amp;M137,"MM/DD/YYYY"))&lt;=DATEVALUE(TEXT(VLOOKUP(N137,Validation!F172:I195,3,FALSE)&amp;"/"&amp;RIGHT(O137+100,2)&amp;"/"&amp;P137,"MM/DD/YYYY")),"",-1),"")</f>
        <v/>
      </c>
      <c r="AC137" s="133" t="str">
        <f>IFERROR(IF(DATEVALUE(TEXT(VLOOKUP(S137,Validation!F172:I195,3,FALSE)&amp;"/"&amp;RIGHT(T137+100,2)&amp;"/"&amp;U137,"MM/DD/YYYY"))&lt;=DATEVALUE(TEXT(VLOOKUP(V137,Validation!F172:I195,3,FALSE)&amp;"/"&amp;RIGHT(W137+100,2)&amp;"/"&amp;X137,"MM/DD/YYYY")),"",-1),"")</f>
        <v/>
      </c>
      <c r="AD137" s="92"/>
      <c r="AE137" s="92"/>
    </row>
    <row r="138" spans="1:31" ht="13.8">
      <c r="A138" s="113"/>
      <c r="B138" s="113"/>
      <c r="C138" s="113"/>
      <c r="D138" s="113"/>
      <c r="E138" s="113"/>
      <c r="F138" s="14"/>
      <c r="G138" s="15"/>
      <c r="H138" s="14"/>
      <c r="I138" s="114"/>
      <c r="J138" s="152">
        <f t="shared" si="6"/>
        <v>0</v>
      </c>
      <c r="K138" s="88"/>
      <c r="L138" s="89"/>
      <c r="M138" s="90"/>
      <c r="N138" s="88"/>
      <c r="O138" s="89"/>
      <c r="P138" s="90"/>
      <c r="Q138" s="160" t="str">
        <f ca="1">+IF(A138="","",IF(AND(TODAY()&lt;Validation!$C$141,OR(MONTH(TODAY())=10,MONTH(TODAY())=11,MONTH(TODAY())=12)),CONCATENATE(MONTH(TODAY()),"/01/",YEAR(TODAY())),IF(AND(TODAY()&lt;Validation!$C$141,MONTH(TODAY())&lt;=9),CONCATENATE("0",MONTH(TODAY()),"/01/",YEAR(TODAY())),IF(AND(TODAY()&gt;=Validation!$C$141,OR(MONTH(TODAY())=10,MONTH(TODAY())=11,MONTH(TODAY())=12)),CONCATENATE(MONTH(TODAY()+10),"/01/",YEAR(TODAY()+10)),IF(AND(TODAY()&gt;=Validation!$C$141,MONTH(TODAY())&lt;=9),CONCATENATE("0",MONTH(TODAY()+10),"/01/",YEAR(TODAY()+10)))))))</f>
        <v/>
      </c>
      <c r="R138" s="158">
        <f t="shared" si="7"/>
        <v>0</v>
      </c>
      <c r="S138" s="88"/>
      <c r="T138" s="66"/>
      <c r="U138" s="66"/>
      <c r="V138" s="88"/>
      <c r="W138" s="66"/>
      <c r="X138" s="66"/>
      <c r="Y138" s="92"/>
      <c r="Z138" s="146">
        <f t="shared" si="8"/>
        <v>22</v>
      </c>
      <c r="AB138" s="133" t="str">
        <f>IFERROR(IF(DATEVALUE(TEXT(VLOOKUP(K138,Validation!F173:I196,3,FALSE)&amp;"/"&amp;RIGHT(L138+100,2)&amp;"/"&amp;M138,"MM/DD/YYYY"))&lt;=DATEVALUE(TEXT(VLOOKUP(N138,Validation!F173:I196,3,FALSE)&amp;"/"&amp;RIGHT(O138+100,2)&amp;"/"&amp;P138,"MM/DD/YYYY")),"",-1),"")</f>
        <v/>
      </c>
      <c r="AC138" s="133" t="str">
        <f>IFERROR(IF(DATEVALUE(TEXT(VLOOKUP(S138,Validation!F173:I196,3,FALSE)&amp;"/"&amp;RIGHT(T138+100,2)&amp;"/"&amp;U138,"MM/DD/YYYY"))&lt;=DATEVALUE(TEXT(VLOOKUP(V138,Validation!F173:I196,3,FALSE)&amp;"/"&amp;RIGHT(W138+100,2)&amp;"/"&amp;X138,"MM/DD/YYYY")),"",-1),"")</f>
        <v/>
      </c>
      <c r="AD138" s="92"/>
      <c r="AE138" s="92"/>
    </row>
    <row r="139" spans="1:31" ht="13.8">
      <c r="A139" s="113"/>
      <c r="B139" s="113"/>
      <c r="C139" s="113"/>
      <c r="D139" s="113"/>
      <c r="E139" s="113"/>
      <c r="F139" s="14"/>
      <c r="G139" s="15"/>
      <c r="H139" s="14"/>
      <c r="I139" s="114"/>
      <c r="J139" s="152">
        <f t="shared" si="6"/>
        <v>0</v>
      </c>
      <c r="K139" s="88"/>
      <c r="L139" s="89"/>
      <c r="M139" s="90"/>
      <c r="N139" s="88"/>
      <c r="O139" s="89"/>
      <c r="P139" s="90"/>
      <c r="Q139" s="160" t="str">
        <f ca="1">+IF(A139="","",IF(AND(TODAY()&lt;Validation!$C$141,OR(MONTH(TODAY())=10,MONTH(TODAY())=11,MONTH(TODAY())=12)),CONCATENATE(MONTH(TODAY()),"/01/",YEAR(TODAY())),IF(AND(TODAY()&lt;Validation!$C$141,MONTH(TODAY())&lt;=9),CONCATENATE("0",MONTH(TODAY()),"/01/",YEAR(TODAY())),IF(AND(TODAY()&gt;=Validation!$C$141,OR(MONTH(TODAY())=10,MONTH(TODAY())=11,MONTH(TODAY())=12)),CONCATENATE(MONTH(TODAY()+10),"/01/",YEAR(TODAY()+10)),IF(AND(TODAY()&gt;=Validation!$C$141,MONTH(TODAY())&lt;=9),CONCATENATE("0",MONTH(TODAY()+10),"/01/",YEAR(TODAY()+10)))))))</f>
        <v/>
      </c>
      <c r="R139" s="158">
        <f t="shared" si="7"/>
        <v>0</v>
      </c>
      <c r="S139" s="88"/>
      <c r="T139" s="66"/>
      <c r="U139" s="66"/>
      <c r="V139" s="88"/>
      <c r="W139" s="66"/>
      <c r="X139" s="66"/>
      <c r="Y139" s="92"/>
      <c r="Z139" s="146">
        <f t="shared" si="8"/>
        <v>22</v>
      </c>
      <c r="AB139" s="133" t="str">
        <f>IFERROR(IF(DATEVALUE(TEXT(VLOOKUP(K139,Validation!F174:I197,3,FALSE)&amp;"/"&amp;RIGHT(L139+100,2)&amp;"/"&amp;M139,"MM/DD/YYYY"))&lt;=DATEVALUE(TEXT(VLOOKUP(N139,Validation!F174:I197,3,FALSE)&amp;"/"&amp;RIGHT(O139+100,2)&amp;"/"&amp;P139,"MM/DD/YYYY")),"",-1),"")</f>
        <v/>
      </c>
      <c r="AC139" s="133" t="str">
        <f>IFERROR(IF(DATEVALUE(TEXT(VLOOKUP(S139,Validation!F174:I197,3,FALSE)&amp;"/"&amp;RIGHT(T139+100,2)&amp;"/"&amp;U139,"MM/DD/YYYY"))&lt;=DATEVALUE(TEXT(VLOOKUP(V139,Validation!F174:I197,3,FALSE)&amp;"/"&amp;RIGHT(W139+100,2)&amp;"/"&amp;X139,"MM/DD/YYYY")),"",-1),"")</f>
        <v/>
      </c>
      <c r="AD139" s="92"/>
      <c r="AE139" s="92"/>
    </row>
    <row r="140" spans="1:31" ht="13.8">
      <c r="A140" s="113"/>
      <c r="B140" s="113"/>
      <c r="C140" s="113"/>
      <c r="D140" s="113"/>
      <c r="E140" s="113"/>
      <c r="F140" s="14"/>
      <c r="G140" s="15"/>
      <c r="H140" s="14"/>
      <c r="I140" s="114"/>
      <c r="J140" s="152">
        <f t="shared" si="6"/>
        <v>0</v>
      </c>
      <c r="K140" s="88"/>
      <c r="L140" s="89"/>
      <c r="M140" s="90"/>
      <c r="N140" s="88"/>
      <c r="O140" s="89"/>
      <c r="P140" s="90"/>
      <c r="Q140" s="160" t="str">
        <f ca="1">+IF(A140="","",IF(AND(TODAY()&lt;Validation!$C$141,OR(MONTH(TODAY())=10,MONTH(TODAY())=11,MONTH(TODAY())=12)),CONCATENATE(MONTH(TODAY()),"/01/",YEAR(TODAY())),IF(AND(TODAY()&lt;Validation!$C$141,MONTH(TODAY())&lt;=9),CONCATENATE("0",MONTH(TODAY()),"/01/",YEAR(TODAY())),IF(AND(TODAY()&gt;=Validation!$C$141,OR(MONTH(TODAY())=10,MONTH(TODAY())=11,MONTH(TODAY())=12)),CONCATENATE(MONTH(TODAY()+10),"/01/",YEAR(TODAY()+10)),IF(AND(TODAY()&gt;=Validation!$C$141,MONTH(TODAY())&lt;=9),CONCATENATE("0",MONTH(TODAY()+10),"/01/",YEAR(TODAY()+10)))))))</f>
        <v/>
      </c>
      <c r="R140" s="158">
        <f t="shared" si="7"/>
        <v>0</v>
      </c>
      <c r="S140" s="88"/>
      <c r="T140" s="66"/>
      <c r="U140" s="66"/>
      <c r="V140" s="88"/>
      <c r="W140" s="66"/>
      <c r="X140" s="66"/>
      <c r="Y140" s="92"/>
      <c r="Z140" s="146">
        <f t="shared" si="8"/>
        <v>22</v>
      </c>
      <c r="AB140" s="133" t="str">
        <f>IFERROR(IF(DATEVALUE(TEXT(VLOOKUP(K140,Validation!F175:I198,3,FALSE)&amp;"/"&amp;RIGHT(L140+100,2)&amp;"/"&amp;M140,"MM/DD/YYYY"))&lt;=DATEVALUE(TEXT(VLOOKUP(N140,Validation!F175:I198,3,FALSE)&amp;"/"&amp;RIGHT(O140+100,2)&amp;"/"&amp;P140,"MM/DD/YYYY")),"",-1),"")</f>
        <v/>
      </c>
      <c r="AC140" s="133" t="str">
        <f>IFERROR(IF(DATEVALUE(TEXT(VLOOKUP(S140,Validation!F175:I198,3,FALSE)&amp;"/"&amp;RIGHT(T140+100,2)&amp;"/"&amp;U140,"MM/DD/YYYY"))&lt;=DATEVALUE(TEXT(VLOOKUP(V140,Validation!F175:I198,3,FALSE)&amp;"/"&amp;RIGHT(W140+100,2)&amp;"/"&amp;X140,"MM/DD/YYYY")),"",-1),"")</f>
        <v/>
      </c>
      <c r="AD140" s="92"/>
      <c r="AE140" s="92"/>
    </row>
    <row r="141" spans="1:31" ht="13.8">
      <c r="A141" s="113"/>
      <c r="B141" s="113"/>
      <c r="C141" s="113"/>
      <c r="D141" s="113"/>
      <c r="E141" s="113"/>
      <c r="F141" s="14"/>
      <c r="G141" s="15"/>
      <c r="H141" s="14"/>
      <c r="I141" s="114"/>
      <c r="J141" s="152">
        <f t="shared" si="6"/>
        <v>0</v>
      </c>
      <c r="K141" s="88"/>
      <c r="L141" s="89"/>
      <c r="M141" s="90"/>
      <c r="N141" s="88"/>
      <c r="O141" s="89"/>
      <c r="P141" s="90"/>
      <c r="Q141" s="160" t="str">
        <f ca="1">+IF(A141="","",IF(AND(TODAY()&lt;Validation!$C$141,OR(MONTH(TODAY())=10,MONTH(TODAY())=11,MONTH(TODAY())=12)),CONCATENATE(MONTH(TODAY()),"/01/",YEAR(TODAY())),IF(AND(TODAY()&lt;Validation!$C$141,MONTH(TODAY())&lt;=9),CONCATENATE("0",MONTH(TODAY()),"/01/",YEAR(TODAY())),IF(AND(TODAY()&gt;=Validation!$C$141,OR(MONTH(TODAY())=10,MONTH(TODAY())=11,MONTH(TODAY())=12)),CONCATENATE(MONTH(TODAY()+10),"/01/",YEAR(TODAY()+10)),IF(AND(TODAY()&gt;=Validation!$C$141,MONTH(TODAY())&lt;=9),CONCATENATE("0",MONTH(TODAY()+10),"/01/",YEAR(TODAY()+10)))))))</f>
        <v/>
      </c>
      <c r="R141" s="158">
        <f t="shared" si="7"/>
        <v>0</v>
      </c>
      <c r="S141" s="88"/>
      <c r="T141" s="66"/>
      <c r="U141" s="66"/>
      <c r="V141" s="88"/>
      <c r="W141" s="66"/>
      <c r="X141" s="66"/>
      <c r="Y141" s="92"/>
      <c r="Z141" s="146">
        <f t="shared" si="8"/>
        <v>22</v>
      </c>
      <c r="AB141" s="133" t="str">
        <f>IFERROR(IF(DATEVALUE(TEXT(VLOOKUP(K141,Validation!F176:I199,3,FALSE)&amp;"/"&amp;RIGHT(L141+100,2)&amp;"/"&amp;M141,"MM/DD/YYYY"))&lt;=DATEVALUE(TEXT(VLOOKUP(N141,Validation!F176:I199,3,FALSE)&amp;"/"&amp;RIGHT(O141+100,2)&amp;"/"&amp;P141,"MM/DD/YYYY")),"",-1),"")</f>
        <v/>
      </c>
      <c r="AC141" s="133" t="str">
        <f>IFERROR(IF(DATEVALUE(TEXT(VLOOKUP(S141,Validation!F176:I199,3,FALSE)&amp;"/"&amp;RIGHT(T141+100,2)&amp;"/"&amp;U141,"MM/DD/YYYY"))&lt;=DATEVALUE(TEXT(VLOOKUP(V141,Validation!F176:I199,3,FALSE)&amp;"/"&amp;RIGHT(W141+100,2)&amp;"/"&amp;X141,"MM/DD/YYYY")),"",-1),"")</f>
        <v/>
      </c>
      <c r="AD141" s="92"/>
      <c r="AE141" s="92"/>
    </row>
    <row r="142" spans="1:31" ht="13.8">
      <c r="A142" s="113"/>
      <c r="B142" s="113"/>
      <c r="C142" s="113"/>
      <c r="D142" s="113"/>
      <c r="E142" s="113"/>
      <c r="F142" s="14"/>
      <c r="G142" s="15"/>
      <c r="H142" s="14"/>
      <c r="I142" s="114"/>
      <c r="J142" s="152">
        <f t="shared" si="6"/>
        <v>0</v>
      </c>
      <c r="K142" s="88"/>
      <c r="L142" s="89"/>
      <c r="M142" s="90"/>
      <c r="N142" s="88"/>
      <c r="O142" s="89"/>
      <c r="P142" s="90"/>
      <c r="Q142" s="160" t="str">
        <f ca="1">+IF(A142="","",IF(AND(TODAY()&lt;Validation!$C$141,OR(MONTH(TODAY())=10,MONTH(TODAY())=11,MONTH(TODAY())=12)),CONCATENATE(MONTH(TODAY()),"/01/",YEAR(TODAY())),IF(AND(TODAY()&lt;Validation!$C$141,MONTH(TODAY())&lt;=9),CONCATENATE("0",MONTH(TODAY()),"/01/",YEAR(TODAY())),IF(AND(TODAY()&gt;=Validation!$C$141,OR(MONTH(TODAY())=10,MONTH(TODAY())=11,MONTH(TODAY())=12)),CONCATENATE(MONTH(TODAY()+10),"/01/",YEAR(TODAY()+10)),IF(AND(TODAY()&gt;=Validation!$C$141,MONTH(TODAY())&lt;=9),CONCATENATE("0",MONTH(TODAY()+10),"/01/",YEAR(TODAY()+10)))))))</f>
        <v/>
      </c>
      <c r="R142" s="158">
        <f t="shared" si="7"/>
        <v>0</v>
      </c>
      <c r="S142" s="88"/>
      <c r="T142" s="66"/>
      <c r="U142" s="66"/>
      <c r="V142" s="88"/>
      <c r="W142" s="66"/>
      <c r="X142" s="66"/>
      <c r="Y142" s="92"/>
      <c r="Z142" s="146">
        <f t="shared" si="8"/>
        <v>22</v>
      </c>
      <c r="AB142" s="133" t="str">
        <f>IFERROR(IF(DATEVALUE(TEXT(VLOOKUP(K142,Validation!F177:I200,3,FALSE)&amp;"/"&amp;RIGHT(L142+100,2)&amp;"/"&amp;M142,"MM/DD/YYYY"))&lt;=DATEVALUE(TEXT(VLOOKUP(N142,Validation!F177:I200,3,FALSE)&amp;"/"&amp;RIGHT(O142+100,2)&amp;"/"&amp;P142,"MM/DD/YYYY")),"",-1),"")</f>
        <v/>
      </c>
      <c r="AC142" s="133" t="str">
        <f>IFERROR(IF(DATEVALUE(TEXT(VLOOKUP(S142,Validation!F177:I200,3,FALSE)&amp;"/"&amp;RIGHT(T142+100,2)&amp;"/"&amp;U142,"MM/DD/YYYY"))&lt;=DATEVALUE(TEXT(VLOOKUP(V142,Validation!F177:I200,3,FALSE)&amp;"/"&amp;RIGHT(W142+100,2)&amp;"/"&amp;X142,"MM/DD/YYYY")),"",-1),"")</f>
        <v/>
      </c>
      <c r="AD142" s="92"/>
      <c r="AE142" s="92"/>
    </row>
    <row r="143" spans="1:31" ht="13.8">
      <c r="A143" s="113"/>
      <c r="B143" s="113"/>
      <c r="C143" s="113"/>
      <c r="D143" s="113"/>
      <c r="E143" s="113"/>
      <c r="F143" s="14"/>
      <c r="G143" s="15"/>
      <c r="H143" s="14"/>
      <c r="I143" s="114"/>
      <c r="J143" s="152">
        <f t="shared" si="6"/>
        <v>0</v>
      </c>
      <c r="K143" s="88"/>
      <c r="L143" s="89"/>
      <c r="M143" s="90"/>
      <c r="N143" s="88"/>
      <c r="O143" s="89"/>
      <c r="P143" s="90"/>
      <c r="Q143" s="160" t="str">
        <f ca="1">+IF(A143="","",IF(AND(TODAY()&lt;Validation!$C$141,OR(MONTH(TODAY())=10,MONTH(TODAY())=11,MONTH(TODAY())=12)),CONCATENATE(MONTH(TODAY()),"/01/",YEAR(TODAY())),IF(AND(TODAY()&lt;Validation!$C$141,MONTH(TODAY())&lt;=9),CONCATENATE("0",MONTH(TODAY()),"/01/",YEAR(TODAY())),IF(AND(TODAY()&gt;=Validation!$C$141,OR(MONTH(TODAY())=10,MONTH(TODAY())=11,MONTH(TODAY())=12)),CONCATENATE(MONTH(TODAY()+10),"/01/",YEAR(TODAY()+10)),IF(AND(TODAY()&gt;=Validation!$C$141,MONTH(TODAY())&lt;=9),CONCATENATE("0",MONTH(TODAY()+10),"/01/",YEAR(TODAY()+10)))))))</f>
        <v/>
      </c>
      <c r="R143" s="158">
        <f t="shared" si="7"/>
        <v>0</v>
      </c>
      <c r="S143" s="88"/>
      <c r="T143" s="66"/>
      <c r="U143" s="66"/>
      <c r="V143" s="88"/>
      <c r="W143" s="66"/>
      <c r="X143" s="66"/>
      <c r="Y143" s="92"/>
      <c r="Z143" s="146">
        <f t="shared" si="8"/>
        <v>22</v>
      </c>
      <c r="AB143" s="133" t="str">
        <f>IFERROR(IF(DATEVALUE(TEXT(VLOOKUP(K143,Validation!F178:I201,3,FALSE)&amp;"/"&amp;RIGHT(L143+100,2)&amp;"/"&amp;M143,"MM/DD/YYYY"))&lt;=DATEVALUE(TEXT(VLOOKUP(N143,Validation!F178:I201,3,FALSE)&amp;"/"&amp;RIGHT(O143+100,2)&amp;"/"&amp;P143,"MM/DD/YYYY")),"",-1),"")</f>
        <v/>
      </c>
      <c r="AC143" s="133" t="str">
        <f>IFERROR(IF(DATEVALUE(TEXT(VLOOKUP(S143,Validation!F178:I201,3,FALSE)&amp;"/"&amp;RIGHT(T143+100,2)&amp;"/"&amp;U143,"MM/DD/YYYY"))&lt;=DATEVALUE(TEXT(VLOOKUP(V143,Validation!F178:I201,3,FALSE)&amp;"/"&amp;RIGHT(W143+100,2)&amp;"/"&amp;X143,"MM/DD/YYYY")),"",-1),"")</f>
        <v/>
      </c>
      <c r="AD143" s="92"/>
      <c r="AE143" s="92"/>
    </row>
    <row r="144" spans="1:31" ht="13.8">
      <c r="A144" s="113"/>
      <c r="B144" s="113"/>
      <c r="C144" s="113"/>
      <c r="D144" s="113"/>
      <c r="E144" s="113"/>
      <c r="F144" s="14"/>
      <c r="G144" s="15"/>
      <c r="H144" s="14"/>
      <c r="I144" s="114"/>
      <c r="J144" s="152">
        <f t="shared" si="6"/>
        <v>0</v>
      </c>
      <c r="K144" s="88"/>
      <c r="L144" s="89"/>
      <c r="M144" s="90"/>
      <c r="N144" s="88"/>
      <c r="O144" s="89"/>
      <c r="P144" s="90"/>
      <c r="Q144" s="160" t="str">
        <f ca="1">+IF(A144="","",IF(AND(TODAY()&lt;Validation!$C$141,OR(MONTH(TODAY())=10,MONTH(TODAY())=11,MONTH(TODAY())=12)),CONCATENATE(MONTH(TODAY()),"/01/",YEAR(TODAY())),IF(AND(TODAY()&lt;Validation!$C$141,MONTH(TODAY())&lt;=9),CONCATENATE("0",MONTH(TODAY()),"/01/",YEAR(TODAY())),IF(AND(TODAY()&gt;=Validation!$C$141,OR(MONTH(TODAY())=10,MONTH(TODAY())=11,MONTH(TODAY())=12)),CONCATENATE(MONTH(TODAY()+10),"/01/",YEAR(TODAY()+10)),IF(AND(TODAY()&gt;=Validation!$C$141,MONTH(TODAY())&lt;=9),CONCATENATE("0",MONTH(TODAY()+10),"/01/",YEAR(TODAY()+10)))))))</f>
        <v/>
      </c>
      <c r="R144" s="158">
        <f t="shared" si="7"/>
        <v>0</v>
      </c>
      <c r="S144" s="88"/>
      <c r="T144" s="66"/>
      <c r="U144" s="66"/>
      <c r="V144" s="88"/>
      <c r="W144" s="66"/>
      <c r="X144" s="66"/>
      <c r="Y144" s="92"/>
      <c r="Z144" s="146">
        <f t="shared" si="8"/>
        <v>22</v>
      </c>
      <c r="AB144" s="133" t="str">
        <f>IFERROR(IF(DATEVALUE(TEXT(VLOOKUP(K144,Validation!F179:I202,3,FALSE)&amp;"/"&amp;RIGHT(L144+100,2)&amp;"/"&amp;M144,"MM/DD/YYYY"))&lt;=DATEVALUE(TEXT(VLOOKUP(N144,Validation!F179:I202,3,FALSE)&amp;"/"&amp;RIGHT(O144+100,2)&amp;"/"&amp;P144,"MM/DD/YYYY")),"",-1),"")</f>
        <v/>
      </c>
      <c r="AC144" s="133" t="str">
        <f>IFERROR(IF(DATEVALUE(TEXT(VLOOKUP(S144,Validation!F179:I202,3,FALSE)&amp;"/"&amp;RIGHT(T144+100,2)&amp;"/"&amp;U144,"MM/DD/YYYY"))&lt;=DATEVALUE(TEXT(VLOOKUP(V144,Validation!F179:I202,3,FALSE)&amp;"/"&amp;RIGHT(W144+100,2)&amp;"/"&amp;X144,"MM/DD/YYYY")),"",-1),"")</f>
        <v/>
      </c>
      <c r="AD144" s="92"/>
      <c r="AE144" s="92"/>
    </row>
    <row r="145" spans="1:31" ht="13.8">
      <c r="A145" s="113"/>
      <c r="B145" s="113"/>
      <c r="C145" s="113"/>
      <c r="D145" s="113"/>
      <c r="E145" s="113"/>
      <c r="F145" s="14"/>
      <c r="G145" s="15"/>
      <c r="H145" s="14"/>
      <c r="I145" s="114"/>
      <c r="J145" s="152">
        <f t="shared" si="6"/>
        <v>0</v>
      </c>
      <c r="K145" s="88"/>
      <c r="L145" s="89"/>
      <c r="M145" s="90"/>
      <c r="N145" s="88"/>
      <c r="O145" s="89"/>
      <c r="P145" s="90"/>
      <c r="Q145" s="160" t="str">
        <f ca="1">+IF(A145="","",IF(AND(TODAY()&lt;Validation!$C$141,OR(MONTH(TODAY())=10,MONTH(TODAY())=11,MONTH(TODAY())=12)),CONCATENATE(MONTH(TODAY()),"/01/",YEAR(TODAY())),IF(AND(TODAY()&lt;Validation!$C$141,MONTH(TODAY())&lt;=9),CONCATENATE("0",MONTH(TODAY()),"/01/",YEAR(TODAY())),IF(AND(TODAY()&gt;=Validation!$C$141,OR(MONTH(TODAY())=10,MONTH(TODAY())=11,MONTH(TODAY())=12)),CONCATENATE(MONTH(TODAY()+10),"/01/",YEAR(TODAY()+10)),IF(AND(TODAY()&gt;=Validation!$C$141,MONTH(TODAY())&lt;=9),CONCATENATE("0",MONTH(TODAY()+10),"/01/",YEAR(TODAY()+10)))))))</f>
        <v/>
      </c>
      <c r="R145" s="158">
        <f t="shared" si="7"/>
        <v>0</v>
      </c>
      <c r="S145" s="88"/>
      <c r="T145" s="66"/>
      <c r="U145" s="66"/>
      <c r="V145" s="88"/>
      <c r="W145" s="66"/>
      <c r="X145" s="66"/>
      <c r="Y145" s="92"/>
      <c r="Z145" s="146">
        <f t="shared" si="8"/>
        <v>22</v>
      </c>
      <c r="AB145" s="133" t="str">
        <f>IFERROR(IF(DATEVALUE(TEXT(VLOOKUP(K145,Validation!F180:I203,3,FALSE)&amp;"/"&amp;RIGHT(L145+100,2)&amp;"/"&amp;M145,"MM/DD/YYYY"))&lt;=DATEVALUE(TEXT(VLOOKUP(N145,Validation!F180:I203,3,FALSE)&amp;"/"&amp;RIGHT(O145+100,2)&amp;"/"&amp;P145,"MM/DD/YYYY")),"",-1),"")</f>
        <v/>
      </c>
      <c r="AC145" s="133" t="str">
        <f>IFERROR(IF(DATEVALUE(TEXT(VLOOKUP(S145,Validation!F180:I203,3,FALSE)&amp;"/"&amp;RIGHT(T145+100,2)&amp;"/"&amp;U145,"MM/DD/YYYY"))&lt;=DATEVALUE(TEXT(VLOOKUP(V145,Validation!F180:I203,3,FALSE)&amp;"/"&amp;RIGHT(W145+100,2)&amp;"/"&amp;X145,"MM/DD/YYYY")),"",-1),"")</f>
        <v/>
      </c>
      <c r="AD145" s="92"/>
      <c r="AE145" s="92"/>
    </row>
    <row r="146" spans="1:31" ht="13.8">
      <c r="A146" s="113"/>
      <c r="B146" s="113"/>
      <c r="C146" s="113"/>
      <c r="D146" s="113"/>
      <c r="E146" s="113"/>
      <c r="F146" s="14"/>
      <c r="G146" s="15"/>
      <c r="H146" s="14"/>
      <c r="I146" s="114"/>
      <c r="J146" s="152">
        <f t="shared" si="6"/>
        <v>0</v>
      </c>
      <c r="K146" s="88"/>
      <c r="L146" s="89"/>
      <c r="M146" s="90"/>
      <c r="N146" s="88"/>
      <c r="O146" s="89"/>
      <c r="P146" s="90"/>
      <c r="Q146" s="160" t="str">
        <f ca="1">+IF(A146="","",IF(AND(TODAY()&lt;Validation!$C$141,OR(MONTH(TODAY())=10,MONTH(TODAY())=11,MONTH(TODAY())=12)),CONCATENATE(MONTH(TODAY()),"/01/",YEAR(TODAY())),IF(AND(TODAY()&lt;Validation!$C$141,MONTH(TODAY())&lt;=9),CONCATENATE("0",MONTH(TODAY()),"/01/",YEAR(TODAY())),IF(AND(TODAY()&gt;=Validation!$C$141,OR(MONTH(TODAY())=10,MONTH(TODAY())=11,MONTH(TODAY())=12)),CONCATENATE(MONTH(TODAY()+10),"/01/",YEAR(TODAY()+10)),IF(AND(TODAY()&gt;=Validation!$C$141,MONTH(TODAY())&lt;=9),CONCATENATE("0",MONTH(TODAY()+10),"/01/",YEAR(TODAY()+10)))))))</f>
        <v/>
      </c>
      <c r="R146" s="158">
        <f t="shared" si="7"/>
        <v>0</v>
      </c>
      <c r="S146" s="88"/>
      <c r="T146" s="66"/>
      <c r="U146" s="66"/>
      <c r="V146" s="88"/>
      <c r="W146" s="66"/>
      <c r="X146" s="66"/>
      <c r="Y146" s="92"/>
      <c r="Z146" s="146">
        <f t="shared" si="8"/>
        <v>22</v>
      </c>
      <c r="AB146" s="133" t="str">
        <f>IFERROR(IF(DATEVALUE(TEXT(VLOOKUP(K146,Validation!F181:I204,3,FALSE)&amp;"/"&amp;RIGHT(L146+100,2)&amp;"/"&amp;M146,"MM/DD/YYYY"))&lt;=DATEVALUE(TEXT(VLOOKUP(N146,Validation!F181:I204,3,FALSE)&amp;"/"&amp;RIGHT(O146+100,2)&amp;"/"&amp;P146,"MM/DD/YYYY")),"",-1),"")</f>
        <v/>
      </c>
      <c r="AC146" s="133" t="str">
        <f>IFERROR(IF(DATEVALUE(TEXT(VLOOKUP(S146,Validation!F181:I204,3,FALSE)&amp;"/"&amp;RIGHT(T146+100,2)&amp;"/"&amp;U146,"MM/DD/YYYY"))&lt;=DATEVALUE(TEXT(VLOOKUP(V146,Validation!F181:I204,3,FALSE)&amp;"/"&amp;RIGHT(W146+100,2)&amp;"/"&amp;X146,"MM/DD/YYYY")),"",-1),"")</f>
        <v/>
      </c>
      <c r="AD146" s="92"/>
      <c r="AE146" s="92"/>
    </row>
    <row r="147" spans="1:31" ht="13.8">
      <c r="A147" s="113"/>
      <c r="B147" s="113"/>
      <c r="C147" s="113"/>
      <c r="D147" s="113"/>
      <c r="E147" s="113"/>
      <c r="F147" s="14"/>
      <c r="G147" s="15"/>
      <c r="H147" s="14"/>
      <c r="I147" s="114"/>
      <c r="J147" s="152">
        <f t="shared" si="6"/>
        <v>0</v>
      </c>
      <c r="K147" s="88"/>
      <c r="L147" s="89"/>
      <c r="M147" s="90"/>
      <c r="N147" s="88"/>
      <c r="O147" s="89"/>
      <c r="P147" s="90"/>
      <c r="Q147" s="160" t="str">
        <f ca="1">+IF(A147="","",IF(AND(TODAY()&lt;Validation!$C$141,OR(MONTH(TODAY())=10,MONTH(TODAY())=11,MONTH(TODAY())=12)),CONCATENATE(MONTH(TODAY()),"/01/",YEAR(TODAY())),IF(AND(TODAY()&lt;Validation!$C$141,MONTH(TODAY())&lt;=9),CONCATENATE("0",MONTH(TODAY()),"/01/",YEAR(TODAY())),IF(AND(TODAY()&gt;=Validation!$C$141,OR(MONTH(TODAY())=10,MONTH(TODAY())=11,MONTH(TODAY())=12)),CONCATENATE(MONTH(TODAY()+10),"/01/",YEAR(TODAY()+10)),IF(AND(TODAY()&gt;=Validation!$C$141,MONTH(TODAY())&lt;=9),CONCATENATE("0",MONTH(TODAY()+10),"/01/",YEAR(TODAY()+10)))))))</f>
        <v/>
      </c>
      <c r="R147" s="158">
        <f t="shared" si="7"/>
        <v>0</v>
      </c>
      <c r="S147" s="88"/>
      <c r="T147" s="66"/>
      <c r="U147" s="66"/>
      <c r="V147" s="88"/>
      <c r="W147" s="66"/>
      <c r="X147" s="66"/>
      <c r="Y147" s="92"/>
      <c r="Z147" s="146">
        <f t="shared" si="8"/>
        <v>22</v>
      </c>
      <c r="AB147" s="133" t="str">
        <f>IFERROR(IF(DATEVALUE(TEXT(VLOOKUP(K147,Validation!F182:I205,3,FALSE)&amp;"/"&amp;RIGHT(L147+100,2)&amp;"/"&amp;M147,"MM/DD/YYYY"))&lt;=DATEVALUE(TEXT(VLOOKUP(N147,Validation!F182:I205,3,FALSE)&amp;"/"&amp;RIGHT(O147+100,2)&amp;"/"&amp;P147,"MM/DD/YYYY")),"",-1),"")</f>
        <v/>
      </c>
      <c r="AC147" s="133" t="str">
        <f>IFERROR(IF(DATEVALUE(TEXT(VLOOKUP(S147,Validation!F182:I205,3,FALSE)&amp;"/"&amp;RIGHT(T147+100,2)&amp;"/"&amp;U147,"MM/DD/YYYY"))&lt;=DATEVALUE(TEXT(VLOOKUP(V147,Validation!F182:I205,3,FALSE)&amp;"/"&amp;RIGHT(W147+100,2)&amp;"/"&amp;X147,"MM/DD/YYYY")),"",-1),"")</f>
        <v/>
      </c>
      <c r="AD147" s="92"/>
      <c r="AE147" s="92"/>
    </row>
    <row r="148" spans="1:31" ht="13.8">
      <c r="A148" s="113"/>
      <c r="B148" s="113"/>
      <c r="C148" s="113"/>
      <c r="D148" s="113"/>
      <c r="E148" s="113"/>
      <c r="F148" s="14"/>
      <c r="G148" s="15"/>
      <c r="H148" s="14"/>
      <c r="I148" s="114"/>
      <c r="J148" s="152">
        <f t="shared" si="6"/>
        <v>0</v>
      </c>
      <c r="K148" s="88"/>
      <c r="L148" s="89"/>
      <c r="M148" s="90"/>
      <c r="N148" s="88"/>
      <c r="O148" s="89"/>
      <c r="P148" s="90"/>
      <c r="Q148" s="160" t="str">
        <f ca="1">+IF(A148="","",IF(AND(TODAY()&lt;Validation!$C$141,OR(MONTH(TODAY())=10,MONTH(TODAY())=11,MONTH(TODAY())=12)),CONCATENATE(MONTH(TODAY()),"/01/",YEAR(TODAY())),IF(AND(TODAY()&lt;Validation!$C$141,MONTH(TODAY())&lt;=9),CONCATENATE("0",MONTH(TODAY()),"/01/",YEAR(TODAY())),IF(AND(TODAY()&gt;=Validation!$C$141,OR(MONTH(TODAY())=10,MONTH(TODAY())=11,MONTH(TODAY())=12)),CONCATENATE(MONTH(TODAY()+10),"/01/",YEAR(TODAY()+10)),IF(AND(TODAY()&gt;=Validation!$C$141,MONTH(TODAY())&lt;=9),CONCATENATE("0",MONTH(TODAY()+10),"/01/",YEAR(TODAY()+10)))))))</f>
        <v/>
      </c>
      <c r="R148" s="158">
        <f t="shared" si="7"/>
        <v>0</v>
      </c>
      <c r="S148" s="88"/>
      <c r="T148" s="66"/>
      <c r="U148" s="66"/>
      <c r="V148" s="88"/>
      <c r="W148" s="66"/>
      <c r="X148" s="66"/>
      <c r="Y148" s="92"/>
      <c r="Z148" s="146">
        <f t="shared" si="8"/>
        <v>22</v>
      </c>
      <c r="AB148" s="133" t="str">
        <f>IFERROR(IF(DATEVALUE(TEXT(VLOOKUP(K148,Validation!F183:I206,3,FALSE)&amp;"/"&amp;RIGHT(L148+100,2)&amp;"/"&amp;M148,"MM/DD/YYYY"))&lt;=DATEVALUE(TEXT(VLOOKUP(N148,Validation!F183:I206,3,FALSE)&amp;"/"&amp;RIGHT(O148+100,2)&amp;"/"&amp;P148,"MM/DD/YYYY")),"",-1),"")</f>
        <v/>
      </c>
      <c r="AC148" s="133" t="str">
        <f>IFERROR(IF(DATEVALUE(TEXT(VLOOKUP(S148,Validation!F183:I206,3,FALSE)&amp;"/"&amp;RIGHT(T148+100,2)&amp;"/"&amp;U148,"MM/DD/YYYY"))&lt;=DATEVALUE(TEXT(VLOOKUP(V148,Validation!F183:I206,3,FALSE)&amp;"/"&amp;RIGHT(W148+100,2)&amp;"/"&amp;X148,"MM/DD/YYYY")),"",-1),"")</f>
        <v/>
      </c>
      <c r="AD148" s="92"/>
      <c r="AE148" s="92"/>
    </row>
    <row r="149" spans="1:31" ht="13.8">
      <c r="A149" s="113"/>
      <c r="B149" s="113"/>
      <c r="C149" s="113"/>
      <c r="D149" s="113"/>
      <c r="E149" s="113"/>
      <c r="F149" s="14"/>
      <c r="G149" s="15"/>
      <c r="H149" s="14"/>
      <c r="I149" s="114"/>
      <c r="J149" s="152">
        <f t="shared" si="6"/>
        <v>0</v>
      </c>
      <c r="K149" s="88"/>
      <c r="L149" s="89"/>
      <c r="M149" s="90"/>
      <c r="N149" s="88"/>
      <c r="O149" s="89"/>
      <c r="P149" s="90"/>
      <c r="Q149" s="160" t="str">
        <f ca="1">+IF(A149="","",IF(AND(TODAY()&lt;Validation!$C$141,OR(MONTH(TODAY())=10,MONTH(TODAY())=11,MONTH(TODAY())=12)),CONCATENATE(MONTH(TODAY()),"/01/",YEAR(TODAY())),IF(AND(TODAY()&lt;Validation!$C$141,MONTH(TODAY())&lt;=9),CONCATENATE("0",MONTH(TODAY()),"/01/",YEAR(TODAY())),IF(AND(TODAY()&gt;=Validation!$C$141,OR(MONTH(TODAY())=10,MONTH(TODAY())=11,MONTH(TODAY())=12)),CONCATENATE(MONTH(TODAY()+10),"/01/",YEAR(TODAY()+10)),IF(AND(TODAY()&gt;=Validation!$C$141,MONTH(TODAY())&lt;=9),CONCATENATE("0",MONTH(TODAY()+10),"/01/",YEAR(TODAY()+10)))))))</f>
        <v/>
      </c>
      <c r="R149" s="158">
        <f t="shared" si="7"/>
        <v>0</v>
      </c>
      <c r="S149" s="88"/>
      <c r="T149" s="66"/>
      <c r="U149" s="66"/>
      <c r="V149" s="88"/>
      <c r="W149" s="66"/>
      <c r="X149" s="66"/>
      <c r="Y149" s="92"/>
      <c r="Z149" s="146">
        <f t="shared" si="8"/>
        <v>22</v>
      </c>
      <c r="AB149" s="133" t="str">
        <f>IFERROR(IF(DATEVALUE(TEXT(VLOOKUP(K149,Validation!F184:I207,3,FALSE)&amp;"/"&amp;RIGHT(L149+100,2)&amp;"/"&amp;M149,"MM/DD/YYYY"))&lt;=DATEVALUE(TEXT(VLOOKUP(N149,Validation!F184:I207,3,FALSE)&amp;"/"&amp;RIGHT(O149+100,2)&amp;"/"&amp;P149,"MM/DD/YYYY")),"",-1),"")</f>
        <v/>
      </c>
      <c r="AC149" s="133" t="str">
        <f>IFERROR(IF(DATEVALUE(TEXT(VLOOKUP(S149,Validation!F184:I207,3,FALSE)&amp;"/"&amp;RIGHT(T149+100,2)&amp;"/"&amp;U149,"MM/DD/YYYY"))&lt;=DATEVALUE(TEXT(VLOOKUP(V149,Validation!F184:I207,3,FALSE)&amp;"/"&amp;RIGHT(W149+100,2)&amp;"/"&amp;X149,"MM/DD/YYYY")),"",-1),"")</f>
        <v/>
      </c>
      <c r="AD149" s="92"/>
      <c r="AE149" s="92"/>
    </row>
    <row r="150" spans="1:31" ht="13.8">
      <c r="A150" s="113"/>
      <c r="B150" s="113"/>
      <c r="C150" s="113"/>
      <c r="D150" s="113"/>
      <c r="E150" s="113"/>
      <c r="F150" s="14"/>
      <c r="G150" s="15"/>
      <c r="H150" s="14"/>
      <c r="I150" s="114"/>
      <c r="J150" s="152">
        <f t="shared" si="6"/>
        <v>0</v>
      </c>
      <c r="K150" s="88"/>
      <c r="L150" s="89"/>
      <c r="M150" s="90"/>
      <c r="N150" s="88"/>
      <c r="O150" s="89"/>
      <c r="P150" s="90"/>
      <c r="Q150" s="160" t="str">
        <f ca="1">+IF(A150="","",IF(AND(TODAY()&lt;Validation!$C$141,OR(MONTH(TODAY())=10,MONTH(TODAY())=11,MONTH(TODAY())=12)),CONCATENATE(MONTH(TODAY()),"/01/",YEAR(TODAY())),IF(AND(TODAY()&lt;Validation!$C$141,MONTH(TODAY())&lt;=9),CONCATENATE("0",MONTH(TODAY()),"/01/",YEAR(TODAY())),IF(AND(TODAY()&gt;=Validation!$C$141,OR(MONTH(TODAY())=10,MONTH(TODAY())=11,MONTH(TODAY())=12)),CONCATENATE(MONTH(TODAY()+10),"/01/",YEAR(TODAY()+10)),IF(AND(TODAY()&gt;=Validation!$C$141,MONTH(TODAY())&lt;=9),CONCATENATE("0",MONTH(TODAY()+10),"/01/",YEAR(TODAY()+10)))))))</f>
        <v/>
      </c>
      <c r="R150" s="158">
        <f t="shared" si="7"/>
        <v>0</v>
      </c>
      <c r="S150" s="88"/>
      <c r="T150" s="66"/>
      <c r="U150" s="66"/>
      <c r="V150" s="88"/>
      <c r="W150" s="66"/>
      <c r="X150" s="66"/>
      <c r="Y150" s="92"/>
      <c r="Z150" s="146">
        <f t="shared" si="8"/>
        <v>22</v>
      </c>
      <c r="AB150" s="133" t="str">
        <f>IFERROR(IF(DATEVALUE(TEXT(VLOOKUP(K150,Validation!F185:I208,3,FALSE)&amp;"/"&amp;RIGHT(L150+100,2)&amp;"/"&amp;M150,"MM/DD/YYYY"))&lt;=DATEVALUE(TEXT(VLOOKUP(N150,Validation!F185:I208,3,FALSE)&amp;"/"&amp;RIGHT(O150+100,2)&amp;"/"&amp;P150,"MM/DD/YYYY")),"",-1),"")</f>
        <v/>
      </c>
      <c r="AC150" s="133" t="str">
        <f>IFERROR(IF(DATEVALUE(TEXT(VLOOKUP(S150,Validation!F185:I208,3,FALSE)&amp;"/"&amp;RIGHT(T150+100,2)&amp;"/"&amp;U150,"MM/DD/YYYY"))&lt;=DATEVALUE(TEXT(VLOOKUP(V150,Validation!F185:I208,3,FALSE)&amp;"/"&amp;RIGHT(W150+100,2)&amp;"/"&amp;X150,"MM/DD/YYYY")),"",-1),"")</f>
        <v/>
      </c>
      <c r="AD150" s="92"/>
      <c r="AE150" s="92"/>
    </row>
    <row r="151" spans="1:31" ht="13.8">
      <c r="A151" s="113"/>
      <c r="B151" s="113"/>
      <c r="C151" s="113"/>
      <c r="D151" s="113"/>
      <c r="E151" s="113"/>
      <c r="F151" s="14"/>
      <c r="G151" s="15"/>
      <c r="H151" s="14"/>
      <c r="I151" s="114"/>
      <c r="J151" s="152">
        <f t="shared" si="6"/>
        <v>0</v>
      </c>
      <c r="K151" s="88"/>
      <c r="L151" s="89"/>
      <c r="M151" s="90"/>
      <c r="N151" s="88"/>
      <c r="O151" s="89"/>
      <c r="P151" s="90"/>
      <c r="Q151" s="160" t="str">
        <f ca="1">+IF(A151="","",IF(AND(TODAY()&lt;Validation!$C$141,OR(MONTH(TODAY())=10,MONTH(TODAY())=11,MONTH(TODAY())=12)),CONCATENATE(MONTH(TODAY()),"/01/",YEAR(TODAY())),IF(AND(TODAY()&lt;Validation!$C$141,MONTH(TODAY())&lt;=9),CONCATENATE("0",MONTH(TODAY()),"/01/",YEAR(TODAY())),IF(AND(TODAY()&gt;=Validation!$C$141,OR(MONTH(TODAY())=10,MONTH(TODAY())=11,MONTH(TODAY())=12)),CONCATENATE(MONTH(TODAY()+10),"/01/",YEAR(TODAY()+10)),IF(AND(TODAY()&gt;=Validation!$C$141,MONTH(TODAY())&lt;=9),CONCATENATE("0",MONTH(TODAY()+10),"/01/",YEAR(TODAY()+10)))))))</f>
        <v/>
      </c>
      <c r="R151" s="158">
        <f t="shared" si="7"/>
        <v>0</v>
      </c>
      <c r="S151" s="88"/>
      <c r="T151" s="66"/>
      <c r="U151" s="66"/>
      <c r="V151" s="88"/>
      <c r="W151" s="66"/>
      <c r="X151" s="66"/>
      <c r="Y151" s="92"/>
      <c r="Z151" s="146">
        <f t="shared" si="8"/>
        <v>22</v>
      </c>
      <c r="AB151" s="133" t="str">
        <f>IFERROR(IF(DATEVALUE(TEXT(VLOOKUP(K151,Validation!F186:I209,3,FALSE)&amp;"/"&amp;RIGHT(L151+100,2)&amp;"/"&amp;M151,"MM/DD/YYYY"))&lt;=DATEVALUE(TEXT(VLOOKUP(N151,Validation!F186:I209,3,FALSE)&amp;"/"&amp;RIGHT(O151+100,2)&amp;"/"&amp;P151,"MM/DD/YYYY")),"",-1),"")</f>
        <v/>
      </c>
      <c r="AC151" s="133" t="str">
        <f>IFERROR(IF(DATEVALUE(TEXT(VLOOKUP(S151,Validation!F186:I209,3,FALSE)&amp;"/"&amp;RIGHT(T151+100,2)&amp;"/"&amp;U151,"MM/DD/YYYY"))&lt;=DATEVALUE(TEXT(VLOOKUP(V151,Validation!F186:I209,3,FALSE)&amp;"/"&amp;RIGHT(W151+100,2)&amp;"/"&amp;X151,"MM/DD/YYYY")),"",-1),"")</f>
        <v/>
      </c>
      <c r="AD151" s="92"/>
      <c r="AE151" s="92"/>
    </row>
    <row r="152" spans="1:31" ht="13.8">
      <c r="A152" s="113"/>
      <c r="B152" s="113"/>
      <c r="C152" s="113"/>
      <c r="D152" s="113"/>
      <c r="E152" s="113"/>
      <c r="F152" s="14"/>
      <c r="G152" s="15"/>
      <c r="H152" s="14"/>
      <c r="I152" s="114"/>
      <c r="J152" s="152">
        <f t="shared" si="6"/>
        <v>0</v>
      </c>
      <c r="K152" s="88"/>
      <c r="L152" s="89"/>
      <c r="M152" s="90"/>
      <c r="N152" s="88"/>
      <c r="O152" s="89"/>
      <c r="P152" s="90"/>
      <c r="Q152" s="160" t="str">
        <f ca="1">+IF(A152="","",IF(AND(TODAY()&lt;Validation!$C$141,OR(MONTH(TODAY())=10,MONTH(TODAY())=11,MONTH(TODAY())=12)),CONCATENATE(MONTH(TODAY()),"/01/",YEAR(TODAY())),IF(AND(TODAY()&lt;Validation!$C$141,MONTH(TODAY())&lt;=9),CONCATENATE("0",MONTH(TODAY()),"/01/",YEAR(TODAY())),IF(AND(TODAY()&gt;=Validation!$C$141,OR(MONTH(TODAY())=10,MONTH(TODAY())=11,MONTH(TODAY())=12)),CONCATENATE(MONTH(TODAY()+10),"/01/",YEAR(TODAY()+10)),IF(AND(TODAY()&gt;=Validation!$C$141,MONTH(TODAY())&lt;=9),CONCATENATE("0",MONTH(TODAY()+10),"/01/",YEAR(TODAY()+10)))))))</f>
        <v/>
      </c>
      <c r="R152" s="158">
        <f t="shared" si="7"/>
        <v>0</v>
      </c>
      <c r="S152" s="88"/>
      <c r="T152" s="66"/>
      <c r="U152" s="66"/>
      <c r="V152" s="88"/>
      <c r="W152" s="66"/>
      <c r="X152" s="66"/>
      <c r="Y152" s="92"/>
      <c r="Z152" s="146">
        <f t="shared" si="8"/>
        <v>22</v>
      </c>
      <c r="AB152" s="133" t="str">
        <f>IFERROR(IF(DATEVALUE(TEXT(VLOOKUP(K152,Validation!F187:I210,3,FALSE)&amp;"/"&amp;RIGHT(L152+100,2)&amp;"/"&amp;M152,"MM/DD/YYYY"))&lt;=DATEVALUE(TEXT(VLOOKUP(N152,Validation!F187:I210,3,FALSE)&amp;"/"&amp;RIGHT(O152+100,2)&amp;"/"&amp;P152,"MM/DD/YYYY")),"",-1),"")</f>
        <v/>
      </c>
      <c r="AC152" s="133" t="str">
        <f>IFERROR(IF(DATEVALUE(TEXT(VLOOKUP(S152,Validation!F187:I210,3,FALSE)&amp;"/"&amp;RIGHT(T152+100,2)&amp;"/"&amp;U152,"MM/DD/YYYY"))&lt;=DATEVALUE(TEXT(VLOOKUP(V152,Validation!F187:I210,3,FALSE)&amp;"/"&amp;RIGHT(W152+100,2)&amp;"/"&amp;X152,"MM/DD/YYYY")),"",-1),"")</f>
        <v/>
      </c>
      <c r="AD152" s="92"/>
      <c r="AE152" s="92"/>
    </row>
    <row r="153" spans="1:31" ht="13.8">
      <c r="A153" s="113"/>
      <c r="B153" s="113"/>
      <c r="C153" s="113"/>
      <c r="D153" s="113"/>
      <c r="E153" s="113"/>
      <c r="F153" s="14"/>
      <c r="G153" s="15"/>
      <c r="H153" s="14"/>
      <c r="I153" s="114"/>
      <c r="J153" s="152">
        <f t="shared" si="6"/>
        <v>0</v>
      </c>
      <c r="K153" s="88"/>
      <c r="L153" s="89"/>
      <c r="M153" s="90"/>
      <c r="N153" s="88"/>
      <c r="O153" s="89"/>
      <c r="P153" s="90"/>
      <c r="Q153" s="160" t="str">
        <f ca="1">+IF(A153="","",IF(AND(TODAY()&lt;Validation!$C$141,OR(MONTH(TODAY())=10,MONTH(TODAY())=11,MONTH(TODAY())=12)),CONCATENATE(MONTH(TODAY()),"/01/",YEAR(TODAY())),IF(AND(TODAY()&lt;Validation!$C$141,MONTH(TODAY())&lt;=9),CONCATENATE("0",MONTH(TODAY()),"/01/",YEAR(TODAY())),IF(AND(TODAY()&gt;=Validation!$C$141,OR(MONTH(TODAY())=10,MONTH(TODAY())=11,MONTH(TODAY())=12)),CONCATENATE(MONTH(TODAY()+10),"/01/",YEAR(TODAY()+10)),IF(AND(TODAY()&gt;=Validation!$C$141,MONTH(TODAY())&lt;=9),CONCATENATE("0",MONTH(TODAY()+10),"/01/",YEAR(TODAY()+10)))))))</f>
        <v/>
      </c>
      <c r="R153" s="158">
        <f t="shared" si="7"/>
        <v>0</v>
      </c>
      <c r="S153" s="88"/>
      <c r="T153" s="66"/>
      <c r="U153" s="66"/>
      <c r="V153" s="88"/>
      <c r="W153" s="66"/>
      <c r="X153" s="66"/>
      <c r="Y153" s="92"/>
      <c r="Z153" s="146">
        <f t="shared" si="8"/>
        <v>22</v>
      </c>
      <c r="AB153" s="133" t="str">
        <f>IFERROR(IF(DATEVALUE(TEXT(VLOOKUP(K153,Validation!F188:I211,3,FALSE)&amp;"/"&amp;RIGHT(L153+100,2)&amp;"/"&amp;M153,"MM/DD/YYYY"))&lt;=DATEVALUE(TEXT(VLOOKUP(N153,Validation!F188:I211,3,FALSE)&amp;"/"&amp;RIGHT(O153+100,2)&amp;"/"&amp;P153,"MM/DD/YYYY")),"",-1),"")</f>
        <v/>
      </c>
      <c r="AC153" s="133" t="str">
        <f>IFERROR(IF(DATEVALUE(TEXT(VLOOKUP(S153,Validation!F188:I211,3,FALSE)&amp;"/"&amp;RIGHT(T153+100,2)&amp;"/"&amp;U153,"MM/DD/YYYY"))&lt;=DATEVALUE(TEXT(VLOOKUP(V153,Validation!F188:I211,3,FALSE)&amp;"/"&amp;RIGHT(W153+100,2)&amp;"/"&amp;X153,"MM/DD/YYYY")),"",-1),"")</f>
        <v/>
      </c>
      <c r="AD153" s="92"/>
      <c r="AE153" s="92"/>
    </row>
    <row r="154" spans="1:31" ht="13.8">
      <c r="A154" s="113"/>
      <c r="B154" s="113"/>
      <c r="C154" s="113"/>
      <c r="D154" s="113"/>
      <c r="E154" s="113"/>
      <c r="F154" s="14"/>
      <c r="G154" s="15"/>
      <c r="H154" s="14"/>
      <c r="I154" s="114"/>
      <c r="J154" s="152">
        <f t="shared" si="6"/>
        <v>0</v>
      </c>
      <c r="K154" s="88"/>
      <c r="L154" s="89"/>
      <c r="M154" s="90"/>
      <c r="N154" s="88"/>
      <c r="O154" s="89"/>
      <c r="P154" s="90"/>
      <c r="Q154" s="160" t="str">
        <f ca="1">+IF(A154="","",IF(AND(TODAY()&lt;Validation!$C$141,OR(MONTH(TODAY())=10,MONTH(TODAY())=11,MONTH(TODAY())=12)),CONCATENATE(MONTH(TODAY()),"/01/",YEAR(TODAY())),IF(AND(TODAY()&lt;Validation!$C$141,MONTH(TODAY())&lt;=9),CONCATENATE("0",MONTH(TODAY()),"/01/",YEAR(TODAY())),IF(AND(TODAY()&gt;=Validation!$C$141,OR(MONTH(TODAY())=10,MONTH(TODAY())=11,MONTH(TODAY())=12)),CONCATENATE(MONTH(TODAY()+10),"/01/",YEAR(TODAY()+10)),IF(AND(TODAY()&gt;=Validation!$C$141,MONTH(TODAY())&lt;=9),CONCATENATE("0",MONTH(TODAY()+10),"/01/",YEAR(TODAY()+10)))))))</f>
        <v/>
      </c>
      <c r="R154" s="158">
        <f t="shared" si="7"/>
        <v>0</v>
      </c>
      <c r="S154" s="88"/>
      <c r="T154" s="66"/>
      <c r="U154" s="66"/>
      <c r="V154" s="88"/>
      <c r="W154" s="66"/>
      <c r="X154" s="66"/>
      <c r="Y154" s="92"/>
      <c r="Z154" s="146">
        <f t="shared" si="8"/>
        <v>22</v>
      </c>
      <c r="AB154" s="133" t="str">
        <f>IFERROR(IF(DATEVALUE(TEXT(VLOOKUP(K154,Validation!F189:I212,3,FALSE)&amp;"/"&amp;RIGHT(L154+100,2)&amp;"/"&amp;M154,"MM/DD/YYYY"))&lt;=DATEVALUE(TEXT(VLOOKUP(N154,Validation!F189:I212,3,FALSE)&amp;"/"&amp;RIGHT(O154+100,2)&amp;"/"&amp;P154,"MM/DD/YYYY")),"",-1),"")</f>
        <v/>
      </c>
      <c r="AC154" s="133" t="str">
        <f>IFERROR(IF(DATEVALUE(TEXT(VLOOKUP(S154,Validation!F189:I212,3,FALSE)&amp;"/"&amp;RIGHT(T154+100,2)&amp;"/"&amp;U154,"MM/DD/YYYY"))&lt;=DATEVALUE(TEXT(VLOOKUP(V154,Validation!F189:I212,3,FALSE)&amp;"/"&amp;RIGHT(W154+100,2)&amp;"/"&amp;X154,"MM/DD/YYYY")),"",-1),"")</f>
        <v/>
      </c>
      <c r="AD154" s="92"/>
      <c r="AE154" s="92"/>
    </row>
    <row r="155" spans="1:31" ht="13.8">
      <c r="A155" s="113"/>
      <c r="B155" s="113"/>
      <c r="C155" s="113"/>
      <c r="D155" s="113"/>
      <c r="E155" s="113"/>
      <c r="F155" s="14"/>
      <c r="G155" s="15"/>
      <c r="H155" s="14"/>
      <c r="I155" s="114"/>
      <c r="J155" s="152">
        <f t="shared" si="6"/>
        <v>0</v>
      </c>
      <c r="K155" s="88"/>
      <c r="L155" s="89"/>
      <c r="M155" s="90"/>
      <c r="N155" s="88"/>
      <c r="O155" s="89"/>
      <c r="P155" s="90"/>
      <c r="Q155" s="160" t="str">
        <f ca="1">+IF(A155="","",IF(AND(TODAY()&lt;Validation!$C$141,OR(MONTH(TODAY())=10,MONTH(TODAY())=11,MONTH(TODAY())=12)),CONCATENATE(MONTH(TODAY()),"/01/",YEAR(TODAY())),IF(AND(TODAY()&lt;Validation!$C$141,MONTH(TODAY())&lt;=9),CONCATENATE("0",MONTH(TODAY()),"/01/",YEAR(TODAY())),IF(AND(TODAY()&gt;=Validation!$C$141,OR(MONTH(TODAY())=10,MONTH(TODAY())=11,MONTH(TODAY())=12)),CONCATENATE(MONTH(TODAY()+10),"/01/",YEAR(TODAY()+10)),IF(AND(TODAY()&gt;=Validation!$C$141,MONTH(TODAY())&lt;=9),CONCATENATE("0",MONTH(TODAY()+10),"/01/",YEAR(TODAY()+10)))))))</f>
        <v/>
      </c>
      <c r="R155" s="158">
        <f t="shared" si="7"/>
        <v>0</v>
      </c>
      <c r="S155" s="88"/>
      <c r="T155" s="66"/>
      <c r="U155" s="66"/>
      <c r="V155" s="88"/>
      <c r="W155" s="66"/>
      <c r="X155" s="66"/>
      <c r="Y155" s="92"/>
      <c r="Z155" s="146">
        <f t="shared" si="8"/>
        <v>22</v>
      </c>
      <c r="AB155" s="133" t="str">
        <f>IFERROR(IF(DATEVALUE(TEXT(VLOOKUP(K155,Validation!F190:I213,3,FALSE)&amp;"/"&amp;RIGHT(L155+100,2)&amp;"/"&amp;M155,"MM/DD/YYYY"))&lt;=DATEVALUE(TEXT(VLOOKUP(N155,Validation!F190:I213,3,FALSE)&amp;"/"&amp;RIGHT(O155+100,2)&amp;"/"&amp;P155,"MM/DD/YYYY")),"",-1),"")</f>
        <v/>
      </c>
      <c r="AC155" s="133" t="str">
        <f>IFERROR(IF(DATEVALUE(TEXT(VLOOKUP(S155,Validation!F190:I213,3,FALSE)&amp;"/"&amp;RIGHT(T155+100,2)&amp;"/"&amp;U155,"MM/DD/YYYY"))&lt;=DATEVALUE(TEXT(VLOOKUP(V155,Validation!F190:I213,3,FALSE)&amp;"/"&amp;RIGHT(W155+100,2)&amp;"/"&amp;X155,"MM/DD/YYYY")),"",-1),"")</f>
        <v/>
      </c>
      <c r="AD155" s="92"/>
      <c r="AE155" s="92"/>
    </row>
    <row r="156" spans="1:31" ht="13.8">
      <c r="A156" s="113"/>
      <c r="B156" s="113"/>
      <c r="C156" s="113"/>
      <c r="D156" s="113"/>
      <c r="E156" s="113"/>
      <c r="F156" s="14"/>
      <c r="G156" s="15"/>
      <c r="H156" s="14"/>
      <c r="I156" s="114"/>
      <c r="J156" s="152">
        <f t="shared" si="6"/>
        <v>0</v>
      </c>
      <c r="K156" s="88"/>
      <c r="L156" s="89"/>
      <c r="M156" s="90"/>
      <c r="N156" s="88"/>
      <c r="O156" s="89"/>
      <c r="P156" s="90"/>
      <c r="Q156" s="160" t="str">
        <f ca="1">+IF(A156="","",IF(AND(TODAY()&lt;Validation!$C$141,OR(MONTH(TODAY())=10,MONTH(TODAY())=11,MONTH(TODAY())=12)),CONCATENATE(MONTH(TODAY()),"/01/",YEAR(TODAY())),IF(AND(TODAY()&lt;Validation!$C$141,MONTH(TODAY())&lt;=9),CONCATENATE("0",MONTH(TODAY()),"/01/",YEAR(TODAY())),IF(AND(TODAY()&gt;=Validation!$C$141,OR(MONTH(TODAY())=10,MONTH(TODAY())=11,MONTH(TODAY())=12)),CONCATENATE(MONTH(TODAY()+10),"/01/",YEAR(TODAY()+10)),IF(AND(TODAY()&gt;=Validation!$C$141,MONTH(TODAY())&lt;=9),CONCATENATE("0",MONTH(TODAY()+10),"/01/",YEAR(TODAY()+10)))))))</f>
        <v/>
      </c>
      <c r="R156" s="158">
        <f t="shared" si="7"/>
        <v>0</v>
      </c>
      <c r="S156" s="88"/>
      <c r="T156" s="66"/>
      <c r="U156" s="66"/>
      <c r="V156" s="88"/>
      <c r="W156" s="66"/>
      <c r="X156" s="66"/>
      <c r="Y156" s="92"/>
      <c r="Z156" s="146">
        <f t="shared" si="8"/>
        <v>22</v>
      </c>
      <c r="AB156" s="133" t="str">
        <f>IFERROR(IF(DATEVALUE(TEXT(VLOOKUP(K156,Validation!F191:I214,3,FALSE)&amp;"/"&amp;RIGHT(L156+100,2)&amp;"/"&amp;M156,"MM/DD/YYYY"))&lt;=DATEVALUE(TEXT(VLOOKUP(N156,Validation!F191:I214,3,FALSE)&amp;"/"&amp;RIGHT(O156+100,2)&amp;"/"&amp;P156,"MM/DD/YYYY")),"",-1),"")</f>
        <v/>
      </c>
      <c r="AC156" s="133" t="str">
        <f>IFERROR(IF(DATEVALUE(TEXT(VLOOKUP(S156,Validation!F191:I214,3,FALSE)&amp;"/"&amp;RIGHT(T156+100,2)&amp;"/"&amp;U156,"MM/DD/YYYY"))&lt;=DATEVALUE(TEXT(VLOOKUP(V156,Validation!F191:I214,3,FALSE)&amp;"/"&amp;RIGHT(W156+100,2)&amp;"/"&amp;X156,"MM/DD/YYYY")),"",-1),"")</f>
        <v/>
      </c>
      <c r="AD156" s="92"/>
      <c r="AE156" s="92"/>
    </row>
    <row r="157" spans="1:31" ht="13.8">
      <c r="A157" s="113"/>
      <c r="B157" s="113"/>
      <c r="C157" s="113"/>
      <c r="D157" s="113"/>
      <c r="E157" s="113"/>
      <c r="F157" s="14"/>
      <c r="G157" s="15"/>
      <c r="H157" s="14"/>
      <c r="I157" s="114"/>
      <c r="J157" s="152">
        <f t="shared" si="6"/>
        <v>0</v>
      </c>
      <c r="K157" s="88"/>
      <c r="L157" s="89"/>
      <c r="M157" s="90"/>
      <c r="N157" s="88"/>
      <c r="O157" s="89"/>
      <c r="P157" s="90"/>
      <c r="Q157" s="160" t="str">
        <f ca="1">+IF(A157="","",IF(AND(TODAY()&lt;Validation!$C$141,OR(MONTH(TODAY())=10,MONTH(TODAY())=11,MONTH(TODAY())=12)),CONCATENATE(MONTH(TODAY()),"/01/",YEAR(TODAY())),IF(AND(TODAY()&lt;Validation!$C$141,MONTH(TODAY())&lt;=9),CONCATENATE("0",MONTH(TODAY()),"/01/",YEAR(TODAY())),IF(AND(TODAY()&gt;=Validation!$C$141,OR(MONTH(TODAY())=10,MONTH(TODAY())=11,MONTH(TODAY())=12)),CONCATENATE(MONTH(TODAY()+10),"/01/",YEAR(TODAY()+10)),IF(AND(TODAY()&gt;=Validation!$C$141,MONTH(TODAY())&lt;=9),CONCATENATE("0",MONTH(TODAY()+10),"/01/",YEAR(TODAY()+10)))))))</f>
        <v/>
      </c>
      <c r="R157" s="158">
        <f t="shared" si="7"/>
        <v>0</v>
      </c>
      <c r="S157" s="88"/>
      <c r="T157" s="66"/>
      <c r="U157" s="66"/>
      <c r="V157" s="88"/>
      <c r="W157" s="66"/>
      <c r="X157" s="66"/>
      <c r="Y157" s="92"/>
      <c r="Z157" s="146">
        <f t="shared" si="8"/>
        <v>22</v>
      </c>
      <c r="AB157" s="133" t="str">
        <f>IFERROR(IF(DATEVALUE(TEXT(VLOOKUP(K157,Validation!F192:I215,3,FALSE)&amp;"/"&amp;RIGHT(L157+100,2)&amp;"/"&amp;M157,"MM/DD/YYYY"))&lt;=DATEVALUE(TEXT(VLOOKUP(N157,Validation!F192:I215,3,FALSE)&amp;"/"&amp;RIGHT(O157+100,2)&amp;"/"&amp;P157,"MM/DD/YYYY")),"",-1),"")</f>
        <v/>
      </c>
      <c r="AC157" s="133" t="str">
        <f>IFERROR(IF(DATEVALUE(TEXT(VLOOKUP(S157,Validation!F192:I215,3,FALSE)&amp;"/"&amp;RIGHT(T157+100,2)&amp;"/"&amp;U157,"MM/DD/YYYY"))&lt;=DATEVALUE(TEXT(VLOOKUP(V157,Validation!F192:I215,3,FALSE)&amp;"/"&amp;RIGHT(W157+100,2)&amp;"/"&amp;X157,"MM/DD/YYYY")),"",-1),"")</f>
        <v/>
      </c>
      <c r="AD157" s="92"/>
      <c r="AE157" s="92"/>
    </row>
    <row r="158" spans="1:31" ht="13.8">
      <c r="A158" s="113"/>
      <c r="B158" s="113"/>
      <c r="C158" s="113"/>
      <c r="D158" s="113"/>
      <c r="E158" s="113"/>
      <c r="F158" s="14"/>
      <c r="G158" s="15"/>
      <c r="H158" s="14"/>
      <c r="I158" s="114"/>
      <c r="J158" s="152">
        <f t="shared" si="6"/>
        <v>0</v>
      </c>
      <c r="K158" s="88"/>
      <c r="L158" s="89"/>
      <c r="M158" s="90"/>
      <c r="N158" s="88"/>
      <c r="O158" s="89"/>
      <c r="P158" s="90"/>
      <c r="Q158" s="160" t="str">
        <f ca="1">+IF(A158="","",IF(AND(TODAY()&lt;Validation!$C$141,OR(MONTH(TODAY())=10,MONTH(TODAY())=11,MONTH(TODAY())=12)),CONCATENATE(MONTH(TODAY()),"/01/",YEAR(TODAY())),IF(AND(TODAY()&lt;Validation!$C$141,MONTH(TODAY())&lt;=9),CONCATENATE("0",MONTH(TODAY()),"/01/",YEAR(TODAY())),IF(AND(TODAY()&gt;=Validation!$C$141,OR(MONTH(TODAY())=10,MONTH(TODAY())=11,MONTH(TODAY())=12)),CONCATENATE(MONTH(TODAY()+10),"/01/",YEAR(TODAY()+10)),IF(AND(TODAY()&gt;=Validation!$C$141,MONTH(TODAY())&lt;=9),CONCATENATE("0",MONTH(TODAY()+10),"/01/",YEAR(TODAY()+10)))))))</f>
        <v/>
      </c>
      <c r="R158" s="158">
        <f t="shared" si="7"/>
        <v>0</v>
      </c>
      <c r="S158" s="88"/>
      <c r="T158" s="66"/>
      <c r="U158" s="66"/>
      <c r="V158" s="88"/>
      <c r="W158" s="66"/>
      <c r="X158" s="66"/>
      <c r="Y158" s="92"/>
      <c r="Z158" s="146">
        <f t="shared" si="8"/>
        <v>22</v>
      </c>
      <c r="AB158" s="133" t="str">
        <f>IFERROR(IF(DATEVALUE(TEXT(VLOOKUP(K158,Validation!F193:I216,3,FALSE)&amp;"/"&amp;RIGHT(L158+100,2)&amp;"/"&amp;M158,"MM/DD/YYYY"))&lt;=DATEVALUE(TEXT(VLOOKUP(N158,Validation!F193:I216,3,FALSE)&amp;"/"&amp;RIGHT(O158+100,2)&amp;"/"&amp;P158,"MM/DD/YYYY")),"",-1),"")</f>
        <v/>
      </c>
      <c r="AC158" s="133" t="str">
        <f>IFERROR(IF(DATEVALUE(TEXT(VLOOKUP(S158,Validation!F193:I216,3,FALSE)&amp;"/"&amp;RIGHT(T158+100,2)&amp;"/"&amp;U158,"MM/DD/YYYY"))&lt;=DATEVALUE(TEXT(VLOOKUP(V158,Validation!F193:I216,3,FALSE)&amp;"/"&amp;RIGHT(W158+100,2)&amp;"/"&amp;X158,"MM/DD/YYYY")),"",-1),"")</f>
        <v/>
      </c>
      <c r="AD158" s="92"/>
      <c r="AE158" s="92"/>
    </row>
    <row r="159" spans="1:31" ht="13.8">
      <c r="A159" s="113"/>
      <c r="B159" s="113"/>
      <c r="C159" s="113"/>
      <c r="D159" s="113"/>
      <c r="E159" s="113"/>
      <c r="F159" s="14"/>
      <c r="G159" s="15"/>
      <c r="H159" s="14"/>
      <c r="I159" s="114"/>
      <c r="J159" s="152">
        <f t="shared" si="6"/>
        <v>0</v>
      </c>
      <c r="K159" s="88"/>
      <c r="L159" s="89"/>
      <c r="M159" s="90"/>
      <c r="N159" s="88"/>
      <c r="O159" s="89"/>
      <c r="P159" s="90"/>
      <c r="Q159" s="160" t="str">
        <f ca="1">+IF(A159="","",IF(AND(TODAY()&lt;Validation!$C$141,OR(MONTH(TODAY())=10,MONTH(TODAY())=11,MONTH(TODAY())=12)),CONCATENATE(MONTH(TODAY()),"/01/",YEAR(TODAY())),IF(AND(TODAY()&lt;Validation!$C$141,MONTH(TODAY())&lt;=9),CONCATENATE("0",MONTH(TODAY()),"/01/",YEAR(TODAY())),IF(AND(TODAY()&gt;=Validation!$C$141,OR(MONTH(TODAY())=10,MONTH(TODAY())=11,MONTH(TODAY())=12)),CONCATENATE(MONTH(TODAY()+10),"/01/",YEAR(TODAY()+10)),IF(AND(TODAY()&gt;=Validation!$C$141,MONTH(TODAY())&lt;=9),CONCATENATE("0",MONTH(TODAY()+10),"/01/",YEAR(TODAY()+10)))))))</f>
        <v/>
      </c>
      <c r="R159" s="158">
        <f t="shared" si="7"/>
        <v>0</v>
      </c>
      <c r="S159" s="88"/>
      <c r="T159" s="66"/>
      <c r="U159" s="66"/>
      <c r="V159" s="88"/>
      <c r="W159" s="66"/>
      <c r="X159" s="66"/>
      <c r="Y159" s="92"/>
      <c r="Z159" s="146">
        <f t="shared" si="8"/>
        <v>22</v>
      </c>
      <c r="AB159" s="133" t="str">
        <f>IFERROR(IF(DATEVALUE(TEXT(VLOOKUP(K159,Validation!F194:I217,3,FALSE)&amp;"/"&amp;RIGHT(L159+100,2)&amp;"/"&amp;M159,"MM/DD/YYYY"))&lt;=DATEVALUE(TEXT(VLOOKUP(N159,Validation!F194:I217,3,FALSE)&amp;"/"&amp;RIGHT(O159+100,2)&amp;"/"&amp;P159,"MM/DD/YYYY")),"",-1),"")</f>
        <v/>
      </c>
      <c r="AC159" s="133" t="str">
        <f>IFERROR(IF(DATEVALUE(TEXT(VLOOKUP(S159,Validation!F194:I217,3,FALSE)&amp;"/"&amp;RIGHT(T159+100,2)&amp;"/"&amp;U159,"MM/DD/YYYY"))&lt;=DATEVALUE(TEXT(VLOOKUP(V159,Validation!F194:I217,3,FALSE)&amp;"/"&amp;RIGHT(W159+100,2)&amp;"/"&amp;X159,"MM/DD/YYYY")),"",-1),"")</f>
        <v/>
      </c>
      <c r="AD159" s="92"/>
      <c r="AE159" s="92"/>
    </row>
    <row r="160" spans="1:31" ht="13.8">
      <c r="A160" s="113"/>
      <c r="B160" s="113"/>
      <c r="C160" s="113"/>
      <c r="D160" s="113"/>
      <c r="E160" s="113"/>
      <c r="F160" s="14"/>
      <c r="G160" s="15"/>
      <c r="H160" s="14"/>
      <c r="I160" s="114"/>
      <c r="J160" s="152">
        <f t="shared" si="6"/>
        <v>0</v>
      </c>
      <c r="K160" s="88"/>
      <c r="L160" s="89"/>
      <c r="M160" s="90"/>
      <c r="N160" s="88"/>
      <c r="O160" s="89"/>
      <c r="P160" s="90"/>
      <c r="Q160" s="160" t="str">
        <f ca="1">+IF(A160="","",IF(AND(TODAY()&lt;Validation!$C$141,OR(MONTH(TODAY())=10,MONTH(TODAY())=11,MONTH(TODAY())=12)),CONCATENATE(MONTH(TODAY()),"/01/",YEAR(TODAY())),IF(AND(TODAY()&lt;Validation!$C$141,MONTH(TODAY())&lt;=9),CONCATENATE("0",MONTH(TODAY()),"/01/",YEAR(TODAY())),IF(AND(TODAY()&gt;=Validation!$C$141,OR(MONTH(TODAY())=10,MONTH(TODAY())=11,MONTH(TODAY())=12)),CONCATENATE(MONTH(TODAY()+10),"/01/",YEAR(TODAY()+10)),IF(AND(TODAY()&gt;=Validation!$C$141,MONTH(TODAY())&lt;=9),CONCATENATE("0",MONTH(TODAY()+10),"/01/",YEAR(TODAY()+10)))))))</f>
        <v/>
      </c>
      <c r="R160" s="158">
        <f t="shared" si="7"/>
        <v>0</v>
      </c>
      <c r="S160" s="88"/>
      <c r="T160" s="66"/>
      <c r="U160" s="66"/>
      <c r="V160" s="88"/>
      <c r="W160" s="66"/>
      <c r="X160" s="66"/>
      <c r="Y160" s="92"/>
      <c r="Z160" s="146">
        <f t="shared" si="8"/>
        <v>22</v>
      </c>
      <c r="AB160" s="133" t="str">
        <f>IFERROR(IF(DATEVALUE(TEXT(VLOOKUP(K160,Validation!F195:I218,3,FALSE)&amp;"/"&amp;RIGHT(L160+100,2)&amp;"/"&amp;M160,"MM/DD/YYYY"))&lt;=DATEVALUE(TEXT(VLOOKUP(N160,Validation!F195:I218,3,FALSE)&amp;"/"&amp;RIGHT(O160+100,2)&amp;"/"&amp;P160,"MM/DD/YYYY")),"",-1),"")</f>
        <v/>
      </c>
      <c r="AC160" s="133" t="str">
        <f>IFERROR(IF(DATEVALUE(TEXT(VLOOKUP(S160,Validation!F195:I218,3,FALSE)&amp;"/"&amp;RIGHT(T160+100,2)&amp;"/"&amp;U160,"MM/DD/YYYY"))&lt;=DATEVALUE(TEXT(VLOOKUP(V160,Validation!F195:I218,3,FALSE)&amp;"/"&amp;RIGHT(W160+100,2)&amp;"/"&amp;X160,"MM/DD/YYYY")),"",-1),"")</f>
        <v/>
      </c>
      <c r="AD160" s="92"/>
      <c r="AE160" s="92"/>
    </row>
    <row r="161" spans="1:31" ht="13.8">
      <c r="A161" s="113"/>
      <c r="B161" s="113"/>
      <c r="C161" s="113"/>
      <c r="D161" s="113"/>
      <c r="E161" s="113"/>
      <c r="F161" s="14"/>
      <c r="G161" s="15"/>
      <c r="H161" s="14"/>
      <c r="I161" s="114"/>
      <c r="J161" s="152">
        <f t="shared" si="6"/>
        <v>0</v>
      </c>
      <c r="K161" s="88"/>
      <c r="L161" s="89"/>
      <c r="M161" s="90"/>
      <c r="N161" s="88"/>
      <c r="O161" s="89"/>
      <c r="P161" s="90"/>
      <c r="Q161" s="160" t="str">
        <f ca="1">+IF(A161="","",IF(AND(TODAY()&lt;Validation!$C$141,OR(MONTH(TODAY())=10,MONTH(TODAY())=11,MONTH(TODAY())=12)),CONCATENATE(MONTH(TODAY()),"/01/",YEAR(TODAY())),IF(AND(TODAY()&lt;Validation!$C$141,MONTH(TODAY())&lt;=9),CONCATENATE("0",MONTH(TODAY()),"/01/",YEAR(TODAY())),IF(AND(TODAY()&gt;=Validation!$C$141,OR(MONTH(TODAY())=10,MONTH(TODAY())=11,MONTH(TODAY())=12)),CONCATENATE(MONTH(TODAY()+10),"/01/",YEAR(TODAY()+10)),IF(AND(TODAY()&gt;=Validation!$C$141,MONTH(TODAY())&lt;=9),CONCATENATE("0",MONTH(TODAY()+10),"/01/",YEAR(TODAY()+10)))))))</f>
        <v/>
      </c>
      <c r="R161" s="158">
        <f t="shared" si="7"/>
        <v>0</v>
      </c>
      <c r="S161" s="88"/>
      <c r="T161" s="66"/>
      <c r="U161" s="66"/>
      <c r="V161" s="88"/>
      <c r="W161" s="66"/>
      <c r="X161" s="66"/>
      <c r="Y161" s="92"/>
      <c r="Z161" s="146">
        <f t="shared" si="8"/>
        <v>22</v>
      </c>
      <c r="AB161" s="133" t="str">
        <f>IFERROR(IF(DATEVALUE(TEXT(VLOOKUP(K161,Validation!F196:I219,3,FALSE)&amp;"/"&amp;RIGHT(L161+100,2)&amp;"/"&amp;M161,"MM/DD/YYYY"))&lt;=DATEVALUE(TEXT(VLOOKUP(N161,Validation!F196:I219,3,FALSE)&amp;"/"&amp;RIGHT(O161+100,2)&amp;"/"&amp;P161,"MM/DD/YYYY")),"",-1),"")</f>
        <v/>
      </c>
      <c r="AC161" s="133" t="str">
        <f>IFERROR(IF(DATEVALUE(TEXT(VLOOKUP(S161,Validation!F196:I219,3,FALSE)&amp;"/"&amp;RIGHT(T161+100,2)&amp;"/"&amp;U161,"MM/DD/YYYY"))&lt;=DATEVALUE(TEXT(VLOOKUP(V161,Validation!F196:I219,3,FALSE)&amp;"/"&amp;RIGHT(W161+100,2)&amp;"/"&amp;X161,"MM/DD/YYYY")),"",-1),"")</f>
        <v/>
      </c>
      <c r="AD161" s="92"/>
      <c r="AE161" s="92"/>
    </row>
    <row r="162" spans="1:31" ht="13.8">
      <c r="A162" s="113"/>
      <c r="B162" s="113"/>
      <c r="C162" s="113"/>
      <c r="D162" s="113"/>
      <c r="E162" s="113"/>
      <c r="F162" s="14"/>
      <c r="G162" s="15"/>
      <c r="H162" s="14"/>
      <c r="I162" s="114"/>
      <c r="J162" s="152">
        <f t="shared" si="6"/>
        <v>0</v>
      </c>
      <c r="K162" s="88"/>
      <c r="L162" s="89"/>
      <c r="M162" s="90"/>
      <c r="N162" s="88"/>
      <c r="O162" s="89"/>
      <c r="P162" s="90"/>
      <c r="Q162" s="160" t="str">
        <f ca="1">+IF(A162="","",IF(AND(TODAY()&lt;Validation!$C$141,OR(MONTH(TODAY())=10,MONTH(TODAY())=11,MONTH(TODAY())=12)),CONCATENATE(MONTH(TODAY()),"/01/",YEAR(TODAY())),IF(AND(TODAY()&lt;Validation!$C$141,MONTH(TODAY())&lt;=9),CONCATENATE("0",MONTH(TODAY()),"/01/",YEAR(TODAY())),IF(AND(TODAY()&gt;=Validation!$C$141,OR(MONTH(TODAY())=10,MONTH(TODAY())=11,MONTH(TODAY())=12)),CONCATENATE(MONTH(TODAY()+10),"/01/",YEAR(TODAY()+10)),IF(AND(TODAY()&gt;=Validation!$C$141,MONTH(TODAY())&lt;=9),CONCATENATE("0",MONTH(TODAY()+10),"/01/",YEAR(TODAY()+10)))))))</f>
        <v/>
      </c>
      <c r="R162" s="158">
        <f t="shared" si="7"/>
        <v>0</v>
      </c>
      <c r="S162" s="88"/>
      <c r="T162" s="66"/>
      <c r="U162" s="66"/>
      <c r="V162" s="88"/>
      <c r="W162" s="66"/>
      <c r="X162" s="66"/>
      <c r="Y162" s="92"/>
      <c r="Z162" s="146">
        <f t="shared" si="8"/>
        <v>22</v>
      </c>
      <c r="AB162" s="133" t="str">
        <f>IFERROR(IF(DATEVALUE(TEXT(VLOOKUP(K162,Validation!F197:I220,3,FALSE)&amp;"/"&amp;RIGHT(L162+100,2)&amp;"/"&amp;M162,"MM/DD/YYYY"))&lt;=DATEVALUE(TEXT(VLOOKUP(N162,Validation!F197:I220,3,FALSE)&amp;"/"&amp;RIGHT(O162+100,2)&amp;"/"&amp;P162,"MM/DD/YYYY")),"",-1),"")</f>
        <v/>
      </c>
      <c r="AC162" s="133" t="str">
        <f>IFERROR(IF(DATEVALUE(TEXT(VLOOKUP(S162,Validation!F197:I220,3,FALSE)&amp;"/"&amp;RIGHT(T162+100,2)&amp;"/"&amp;U162,"MM/DD/YYYY"))&lt;=DATEVALUE(TEXT(VLOOKUP(V162,Validation!F197:I220,3,FALSE)&amp;"/"&amp;RIGHT(W162+100,2)&amp;"/"&amp;X162,"MM/DD/YYYY")),"",-1),"")</f>
        <v/>
      </c>
      <c r="AD162" s="92"/>
      <c r="AE162" s="92"/>
    </row>
    <row r="163" spans="1:31" ht="13.8">
      <c r="A163" s="113"/>
      <c r="B163" s="113"/>
      <c r="C163" s="113"/>
      <c r="D163" s="113"/>
      <c r="E163" s="113"/>
      <c r="F163" s="14"/>
      <c r="G163" s="15"/>
      <c r="H163" s="14"/>
      <c r="I163" s="114"/>
      <c r="J163" s="152">
        <f t="shared" si="6"/>
        <v>0</v>
      </c>
      <c r="K163" s="88"/>
      <c r="L163" s="89"/>
      <c r="M163" s="90"/>
      <c r="N163" s="88"/>
      <c r="O163" s="89"/>
      <c r="P163" s="90"/>
      <c r="Q163" s="160" t="str">
        <f ca="1">+IF(A163="","",IF(AND(TODAY()&lt;Validation!$C$141,OR(MONTH(TODAY())=10,MONTH(TODAY())=11,MONTH(TODAY())=12)),CONCATENATE(MONTH(TODAY()),"/01/",YEAR(TODAY())),IF(AND(TODAY()&lt;Validation!$C$141,MONTH(TODAY())&lt;=9),CONCATENATE("0",MONTH(TODAY()),"/01/",YEAR(TODAY())),IF(AND(TODAY()&gt;=Validation!$C$141,OR(MONTH(TODAY())=10,MONTH(TODAY())=11,MONTH(TODAY())=12)),CONCATENATE(MONTH(TODAY()+10),"/01/",YEAR(TODAY()+10)),IF(AND(TODAY()&gt;=Validation!$C$141,MONTH(TODAY())&lt;=9),CONCATENATE("0",MONTH(TODAY()+10),"/01/",YEAR(TODAY()+10)))))))</f>
        <v/>
      </c>
      <c r="R163" s="158">
        <f t="shared" si="7"/>
        <v>0</v>
      </c>
      <c r="S163" s="88"/>
      <c r="T163" s="66"/>
      <c r="U163" s="66"/>
      <c r="V163" s="88"/>
      <c r="W163" s="66"/>
      <c r="X163" s="66"/>
      <c r="Y163" s="92"/>
      <c r="Z163" s="146">
        <f t="shared" si="8"/>
        <v>22</v>
      </c>
      <c r="AB163" s="133" t="str">
        <f>IFERROR(IF(DATEVALUE(TEXT(VLOOKUP(K163,Validation!F198:I221,3,FALSE)&amp;"/"&amp;RIGHT(L163+100,2)&amp;"/"&amp;M163,"MM/DD/YYYY"))&lt;=DATEVALUE(TEXT(VLOOKUP(N163,Validation!F198:I221,3,FALSE)&amp;"/"&amp;RIGHT(O163+100,2)&amp;"/"&amp;P163,"MM/DD/YYYY")),"",-1),"")</f>
        <v/>
      </c>
      <c r="AC163" s="133" t="str">
        <f>IFERROR(IF(DATEVALUE(TEXT(VLOOKUP(S163,Validation!F198:I221,3,FALSE)&amp;"/"&amp;RIGHT(T163+100,2)&amp;"/"&amp;U163,"MM/DD/YYYY"))&lt;=DATEVALUE(TEXT(VLOOKUP(V163,Validation!F198:I221,3,FALSE)&amp;"/"&amp;RIGHT(W163+100,2)&amp;"/"&amp;X163,"MM/DD/YYYY")),"",-1),"")</f>
        <v/>
      </c>
      <c r="AD163" s="92"/>
      <c r="AE163" s="92"/>
    </row>
    <row r="164" spans="1:31" ht="13.8">
      <c r="A164" s="113"/>
      <c r="B164" s="113"/>
      <c r="C164" s="113"/>
      <c r="D164" s="113"/>
      <c r="E164" s="113"/>
      <c r="F164" s="14"/>
      <c r="G164" s="15"/>
      <c r="H164" s="14"/>
      <c r="I164" s="114"/>
      <c r="J164" s="152">
        <f t="shared" si="6"/>
        <v>0</v>
      </c>
      <c r="K164" s="88"/>
      <c r="L164" s="89"/>
      <c r="M164" s="90"/>
      <c r="N164" s="88"/>
      <c r="O164" s="89"/>
      <c r="P164" s="90"/>
      <c r="Q164" s="160" t="str">
        <f ca="1">+IF(A164="","",IF(AND(TODAY()&lt;Validation!$C$141,OR(MONTH(TODAY())=10,MONTH(TODAY())=11,MONTH(TODAY())=12)),CONCATENATE(MONTH(TODAY()),"/01/",YEAR(TODAY())),IF(AND(TODAY()&lt;Validation!$C$141,MONTH(TODAY())&lt;=9),CONCATENATE("0",MONTH(TODAY()),"/01/",YEAR(TODAY())),IF(AND(TODAY()&gt;=Validation!$C$141,OR(MONTH(TODAY())=10,MONTH(TODAY())=11,MONTH(TODAY())=12)),CONCATENATE(MONTH(TODAY()+10),"/01/",YEAR(TODAY()+10)),IF(AND(TODAY()&gt;=Validation!$C$141,MONTH(TODAY())&lt;=9),CONCATENATE("0",MONTH(TODAY()+10),"/01/",YEAR(TODAY()+10)))))))</f>
        <v/>
      </c>
      <c r="R164" s="158">
        <f t="shared" si="7"/>
        <v>0</v>
      </c>
      <c r="S164" s="88"/>
      <c r="T164" s="66"/>
      <c r="U164" s="66"/>
      <c r="V164" s="88"/>
      <c r="W164" s="66"/>
      <c r="X164" s="66"/>
      <c r="Y164" s="92"/>
      <c r="Z164" s="146">
        <f t="shared" si="8"/>
        <v>22</v>
      </c>
      <c r="AB164" s="133" t="str">
        <f>IFERROR(IF(DATEVALUE(TEXT(VLOOKUP(K164,Validation!F199:I222,3,FALSE)&amp;"/"&amp;RIGHT(L164+100,2)&amp;"/"&amp;M164,"MM/DD/YYYY"))&lt;=DATEVALUE(TEXT(VLOOKUP(N164,Validation!F199:I222,3,FALSE)&amp;"/"&amp;RIGHT(O164+100,2)&amp;"/"&amp;P164,"MM/DD/YYYY")),"",-1),"")</f>
        <v/>
      </c>
      <c r="AC164" s="133" t="str">
        <f>IFERROR(IF(DATEVALUE(TEXT(VLOOKUP(S164,Validation!F199:I222,3,FALSE)&amp;"/"&amp;RIGHT(T164+100,2)&amp;"/"&amp;U164,"MM/DD/YYYY"))&lt;=DATEVALUE(TEXT(VLOOKUP(V164,Validation!F199:I222,3,FALSE)&amp;"/"&amp;RIGHT(W164+100,2)&amp;"/"&amp;X164,"MM/DD/YYYY")),"",-1),"")</f>
        <v/>
      </c>
      <c r="AD164" s="92"/>
      <c r="AE164" s="92"/>
    </row>
    <row r="165" spans="1:31" ht="13.8">
      <c r="A165" s="113"/>
      <c r="B165" s="113"/>
      <c r="C165" s="113"/>
      <c r="D165" s="113"/>
      <c r="E165" s="113"/>
      <c r="F165" s="14"/>
      <c r="G165" s="15"/>
      <c r="H165" s="14"/>
      <c r="I165" s="114"/>
      <c r="J165" s="152">
        <f t="shared" si="6"/>
        <v>0</v>
      </c>
      <c r="K165" s="88"/>
      <c r="L165" s="89"/>
      <c r="M165" s="90"/>
      <c r="N165" s="88"/>
      <c r="O165" s="89"/>
      <c r="P165" s="90"/>
      <c r="Q165" s="160" t="str">
        <f ca="1">+IF(A165="","",IF(AND(TODAY()&lt;Validation!$C$141,OR(MONTH(TODAY())=10,MONTH(TODAY())=11,MONTH(TODAY())=12)),CONCATENATE(MONTH(TODAY()),"/01/",YEAR(TODAY())),IF(AND(TODAY()&lt;Validation!$C$141,MONTH(TODAY())&lt;=9),CONCATENATE("0",MONTH(TODAY()),"/01/",YEAR(TODAY())),IF(AND(TODAY()&gt;=Validation!$C$141,OR(MONTH(TODAY())=10,MONTH(TODAY())=11,MONTH(TODAY())=12)),CONCATENATE(MONTH(TODAY()+10),"/01/",YEAR(TODAY()+10)),IF(AND(TODAY()&gt;=Validation!$C$141,MONTH(TODAY())&lt;=9),CONCATENATE("0",MONTH(TODAY()+10),"/01/",YEAR(TODAY()+10)))))))</f>
        <v/>
      </c>
      <c r="R165" s="158">
        <f t="shared" si="7"/>
        <v>0</v>
      </c>
      <c r="S165" s="88"/>
      <c r="T165" s="66"/>
      <c r="U165" s="66"/>
      <c r="V165" s="88"/>
      <c r="W165" s="66"/>
      <c r="X165" s="66"/>
      <c r="Y165" s="92"/>
      <c r="Z165" s="146">
        <f t="shared" si="8"/>
        <v>22</v>
      </c>
      <c r="AB165" s="133" t="str">
        <f>IFERROR(IF(DATEVALUE(TEXT(VLOOKUP(K165,Validation!F200:I223,3,FALSE)&amp;"/"&amp;RIGHT(L165+100,2)&amp;"/"&amp;M165,"MM/DD/YYYY"))&lt;=DATEVALUE(TEXT(VLOOKUP(N165,Validation!F200:I223,3,FALSE)&amp;"/"&amp;RIGHT(O165+100,2)&amp;"/"&amp;P165,"MM/DD/YYYY")),"",-1),"")</f>
        <v/>
      </c>
      <c r="AC165" s="133" t="str">
        <f>IFERROR(IF(DATEVALUE(TEXT(VLOOKUP(S165,Validation!F200:I223,3,FALSE)&amp;"/"&amp;RIGHT(T165+100,2)&amp;"/"&amp;U165,"MM/DD/YYYY"))&lt;=DATEVALUE(TEXT(VLOOKUP(V165,Validation!F200:I223,3,FALSE)&amp;"/"&amp;RIGHT(W165+100,2)&amp;"/"&amp;X165,"MM/DD/YYYY")),"",-1),"")</f>
        <v/>
      </c>
      <c r="AD165" s="92"/>
      <c r="AE165" s="92"/>
    </row>
    <row r="166" spans="1:31" ht="13.8">
      <c r="A166" s="113"/>
      <c r="B166" s="113"/>
      <c r="C166" s="113"/>
      <c r="D166" s="113"/>
      <c r="E166" s="113"/>
      <c r="F166" s="14"/>
      <c r="G166" s="15"/>
      <c r="H166" s="14"/>
      <c r="I166" s="114"/>
      <c r="J166" s="152">
        <f t="shared" si="6"/>
        <v>0</v>
      </c>
      <c r="K166" s="88"/>
      <c r="L166" s="89"/>
      <c r="M166" s="90"/>
      <c r="N166" s="88"/>
      <c r="O166" s="89"/>
      <c r="P166" s="90"/>
      <c r="Q166" s="160" t="str">
        <f ca="1">+IF(A166="","",IF(AND(TODAY()&lt;Validation!$C$141,OR(MONTH(TODAY())=10,MONTH(TODAY())=11,MONTH(TODAY())=12)),CONCATENATE(MONTH(TODAY()),"/01/",YEAR(TODAY())),IF(AND(TODAY()&lt;Validation!$C$141,MONTH(TODAY())&lt;=9),CONCATENATE("0",MONTH(TODAY()),"/01/",YEAR(TODAY())),IF(AND(TODAY()&gt;=Validation!$C$141,OR(MONTH(TODAY())=10,MONTH(TODAY())=11,MONTH(TODAY())=12)),CONCATENATE(MONTH(TODAY()+10),"/01/",YEAR(TODAY()+10)),IF(AND(TODAY()&gt;=Validation!$C$141,MONTH(TODAY())&lt;=9),CONCATENATE("0",MONTH(TODAY()+10),"/01/",YEAR(TODAY()+10)))))))</f>
        <v/>
      </c>
      <c r="R166" s="158">
        <f t="shared" si="7"/>
        <v>0</v>
      </c>
      <c r="S166" s="88"/>
      <c r="T166" s="66"/>
      <c r="U166" s="66"/>
      <c r="V166" s="88"/>
      <c r="W166" s="66"/>
      <c r="X166" s="66"/>
      <c r="Y166" s="92"/>
      <c r="Z166" s="146">
        <f t="shared" si="8"/>
        <v>22</v>
      </c>
      <c r="AB166" s="133" t="str">
        <f>IFERROR(IF(DATEVALUE(TEXT(VLOOKUP(K166,Validation!F201:I224,3,FALSE)&amp;"/"&amp;RIGHT(L166+100,2)&amp;"/"&amp;M166,"MM/DD/YYYY"))&lt;=DATEVALUE(TEXT(VLOOKUP(N166,Validation!F201:I224,3,FALSE)&amp;"/"&amp;RIGHT(O166+100,2)&amp;"/"&amp;P166,"MM/DD/YYYY")),"",-1),"")</f>
        <v/>
      </c>
      <c r="AC166" s="133" t="str">
        <f>IFERROR(IF(DATEVALUE(TEXT(VLOOKUP(S166,Validation!F201:I224,3,FALSE)&amp;"/"&amp;RIGHT(T166+100,2)&amp;"/"&amp;U166,"MM/DD/YYYY"))&lt;=DATEVALUE(TEXT(VLOOKUP(V166,Validation!F201:I224,3,FALSE)&amp;"/"&amp;RIGHT(W166+100,2)&amp;"/"&amp;X166,"MM/DD/YYYY")),"",-1),"")</f>
        <v/>
      </c>
      <c r="AD166" s="92"/>
      <c r="AE166" s="92"/>
    </row>
    <row r="167" spans="1:31" ht="13.8">
      <c r="A167" s="113"/>
      <c r="B167" s="113"/>
      <c r="C167" s="113"/>
      <c r="D167" s="113"/>
      <c r="E167" s="113"/>
      <c r="F167" s="14"/>
      <c r="G167" s="15"/>
      <c r="H167" s="14"/>
      <c r="I167" s="114"/>
      <c r="J167" s="152">
        <f t="shared" si="6"/>
        <v>0</v>
      </c>
      <c r="K167" s="88"/>
      <c r="L167" s="89"/>
      <c r="M167" s="90"/>
      <c r="N167" s="88"/>
      <c r="O167" s="89"/>
      <c r="P167" s="90"/>
      <c r="Q167" s="160" t="str">
        <f ca="1">+IF(A167="","",IF(AND(TODAY()&lt;Validation!$C$141,OR(MONTH(TODAY())=10,MONTH(TODAY())=11,MONTH(TODAY())=12)),CONCATENATE(MONTH(TODAY()),"/01/",YEAR(TODAY())),IF(AND(TODAY()&lt;Validation!$C$141,MONTH(TODAY())&lt;=9),CONCATENATE("0",MONTH(TODAY()),"/01/",YEAR(TODAY())),IF(AND(TODAY()&gt;=Validation!$C$141,OR(MONTH(TODAY())=10,MONTH(TODAY())=11,MONTH(TODAY())=12)),CONCATENATE(MONTH(TODAY()+10),"/01/",YEAR(TODAY()+10)),IF(AND(TODAY()&gt;=Validation!$C$141,MONTH(TODAY())&lt;=9),CONCATENATE("0",MONTH(TODAY()+10),"/01/",YEAR(TODAY()+10)))))))</f>
        <v/>
      </c>
      <c r="R167" s="158">
        <f t="shared" si="7"/>
        <v>0</v>
      </c>
      <c r="S167" s="88"/>
      <c r="T167" s="66"/>
      <c r="U167" s="66"/>
      <c r="V167" s="88"/>
      <c r="W167" s="66"/>
      <c r="X167" s="66"/>
      <c r="Y167" s="92"/>
      <c r="Z167" s="146">
        <f t="shared" si="8"/>
        <v>22</v>
      </c>
      <c r="AB167" s="133" t="str">
        <f>IFERROR(IF(DATEVALUE(TEXT(VLOOKUP(K167,Validation!F202:I225,3,FALSE)&amp;"/"&amp;RIGHT(L167+100,2)&amp;"/"&amp;M167,"MM/DD/YYYY"))&lt;=DATEVALUE(TEXT(VLOOKUP(N167,Validation!F202:I225,3,FALSE)&amp;"/"&amp;RIGHT(O167+100,2)&amp;"/"&amp;P167,"MM/DD/YYYY")),"",-1),"")</f>
        <v/>
      </c>
      <c r="AC167" s="133" t="str">
        <f>IFERROR(IF(DATEVALUE(TEXT(VLOOKUP(S167,Validation!F202:I225,3,FALSE)&amp;"/"&amp;RIGHT(T167+100,2)&amp;"/"&amp;U167,"MM/DD/YYYY"))&lt;=DATEVALUE(TEXT(VLOOKUP(V167,Validation!F202:I225,3,FALSE)&amp;"/"&amp;RIGHT(W167+100,2)&amp;"/"&amp;X167,"MM/DD/YYYY")),"",-1),"")</f>
        <v/>
      </c>
      <c r="AD167" s="92"/>
      <c r="AE167" s="92"/>
    </row>
    <row r="168" spans="1:31" ht="13.8">
      <c r="A168" s="113"/>
      <c r="B168" s="113"/>
      <c r="C168" s="113"/>
      <c r="D168" s="113"/>
      <c r="E168" s="113"/>
      <c r="F168" s="14"/>
      <c r="G168" s="15"/>
      <c r="H168" s="14"/>
      <c r="I168" s="114"/>
      <c r="J168" s="152">
        <f t="shared" si="6"/>
        <v>0</v>
      </c>
      <c r="K168" s="88"/>
      <c r="L168" s="89"/>
      <c r="M168" s="90"/>
      <c r="N168" s="88"/>
      <c r="O168" s="89"/>
      <c r="P168" s="90"/>
      <c r="Q168" s="160" t="str">
        <f ca="1">+IF(A168="","",IF(AND(TODAY()&lt;Validation!$C$141,OR(MONTH(TODAY())=10,MONTH(TODAY())=11,MONTH(TODAY())=12)),CONCATENATE(MONTH(TODAY()),"/01/",YEAR(TODAY())),IF(AND(TODAY()&lt;Validation!$C$141,MONTH(TODAY())&lt;=9),CONCATENATE("0",MONTH(TODAY()),"/01/",YEAR(TODAY())),IF(AND(TODAY()&gt;=Validation!$C$141,OR(MONTH(TODAY())=10,MONTH(TODAY())=11,MONTH(TODAY())=12)),CONCATENATE(MONTH(TODAY()+10),"/01/",YEAR(TODAY()+10)),IF(AND(TODAY()&gt;=Validation!$C$141,MONTH(TODAY())&lt;=9),CONCATENATE("0",MONTH(TODAY()+10),"/01/",YEAR(TODAY()+10)))))))</f>
        <v/>
      </c>
      <c r="R168" s="158">
        <f t="shared" si="7"/>
        <v>0</v>
      </c>
      <c r="S168" s="88"/>
      <c r="T168" s="66"/>
      <c r="U168" s="66"/>
      <c r="V168" s="88"/>
      <c r="W168" s="66"/>
      <c r="X168" s="66"/>
      <c r="Y168" s="92"/>
      <c r="Z168" s="146">
        <f t="shared" si="8"/>
        <v>22</v>
      </c>
      <c r="AB168" s="133" t="str">
        <f>IFERROR(IF(DATEVALUE(TEXT(VLOOKUP(K168,Validation!F203:I226,3,FALSE)&amp;"/"&amp;RIGHT(L168+100,2)&amp;"/"&amp;M168,"MM/DD/YYYY"))&lt;=DATEVALUE(TEXT(VLOOKUP(N168,Validation!F203:I226,3,FALSE)&amp;"/"&amp;RIGHT(O168+100,2)&amp;"/"&amp;P168,"MM/DD/YYYY")),"",-1),"")</f>
        <v/>
      </c>
      <c r="AC168" s="133" t="str">
        <f>IFERROR(IF(DATEVALUE(TEXT(VLOOKUP(S168,Validation!F203:I226,3,FALSE)&amp;"/"&amp;RIGHT(T168+100,2)&amp;"/"&amp;U168,"MM/DD/YYYY"))&lt;=DATEVALUE(TEXT(VLOOKUP(V168,Validation!F203:I226,3,FALSE)&amp;"/"&amp;RIGHT(W168+100,2)&amp;"/"&amp;X168,"MM/DD/YYYY")),"",-1),"")</f>
        <v/>
      </c>
      <c r="AD168" s="92"/>
      <c r="AE168" s="92"/>
    </row>
    <row r="169" spans="1:31" ht="13.8">
      <c r="A169" s="113"/>
      <c r="B169" s="113"/>
      <c r="C169" s="113"/>
      <c r="D169" s="113"/>
      <c r="E169" s="113"/>
      <c r="F169" s="14"/>
      <c r="G169" s="15"/>
      <c r="H169" s="14"/>
      <c r="I169" s="114"/>
      <c r="J169" s="152">
        <f t="shared" si="6"/>
        <v>0</v>
      </c>
      <c r="K169" s="88"/>
      <c r="L169" s="89"/>
      <c r="M169" s="90"/>
      <c r="N169" s="88"/>
      <c r="O169" s="89"/>
      <c r="P169" s="90"/>
      <c r="Q169" s="160" t="str">
        <f ca="1">+IF(A169="","",IF(AND(TODAY()&lt;Validation!$C$141,OR(MONTH(TODAY())=10,MONTH(TODAY())=11,MONTH(TODAY())=12)),CONCATENATE(MONTH(TODAY()),"/01/",YEAR(TODAY())),IF(AND(TODAY()&lt;Validation!$C$141,MONTH(TODAY())&lt;=9),CONCATENATE("0",MONTH(TODAY()),"/01/",YEAR(TODAY())),IF(AND(TODAY()&gt;=Validation!$C$141,OR(MONTH(TODAY())=10,MONTH(TODAY())=11,MONTH(TODAY())=12)),CONCATENATE(MONTH(TODAY()+10),"/01/",YEAR(TODAY()+10)),IF(AND(TODAY()&gt;=Validation!$C$141,MONTH(TODAY())&lt;=9),CONCATENATE("0",MONTH(TODAY()+10),"/01/",YEAR(TODAY()+10)))))))</f>
        <v/>
      </c>
      <c r="R169" s="158">
        <f t="shared" si="7"/>
        <v>0</v>
      </c>
      <c r="S169" s="88"/>
      <c r="T169" s="66"/>
      <c r="U169" s="66"/>
      <c r="V169" s="88"/>
      <c r="W169" s="66"/>
      <c r="X169" s="66"/>
      <c r="Y169" s="92"/>
      <c r="Z169" s="146">
        <f t="shared" si="8"/>
        <v>22</v>
      </c>
      <c r="AB169" s="133" t="str">
        <f>IFERROR(IF(DATEVALUE(TEXT(VLOOKUP(K169,Validation!F204:I227,3,FALSE)&amp;"/"&amp;RIGHT(L169+100,2)&amp;"/"&amp;M169,"MM/DD/YYYY"))&lt;=DATEVALUE(TEXT(VLOOKUP(N169,Validation!F204:I227,3,FALSE)&amp;"/"&amp;RIGHT(O169+100,2)&amp;"/"&amp;P169,"MM/DD/YYYY")),"",-1),"")</f>
        <v/>
      </c>
      <c r="AC169" s="133" t="str">
        <f>IFERROR(IF(DATEVALUE(TEXT(VLOOKUP(S169,Validation!F204:I227,3,FALSE)&amp;"/"&amp;RIGHT(T169+100,2)&amp;"/"&amp;U169,"MM/DD/YYYY"))&lt;=DATEVALUE(TEXT(VLOOKUP(V169,Validation!F204:I227,3,FALSE)&amp;"/"&amp;RIGHT(W169+100,2)&amp;"/"&amp;X169,"MM/DD/YYYY")),"",-1),"")</f>
        <v/>
      </c>
      <c r="AD169" s="92"/>
      <c r="AE169" s="92"/>
    </row>
    <row r="170" spans="1:31" ht="13.8">
      <c r="A170" s="113"/>
      <c r="B170" s="113"/>
      <c r="C170" s="113"/>
      <c r="D170" s="113"/>
      <c r="E170" s="113"/>
      <c r="F170" s="14"/>
      <c r="G170" s="15"/>
      <c r="H170" s="14"/>
      <c r="I170" s="114"/>
      <c r="J170" s="152">
        <f t="shared" si="6"/>
        <v>0</v>
      </c>
      <c r="K170" s="88"/>
      <c r="L170" s="89"/>
      <c r="M170" s="90"/>
      <c r="N170" s="88"/>
      <c r="O170" s="89"/>
      <c r="P170" s="90"/>
      <c r="Q170" s="160" t="str">
        <f ca="1">+IF(A170="","",IF(AND(TODAY()&lt;Validation!$C$141,OR(MONTH(TODAY())=10,MONTH(TODAY())=11,MONTH(TODAY())=12)),CONCATENATE(MONTH(TODAY()),"/01/",YEAR(TODAY())),IF(AND(TODAY()&lt;Validation!$C$141,MONTH(TODAY())&lt;=9),CONCATENATE("0",MONTH(TODAY()),"/01/",YEAR(TODAY())),IF(AND(TODAY()&gt;=Validation!$C$141,OR(MONTH(TODAY())=10,MONTH(TODAY())=11,MONTH(TODAY())=12)),CONCATENATE(MONTH(TODAY()+10),"/01/",YEAR(TODAY()+10)),IF(AND(TODAY()&gt;=Validation!$C$141,MONTH(TODAY())&lt;=9),CONCATENATE("0",MONTH(TODAY()+10),"/01/",YEAR(TODAY()+10)))))))</f>
        <v/>
      </c>
      <c r="R170" s="158">
        <f t="shared" si="7"/>
        <v>0</v>
      </c>
      <c r="S170" s="88"/>
      <c r="T170" s="66"/>
      <c r="U170" s="66"/>
      <c r="V170" s="88"/>
      <c r="W170" s="66"/>
      <c r="X170" s="66"/>
      <c r="Y170" s="92"/>
      <c r="Z170" s="146">
        <f t="shared" si="8"/>
        <v>22</v>
      </c>
      <c r="AB170" s="133" t="str">
        <f>IFERROR(IF(DATEVALUE(TEXT(VLOOKUP(K170,Validation!F205:I228,3,FALSE)&amp;"/"&amp;RIGHT(L170+100,2)&amp;"/"&amp;M170,"MM/DD/YYYY"))&lt;=DATEVALUE(TEXT(VLOOKUP(N170,Validation!F205:I228,3,FALSE)&amp;"/"&amp;RIGHT(O170+100,2)&amp;"/"&amp;P170,"MM/DD/YYYY")),"",-1),"")</f>
        <v/>
      </c>
      <c r="AC170" s="133" t="str">
        <f>IFERROR(IF(DATEVALUE(TEXT(VLOOKUP(S170,Validation!F205:I228,3,FALSE)&amp;"/"&amp;RIGHT(T170+100,2)&amp;"/"&amp;U170,"MM/DD/YYYY"))&lt;=DATEVALUE(TEXT(VLOOKUP(V170,Validation!F205:I228,3,FALSE)&amp;"/"&amp;RIGHT(W170+100,2)&amp;"/"&amp;X170,"MM/DD/YYYY")),"",-1),"")</f>
        <v/>
      </c>
      <c r="AD170" s="92"/>
      <c r="AE170" s="92"/>
    </row>
    <row r="171" spans="1:31" ht="13.8">
      <c r="A171" s="113"/>
      <c r="B171" s="113"/>
      <c r="C171" s="113"/>
      <c r="D171" s="113"/>
      <c r="E171" s="113"/>
      <c r="F171" s="14"/>
      <c r="G171" s="15"/>
      <c r="H171" s="14"/>
      <c r="I171" s="114"/>
      <c r="J171" s="152">
        <f t="shared" si="6"/>
        <v>0</v>
      </c>
      <c r="K171" s="88"/>
      <c r="L171" s="89"/>
      <c r="M171" s="90"/>
      <c r="N171" s="88"/>
      <c r="O171" s="89"/>
      <c r="P171" s="90"/>
      <c r="Q171" s="160" t="str">
        <f ca="1">+IF(A171="","",IF(AND(TODAY()&lt;Validation!$C$141,OR(MONTH(TODAY())=10,MONTH(TODAY())=11,MONTH(TODAY())=12)),CONCATENATE(MONTH(TODAY()),"/01/",YEAR(TODAY())),IF(AND(TODAY()&lt;Validation!$C$141,MONTH(TODAY())&lt;=9),CONCATENATE("0",MONTH(TODAY()),"/01/",YEAR(TODAY())),IF(AND(TODAY()&gt;=Validation!$C$141,OR(MONTH(TODAY())=10,MONTH(TODAY())=11,MONTH(TODAY())=12)),CONCATENATE(MONTH(TODAY()+10),"/01/",YEAR(TODAY()+10)),IF(AND(TODAY()&gt;=Validation!$C$141,MONTH(TODAY())&lt;=9),CONCATENATE("0",MONTH(TODAY()+10),"/01/",YEAR(TODAY()+10)))))))</f>
        <v/>
      </c>
      <c r="R171" s="158">
        <f t="shared" si="7"/>
        <v>0</v>
      </c>
      <c r="S171" s="88"/>
      <c r="T171" s="66"/>
      <c r="U171" s="66"/>
      <c r="V171" s="88"/>
      <c r="W171" s="66"/>
      <c r="X171" s="66"/>
      <c r="Y171" s="92"/>
      <c r="Z171" s="146">
        <f t="shared" si="8"/>
        <v>22</v>
      </c>
      <c r="AB171" s="133" t="str">
        <f>IFERROR(IF(DATEVALUE(TEXT(VLOOKUP(K171,Validation!F206:I229,3,FALSE)&amp;"/"&amp;RIGHT(L171+100,2)&amp;"/"&amp;M171,"MM/DD/YYYY"))&lt;=DATEVALUE(TEXT(VLOOKUP(N171,Validation!F206:I229,3,FALSE)&amp;"/"&amp;RIGHT(O171+100,2)&amp;"/"&amp;P171,"MM/DD/YYYY")),"",-1),"")</f>
        <v/>
      </c>
      <c r="AC171" s="133" t="str">
        <f>IFERROR(IF(DATEVALUE(TEXT(VLOOKUP(S171,Validation!F206:I229,3,FALSE)&amp;"/"&amp;RIGHT(T171+100,2)&amp;"/"&amp;U171,"MM/DD/YYYY"))&lt;=DATEVALUE(TEXT(VLOOKUP(V171,Validation!F206:I229,3,FALSE)&amp;"/"&amp;RIGHT(W171+100,2)&amp;"/"&amp;X171,"MM/DD/YYYY")),"",-1),"")</f>
        <v/>
      </c>
      <c r="AD171" s="92"/>
      <c r="AE171" s="92"/>
    </row>
    <row r="172" spans="1:31" ht="13.8">
      <c r="A172" s="113"/>
      <c r="B172" s="113"/>
      <c r="C172" s="113"/>
      <c r="D172" s="113"/>
      <c r="E172" s="113"/>
      <c r="F172" s="14"/>
      <c r="G172" s="15"/>
      <c r="H172" s="14"/>
      <c r="I172" s="114"/>
      <c r="J172" s="152">
        <f t="shared" si="6"/>
        <v>0</v>
      </c>
      <c r="K172" s="88"/>
      <c r="L172" s="89"/>
      <c r="M172" s="90"/>
      <c r="N172" s="88"/>
      <c r="O172" s="89"/>
      <c r="P172" s="90"/>
      <c r="Q172" s="160" t="str">
        <f ca="1">+IF(A172="","",IF(AND(TODAY()&lt;Validation!$C$141,OR(MONTH(TODAY())=10,MONTH(TODAY())=11,MONTH(TODAY())=12)),CONCATENATE(MONTH(TODAY()),"/01/",YEAR(TODAY())),IF(AND(TODAY()&lt;Validation!$C$141,MONTH(TODAY())&lt;=9),CONCATENATE("0",MONTH(TODAY()),"/01/",YEAR(TODAY())),IF(AND(TODAY()&gt;=Validation!$C$141,OR(MONTH(TODAY())=10,MONTH(TODAY())=11,MONTH(TODAY())=12)),CONCATENATE(MONTH(TODAY()+10),"/01/",YEAR(TODAY()+10)),IF(AND(TODAY()&gt;=Validation!$C$141,MONTH(TODAY())&lt;=9),CONCATENATE("0",MONTH(TODAY()+10),"/01/",YEAR(TODAY()+10)))))))</f>
        <v/>
      </c>
      <c r="R172" s="158">
        <f t="shared" si="7"/>
        <v>0</v>
      </c>
      <c r="S172" s="88"/>
      <c r="T172" s="66"/>
      <c r="U172" s="66"/>
      <c r="V172" s="88"/>
      <c r="W172" s="66"/>
      <c r="X172" s="66"/>
      <c r="Y172" s="92"/>
      <c r="Z172" s="146">
        <f t="shared" si="8"/>
        <v>22</v>
      </c>
      <c r="AB172" s="133" t="str">
        <f>IFERROR(IF(DATEVALUE(TEXT(VLOOKUP(K172,Validation!F207:I230,3,FALSE)&amp;"/"&amp;RIGHT(L172+100,2)&amp;"/"&amp;M172,"MM/DD/YYYY"))&lt;=DATEVALUE(TEXT(VLOOKUP(N172,Validation!F207:I230,3,FALSE)&amp;"/"&amp;RIGHT(O172+100,2)&amp;"/"&amp;P172,"MM/DD/YYYY")),"",-1),"")</f>
        <v/>
      </c>
      <c r="AC172" s="133" t="str">
        <f>IFERROR(IF(DATEVALUE(TEXT(VLOOKUP(S172,Validation!F207:I230,3,FALSE)&amp;"/"&amp;RIGHT(T172+100,2)&amp;"/"&amp;U172,"MM/DD/YYYY"))&lt;=DATEVALUE(TEXT(VLOOKUP(V172,Validation!F207:I230,3,FALSE)&amp;"/"&amp;RIGHT(W172+100,2)&amp;"/"&amp;X172,"MM/DD/YYYY")),"",-1),"")</f>
        <v/>
      </c>
      <c r="AD172" s="92"/>
      <c r="AE172" s="92"/>
    </row>
    <row r="173" spans="1:31" ht="13.8">
      <c r="A173" s="113"/>
      <c r="B173" s="113"/>
      <c r="C173" s="113"/>
      <c r="D173" s="113"/>
      <c r="E173" s="113"/>
      <c r="F173" s="14"/>
      <c r="G173" s="15"/>
      <c r="H173" s="14"/>
      <c r="I173" s="114"/>
      <c r="J173" s="152">
        <f t="shared" si="6"/>
        <v>0</v>
      </c>
      <c r="K173" s="88"/>
      <c r="L173" s="89"/>
      <c r="M173" s="90"/>
      <c r="N173" s="88"/>
      <c r="O173" s="89"/>
      <c r="P173" s="90"/>
      <c r="Q173" s="160" t="str">
        <f ca="1">+IF(A173="","",IF(AND(TODAY()&lt;Validation!$C$141,OR(MONTH(TODAY())=10,MONTH(TODAY())=11,MONTH(TODAY())=12)),CONCATENATE(MONTH(TODAY()),"/01/",YEAR(TODAY())),IF(AND(TODAY()&lt;Validation!$C$141,MONTH(TODAY())&lt;=9),CONCATENATE("0",MONTH(TODAY()),"/01/",YEAR(TODAY())),IF(AND(TODAY()&gt;=Validation!$C$141,OR(MONTH(TODAY())=10,MONTH(TODAY())=11,MONTH(TODAY())=12)),CONCATENATE(MONTH(TODAY()+10),"/01/",YEAR(TODAY()+10)),IF(AND(TODAY()&gt;=Validation!$C$141,MONTH(TODAY())&lt;=9),CONCATENATE("0",MONTH(TODAY()+10),"/01/",YEAR(TODAY()+10)))))))</f>
        <v/>
      </c>
      <c r="R173" s="158">
        <f t="shared" si="7"/>
        <v>0</v>
      </c>
      <c r="S173" s="88"/>
      <c r="T173" s="66"/>
      <c r="U173" s="66"/>
      <c r="V173" s="88"/>
      <c r="W173" s="66"/>
      <c r="X173" s="66"/>
      <c r="Y173" s="92"/>
      <c r="Z173" s="146">
        <f t="shared" si="8"/>
        <v>22</v>
      </c>
      <c r="AB173" s="133" t="str">
        <f>IFERROR(IF(DATEVALUE(TEXT(VLOOKUP(K173,Validation!F208:I231,3,FALSE)&amp;"/"&amp;RIGHT(L173+100,2)&amp;"/"&amp;M173,"MM/DD/YYYY"))&lt;=DATEVALUE(TEXT(VLOOKUP(N173,Validation!F208:I231,3,FALSE)&amp;"/"&amp;RIGHT(O173+100,2)&amp;"/"&amp;P173,"MM/DD/YYYY")),"",-1),"")</f>
        <v/>
      </c>
      <c r="AC173" s="133" t="str">
        <f>IFERROR(IF(DATEVALUE(TEXT(VLOOKUP(S173,Validation!F208:I231,3,FALSE)&amp;"/"&amp;RIGHT(T173+100,2)&amp;"/"&amp;U173,"MM/DD/YYYY"))&lt;=DATEVALUE(TEXT(VLOOKUP(V173,Validation!F208:I231,3,FALSE)&amp;"/"&amp;RIGHT(W173+100,2)&amp;"/"&amp;X173,"MM/DD/YYYY")),"",-1),"")</f>
        <v/>
      </c>
      <c r="AD173" s="92"/>
      <c r="AE173" s="92"/>
    </row>
    <row r="174" spans="1:31" ht="13.8">
      <c r="A174" s="113"/>
      <c r="B174" s="113"/>
      <c r="C174" s="113"/>
      <c r="D174" s="113"/>
      <c r="E174" s="113"/>
      <c r="F174" s="14"/>
      <c r="G174" s="15"/>
      <c r="H174" s="14"/>
      <c r="I174" s="114"/>
      <c r="J174" s="152">
        <f t="shared" si="6"/>
        <v>0</v>
      </c>
      <c r="K174" s="88"/>
      <c r="L174" s="89"/>
      <c r="M174" s="90"/>
      <c r="N174" s="88"/>
      <c r="O174" s="89"/>
      <c r="P174" s="90"/>
      <c r="Q174" s="160" t="str">
        <f ca="1">+IF(A174="","",IF(AND(TODAY()&lt;Validation!$C$141,OR(MONTH(TODAY())=10,MONTH(TODAY())=11,MONTH(TODAY())=12)),CONCATENATE(MONTH(TODAY()),"/01/",YEAR(TODAY())),IF(AND(TODAY()&lt;Validation!$C$141,MONTH(TODAY())&lt;=9),CONCATENATE("0",MONTH(TODAY()),"/01/",YEAR(TODAY())),IF(AND(TODAY()&gt;=Validation!$C$141,OR(MONTH(TODAY())=10,MONTH(TODAY())=11,MONTH(TODAY())=12)),CONCATENATE(MONTH(TODAY()+10),"/01/",YEAR(TODAY()+10)),IF(AND(TODAY()&gt;=Validation!$C$141,MONTH(TODAY())&lt;=9),CONCATENATE("0",MONTH(TODAY()+10),"/01/",YEAR(TODAY()+10)))))))</f>
        <v/>
      </c>
      <c r="R174" s="158">
        <f t="shared" si="7"/>
        <v>0</v>
      </c>
      <c r="S174" s="88"/>
      <c r="T174" s="66"/>
      <c r="U174" s="66"/>
      <c r="V174" s="88"/>
      <c r="W174" s="66"/>
      <c r="X174" s="66"/>
      <c r="Y174" s="92"/>
      <c r="Z174" s="146">
        <f t="shared" si="8"/>
        <v>22</v>
      </c>
      <c r="AB174" s="133" t="str">
        <f>IFERROR(IF(DATEVALUE(TEXT(VLOOKUP(K174,Validation!F209:I232,3,FALSE)&amp;"/"&amp;RIGHT(L174+100,2)&amp;"/"&amp;M174,"MM/DD/YYYY"))&lt;=DATEVALUE(TEXT(VLOOKUP(N174,Validation!F209:I232,3,FALSE)&amp;"/"&amp;RIGHT(O174+100,2)&amp;"/"&amp;P174,"MM/DD/YYYY")),"",-1),"")</f>
        <v/>
      </c>
      <c r="AC174" s="133" t="str">
        <f>IFERROR(IF(DATEVALUE(TEXT(VLOOKUP(S174,Validation!F209:I232,3,FALSE)&amp;"/"&amp;RIGHT(T174+100,2)&amp;"/"&amp;U174,"MM/DD/YYYY"))&lt;=DATEVALUE(TEXT(VLOOKUP(V174,Validation!F209:I232,3,FALSE)&amp;"/"&amp;RIGHT(W174+100,2)&amp;"/"&amp;X174,"MM/DD/YYYY")),"",-1),"")</f>
        <v/>
      </c>
      <c r="AD174" s="92"/>
      <c r="AE174" s="92"/>
    </row>
    <row r="175" spans="1:31" ht="13.8">
      <c r="A175" s="113"/>
      <c r="B175" s="113"/>
      <c r="C175" s="113"/>
      <c r="D175" s="113"/>
      <c r="E175" s="113"/>
      <c r="F175" s="14"/>
      <c r="G175" s="15"/>
      <c r="H175" s="14"/>
      <c r="I175" s="114"/>
      <c r="J175" s="152">
        <f t="shared" si="6"/>
        <v>0</v>
      </c>
      <c r="K175" s="88"/>
      <c r="L175" s="89"/>
      <c r="M175" s="90"/>
      <c r="N175" s="88"/>
      <c r="O175" s="89"/>
      <c r="P175" s="90"/>
      <c r="Q175" s="160" t="str">
        <f ca="1">+IF(A175="","",IF(AND(TODAY()&lt;Validation!$C$141,OR(MONTH(TODAY())=10,MONTH(TODAY())=11,MONTH(TODAY())=12)),CONCATENATE(MONTH(TODAY()),"/01/",YEAR(TODAY())),IF(AND(TODAY()&lt;Validation!$C$141,MONTH(TODAY())&lt;=9),CONCATENATE("0",MONTH(TODAY()),"/01/",YEAR(TODAY())),IF(AND(TODAY()&gt;=Validation!$C$141,OR(MONTH(TODAY())=10,MONTH(TODAY())=11,MONTH(TODAY())=12)),CONCATENATE(MONTH(TODAY()+10),"/01/",YEAR(TODAY()+10)),IF(AND(TODAY()&gt;=Validation!$C$141,MONTH(TODAY())&lt;=9),CONCATENATE("0",MONTH(TODAY()+10),"/01/",YEAR(TODAY()+10)))))))</f>
        <v/>
      </c>
      <c r="R175" s="158">
        <f t="shared" si="7"/>
        <v>0</v>
      </c>
      <c r="S175" s="88"/>
      <c r="T175" s="66"/>
      <c r="U175" s="66"/>
      <c r="V175" s="88"/>
      <c r="W175" s="66"/>
      <c r="X175" s="66"/>
      <c r="Y175" s="92"/>
      <c r="Z175" s="146">
        <f t="shared" si="8"/>
        <v>22</v>
      </c>
      <c r="AB175" s="133" t="str">
        <f>IFERROR(IF(DATEVALUE(TEXT(VLOOKUP(K175,Validation!F210:I233,3,FALSE)&amp;"/"&amp;RIGHT(L175+100,2)&amp;"/"&amp;M175,"MM/DD/YYYY"))&lt;=DATEVALUE(TEXT(VLOOKUP(N175,Validation!F210:I233,3,FALSE)&amp;"/"&amp;RIGHT(O175+100,2)&amp;"/"&amp;P175,"MM/DD/YYYY")),"",-1),"")</f>
        <v/>
      </c>
      <c r="AC175" s="133" t="str">
        <f>IFERROR(IF(DATEVALUE(TEXT(VLOOKUP(S175,Validation!F210:I233,3,FALSE)&amp;"/"&amp;RIGHT(T175+100,2)&amp;"/"&amp;U175,"MM/DD/YYYY"))&lt;=DATEVALUE(TEXT(VLOOKUP(V175,Validation!F210:I233,3,FALSE)&amp;"/"&amp;RIGHT(W175+100,2)&amp;"/"&amp;X175,"MM/DD/YYYY")),"",-1),"")</f>
        <v/>
      </c>
      <c r="AD175" s="92"/>
      <c r="AE175" s="92"/>
    </row>
    <row r="176" spans="1:31" ht="13.8">
      <c r="A176" s="113"/>
      <c r="B176" s="113"/>
      <c r="C176" s="113"/>
      <c r="D176" s="113"/>
      <c r="E176" s="113"/>
      <c r="F176" s="14"/>
      <c r="G176" s="15"/>
      <c r="H176" s="14"/>
      <c r="I176" s="114"/>
      <c r="J176" s="152">
        <f t="shared" si="6"/>
        <v>0</v>
      </c>
      <c r="K176" s="88"/>
      <c r="L176" s="89"/>
      <c r="M176" s="90"/>
      <c r="N176" s="88"/>
      <c r="O176" s="89"/>
      <c r="P176" s="90"/>
      <c r="Q176" s="160" t="str">
        <f ca="1">+IF(A176="","",IF(AND(TODAY()&lt;Validation!$C$141,OR(MONTH(TODAY())=10,MONTH(TODAY())=11,MONTH(TODAY())=12)),CONCATENATE(MONTH(TODAY()),"/01/",YEAR(TODAY())),IF(AND(TODAY()&lt;Validation!$C$141,MONTH(TODAY())&lt;=9),CONCATENATE("0",MONTH(TODAY()),"/01/",YEAR(TODAY())),IF(AND(TODAY()&gt;=Validation!$C$141,OR(MONTH(TODAY())=10,MONTH(TODAY())=11,MONTH(TODAY())=12)),CONCATENATE(MONTH(TODAY()+10),"/01/",YEAR(TODAY()+10)),IF(AND(TODAY()&gt;=Validation!$C$141,MONTH(TODAY())&lt;=9),CONCATENATE("0",MONTH(TODAY()+10),"/01/",YEAR(TODAY()+10)))))))</f>
        <v/>
      </c>
      <c r="R176" s="158">
        <f t="shared" si="7"/>
        <v>0</v>
      </c>
      <c r="S176" s="88"/>
      <c r="T176" s="66"/>
      <c r="U176" s="66"/>
      <c r="V176" s="88"/>
      <c r="W176" s="66"/>
      <c r="X176" s="66"/>
      <c r="Y176" s="92"/>
      <c r="Z176" s="146">
        <f t="shared" si="8"/>
        <v>22</v>
      </c>
      <c r="AB176" s="133" t="str">
        <f>IFERROR(IF(DATEVALUE(TEXT(VLOOKUP(K176,Validation!F211:I234,3,FALSE)&amp;"/"&amp;RIGHT(L176+100,2)&amp;"/"&amp;M176,"MM/DD/YYYY"))&lt;=DATEVALUE(TEXT(VLOOKUP(N176,Validation!F211:I234,3,FALSE)&amp;"/"&amp;RIGHT(O176+100,2)&amp;"/"&amp;P176,"MM/DD/YYYY")),"",-1),"")</f>
        <v/>
      </c>
      <c r="AC176" s="133" t="str">
        <f>IFERROR(IF(DATEVALUE(TEXT(VLOOKUP(S176,Validation!F211:I234,3,FALSE)&amp;"/"&amp;RIGHT(T176+100,2)&amp;"/"&amp;U176,"MM/DD/YYYY"))&lt;=DATEVALUE(TEXT(VLOOKUP(V176,Validation!F211:I234,3,FALSE)&amp;"/"&amp;RIGHT(W176+100,2)&amp;"/"&amp;X176,"MM/DD/YYYY")),"",-1),"")</f>
        <v/>
      </c>
      <c r="AD176" s="92"/>
      <c r="AE176" s="92"/>
    </row>
    <row r="177" spans="1:31" ht="13.8">
      <c r="A177" s="113"/>
      <c r="B177" s="113"/>
      <c r="C177" s="113"/>
      <c r="D177" s="113"/>
      <c r="E177" s="113"/>
      <c r="F177" s="14"/>
      <c r="G177" s="15"/>
      <c r="H177" s="14"/>
      <c r="I177" s="114"/>
      <c r="J177" s="152">
        <f t="shared" si="6"/>
        <v>0</v>
      </c>
      <c r="K177" s="88"/>
      <c r="L177" s="89"/>
      <c r="M177" s="90"/>
      <c r="N177" s="88"/>
      <c r="O177" s="89"/>
      <c r="P177" s="90"/>
      <c r="Q177" s="160" t="str">
        <f ca="1">+IF(A177="","",IF(AND(TODAY()&lt;Validation!$C$141,OR(MONTH(TODAY())=10,MONTH(TODAY())=11,MONTH(TODAY())=12)),CONCATENATE(MONTH(TODAY()),"/01/",YEAR(TODAY())),IF(AND(TODAY()&lt;Validation!$C$141,MONTH(TODAY())&lt;=9),CONCATENATE("0",MONTH(TODAY()),"/01/",YEAR(TODAY())),IF(AND(TODAY()&gt;=Validation!$C$141,OR(MONTH(TODAY())=10,MONTH(TODAY())=11,MONTH(TODAY())=12)),CONCATENATE(MONTH(TODAY()+10),"/01/",YEAR(TODAY()+10)),IF(AND(TODAY()&gt;=Validation!$C$141,MONTH(TODAY())&lt;=9),CONCATENATE("0",MONTH(TODAY()+10),"/01/",YEAR(TODAY()+10)))))))</f>
        <v/>
      </c>
      <c r="R177" s="158">
        <f t="shared" si="7"/>
        <v>0</v>
      </c>
      <c r="S177" s="88"/>
      <c r="T177" s="66"/>
      <c r="U177" s="66"/>
      <c r="V177" s="88"/>
      <c r="W177" s="66"/>
      <c r="X177" s="66"/>
      <c r="Y177" s="92"/>
      <c r="Z177" s="146">
        <f t="shared" si="8"/>
        <v>22</v>
      </c>
      <c r="AB177" s="133" t="str">
        <f>IFERROR(IF(DATEVALUE(TEXT(VLOOKUP(K177,Validation!F212:I235,3,FALSE)&amp;"/"&amp;RIGHT(L177+100,2)&amp;"/"&amp;M177,"MM/DD/YYYY"))&lt;=DATEVALUE(TEXT(VLOOKUP(N177,Validation!F212:I235,3,FALSE)&amp;"/"&amp;RIGHT(O177+100,2)&amp;"/"&amp;P177,"MM/DD/YYYY")),"",-1),"")</f>
        <v/>
      </c>
      <c r="AC177" s="133" t="str">
        <f>IFERROR(IF(DATEVALUE(TEXT(VLOOKUP(S177,Validation!F212:I235,3,FALSE)&amp;"/"&amp;RIGHT(T177+100,2)&amp;"/"&amp;U177,"MM/DD/YYYY"))&lt;=DATEVALUE(TEXT(VLOOKUP(V177,Validation!F212:I235,3,FALSE)&amp;"/"&amp;RIGHT(W177+100,2)&amp;"/"&amp;X177,"MM/DD/YYYY")),"",-1),"")</f>
        <v/>
      </c>
      <c r="AD177" s="92"/>
      <c r="AE177" s="92"/>
    </row>
    <row r="178" spans="1:31" ht="13.8">
      <c r="A178" s="113"/>
      <c r="B178" s="113"/>
      <c r="C178" s="113"/>
      <c r="D178" s="113"/>
      <c r="E178" s="113"/>
      <c r="F178" s="14"/>
      <c r="G178" s="15"/>
      <c r="H178" s="14"/>
      <c r="I178" s="114"/>
      <c r="J178" s="152">
        <f t="shared" si="6"/>
        <v>0</v>
      </c>
      <c r="K178" s="88"/>
      <c r="L178" s="89"/>
      <c r="M178" s="90"/>
      <c r="N178" s="88"/>
      <c r="O178" s="89"/>
      <c r="P178" s="90"/>
      <c r="Q178" s="160" t="str">
        <f ca="1">+IF(A178="","",IF(AND(TODAY()&lt;Validation!$C$141,OR(MONTH(TODAY())=10,MONTH(TODAY())=11,MONTH(TODAY())=12)),CONCATENATE(MONTH(TODAY()),"/01/",YEAR(TODAY())),IF(AND(TODAY()&lt;Validation!$C$141,MONTH(TODAY())&lt;=9),CONCATENATE("0",MONTH(TODAY()),"/01/",YEAR(TODAY())),IF(AND(TODAY()&gt;=Validation!$C$141,OR(MONTH(TODAY())=10,MONTH(TODAY())=11,MONTH(TODAY())=12)),CONCATENATE(MONTH(TODAY()+10),"/01/",YEAR(TODAY()+10)),IF(AND(TODAY()&gt;=Validation!$C$141,MONTH(TODAY())&lt;=9),CONCATENATE("0",MONTH(TODAY()+10),"/01/",YEAR(TODAY()+10)))))))</f>
        <v/>
      </c>
      <c r="R178" s="158">
        <f t="shared" si="7"/>
        <v>0</v>
      </c>
      <c r="S178" s="88"/>
      <c r="T178" s="66"/>
      <c r="U178" s="66"/>
      <c r="V178" s="88"/>
      <c r="W178" s="66"/>
      <c r="X178" s="66"/>
      <c r="Y178" s="92"/>
      <c r="Z178" s="146">
        <f t="shared" si="8"/>
        <v>22</v>
      </c>
      <c r="AB178" s="133" t="str">
        <f>IFERROR(IF(DATEVALUE(TEXT(VLOOKUP(K178,Validation!F213:I236,3,FALSE)&amp;"/"&amp;RIGHT(L178+100,2)&amp;"/"&amp;M178,"MM/DD/YYYY"))&lt;=DATEVALUE(TEXT(VLOOKUP(N178,Validation!F213:I236,3,FALSE)&amp;"/"&amp;RIGHT(O178+100,2)&amp;"/"&amp;P178,"MM/DD/YYYY")),"",-1),"")</f>
        <v/>
      </c>
      <c r="AC178" s="133" t="str">
        <f>IFERROR(IF(DATEVALUE(TEXT(VLOOKUP(S178,Validation!F213:I236,3,FALSE)&amp;"/"&amp;RIGHT(T178+100,2)&amp;"/"&amp;U178,"MM/DD/YYYY"))&lt;=DATEVALUE(TEXT(VLOOKUP(V178,Validation!F213:I236,3,FALSE)&amp;"/"&amp;RIGHT(W178+100,2)&amp;"/"&amp;X178,"MM/DD/YYYY")),"",-1),"")</f>
        <v/>
      </c>
      <c r="AD178" s="92"/>
      <c r="AE178" s="92"/>
    </row>
    <row r="179" spans="1:31" ht="13.8">
      <c r="A179" s="113"/>
      <c r="B179" s="113"/>
      <c r="C179" s="113"/>
      <c r="D179" s="113"/>
      <c r="E179" s="113"/>
      <c r="F179" s="14"/>
      <c r="G179" s="15"/>
      <c r="H179" s="14"/>
      <c r="I179" s="114"/>
      <c r="J179" s="152">
        <f t="shared" si="6"/>
        <v>0</v>
      </c>
      <c r="K179" s="88"/>
      <c r="L179" s="89"/>
      <c r="M179" s="90"/>
      <c r="N179" s="88"/>
      <c r="O179" s="89"/>
      <c r="P179" s="90"/>
      <c r="Q179" s="160" t="str">
        <f ca="1">+IF(A179="","",IF(AND(TODAY()&lt;Validation!$C$141,OR(MONTH(TODAY())=10,MONTH(TODAY())=11,MONTH(TODAY())=12)),CONCATENATE(MONTH(TODAY()),"/01/",YEAR(TODAY())),IF(AND(TODAY()&lt;Validation!$C$141,MONTH(TODAY())&lt;=9),CONCATENATE("0",MONTH(TODAY()),"/01/",YEAR(TODAY())),IF(AND(TODAY()&gt;=Validation!$C$141,OR(MONTH(TODAY())=10,MONTH(TODAY())=11,MONTH(TODAY())=12)),CONCATENATE(MONTH(TODAY()+10),"/01/",YEAR(TODAY()+10)),IF(AND(TODAY()&gt;=Validation!$C$141,MONTH(TODAY())&lt;=9),CONCATENATE("0",MONTH(TODAY()+10),"/01/",YEAR(TODAY()+10)))))))</f>
        <v/>
      </c>
      <c r="R179" s="158">
        <f t="shared" si="7"/>
        <v>0</v>
      </c>
      <c r="S179" s="88"/>
      <c r="T179" s="66"/>
      <c r="U179" s="66"/>
      <c r="V179" s="88"/>
      <c r="W179" s="66"/>
      <c r="X179" s="66"/>
      <c r="Y179" s="92"/>
      <c r="Z179" s="146">
        <f t="shared" si="8"/>
        <v>22</v>
      </c>
      <c r="AB179" s="133" t="str">
        <f>IFERROR(IF(DATEVALUE(TEXT(VLOOKUP(K179,Validation!F214:I237,3,FALSE)&amp;"/"&amp;RIGHT(L179+100,2)&amp;"/"&amp;M179,"MM/DD/YYYY"))&lt;=DATEVALUE(TEXT(VLOOKUP(N179,Validation!F214:I237,3,FALSE)&amp;"/"&amp;RIGHT(O179+100,2)&amp;"/"&amp;P179,"MM/DD/YYYY")),"",-1),"")</f>
        <v/>
      </c>
      <c r="AC179" s="133" t="str">
        <f>IFERROR(IF(DATEVALUE(TEXT(VLOOKUP(S179,Validation!F214:I237,3,FALSE)&amp;"/"&amp;RIGHT(T179+100,2)&amp;"/"&amp;U179,"MM/DD/YYYY"))&lt;=DATEVALUE(TEXT(VLOOKUP(V179,Validation!F214:I237,3,FALSE)&amp;"/"&amp;RIGHT(W179+100,2)&amp;"/"&amp;X179,"MM/DD/YYYY")),"",-1),"")</f>
        <v/>
      </c>
      <c r="AD179" s="92"/>
      <c r="AE179" s="92"/>
    </row>
    <row r="180" spans="1:31" ht="13.8">
      <c r="A180" s="113"/>
      <c r="B180" s="113"/>
      <c r="C180" s="113"/>
      <c r="D180" s="113"/>
      <c r="E180" s="113"/>
      <c r="F180" s="14"/>
      <c r="G180" s="15"/>
      <c r="H180" s="14"/>
      <c r="I180" s="114"/>
      <c r="J180" s="152">
        <f t="shared" si="6"/>
        <v>0</v>
      </c>
      <c r="K180" s="88"/>
      <c r="L180" s="89"/>
      <c r="M180" s="90"/>
      <c r="N180" s="88"/>
      <c r="O180" s="89"/>
      <c r="P180" s="90"/>
      <c r="Q180" s="160" t="str">
        <f ca="1">+IF(A180="","",IF(AND(TODAY()&lt;Validation!$C$141,OR(MONTH(TODAY())=10,MONTH(TODAY())=11,MONTH(TODAY())=12)),CONCATENATE(MONTH(TODAY()),"/01/",YEAR(TODAY())),IF(AND(TODAY()&lt;Validation!$C$141,MONTH(TODAY())&lt;=9),CONCATENATE("0",MONTH(TODAY()),"/01/",YEAR(TODAY())),IF(AND(TODAY()&gt;=Validation!$C$141,OR(MONTH(TODAY())=10,MONTH(TODAY())=11,MONTH(TODAY())=12)),CONCATENATE(MONTH(TODAY()+10),"/01/",YEAR(TODAY()+10)),IF(AND(TODAY()&gt;=Validation!$C$141,MONTH(TODAY())&lt;=9),CONCATENATE("0",MONTH(TODAY()+10),"/01/",YEAR(TODAY()+10)))))))</f>
        <v/>
      </c>
      <c r="R180" s="158">
        <f t="shared" si="7"/>
        <v>0</v>
      </c>
      <c r="S180" s="88"/>
      <c r="T180" s="66"/>
      <c r="U180" s="66"/>
      <c r="V180" s="88"/>
      <c r="W180" s="66"/>
      <c r="X180" s="66"/>
      <c r="Y180" s="92"/>
      <c r="Z180" s="146">
        <f t="shared" si="8"/>
        <v>22</v>
      </c>
      <c r="AB180" s="133" t="str">
        <f>IFERROR(IF(DATEVALUE(TEXT(VLOOKUP(K180,Validation!F215:I238,3,FALSE)&amp;"/"&amp;RIGHT(L180+100,2)&amp;"/"&amp;M180,"MM/DD/YYYY"))&lt;=DATEVALUE(TEXT(VLOOKUP(N180,Validation!F215:I238,3,FALSE)&amp;"/"&amp;RIGHT(O180+100,2)&amp;"/"&amp;P180,"MM/DD/YYYY")),"",-1),"")</f>
        <v/>
      </c>
      <c r="AC180" s="133" t="str">
        <f>IFERROR(IF(DATEVALUE(TEXT(VLOOKUP(S180,Validation!F215:I238,3,FALSE)&amp;"/"&amp;RIGHT(T180+100,2)&amp;"/"&amp;U180,"MM/DD/YYYY"))&lt;=DATEVALUE(TEXT(VLOOKUP(V180,Validation!F215:I238,3,FALSE)&amp;"/"&amp;RIGHT(W180+100,2)&amp;"/"&amp;X180,"MM/DD/YYYY")),"",-1),"")</f>
        <v/>
      </c>
      <c r="AD180" s="92"/>
      <c r="AE180" s="92"/>
    </row>
    <row r="181" spans="1:31" ht="13.8">
      <c r="A181" s="113"/>
      <c r="B181" s="113"/>
      <c r="C181" s="113"/>
      <c r="D181" s="113"/>
      <c r="E181" s="113"/>
      <c r="F181" s="14"/>
      <c r="G181" s="15"/>
      <c r="H181" s="14"/>
      <c r="I181" s="114"/>
      <c r="J181" s="152">
        <f t="shared" si="6"/>
        <v>0</v>
      </c>
      <c r="K181" s="88"/>
      <c r="L181" s="89"/>
      <c r="M181" s="90"/>
      <c r="N181" s="88"/>
      <c r="O181" s="89"/>
      <c r="P181" s="90"/>
      <c r="Q181" s="160" t="str">
        <f ca="1">+IF(A181="","",IF(AND(TODAY()&lt;Validation!$C$141,OR(MONTH(TODAY())=10,MONTH(TODAY())=11,MONTH(TODAY())=12)),CONCATENATE(MONTH(TODAY()),"/01/",YEAR(TODAY())),IF(AND(TODAY()&lt;Validation!$C$141,MONTH(TODAY())&lt;=9),CONCATENATE("0",MONTH(TODAY()),"/01/",YEAR(TODAY())),IF(AND(TODAY()&gt;=Validation!$C$141,OR(MONTH(TODAY())=10,MONTH(TODAY())=11,MONTH(TODAY())=12)),CONCATENATE(MONTH(TODAY()+10),"/01/",YEAR(TODAY()+10)),IF(AND(TODAY()&gt;=Validation!$C$141,MONTH(TODAY())&lt;=9),CONCATENATE("0",MONTH(TODAY()+10),"/01/",YEAR(TODAY()+10)))))))</f>
        <v/>
      </c>
      <c r="R181" s="158">
        <f t="shared" si="7"/>
        <v>0</v>
      </c>
      <c r="S181" s="88"/>
      <c r="T181" s="66"/>
      <c r="U181" s="66"/>
      <c r="V181" s="88"/>
      <c r="W181" s="66"/>
      <c r="X181" s="66"/>
      <c r="Y181" s="92"/>
      <c r="Z181" s="146">
        <f t="shared" si="8"/>
        <v>22</v>
      </c>
      <c r="AB181" s="133" t="str">
        <f>IFERROR(IF(DATEVALUE(TEXT(VLOOKUP(K181,Validation!F216:I239,3,FALSE)&amp;"/"&amp;RIGHT(L181+100,2)&amp;"/"&amp;M181,"MM/DD/YYYY"))&lt;=DATEVALUE(TEXT(VLOOKUP(N181,Validation!F216:I239,3,FALSE)&amp;"/"&amp;RIGHT(O181+100,2)&amp;"/"&amp;P181,"MM/DD/YYYY")),"",-1),"")</f>
        <v/>
      </c>
      <c r="AC181" s="133" t="str">
        <f>IFERROR(IF(DATEVALUE(TEXT(VLOOKUP(S181,Validation!F216:I239,3,FALSE)&amp;"/"&amp;RIGHT(T181+100,2)&amp;"/"&amp;U181,"MM/DD/YYYY"))&lt;=DATEVALUE(TEXT(VLOOKUP(V181,Validation!F216:I239,3,FALSE)&amp;"/"&amp;RIGHT(W181+100,2)&amp;"/"&amp;X181,"MM/DD/YYYY")),"",-1),"")</f>
        <v/>
      </c>
      <c r="AD181" s="92"/>
      <c r="AE181" s="92"/>
    </row>
    <row r="182" spans="1:31" ht="13.8">
      <c r="A182" s="113"/>
      <c r="B182" s="113"/>
      <c r="C182" s="113"/>
      <c r="D182" s="113"/>
      <c r="E182" s="113"/>
      <c r="F182" s="14"/>
      <c r="G182" s="15"/>
      <c r="H182" s="14"/>
      <c r="I182" s="114"/>
      <c r="J182" s="152">
        <f t="shared" si="6"/>
        <v>0</v>
      </c>
      <c r="K182" s="88"/>
      <c r="L182" s="89"/>
      <c r="M182" s="90"/>
      <c r="N182" s="88"/>
      <c r="O182" s="89"/>
      <c r="P182" s="90"/>
      <c r="Q182" s="160" t="str">
        <f ca="1">+IF(A182="","",IF(AND(TODAY()&lt;Validation!$C$141,OR(MONTH(TODAY())=10,MONTH(TODAY())=11,MONTH(TODAY())=12)),CONCATENATE(MONTH(TODAY()),"/01/",YEAR(TODAY())),IF(AND(TODAY()&lt;Validation!$C$141,MONTH(TODAY())&lt;=9),CONCATENATE("0",MONTH(TODAY()),"/01/",YEAR(TODAY())),IF(AND(TODAY()&gt;=Validation!$C$141,OR(MONTH(TODAY())=10,MONTH(TODAY())=11,MONTH(TODAY())=12)),CONCATENATE(MONTH(TODAY()+10),"/01/",YEAR(TODAY()+10)),IF(AND(TODAY()&gt;=Validation!$C$141,MONTH(TODAY())&lt;=9),CONCATENATE("0",MONTH(TODAY()+10),"/01/",YEAR(TODAY()+10)))))))</f>
        <v/>
      </c>
      <c r="R182" s="158">
        <f t="shared" si="7"/>
        <v>0</v>
      </c>
      <c r="S182" s="88"/>
      <c r="T182" s="66"/>
      <c r="U182" s="66"/>
      <c r="V182" s="88"/>
      <c r="W182" s="66"/>
      <c r="X182" s="66"/>
      <c r="Y182" s="92"/>
      <c r="Z182" s="146">
        <f t="shared" si="8"/>
        <v>22</v>
      </c>
      <c r="AB182" s="133" t="str">
        <f>IFERROR(IF(DATEVALUE(TEXT(VLOOKUP(K182,Validation!F217:I240,3,FALSE)&amp;"/"&amp;RIGHT(L182+100,2)&amp;"/"&amp;M182,"MM/DD/YYYY"))&lt;=DATEVALUE(TEXT(VLOOKUP(N182,Validation!F217:I240,3,FALSE)&amp;"/"&amp;RIGHT(O182+100,2)&amp;"/"&amp;P182,"MM/DD/YYYY")),"",-1),"")</f>
        <v/>
      </c>
      <c r="AC182" s="133" t="str">
        <f>IFERROR(IF(DATEVALUE(TEXT(VLOOKUP(S182,Validation!F217:I240,3,FALSE)&amp;"/"&amp;RIGHT(T182+100,2)&amp;"/"&amp;U182,"MM/DD/YYYY"))&lt;=DATEVALUE(TEXT(VLOOKUP(V182,Validation!F217:I240,3,FALSE)&amp;"/"&amp;RIGHT(W182+100,2)&amp;"/"&amp;X182,"MM/DD/YYYY")),"",-1),"")</f>
        <v/>
      </c>
      <c r="AD182" s="92"/>
      <c r="AE182" s="92"/>
    </row>
    <row r="183" spans="1:31" ht="13.8">
      <c r="A183" s="113"/>
      <c r="B183" s="113"/>
      <c r="C183" s="113"/>
      <c r="D183" s="113"/>
      <c r="E183" s="113"/>
      <c r="F183" s="14"/>
      <c r="G183" s="15"/>
      <c r="H183" s="14"/>
      <c r="I183" s="114"/>
      <c r="J183" s="152">
        <f t="shared" si="6"/>
        <v>0</v>
      </c>
      <c r="K183" s="88"/>
      <c r="L183" s="89"/>
      <c r="M183" s="90"/>
      <c r="N183" s="88"/>
      <c r="O183" s="89"/>
      <c r="P183" s="90"/>
      <c r="Q183" s="160" t="str">
        <f ca="1">+IF(A183="","",IF(AND(TODAY()&lt;Validation!$C$141,OR(MONTH(TODAY())=10,MONTH(TODAY())=11,MONTH(TODAY())=12)),CONCATENATE(MONTH(TODAY()),"/01/",YEAR(TODAY())),IF(AND(TODAY()&lt;Validation!$C$141,MONTH(TODAY())&lt;=9),CONCATENATE("0",MONTH(TODAY()),"/01/",YEAR(TODAY())),IF(AND(TODAY()&gt;=Validation!$C$141,OR(MONTH(TODAY())=10,MONTH(TODAY())=11,MONTH(TODAY())=12)),CONCATENATE(MONTH(TODAY()+10),"/01/",YEAR(TODAY()+10)),IF(AND(TODAY()&gt;=Validation!$C$141,MONTH(TODAY())&lt;=9),CONCATENATE("0",MONTH(TODAY()+10),"/01/",YEAR(TODAY()+10)))))))</f>
        <v/>
      </c>
      <c r="R183" s="158">
        <f t="shared" si="7"/>
        <v>0</v>
      </c>
      <c r="S183" s="88"/>
      <c r="T183" s="66"/>
      <c r="U183" s="66"/>
      <c r="V183" s="88"/>
      <c r="W183" s="66"/>
      <c r="X183" s="66"/>
      <c r="Y183" s="92"/>
      <c r="Z183" s="146">
        <f t="shared" si="8"/>
        <v>22</v>
      </c>
      <c r="AB183" s="133" t="str">
        <f>IFERROR(IF(DATEVALUE(TEXT(VLOOKUP(K183,Validation!F218:I241,3,FALSE)&amp;"/"&amp;RIGHT(L183+100,2)&amp;"/"&amp;M183,"MM/DD/YYYY"))&lt;=DATEVALUE(TEXT(VLOOKUP(N183,Validation!F218:I241,3,FALSE)&amp;"/"&amp;RIGHT(O183+100,2)&amp;"/"&amp;P183,"MM/DD/YYYY")),"",-1),"")</f>
        <v/>
      </c>
      <c r="AC183" s="133" t="str">
        <f>IFERROR(IF(DATEVALUE(TEXT(VLOOKUP(S183,Validation!F218:I241,3,FALSE)&amp;"/"&amp;RIGHT(T183+100,2)&amp;"/"&amp;U183,"MM/DD/YYYY"))&lt;=DATEVALUE(TEXT(VLOOKUP(V183,Validation!F218:I241,3,FALSE)&amp;"/"&amp;RIGHT(W183+100,2)&amp;"/"&amp;X183,"MM/DD/YYYY")),"",-1),"")</f>
        <v/>
      </c>
      <c r="AD183" s="92"/>
      <c r="AE183" s="92"/>
    </row>
    <row r="184" spans="1:31" ht="13.8">
      <c r="A184" s="113"/>
      <c r="B184" s="113"/>
      <c r="C184" s="113"/>
      <c r="D184" s="113"/>
      <c r="E184" s="113"/>
      <c r="F184" s="14"/>
      <c r="G184" s="15"/>
      <c r="H184" s="14"/>
      <c r="I184" s="114"/>
      <c r="J184" s="152">
        <f t="shared" si="6"/>
        <v>0</v>
      </c>
      <c r="K184" s="88"/>
      <c r="L184" s="89"/>
      <c r="M184" s="90"/>
      <c r="N184" s="88"/>
      <c r="O184" s="89"/>
      <c r="P184" s="90"/>
      <c r="Q184" s="160" t="str">
        <f ca="1">+IF(A184="","",IF(AND(TODAY()&lt;Validation!$C$141,OR(MONTH(TODAY())=10,MONTH(TODAY())=11,MONTH(TODAY())=12)),CONCATENATE(MONTH(TODAY()),"/01/",YEAR(TODAY())),IF(AND(TODAY()&lt;Validation!$C$141,MONTH(TODAY())&lt;=9),CONCATENATE("0",MONTH(TODAY()),"/01/",YEAR(TODAY())),IF(AND(TODAY()&gt;=Validation!$C$141,OR(MONTH(TODAY())=10,MONTH(TODAY())=11,MONTH(TODAY())=12)),CONCATENATE(MONTH(TODAY()+10),"/01/",YEAR(TODAY()+10)),IF(AND(TODAY()&gt;=Validation!$C$141,MONTH(TODAY())&lt;=9),CONCATENATE("0",MONTH(TODAY()+10),"/01/",YEAR(TODAY()+10)))))))</f>
        <v/>
      </c>
      <c r="R184" s="158">
        <f t="shared" si="7"/>
        <v>0</v>
      </c>
      <c r="S184" s="88"/>
      <c r="T184" s="66"/>
      <c r="U184" s="66"/>
      <c r="V184" s="88"/>
      <c r="W184" s="66"/>
      <c r="X184" s="66"/>
      <c r="Y184" s="92"/>
      <c r="Z184" s="146">
        <f t="shared" si="8"/>
        <v>22</v>
      </c>
      <c r="AB184" s="133" t="str">
        <f>IFERROR(IF(DATEVALUE(TEXT(VLOOKUP(K184,Validation!F219:I242,3,FALSE)&amp;"/"&amp;RIGHT(L184+100,2)&amp;"/"&amp;M184,"MM/DD/YYYY"))&lt;=DATEVALUE(TEXT(VLOOKUP(N184,Validation!F219:I242,3,FALSE)&amp;"/"&amp;RIGHT(O184+100,2)&amp;"/"&amp;P184,"MM/DD/YYYY")),"",-1),"")</f>
        <v/>
      </c>
      <c r="AC184" s="133" t="str">
        <f>IFERROR(IF(DATEVALUE(TEXT(VLOOKUP(S184,Validation!F219:I242,3,FALSE)&amp;"/"&amp;RIGHT(T184+100,2)&amp;"/"&amp;U184,"MM/DD/YYYY"))&lt;=DATEVALUE(TEXT(VLOOKUP(V184,Validation!F219:I242,3,FALSE)&amp;"/"&amp;RIGHT(W184+100,2)&amp;"/"&amp;X184,"MM/DD/YYYY")),"",-1),"")</f>
        <v/>
      </c>
      <c r="AD184" s="92"/>
      <c r="AE184" s="92"/>
    </row>
    <row r="185" spans="1:31" ht="13.8">
      <c r="A185" s="113"/>
      <c r="B185" s="113"/>
      <c r="C185" s="113"/>
      <c r="D185" s="113"/>
      <c r="E185" s="113"/>
      <c r="F185" s="14"/>
      <c r="G185" s="15"/>
      <c r="H185" s="14"/>
      <c r="I185" s="114"/>
      <c r="J185" s="152">
        <f t="shared" si="6"/>
        <v>0</v>
      </c>
      <c r="K185" s="88"/>
      <c r="L185" s="89"/>
      <c r="M185" s="90"/>
      <c r="N185" s="88"/>
      <c r="O185" s="89"/>
      <c r="P185" s="90"/>
      <c r="Q185" s="160" t="str">
        <f ca="1">+IF(A185="","",IF(AND(TODAY()&lt;Validation!$C$141,OR(MONTH(TODAY())=10,MONTH(TODAY())=11,MONTH(TODAY())=12)),CONCATENATE(MONTH(TODAY()),"/01/",YEAR(TODAY())),IF(AND(TODAY()&lt;Validation!$C$141,MONTH(TODAY())&lt;=9),CONCATENATE("0",MONTH(TODAY()),"/01/",YEAR(TODAY())),IF(AND(TODAY()&gt;=Validation!$C$141,OR(MONTH(TODAY())=10,MONTH(TODAY())=11,MONTH(TODAY())=12)),CONCATENATE(MONTH(TODAY()+10),"/01/",YEAR(TODAY()+10)),IF(AND(TODAY()&gt;=Validation!$C$141,MONTH(TODAY())&lt;=9),CONCATENATE("0",MONTH(TODAY()+10),"/01/",YEAR(TODAY()+10)))))))</f>
        <v/>
      </c>
      <c r="R185" s="158">
        <f t="shared" si="7"/>
        <v>0</v>
      </c>
      <c r="S185" s="88"/>
      <c r="T185" s="66"/>
      <c r="U185" s="66"/>
      <c r="V185" s="88"/>
      <c r="W185" s="66"/>
      <c r="X185" s="66"/>
      <c r="Y185" s="92"/>
      <c r="Z185" s="146">
        <f t="shared" si="8"/>
        <v>22</v>
      </c>
      <c r="AB185" s="133" t="str">
        <f>IFERROR(IF(DATEVALUE(TEXT(VLOOKUP(K185,Validation!F220:I243,3,FALSE)&amp;"/"&amp;RIGHT(L185+100,2)&amp;"/"&amp;M185,"MM/DD/YYYY"))&lt;=DATEVALUE(TEXT(VLOOKUP(N185,Validation!F220:I243,3,FALSE)&amp;"/"&amp;RIGHT(O185+100,2)&amp;"/"&amp;P185,"MM/DD/YYYY")),"",-1),"")</f>
        <v/>
      </c>
      <c r="AC185" s="133" t="str">
        <f>IFERROR(IF(DATEVALUE(TEXT(VLOOKUP(S185,Validation!F220:I243,3,FALSE)&amp;"/"&amp;RIGHT(T185+100,2)&amp;"/"&amp;U185,"MM/DD/YYYY"))&lt;=DATEVALUE(TEXT(VLOOKUP(V185,Validation!F220:I243,3,FALSE)&amp;"/"&amp;RIGHT(W185+100,2)&amp;"/"&amp;X185,"MM/DD/YYYY")),"",-1),"")</f>
        <v/>
      </c>
      <c r="AD185" s="92"/>
      <c r="AE185" s="92"/>
    </row>
    <row r="186" spans="1:31" ht="13.8">
      <c r="A186" s="113"/>
      <c r="B186" s="113"/>
      <c r="C186" s="113"/>
      <c r="D186" s="113"/>
      <c r="E186" s="113"/>
      <c r="F186" s="14"/>
      <c r="G186" s="15"/>
      <c r="H186" s="14"/>
      <c r="I186" s="114"/>
      <c r="J186" s="152">
        <f t="shared" si="6"/>
        <v>0</v>
      </c>
      <c r="K186" s="88"/>
      <c r="L186" s="89"/>
      <c r="M186" s="90"/>
      <c r="N186" s="88"/>
      <c r="O186" s="89"/>
      <c r="P186" s="90"/>
      <c r="Q186" s="160" t="str">
        <f ca="1">+IF(A186="","",IF(AND(TODAY()&lt;Validation!$C$141,OR(MONTH(TODAY())=10,MONTH(TODAY())=11,MONTH(TODAY())=12)),CONCATENATE(MONTH(TODAY()),"/01/",YEAR(TODAY())),IF(AND(TODAY()&lt;Validation!$C$141,MONTH(TODAY())&lt;=9),CONCATENATE("0",MONTH(TODAY()),"/01/",YEAR(TODAY())),IF(AND(TODAY()&gt;=Validation!$C$141,OR(MONTH(TODAY())=10,MONTH(TODAY())=11,MONTH(TODAY())=12)),CONCATENATE(MONTH(TODAY()+10),"/01/",YEAR(TODAY()+10)),IF(AND(TODAY()&gt;=Validation!$C$141,MONTH(TODAY())&lt;=9),CONCATENATE("0",MONTH(TODAY()+10),"/01/",YEAR(TODAY()+10)))))))</f>
        <v/>
      </c>
      <c r="R186" s="158">
        <f t="shared" si="7"/>
        <v>0</v>
      </c>
      <c r="S186" s="88"/>
      <c r="T186" s="66"/>
      <c r="U186" s="66"/>
      <c r="V186" s="88"/>
      <c r="W186" s="66"/>
      <c r="X186" s="66"/>
      <c r="Y186" s="92"/>
      <c r="Z186" s="146">
        <f t="shared" si="8"/>
        <v>22</v>
      </c>
      <c r="AB186" s="133" t="str">
        <f>IFERROR(IF(DATEVALUE(TEXT(VLOOKUP(K186,Validation!F221:I244,3,FALSE)&amp;"/"&amp;RIGHT(L186+100,2)&amp;"/"&amp;M186,"MM/DD/YYYY"))&lt;=DATEVALUE(TEXT(VLOOKUP(N186,Validation!F221:I244,3,FALSE)&amp;"/"&amp;RIGHT(O186+100,2)&amp;"/"&amp;P186,"MM/DD/YYYY")),"",-1),"")</f>
        <v/>
      </c>
      <c r="AC186" s="133" t="str">
        <f>IFERROR(IF(DATEVALUE(TEXT(VLOOKUP(S186,Validation!F221:I244,3,FALSE)&amp;"/"&amp;RIGHT(T186+100,2)&amp;"/"&amp;U186,"MM/DD/YYYY"))&lt;=DATEVALUE(TEXT(VLOOKUP(V186,Validation!F221:I244,3,FALSE)&amp;"/"&amp;RIGHT(W186+100,2)&amp;"/"&amp;X186,"MM/DD/YYYY")),"",-1),"")</f>
        <v/>
      </c>
      <c r="AD186" s="92"/>
      <c r="AE186" s="92"/>
    </row>
    <row r="187" spans="1:31" ht="13.8">
      <c r="A187" s="113"/>
      <c r="B187" s="113"/>
      <c r="C187" s="113"/>
      <c r="D187" s="113"/>
      <c r="E187" s="113"/>
      <c r="F187" s="14"/>
      <c r="G187" s="15"/>
      <c r="H187" s="14"/>
      <c r="I187" s="114"/>
      <c r="J187" s="152">
        <f t="shared" si="6"/>
        <v>0</v>
      </c>
      <c r="K187" s="88"/>
      <c r="L187" s="89"/>
      <c r="M187" s="90"/>
      <c r="N187" s="88"/>
      <c r="O187" s="89"/>
      <c r="P187" s="90"/>
      <c r="Q187" s="160" t="str">
        <f ca="1">+IF(A187="","",IF(AND(TODAY()&lt;Validation!$C$141,OR(MONTH(TODAY())=10,MONTH(TODAY())=11,MONTH(TODAY())=12)),CONCATENATE(MONTH(TODAY()),"/01/",YEAR(TODAY())),IF(AND(TODAY()&lt;Validation!$C$141,MONTH(TODAY())&lt;=9),CONCATENATE("0",MONTH(TODAY()),"/01/",YEAR(TODAY())),IF(AND(TODAY()&gt;=Validation!$C$141,OR(MONTH(TODAY())=10,MONTH(TODAY())=11,MONTH(TODAY())=12)),CONCATENATE(MONTH(TODAY()+10),"/01/",YEAR(TODAY()+10)),IF(AND(TODAY()&gt;=Validation!$C$141,MONTH(TODAY())&lt;=9),CONCATENATE("0",MONTH(TODAY()+10),"/01/",YEAR(TODAY()+10)))))))</f>
        <v/>
      </c>
      <c r="R187" s="158">
        <f t="shared" si="7"/>
        <v>0</v>
      </c>
      <c r="S187" s="88"/>
      <c r="T187" s="66"/>
      <c r="U187" s="66"/>
      <c r="V187" s="88"/>
      <c r="W187" s="66"/>
      <c r="X187" s="66"/>
      <c r="Y187" s="92"/>
      <c r="Z187" s="146">
        <f t="shared" si="8"/>
        <v>22</v>
      </c>
      <c r="AB187" s="133" t="str">
        <f>IFERROR(IF(DATEVALUE(TEXT(VLOOKUP(K187,Validation!F222:I245,3,FALSE)&amp;"/"&amp;RIGHT(L187+100,2)&amp;"/"&amp;M187,"MM/DD/YYYY"))&lt;=DATEVALUE(TEXT(VLOOKUP(N187,Validation!F222:I245,3,FALSE)&amp;"/"&amp;RIGHT(O187+100,2)&amp;"/"&amp;P187,"MM/DD/YYYY")),"",-1),"")</f>
        <v/>
      </c>
      <c r="AC187" s="133" t="str">
        <f>IFERROR(IF(DATEVALUE(TEXT(VLOOKUP(S187,Validation!F222:I245,3,FALSE)&amp;"/"&amp;RIGHT(T187+100,2)&amp;"/"&amp;U187,"MM/DD/YYYY"))&lt;=DATEVALUE(TEXT(VLOOKUP(V187,Validation!F222:I245,3,FALSE)&amp;"/"&amp;RIGHT(W187+100,2)&amp;"/"&amp;X187,"MM/DD/YYYY")),"",-1),"")</f>
        <v/>
      </c>
      <c r="AD187" s="92"/>
      <c r="AE187" s="92"/>
    </row>
    <row r="188" spans="1:31" ht="13.8">
      <c r="A188" s="113"/>
      <c r="B188" s="113"/>
      <c r="C188" s="113"/>
      <c r="D188" s="113"/>
      <c r="E188" s="113"/>
      <c r="F188" s="14"/>
      <c r="G188" s="15"/>
      <c r="H188" s="14"/>
      <c r="I188" s="114"/>
      <c r="J188" s="152">
        <f t="shared" si="6"/>
        <v>0</v>
      </c>
      <c r="K188" s="88"/>
      <c r="L188" s="89"/>
      <c r="M188" s="90"/>
      <c r="N188" s="88"/>
      <c r="O188" s="89"/>
      <c r="P188" s="90"/>
      <c r="Q188" s="160" t="str">
        <f ca="1">+IF(A188="","",IF(AND(TODAY()&lt;Validation!$C$141,OR(MONTH(TODAY())=10,MONTH(TODAY())=11,MONTH(TODAY())=12)),CONCATENATE(MONTH(TODAY()),"/01/",YEAR(TODAY())),IF(AND(TODAY()&lt;Validation!$C$141,MONTH(TODAY())&lt;=9),CONCATENATE("0",MONTH(TODAY()),"/01/",YEAR(TODAY())),IF(AND(TODAY()&gt;=Validation!$C$141,OR(MONTH(TODAY())=10,MONTH(TODAY())=11,MONTH(TODAY())=12)),CONCATENATE(MONTH(TODAY()+10),"/01/",YEAR(TODAY()+10)),IF(AND(TODAY()&gt;=Validation!$C$141,MONTH(TODAY())&lt;=9),CONCATENATE("0",MONTH(TODAY()+10),"/01/",YEAR(TODAY()+10)))))))</f>
        <v/>
      </c>
      <c r="R188" s="158">
        <f t="shared" si="7"/>
        <v>0</v>
      </c>
      <c r="S188" s="88"/>
      <c r="T188" s="66"/>
      <c r="U188" s="66"/>
      <c r="V188" s="88"/>
      <c r="W188" s="66"/>
      <c r="X188" s="66"/>
      <c r="Y188" s="92"/>
      <c r="Z188" s="146">
        <f t="shared" si="8"/>
        <v>22</v>
      </c>
      <c r="AB188" s="133" t="str">
        <f>IFERROR(IF(DATEVALUE(TEXT(VLOOKUP(K188,Validation!F223:I246,3,FALSE)&amp;"/"&amp;RIGHT(L188+100,2)&amp;"/"&amp;M188,"MM/DD/YYYY"))&lt;=DATEVALUE(TEXT(VLOOKUP(N188,Validation!F223:I246,3,FALSE)&amp;"/"&amp;RIGHT(O188+100,2)&amp;"/"&amp;P188,"MM/DD/YYYY")),"",-1),"")</f>
        <v/>
      </c>
      <c r="AC188" s="133" t="str">
        <f>IFERROR(IF(DATEVALUE(TEXT(VLOOKUP(S188,Validation!F223:I246,3,FALSE)&amp;"/"&amp;RIGHT(T188+100,2)&amp;"/"&amp;U188,"MM/DD/YYYY"))&lt;=DATEVALUE(TEXT(VLOOKUP(V188,Validation!F223:I246,3,FALSE)&amp;"/"&amp;RIGHT(W188+100,2)&amp;"/"&amp;X188,"MM/DD/YYYY")),"",-1),"")</f>
        <v/>
      </c>
      <c r="AD188" s="92"/>
      <c r="AE188" s="92"/>
    </row>
    <row r="189" spans="1:31" ht="13.8">
      <c r="A189" s="113"/>
      <c r="B189" s="113"/>
      <c r="C189" s="113"/>
      <c r="D189" s="113"/>
      <c r="E189" s="113"/>
      <c r="F189" s="14"/>
      <c r="G189" s="15"/>
      <c r="H189" s="14"/>
      <c r="I189" s="114"/>
      <c r="J189" s="152">
        <f t="shared" si="6"/>
        <v>0</v>
      </c>
      <c r="K189" s="88"/>
      <c r="L189" s="89"/>
      <c r="M189" s="90"/>
      <c r="N189" s="88"/>
      <c r="O189" s="89"/>
      <c r="P189" s="90"/>
      <c r="Q189" s="160" t="str">
        <f ca="1">+IF(A189="","",IF(AND(TODAY()&lt;Validation!$C$141,OR(MONTH(TODAY())=10,MONTH(TODAY())=11,MONTH(TODAY())=12)),CONCATENATE(MONTH(TODAY()),"/01/",YEAR(TODAY())),IF(AND(TODAY()&lt;Validation!$C$141,MONTH(TODAY())&lt;=9),CONCATENATE("0",MONTH(TODAY()),"/01/",YEAR(TODAY())),IF(AND(TODAY()&gt;=Validation!$C$141,OR(MONTH(TODAY())=10,MONTH(TODAY())=11,MONTH(TODAY())=12)),CONCATENATE(MONTH(TODAY()+10),"/01/",YEAR(TODAY()+10)),IF(AND(TODAY()&gt;=Validation!$C$141,MONTH(TODAY())&lt;=9),CONCATENATE("0",MONTH(TODAY()+10),"/01/",YEAR(TODAY()+10)))))))</f>
        <v/>
      </c>
      <c r="R189" s="158">
        <f t="shared" si="7"/>
        <v>0</v>
      </c>
      <c r="S189" s="88"/>
      <c r="T189" s="66"/>
      <c r="U189" s="66"/>
      <c r="V189" s="88"/>
      <c r="W189" s="66"/>
      <c r="X189" s="66"/>
      <c r="Y189" s="92"/>
      <c r="Z189" s="146">
        <f t="shared" si="8"/>
        <v>22</v>
      </c>
      <c r="AB189" s="133" t="str">
        <f>IFERROR(IF(DATEVALUE(TEXT(VLOOKUP(K189,Validation!F224:I247,3,FALSE)&amp;"/"&amp;RIGHT(L189+100,2)&amp;"/"&amp;M189,"MM/DD/YYYY"))&lt;=DATEVALUE(TEXT(VLOOKUP(N189,Validation!F224:I247,3,FALSE)&amp;"/"&amp;RIGHT(O189+100,2)&amp;"/"&amp;P189,"MM/DD/YYYY")),"",-1),"")</f>
        <v/>
      </c>
      <c r="AC189" s="133" t="str">
        <f>IFERROR(IF(DATEVALUE(TEXT(VLOOKUP(S189,Validation!F224:I247,3,FALSE)&amp;"/"&amp;RIGHT(T189+100,2)&amp;"/"&amp;U189,"MM/DD/YYYY"))&lt;=DATEVALUE(TEXT(VLOOKUP(V189,Validation!F224:I247,3,FALSE)&amp;"/"&amp;RIGHT(W189+100,2)&amp;"/"&amp;X189,"MM/DD/YYYY")),"",-1),"")</f>
        <v/>
      </c>
      <c r="AD189" s="92"/>
      <c r="AE189" s="92"/>
    </row>
    <row r="190" spans="1:31" ht="13.8">
      <c r="A190" s="113"/>
      <c r="B190" s="113"/>
      <c r="C190" s="113"/>
      <c r="D190" s="113"/>
      <c r="E190" s="113"/>
      <c r="F190" s="14"/>
      <c r="G190" s="15"/>
      <c r="H190" s="14"/>
      <c r="I190" s="114"/>
      <c r="J190" s="152">
        <f t="shared" si="6"/>
        <v>0</v>
      </c>
      <c r="K190" s="88"/>
      <c r="L190" s="89"/>
      <c r="M190" s="90"/>
      <c r="N190" s="88"/>
      <c r="O190" s="89"/>
      <c r="P190" s="90"/>
      <c r="Q190" s="160" t="str">
        <f ca="1">+IF(A190="","",IF(AND(TODAY()&lt;Validation!$C$141,OR(MONTH(TODAY())=10,MONTH(TODAY())=11,MONTH(TODAY())=12)),CONCATENATE(MONTH(TODAY()),"/01/",YEAR(TODAY())),IF(AND(TODAY()&lt;Validation!$C$141,MONTH(TODAY())&lt;=9),CONCATENATE("0",MONTH(TODAY()),"/01/",YEAR(TODAY())),IF(AND(TODAY()&gt;=Validation!$C$141,OR(MONTH(TODAY())=10,MONTH(TODAY())=11,MONTH(TODAY())=12)),CONCATENATE(MONTH(TODAY()+10),"/01/",YEAR(TODAY()+10)),IF(AND(TODAY()&gt;=Validation!$C$141,MONTH(TODAY())&lt;=9),CONCATENATE("0",MONTH(TODAY()+10),"/01/",YEAR(TODAY()+10)))))))</f>
        <v/>
      </c>
      <c r="R190" s="158">
        <f t="shared" si="7"/>
        <v>0</v>
      </c>
      <c r="S190" s="88"/>
      <c r="T190" s="66"/>
      <c r="U190" s="66"/>
      <c r="V190" s="88"/>
      <c r="W190" s="66"/>
      <c r="X190" s="66"/>
      <c r="Y190" s="92"/>
      <c r="Z190" s="146">
        <f t="shared" si="8"/>
        <v>22</v>
      </c>
      <c r="AB190" s="133" t="str">
        <f>IFERROR(IF(DATEVALUE(TEXT(VLOOKUP(K190,Validation!F225:I248,3,FALSE)&amp;"/"&amp;RIGHT(L190+100,2)&amp;"/"&amp;M190,"MM/DD/YYYY"))&lt;=DATEVALUE(TEXT(VLOOKUP(N190,Validation!F225:I248,3,FALSE)&amp;"/"&amp;RIGHT(O190+100,2)&amp;"/"&amp;P190,"MM/DD/YYYY")),"",-1),"")</f>
        <v/>
      </c>
      <c r="AC190" s="133" t="str">
        <f>IFERROR(IF(DATEVALUE(TEXT(VLOOKUP(S190,Validation!F225:I248,3,FALSE)&amp;"/"&amp;RIGHT(T190+100,2)&amp;"/"&amp;U190,"MM/DD/YYYY"))&lt;=DATEVALUE(TEXT(VLOOKUP(V190,Validation!F225:I248,3,FALSE)&amp;"/"&amp;RIGHT(W190+100,2)&amp;"/"&amp;X190,"MM/DD/YYYY")),"",-1),"")</f>
        <v/>
      </c>
      <c r="AD190" s="92"/>
      <c r="AE190" s="92"/>
    </row>
    <row r="191" spans="1:31" ht="13.8">
      <c r="A191" s="113"/>
      <c r="B191" s="113"/>
      <c r="C191" s="113"/>
      <c r="D191" s="113"/>
      <c r="E191" s="113"/>
      <c r="F191" s="14"/>
      <c r="G191" s="15"/>
      <c r="H191" s="14"/>
      <c r="I191" s="114"/>
      <c r="J191" s="152">
        <f t="shared" si="6"/>
        <v>0</v>
      </c>
      <c r="K191" s="88"/>
      <c r="L191" s="89"/>
      <c r="M191" s="90"/>
      <c r="N191" s="88"/>
      <c r="O191" s="89"/>
      <c r="P191" s="90"/>
      <c r="Q191" s="160" t="str">
        <f ca="1">+IF(A191="","",IF(AND(TODAY()&lt;Validation!$C$141,OR(MONTH(TODAY())=10,MONTH(TODAY())=11,MONTH(TODAY())=12)),CONCATENATE(MONTH(TODAY()),"/01/",YEAR(TODAY())),IF(AND(TODAY()&lt;Validation!$C$141,MONTH(TODAY())&lt;=9),CONCATENATE("0",MONTH(TODAY()),"/01/",YEAR(TODAY())),IF(AND(TODAY()&gt;=Validation!$C$141,OR(MONTH(TODAY())=10,MONTH(TODAY())=11,MONTH(TODAY())=12)),CONCATENATE(MONTH(TODAY()+10),"/01/",YEAR(TODAY()+10)),IF(AND(TODAY()&gt;=Validation!$C$141,MONTH(TODAY())&lt;=9),CONCATENATE("0",MONTH(TODAY()+10),"/01/",YEAR(TODAY()+10)))))))</f>
        <v/>
      </c>
      <c r="R191" s="158">
        <f t="shared" si="7"/>
        <v>0</v>
      </c>
      <c r="S191" s="88"/>
      <c r="T191" s="66"/>
      <c r="U191" s="66"/>
      <c r="V191" s="88"/>
      <c r="W191" s="66"/>
      <c r="X191" s="66"/>
      <c r="Y191" s="92"/>
      <c r="Z191" s="146">
        <f t="shared" si="8"/>
        <v>22</v>
      </c>
      <c r="AB191" s="133" t="str">
        <f>IFERROR(IF(DATEVALUE(TEXT(VLOOKUP(K191,Validation!F226:I249,3,FALSE)&amp;"/"&amp;RIGHT(L191+100,2)&amp;"/"&amp;M191,"MM/DD/YYYY"))&lt;=DATEVALUE(TEXT(VLOOKUP(N191,Validation!F226:I249,3,FALSE)&amp;"/"&amp;RIGHT(O191+100,2)&amp;"/"&amp;P191,"MM/DD/YYYY")),"",-1),"")</f>
        <v/>
      </c>
      <c r="AC191" s="133" t="str">
        <f>IFERROR(IF(DATEVALUE(TEXT(VLOOKUP(S191,Validation!F226:I249,3,FALSE)&amp;"/"&amp;RIGHT(T191+100,2)&amp;"/"&amp;U191,"MM/DD/YYYY"))&lt;=DATEVALUE(TEXT(VLOOKUP(V191,Validation!F226:I249,3,FALSE)&amp;"/"&amp;RIGHT(W191+100,2)&amp;"/"&amp;X191,"MM/DD/YYYY")),"",-1),"")</f>
        <v/>
      </c>
      <c r="AD191" s="92"/>
      <c r="AE191" s="92"/>
    </row>
    <row r="192" spans="1:31" ht="13.8">
      <c r="A192" s="113"/>
      <c r="B192" s="113"/>
      <c r="C192" s="113"/>
      <c r="D192" s="113"/>
      <c r="E192" s="113"/>
      <c r="F192" s="14"/>
      <c r="G192" s="15"/>
      <c r="H192" s="14"/>
      <c r="I192" s="114"/>
      <c r="J192" s="152">
        <f t="shared" si="6"/>
        <v>0</v>
      </c>
      <c r="K192" s="88"/>
      <c r="L192" s="89"/>
      <c r="M192" s="90"/>
      <c r="N192" s="88"/>
      <c r="O192" s="89"/>
      <c r="P192" s="90"/>
      <c r="Q192" s="160" t="str">
        <f ca="1">+IF(A192="","",IF(AND(TODAY()&lt;Validation!$C$141,OR(MONTH(TODAY())=10,MONTH(TODAY())=11,MONTH(TODAY())=12)),CONCATENATE(MONTH(TODAY()),"/01/",YEAR(TODAY())),IF(AND(TODAY()&lt;Validation!$C$141,MONTH(TODAY())&lt;=9),CONCATENATE("0",MONTH(TODAY()),"/01/",YEAR(TODAY())),IF(AND(TODAY()&gt;=Validation!$C$141,OR(MONTH(TODAY())=10,MONTH(TODAY())=11,MONTH(TODAY())=12)),CONCATENATE(MONTH(TODAY()+10),"/01/",YEAR(TODAY()+10)),IF(AND(TODAY()&gt;=Validation!$C$141,MONTH(TODAY())&lt;=9),CONCATENATE("0",MONTH(TODAY()+10),"/01/",YEAR(TODAY()+10)))))))</f>
        <v/>
      </c>
      <c r="R192" s="158">
        <f t="shared" si="7"/>
        <v>0</v>
      </c>
      <c r="S192" s="88"/>
      <c r="T192" s="66"/>
      <c r="U192" s="66"/>
      <c r="V192" s="88"/>
      <c r="W192" s="66"/>
      <c r="X192" s="66"/>
      <c r="Y192" s="92"/>
      <c r="Z192" s="146">
        <f t="shared" si="8"/>
        <v>22</v>
      </c>
      <c r="AB192" s="133" t="str">
        <f>IFERROR(IF(DATEVALUE(TEXT(VLOOKUP(K192,Validation!F227:I250,3,FALSE)&amp;"/"&amp;RIGHT(L192+100,2)&amp;"/"&amp;M192,"MM/DD/YYYY"))&lt;=DATEVALUE(TEXT(VLOOKUP(N192,Validation!F227:I250,3,FALSE)&amp;"/"&amp;RIGHT(O192+100,2)&amp;"/"&amp;P192,"MM/DD/YYYY")),"",-1),"")</f>
        <v/>
      </c>
      <c r="AC192" s="133" t="str">
        <f>IFERROR(IF(DATEVALUE(TEXT(VLOOKUP(S192,Validation!F227:I250,3,FALSE)&amp;"/"&amp;RIGHT(T192+100,2)&amp;"/"&amp;U192,"MM/DD/YYYY"))&lt;=DATEVALUE(TEXT(VLOOKUP(V192,Validation!F227:I250,3,FALSE)&amp;"/"&amp;RIGHT(W192+100,2)&amp;"/"&amp;X192,"MM/DD/YYYY")),"",-1),"")</f>
        <v/>
      </c>
      <c r="AD192" s="92"/>
      <c r="AE192" s="92"/>
    </row>
    <row r="193" spans="1:31" ht="13.8">
      <c r="A193" s="113"/>
      <c r="B193" s="113"/>
      <c r="C193" s="113"/>
      <c r="D193" s="113"/>
      <c r="E193" s="113"/>
      <c r="F193" s="14"/>
      <c r="G193" s="15"/>
      <c r="H193" s="14"/>
      <c r="I193" s="114"/>
      <c r="J193" s="152">
        <f t="shared" si="6"/>
        <v>0</v>
      </c>
      <c r="K193" s="88"/>
      <c r="L193" s="89"/>
      <c r="M193" s="90"/>
      <c r="N193" s="88"/>
      <c r="O193" s="89"/>
      <c r="P193" s="90"/>
      <c r="Q193" s="160" t="str">
        <f ca="1">+IF(A193="","",IF(AND(TODAY()&lt;Validation!$C$141,OR(MONTH(TODAY())=10,MONTH(TODAY())=11,MONTH(TODAY())=12)),CONCATENATE(MONTH(TODAY()),"/01/",YEAR(TODAY())),IF(AND(TODAY()&lt;Validation!$C$141,MONTH(TODAY())&lt;=9),CONCATENATE("0",MONTH(TODAY()),"/01/",YEAR(TODAY())),IF(AND(TODAY()&gt;=Validation!$C$141,OR(MONTH(TODAY())=10,MONTH(TODAY())=11,MONTH(TODAY())=12)),CONCATENATE(MONTH(TODAY()+10),"/01/",YEAR(TODAY()+10)),IF(AND(TODAY()&gt;=Validation!$C$141,MONTH(TODAY())&lt;=9),CONCATENATE("0",MONTH(TODAY()+10),"/01/",YEAR(TODAY()+10)))))))</f>
        <v/>
      </c>
      <c r="R193" s="158">
        <f t="shared" si="7"/>
        <v>0</v>
      </c>
      <c r="S193" s="88"/>
      <c r="T193" s="66"/>
      <c r="U193" s="66"/>
      <c r="V193" s="88"/>
      <c r="W193" s="66"/>
      <c r="X193" s="66"/>
      <c r="Y193" s="92"/>
      <c r="Z193" s="146">
        <f t="shared" si="8"/>
        <v>22</v>
      </c>
      <c r="AB193" s="133" t="str">
        <f>IFERROR(IF(DATEVALUE(TEXT(VLOOKUP(K193,Validation!F228:I251,3,FALSE)&amp;"/"&amp;RIGHT(L193+100,2)&amp;"/"&amp;M193,"MM/DD/YYYY"))&lt;=DATEVALUE(TEXT(VLOOKUP(N193,Validation!F228:I251,3,FALSE)&amp;"/"&amp;RIGHT(O193+100,2)&amp;"/"&amp;P193,"MM/DD/YYYY")),"",-1),"")</f>
        <v/>
      </c>
      <c r="AC193" s="133" t="str">
        <f>IFERROR(IF(DATEVALUE(TEXT(VLOOKUP(S193,Validation!F228:I251,3,FALSE)&amp;"/"&amp;RIGHT(T193+100,2)&amp;"/"&amp;U193,"MM/DD/YYYY"))&lt;=DATEVALUE(TEXT(VLOOKUP(V193,Validation!F228:I251,3,FALSE)&amp;"/"&amp;RIGHT(W193+100,2)&amp;"/"&amp;X193,"MM/DD/YYYY")),"",-1),"")</f>
        <v/>
      </c>
      <c r="AD193" s="92"/>
      <c r="AE193" s="92"/>
    </row>
    <row r="194" spans="1:31" ht="13.8">
      <c r="A194" s="113"/>
      <c r="B194" s="113"/>
      <c r="C194" s="113"/>
      <c r="D194" s="113"/>
      <c r="E194" s="113"/>
      <c r="F194" s="14"/>
      <c r="G194" s="15"/>
      <c r="H194" s="14"/>
      <c r="I194" s="114"/>
      <c r="J194" s="152">
        <f t="shared" si="6"/>
        <v>0</v>
      </c>
      <c r="K194" s="88"/>
      <c r="L194" s="89"/>
      <c r="M194" s="90"/>
      <c r="N194" s="88"/>
      <c r="O194" s="89"/>
      <c r="P194" s="90"/>
      <c r="Q194" s="160" t="str">
        <f ca="1">+IF(A194="","",IF(AND(TODAY()&lt;Validation!$C$141,OR(MONTH(TODAY())=10,MONTH(TODAY())=11,MONTH(TODAY())=12)),CONCATENATE(MONTH(TODAY()),"/01/",YEAR(TODAY())),IF(AND(TODAY()&lt;Validation!$C$141,MONTH(TODAY())&lt;=9),CONCATENATE("0",MONTH(TODAY()),"/01/",YEAR(TODAY())),IF(AND(TODAY()&gt;=Validation!$C$141,OR(MONTH(TODAY())=10,MONTH(TODAY())=11,MONTH(TODAY())=12)),CONCATENATE(MONTH(TODAY()+10),"/01/",YEAR(TODAY()+10)),IF(AND(TODAY()&gt;=Validation!$C$141,MONTH(TODAY())&lt;=9),CONCATENATE("0",MONTH(TODAY()+10),"/01/",YEAR(TODAY()+10)))))))</f>
        <v/>
      </c>
      <c r="R194" s="158">
        <f t="shared" si="7"/>
        <v>0</v>
      </c>
      <c r="S194" s="88"/>
      <c r="T194" s="66"/>
      <c r="U194" s="66"/>
      <c r="V194" s="88"/>
      <c r="W194" s="66"/>
      <c r="X194" s="66"/>
      <c r="Y194" s="92"/>
      <c r="Z194" s="146">
        <f t="shared" si="8"/>
        <v>22</v>
      </c>
      <c r="AB194" s="133" t="str">
        <f>IFERROR(IF(DATEVALUE(TEXT(VLOOKUP(K194,Validation!F229:I252,3,FALSE)&amp;"/"&amp;RIGHT(L194+100,2)&amp;"/"&amp;M194,"MM/DD/YYYY"))&lt;=DATEVALUE(TEXT(VLOOKUP(N194,Validation!F229:I252,3,FALSE)&amp;"/"&amp;RIGHT(O194+100,2)&amp;"/"&amp;P194,"MM/DD/YYYY")),"",-1),"")</f>
        <v/>
      </c>
      <c r="AC194" s="133" t="str">
        <f>IFERROR(IF(DATEVALUE(TEXT(VLOOKUP(S194,Validation!F229:I252,3,FALSE)&amp;"/"&amp;RIGHT(T194+100,2)&amp;"/"&amp;U194,"MM/DD/YYYY"))&lt;=DATEVALUE(TEXT(VLOOKUP(V194,Validation!F229:I252,3,FALSE)&amp;"/"&amp;RIGHT(W194+100,2)&amp;"/"&amp;X194,"MM/DD/YYYY")),"",-1),"")</f>
        <v/>
      </c>
      <c r="AD194" s="92"/>
      <c r="AE194" s="92"/>
    </row>
    <row r="195" spans="1:31" ht="13.8">
      <c r="A195" s="113"/>
      <c r="B195" s="113"/>
      <c r="C195" s="113"/>
      <c r="D195" s="113"/>
      <c r="E195" s="113"/>
      <c r="F195" s="14"/>
      <c r="G195" s="15"/>
      <c r="H195" s="14"/>
      <c r="I195" s="114"/>
      <c r="J195" s="152">
        <f t="shared" si="6"/>
        <v>0</v>
      </c>
      <c r="K195" s="88"/>
      <c r="L195" s="89"/>
      <c r="M195" s="90"/>
      <c r="N195" s="88"/>
      <c r="O195" s="89"/>
      <c r="P195" s="90"/>
      <c r="Q195" s="160" t="str">
        <f ca="1">+IF(A195="","",IF(AND(TODAY()&lt;Validation!$C$141,OR(MONTH(TODAY())=10,MONTH(TODAY())=11,MONTH(TODAY())=12)),CONCATENATE(MONTH(TODAY()),"/01/",YEAR(TODAY())),IF(AND(TODAY()&lt;Validation!$C$141,MONTH(TODAY())&lt;=9),CONCATENATE("0",MONTH(TODAY()),"/01/",YEAR(TODAY())),IF(AND(TODAY()&gt;=Validation!$C$141,OR(MONTH(TODAY())=10,MONTH(TODAY())=11,MONTH(TODAY())=12)),CONCATENATE(MONTH(TODAY()+10),"/01/",YEAR(TODAY()+10)),IF(AND(TODAY()&gt;=Validation!$C$141,MONTH(TODAY())&lt;=9),CONCATENATE("0",MONTH(TODAY()+10),"/01/",YEAR(TODAY()+10)))))))</f>
        <v/>
      </c>
      <c r="R195" s="158">
        <f t="shared" si="7"/>
        <v>0</v>
      </c>
      <c r="S195" s="88"/>
      <c r="T195" s="66"/>
      <c r="U195" s="66"/>
      <c r="V195" s="88"/>
      <c r="W195" s="66"/>
      <c r="X195" s="66"/>
      <c r="Y195" s="92"/>
      <c r="Z195" s="146">
        <f t="shared" si="8"/>
        <v>22</v>
      </c>
      <c r="AB195" s="133" t="str">
        <f>IFERROR(IF(DATEVALUE(TEXT(VLOOKUP(K195,Validation!F230:I253,3,FALSE)&amp;"/"&amp;RIGHT(L195+100,2)&amp;"/"&amp;M195,"MM/DD/YYYY"))&lt;=DATEVALUE(TEXT(VLOOKUP(N195,Validation!F230:I253,3,FALSE)&amp;"/"&amp;RIGHT(O195+100,2)&amp;"/"&amp;P195,"MM/DD/YYYY")),"",-1),"")</f>
        <v/>
      </c>
      <c r="AC195" s="133" t="str">
        <f>IFERROR(IF(DATEVALUE(TEXT(VLOOKUP(S195,Validation!F230:I253,3,FALSE)&amp;"/"&amp;RIGHT(T195+100,2)&amp;"/"&amp;U195,"MM/DD/YYYY"))&lt;=DATEVALUE(TEXT(VLOOKUP(V195,Validation!F230:I253,3,FALSE)&amp;"/"&amp;RIGHT(W195+100,2)&amp;"/"&amp;X195,"MM/DD/YYYY")),"",-1),"")</f>
        <v/>
      </c>
      <c r="AD195" s="92"/>
      <c r="AE195" s="92"/>
    </row>
    <row r="196" spans="1:31" ht="13.8">
      <c r="A196" s="113"/>
      <c r="B196" s="113"/>
      <c r="C196" s="113"/>
      <c r="D196" s="113"/>
      <c r="E196" s="113"/>
      <c r="F196" s="14"/>
      <c r="G196" s="15"/>
      <c r="H196" s="14"/>
      <c r="I196" s="114"/>
      <c r="J196" s="152">
        <f t="shared" si="6"/>
        <v>0</v>
      </c>
      <c r="K196" s="88"/>
      <c r="L196" s="89"/>
      <c r="M196" s="90"/>
      <c r="N196" s="88"/>
      <c r="O196" s="89"/>
      <c r="P196" s="90"/>
      <c r="Q196" s="160" t="str">
        <f ca="1">+IF(A196="","",IF(AND(TODAY()&lt;Validation!$C$141,OR(MONTH(TODAY())=10,MONTH(TODAY())=11,MONTH(TODAY())=12)),CONCATENATE(MONTH(TODAY()),"/01/",YEAR(TODAY())),IF(AND(TODAY()&lt;Validation!$C$141,MONTH(TODAY())&lt;=9),CONCATENATE("0",MONTH(TODAY()),"/01/",YEAR(TODAY())),IF(AND(TODAY()&gt;=Validation!$C$141,OR(MONTH(TODAY())=10,MONTH(TODAY())=11,MONTH(TODAY())=12)),CONCATENATE(MONTH(TODAY()+10),"/01/",YEAR(TODAY()+10)),IF(AND(TODAY()&gt;=Validation!$C$141,MONTH(TODAY())&lt;=9),CONCATENATE("0",MONTH(TODAY()+10),"/01/",YEAR(TODAY()+10)))))))</f>
        <v/>
      </c>
      <c r="R196" s="158">
        <f t="shared" si="7"/>
        <v>0</v>
      </c>
      <c r="S196" s="88"/>
      <c r="T196" s="66"/>
      <c r="U196" s="66"/>
      <c r="V196" s="88"/>
      <c r="W196" s="66"/>
      <c r="X196" s="66"/>
      <c r="Y196" s="92"/>
      <c r="Z196" s="146">
        <f t="shared" si="8"/>
        <v>22</v>
      </c>
      <c r="AB196" s="133" t="str">
        <f>IFERROR(IF(DATEVALUE(TEXT(VLOOKUP(K196,Validation!F231:I254,3,FALSE)&amp;"/"&amp;RIGHT(L196+100,2)&amp;"/"&amp;M196,"MM/DD/YYYY"))&lt;=DATEVALUE(TEXT(VLOOKUP(N196,Validation!F231:I254,3,FALSE)&amp;"/"&amp;RIGHT(O196+100,2)&amp;"/"&amp;P196,"MM/DD/YYYY")),"",-1),"")</f>
        <v/>
      </c>
      <c r="AC196" s="133" t="str">
        <f>IFERROR(IF(DATEVALUE(TEXT(VLOOKUP(S196,Validation!F231:I254,3,FALSE)&amp;"/"&amp;RIGHT(T196+100,2)&amp;"/"&amp;U196,"MM/DD/YYYY"))&lt;=DATEVALUE(TEXT(VLOOKUP(V196,Validation!F231:I254,3,FALSE)&amp;"/"&amp;RIGHT(W196+100,2)&amp;"/"&amp;X196,"MM/DD/YYYY")),"",-1),"")</f>
        <v/>
      </c>
      <c r="AD196" s="92"/>
      <c r="AE196" s="92"/>
    </row>
    <row r="197" spans="1:31" ht="13.8">
      <c r="A197" s="113"/>
      <c r="B197" s="113"/>
      <c r="C197" s="113"/>
      <c r="D197" s="113"/>
      <c r="E197" s="113"/>
      <c r="F197" s="14"/>
      <c r="G197" s="15"/>
      <c r="H197" s="14"/>
      <c r="I197" s="114"/>
      <c r="J197" s="152">
        <f t="shared" si="6"/>
        <v>0</v>
      </c>
      <c r="K197" s="88"/>
      <c r="L197" s="89"/>
      <c r="M197" s="90"/>
      <c r="N197" s="88"/>
      <c r="O197" s="89"/>
      <c r="P197" s="90"/>
      <c r="Q197" s="160" t="str">
        <f ca="1">+IF(A197="","",IF(AND(TODAY()&lt;Validation!$C$141,OR(MONTH(TODAY())=10,MONTH(TODAY())=11,MONTH(TODAY())=12)),CONCATENATE(MONTH(TODAY()),"/01/",YEAR(TODAY())),IF(AND(TODAY()&lt;Validation!$C$141,MONTH(TODAY())&lt;=9),CONCATENATE("0",MONTH(TODAY()),"/01/",YEAR(TODAY())),IF(AND(TODAY()&gt;=Validation!$C$141,OR(MONTH(TODAY())=10,MONTH(TODAY())=11,MONTH(TODAY())=12)),CONCATENATE(MONTH(TODAY()+10),"/01/",YEAR(TODAY()+10)),IF(AND(TODAY()&gt;=Validation!$C$141,MONTH(TODAY())&lt;=9),CONCATENATE("0",MONTH(TODAY()+10),"/01/",YEAR(TODAY()+10)))))))</f>
        <v/>
      </c>
      <c r="R197" s="158">
        <f t="shared" si="7"/>
        <v>0</v>
      </c>
      <c r="S197" s="88"/>
      <c r="T197" s="66"/>
      <c r="U197" s="66"/>
      <c r="V197" s="88"/>
      <c r="W197" s="66"/>
      <c r="X197" s="66"/>
      <c r="Y197" s="92"/>
      <c r="Z197" s="146">
        <f t="shared" si="8"/>
        <v>22</v>
      </c>
      <c r="AB197" s="133" t="str">
        <f>IFERROR(IF(DATEVALUE(TEXT(VLOOKUP(K197,Validation!F232:I255,3,FALSE)&amp;"/"&amp;RIGHT(L197+100,2)&amp;"/"&amp;M197,"MM/DD/YYYY"))&lt;=DATEVALUE(TEXT(VLOOKUP(N197,Validation!F232:I255,3,FALSE)&amp;"/"&amp;RIGHT(O197+100,2)&amp;"/"&amp;P197,"MM/DD/YYYY")),"",-1),"")</f>
        <v/>
      </c>
      <c r="AC197" s="133" t="str">
        <f>IFERROR(IF(DATEVALUE(TEXT(VLOOKUP(S197,Validation!F232:I255,3,FALSE)&amp;"/"&amp;RIGHT(T197+100,2)&amp;"/"&amp;U197,"MM/DD/YYYY"))&lt;=DATEVALUE(TEXT(VLOOKUP(V197,Validation!F232:I255,3,FALSE)&amp;"/"&amp;RIGHT(W197+100,2)&amp;"/"&amp;X197,"MM/DD/YYYY")),"",-1),"")</f>
        <v/>
      </c>
      <c r="AD197" s="92"/>
      <c r="AE197" s="92"/>
    </row>
    <row r="198" spans="1:31" ht="13.8">
      <c r="A198" s="113"/>
      <c r="B198" s="113"/>
      <c r="C198" s="113"/>
      <c r="D198" s="113"/>
      <c r="E198" s="113"/>
      <c r="F198" s="14"/>
      <c r="G198" s="15"/>
      <c r="H198" s="14"/>
      <c r="I198" s="114"/>
      <c r="J198" s="152">
        <f t="shared" ref="J198:J261" si="9">IF(I198&lt;&gt;"",I198,IF(AND(ISNUMBER(FIND(".",F198*H198)),ROUNDDOWN(F198*H198,0)=0,F198*H198&lt;0),CONCATENATE("-0",LEFT(RIGHT(F198*H198,LEN(F198*H198)-SEARCH(".",F198*H198)+1),4)),IF(ISNUMBER(FIND(".",F198*H198)),CONCATENATE(ROUNDDOWN(F198*H198,0),LEFT(RIGHT(F198*H198,LEN(F198*H198)-SEARCH(".",F198*H198)+1),4)),F198*H198)))*1</f>
        <v>0</v>
      </c>
      <c r="K198" s="88"/>
      <c r="L198" s="89"/>
      <c r="M198" s="90"/>
      <c r="N198" s="88"/>
      <c r="O198" s="89"/>
      <c r="P198" s="90"/>
      <c r="Q198" s="160" t="str">
        <f ca="1">+IF(A198="","",IF(AND(TODAY()&lt;Validation!$C$141,OR(MONTH(TODAY())=10,MONTH(TODAY())=11,MONTH(TODAY())=12)),CONCATENATE(MONTH(TODAY()),"/01/",YEAR(TODAY())),IF(AND(TODAY()&lt;Validation!$C$141,MONTH(TODAY())&lt;=9),CONCATENATE("0",MONTH(TODAY()),"/01/",YEAR(TODAY())),IF(AND(TODAY()&gt;=Validation!$C$141,OR(MONTH(TODAY())=10,MONTH(TODAY())=11,MONTH(TODAY())=12)),CONCATENATE(MONTH(TODAY()+10),"/01/",YEAR(TODAY()+10)),IF(AND(TODAY()&gt;=Validation!$C$141,MONTH(TODAY())&lt;=9),CONCATENATE("0",MONTH(TODAY()+10),"/01/",YEAR(TODAY()+10)))))))</f>
        <v/>
      </c>
      <c r="R198" s="158">
        <f t="shared" ref="R198:R261" si="10">IF(I198&lt;&gt;"",I198,IF(ISNUMBER(FIND(".",F198*H198)),CONCATENATE(ROUNDDOWN(F198*H198,0),LEFT(RIGHT(F198*H198,LEN(F198*H198)-SEARCH(".",F198*H198)+1),4)),F198*H198))*1</f>
        <v>0</v>
      </c>
      <c r="S198" s="88"/>
      <c r="T198" s="66"/>
      <c r="U198" s="66"/>
      <c r="V198" s="88"/>
      <c r="W198" s="66"/>
      <c r="X198" s="66"/>
      <c r="Y198" s="92"/>
      <c r="Z198" s="146">
        <f t="shared" ref="Z198:Z261" si="11">COUNTBLANK(A198:I198)+COUNTBLANK(K198:P198)+COUNTBLANK(S198:Y198)</f>
        <v>22</v>
      </c>
      <c r="AB198" s="133" t="str">
        <f>IFERROR(IF(DATEVALUE(TEXT(VLOOKUP(K198,Validation!F233:I256,3,FALSE)&amp;"/"&amp;RIGHT(L198+100,2)&amp;"/"&amp;M198,"MM/DD/YYYY"))&lt;=DATEVALUE(TEXT(VLOOKUP(N198,Validation!F233:I256,3,FALSE)&amp;"/"&amp;RIGHT(O198+100,2)&amp;"/"&amp;P198,"MM/DD/YYYY")),"",-1),"")</f>
        <v/>
      </c>
      <c r="AC198" s="133" t="str">
        <f>IFERROR(IF(DATEVALUE(TEXT(VLOOKUP(S198,Validation!F233:I256,3,FALSE)&amp;"/"&amp;RIGHT(T198+100,2)&amp;"/"&amp;U198,"MM/DD/YYYY"))&lt;=DATEVALUE(TEXT(VLOOKUP(V198,Validation!F233:I256,3,FALSE)&amp;"/"&amp;RIGHT(W198+100,2)&amp;"/"&amp;X198,"MM/DD/YYYY")),"",-1),"")</f>
        <v/>
      </c>
      <c r="AD198" s="92"/>
      <c r="AE198" s="92"/>
    </row>
    <row r="199" spans="1:31" ht="13.8">
      <c r="A199" s="113"/>
      <c r="B199" s="113"/>
      <c r="C199" s="113"/>
      <c r="D199" s="113"/>
      <c r="E199" s="113"/>
      <c r="F199" s="14"/>
      <c r="G199" s="15"/>
      <c r="H199" s="14"/>
      <c r="I199" s="114"/>
      <c r="J199" s="152">
        <f t="shared" si="9"/>
        <v>0</v>
      </c>
      <c r="K199" s="88"/>
      <c r="L199" s="89"/>
      <c r="M199" s="90"/>
      <c r="N199" s="88"/>
      <c r="O199" s="89"/>
      <c r="P199" s="90"/>
      <c r="Q199" s="160" t="str">
        <f ca="1">+IF(A199="","",IF(AND(TODAY()&lt;Validation!$C$141,OR(MONTH(TODAY())=10,MONTH(TODAY())=11,MONTH(TODAY())=12)),CONCATENATE(MONTH(TODAY()),"/01/",YEAR(TODAY())),IF(AND(TODAY()&lt;Validation!$C$141,MONTH(TODAY())&lt;=9),CONCATENATE("0",MONTH(TODAY()),"/01/",YEAR(TODAY())),IF(AND(TODAY()&gt;=Validation!$C$141,OR(MONTH(TODAY())=10,MONTH(TODAY())=11,MONTH(TODAY())=12)),CONCATENATE(MONTH(TODAY()+10),"/01/",YEAR(TODAY()+10)),IF(AND(TODAY()&gt;=Validation!$C$141,MONTH(TODAY())&lt;=9),CONCATENATE("0",MONTH(TODAY()+10),"/01/",YEAR(TODAY()+10)))))))</f>
        <v/>
      </c>
      <c r="R199" s="158">
        <f t="shared" si="10"/>
        <v>0</v>
      </c>
      <c r="S199" s="88"/>
      <c r="T199" s="66"/>
      <c r="U199" s="66"/>
      <c r="V199" s="88"/>
      <c r="W199" s="66"/>
      <c r="X199" s="66"/>
      <c r="Y199" s="92"/>
      <c r="Z199" s="146">
        <f t="shared" si="11"/>
        <v>22</v>
      </c>
      <c r="AB199" s="133" t="str">
        <f>IFERROR(IF(DATEVALUE(TEXT(VLOOKUP(K199,Validation!F234:I257,3,FALSE)&amp;"/"&amp;RIGHT(L199+100,2)&amp;"/"&amp;M199,"MM/DD/YYYY"))&lt;=DATEVALUE(TEXT(VLOOKUP(N199,Validation!F234:I257,3,FALSE)&amp;"/"&amp;RIGHT(O199+100,2)&amp;"/"&amp;P199,"MM/DD/YYYY")),"",-1),"")</f>
        <v/>
      </c>
      <c r="AC199" s="133" t="str">
        <f>IFERROR(IF(DATEVALUE(TEXT(VLOOKUP(S199,Validation!F234:I257,3,FALSE)&amp;"/"&amp;RIGHT(T199+100,2)&amp;"/"&amp;U199,"MM/DD/YYYY"))&lt;=DATEVALUE(TEXT(VLOOKUP(V199,Validation!F234:I257,3,FALSE)&amp;"/"&amp;RIGHT(W199+100,2)&amp;"/"&amp;X199,"MM/DD/YYYY")),"",-1),"")</f>
        <v/>
      </c>
      <c r="AD199" s="92"/>
      <c r="AE199" s="92"/>
    </row>
    <row r="200" spans="1:31" ht="13.8">
      <c r="A200" s="113"/>
      <c r="B200" s="113"/>
      <c r="C200" s="113"/>
      <c r="D200" s="113"/>
      <c r="E200" s="113"/>
      <c r="F200" s="14"/>
      <c r="G200" s="15"/>
      <c r="H200" s="14"/>
      <c r="I200" s="114"/>
      <c r="J200" s="152">
        <f t="shared" si="9"/>
        <v>0</v>
      </c>
      <c r="K200" s="88"/>
      <c r="L200" s="89"/>
      <c r="M200" s="90"/>
      <c r="N200" s="88"/>
      <c r="O200" s="89"/>
      <c r="P200" s="90"/>
      <c r="Q200" s="160" t="str">
        <f ca="1">+IF(A200="","",IF(AND(TODAY()&lt;Validation!$C$141,OR(MONTH(TODAY())=10,MONTH(TODAY())=11,MONTH(TODAY())=12)),CONCATENATE(MONTH(TODAY()),"/01/",YEAR(TODAY())),IF(AND(TODAY()&lt;Validation!$C$141,MONTH(TODAY())&lt;=9),CONCATENATE("0",MONTH(TODAY()),"/01/",YEAR(TODAY())),IF(AND(TODAY()&gt;=Validation!$C$141,OR(MONTH(TODAY())=10,MONTH(TODAY())=11,MONTH(TODAY())=12)),CONCATENATE(MONTH(TODAY()+10),"/01/",YEAR(TODAY()+10)),IF(AND(TODAY()&gt;=Validation!$C$141,MONTH(TODAY())&lt;=9),CONCATENATE("0",MONTH(TODAY()+10),"/01/",YEAR(TODAY()+10)))))))</f>
        <v/>
      </c>
      <c r="R200" s="158">
        <f t="shared" si="10"/>
        <v>0</v>
      </c>
      <c r="S200" s="88"/>
      <c r="T200" s="66"/>
      <c r="U200" s="66"/>
      <c r="V200" s="88"/>
      <c r="W200" s="66"/>
      <c r="X200" s="66"/>
      <c r="Y200" s="92"/>
      <c r="Z200" s="146">
        <f t="shared" si="11"/>
        <v>22</v>
      </c>
      <c r="AB200" s="133" t="str">
        <f>IFERROR(IF(DATEVALUE(TEXT(VLOOKUP(K200,Validation!F235:I258,3,FALSE)&amp;"/"&amp;RIGHT(L200+100,2)&amp;"/"&amp;M200,"MM/DD/YYYY"))&lt;=DATEVALUE(TEXT(VLOOKUP(N200,Validation!F235:I258,3,FALSE)&amp;"/"&amp;RIGHT(O200+100,2)&amp;"/"&amp;P200,"MM/DD/YYYY")),"",-1),"")</f>
        <v/>
      </c>
      <c r="AC200" s="133" t="str">
        <f>IFERROR(IF(DATEVALUE(TEXT(VLOOKUP(S200,Validation!F235:I258,3,FALSE)&amp;"/"&amp;RIGHT(T200+100,2)&amp;"/"&amp;U200,"MM/DD/YYYY"))&lt;=DATEVALUE(TEXT(VLOOKUP(V200,Validation!F235:I258,3,FALSE)&amp;"/"&amp;RIGHT(W200+100,2)&amp;"/"&amp;X200,"MM/DD/YYYY")),"",-1),"")</f>
        <v/>
      </c>
      <c r="AD200" s="92"/>
      <c r="AE200" s="92"/>
    </row>
    <row r="201" spans="1:31" ht="13.8">
      <c r="A201" s="113"/>
      <c r="B201" s="113"/>
      <c r="C201" s="113"/>
      <c r="D201" s="113"/>
      <c r="E201" s="113"/>
      <c r="F201" s="14"/>
      <c r="G201" s="15"/>
      <c r="H201" s="14"/>
      <c r="I201" s="114"/>
      <c r="J201" s="152">
        <f t="shared" si="9"/>
        <v>0</v>
      </c>
      <c r="K201" s="88"/>
      <c r="L201" s="89"/>
      <c r="M201" s="90"/>
      <c r="N201" s="88"/>
      <c r="O201" s="89"/>
      <c r="P201" s="90"/>
      <c r="Q201" s="160" t="str">
        <f ca="1">+IF(A201="","",IF(AND(TODAY()&lt;Validation!$C$141,OR(MONTH(TODAY())=10,MONTH(TODAY())=11,MONTH(TODAY())=12)),CONCATENATE(MONTH(TODAY()),"/01/",YEAR(TODAY())),IF(AND(TODAY()&lt;Validation!$C$141,MONTH(TODAY())&lt;=9),CONCATENATE("0",MONTH(TODAY()),"/01/",YEAR(TODAY())),IF(AND(TODAY()&gt;=Validation!$C$141,OR(MONTH(TODAY())=10,MONTH(TODAY())=11,MONTH(TODAY())=12)),CONCATENATE(MONTH(TODAY()+10),"/01/",YEAR(TODAY()+10)),IF(AND(TODAY()&gt;=Validation!$C$141,MONTH(TODAY())&lt;=9),CONCATENATE("0",MONTH(TODAY()+10),"/01/",YEAR(TODAY()+10)))))))</f>
        <v/>
      </c>
      <c r="R201" s="158">
        <f t="shared" si="10"/>
        <v>0</v>
      </c>
      <c r="S201" s="88"/>
      <c r="T201" s="66"/>
      <c r="U201" s="66"/>
      <c r="V201" s="88"/>
      <c r="W201" s="66"/>
      <c r="X201" s="66"/>
      <c r="Y201" s="92"/>
      <c r="Z201" s="146">
        <f t="shared" si="11"/>
        <v>22</v>
      </c>
      <c r="AB201" s="133" t="str">
        <f>IFERROR(IF(DATEVALUE(TEXT(VLOOKUP(K201,Validation!F236:I259,3,FALSE)&amp;"/"&amp;RIGHT(L201+100,2)&amp;"/"&amp;M201,"MM/DD/YYYY"))&lt;=DATEVALUE(TEXT(VLOOKUP(N201,Validation!F236:I259,3,FALSE)&amp;"/"&amp;RIGHT(O201+100,2)&amp;"/"&amp;P201,"MM/DD/YYYY")),"",-1),"")</f>
        <v/>
      </c>
      <c r="AC201" s="133" t="str">
        <f>IFERROR(IF(DATEVALUE(TEXT(VLOOKUP(S201,Validation!F236:I259,3,FALSE)&amp;"/"&amp;RIGHT(T201+100,2)&amp;"/"&amp;U201,"MM/DD/YYYY"))&lt;=DATEVALUE(TEXT(VLOOKUP(V201,Validation!F236:I259,3,FALSE)&amp;"/"&amp;RIGHT(W201+100,2)&amp;"/"&amp;X201,"MM/DD/YYYY")),"",-1),"")</f>
        <v/>
      </c>
      <c r="AD201" s="92"/>
      <c r="AE201" s="92"/>
    </row>
    <row r="202" spans="1:31" ht="13.8">
      <c r="A202" s="113"/>
      <c r="B202" s="113"/>
      <c r="C202" s="113"/>
      <c r="D202" s="113"/>
      <c r="E202" s="113"/>
      <c r="F202" s="14"/>
      <c r="G202" s="15"/>
      <c r="H202" s="14"/>
      <c r="I202" s="114"/>
      <c r="J202" s="152">
        <f t="shared" si="9"/>
        <v>0</v>
      </c>
      <c r="K202" s="88"/>
      <c r="L202" s="89"/>
      <c r="M202" s="90"/>
      <c r="N202" s="88"/>
      <c r="O202" s="89"/>
      <c r="P202" s="90"/>
      <c r="Q202" s="160" t="str">
        <f ca="1">+IF(A202="","",IF(AND(TODAY()&lt;Validation!$C$141,OR(MONTH(TODAY())=10,MONTH(TODAY())=11,MONTH(TODAY())=12)),CONCATENATE(MONTH(TODAY()),"/01/",YEAR(TODAY())),IF(AND(TODAY()&lt;Validation!$C$141,MONTH(TODAY())&lt;=9),CONCATENATE("0",MONTH(TODAY()),"/01/",YEAR(TODAY())),IF(AND(TODAY()&gt;=Validation!$C$141,OR(MONTH(TODAY())=10,MONTH(TODAY())=11,MONTH(TODAY())=12)),CONCATENATE(MONTH(TODAY()+10),"/01/",YEAR(TODAY()+10)),IF(AND(TODAY()&gt;=Validation!$C$141,MONTH(TODAY())&lt;=9),CONCATENATE("0",MONTH(TODAY()+10),"/01/",YEAR(TODAY()+10)))))))</f>
        <v/>
      </c>
      <c r="R202" s="158">
        <f t="shared" si="10"/>
        <v>0</v>
      </c>
      <c r="S202" s="88"/>
      <c r="T202" s="66"/>
      <c r="U202" s="66"/>
      <c r="V202" s="88"/>
      <c r="W202" s="66"/>
      <c r="X202" s="66"/>
      <c r="Y202" s="92"/>
      <c r="Z202" s="146">
        <f t="shared" si="11"/>
        <v>22</v>
      </c>
      <c r="AB202" s="133" t="str">
        <f>IFERROR(IF(DATEVALUE(TEXT(VLOOKUP(K202,Validation!F237:I260,3,FALSE)&amp;"/"&amp;RIGHT(L202+100,2)&amp;"/"&amp;M202,"MM/DD/YYYY"))&lt;=DATEVALUE(TEXT(VLOOKUP(N202,Validation!F237:I260,3,FALSE)&amp;"/"&amp;RIGHT(O202+100,2)&amp;"/"&amp;P202,"MM/DD/YYYY")),"",-1),"")</f>
        <v/>
      </c>
      <c r="AC202" s="133" t="str">
        <f>IFERROR(IF(DATEVALUE(TEXT(VLOOKUP(S202,Validation!F237:I260,3,FALSE)&amp;"/"&amp;RIGHT(T202+100,2)&amp;"/"&amp;U202,"MM/DD/YYYY"))&lt;=DATEVALUE(TEXT(VLOOKUP(V202,Validation!F237:I260,3,FALSE)&amp;"/"&amp;RIGHT(W202+100,2)&amp;"/"&amp;X202,"MM/DD/YYYY")),"",-1),"")</f>
        <v/>
      </c>
      <c r="AD202" s="92"/>
      <c r="AE202" s="92"/>
    </row>
    <row r="203" spans="1:31" ht="13.8">
      <c r="A203" s="113"/>
      <c r="B203" s="113"/>
      <c r="C203" s="113"/>
      <c r="D203" s="113"/>
      <c r="E203" s="113"/>
      <c r="F203" s="14"/>
      <c r="G203" s="15"/>
      <c r="H203" s="14"/>
      <c r="I203" s="114"/>
      <c r="J203" s="152">
        <f t="shared" si="9"/>
        <v>0</v>
      </c>
      <c r="K203" s="88"/>
      <c r="L203" s="89"/>
      <c r="M203" s="90"/>
      <c r="N203" s="88"/>
      <c r="O203" s="89"/>
      <c r="P203" s="90"/>
      <c r="Q203" s="160" t="str">
        <f ca="1">+IF(A203="","",IF(AND(TODAY()&lt;Validation!$C$141,OR(MONTH(TODAY())=10,MONTH(TODAY())=11,MONTH(TODAY())=12)),CONCATENATE(MONTH(TODAY()),"/01/",YEAR(TODAY())),IF(AND(TODAY()&lt;Validation!$C$141,MONTH(TODAY())&lt;=9),CONCATENATE("0",MONTH(TODAY()),"/01/",YEAR(TODAY())),IF(AND(TODAY()&gt;=Validation!$C$141,OR(MONTH(TODAY())=10,MONTH(TODAY())=11,MONTH(TODAY())=12)),CONCATENATE(MONTH(TODAY()+10),"/01/",YEAR(TODAY()+10)),IF(AND(TODAY()&gt;=Validation!$C$141,MONTH(TODAY())&lt;=9),CONCATENATE("0",MONTH(TODAY()+10),"/01/",YEAR(TODAY()+10)))))))</f>
        <v/>
      </c>
      <c r="R203" s="158">
        <f t="shared" si="10"/>
        <v>0</v>
      </c>
      <c r="S203" s="88"/>
      <c r="T203" s="66"/>
      <c r="U203" s="66"/>
      <c r="V203" s="88"/>
      <c r="W203" s="66"/>
      <c r="X203" s="66"/>
      <c r="Y203" s="92"/>
      <c r="Z203" s="146">
        <f t="shared" si="11"/>
        <v>22</v>
      </c>
      <c r="AB203" s="133" t="str">
        <f>IFERROR(IF(DATEVALUE(TEXT(VLOOKUP(K203,Validation!F238:I261,3,FALSE)&amp;"/"&amp;RIGHT(L203+100,2)&amp;"/"&amp;M203,"MM/DD/YYYY"))&lt;=DATEVALUE(TEXT(VLOOKUP(N203,Validation!F238:I261,3,FALSE)&amp;"/"&amp;RIGHT(O203+100,2)&amp;"/"&amp;P203,"MM/DD/YYYY")),"",-1),"")</f>
        <v/>
      </c>
      <c r="AC203" s="133" t="str">
        <f>IFERROR(IF(DATEVALUE(TEXT(VLOOKUP(S203,Validation!F238:I261,3,FALSE)&amp;"/"&amp;RIGHT(T203+100,2)&amp;"/"&amp;U203,"MM/DD/YYYY"))&lt;=DATEVALUE(TEXT(VLOOKUP(V203,Validation!F238:I261,3,FALSE)&amp;"/"&amp;RIGHT(W203+100,2)&amp;"/"&amp;X203,"MM/DD/YYYY")),"",-1),"")</f>
        <v/>
      </c>
      <c r="AD203" s="92"/>
      <c r="AE203" s="92"/>
    </row>
    <row r="204" spans="1:31" ht="13.8">
      <c r="A204" s="113"/>
      <c r="B204" s="113"/>
      <c r="C204" s="113"/>
      <c r="D204" s="113"/>
      <c r="E204" s="113"/>
      <c r="F204" s="14"/>
      <c r="G204" s="15"/>
      <c r="H204" s="14"/>
      <c r="I204" s="114"/>
      <c r="J204" s="152">
        <f t="shared" si="9"/>
        <v>0</v>
      </c>
      <c r="K204" s="88"/>
      <c r="L204" s="89"/>
      <c r="M204" s="90"/>
      <c r="N204" s="88"/>
      <c r="O204" s="89"/>
      <c r="P204" s="90"/>
      <c r="Q204" s="160" t="str">
        <f ca="1">+IF(A204="","",IF(AND(TODAY()&lt;Validation!$C$141,OR(MONTH(TODAY())=10,MONTH(TODAY())=11,MONTH(TODAY())=12)),CONCATENATE(MONTH(TODAY()),"/01/",YEAR(TODAY())),IF(AND(TODAY()&lt;Validation!$C$141,MONTH(TODAY())&lt;=9),CONCATENATE("0",MONTH(TODAY()),"/01/",YEAR(TODAY())),IF(AND(TODAY()&gt;=Validation!$C$141,OR(MONTH(TODAY())=10,MONTH(TODAY())=11,MONTH(TODAY())=12)),CONCATENATE(MONTH(TODAY()+10),"/01/",YEAR(TODAY()+10)),IF(AND(TODAY()&gt;=Validation!$C$141,MONTH(TODAY())&lt;=9),CONCATENATE("0",MONTH(TODAY()+10),"/01/",YEAR(TODAY()+10)))))))</f>
        <v/>
      </c>
      <c r="R204" s="158">
        <f t="shared" si="10"/>
        <v>0</v>
      </c>
      <c r="S204" s="88"/>
      <c r="T204" s="66"/>
      <c r="U204" s="66"/>
      <c r="V204" s="88"/>
      <c r="W204" s="66"/>
      <c r="X204" s="66"/>
      <c r="Y204" s="92"/>
      <c r="Z204" s="146">
        <f t="shared" si="11"/>
        <v>22</v>
      </c>
      <c r="AB204" s="133" t="str">
        <f>IFERROR(IF(DATEVALUE(TEXT(VLOOKUP(K204,Validation!F239:I262,3,FALSE)&amp;"/"&amp;RIGHT(L204+100,2)&amp;"/"&amp;M204,"MM/DD/YYYY"))&lt;=DATEVALUE(TEXT(VLOOKUP(N204,Validation!F239:I262,3,FALSE)&amp;"/"&amp;RIGHT(O204+100,2)&amp;"/"&amp;P204,"MM/DD/YYYY")),"",-1),"")</f>
        <v/>
      </c>
      <c r="AC204" s="133" t="str">
        <f>IFERROR(IF(DATEVALUE(TEXT(VLOOKUP(S204,Validation!F239:I262,3,FALSE)&amp;"/"&amp;RIGHT(T204+100,2)&amp;"/"&amp;U204,"MM/DD/YYYY"))&lt;=DATEVALUE(TEXT(VLOOKUP(V204,Validation!F239:I262,3,FALSE)&amp;"/"&amp;RIGHT(W204+100,2)&amp;"/"&amp;X204,"MM/DD/YYYY")),"",-1),"")</f>
        <v/>
      </c>
      <c r="AD204" s="92"/>
      <c r="AE204" s="92"/>
    </row>
    <row r="205" spans="1:31" ht="13.8">
      <c r="A205" s="113"/>
      <c r="B205" s="113"/>
      <c r="C205" s="113"/>
      <c r="D205" s="113"/>
      <c r="E205" s="113"/>
      <c r="F205" s="14"/>
      <c r="G205" s="15"/>
      <c r="H205" s="14"/>
      <c r="I205" s="114"/>
      <c r="J205" s="152">
        <f t="shared" si="9"/>
        <v>0</v>
      </c>
      <c r="K205" s="88"/>
      <c r="L205" s="89"/>
      <c r="M205" s="90"/>
      <c r="N205" s="88"/>
      <c r="O205" s="89"/>
      <c r="P205" s="90"/>
      <c r="Q205" s="160" t="str">
        <f ca="1">+IF(A205="","",IF(AND(TODAY()&lt;Validation!$C$141,OR(MONTH(TODAY())=10,MONTH(TODAY())=11,MONTH(TODAY())=12)),CONCATENATE(MONTH(TODAY()),"/01/",YEAR(TODAY())),IF(AND(TODAY()&lt;Validation!$C$141,MONTH(TODAY())&lt;=9),CONCATENATE("0",MONTH(TODAY()),"/01/",YEAR(TODAY())),IF(AND(TODAY()&gt;=Validation!$C$141,OR(MONTH(TODAY())=10,MONTH(TODAY())=11,MONTH(TODAY())=12)),CONCATENATE(MONTH(TODAY()+10),"/01/",YEAR(TODAY()+10)),IF(AND(TODAY()&gt;=Validation!$C$141,MONTH(TODAY())&lt;=9),CONCATENATE("0",MONTH(TODAY()+10),"/01/",YEAR(TODAY()+10)))))))</f>
        <v/>
      </c>
      <c r="R205" s="158">
        <f t="shared" si="10"/>
        <v>0</v>
      </c>
      <c r="S205" s="88"/>
      <c r="T205" s="66"/>
      <c r="U205" s="66"/>
      <c r="V205" s="88"/>
      <c r="W205" s="66"/>
      <c r="X205" s="66"/>
      <c r="Y205" s="92"/>
      <c r="Z205" s="146">
        <f t="shared" si="11"/>
        <v>22</v>
      </c>
      <c r="AB205" s="133" t="str">
        <f>IFERROR(IF(DATEVALUE(TEXT(VLOOKUP(K205,Validation!F240:I263,3,FALSE)&amp;"/"&amp;RIGHT(L205+100,2)&amp;"/"&amp;M205,"MM/DD/YYYY"))&lt;=DATEVALUE(TEXT(VLOOKUP(N205,Validation!F240:I263,3,FALSE)&amp;"/"&amp;RIGHT(O205+100,2)&amp;"/"&amp;P205,"MM/DD/YYYY")),"",-1),"")</f>
        <v/>
      </c>
      <c r="AC205" s="133" t="str">
        <f>IFERROR(IF(DATEVALUE(TEXT(VLOOKUP(S205,Validation!F240:I263,3,FALSE)&amp;"/"&amp;RIGHT(T205+100,2)&amp;"/"&amp;U205,"MM/DD/YYYY"))&lt;=DATEVALUE(TEXT(VLOOKUP(V205,Validation!F240:I263,3,FALSE)&amp;"/"&amp;RIGHT(W205+100,2)&amp;"/"&amp;X205,"MM/DD/YYYY")),"",-1),"")</f>
        <v/>
      </c>
      <c r="AD205" s="92"/>
      <c r="AE205" s="92"/>
    </row>
    <row r="206" spans="1:31" ht="13.8">
      <c r="A206" s="113"/>
      <c r="B206" s="113"/>
      <c r="C206" s="113"/>
      <c r="D206" s="113"/>
      <c r="E206" s="113"/>
      <c r="F206" s="14"/>
      <c r="G206" s="15"/>
      <c r="H206" s="14"/>
      <c r="I206" s="114"/>
      <c r="J206" s="152">
        <f t="shared" si="9"/>
        <v>0</v>
      </c>
      <c r="K206" s="88"/>
      <c r="L206" s="89"/>
      <c r="M206" s="90"/>
      <c r="N206" s="88"/>
      <c r="O206" s="89"/>
      <c r="P206" s="90"/>
      <c r="Q206" s="160" t="str">
        <f ca="1">+IF(A206="","",IF(AND(TODAY()&lt;Validation!$C$141,OR(MONTH(TODAY())=10,MONTH(TODAY())=11,MONTH(TODAY())=12)),CONCATENATE(MONTH(TODAY()),"/01/",YEAR(TODAY())),IF(AND(TODAY()&lt;Validation!$C$141,MONTH(TODAY())&lt;=9),CONCATENATE("0",MONTH(TODAY()),"/01/",YEAR(TODAY())),IF(AND(TODAY()&gt;=Validation!$C$141,OR(MONTH(TODAY())=10,MONTH(TODAY())=11,MONTH(TODAY())=12)),CONCATENATE(MONTH(TODAY()+10),"/01/",YEAR(TODAY()+10)),IF(AND(TODAY()&gt;=Validation!$C$141,MONTH(TODAY())&lt;=9),CONCATENATE("0",MONTH(TODAY()+10),"/01/",YEAR(TODAY()+10)))))))</f>
        <v/>
      </c>
      <c r="R206" s="158">
        <f t="shared" si="10"/>
        <v>0</v>
      </c>
      <c r="S206" s="88"/>
      <c r="T206" s="66"/>
      <c r="U206" s="66"/>
      <c r="V206" s="88"/>
      <c r="W206" s="66"/>
      <c r="X206" s="66"/>
      <c r="Y206" s="92"/>
      <c r="Z206" s="146">
        <f t="shared" si="11"/>
        <v>22</v>
      </c>
      <c r="AB206" s="133" t="str">
        <f>IFERROR(IF(DATEVALUE(TEXT(VLOOKUP(K206,Validation!F241:I264,3,FALSE)&amp;"/"&amp;RIGHT(L206+100,2)&amp;"/"&amp;M206,"MM/DD/YYYY"))&lt;=DATEVALUE(TEXT(VLOOKUP(N206,Validation!F241:I264,3,FALSE)&amp;"/"&amp;RIGHT(O206+100,2)&amp;"/"&amp;P206,"MM/DD/YYYY")),"",-1),"")</f>
        <v/>
      </c>
      <c r="AC206" s="133" t="str">
        <f>IFERROR(IF(DATEVALUE(TEXT(VLOOKUP(S206,Validation!F241:I264,3,FALSE)&amp;"/"&amp;RIGHT(T206+100,2)&amp;"/"&amp;U206,"MM/DD/YYYY"))&lt;=DATEVALUE(TEXT(VLOOKUP(V206,Validation!F241:I264,3,FALSE)&amp;"/"&amp;RIGHT(W206+100,2)&amp;"/"&amp;X206,"MM/DD/YYYY")),"",-1),"")</f>
        <v/>
      </c>
      <c r="AD206" s="92"/>
      <c r="AE206" s="92"/>
    </row>
    <row r="207" spans="1:31" ht="13.8">
      <c r="A207" s="113"/>
      <c r="B207" s="113"/>
      <c r="C207" s="113"/>
      <c r="D207" s="113"/>
      <c r="E207" s="113"/>
      <c r="F207" s="14"/>
      <c r="G207" s="15"/>
      <c r="H207" s="14"/>
      <c r="I207" s="114"/>
      <c r="J207" s="152">
        <f t="shared" si="9"/>
        <v>0</v>
      </c>
      <c r="K207" s="88"/>
      <c r="L207" s="89"/>
      <c r="M207" s="90"/>
      <c r="N207" s="88"/>
      <c r="O207" s="89"/>
      <c r="P207" s="90"/>
      <c r="Q207" s="160" t="str">
        <f ca="1">+IF(A207="","",IF(AND(TODAY()&lt;Validation!$C$141,OR(MONTH(TODAY())=10,MONTH(TODAY())=11,MONTH(TODAY())=12)),CONCATENATE(MONTH(TODAY()),"/01/",YEAR(TODAY())),IF(AND(TODAY()&lt;Validation!$C$141,MONTH(TODAY())&lt;=9),CONCATENATE("0",MONTH(TODAY()),"/01/",YEAR(TODAY())),IF(AND(TODAY()&gt;=Validation!$C$141,OR(MONTH(TODAY())=10,MONTH(TODAY())=11,MONTH(TODAY())=12)),CONCATENATE(MONTH(TODAY()+10),"/01/",YEAR(TODAY()+10)),IF(AND(TODAY()&gt;=Validation!$C$141,MONTH(TODAY())&lt;=9),CONCATENATE("0",MONTH(TODAY()+10),"/01/",YEAR(TODAY()+10)))))))</f>
        <v/>
      </c>
      <c r="R207" s="158">
        <f t="shared" si="10"/>
        <v>0</v>
      </c>
      <c r="S207" s="88"/>
      <c r="T207" s="66"/>
      <c r="U207" s="66"/>
      <c r="V207" s="88"/>
      <c r="W207" s="66"/>
      <c r="X207" s="66"/>
      <c r="Y207" s="92"/>
      <c r="Z207" s="146">
        <f t="shared" si="11"/>
        <v>22</v>
      </c>
      <c r="AB207" s="133" t="str">
        <f>IFERROR(IF(DATEVALUE(TEXT(VLOOKUP(K207,Validation!F242:I265,3,FALSE)&amp;"/"&amp;RIGHT(L207+100,2)&amp;"/"&amp;M207,"MM/DD/YYYY"))&lt;=DATEVALUE(TEXT(VLOOKUP(N207,Validation!F242:I265,3,FALSE)&amp;"/"&amp;RIGHT(O207+100,2)&amp;"/"&amp;P207,"MM/DD/YYYY")),"",-1),"")</f>
        <v/>
      </c>
      <c r="AC207" s="133" t="str">
        <f>IFERROR(IF(DATEVALUE(TEXT(VLOOKUP(S207,Validation!F242:I265,3,FALSE)&amp;"/"&amp;RIGHT(T207+100,2)&amp;"/"&amp;U207,"MM/DD/YYYY"))&lt;=DATEVALUE(TEXT(VLOOKUP(V207,Validation!F242:I265,3,FALSE)&amp;"/"&amp;RIGHT(W207+100,2)&amp;"/"&amp;X207,"MM/DD/YYYY")),"",-1),"")</f>
        <v/>
      </c>
      <c r="AD207" s="92"/>
      <c r="AE207" s="92"/>
    </row>
    <row r="208" spans="1:31" ht="13.8">
      <c r="A208" s="113"/>
      <c r="B208" s="113"/>
      <c r="C208" s="113"/>
      <c r="D208" s="113"/>
      <c r="E208" s="113"/>
      <c r="F208" s="14"/>
      <c r="G208" s="15"/>
      <c r="H208" s="14"/>
      <c r="I208" s="114"/>
      <c r="J208" s="152">
        <f t="shared" si="9"/>
        <v>0</v>
      </c>
      <c r="K208" s="88"/>
      <c r="L208" s="89"/>
      <c r="M208" s="90"/>
      <c r="N208" s="88"/>
      <c r="O208" s="89"/>
      <c r="P208" s="90"/>
      <c r="Q208" s="160" t="str">
        <f ca="1">+IF(A208="","",IF(AND(TODAY()&lt;Validation!$C$141,OR(MONTH(TODAY())=10,MONTH(TODAY())=11,MONTH(TODAY())=12)),CONCATENATE(MONTH(TODAY()),"/01/",YEAR(TODAY())),IF(AND(TODAY()&lt;Validation!$C$141,MONTH(TODAY())&lt;=9),CONCATENATE("0",MONTH(TODAY()),"/01/",YEAR(TODAY())),IF(AND(TODAY()&gt;=Validation!$C$141,OR(MONTH(TODAY())=10,MONTH(TODAY())=11,MONTH(TODAY())=12)),CONCATENATE(MONTH(TODAY()+10),"/01/",YEAR(TODAY()+10)),IF(AND(TODAY()&gt;=Validation!$C$141,MONTH(TODAY())&lt;=9),CONCATENATE("0",MONTH(TODAY()+10),"/01/",YEAR(TODAY()+10)))))))</f>
        <v/>
      </c>
      <c r="R208" s="158">
        <f t="shared" si="10"/>
        <v>0</v>
      </c>
      <c r="S208" s="88"/>
      <c r="T208" s="66"/>
      <c r="U208" s="66"/>
      <c r="V208" s="88"/>
      <c r="W208" s="66"/>
      <c r="X208" s="66"/>
      <c r="Y208" s="92"/>
      <c r="Z208" s="146">
        <f t="shared" si="11"/>
        <v>22</v>
      </c>
      <c r="AB208" s="133" t="str">
        <f>IFERROR(IF(DATEVALUE(TEXT(VLOOKUP(K208,Validation!F243:I266,3,FALSE)&amp;"/"&amp;RIGHT(L208+100,2)&amp;"/"&amp;M208,"MM/DD/YYYY"))&lt;=DATEVALUE(TEXT(VLOOKUP(N208,Validation!F243:I266,3,FALSE)&amp;"/"&amp;RIGHT(O208+100,2)&amp;"/"&amp;P208,"MM/DD/YYYY")),"",-1),"")</f>
        <v/>
      </c>
      <c r="AC208" s="133" t="str">
        <f>IFERROR(IF(DATEVALUE(TEXT(VLOOKUP(S208,Validation!F243:I266,3,FALSE)&amp;"/"&amp;RIGHT(T208+100,2)&amp;"/"&amp;U208,"MM/DD/YYYY"))&lt;=DATEVALUE(TEXT(VLOOKUP(V208,Validation!F243:I266,3,FALSE)&amp;"/"&amp;RIGHT(W208+100,2)&amp;"/"&amp;X208,"MM/DD/YYYY")),"",-1),"")</f>
        <v/>
      </c>
      <c r="AD208" s="92"/>
      <c r="AE208" s="92"/>
    </row>
    <row r="209" spans="1:31" ht="13.8">
      <c r="A209" s="113"/>
      <c r="B209" s="113"/>
      <c r="C209" s="113"/>
      <c r="D209" s="113"/>
      <c r="E209" s="113"/>
      <c r="F209" s="14"/>
      <c r="G209" s="15"/>
      <c r="H209" s="14"/>
      <c r="I209" s="114"/>
      <c r="J209" s="152">
        <f t="shared" si="9"/>
        <v>0</v>
      </c>
      <c r="K209" s="88"/>
      <c r="L209" s="89"/>
      <c r="M209" s="90"/>
      <c r="N209" s="88"/>
      <c r="O209" s="89"/>
      <c r="P209" s="90"/>
      <c r="Q209" s="160" t="str">
        <f ca="1">+IF(A209="","",IF(AND(TODAY()&lt;Validation!$C$141,OR(MONTH(TODAY())=10,MONTH(TODAY())=11,MONTH(TODAY())=12)),CONCATENATE(MONTH(TODAY()),"/01/",YEAR(TODAY())),IF(AND(TODAY()&lt;Validation!$C$141,MONTH(TODAY())&lt;=9),CONCATENATE("0",MONTH(TODAY()),"/01/",YEAR(TODAY())),IF(AND(TODAY()&gt;=Validation!$C$141,OR(MONTH(TODAY())=10,MONTH(TODAY())=11,MONTH(TODAY())=12)),CONCATENATE(MONTH(TODAY()+10),"/01/",YEAR(TODAY()+10)),IF(AND(TODAY()&gt;=Validation!$C$141,MONTH(TODAY())&lt;=9),CONCATENATE("0",MONTH(TODAY()+10),"/01/",YEAR(TODAY()+10)))))))</f>
        <v/>
      </c>
      <c r="R209" s="158">
        <f t="shared" si="10"/>
        <v>0</v>
      </c>
      <c r="S209" s="88"/>
      <c r="T209" s="66"/>
      <c r="U209" s="66"/>
      <c r="V209" s="88"/>
      <c r="W209" s="66"/>
      <c r="X209" s="66"/>
      <c r="Y209" s="92"/>
      <c r="Z209" s="146">
        <f t="shared" si="11"/>
        <v>22</v>
      </c>
      <c r="AB209" s="133" t="str">
        <f>IFERROR(IF(DATEVALUE(TEXT(VLOOKUP(K209,Validation!F244:I267,3,FALSE)&amp;"/"&amp;RIGHT(L209+100,2)&amp;"/"&amp;M209,"MM/DD/YYYY"))&lt;=DATEVALUE(TEXT(VLOOKUP(N209,Validation!F244:I267,3,FALSE)&amp;"/"&amp;RIGHT(O209+100,2)&amp;"/"&amp;P209,"MM/DD/YYYY")),"",-1),"")</f>
        <v/>
      </c>
      <c r="AC209" s="133" t="str">
        <f>IFERROR(IF(DATEVALUE(TEXT(VLOOKUP(S209,Validation!F244:I267,3,FALSE)&amp;"/"&amp;RIGHT(T209+100,2)&amp;"/"&amp;U209,"MM/DD/YYYY"))&lt;=DATEVALUE(TEXT(VLOOKUP(V209,Validation!F244:I267,3,FALSE)&amp;"/"&amp;RIGHT(W209+100,2)&amp;"/"&amp;X209,"MM/DD/YYYY")),"",-1),"")</f>
        <v/>
      </c>
      <c r="AD209" s="92"/>
      <c r="AE209" s="92"/>
    </row>
    <row r="210" spans="1:31" ht="13.8">
      <c r="A210" s="113"/>
      <c r="B210" s="113"/>
      <c r="C210" s="113"/>
      <c r="D210" s="113"/>
      <c r="E210" s="113"/>
      <c r="F210" s="14"/>
      <c r="G210" s="15"/>
      <c r="H210" s="14"/>
      <c r="I210" s="114"/>
      <c r="J210" s="152">
        <f t="shared" si="9"/>
        <v>0</v>
      </c>
      <c r="K210" s="88"/>
      <c r="L210" s="89"/>
      <c r="M210" s="90"/>
      <c r="N210" s="88"/>
      <c r="O210" s="89"/>
      <c r="P210" s="90"/>
      <c r="Q210" s="160" t="str">
        <f ca="1">+IF(A210="","",IF(AND(TODAY()&lt;Validation!$C$141,OR(MONTH(TODAY())=10,MONTH(TODAY())=11,MONTH(TODAY())=12)),CONCATENATE(MONTH(TODAY()),"/01/",YEAR(TODAY())),IF(AND(TODAY()&lt;Validation!$C$141,MONTH(TODAY())&lt;=9),CONCATENATE("0",MONTH(TODAY()),"/01/",YEAR(TODAY())),IF(AND(TODAY()&gt;=Validation!$C$141,OR(MONTH(TODAY())=10,MONTH(TODAY())=11,MONTH(TODAY())=12)),CONCATENATE(MONTH(TODAY()+10),"/01/",YEAR(TODAY()+10)),IF(AND(TODAY()&gt;=Validation!$C$141,MONTH(TODAY())&lt;=9),CONCATENATE("0",MONTH(TODAY()+10),"/01/",YEAR(TODAY()+10)))))))</f>
        <v/>
      </c>
      <c r="R210" s="158">
        <f t="shared" si="10"/>
        <v>0</v>
      </c>
      <c r="S210" s="88"/>
      <c r="T210" s="66"/>
      <c r="U210" s="66"/>
      <c r="V210" s="88"/>
      <c r="W210" s="66"/>
      <c r="X210" s="66"/>
      <c r="Y210" s="92"/>
      <c r="Z210" s="146">
        <f t="shared" si="11"/>
        <v>22</v>
      </c>
      <c r="AB210" s="133" t="str">
        <f>IFERROR(IF(DATEVALUE(TEXT(VLOOKUP(K210,Validation!F245:I268,3,FALSE)&amp;"/"&amp;RIGHT(L210+100,2)&amp;"/"&amp;M210,"MM/DD/YYYY"))&lt;=DATEVALUE(TEXT(VLOOKUP(N210,Validation!F245:I268,3,FALSE)&amp;"/"&amp;RIGHT(O210+100,2)&amp;"/"&amp;P210,"MM/DD/YYYY")),"",-1),"")</f>
        <v/>
      </c>
      <c r="AC210" s="133" t="str">
        <f>IFERROR(IF(DATEVALUE(TEXT(VLOOKUP(S210,Validation!F245:I268,3,FALSE)&amp;"/"&amp;RIGHT(T210+100,2)&amp;"/"&amp;U210,"MM/DD/YYYY"))&lt;=DATEVALUE(TEXT(VLOOKUP(V210,Validation!F245:I268,3,FALSE)&amp;"/"&amp;RIGHT(W210+100,2)&amp;"/"&amp;X210,"MM/DD/YYYY")),"",-1),"")</f>
        <v/>
      </c>
      <c r="AD210" s="92"/>
      <c r="AE210" s="92"/>
    </row>
    <row r="211" spans="1:31" ht="13.8">
      <c r="A211" s="113"/>
      <c r="B211" s="113"/>
      <c r="C211" s="113"/>
      <c r="D211" s="113"/>
      <c r="E211" s="113"/>
      <c r="F211" s="14"/>
      <c r="G211" s="15"/>
      <c r="H211" s="14"/>
      <c r="I211" s="114"/>
      <c r="J211" s="152">
        <f t="shared" si="9"/>
        <v>0</v>
      </c>
      <c r="K211" s="88"/>
      <c r="L211" s="89"/>
      <c r="M211" s="90"/>
      <c r="N211" s="88"/>
      <c r="O211" s="89"/>
      <c r="P211" s="90"/>
      <c r="Q211" s="160" t="str">
        <f ca="1">+IF(A211="","",IF(AND(TODAY()&lt;Validation!$C$141,OR(MONTH(TODAY())=10,MONTH(TODAY())=11,MONTH(TODAY())=12)),CONCATENATE(MONTH(TODAY()),"/01/",YEAR(TODAY())),IF(AND(TODAY()&lt;Validation!$C$141,MONTH(TODAY())&lt;=9),CONCATENATE("0",MONTH(TODAY()),"/01/",YEAR(TODAY())),IF(AND(TODAY()&gt;=Validation!$C$141,OR(MONTH(TODAY())=10,MONTH(TODAY())=11,MONTH(TODAY())=12)),CONCATENATE(MONTH(TODAY()+10),"/01/",YEAR(TODAY()+10)),IF(AND(TODAY()&gt;=Validation!$C$141,MONTH(TODAY())&lt;=9),CONCATENATE("0",MONTH(TODAY()+10),"/01/",YEAR(TODAY()+10)))))))</f>
        <v/>
      </c>
      <c r="R211" s="158">
        <f t="shared" si="10"/>
        <v>0</v>
      </c>
      <c r="S211" s="88"/>
      <c r="T211" s="66"/>
      <c r="U211" s="66"/>
      <c r="V211" s="88"/>
      <c r="W211" s="66"/>
      <c r="X211" s="66"/>
      <c r="Y211" s="92"/>
      <c r="Z211" s="146">
        <f t="shared" si="11"/>
        <v>22</v>
      </c>
      <c r="AB211" s="133" t="str">
        <f>IFERROR(IF(DATEVALUE(TEXT(VLOOKUP(K211,Validation!F246:I269,3,FALSE)&amp;"/"&amp;RIGHT(L211+100,2)&amp;"/"&amp;M211,"MM/DD/YYYY"))&lt;=DATEVALUE(TEXT(VLOOKUP(N211,Validation!F246:I269,3,FALSE)&amp;"/"&amp;RIGHT(O211+100,2)&amp;"/"&amp;P211,"MM/DD/YYYY")),"",-1),"")</f>
        <v/>
      </c>
      <c r="AC211" s="133" t="str">
        <f>IFERROR(IF(DATEVALUE(TEXT(VLOOKUP(S211,Validation!F246:I269,3,FALSE)&amp;"/"&amp;RIGHT(T211+100,2)&amp;"/"&amp;U211,"MM/DD/YYYY"))&lt;=DATEVALUE(TEXT(VLOOKUP(V211,Validation!F246:I269,3,FALSE)&amp;"/"&amp;RIGHT(W211+100,2)&amp;"/"&amp;X211,"MM/DD/YYYY")),"",-1),"")</f>
        <v/>
      </c>
      <c r="AD211" s="92"/>
      <c r="AE211" s="92"/>
    </row>
    <row r="212" spans="1:31" ht="13.8">
      <c r="A212" s="113"/>
      <c r="B212" s="113"/>
      <c r="C212" s="113"/>
      <c r="D212" s="113"/>
      <c r="E212" s="113"/>
      <c r="F212" s="14"/>
      <c r="G212" s="15"/>
      <c r="H212" s="14"/>
      <c r="I212" s="114"/>
      <c r="J212" s="152">
        <f t="shared" si="9"/>
        <v>0</v>
      </c>
      <c r="K212" s="88"/>
      <c r="L212" s="89"/>
      <c r="M212" s="90"/>
      <c r="N212" s="88"/>
      <c r="O212" s="89"/>
      <c r="P212" s="90"/>
      <c r="Q212" s="160" t="str">
        <f ca="1">+IF(A212="","",IF(AND(TODAY()&lt;Validation!$C$141,OR(MONTH(TODAY())=10,MONTH(TODAY())=11,MONTH(TODAY())=12)),CONCATENATE(MONTH(TODAY()),"/01/",YEAR(TODAY())),IF(AND(TODAY()&lt;Validation!$C$141,MONTH(TODAY())&lt;=9),CONCATENATE("0",MONTH(TODAY()),"/01/",YEAR(TODAY())),IF(AND(TODAY()&gt;=Validation!$C$141,OR(MONTH(TODAY())=10,MONTH(TODAY())=11,MONTH(TODAY())=12)),CONCATENATE(MONTH(TODAY()+10),"/01/",YEAR(TODAY()+10)),IF(AND(TODAY()&gt;=Validation!$C$141,MONTH(TODAY())&lt;=9),CONCATENATE("0",MONTH(TODAY()+10),"/01/",YEAR(TODAY()+10)))))))</f>
        <v/>
      </c>
      <c r="R212" s="158">
        <f t="shared" si="10"/>
        <v>0</v>
      </c>
      <c r="S212" s="88"/>
      <c r="T212" s="66"/>
      <c r="U212" s="66"/>
      <c r="V212" s="88"/>
      <c r="W212" s="66"/>
      <c r="X212" s="66"/>
      <c r="Y212" s="92"/>
      <c r="Z212" s="146">
        <f t="shared" si="11"/>
        <v>22</v>
      </c>
      <c r="AB212" s="133" t="str">
        <f>IFERROR(IF(DATEVALUE(TEXT(VLOOKUP(K212,Validation!F247:I270,3,FALSE)&amp;"/"&amp;RIGHT(L212+100,2)&amp;"/"&amp;M212,"MM/DD/YYYY"))&lt;=DATEVALUE(TEXT(VLOOKUP(N212,Validation!F247:I270,3,FALSE)&amp;"/"&amp;RIGHT(O212+100,2)&amp;"/"&amp;P212,"MM/DD/YYYY")),"",-1),"")</f>
        <v/>
      </c>
      <c r="AC212" s="133" t="str">
        <f>IFERROR(IF(DATEVALUE(TEXT(VLOOKUP(S212,Validation!F247:I270,3,FALSE)&amp;"/"&amp;RIGHT(T212+100,2)&amp;"/"&amp;U212,"MM/DD/YYYY"))&lt;=DATEVALUE(TEXT(VLOOKUP(V212,Validation!F247:I270,3,FALSE)&amp;"/"&amp;RIGHT(W212+100,2)&amp;"/"&amp;X212,"MM/DD/YYYY")),"",-1),"")</f>
        <v/>
      </c>
      <c r="AD212" s="92"/>
      <c r="AE212" s="92"/>
    </row>
    <row r="213" spans="1:31" ht="13.8">
      <c r="A213" s="113"/>
      <c r="B213" s="113"/>
      <c r="C213" s="113"/>
      <c r="D213" s="113"/>
      <c r="E213" s="113"/>
      <c r="F213" s="14"/>
      <c r="G213" s="15"/>
      <c r="H213" s="14"/>
      <c r="I213" s="114"/>
      <c r="J213" s="152">
        <f t="shared" si="9"/>
        <v>0</v>
      </c>
      <c r="K213" s="88"/>
      <c r="L213" s="89"/>
      <c r="M213" s="90"/>
      <c r="N213" s="88"/>
      <c r="O213" s="89"/>
      <c r="P213" s="90"/>
      <c r="Q213" s="160" t="str">
        <f ca="1">+IF(A213="","",IF(AND(TODAY()&lt;Validation!$C$141,OR(MONTH(TODAY())=10,MONTH(TODAY())=11,MONTH(TODAY())=12)),CONCATENATE(MONTH(TODAY()),"/01/",YEAR(TODAY())),IF(AND(TODAY()&lt;Validation!$C$141,MONTH(TODAY())&lt;=9),CONCATENATE("0",MONTH(TODAY()),"/01/",YEAR(TODAY())),IF(AND(TODAY()&gt;=Validation!$C$141,OR(MONTH(TODAY())=10,MONTH(TODAY())=11,MONTH(TODAY())=12)),CONCATENATE(MONTH(TODAY()+10),"/01/",YEAR(TODAY()+10)),IF(AND(TODAY()&gt;=Validation!$C$141,MONTH(TODAY())&lt;=9),CONCATENATE("0",MONTH(TODAY()+10),"/01/",YEAR(TODAY()+10)))))))</f>
        <v/>
      </c>
      <c r="R213" s="158">
        <f t="shared" si="10"/>
        <v>0</v>
      </c>
      <c r="S213" s="88"/>
      <c r="T213" s="66"/>
      <c r="U213" s="66"/>
      <c r="V213" s="88"/>
      <c r="W213" s="66"/>
      <c r="X213" s="66"/>
      <c r="Y213" s="92"/>
      <c r="Z213" s="146">
        <f t="shared" si="11"/>
        <v>22</v>
      </c>
      <c r="AB213" s="133" t="str">
        <f>IFERROR(IF(DATEVALUE(TEXT(VLOOKUP(K213,Validation!F248:I271,3,FALSE)&amp;"/"&amp;RIGHT(L213+100,2)&amp;"/"&amp;M213,"MM/DD/YYYY"))&lt;=DATEVALUE(TEXT(VLOOKUP(N213,Validation!F248:I271,3,FALSE)&amp;"/"&amp;RIGHT(O213+100,2)&amp;"/"&amp;P213,"MM/DD/YYYY")),"",-1),"")</f>
        <v/>
      </c>
      <c r="AC213" s="133" t="str">
        <f>IFERROR(IF(DATEVALUE(TEXT(VLOOKUP(S213,Validation!F248:I271,3,FALSE)&amp;"/"&amp;RIGHT(T213+100,2)&amp;"/"&amp;U213,"MM/DD/YYYY"))&lt;=DATEVALUE(TEXT(VLOOKUP(V213,Validation!F248:I271,3,FALSE)&amp;"/"&amp;RIGHT(W213+100,2)&amp;"/"&amp;X213,"MM/DD/YYYY")),"",-1),"")</f>
        <v/>
      </c>
      <c r="AD213" s="92"/>
      <c r="AE213" s="92"/>
    </row>
    <row r="214" spans="1:31" ht="13.8">
      <c r="A214" s="113"/>
      <c r="B214" s="113"/>
      <c r="C214" s="113"/>
      <c r="D214" s="113"/>
      <c r="E214" s="113"/>
      <c r="F214" s="14"/>
      <c r="G214" s="15"/>
      <c r="H214" s="14"/>
      <c r="I214" s="114"/>
      <c r="J214" s="152">
        <f t="shared" si="9"/>
        <v>0</v>
      </c>
      <c r="K214" s="88"/>
      <c r="L214" s="89"/>
      <c r="M214" s="90"/>
      <c r="N214" s="88"/>
      <c r="O214" s="89"/>
      <c r="P214" s="90"/>
      <c r="Q214" s="160" t="str">
        <f ca="1">+IF(A214="","",IF(AND(TODAY()&lt;Validation!$C$141,OR(MONTH(TODAY())=10,MONTH(TODAY())=11,MONTH(TODAY())=12)),CONCATENATE(MONTH(TODAY()),"/01/",YEAR(TODAY())),IF(AND(TODAY()&lt;Validation!$C$141,MONTH(TODAY())&lt;=9),CONCATENATE("0",MONTH(TODAY()),"/01/",YEAR(TODAY())),IF(AND(TODAY()&gt;=Validation!$C$141,OR(MONTH(TODAY())=10,MONTH(TODAY())=11,MONTH(TODAY())=12)),CONCATENATE(MONTH(TODAY()+10),"/01/",YEAR(TODAY()+10)),IF(AND(TODAY()&gt;=Validation!$C$141,MONTH(TODAY())&lt;=9),CONCATENATE("0",MONTH(TODAY()+10),"/01/",YEAR(TODAY()+10)))))))</f>
        <v/>
      </c>
      <c r="R214" s="158">
        <f t="shared" si="10"/>
        <v>0</v>
      </c>
      <c r="S214" s="88"/>
      <c r="T214" s="66"/>
      <c r="U214" s="66"/>
      <c r="V214" s="88"/>
      <c r="W214" s="66"/>
      <c r="X214" s="66"/>
      <c r="Y214" s="92"/>
      <c r="Z214" s="146">
        <f t="shared" si="11"/>
        <v>22</v>
      </c>
      <c r="AB214" s="133" t="str">
        <f>IFERROR(IF(DATEVALUE(TEXT(VLOOKUP(K214,Validation!F249:I272,3,FALSE)&amp;"/"&amp;RIGHT(L214+100,2)&amp;"/"&amp;M214,"MM/DD/YYYY"))&lt;=DATEVALUE(TEXT(VLOOKUP(N214,Validation!F249:I272,3,FALSE)&amp;"/"&amp;RIGHT(O214+100,2)&amp;"/"&amp;P214,"MM/DD/YYYY")),"",-1),"")</f>
        <v/>
      </c>
      <c r="AC214" s="133" t="str">
        <f>IFERROR(IF(DATEVALUE(TEXT(VLOOKUP(S214,Validation!F249:I272,3,FALSE)&amp;"/"&amp;RIGHT(T214+100,2)&amp;"/"&amp;U214,"MM/DD/YYYY"))&lt;=DATEVALUE(TEXT(VLOOKUP(V214,Validation!F249:I272,3,FALSE)&amp;"/"&amp;RIGHT(W214+100,2)&amp;"/"&amp;X214,"MM/DD/YYYY")),"",-1),"")</f>
        <v/>
      </c>
      <c r="AD214" s="92"/>
      <c r="AE214" s="92"/>
    </row>
    <row r="215" spans="1:31" ht="13.8">
      <c r="A215" s="113"/>
      <c r="B215" s="113"/>
      <c r="C215" s="113"/>
      <c r="D215" s="113"/>
      <c r="E215" s="113"/>
      <c r="F215" s="14"/>
      <c r="G215" s="15"/>
      <c r="H215" s="14"/>
      <c r="I215" s="114"/>
      <c r="J215" s="152">
        <f t="shared" si="9"/>
        <v>0</v>
      </c>
      <c r="K215" s="88"/>
      <c r="L215" s="89"/>
      <c r="M215" s="90"/>
      <c r="N215" s="88"/>
      <c r="O215" s="89"/>
      <c r="P215" s="90"/>
      <c r="Q215" s="160" t="str">
        <f ca="1">+IF(A215="","",IF(AND(TODAY()&lt;Validation!$C$141,OR(MONTH(TODAY())=10,MONTH(TODAY())=11,MONTH(TODAY())=12)),CONCATENATE(MONTH(TODAY()),"/01/",YEAR(TODAY())),IF(AND(TODAY()&lt;Validation!$C$141,MONTH(TODAY())&lt;=9),CONCATENATE("0",MONTH(TODAY()),"/01/",YEAR(TODAY())),IF(AND(TODAY()&gt;=Validation!$C$141,OR(MONTH(TODAY())=10,MONTH(TODAY())=11,MONTH(TODAY())=12)),CONCATENATE(MONTH(TODAY()+10),"/01/",YEAR(TODAY()+10)),IF(AND(TODAY()&gt;=Validation!$C$141,MONTH(TODAY())&lt;=9),CONCATENATE("0",MONTH(TODAY()+10),"/01/",YEAR(TODAY()+10)))))))</f>
        <v/>
      </c>
      <c r="R215" s="158">
        <f t="shared" si="10"/>
        <v>0</v>
      </c>
      <c r="S215" s="88"/>
      <c r="T215" s="66"/>
      <c r="U215" s="66"/>
      <c r="V215" s="88"/>
      <c r="W215" s="66"/>
      <c r="X215" s="66"/>
      <c r="Y215" s="92"/>
      <c r="Z215" s="146">
        <f t="shared" si="11"/>
        <v>22</v>
      </c>
      <c r="AB215" s="133" t="str">
        <f>IFERROR(IF(DATEVALUE(TEXT(VLOOKUP(K215,Validation!F250:I273,3,FALSE)&amp;"/"&amp;RIGHT(L215+100,2)&amp;"/"&amp;M215,"MM/DD/YYYY"))&lt;=DATEVALUE(TEXT(VLOOKUP(N215,Validation!F250:I273,3,FALSE)&amp;"/"&amp;RIGHT(O215+100,2)&amp;"/"&amp;P215,"MM/DD/YYYY")),"",-1),"")</f>
        <v/>
      </c>
      <c r="AC215" s="133" t="str">
        <f>IFERROR(IF(DATEVALUE(TEXT(VLOOKUP(S215,Validation!F250:I273,3,FALSE)&amp;"/"&amp;RIGHT(T215+100,2)&amp;"/"&amp;U215,"MM/DD/YYYY"))&lt;=DATEVALUE(TEXT(VLOOKUP(V215,Validation!F250:I273,3,FALSE)&amp;"/"&amp;RIGHT(W215+100,2)&amp;"/"&amp;X215,"MM/DD/YYYY")),"",-1),"")</f>
        <v/>
      </c>
      <c r="AD215" s="92"/>
      <c r="AE215" s="92"/>
    </row>
    <row r="216" spans="1:31" ht="13.8">
      <c r="A216" s="113"/>
      <c r="B216" s="113"/>
      <c r="C216" s="113"/>
      <c r="D216" s="113"/>
      <c r="E216" s="113"/>
      <c r="F216" s="14"/>
      <c r="G216" s="15"/>
      <c r="H216" s="14"/>
      <c r="I216" s="114"/>
      <c r="J216" s="152">
        <f t="shared" si="9"/>
        <v>0</v>
      </c>
      <c r="K216" s="88"/>
      <c r="L216" s="89"/>
      <c r="M216" s="90"/>
      <c r="N216" s="88"/>
      <c r="O216" s="89"/>
      <c r="P216" s="90"/>
      <c r="Q216" s="160" t="str">
        <f ca="1">+IF(A216="","",IF(AND(TODAY()&lt;Validation!$C$141,OR(MONTH(TODAY())=10,MONTH(TODAY())=11,MONTH(TODAY())=12)),CONCATENATE(MONTH(TODAY()),"/01/",YEAR(TODAY())),IF(AND(TODAY()&lt;Validation!$C$141,MONTH(TODAY())&lt;=9),CONCATENATE("0",MONTH(TODAY()),"/01/",YEAR(TODAY())),IF(AND(TODAY()&gt;=Validation!$C$141,OR(MONTH(TODAY())=10,MONTH(TODAY())=11,MONTH(TODAY())=12)),CONCATENATE(MONTH(TODAY()+10),"/01/",YEAR(TODAY()+10)),IF(AND(TODAY()&gt;=Validation!$C$141,MONTH(TODAY())&lt;=9),CONCATENATE("0",MONTH(TODAY()+10),"/01/",YEAR(TODAY()+10)))))))</f>
        <v/>
      </c>
      <c r="R216" s="158">
        <f t="shared" si="10"/>
        <v>0</v>
      </c>
      <c r="S216" s="88"/>
      <c r="T216" s="66"/>
      <c r="U216" s="66"/>
      <c r="V216" s="88"/>
      <c r="W216" s="66"/>
      <c r="X216" s="66"/>
      <c r="Y216" s="92"/>
      <c r="Z216" s="146">
        <f t="shared" si="11"/>
        <v>22</v>
      </c>
      <c r="AB216" s="133" t="str">
        <f>IFERROR(IF(DATEVALUE(TEXT(VLOOKUP(K216,Validation!F251:I274,3,FALSE)&amp;"/"&amp;RIGHT(L216+100,2)&amp;"/"&amp;M216,"MM/DD/YYYY"))&lt;=DATEVALUE(TEXT(VLOOKUP(N216,Validation!F251:I274,3,FALSE)&amp;"/"&amp;RIGHT(O216+100,2)&amp;"/"&amp;P216,"MM/DD/YYYY")),"",-1),"")</f>
        <v/>
      </c>
      <c r="AC216" s="133" t="str">
        <f>IFERROR(IF(DATEVALUE(TEXT(VLOOKUP(S216,Validation!F251:I274,3,FALSE)&amp;"/"&amp;RIGHT(T216+100,2)&amp;"/"&amp;U216,"MM/DD/YYYY"))&lt;=DATEVALUE(TEXT(VLOOKUP(V216,Validation!F251:I274,3,FALSE)&amp;"/"&amp;RIGHT(W216+100,2)&amp;"/"&amp;X216,"MM/DD/YYYY")),"",-1),"")</f>
        <v/>
      </c>
      <c r="AD216" s="92"/>
      <c r="AE216" s="92"/>
    </row>
    <row r="217" spans="1:31" ht="13.8">
      <c r="A217" s="113"/>
      <c r="B217" s="113"/>
      <c r="C217" s="113"/>
      <c r="D217" s="113"/>
      <c r="E217" s="113"/>
      <c r="F217" s="14"/>
      <c r="G217" s="15"/>
      <c r="H217" s="14"/>
      <c r="I217" s="114"/>
      <c r="J217" s="152">
        <f t="shared" si="9"/>
        <v>0</v>
      </c>
      <c r="K217" s="88"/>
      <c r="L217" s="89"/>
      <c r="M217" s="90"/>
      <c r="N217" s="88"/>
      <c r="O217" s="89"/>
      <c r="P217" s="90"/>
      <c r="Q217" s="160" t="str">
        <f ca="1">+IF(A217="","",IF(AND(TODAY()&lt;Validation!$C$141,OR(MONTH(TODAY())=10,MONTH(TODAY())=11,MONTH(TODAY())=12)),CONCATENATE(MONTH(TODAY()),"/01/",YEAR(TODAY())),IF(AND(TODAY()&lt;Validation!$C$141,MONTH(TODAY())&lt;=9),CONCATENATE("0",MONTH(TODAY()),"/01/",YEAR(TODAY())),IF(AND(TODAY()&gt;=Validation!$C$141,OR(MONTH(TODAY())=10,MONTH(TODAY())=11,MONTH(TODAY())=12)),CONCATENATE(MONTH(TODAY()+10),"/01/",YEAR(TODAY()+10)),IF(AND(TODAY()&gt;=Validation!$C$141,MONTH(TODAY())&lt;=9),CONCATENATE("0",MONTH(TODAY()+10),"/01/",YEAR(TODAY()+10)))))))</f>
        <v/>
      </c>
      <c r="R217" s="158">
        <f t="shared" si="10"/>
        <v>0</v>
      </c>
      <c r="S217" s="88"/>
      <c r="T217" s="66"/>
      <c r="U217" s="66"/>
      <c r="V217" s="88"/>
      <c r="W217" s="66"/>
      <c r="X217" s="66"/>
      <c r="Y217" s="92"/>
      <c r="Z217" s="146">
        <f t="shared" si="11"/>
        <v>22</v>
      </c>
      <c r="AB217" s="133" t="str">
        <f>IFERROR(IF(DATEVALUE(TEXT(VLOOKUP(K217,Validation!F252:I275,3,FALSE)&amp;"/"&amp;RIGHT(L217+100,2)&amp;"/"&amp;M217,"MM/DD/YYYY"))&lt;=DATEVALUE(TEXT(VLOOKUP(N217,Validation!F252:I275,3,FALSE)&amp;"/"&amp;RIGHT(O217+100,2)&amp;"/"&amp;P217,"MM/DD/YYYY")),"",-1),"")</f>
        <v/>
      </c>
      <c r="AC217" s="133" t="str">
        <f>IFERROR(IF(DATEVALUE(TEXT(VLOOKUP(S217,Validation!F252:I275,3,FALSE)&amp;"/"&amp;RIGHT(T217+100,2)&amp;"/"&amp;U217,"MM/DD/YYYY"))&lt;=DATEVALUE(TEXT(VLOOKUP(V217,Validation!F252:I275,3,FALSE)&amp;"/"&amp;RIGHT(W217+100,2)&amp;"/"&amp;X217,"MM/DD/YYYY")),"",-1),"")</f>
        <v/>
      </c>
      <c r="AD217" s="92"/>
      <c r="AE217" s="92"/>
    </row>
    <row r="218" spans="1:31" ht="13.8">
      <c r="A218" s="113"/>
      <c r="B218" s="113"/>
      <c r="C218" s="113"/>
      <c r="D218" s="113"/>
      <c r="E218" s="113"/>
      <c r="F218" s="14"/>
      <c r="G218" s="15"/>
      <c r="H218" s="14"/>
      <c r="I218" s="114"/>
      <c r="J218" s="152">
        <f t="shared" si="9"/>
        <v>0</v>
      </c>
      <c r="K218" s="88"/>
      <c r="L218" s="89"/>
      <c r="M218" s="90"/>
      <c r="N218" s="88"/>
      <c r="O218" s="89"/>
      <c r="P218" s="90"/>
      <c r="Q218" s="160" t="str">
        <f ca="1">+IF(A218="","",IF(AND(TODAY()&lt;Validation!$C$141,OR(MONTH(TODAY())=10,MONTH(TODAY())=11,MONTH(TODAY())=12)),CONCATENATE(MONTH(TODAY()),"/01/",YEAR(TODAY())),IF(AND(TODAY()&lt;Validation!$C$141,MONTH(TODAY())&lt;=9),CONCATENATE("0",MONTH(TODAY()),"/01/",YEAR(TODAY())),IF(AND(TODAY()&gt;=Validation!$C$141,OR(MONTH(TODAY())=10,MONTH(TODAY())=11,MONTH(TODAY())=12)),CONCATENATE(MONTH(TODAY()+10),"/01/",YEAR(TODAY()+10)),IF(AND(TODAY()&gt;=Validation!$C$141,MONTH(TODAY())&lt;=9),CONCATENATE("0",MONTH(TODAY()+10),"/01/",YEAR(TODAY()+10)))))))</f>
        <v/>
      </c>
      <c r="R218" s="158">
        <f t="shared" si="10"/>
        <v>0</v>
      </c>
      <c r="S218" s="88"/>
      <c r="T218" s="66"/>
      <c r="U218" s="66"/>
      <c r="V218" s="88"/>
      <c r="W218" s="66"/>
      <c r="X218" s="66"/>
      <c r="Y218" s="92"/>
      <c r="Z218" s="146">
        <f t="shared" si="11"/>
        <v>22</v>
      </c>
      <c r="AB218" s="133" t="str">
        <f>IFERROR(IF(DATEVALUE(TEXT(VLOOKUP(K218,Validation!F253:I276,3,FALSE)&amp;"/"&amp;RIGHT(L218+100,2)&amp;"/"&amp;M218,"MM/DD/YYYY"))&lt;=DATEVALUE(TEXT(VLOOKUP(N218,Validation!F253:I276,3,FALSE)&amp;"/"&amp;RIGHT(O218+100,2)&amp;"/"&amp;P218,"MM/DD/YYYY")),"",-1),"")</f>
        <v/>
      </c>
      <c r="AC218" s="133" t="str">
        <f>IFERROR(IF(DATEVALUE(TEXT(VLOOKUP(S218,Validation!F253:I276,3,FALSE)&amp;"/"&amp;RIGHT(T218+100,2)&amp;"/"&amp;U218,"MM/DD/YYYY"))&lt;=DATEVALUE(TEXT(VLOOKUP(V218,Validation!F253:I276,3,FALSE)&amp;"/"&amp;RIGHT(W218+100,2)&amp;"/"&amp;X218,"MM/DD/YYYY")),"",-1),"")</f>
        <v/>
      </c>
      <c r="AD218" s="92"/>
      <c r="AE218" s="92"/>
    </row>
    <row r="219" spans="1:31" ht="13.8">
      <c r="A219" s="113"/>
      <c r="B219" s="113"/>
      <c r="C219" s="113"/>
      <c r="D219" s="113"/>
      <c r="E219" s="113"/>
      <c r="F219" s="14"/>
      <c r="G219" s="15"/>
      <c r="H219" s="14"/>
      <c r="I219" s="114"/>
      <c r="J219" s="152">
        <f t="shared" si="9"/>
        <v>0</v>
      </c>
      <c r="K219" s="88"/>
      <c r="L219" s="89"/>
      <c r="M219" s="90"/>
      <c r="N219" s="88"/>
      <c r="O219" s="89"/>
      <c r="P219" s="90"/>
      <c r="Q219" s="160" t="str">
        <f ca="1">+IF(A219="","",IF(AND(TODAY()&lt;Validation!$C$141,OR(MONTH(TODAY())=10,MONTH(TODAY())=11,MONTH(TODAY())=12)),CONCATENATE(MONTH(TODAY()),"/01/",YEAR(TODAY())),IF(AND(TODAY()&lt;Validation!$C$141,MONTH(TODAY())&lt;=9),CONCATENATE("0",MONTH(TODAY()),"/01/",YEAR(TODAY())),IF(AND(TODAY()&gt;=Validation!$C$141,OR(MONTH(TODAY())=10,MONTH(TODAY())=11,MONTH(TODAY())=12)),CONCATENATE(MONTH(TODAY()+10),"/01/",YEAR(TODAY()+10)),IF(AND(TODAY()&gt;=Validation!$C$141,MONTH(TODAY())&lt;=9),CONCATENATE("0",MONTH(TODAY()+10),"/01/",YEAR(TODAY()+10)))))))</f>
        <v/>
      </c>
      <c r="R219" s="158">
        <f t="shared" si="10"/>
        <v>0</v>
      </c>
      <c r="S219" s="88"/>
      <c r="T219" s="66"/>
      <c r="U219" s="66"/>
      <c r="V219" s="88"/>
      <c r="W219" s="66"/>
      <c r="X219" s="66"/>
      <c r="Y219" s="92"/>
      <c r="Z219" s="146">
        <f t="shared" si="11"/>
        <v>22</v>
      </c>
      <c r="AB219" s="133" t="str">
        <f>IFERROR(IF(DATEVALUE(TEXT(VLOOKUP(K219,Validation!F254:I277,3,FALSE)&amp;"/"&amp;RIGHT(L219+100,2)&amp;"/"&amp;M219,"MM/DD/YYYY"))&lt;=DATEVALUE(TEXT(VLOOKUP(N219,Validation!F254:I277,3,FALSE)&amp;"/"&amp;RIGHT(O219+100,2)&amp;"/"&amp;P219,"MM/DD/YYYY")),"",-1),"")</f>
        <v/>
      </c>
      <c r="AC219" s="133" t="str">
        <f>IFERROR(IF(DATEVALUE(TEXT(VLOOKUP(S219,Validation!F254:I277,3,FALSE)&amp;"/"&amp;RIGHT(T219+100,2)&amp;"/"&amp;U219,"MM/DD/YYYY"))&lt;=DATEVALUE(TEXT(VLOOKUP(V219,Validation!F254:I277,3,FALSE)&amp;"/"&amp;RIGHT(W219+100,2)&amp;"/"&amp;X219,"MM/DD/YYYY")),"",-1),"")</f>
        <v/>
      </c>
      <c r="AD219" s="92"/>
      <c r="AE219" s="92"/>
    </row>
    <row r="220" spans="1:31" ht="13.8">
      <c r="A220" s="113"/>
      <c r="B220" s="113"/>
      <c r="C220" s="113"/>
      <c r="D220" s="113"/>
      <c r="E220" s="113"/>
      <c r="F220" s="14"/>
      <c r="G220" s="15"/>
      <c r="H220" s="14"/>
      <c r="I220" s="114"/>
      <c r="J220" s="152">
        <f t="shared" si="9"/>
        <v>0</v>
      </c>
      <c r="K220" s="88"/>
      <c r="L220" s="89"/>
      <c r="M220" s="90"/>
      <c r="N220" s="88"/>
      <c r="O220" s="89"/>
      <c r="P220" s="90"/>
      <c r="Q220" s="160" t="str">
        <f ca="1">+IF(A220="","",IF(AND(TODAY()&lt;Validation!$C$141,OR(MONTH(TODAY())=10,MONTH(TODAY())=11,MONTH(TODAY())=12)),CONCATENATE(MONTH(TODAY()),"/01/",YEAR(TODAY())),IF(AND(TODAY()&lt;Validation!$C$141,MONTH(TODAY())&lt;=9),CONCATENATE("0",MONTH(TODAY()),"/01/",YEAR(TODAY())),IF(AND(TODAY()&gt;=Validation!$C$141,OR(MONTH(TODAY())=10,MONTH(TODAY())=11,MONTH(TODAY())=12)),CONCATENATE(MONTH(TODAY()+10),"/01/",YEAR(TODAY()+10)),IF(AND(TODAY()&gt;=Validation!$C$141,MONTH(TODAY())&lt;=9),CONCATENATE("0",MONTH(TODAY()+10),"/01/",YEAR(TODAY()+10)))))))</f>
        <v/>
      </c>
      <c r="R220" s="158">
        <f t="shared" si="10"/>
        <v>0</v>
      </c>
      <c r="S220" s="88"/>
      <c r="T220" s="66"/>
      <c r="U220" s="66"/>
      <c r="V220" s="88"/>
      <c r="W220" s="66"/>
      <c r="X220" s="66"/>
      <c r="Y220" s="92"/>
      <c r="Z220" s="146">
        <f t="shared" si="11"/>
        <v>22</v>
      </c>
      <c r="AB220" s="133" t="str">
        <f>IFERROR(IF(DATEVALUE(TEXT(VLOOKUP(K220,Validation!F255:I278,3,FALSE)&amp;"/"&amp;RIGHT(L220+100,2)&amp;"/"&amp;M220,"MM/DD/YYYY"))&lt;=DATEVALUE(TEXT(VLOOKUP(N220,Validation!F255:I278,3,FALSE)&amp;"/"&amp;RIGHT(O220+100,2)&amp;"/"&amp;P220,"MM/DD/YYYY")),"",-1),"")</f>
        <v/>
      </c>
      <c r="AC220" s="133" t="str">
        <f>IFERROR(IF(DATEVALUE(TEXT(VLOOKUP(S220,Validation!F255:I278,3,FALSE)&amp;"/"&amp;RIGHT(T220+100,2)&amp;"/"&amp;U220,"MM/DD/YYYY"))&lt;=DATEVALUE(TEXT(VLOOKUP(V220,Validation!F255:I278,3,FALSE)&amp;"/"&amp;RIGHT(W220+100,2)&amp;"/"&amp;X220,"MM/DD/YYYY")),"",-1),"")</f>
        <v/>
      </c>
      <c r="AD220" s="92"/>
      <c r="AE220" s="92"/>
    </row>
    <row r="221" spans="1:31" ht="13.8">
      <c r="A221" s="113"/>
      <c r="B221" s="113"/>
      <c r="C221" s="113"/>
      <c r="D221" s="113"/>
      <c r="E221" s="113"/>
      <c r="F221" s="14"/>
      <c r="G221" s="15"/>
      <c r="H221" s="14"/>
      <c r="I221" s="114"/>
      <c r="J221" s="152">
        <f t="shared" si="9"/>
        <v>0</v>
      </c>
      <c r="K221" s="88"/>
      <c r="L221" s="89"/>
      <c r="M221" s="90"/>
      <c r="N221" s="88"/>
      <c r="O221" s="89"/>
      <c r="P221" s="90"/>
      <c r="Q221" s="160" t="str">
        <f ca="1">+IF(A221="","",IF(AND(TODAY()&lt;Validation!$C$141,OR(MONTH(TODAY())=10,MONTH(TODAY())=11,MONTH(TODAY())=12)),CONCATENATE(MONTH(TODAY()),"/01/",YEAR(TODAY())),IF(AND(TODAY()&lt;Validation!$C$141,MONTH(TODAY())&lt;=9),CONCATENATE("0",MONTH(TODAY()),"/01/",YEAR(TODAY())),IF(AND(TODAY()&gt;=Validation!$C$141,OR(MONTH(TODAY())=10,MONTH(TODAY())=11,MONTH(TODAY())=12)),CONCATENATE(MONTH(TODAY()+10),"/01/",YEAR(TODAY()+10)),IF(AND(TODAY()&gt;=Validation!$C$141,MONTH(TODAY())&lt;=9),CONCATENATE("0",MONTH(TODAY()+10),"/01/",YEAR(TODAY()+10)))))))</f>
        <v/>
      </c>
      <c r="R221" s="158">
        <f t="shared" si="10"/>
        <v>0</v>
      </c>
      <c r="S221" s="88"/>
      <c r="T221" s="66"/>
      <c r="U221" s="66"/>
      <c r="V221" s="88"/>
      <c r="W221" s="66"/>
      <c r="X221" s="66"/>
      <c r="Y221" s="92"/>
      <c r="Z221" s="146">
        <f t="shared" si="11"/>
        <v>22</v>
      </c>
      <c r="AB221" s="133" t="str">
        <f>IFERROR(IF(DATEVALUE(TEXT(VLOOKUP(K221,Validation!F256:I279,3,FALSE)&amp;"/"&amp;RIGHT(L221+100,2)&amp;"/"&amp;M221,"MM/DD/YYYY"))&lt;=DATEVALUE(TEXT(VLOOKUP(N221,Validation!F256:I279,3,FALSE)&amp;"/"&amp;RIGHT(O221+100,2)&amp;"/"&amp;P221,"MM/DD/YYYY")),"",-1),"")</f>
        <v/>
      </c>
      <c r="AC221" s="133" t="str">
        <f>IFERROR(IF(DATEVALUE(TEXT(VLOOKUP(S221,Validation!F256:I279,3,FALSE)&amp;"/"&amp;RIGHT(T221+100,2)&amp;"/"&amp;U221,"MM/DD/YYYY"))&lt;=DATEVALUE(TEXT(VLOOKUP(V221,Validation!F256:I279,3,FALSE)&amp;"/"&amp;RIGHT(W221+100,2)&amp;"/"&amp;X221,"MM/DD/YYYY")),"",-1),"")</f>
        <v/>
      </c>
      <c r="AD221" s="92"/>
      <c r="AE221" s="92"/>
    </row>
    <row r="222" spans="1:31" ht="13.8">
      <c r="A222" s="113"/>
      <c r="B222" s="113"/>
      <c r="C222" s="113"/>
      <c r="D222" s="113"/>
      <c r="E222" s="113"/>
      <c r="F222" s="14"/>
      <c r="G222" s="15"/>
      <c r="H222" s="14"/>
      <c r="I222" s="114"/>
      <c r="J222" s="152">
        <f t="shared" si="9"/>
        <v>0</v>
      </c>
      <c r="K222" s="88"/>
      <c r="L222" s="89"/>
      <c r="M222" s="90"/>
      <c r="N222" s="88"/>
      <c r="O222" s="89"/>
      <c r="P222" s="90"/>
      <c r="Q222" s="160" t="str">
        <f ca="1">+IF(A222="","",IF(AND(TODAY()&lt;Validation!$C$141,OR(MONTH(TODAY())=10,MONTH(TODAY())=11,MONTH(TODAY())=12)),CONCATENATE(MONTH(TODAY()),"/01/",YEAR(TODAY())),IF(AND(TODAY()&lt;Validation!$C$141,MONTH(TODAY())&lt;=9),CONCATENATE("0",MONTH(TODAY()),"/01/",YEAR(TODAY())),IF(AND(TODAY()&gt;=Validation!$C$141,OR(MONTH(TODAY())=10,MONTH(TODAY())=11,MONTH(TODAY())=12)),CONCATENATE(MONTH(TODAY()+10),"/01/",YEAR(TODAY()+10)),IF(AND(TODAY()&gt;=Validation!$C$141,MONTH(TODAY())&lt;=9),CONCATENATE("0",MONTH(TODAY()+10),"/01/",YEAR(TODAY()+10)))))))</f>
        <v/>
      </c>
      <c r="R222" s="158">
        <f t="shared" si="10"/>
        <v>0</v>
      </c>
      <c r="S222" s="88"/>
      <c r="T222" s="66"/>
      <c r="U222" s="66"/>
      <c r="V222" s="88"/>
      <c r="W222" s="66"/>
      <c r="X222" s="66"/>
      <c r="Y222" s="92"/>
      <c r="Z222" s="146">
        <f t="shared" si="11"/>
        <v>22</v>
      </c>
      <c r="AB222" s="133" t="str">
        <f>IFERROR(IF(DATEVALUE(TEXT(VLOOKUP(K222,Validation!F257:I280,3,FALSE)&amp;"/"&amp;RIGHT(L222+100,2)&amp;"/"&amp;M222,"MM/DD/YYYY"))&lt;=DATEVALUE(TEXT(VLOOKUP(N222,Validation!F257:I280,3,FALSE)&amp;"/"&amp;RIGHT(O222+100,2)&amp;"/"&amp;P222,"MM/DD/YYYY")),"",-1),"")</f>
        <v/>
      </c>
      <c r="AC222" s="133" t="str">
        <f>IFERROR(IF(DATEVALUE(TEXT(VLOOKUP(S222,Validation!F257:I280,3,FALSE)&amp;"/"&amp;RIGHT(T222+100,2)&amp;"/"&amp;U222,"MM/DD/YYYY"))&lt;=DATEVALUE(TEXT(VLOOKUP(V222,Validation!F257:I280,3,FALSE)&amp;"/"&amp;RIGHT(W222+100,2)&amp;"/"&amp;X222,"MM/DD/YYYY")),"",-1),"")</f>
        <v/>
      </c>
      <c r="AD222" s="92"/>
      <c r="AE222" s="92"/>
    </row>
    <row r="223" spans="1:31" ht="13.8">
      <c r="A223" s="113"/>
      <c r="B223" s="113"/>
      <c r="C223" s="113"/>
      <c r="D223" s="113"/>
      <c r="E223" s="113"/>
      <c r="F223" s="14"/>
      <c r="G223" s="15"/>
      <c r="H223" s="14"/>
      <c r="I223" s="114"/>
      <c r="J223" s="152">
        <f t="shared" si="9"/>
        <v>0</v>
      </c>
      <c r="K223" s="88"/>
      <c r="L223" s="89"/>
      <c r="M223" s="90"/>
      <c r="N223" s="88"/>
      <c r="O223" s="89"/>
      <c r="P223" s="90"/>
      <c r="Q223" s="160" t="str">
        <f ca="1">+IF(A223="","",IF(AND(TODAY()&lt;Validation!$C$141,OR(MONTH(TODAY())=10,MONTH(TODAY())=11,MONTH(TODAY())=12)),CONCATENATE(MONTH(TODAY()),"/01/",YEAR(TODAY())),IF(AND(TODAY()&lt;Validation!$C$141,MONTH(TODAY())&lt;=9),CONCATENATE("0",MONTH(TODAY()),"/01/",YEAR(TODAY())),IF(AND(TODAY()&gt;=Validation!$C$141,OR(MONTH(TODAY())=10,MONTH(TODAY())=11,MONTH(TODAY())=12)),CONCATENATE(MONTH(TODAY()+10),"/01/",YEAR(TODAY()+10)),IF(AND(TODAY()&gt;=Validation!$C$141,MONTH(TODAY())&lt;=9),CONCATENATE("0",MONTH(TODAY()+10),"/01/",YEAR(TODAY()+10)))))))</f>
        <v/>
      </c>
      <c r="R223" s="158">
        <f t="shared" si="10"/>
        <v>0</v>
      </c>
      <c r="S223" s="88"/>
      <c r="T223" s="66"/>
      <c r="U223" s="66"/>
      <c r="V223" s="88"/>
      <c r="W223" s="66"/>
      <c r="X223" s="66"/>
      <c r="Y223" s="92"/>
      <c r="Z223" s="146">
        <f t="shared" si="11"/>
        <v>22</v>
      </c>
      <c r="AB223" s="133" t="str">
        <f>IFERROR(IF(DATEVALUE(TEXT(VLOOKUP(K223,Validation!F258:I281,3,FALSE)&amp;"/"&amp;RIGHT(L223+100,2)&amp;"/"&amp;M223,"MM/DD/YYYY"))&lt;=DATEVALUE(TEXT(VLOOKUP(N223,Validation!F258:I281,3,FALSE)&amp;"/"&amp;RIGHT(O223+100,2)&amp;"/"&amp;P223,"MM/DD/YYYY")),"",-1),"")</f>
        <v/>
      </c>
      <c r="AC223" s="133" t="str">
        <f>IFERROR(IF(DATEVALUE(TEXT(VLOOKUP(S223,Validation!F258:I281,3,FALSE)&amp;"/"&amp;RIGHT(T223+100,2)&amp;"/"&amp;U223,"MM/DD/YYYY"))&lt;=DATEVALUE(TEXT(VLOOKUP(V223,Validation!F258:I281,3,FALSE)&amp;"/"&amp;RIGHT(W223+100,2)&amp;"/"&amp;X223,"MM/DD/YYYY")),"",-1),"")</f>
        <v/>
      </c>
      <c r="AD223" s="92"/>
      <c r="AE223" s="92"/>
    </row>
    <row r="224" spans="1:31" ht="13.8">
      <c r="A224" s="113"/>
      <c r="B224" s="113"/>
      <c r="C224" s="113"/>
      <c r="D224" s="113"/>
      <c r="E224" s="113"/>
      <c r="F224" s="14"/>
      <c r="G224" s="15"/>
      <c r="H224" s="14"/>
      <c r="I224" s="114"/>
      <c r="J224" s="152">
        <f t="shared" si="9"/>
        <v>0</v>
      </c>
      <c r="K224" s="88"/>
      <c r="L224" s="89"/>
      <c r="M224" s="90"/>
      <c r="N224" s="88"/>
      <c r="O224" s="89"/>
      <c r="P224" s="90"/>
      <c r="Q224" s="160" t="str">
        <f ca="1">+IF(A224="","",IF(AND(TODAY()&lt;Validation!$C$141,OR(MONTH(TODAY())=10,MONTH(TODAY())=11,MONTH(TODAY())=12)),CONCATENATE(MONTH(TODAY()),"/01/",YEAR(TODAY())),IF(AND(TODAY()&lt;Validation!$C$141,MONTH(TODAY())&lt;=9),CONCATENATE("0",MONTH(TODAY()),"/01/",YEAR(TODAY())),IF(AND(TODAY()&gt;=Validation!$C$141,OR(MONTH(TODAY())=10,MONTH(TODAY())=11,MONTH(TODAY())=12)),CONCATENATE(MONTH(TODAY()+10),"/01/",YEAR(TODAY()+10)),IF(AND(TODAY()&gt;=Validation!$C$141,MONTH(TODAY())&lt;=9),CONCATENATE("0",MONTH(TODAY()+10),"/01/",YEAR(TODAY()+10)))))))</f>
        <v/>
      </c>
      <c r="R224" s="158">
        <f t="shared" si="10"/>
        <v>0</v>
      </c>
      <c r="S224" s="88"/>
      <c r="T224" s="66"/>
      <c r="U224" s="66"/>
      <c r="V224" s="88"/>
      <c r="W224" s="66"/>
      <c r="X224" s="66"/>
      <c r="Y224" s="92"/>
      <c r="Z224" s="146">
        <f t="shared" si="11"/>
        <v>22</v>
      </c>
      <c r="AB224" s="133" t="str">
        <f>IFERROR(IF(DATEVALUE(TEXT(VLOOKUP(K224,Validation!F259:I282,3,FALSE)&amp;"/"&amp;RIGHT(L224+100,2)&amp;"/"&amp;M224,"MM/DD/YYYY"))&lt;=DATEVALUE(TEXT(VLOOKUP(N224,Validation!F259:I282,3,FALSE)&amp;"/"&amp;RIGHT(O224+100,2)&amp;"/"&amp;P224,"MM/DD/YYYY")),"",-1),"")</f>
        <v/>
      </c>
      <c r="AC224" s="133" t="str">
        <f>IFERROR(IF(DATEVALUE(TEXT(VLOOKUP(S224,Validation!F259:I282,3,FALSE)&amp;"/"&amp;RIGHT(T224+100,2)&amp;"/"&amp;U224,"MM/DD/YYYY"))&lt;=DATEVALUE(TEXT(VLOOKUP(V224,Validation!F259:I282,3,FALSE)&amp;"/"&amp;RIGHT(W224+100,2)&amp;"/"&amp;X224,"MM/DD/YYYY")),"",-1),"")</f>
        <v/>
      </c>
      <c r="AD224" s="92"/>
      <c r="AE224" s="92"/>
    </row>
    <row r="225" spans="1:31" ht="13.8">
      <c r="A225" s="113"/>
      <c r="B225" s="113"/>
      <c r="C225" s="113"/>
      <c r="D225" s="113"/>
      <c r="E225" s="113"/>
      <c r="F225" s="14"/>
      <c r="G225" s="15"/>
      <c r="H225" s="14"/>
      <c r="I225" s="114"/>
      <c r="J225" s="152">
        <f t="shared" si="9"/>
        <v>0</v>
      </c>
      <c r="K225" s="88"/>
      <c r="L225" s="89"/>
      <c r="M225" s="90"/>
      <c r="N225" s="88"/>
      <c r="O225" s="89"/>
      <c r="P225" s="90"/>
      <c r="Q225" s="160" t="str">
        <f ca="1">+IF(A225="","",IF(AND(TODAY()&lt;Validation!$C$141,OR(MONTH(TODAY())=10,MONTH(TODAY())=11,MONTH(TODAY())=12)),CONCATENATE(MONTH(TODAY()),"/01/",YEAR(TODAY())),IF(AND(TODAY()&lt;Validation!$C$141,MONTH(TODAY())&lt;=9),CONCATENATE("0",MONTH(TODAY()),"/01/",YEAR(TODAY())),IF(AND(TODAY()&gt;=Validation!$C$141,OR(MONTH(TODAY())=10,MONTH(TODAY())=11,MONTH(TODAY())=12)),CONCATENATE(MONTH(TODAY()+10),"/01/",YEAR(TODAY()+10)),IF(AND(TODAY()&gt;=Validation!$C$141,MONTH(TODAY())&lt;=9),CONCATENATE("0",MONTH(TODAY()+10),"/01/",YEAR(TODAY()+10)))))))</f>
        <v/>
      </c>
      <c r="R225" s="158">
        <f t="shared" si="10"/>
        <v>0</v>
      </c>
      <c r="S225" s="88"/>
      <c r="T225" s="66"/>
      <c r="U225" s="66"/>
      <c r="V225" s="88"/>
      <c r="W225" s="66"/>
      <c r="X225" s="66"/>
      <c r="Y225" s="92"/>
      <c r="Z225" s="146">
        <f t="shared" si="11"/>
        <v>22</v>
      </c>
      <c r="AB225" s="133" t="str">
        <f>IFERROR(IF(DATEVALUE(TEXT(VLOOKUP(K225,Validation!F260:I283,3,FALSE)&amp;"/"&amp;RIGHT(L225+100,2)&amp;"/"&amp;M225,"MM/DD/YYYY"))&lt;=DATEVALUE(TEXT(VLOOKUP(N225,Validation!F260:I283,3,FALSE)&amp;"/"&amp;RIGHT(O225+100,2)&amp;"/"&amp;P225,"MM/DD/YYYY")),"",-1),"")</f>
        <v/>
      </c>
      <c r="AC225" s="133" t="str">
        <f>IFERROR(IF(DATEVALUE(TEXT(VLOOKUP(S225,Validation!F260:I283,3,FALSE)&amp;"/"&amp;RIGHT(T225+100,2)&amp;"/"&amp;U225,"MM/DD/YYYY"))&lt;=DATEVALUE(TEXT(VLOOKUP(V225,Validation!F260:I283,3,FALSE)&amp;"/"&amp;RIGHT(W225+100,2)&amp;"/"&amp;X225,"MM/DD/YYYY")),"",-1),"")</f>
        <v/>
      </c>
      <c r="AD225" s="92"/>
      <c r="AE225" s="92"/>
    </row>
    <row r="226" spans="1:31" ht="13.8">
      <c r="A226" s="113"/>
      <c r="B226" s="113"/>
      <c r="C226" s="113"/>
      <c r="D226" s="113"/>
      <c r="E226" s="113"/>
      <c r="F226" s="14"/>
      <c r="G226" s="15"/>
      <c r="H226" s="14"/>
      <c r="I226" s="114"/>
      <c r="J226" s="152">
        <f t="shared" si="9"/>
        <v>0</v>
      </c>
      <c r="K226" s="88"/>
      <c r="L226" s="89"/>
      <c r="M226" s="90"/>
      <c r="N226" s="88"/>
      <c r="O226" s="89"/>
      <c r="P226" s="90"/>
      <c r="Q226" s="160" t="str">
        <f ca="1">+IF(A226="","",IF(AND(TODAY()&lt;Validation!$C$141,OR(MONTH(TODAY())=10,MONTH(TODAY())=11,MONTH(TODAY())=12)),CONCATENATE(MONTH(TODAY()),"/01/",YEAR(TODAY())),IF(AND(TODAY()&lt;Validation!$C$141,MONTH(TODAY())&lt;=9),CONCATENATE("0",MONTH(TODAY()),"/01/",YEAR(TODAY())),IF(AND(TODAY()&gt;=Validation!$C$141,OR(MONTH(TODAY())=10,MONTH(TODAY())=11,MONTH(TODAY())=12)),CONCATENATE(MONTH(TODAY()+10),"/01/",YEAR(TODAY()+10)),IF(AND(TODAY()&gt;=Validation!$C$141,MONTH(TODAY())&lt;=9),CONCATENATE("0",MONTH(TODAY()+10),"/01/",YEAR(TODAY()+10)))))))</f>
        <v/>
      </c>
      <c r="R226" s="158">
        <f t="shared" si="10"/>
        <v>0</v>
      </c>
      <c r="S226" s="88"/>
      <c r="T226" s="66"/>
      <c r="U226" s="66"/>
      <c r="V226" s="88"/>
      <c r="W226" s="66"/>
      <c r="X226" s="66"/>
      <c r="Y226" s="92"/>
      <c r="Z226" s="146">
        <f t="shared" si="11"/>
        <v>22</v>
      </c>
      <c r="AB226" s="133" t="str">
        <f>IFERROR(IF(DATEVALUE(TEXT(VLOOKUP(K226,Validation!F261:I284,3,FALSE)&amp;"/"&amp;RIGHT(L226+100,2)&amp;"/"&amp;M226,"MM/DD/YYYY"))&lt;=DATEVALUE(TEXT(VLOOKUP(N226,Validation!F261:I284,3,FALSE)&amp;"/"&amp;RIGHT(O226+100,2)&amp;"/"&amp;P226,"MM/DD/YYYY")),"",-1),"")</f>
        <v/>
      </c>
      <c r="AC226" s="133" t="str">
        <f>IFERROR(IF(DATEVALUE(TEXT(VLOOKUP(S226,Validation!F261:I284,3,FALSE)&amp;"/"&amp;RIGHT(T226+100,2)&amp;"/"&amp;U226,"MM/DD/YYYY"))&lt;=DATEVALUE(TEXT(VLOOKUP(V226,Validation!F261:I284,3,FALSE)&amp;"/"&amp;RIGHT(W226+100,2)&amp;"/"&amp;X226,"MM/DD/YYYY")),"",-1),"")</f>
        <v/>
      </c>
      <c r="AD226" s="92"/>
      <c r="AE226" s="92"/>
    </row>
    <row r="227" spans="1:31" ht="13.8">
      <c r="A227" s="113"/>
      <c r="B227" s="113"/>
      <c r="C227" s="113"/>
      <c r="D227" s="113"/>
      <c r="E227" s="113"/>
      <c r="F227" s="14"/>
      <c r="G227" s="15"/>
      <c r="H227" s="14"/>
      <c r="I227" s="114"/>
      <c r="J227" s="152">
        <f t="shared" si="9"/>
        <v>0</v>
      </c>
      <c r="K227" s="88"/>
      <c r="L227" s="89"/>
      <c r="M227" s="90"/>
      <c r="N227" s="88"/>
      <c r="O227" s="89"/>
      <c r="P227" s="90"/>
      <c r="Q227" s="160" t="str">
        <f ca="1">+IF(A227="","",IF(AND(TODAY()&lt;Validation!$C$141,OR(MONTH(TODAY())=10,MONTH(TODAY())=11,MONTH(TODAY())=12)),CONCATENATE(MONTH(TODAY()),"/01/",YEAR(TODAY())),IF(AND(TODAY()&lt;Validation!$C$141,MONTH(TODAY())&lt;=9),CONCATENATE("0",MONTH(TODAY()),"/01/",YEAR(TODAY())),IF(AND(TODAY()&gt;=Validation!$C$141,OR(MONTH(TODAY())=10,MONTH(TODAY())=11,MONTH(TODAY())=12)),CONCATENATE(MONTH(TODAY()+10),"/01/",YEAR(TODAY()+10)),IF(AND(TODAY()&gt;=Validation!$C$141,MONTH(TODAY())&lt;=9),CONCATENATE("0",MONTH(TODAY()+10),"/01/",YEAR(TODAY()+10)))))))</f>
        <v/>
      </c>
      <c r="R227" s="158">
        <f t="shared" si="10"/>
        <v>0</v>
      </c>
      <c r="S227" s="88"/>
      <c r="T227" s="66"/>
      <c r="U227" s="66"/>
      <c r="V227" s="88"/>
      <c r="W227" s="66"/>
      <c r="X227" s="66"/>
      <c r="Y227" s="92"/>
      <c r="Z227" s="146">
        <f t="shared" si="11"/>
        <v>22</v>
      </c>
      <c r="AB227" s="133" t="str">
        <f>IFERROR(IF(DATEVALUE(TEXT(VLOOKUP(K227,Validation!F262:I285,3,FALSE)&amp;"/"&amp;RIGHT(L227+100,2)&amp;"/"&amp;M227,"MM/DD/YYYY"))&lt;=DATEVALUE(TEXT(VLOOKUP(N227,Validation!F262:I285,3,FALSE)&amp;"/"&amp;RIGHT(O227+100,2)&amp;"/"&amp;P227,"MM/DD/YYYY")),"",-1),"")</f>
        <v/>
      </c>
      <c r="AC227" s="133" t="str">
        <f>IFERROR(IF(DATEVALUE(TEXT(VLOOKUP(S227,Validation!F262:I285,3,FALSE)&amp;"/"&amp;RIGHT(T227+100,2)&amp;"/"&amp;U227,"MM/DD/YYYY"))&lt;=DATEVALUE(TEXT(VLOOKUP(V227,Validation!F262:I285,3,FALSE)&amp;"/"&amp;RIGHT(W227+100,2)&amp;"/"&amp;X227,"MM/DD/YYYY")),"",-1),"")</f>
        <v/>
      </c>
      <c r="AD227" s="92"/>
      <c r="AE227" s="92"/>
    </row>
    <row r="228" spans="1:31" ht="13.8">
      <c r="A228" s="113"/>
      <c r="B228" s="113"/>
      <c r="C228" s="113"/>
      <c r="D228" s="113"/>
      <c r="E228" s="113"/>
      <c r="F228" s="14"/>
      <c r="G228" s="15"/>
      <c r="H228" s="14"/>
      <c r="I228" s="114"/>
      <c r="J228" s="152">
        <f t="shared" si="9"/>
        <v>0</v>
      </c>
      <c r="K228" s="88"/>
      <c r="L228" s="89"/>
      <c r="M228" s="90"/>
      <c r="N228" s="88"/>
      <c r="O228" s="89"/>
      <c r="P228" s="90"/>
      <c r="Q228" s="160" t="str">
        <f ca="1">+IF(A228="","",IF(AND(TODAY()&lt;Validation!$C$141,OR(MONTH(TODAY())=10,MONTH(TODAY())=11,MONTH(TODAY())=12)),CONCATENATE(MONTH(TODAY()),"/01/",YEAR(TODAY())),IF(AND(TODAY()&lt;Validation!$C$141,MONTH(TODAY())&lt;=9),CONCATENATE("0",MONTH(TODAY()),"/01/",YEAR(TODAY())),IF(AND(TODAY()&gt;=Validation!$C$141,OR(MONTH(TODAY())=10,MONTH(TODAY())=11,MONTH(TODAY())=12)),CONCATENATE(MONTH(TODAY()+10),"/01/",YEAR(TODAY()+10)),IF(AND(TODAY()&gt;=Validation!$C$141,MONTH(TODAY())&lt;=9),CONCATENATE("0",MONTH(TODAY()+10),"/01/",YEAR(TODAY()+10)))))))</f>
        <v/>
      </c>
      <c r="R228" s="158">
        <f t="shared" si="10"/>
        <v>0</v>
      </c>
      <c r="S228" s="88"/>
      <c r="T228" s="66"/>
      <c r="U228" s="66"/>
      <c r="V228" s="88"/>
      <c r="W228" s="66"/>
      <c r="X228" s="66"/>
      <c r="Y228" s="92"/>
      <c r="Z228" s="146">
        <f t="shared" si="11"/>
        <v>22</v>
      </c>
      <c r="AB228" s="133" t="str">
        <f>IFERROR(IF(DATEVALUE(TEXT(VLOOKUP(K228,Validation!F263:I286,3,FALSE)&amp;"/"&amp;RIGHT(L228+100,2)&amp;"/"&amp;M228,"MM/DD/YYYY"))&lt;=DATEVALUE(TEXT(VLOOKUP(N228,Validation!F263:I286,3,FALSE)&amp;"/"&amp;RIGHT(O228+100,2)&amp;"/"&amp;P228,"MM/DD/YYYY")),"",-1),"")</f>
        <v/>
      </c>
      <c r="AC228" s="133" t="str">
        <f>IFERROR(IF(DATEVALUE(TEXT(VLOOKUP(S228,Validation!F263:I286,3,FALSE)&amp;"/"&amp;RIGHT(T228+100,2)&amp;"/"&amp;U228,"MM/DD/YYYY"))&lt;=DATEVALUE(TEXT(VLOOKUP(V228,Validation!F263:I286,3,FALSE)&amp;"/"&amp;RIGHT(W228+100,2)&amp;"/"&amp;X228,"MM/DD/YYYY")),"",-1),"")</f>
        <v/>
      </c>
      <c r="AD228" s="92"/>
      <c r="AE228" s="92"/>
    </row>
    <row r="229" spans="1:31" ht="13.8">
      <c r="A229" s="113"/>
      <c r="B229" s="113"/>
      <c r="C229" s="113"/>
      <c r="D229" s="113"/>
      <c r="E229" s="113"/>
      <c r="F229" s="14"/>
      <c r="G229" s="15"/>
      <c r="H229" s="14"/>
      <c r="I229" s="114"/>
      <c r="J229" s="152">
        <f t="shared" si="9"/>
        <v>0</v>
      </c>
      <c r="K229" s="88"/>
      <c r="L229" s="89"/>
      <c r="M229" s="90"/>
      <c r="N229" s="88"/>
      <c r="O229" s="89"/>
      <c r="P229" s="90"/>
      <c r="Q229" s="160" t="str">
        <f ca="1">+IF(A229="","",IF(AND(TODAY()&lt;Validation!$C$141,OR(MONTH(TODAY())=10,MONTH(TODAY())=11,MONTH(TODAY())=12)),CONCATENATE(MONTH(TODAY()),"/01/",YEAR(TODAY())),IF(AND(TODAY()&lt;Validation!$C$141,MONTH(TODAY())&lt;=9),CONCATENATE("0",MONTH(TODAY()),"/01/",YEAR(TODAY())),IF(AND(TODAY()&gt;=Validation!$C$141,OR(MONTH(TODAY())=10,MONTH(TODAY())=11,MONTH(TODAY())=12)),CONCATENATE(MONTH(TODAY()+10),"/01/",YEAR(TODAY()+10)),IF(AND(TODAY()&gt;=Validation!$C$141,MONTH(TODAY())&lt;=9),CONCATENATE("0",MONTH(TODAY()+10),"/01/",YEAR(TODAY()+10)))))))</f>
        <v/>
      </c>
      <c r="R229" s="158">
        <f t="shared" si="10"/>
        <v>0</v>
      </c>
      <c r="S229" s="88"/>
      <c r="T229" s="66"/>
      <c r="U229" s="66"/>
      <c r="V229" s="88"/>
      <c r="W229" s="66"/>
      <c r="X229" s="66"/>
      <c r="Y229" s="92"/>
      <c r="Z229" s="146">
        <f t="shared" si="11"/>
        <v>22</v>
      </c>
      <c r="AB229" s="133" t="str">
        <f>IFERROR(IF(DATEVALUE(TEXT(VLOOKUP(K229,Validation!F264:I287,3,FALSE)&amp;"/"&amp;RIGHT(L229+100,2)&amp;"/"&amp;M229,"MM/DD/YYYY"))&lt;=DATEVALUE(TEXT(VLOOKUP(N229,Validation!F264:I287,3,FALSE)&amp;"/"&amp;RIGHT(O229+100,2)&amp;"/"&amp;P229,"MM/DD/YYYY")),"",-1),"")</f>
        <v/>
      </c>
      <c r="AC229" s="133" t="str">
        <f>IFERROR(IF(DATEVALUE(TEXT(VLOOKUP(S229,Validation!F264:I287,3,FALSE)&amp;"/"&amp;RIGHT(T229+100,2)&amp;"/"&amp;U229,"MM/DD/YYYY"))&lt;=DATEVALUE(TEXT(VLOOKUP(V229,Validation!F264:I287,3,FALSE)&amp;"/"&amp;RIGHT(W229+100,2)&amp;"/"&amp;X229,"MM/DD/YYYY")),"",-1),"")</f>
        <v/>
      </c>
      <c r="AD229" s="92"/>
      <c r="AE229" s="92"/>
    </row>
    <row r="230" spans="1:31" ht="13.8">
      <c r="A230" s="113"/>
      <c r="B230" s="113"/>
      <c r="C230" s="113"/>
      <c r="D230" s="113"/>
      <c r="E230" s="113"/>
      <c r="F230" s="14"/>
      <c r="G230" s="15"/>
      <c r="H230" s="14"/>
      <c r="I230" s="114"/>
      <c r="J230" s="152">
        <f t="shared" si="9"/>
        <v>0</v>
      </c>
      <c r="K230" s="88"/>
      <c r="L230" s="89"/>
      <c r="M230" s="90"/>
      <c r="N230" s="88"/>
      <c r="O230" s="89"/>
      <c r="P230" s="90"/>
      <c r="Q230" s="160" t="str">
        <f ca="1">+IF(A230="","",IF(AND(TODAY()&lt;Validation!$C$141,OR(MONTH(TODAY())=10,MONTH(TODAY())=11,MONTH(TODAY())=12)),CONCATENATE(MONTH(TODAY()),"/01/",YEAR(TODAY())),IF(AND(TODAY()&lt;Validation!$C$141,MONTH(TODAY())&lt;=9),CONCATENATE("0",MONTH(TODAY()),"/01/",YEAR(TODAY())),IF(AND(TODAY()&gt;=Validation!$C$141,OR(MONTH(TODAY())=10,MONTH(TODAY())=11,MONTH(TODAY())=12)),CONCATENATE(MONTH(TODAY()+10),"/01/",YEAR(TODAY()+10)),IF(AND(TODAY()&gt;=Validation!$C$141,MONTH(TODAY())&lt;=9),CONCATENATE("0",MONTH(TODAY()+10),"/01/",YEAR(TODAY()+10)))))))</f>
        <v/>
      </c>
      <c r="R230" s="158">
        <f t="shared" si="10"/>
        <v>0</v>
      </c>
      <c r="S230" s="88"/>
      <c r="T230" s="66"/>
      <c r="U230" s="66"/>
      <c r="V230" s="88"/>
      <c r="W230" s="66"/>
      <c r="X230" s="66"/>
      <c r="Y230" s="92"/>
      <c r="Z230" s="146">
        <f t="shared" si="11"/>
        <v>22</v>
      </c>
      <c r="AB230" s="133" t="str">
        <f>IFERROR(IF(DATEVALUE(TEXT(VLOOKUP(K230,Validation!F265:I288,3,FALSE)&amp;"/"&amp;RIGHT(L230+100,2)&amp;"/"&amp;M230,"MM/DD/YYYY"))&lt;=DATEVALUE(TEXT(VLOOKUP(N230,Validation!F265:I288,3,FALSE)&amp;"/"&amp;RIGHT(O230+100,2)&amp;"/"&amp;P230,"MM/DD/YYYY")),"",-1),"")</f>
        <v/>
      </c>
      <c r="AC230" s="133" t="str">
        <f>IFERROR(IF(DATEVALUE(TEXT(VLOOKUP(S230,Validation!F265:I288,3,FALSE)&amp;"/"&amp;RIGHT(T230+100,2)&amp;"/"&amp;U230,"MM/DD/YYYY"))&lt;=DATEVALUE(TEXT(VLOOKUP(V230,Validation!F265:I288,3,FALSE)&amp;"/"&amp;RIGHT(W230+100,2)&amp;"/"&amp;X230,"MM/DD/YYYY")),"",-1),"")</f>
        <v/>
      </c>
      <c r="AD230" s="92"/>
      <c r="AE230" s="92"/>
    </row>
    <row r="231" spans="1:31" ht="13.8">
      <c r="A231" s="113"/>
      <c r="B231" s="113"/>
      <c r="C231" s="113"/>
      <c r="D231" s="113"/>
      <c r="E231" s="113"/>
      <c r="F231" s="14"/>
      <c r="G231" s="15"/>
      <c r="H231" s="14"/>
      <c r="I231" s="114"/>
      <c r="J231" s="152">
        <f t="shared" si="9"/>
        <v>0</v>
      </c>
      <c r="K231" s="88"/>
      <c r="L231" s="89"/>
      <c r="M231" s="90"/>
      <c r="N231" s="88"/>
      <c r="O231" s="89"/>
      <c r="P231" s="90"/>
      <c r="Q231" s="160" t="str">
        <f ca="1">+IF(A231="","",IF(AND(TODAY()&lt;Validation!$C$141,OR(MONTH(TODAY())=10,MONTH(TODAY())=11,MONTH(TODAY())=12)),CONCATENATE(MONTH(TODAY()),"/01/",YEAR(TODAY())),IF(AND(TODAY()&lt;Validation!$C$141,MONTH(TODAY())&lt;=9),CONCATENATE("0",MONTH(TODAY()),"/01/",YEAR(TODAY())),IF(AND(TODAY()&gt;=Validation!$C$141,OR(MONTH(TODAY())=10,MONTH(TODAY())=11,MONTH(TODAY())=12)),CONCATENATE(MONTH(TODAY()+10),"/01/",YEAR(TODAY()+10)),IF(AND(TODAY()&gt;=Validation!$C$141,MONTH(TODAY())&lt;=9),CONCATENATE("0",MONTH(TODAY()+10),"/01/",YEAR(TODAY()+10)))))))</f>
        <v/>
      </c>
      <c r="R231" s="158">
        <f t="shared" si="10"/>
        <v>0</v>
      </c>
      <c r="S231" s="88"/>
      <c r="T231" s="66"/>
      <c r="U231" s="66"/>
      <c r="V231" s="88"/>
      <c r="W231" s="66"/>
      <c r="X231" s="66"/>
      <c r="Y231" s="92"/>
      <c r="Z231" s="146">
        <f t="shared" si="11"/>
        <v>22</v>
      </c>
      <c r="AB231" s="133" t="str">
        <f>IFERROR(IF(DATEVALUE(TEXT(VLOOKUP(K231,Validation!F266:I289,3,FALSE)&amp;"/"&amp;RIGHT(L231+100,2)&amp;"/"&amp;M231,"MM/DD/YYYY"))&lt;=DATEVALUE(TEXT(VLOOKUP(N231,Validation!F266:I289,3,FALSE)&amp;"/"&amp;RIGHT(O231+100,2)&amp;"/"&amp;P231,"MM/DD/YYYY")),"",-1),"")</f>
        <v/>
      </c>
      <c r="AC231" s="133" t="str">
        <f>IFERROR(IF(DATEVALUE(TEXT(VLOOKUP(S231,Validation!F266:I289,3,FALSE)&amp;"/"&amp;RIGHT(T231+100,2)&amp;"/"&amp;U231,"MM/DD/YYYY"))&lt;=DATEVALUE(TEXT(VLOOKUP(V231,Validation!F266:I289,3,FALSE)&amp;"/"&amp;RIGHT(W231+100,2)&amp;"/"&amp;X231,"MM/DD/YYYY")),"",-1),"")</f>
        <v/>
      </c>
      <c r="AD231" s="92"/>
      <c r="AE231" s="92"/>
    </row>
    <row r="232" spans="1:31" ht="13.8">
      <c r="A232" s="113"/>
      <c r="B232" s="113"/>
      <c r="C232" s="113"/>
      <c r="D232" s="113"/>
      <c r="E232" s="113"/>
      <c r="F232" s="14"/>
      <c r="G232" s="15"/>
      <c r="H232" s="14"/>
      <c r="I232" s="114"/>
      <c r="J232" s="152">
        <f t="shared" si="9"/>
        <v>0</v>
      </c>
      <c r="K232" s="88"/>
      <c r="L232" s="89"/>
      <c r="M232" s="90"/>
      <c r="N232" s="88"/>
      <c r="O232" s="89"/>
      <c r="P232" s="90"/>
      <c r="Q232" s="160" t="str">
        <f ca="1">+IF(A232="","",IF(AND(TODAY()&lt;Validation!$C$141,OR(MONTH(TODAY())=10,MONTH(TODAY())=11,MONTH(TODAY())=12)),CONCATENATE(MONTH(TODAY()),"/01/",YEAR(TODAY())),IF(AND(TODAY()&lt;Validation!$C$141,MONTH(TODAY())&lt;=9),CONCATENATE("0",MONTH(TODAY()),"/01/",YEAR(TODAY())),IF(AND(TODAY()&gt;=Validation!$C$141,OR(MONTH(TODAY())=10,MONTH(TODAY())=11,MONTH(TODAY())=12)),CONCATENATE(MONTH(TODAY()+10),"/01/",YEAR(TODAY()+10)),IF(AND(TODAY()&gt;=Validation!$C$141,MONTH(TODAY())&lt;=9),CONCATENATE("0",MONTH(TODAY()+10),"/01/",YEAR(TODAY()+10)))))))</f>
        <v/>
      </c>
      <c r="R232" s="158">
        <f t="shared" si="10"/>
        <v>0</v>
      </c>
      <c r="S232" s="88"/>
      <c r="T232" s="66"/>
      <c r="U232" s="66"/>
      <c r="V232" s="88"/>
      <c r="W232" s="66"/>
      <c r="X232" s="66"/>
      <c r="Y232" s="92"/>
      <c r="Z232" s="146">
        <f t="shared" si="11"/>
        <v>22</v>
      </c>
      <c r="AB232" s="133" t="str">
        <f>IFERROR(IF(DATEVALUE(TEXT(VLOOKUP(K232,Validation!F267:I290,3,FALSE)&amp;"/"&amp;RIGHT(L232+100,2)&amp;"/"&amp;M232,"MM/DD/YYYY"))&lt;=DATEVALUE(TEXT(VLOOKUP(N232,Validation!F267:I290,3,FALSE)&amp;"/"&amp;RIGHT(O232+100,2)&amp;"/"&amp;P232,"MM/DD/YYYY")),"",-1),"")</f>
        <v/>
      </c>
      <c r="AC232" s="133" t="str">
        <f>IFERROR(IF(DATEVALUE(TEXT(VLOOKUP(S232,Validation!F267:I290,3,FALSE)&amp;"/"&amp;RIGHT(T232+100,2)&amp;"/"&amp;U232,"MM/DD/YYYY"))&lt;=DATEVALUE(TEXT(VLOOKUP(V232,Validation!F267:I290,3,FALSE)&amp;"/"&amp;RIGHT(W232+100,2)&amp;"/"&amp;X232,"MM/DD/YYYY")),"",-1),"")</f>
        <v/>
      </c>
      <c r="AD232" s="92"/>
      <c r="AE232" s="92"/>
    </row>
    <row r="233" spans="1:31" ht="13.8">
      <c r="A233" s="113"/>
      <c r="B233" s="113"/>
      <c r="C233" s="113"/>
      <c r="D233" s="113"/>
      <c r="E233" s="113"/>
      <c r="F233" s="14"/>
      <c r="G233" s="15"/>
      <c r="H233" s="14"/>
      <c r="I233" s="114"/>
      <c r="J233" s="152">
        <f t="shared" si="9"/>
        <v>0</v>
      </c>
      <c r="K233" s="88"/>
      <c r="L233" s="89"/>
      <c r="M233" s="90"/>
      <c r="N233" s="88"/>
      <c r="O233" s="89"/>
      <c r="P233" s="90"/>
      <c r="Q233" s="160" t="str">
        <f ca="1">+IF(A233="","",IF(AND(TODAY()&lt;Validation!$C$141,OR(MONTH(TODAY())=10,MONTH(TODAY())=11,MONTH(TODAY())=12)),CONCATENATE(MONTH(TODAY()),"/01/",YEAR(TODAY())),IF(AND(TODAY()&lt;Validation!$C$141,MONTH(TODAY())&lt;=9),CONCATENATE("0",MONTH(TODAY()),"/01/",YEAR(TODAY())),IF(AND(TODAY()&gt;=Validation!$C$141,OR(MONTH(TODAY())=10,MONTH(TODAY())=11,MONTH(TODAY())=12)),CONCATENATE(MONTH(TODAY()+10),"/01/",YEAR(TODAY()+10)),IF(AND(TODAY()&gt;=Validation!$C$141,MONTH(TODAY())&lt;=9),CONCATENATE("0",MONTH(TODAY()+10),"/01/",YEAR(TODAY()+10)))))))</f>
        <v/>
      </c>
      <c r="R233" s="158">
        <f t="shared" si="10"/>
        <v>0</v>
      </c>
      <c r="S233" s="88"/>
      <c r="T233" s="66"/>
      <c r="U233" s="66"/>
      <c r="V233" s="88"/>
      <c r="W233" s="66"/>
      <c r="X233" s="66"/>
      <c r="Y233" s="92"/>
      <c r="Z233" s="146">
        <f t="shared" si="11"/>
        <v>22</v>
      </c>
      <c r="AB233" s="133" t="str">
        <f>IFERROR(IF(DATEVALUE(TEXT(VLOOKUP(K233,Validation!F268:I291,3,FALSE)&amp;"/"&amp;RIGHT(L233+100,2)&amp;"/"&amp;M233,"MM/DD/YYYY"))&lt;=DATEVALUE(TEXT(VLOOKUP(N233,Validation!F268:I291,3,FALSE)&amp;"/"&amp;RIGHT(O233+100,2)&amp;"/"&amp;P233,"MM/DD/YYYY")),"",-1),"")</f>
        <v/>
      </c>
      <c r="AC233" s="133" t="str">
        <f>IFERROR(IF(DATEVALUE(TEXT(VLOOKUP(S233,Validation!F268:I291,3,FALSE)&amp;"/"&amp;RIGHT(T233+100,2)&amp;"/"&amp;U233,"MM/DD/YYYY"))&lt;=DATEVALUE(TEXT(VLOOKUP(V233,Validation!F268:I291,3,FALSE)&amp;"/"&amp;RIGHT(W233+100,2)&amp;"/"&amp;X233,"MM/DD/YYYY")),"",-1),"")</f>
        <v/>
      </c>
      <c r="AD233" s="92"/>
      <c r="AE233" s="92"/>
    </row>
    <row r="234" spans="1:31" ht="13.8">
      <c r="A234" s="113"/>
      <c r="B234" s="113"/>
      <c r="C234" s="113"/>
      <c r="D234" s="113"/>
      <c r="E234" s="113"/>
      <c r="F234" s="14"/>
      <c r="G234" s="15"/>
      <c r="H234" s="14"/>
      <c r="I234" s="114"/>
      <c r="J234" s="152">
        <f t="shared" si="9"/>
        <v>0</v>
      </c>
      <c r="K234" s="88"/>
      <c r="L234" s="89"/>
      <c r="M234" s="90"/>
      <c r="N234" s="88"/>
      <c r="O234" s="89"/>
      <c r="P234" s="90"/>
      <c r="Q234" s="160" t="str">
        <f ca="1">+IF(A234="","",IF(AND(TODAY()&lt;Validation!$C$141,OR(MONTH(TODAY())=10,MONTH(TODAY())=11,MONTH(TODAY())=12)),CONCATENATE(MONTH(TODAY()),"/01/",YEAR(TODAY())),IF(AND(TODAY()&lt;Validation!$C$141,MONTH(TODAY())&lt;=9),CONCATENATE("0",MONTH(TODAY()),"/01/",YEAR(TODAY())),IF(AND(TODAY()&gt;=Validation!$C$141,OR(MONTH(TODAY())=10,MONTH(TODAY())=11,MONTH(TODAY())=12)),CONCATENATE(MONTH(TODAY()+10),"/01/",YEAR(TODAY()+10)),IF(AND(TODAY()&gt;=Validation!$C$141,MONTH(TODAY())&lt;=9),CONCATENATE("0",MONTH(TODAY()+10),"/01/",YEAR(TODAY()+10)))))))</f>
        <v/>
      </c>
      <c r="R234" s="158">
        <f t="shared" si="10"/>
        <v>0</v>
      </c>
      <c r="S234" s="88"/>
      <c r="T234" s="66"/>
      <c r="U234" s="66"/>
      <c r="V234" s="88"/>
      <c r="W234" s="66"/>
      <c r="X234" s="66"/>
      <c r="Y234" s="92"/>
      <c r="Z234" s="146">
        <f t="shared" si="11"/>
        <v>22</v>
      </c>
      <c r="AB234" s="133" t="str">
        <f>IFERROR(IF(DATEVALUE(TEXT(VLOOKUP(K234,Validation!F269:I292,3,FALSE)&amp;"/"&amp;RIGHT(L234+100,2)&amp;"/"&amp;M234,"MM/DD/YYYY"))&lt;=DATEVALUE(TEXT(VLOOKUP(N234,Validation!F269:I292,3,FALSE)&amp;"/"&amp;RIGHT(O234+100,2)&amp;"/"&amp;P234,"MM/DD/YYYY")),"",-1),"")</f>
        <v/>
      </c>
      <c r="AC234" s="133" t="str">
        <f>IFERROR(IF(DATEVALUE(TEXT(VLOOKUP(S234,Validation!F269:I292,3,FALSE)&amp;"/"&amp;RIGHT(T234+100,2)&amp;"/"&amp;U234,"MM/DD/YYYY"))&lt;=DATEVALUE(TEXT(VLOOKUP(V234,Validation!F269:I292,3,FALSE)&amp;"/"&amp;RIGHT(W234+100,2)&amp;"/"&amp;X234,"MM/DD/YYYY")),"",-1),"")</f>
        <v/>
      </c>
      <c r="AD234" s="92"/>
      <c r="AE234" s="92"/>
    </row>
    <row r="235" spans="1:31" ht="13.8">
      <c r="A235" s="113"/>
      <c r="B235" s="113"/>
      <c r="C235" s="113"/>
      <c r="D235" s="113"/>
      <c r="E235" s="113"/>
      <c r="F235" s="14"/>
      <c r="G235" s="15"/>
      <c r="H235" s="14"/>
      <c r="I235" s="114"/>
      <c r="J235" s="152">
        <f t="shared" si="9"/>
        <v>0</v>
      </c>
      <c r="K235" s="88"/>
      <c r="L235" s="89"/>
      <c r="M235" s="90"/>
      <c r="N235" s="88"/>
      <c r="O235" s="89"/>
      <c r="P235" s="90"/>
      <c r="Q235" s="160" t="str">
        <f ca="1">+IF(A235="","",IF(AND(TODAY()&lt;Validation!$C$141,OR(MONTH(TODAY())=10,MONTH(TODAY())=11,MONTH(TODAY())=12)),CONCATENATE(MONTH(TODAY()),"/01/",YEAR(TODAY())),IF(AND(TODAY()&lt;Validation!$C$141,MONTH(TODAY())&lt;=9),CONCATENATE("0",MONTH(TODAY()),"/01/",YEAR(TODAY())),IF(AND(TODAY()&gt;=Validation!$C$141,OR(MONTH(TODAY())=10,MONTH(TODAY())=11,MONTH(TODAY())=12)),CONCATENATE(MONTH(TODAY()+10),"/01/",YEAR(TODAY()+10)),IF(AND(TODAY()&gt;=Validation!$C$141,MONTH(TODAY())&lt;=9),CONCATENATE("0",MONTH(TODAY()+10),"/01/",YEAR(TODAY()+10)))))))</f>
        <v/>
      </c>
      <c r="R235" s="158">
        <f t="shared" si="10"/>
        <v>0</v>
      </c>
      <c r="S235" s="88"/>
      <c r="T235" s="66"/>
      <c r="U235" s="66"/>
      <c r="V235" s="88"/>
      <c r="W235" s="66"/>
      <c r="X235" s="66"/>
      <c r="Y235" s="92"/>
      <c r="Z235" s="146">
        <f t="shared" si="11"/>
        <v>22</v>
      </c>
      <c r="AB235" s="133" t="str">
        <f>IFERROR(IF(DATEVALUE(TEXT(VLOOKUP(K235,Validation!F270:I293,3,FALSE)&amp;"/"&amp;RIGHT(L235+100,2)&amp;"/"&amp;M235,"MM/DD/YYYY"))&lt;=DATEVALUE(TEXT(VLOOKUP(N235,Validation!F270:I293,3,FALSE)&amp;"/"&amp;RIGHT(O235+100,2)&amp;"/"&amp;P235,"MM/DD/YYYY")),"",-1),"")</f>
        <v/>
      </c>
      <c r="AC235" s="133" t="str">
        <f>IFERROR(IF(DATEVALUE(TEXT(VLOOKUP(S235,Validation!F270:I293,3,FALSE)&amp;"/"&amp;RIGHT(T235+100,2)&amp;"/"&amp;U235,"MM/DD/YYYY"))&lt;=DATEVALUE(TEXT(VLOOKUP(V235,Validation!F270:I293,3,FALSE)&amp;"/"&amp;RIGHT(W235+100,2)&amp;"/"&amp;X235,"MM/DD/YYYY")),"",-1),"")</f>
        <v/>
      </c>
      <c r="AD235" s="92"/>
      <c r="AE235" s="92"/>
    </row>
    <row r="236" spans="1:31" ht="13.8">
      <c r="A236" s="113"/>
      <c r="B236" s="113"/>
      <c r="C236" s="113"/>
      <c r="D236" s="113"/>
      <c r="E236" s="113"/>
      <c r="F236" s="14"/>
      <c r="G236" s="15"/>
      <c r="H236" s="14"/>
      <c r="I236" s="114"/>
      <c r="J236" s="152">
        <f t="shared" si="9"/>
        <v>0</v>
      </c>
      <c r="K236" s="88"/>
      <c r="L236" s="89"/>
      <c r="M236" s="90"/>
      <c r="N236" s="88"/>
      <c r="O236" s="89"/>
      <c r="P236" s="90"/>
      <c r="Q236" s="160" t="str">
        <f ca="1">+IF(A236="","",IF(AND(TODAY()&lt;Validation!$C$141,OR(MONTH(TODAY())=10,MONTH(TODAY())=11,MONTH(TODAY())=12)),CONCATENATE(MONTH(TODAY()),"/01/",YEAR(TODAY())),IF(AND(TODAY()&lt;Validation!$C$141,MONTH(TODAY())&lt;=9),CONCATENATE("0",MONTH(TODAY()),"/01/",YEAR(TODAY())),IF(AND(TODAY()&gt;=Validation!$C$141,OR(MONTH(TODAY())=10,MONTH(TODAY())=11,MONTH(TODAY())=12)),CONCATENATE(MONTH(TODAY()+10),"/01/",YEAR(TODAY()+10)),IF(AND(TODAY()&gt;=Validation!$C$141,MONTH(TODAY())&lt;=9),CONCATENATE("0",MONTH(TODAY()+10),"/01/",YEAR(TODAY()+10)))))))</f>
        <v/>
      </c>
      <c r="R236" s="158">
        <f t="shared" si="10"/>
        <v>0</v>
      </c>
      <c r="S236" s="88"/>
      <c r="T236" s="66"/>
      <c r="U236" s="66"/>
      <c r="V236" s="88"/>
      <c r="W236" s="66"/>
      <c r="X236" s="66"/>
      <c r="Y236" s="92"/>
      <c r="Z236" s="146">
        <f t="shared" si="11"/>
        <v>22</v>
      </c>
      <c r="AB236" s="133" t="str">
        <f>IFERROR(IF(DATEVALUE(TEXT(VLOOKUP(K236,Validation!F271:I294,3,FALSE)&amp;"/"&amp;RIGHT(L236+100,2)&amp;"/"&amp;M236,"MM/DD/YYYY"))&lt;=DATEVALUE(TEXT(VLOOKUP(N236,Validation!F271:I294,3,FALSE)&amp;"/"&amp;RIGHT(O236+100,2)&amp;"/"&amp;P236,"MM/DD/YYYY")),"",-1),"")</f>
        <v/>
      </c>
      <c r="AC236" s="133" t="str">
        <f>IFERROR(IF(DATEVALUE(TEXT(VLOOKUP(S236,Validation!F271:I294,3,FALSE)&amp;"/"&amp;RIGHT(T236+100,2)&amp;"/"&amp;U236,"MM/DD/YYYY"))&lt;=DATEVALUE(TEXT(VLOOKUP(V236,Validation!F271:I294,3,FALSE)&amp;"/"&amp;RIGHT(W236+100,2)&amp;"/"&amp;X236,"MM/DD/YYYY")),"",-1),"")</f>
        <v/>
      </c>
      <c r="AD236" s="92"/>
      <c r="AE236" s="92"/>
    </row>
    <row r="237" spans="1:31" ht="13.8">
      <c r="A237" s="113"/>
      <c r="B237" s="113"/>
      <c r="C237" s="113"/>
      <c r="D237" s="113"/>
      <c r="E237" s="113"/>
      <c r="F237" s="14"/>
      <c r="G237" s="15"/>
      <c r="H237" s="14"/>
      <c r="I237" s="114"/>
      <c r="J237" s="152">
        <f t="shared" si="9"/>
        <v>0</v>
      </c>
      <c r="K237" s="88"/>
      <c r="L237" s="89"/>
      <c r="M237" s="90"/>
      <c r="N237" s="88"/>
      <c r="O237" s="89"/>
      <c r="P237" s="90"/>
      <c r="Q237" s="160" t="str">
        <f ca="1">+IF(A237="","",IF(AND(TODAY()&lt;Validation!$C$141,OR(MONTH(TODAY())=10,MONTH(TODAY())=11,MONTH(TODAY())=12)),CONCATENATE(MONTH(TODAY()),"/01/",YEAR(TODAY())),IF(AND(TODAY()&lt;Validation!$C$141,MONTH(TODAY())&lt;=9),CONCATENATE("0",MONTH(TODAY()),"/01/",YEAR(TODAY())),IF(AND(TODAY()&gt;=Validation!$C$141,OR(MONTH(TODAY())=10,MONTH(TODAY())=11,MONTH(TODAY())=12)),CONCATENATE(MONTH(TODAY()+10),"/01/",YEAR(TODAY()+10)),IF(AND(TODAY()&gt;=Validation!$C$141,MONTH(TODAY())&lt;=9),CONCATENATE("0",MONTH(TODAY()+10),"/01/",YEAR(TODAY()+10)))))))</f>
        <v/>
      </c>
      <c r="R237" s="158">
        <f t="shared" si="10"/>
        <v>0</v>
      </c>
      <c r="S237" s="88"/>
      <c r="T237" s="66"/>
      <c r="U237" s="66"/>
      <c r="V237" s="88"/>
      <c r="W237" s="66"/>
      <c r="X237" s="66"/>
      <c r="Y237" s="92"/>
      <c r="Z237" s="146">
        <f t="shared" si="11"/>
        <v>22</v>
      </c>
      <c r="AB237" s="133" t="str">
        <f>IFERROR(IF(DATEVALUE(TEXT(VLOOKUP(K237,Validation!F272:I295,3,FALSE)&amp;"/"&amp;RIGHT(L237+100,2)&amp;"/"&amp;M237,"MM/DD/YYYY"))&lt;=DATEVALUE(TEXT(VLOOKUP(N237,Validation!F272:I295,3,FALSE)&amp;"/"&amp;RIGHT(O237+100,2)&amp;"/"&amp;P237,"MM/DD/YYYY")),"",-1),"")</f>
        <v/>
      </c>
      <c r="AC237" s="133" t="str">
        <f>IFERROR(IF(DATEVALUE(TEXT(VLOOKUP(S237,Validation!F272:I295,3,FALSE)&amp;"/"&amp;RIGHT(T237+100,2)&amp;"/"&amp;U237,"MM/DD/YYYY"))&lt;=DATEVALUE(TEXT(VLOOKUP(V237,Validation!F272:I295,3,FALSE)&amp;"/"&amp;RIGHT(W237+100,2)&amp;"/"&amp;X237,"MM/DD/YYYY")),"",-1),"")</f>
        <v/>
      </c>
      <c r="AD237" s="92"/>
      <c r="AE237" s="92"/>
    </row>
    <row r="238" spans="1:31" ht="13.8">
      <c r="A238" s="113"/>
      <c r="B238" s="113"/>
      <c r="C238" s="113"/>
      <c r="D238" s="113"/>
      <c r="E238" s="113"/>
      <c r="F238" s="14"/>
      <c r="G238" s="15"/>
      <c r="H238" s="14"/>
      <c r="I238" s="114"/>
      <c r="J238" s="152">
        <f t="shared" si="9"/>
        <v>0</v>
      </c>
      <c r="K238" s="88"/>
      <c r="L238" s="89"/>
      <c r="M238" s="90"/>
      <c r="N238" s="88"/>
      <c r="O238" s="89"/>
      <c r="P238" s="90"/>
      <c r="Q238" s="160" t="str">
        <f ca="1">+IF(A238="","",IF(AND(TODAY()&lt;Validation!$C$141,OR(MONTH(TODAY())=10,MONTH(TODAY())=11,MONTH(TODAY())=12)),CONCATENATE(MONTH(TODAY()),"/01/",YEAR(TODAY())),IF(AND(TODAY()&lt;Validation!$C$141,MONTH(TODAY())&lt;=9),CONCATENATE("0",MONTH(TODAY()),"/01/",YEAR(TODAY())),IF(AND(TODAY()&gt;=Validation!$C$141,OR(MONTH(TODAY())=10,MONTH(TODAY())=11,MONTH(TODAY())=12)),CONCATENATE(MONTH(TODAY()+10),"/01/",YEAR(TODAY()+10)),IF(AND(TODAY()&gt;=Validation!$C$141,MONTH(TODAY())&lt;=9),CONCATENATE("0",MONTH(TODAY()+10),"/01/",YEAR(TODAY()+10)))))))</f>
        <v/>
      </c>
      <c r="R238" s="158">
        <f t="shared" si="10"/>
        <v>0</v>
      </c>
      <c r="S238" s="88"/>
      <c r="T238" s="66"/>
      <c r="U238" s="66"/>
      <c r="V238" s="88"/>
      <c r="W238" s="66"/>
      <c r="X238" s="66"/>
      <c r="Y238" s="92"/>
      <c r="Z238" s="146">
        <f t="shared" si="11"/>
        <v>22</v>
      </c>
      <c r="AB238" s="133" t="str">
        <f>IFERROR(IF(DATEVALUE(TEXT(VLOOKUP(K238,Validation!F273:I296,3,FALSE)&amp;"/"&amp;RIGHT(L238+100,2)&amp;"/"&amp;M238,"MM/DD/YYYY"))&lt;=DATEVALUE(TEXT(VLOOKUP(N238,Validation!F273:I296,3,FALSE)&amp;"/"&amp;RIGHT(O238+100,2)&amp;"/"&amp;P238,"MM/DD/YYYY")),"",-1),"")</f>
        <v/>
      </c>
      <c r="AC238" s="133" t="str">
        <f>IFERROR(IF(DATEVALUE(TEXT(VLOOKUP(S238,Validation!F273:I296,3,FALSE)&amp;"/"&amp;RIGHT(T238+100,2)&amp;"/"&amp;U238,"MM/DD/YYYY"))&lt;=DATEVALUE(TEXT(VLOOKUP(V238,Validation!F273:I296,3,FALSE)&amp;"/"&amp;RIGHT(W238+100,2)&amp;"/"&amp;X238,"MM/DD/YYYY")),"",-1),"")</f>
        <v/>
      </c>
      <c r="AD238" s="92"/>
      <c r="AE238" s="92"/>
    </row>
    <row r="239" spans="1:31" ht="13.8">
      <c r="A239" s="113"/>
      <c r="B239" s="113"/>
      <c r="C239" s="113"/>
      <c r="D239" s="113"/>
      <c r="E239" s="113"/>
      <c r="F239" s="14"/>
      <c r="G239" s="15"/>
      <c r="H239" s="14"/>
      <c r="I239" s="114"/>
      <c r="J239" s="152">
        <f t="shared" si="9"/>
        <v>0</v>
      </c>
      <c r="K239" s="88"/>
      <c r="L239" s="89"/>
      <c r="M239" s="90"/>
      <c r="N239" s="88"/>
      <c r="O239" s="89"/>
      <c r="P239" s="90"/>
      <c r="Q239" s="160" t="str">
        <f ca="1">+IF(A239="","",IF(AND(TODAY()&lt;Validation!$C$141,OR(MONTH(TODAY())=10,MONTH(TODAY())=11,MONTH(TODAY())=12)),CONCATENATE(MONTH(TODAY()),"/01/",YEAR(TODAY())),IF(AND(TODAY()&lt;Validation!$C$141,MONTH(TODAY())&lt;=9),CONCATENATE("0",MONTH(TODAY()),"/01/",YEAR(TODAY())),IF(AND(TODAY()&gt;=Validation!$C$141,OR(MONTH(TODAY())=10,MONTH(TODAY())=11,MONTH(TODAY())=12)),CONCATENATE(MONTH(TODAY()+10),"/01/",YEAR(TODAY()+10)),IF(AND(TODAY()&gt;=Validation!$C$141,MONTH(TODAY())&lt;=9),CONCATENATE("0",MONTH(TODAY()+10),"/01/",YEAR(TODAY()+10)))))))</f>
        <v/>
      </c>
      <c r="R239" s="158">
        <f t="shared" si="10"/>
        <v>0</v>
      </c>
      <c r="S239" s="88"/>
      <c r="T239" s="66"/>
      <c r="U239" s="66"/>
      <c r="V239" s="88"/>
      <c r="W239" s="66"/>
      <c r="X239" s="66"/>
      <c r="Y239" s="92"/>
      <c r="Z239" s="146">
        <f t="shared" si="11"/>
        <v>22</v>
      </c>
      <c r="AB239" s="133" t="str">
        <f>IFERROR(IF(DATEVALUE(TEXT(VLOOKUP(K239,Validation!F274:I297,3,FALSE)&amp;"/"&amp;RIGHT(L239+100,2)&amp;"/"&amp;M239,"MM/DD/YYYY"))&lt;=DATEVALUE(TEXT(VLOOKUP(N239,Validation!F274:I297,3,FALSE)&amp;"/"&amp;RIGHT(O239+100,2)&amp;"/"&amp;P239,"MM/DD/YYYY")),"",-1),"")</f>
        <v/>
      </c>
      <c r="AC239" s="133" t="str">
        <f>IFERROR(IF(DATEVALUE(TEXT(VLOOKUP(S239,Validation!F274:I297,3,FALSE)&amp;"/"&amp;RIGHT(T239+100,2)&amp;"/"&amp;U239,"MM/DD/YYYY"))&lt;=DATEVALUE(TEXT(VLOOKUP(V239,Validation!F274:I297,3,FALSE)&amp;"/"&amp;RIGHT(W239+100,2)&amp;"/"&amp;X239,"MM/DD/YYYY")),"",-1),"")</f>
        <v/>
      </c>
      <c r="AD239" s="92"/>
      <c r="AE239" s="92"/>
    </row>
    <row r="240" spans="1:31" ht="13.8">
      <c r="A240" s="113"/>
      <c r="B240" s="113"/>
      <c r="C240" s="113"/>
      <c r="D240" s="113"/>
      <c r="E240" s="113"/>
      <c r="F240" s="14"/>
      <c r="G240" s="15"/>
      <c r="H240" s="14"/>
      <c r="I240" s="114"/>
      <c r="J240" s="152">
        <f t="shared" si="9"/>
        <v>0</v>
      </c>
      <c r="K240" s="88"/>
      <c r="L240" s="89"/>
      <c r="M240" s="90"/>
      <c r="N240" s="88"/>
      <c r="O240" s="89"/>
      <c r="P240" s="90"/>
      <c r="Q240" s="160" t="str">
        <f ca="1">+IF(A240="","",IF(AND(TODAY()&lt;Validation!$C$141,OR(MONTH(TODAY())=10,MONTH(TODAY())=11,MONTH(TODAY())=12)),CONCATENATE(MONTH(TODAY()),"/01/",YEAR(TODAY())),IF(AND(TODAY()&lt;Validation!$C$141,MONTH(TODAY())&lt;=9),CONCATENATE("0",MONTH(TODAY()),"/01/",YEAR(TODAY())),IF(AND(TODAY()&gt;=Validation!$C$141,OR(MONTH(TODAY())=10,MONTH(TODAY())=11,MONTH(TODAY())=12)),CONCATENATE(MONTH(TODAY()+10),"/01/",YEAR(TODAY()+10)),IF(AND(TODAY()&gt;=Validation!$C$141,MONTH(TODAY())&lt;=9),CONCATENATE("0",MONTH(TODAY()+10),"/01/",YEAR(TODAY()+10)))))))</f>
        <v/>
      </c>
      <c r="R240" s="158">
        <f t="shared" si="10"/>
        <v>0</v>
      </c>
      <c r="S240" s="88"/>
      <c r="T240" s="66"/>
      <c r="U240" s="66"/>
      <c r="V240" s="88"/>
      <c r="W240" s="66"/>
      <c r="X240" s="66"/>
      <c r="Y240" s="92"/>
      <c r="Z240" s="146">
        <f t="shared" si="11"/>
        <v>22</v>
      </c>
      <c r="AB240" s="133" t="str">
        <f>IFERROR(IF(DATEVALUE(TEXT(VLOOKUP(K240,Validation!F275:I298,3,FALSE)&amp;"/"&amp;RIGHT(L240+100,2)&amp;"/"&amp;M240,"MM/DD/YYYY"))&lt;=DATEVALUE(TEXT(VLOOKUP(N240,Validation!F275:I298,3,FALSE)&amp;"/"&amp;RIGHT(O240+100,2)&amp;"/"&amp;P240,"MM/DD/YYYY")),"",-1),"")</f>
        <v/>
      </c>
      <c r="AC240" s="133" t="str">
        <f>IFERROR(IF(DATEVALUE(TEXT(VLOOKUP(S240,Validation!F275:I298,3,FALSE)&amp;"/"&amp;RIGHT(T240+100,2)&amp;"/"&amp;U240,"MM/DD/YYYY"))&lt;=DATEVALUE(TEXT(VLOOKUP(V240,Validation!F275:I298,3,FALSE)&amp;"/"&amp;RIGHT(W240+100,2)&amp;"/"&amp;X240,"MM/DD/YYYY")),"",-1),"")</f>
        <v/>
      </c>
      <c r="AD240" s="92"/>
      <c r="AE240" s="92"/>
    </row>
    <row r="241" spans="1:31" ht="13.8">
      <c r="A241" s="113"/>
      <c r="B241" s="113"/>
      <c r="C241" s="113"/>
      <c r="D241" s="113"/>
      <c r="E241" s="113"/>
      <c r="F241" s="14"/>
      <c r="G241" s="15"/>
      <c r="H241" s="14"/>
      <c r="I241" s="114"/>
      <c r="J241" s="152">
        <f t="shared" si="9"/>
        <v>0</v>
      </c>
      <c r="K241" s="88"/>
      <c r="L241" s="89"/>
      <c r="M241" s="90"/>
      <c r="N241" s="88"/>
      <c r="O241" s="89"/>
      <c r="P241" s="90"/>
      <c r="Q241" s="160" t="str">
        <f ca="1">+IF(A241="","",IF(AND(TODAY()&lt;Validation!$C$141,OR(MONTH(TODAY())=10,MONTH(TODAY())=11,MONTH(TODAY())=12)),CONCATENATE(MONTH(TODAY()),"/01/",YEAR(TODAY())),IF(AND(TODAY()&lt;Validation!$C$141,MONTH(TODAY())&lt;=9),CONCATENATE("0",MONTH(TODAY()),"/01/",YEAR(TODAY())),IF(AND(TODAY()&gt;=Validation!$C$141,OR(MONTH(TODAY())=10,MONTH(TODAY())=11,MONTH(TODAY())=12)),CONCATENATE(MONTH(TODAY()+10),"/01/",YEAR(TODAY()+10)),IF(AND(TODAY()&gt;=Validation!$C$141,MONTH(TODAY())&lt;=9),CONCATENATE("0",MONTH(TODAY()+10),"/01/",YEAR(TODAY()+10)))))))</f>
        <v/>
      </c>
      <c r="R241" s="158">
        <f t="shared" si="10"/>
        <v>0</v>
      </c>
      <c r="S241" s="88"/>
      <c r="T241" s="66"/>
      <c r="U241" s="66"/>
      <c r="V241" s="88"/>
      <c r="W241" s="66"/>
      <c r="X241" s="66"/>
      <c r="Y241" s="92"/>
      <c r="Z241" s="146">
        <f t="shared" si="11"/>
        <v>22</v>
      </c>
      <c r="AB241" s="133" t="str">
        <f>IFERROR(IF(DATEVALUE(TEXT(VLOOKUP(K241,Validation!F276:I299,3,FALSE)&amp;"/"&amp;RIGHT(L241+100,2)&amp;"/"&amp;M241,"MM/DD/YYYY"))&lt;=DATEVALUE(TEXT(VLOOKUP(N241,Validation!F276:I299,3,FALSE)&amp;"/"&amp;RIGHT(O241+100,2)&amp;"/"&amp;P241,"MM/DD/YYYY")),"",-1),"")</f>
        <v/>
      </c>
      <c r="AC241" s="133" t="str">
        <f>IFERROR(IF(DATEVALUE(TEXT(VLOOKUP(S241,Validation!F276:I299,3,FALSE)&amp;"/"&amp;RIGHT(T241+100,2)&amp;"/"&amp;U241,"MM/DD/YYYY"))&lt;=DATEVALUE(TEXT(VLOOKUP(V241,Validation!F276:I299,3,FALSE)&amp;"/"&amp;RIGHT(W241+100,2)&amp;"/"&amp;X241,"MM/DD/YYYY")),"",-1),"")</f>
        <v/>
      </c>
      <c r="AD241" s="92"/>
      <c r="AE241" s="92"/>
    </row>
    <row r="242" spans="1:31" ht="13.8">
      <c r="A242" s="113"/>
      <c r="B242" s="113"/>
      <c r="C242" s="113"/>
      <c r="D242" s="113"/>
      <c r="E242" s="113"/>
      <c r="F242" s="14"/>
      <c r="G242" s="15"/>
      <c r="H242" s="14"/>
      <c r="I242" s="114"/>
      <c r="J242" s="152">
        <f t="shared" si="9"/>
        <v>0</v>
      </c>
      <c r="K242" s="88"/>
      <c r="L242" s="89"/>
      <c r="M242" s="90"/>
      <c r="N242" s="88"/>
      <c r="O242" s="89"/>
      <c r="P242" s="90"/>
      <c r="Q242" s="160" t="str">
        <f ca="1">+IF(A242="","",IF(AND(TODAY()&lt;Validation!$C$141,OR(MONTH(TODAY())=10,MONTH(TODAY())=11,MONTH(TODAY())=12)),CONCATENATE(MONTH(TODAY()),"/01/",YEAR(TODAY())),IF(AND(TODAY()&lt;Validation!$C$141,MONTH(TODAY())&lt;=9),CONCATENATE("0",MONTH(TODAY()),"/01/",YEAR(TODAY())),IF(AND(TODAY()&gt;=Validation!$C$141,OR(MONTH(TODAY())=10,MONTH(TODAY())=11,MONTH(TODAY())=12)),CONCATENATE(MONTH(TODAY()+10),"/01/",YEAR(TODAY()+10)),IF(AND(TODAY()&gt;=Validation!$C$141,MONTH(TODAY())&lt;=9),CONCATENATE("0",MONTH(TODAY()+10),"/01/",YEAR(TODAY()+10)))))))</f>
        <v/>
      </c>
      <c r="R242" s="158">
        <f t="shared" si="10"/>
        <v>0</v>
      </c>
      <c r="S242" s="88"/>
      <c r="T242" s="66"/>
      <c r="U242" s="66"/>
      <c r="V242" s="88"/>
      <c r="W242" s="66"/>
      <c r="X242" s="66"/>
      <c r="Y242" s="92"/>
      <c r="Z242" s="146">
        <f t="shared" si="11"/>
        <v>22</v>
      </c>
      <c r="AB242" s="133" t="str">
        <f>IFERROR(IF(DATEVALUE(TEXT(VLOOKUP(K242,Validation!F277:I300,3,FALSE)&amp;"/"&amp;RIGHT(L242+100,2)&amp;"/"&amp;M242,"MM/DD/YYYY"))&lt;=DATEVALUE(TEXT(VLOOKUP(N242,Validation!F277:I300,3,FALSE)&amp;"/"&amp;RIGHT(O242+100,2)&amp;"/"&amp;P242,"MM/DD/YYYY")),"",-1),"")</f>
        <v/>
      </c>
      <c r="AC242" s="133" t="str">
        <f>IFERROR(IF(DATEVALUE(TEXT(VLOOKUP(S242,Validation!F277:I300,3,FALSE)&amp;"/"&amp;RIGHT(T242+100,2)&amp;"/"&amp;U242,"MM/DD/YYYY"))&lt;=DATEVALUE(TEXT(VLOOKUP(V242,Validation!F277:I300,3,FALSE)&amp;"/"&amp;RIGHT(W242+100,2)&amp;"/"&amp;X242,"MM/DD/YYYY")),"",-1),"")</f>
        <v/>
      </c>
      <c r="AD242" s="92"/>
      <c r="AE242" s="92"/>
    </row>
    <row r="243" spans="1:31" ht="13.8">
      <c r="A243" s="113"/>
      <c r="B243" s="113"/>
      <c r="C243" s="113"/>
      <c r="D243" s="113"/>
      <c r="E243" s="113"/>
      <c r="F243" s="14"/>
      <c r="G243" s="15"/>
      <c r="H243" s="14"/>
      <c r="I243" s="114"/>
      <c r="J243" s="152">
        <f t="shared" si="9"/>
        <v>0</v>
      </c>
      <c r="K243" s="88"/>
      <c r="L243" s="89"/>
      <c r="M243" s="90"/>
      <c r="N243" s="88"/>
      <c r="O243" s="89"/>
      <c r="P243" s="90"/>
      <c r="Q243" s="160" t="str">
        <f ca="1">+IF(A243="","",IF(AND(TODAY()&lt;Validation!$C$141,OR(MONTH(TODAY())=10,MONTH(TODAY())=11,MONTH(TODAY())=12)),CONCATENATE(MONTH(TODAY()),"/01/",YEAR(TODAY())),IF(AND(TODAY()&lt;Validation!$C$141,MONTH(TODAY())&lt;=9),CONCATENATE("0",MONTH(TODAY()),"/01/",YEAR(TODAY())),IF(AND(TODAY()&gt;=Validation!$C$141,OR(MONTH(TODAY())=10,MONTH(TODAY())=11,MONTH(TODAY())=12)),CONCATENATE(MONTH(TODAY()+10),"/01/",YEAR(TODAY()+10)),IF(AND(TODAY()&gt;=Validation!$C$141,MONTH(TODAY())&lt;=9),CONCATENATE("0",MONTH(TODAY()+10),"/01/",YEAR(TODAY()+10)))))))</f>
        <v/>
      </c>
      <c r="R243" s="158">
        <f t="shared" si="10"/>
        <v>0</v>
      </c>
      <c r="S243" s="88"/>
      <c r="T243" s="66"/>
      <c r="U243" s="66"/>
      <c r="V243" s="88"/>
      <c r="W243" s="66"/>
      <c r="X243" s="66"/>
      <c r="Y243" s="92"/>
      <c r="Z243" s="146">
        <f t="shared" si="11"/>
        <v>22</v>
      </c>
      <c r="AB243" s="133" t="str">
        <f>IFERROR(IF(DATEVALUE(TEXT(VLOOKUP(K243,Validation!F278:I301,3,FALSE)&amp;"/"&amp;RIGHT(L243+100,2)&amp;"/"&amp;M243,"MM/DD/YYYY"))&lt;=DATEVALUE(TEXT(VLOOKUP(N243,Validation!F278:I301,3,FALSE)&amp;"/"&amp;RIGHT(O243+100,2)&amp;"/"&amp;P243,"MM/DD/YYYY")),"",-1),"")</f>
        <v/>
      </c>
      <c r="AC243" s="133" t="str">
        <f>IFERROR(IF(DATEVALUE(TEXT(VLOOKUP(S243,Validation!F278:I301,3,FALSE)&amp;"/"&amp;RIGHT(T243+100,2)&amp;"/"&amp;U243,"MM/DD/YYYY"))&lt;=DATEVALUE(TEXT(VLOOKUP(V243,Validation!F278:I301,3,FALSE)&amp;"/"&amp;RIGHT(W243+100,2)&amp;"/"&amp;X243,"MM/DD/YYYY")),"",-1),"")</f>
        <v/>
      </c>
      <c r="AD243" s="92"/>
      <c r="AE243" s="92"/>
    </row>
    <row r="244" spans="1:31" ht="13.8">
      <c r="A244" s="113"/>
      <c r="B244" s="113"/>
      <c r="C244" s="113"/>
      <c r="D244" s="113"/>
      <c r="E244" s="113"/>
      <c r="F244" s="14"/>
      <c r="G244" s="15"/>
      <c r="H244" s="14"/>
      <c r="I244" s="114"/>
      <c r="J244" s="152">
        <f t="shared" si="9"/>
        <v>0</v>
      </c>
      <c r="K244" s="88"/>
      <c r="L244" s="89"/>
      <c r="M244" s="90"/>
      <c r="N244" s="88"/>
      <c r="O244" s="89"/>
      <c r="P244" s="90"/>
      <c r="Q244" s="160" t="str">
        <f ca="1">+IF(A244="","",IF(AND(TODAY()&lt;Validation!$C$141,OR(MONTH(TODAY())=10,MONTH(TODAY())=11,MONTH(TODAY())=12)),CONCATENATE(MONTH(TODAY()),"/01/",YEAR(TODAY())),IF(AND(TODAY()&lt;Validation!$C$141,MONTH(TODAY())&lt;=9),CONCATENATE("0",MONTH(TODAY()),"/01/",YEAR(TODAY())),IF(AND(TODAY()&gt;=Validation!$C$141,OR(MONTH(TODAY())=10,MONTH(TODAY())=11,MONTH(TODAY())=12)),CONCATENATE(MONTH(TODAY()+10),"/01/",YEAR(TODAY()+10)),IF(AND(TODAY()&gt;=Validation!$C$141,MONTH(TODAY())&lt;=9),CONCATENATE("0",MONTH(TODAY()+10),"/01/",YEAR(TODAY()+10)))))))</f>
        <v/>
      </c>
      <c r="R244" s="158">
        <f t="shared" si="10"/>
        <v>0</v>
      </c>
      <c r="S244" s="88"/>
      <c r="T244" s="66"/>
      <c r="U244" s="66"/>
      <c r="V244" s="88"/>
      <c r="W244" s="66"/>
      <c r="X244" s="66"/>
      <c r="Y244" s="92"/>
      <c r="Z244" s="146">
        <f t="shared" si="11"/>
        <v>22</v>
      </c>
      <c r="AB244" s="133" t="str">
        <f>IFERROR(IF(DATEVALUE(TEXT(VLOOKUP(K244,Validation!F279:I302,3,FALSE)&amp;"/"&amp;RIGHT(L244+100,2)&amp;"/"&amp;M244,"MM/DD/YYYY"))&lt;=DATEVALUE(TEXT(VLOOKUP(N244,Validation!F279:I302,3,FALSE)&amp;"/"&amp;RIGHT(O244+100,2)&amp;"/"&amp;P244,"MM/DD/YYYY")),"",-1),"")</f>
        <v/>
      </c>
      <c r="AC244" s="133" t="str">
        <f>IFERROR(IF(DATEVALUE(TEXT(VLOOKUP(S244,Validation!F279:I302,3,FALSE)&amp;"/"&amp;RIGHT(T244+100,2)&amp;"/"&amp;U244,"MM/DD/YYYY"))&lt;=DATEVALUE(TEXT(VLOOKUP(V244,Validation!F279:I302,3,FALSE)&amp;"/"&amp;RIGHT(W244+100,2)&amp;"/"&amp;X244,"MM/DD/YYYY")),"",-1),"")</f>
        <v/>
      </c>
      <c r="AD244" s="92"/>
      <c r="AE244" s="92"/>
    </row>
    <row r="245" spans="1:31" ht="13.8">
      <c r="A245" s="113"/>
      <c r="B245" s="113"/>
      <c r="C245" s="113"/>
      <c r="D245" s="113"/>
      <c r="E245" s="113"/>
      <c r="F245" s="14"/>
      <c r="G245" s="15"/>
      <c r="H245" s="14"/>
      <c r="I245" s="114"/>
      <c r="J245" s="152">
        <f t="shared" si="9"/>
        <v>0</v>
      </c>
      <c r="K245" s="88"/>
      <c r="L245" s="89"/>
      <c r="M245" s="90"/>
      <c r="N245" s="88"/>
      <c r="O245" s="89"/>
      <c r="P245" s="90"/>
      <c r="Q245" s="160" t="str">
        <f ca="1">+IF(A245="","",IF(AND(TODAY()&lt;Validation!$C$141,OR(MONTH(TODAY())=10,MONTH(TODAY())=11,MONTH(TODAY())=12)),CONCATENATE(MONTH(TODAY()),"/01/",YEAR(TODAY())),IF(AND(TODAY()&lt;Validation!$C$141,MONTH(TODAY())&lt;=9),CONCATENATE("0",MONTH(TODAY()),"/01/",YEAR(TODAY())),IF(AND(TODAY()&gt;=Validation!$C$141,OR(MONTH(TODAY())=10,MONTH(TODAY())=11,MONTH(TODAY())=12)),CONCATENATE(MONTH(TODAY()+10),"/01/",YEAR(TODAY()+10)),IF(AND(TODAY()&gt;=Validation!$C$141,MONTH(TODAY())&lt;=9),CONCATENATE("0",MONTH(TODAY()+10),"/01/",YEAR(TODAY()+10)))))))</f>
        <v/>
      </c>
      <c r="R245" s="158">
        <f t="shared" si="10"/>
        <v>0</v>
      </c>
      <c r="S245" s="88"/>
      <c r="T245" s="66"/>
      <c r="U245" s="66"/>
      <c r="V245" s="88"/>
      <c r="W245" s="66"/>
      <c r="X245" s="66"/>
      <c r="Y245" s="92"/>
      <c r="Z245" s="146">
        <f t="shared" si="11"/>
        <v>22</v>
      </c>
      <c r="AB245" s="133" t="str">
        <f>IFERROR(IF(DATEVALUE(TEXT(VLOOKUP(K245,Validation!F280:I303,3,FALSE)&amp;"/"&amp;RIGHT(L245+100,2)&amp;"/"&amp;M245,"MM/DD/YYYY"))&lt;=DATEVALUE(TEXT(VLOOKUP(N245,Validation!F280:I303,3,FALSE)&amp;"/"&amp;RIGHT(O245+100,2)&amp;"/"&amp;P245,"MM/DD/YYYY")),"",-1),"")</f>
        <v/>
      </c>
      <c r="AC245" s="133" t="str">
        <f>IFERROR(IF(DATEVALUE(TEXT(VLOOKUP(S245,Validation!F280:I303,3,FALSE)&amp;"/"&amp;RIGHT(T245+100,2)&amp;"/"&amp;U245,"MM/DD/YYYY"))&lt;=DATEVALUE(TEXT(VLOOKUP(V245,Validation!F280:I303,3,FALSE)&amp;"/"&amp;RIGHT(W245+100,2)&amp;"/"&amp;X245,"MM/DD/YYYY")),"",-1),"")</f>
        <v/>
      </c>
      <c r="AD245" s="92"/>
      <c r="AE245" s="92"/>
    </row>
    <row r="246" spans="1:31" ht="13.8">
      <c r="A246" s="113"/>
      <c r="B246" s="113"/>
      <c r="C246" s="113"/>
      <c r="D246" s="113"/>
      <c r="E246" s="113"/>
      <c r="F246" s="14"/>
      <c r="G246" s="15"/>
      <c r="H246" s="14"/>
      <c r="I246" s="114"/>
      <c r="J246" s="152">
        <f t="shared" si="9"/>
        <v>0</v>
      </c>
      <c r="K246" s="88"/>
      <c r="L246" s="89"/>
      <c r="M246" s="90"/>
      <c r="N246" s="88"/>
      <c r="O246" s="89"/>
      <c r="P246" s="90"/>
      <c r="Q246" s="160" t="str">
        <f ca="1">+IF(A246="","",IF(AND(TODAY()&lt;Validation!$C$141,OR(MONTH(TODAY())=10,MONTH(TODAY())=11,MONTH(TODAY())=12)),CONCATENATE(MONTH(TODAY()),"/01/",YEAR(TODAY())),IF(AND(TODAY()&lt;Validation!$C$141,MONTH(TODAY())&lt;=9),CONCATENATE("0",MONTH(TODAY()),"/01/",YEAR(TODAY())),IF(AND(TODAY()&gt;=Validation!$C$141,OR(MONTH(TODAY())=10,MONTH(TODAY())=11,MONTH(TODAY())=12)),CONCATENATE(MONTH(TODAY()+10),"/01/",YEAR(TODAY()+10)),IF(AND(TODAY()&gt;=Validation!$C$141,MONTH(TODAY())&lt;=9),CONCATENATE("0",MONTH(TODAY()+10),"/01/",YEAR(TODAY()+10)))))))</f>
        <v/>
      </c>
      <c r="R246" s="158">
        <f t="shared" si="10"/>
        <v>0</v>
      </c>
      <c r="S246" s="88"/>
      <c r="T246" s="66"/>
      <c r="U246" s="66"/>
      <c r="V246" s="88"/>
      <c r="W246" s="66"/>
      <c r="X246" s="66"/>
      <c r="Y246" s="92"/>
      <c r="Z246" s="146">
        <f t="shared" si="11"/>
        <v>22</v>
      </c>
      <c r="AB246" s="133" t="str">
        <f>IFERROR(IF(DATEVALUE(TEXT(VLOOKUP(K246,Validation!F281:I304,3,FALSE)&amp;"/"&amp;RIGHT(L246+100,2)&amp;"/"&amp;M246,"MM/DD/YYYY"))&lt;=DATEVALUE(TEXT(VLOOKUP(N246,Validation!F281:I304,3,FALSE)&amp;"/"&amp;RIGHT(O246+100,2)&amp;"/"&amp;P246,"MM/DD/YYYY")),"",-1),"")</f>
        <v/>
      </c>
      <c r="AC246" s="133" t="str">
        <f>IFERROR(IF(DATEVALUE(TEXT(VLOOKUP(S246,Validation!F281:I304,3,FALSE)&amp;"/"&amp;RIGHT(T246+100,2)&amp;"/"&amp;U246,"MM/DD/YYYY"))&lt;=DATEVALUE(TEXT(VLOOKUP(V246,Validation!F281:I304,3,FALSE)&amp;"/"&amp;RIGHT(W246+100,2)&amp;"/"&amp;X246,"MM/DD/YYYY")),"",-1),"")</f>
        <v/>
      </c>
      <c r="AD246" s="92"/>
      <c r="AE246" s="92"/>
    </row>
    <row r="247" spans="1:31" ht="13.8">
      <c r="A247" s="113"/>
      <c r="B247" s="113"/>
      <c r="C247" s="113"/>
      <c r="D247" s="113"/>
      <c r="E247" s="113"/>
      <c r="F247" s="14"/>
      <c r="G247" s="15"/>
      <c r="H247" s="14"/>
      <c r="I247" s="114"/>
      <c r="J247" s="152">
        <f t="shared" si="9"/>
        <v>0</v>
      </c>
      <c r="K247" s="88"/>
      <c r="L247" s="89"/>
      <c r="M247" s="90"/>
      <c r="N247" s="88"/>
      <c r="O247" s="89"/>
      <c r="P247" s="90"/>
      <c r="Q247" s="160" t="str">
        <f ca="1">+IF(A247="","",IF(AND(TODAY()&lt;Validation!$C$141,OR(MONTH(TODAY())=10,MONTH(TODAY())=11,MONTH(TODAY())=12)),CONCATENATE(MONTH(TODAY()),"/01/",YEAR(TODAY())),IF(AND(TODAY()&lt;Validation!$C$141,MONTH(TODAY())&lt;=9),CONCATENATE("0",MONTH(TODAY()),"/01/",YEAR(TODAY())),IF(AND(TODAY()&gt;=Validation!$C$141,OR(MONTH(TODAY())=10,MONTH(TODAY())=11,MONTH(TODAY())=12)),CONCATENATE(MONTH(TODAY()+10),"/01/",YEAR(TODAY()+10)),IF(AND(TODAY()&gt;=Validation!$C$141,MONTH(TODAY())&lt;=9),CONCATENATE("0",MONTH(TODAY()+10),"/01/",YEAR(TODAY()+10)))))))</f>
        <v/>
      </c>
      <c r="R247" s="158">
        <f t="shared" si="10"/>
        <v>0</v>
      </c>
      <c r="S247" s="88"/>
      <c r="T247" s="66"/>
      <c r="U247" s="66"/>
      <c r="V247" s="88"/>
      <c r="W247" s="66"/>
      <c r="X247" s="66"/>
      <c r="Y247" s="92"/>
      <c r="Z247" s="146">
        <f t="shared" si="11"/>
        <v>22</v>
      </c>
      <c r="AB247" s="133" t="str">
        <f>IFERROR(IF(DATEVALUE(TEXT(VLOOKUP(K247,Validation!F282:I305,3,FALSE)&amp;"/"&amp;RIGHT(L247+100,2)&amp;"/"&amp;M247,"MM/DD/YYYY"))&lt;=DATEVALUE(TEXT(VLOOKUP(N247,Validation!F282:I305,3,FALSE)&amp;"/"&amp;RIGHT(O247+100,2)&amp;"/"&amp;P247,"MM/DD/YYYY")),"",-1),"")</f>
        <v/>
      </c>
      <c r="AC247" s="133" t="str">
        <f>IFERROR(IF(DATEVALUE(TEXT(VLOOKUP(S247,Validation!F282:I305,3,FALSE)&amp;"/"&amp;RIGHT(T247+100,2)&amp;"/"&amp;U247,"MM/DD/YYYY"))&lt;=DATEVALUE(TEXT(VLOOKUP(V247,Validation!F282:I305,3,FALSE)&amp;"/"&amp;RIGHT(W247+100,2)&amp;"/"&amp;X247,"MM/DD/YYYY")),"",-1),"")</f>
        <v/>
      </c>
      <c r="AD247" s="92"/>
      <c r="AE247" s="92"/>
    </row>
    <row r="248" spans="1:31" ht="13.8">
      <c r="A248" s="113"/>
      <c r="B248" s="113"/>
      <c r="C248" s="113"/>
      <c r="D248" s="113"/>
      <c r="E248" s="113"/>
      <c r="F248" s="14"/>
      <c r="G248" s="15"/>
      <c r="H248" s="14"/>
      <c r="I248" s="114"/>
      <c r="J248" s="152">
        <f t="shared" si="9"/>
        <v>0</v>
      </c>
      <c r="K248" s="88"/>
      <c r="L248" s="89"/>
      <c r="M248" s="90"/>
      <c r="N248" s="88"/>
      <c r="O248" s="89"/>
      <c r="P248" s="90"/>
      <c r="Q248" s="160" t="str">
        <f ca="1">+IF(A248="","",IF(AND(TODAY()&lt;Validation!$C$141,OR(MONTH(TODAY())=10,MONTH(TODAY())=11,MONTH(TODAY())=12)),CONCATENATE(MONTH(TODAY()),"/01/",YEAR(TODAY())),IF(AND(TODAY()&lt;Validation!$C$141,MONTH(TODAY())&lt;=9),CONCATENATE("0",MONTH(TODAY()),"/01/",YEAR(TODAY())),IF(AND(TODAY()&gt;=Validation!$C$141,OR(MONTH(TODAY())=10,MONTH(TODAY())=11,MONTH(TODAY())=12)),CONCATENATE(MONTH(TODAY()+10),"/01/",YEAR(TODAY()+10)),IF(AND(TODAY()&gt;=Validation!$C$141,MONTH(TODAY())&lt;=9),CONCATENATE("0",MONTH(TODAY()+10),"/01/",YEAR(TODAY()+10)))))))</f>
        <v/>
      </c>
      <c r="R248" s="158">
        <f t="shared" si="10"/>
        <v>0</v>
      </c>
      <c r="S248" s="88"/>
      <c r="T248" s="66"/>
      <c r="U248" s="66"/>
      <c r="V248" s="88"/>
      <c r="W248" s="66"/>
      <c r="X248" s="66"/>
      <c r="Y248" s="92"/>
      <c r="Z248" s="146">
        <f t="shared" si="11"/>
        <v>22</v>
      </c>
      <c r="AB248" s="133" t="str">
        <f>IFERROR(IF(DATEVALUE(TEXT(VLOOKUP(K248,Validation!F283:I306,3,FALSE)&amp;"/"&amp;RIGHT(L248+100,2)&amp;"/"&amp;M248,"MM/DD/YYYY"))&lt;=DATEVALUE(TEXT(VLOOKUP(N248,Validation!F283:I306,3,FALSE)&amp;"/"&amp;RIGHT(O248+100,2)&amp;"/"&amp;P248,"MM/DD/YYYY")),"",-1),"")</f>
        <v/>
      </c>
      <c r="AC248" s="133" t="str">
        <f>IFERROR(IF(DATEVALUE(TEXT(VLOOKUP(S248,Validation!F283:I306,3,FALSE)&amp;"/"&amp;RIGHT(T248+100,2)&amp;"/"&amp;U248,"MM/DD/YYYY"))&lt;=DATEVALUE(TEXT(VLOOKUP(V248,Validation!F283:I306,3,FALSE)&amp;"/"&amp;RIGHT(W248+100,2)&amp;"/"&amp;X248,"MM/DD/YYYY")),"",-1),"")</f>
        <v/>
      </c>
      <c r="AD248" s="92"/>
      <c r="AE248" s="92"/>
    </row>
    <row r="249" spans="1:31" ht="13.8">
      <c r="A249" s="113"/>
      <c r="B249" s="113"/>
      <c r="C249" s="113"/>
      <c r="D249" s="113"/>
      <c r="E249" s="113"/>
      <c r="F249" s="14"/>
      <c r="G249" s="15"/>
      <c r="H249" s="14"/>
      <c r="I249" s="114"/>
      <c r="J249" s="152">
        <f t="shared" si="9"/>
        <v>0</v>
      </c>
      <c r="K249" s="88"/>
      <c r="L249" s="89"/>
      <c r="M249" s="90"/>
      <c r="N249" s="88"/>
      <c r="O249" s="89"/>
      <c r="P249" s="90"/>
      <c r="Q249" s="160" t="str">
        <f ca="1">+IF(A249="","",IF(AND(TODAY()&lt;Validation!$C$141,OR(MONTH(TODAY())=10,MONTH(TODAY())=11,MONTH(TODAY())=12)),CONCATENATE(MONTH(TODAY()),"/01/",YEAR(TODAY())),IF(AND(TODAY()&lt;Validation!$C$141,MONTH(TODAY())&lt;=9),CONCATENATE("0",MONTH(TODAY()),"/01/",YEAR(TODAY())),IF(AND(TODAY()&gt;=Validation!$C$141,OR(MONTH(TODAY())=10,MONTH(TODAY())=11,MONTH(TODAY())=12)),CONCATENATE(MONTH(TODAY()+10),"/01/",YEAR(TODAY()+10)),IF(AND(TODAY()&gt;=Validation!$C$141,MONTH(TODAY())&lt;=9),CONCATENATE("0",MONTH(TODAY()+10),"/01/",YEAR(TODAY()+10)))))))</f>
        <v/>
      </c>
      <c r="R249" s="158">
        <f t="shared" si="10"/>
        <v>0</v>
      </c>
      <c r="S249" s="88"/>
      <c r="T249" s="66"/>
      <c r="U249" s="66"/>
      <c r="V249" s="88"/>
      <c r="W249" s="66"/>
      <c r="X249" s="66"/>
      <c r="Y249" s="92"/>
      <c r="Z249" s="146">
        <f t="shared" si="11"/>
        <v>22</v>
      </c>
      <c r="AB249" s="133" t="str">
        <f>IFERROR(IF(DATEVALUE(TEXT(VLOOKUP(K249,Validation!F284:I307,3,FALSE)&amp;"/"&amp;RIGHT(L249+100,2)&amp;"/"&amp;M249,"MM/DD/YYYY"))&lt;=DATEVALUE(TEXT(VLOOKUP(N249,Validation!F284:I307,3,FALSE)&amp;"/"&amp;RIGHT(O249+100,2)&amp;"/"&amp;P249,"MM/DD/YYYY")),"",-1),"")</f>
        <v/>
      </c>
      <c r="AC249" s="133" t="str">
        <f>IFERROR(IF(DATEVALUE(TEXT(VLOOKUP(S249,Validation!F284:I307,3,FALSE)&amp;"/"&amp;RIGHT(T249+100,2)&amp;"/"&amp;U249,"MM/DD/YYYY"))&lt;=DATEVALUE(TEXT(VLOOKUP(V249,Validation!F284:I307,3,FALSE)&amp;"/"&amp;RIGHT(W249+100,2)&amp;"/"&amp;X249,"MM/DD/YYYY")),"",-1),"")</f>
        <v/>
      </c>
      <c r="AD249" s="92"/>
      <c r="AE249" s="92"/>
    </row>
    <row r="250" spans="1:31" ht="13.8">
      <c r="A250" s="113"/>
      <c r="B250" s="113"/>
      <c r="C250" s="113"/>
      <c r="D250" s="113"/>
      <c r="E250" s="113"/>
      <c r="F250" s="14"/>
      <c r="G250" s="15"/>
      <c r="H250" s="14"/>
      <c r="I250" s="114"/>
      <c r="J250" s="152">
        <f t="shared" si="9"/>
        <v>0</v>
      </c>
      <c r="K250" s="88"/>
      <c r="L250" s="89"/>
      <c r="M250" s="90"/>
      <c r="N250" s="88"/>
      <c r="O250" s="89"/>
      <c r="P250" s="90"/>
      <c r="Q250" s="160" t="str">
        <f ca="1">+IF(A250="","",IF(AND(TODAY()&lt;Validation!$C$141,OR(MONTH(TODAY())=10,MONTH(TODAY())=11,MONTH(TODAY())=12)),CONCATENATE(MONTH(TODAY()),"/01/",YEAR(TODAY())),IF(AND(TODAY()&lt;Validation!$C$141,MONTH(TODAY())&lt;=9),CONCATENATE("0",MONTH(TODAY()),"/01/",YEAR(TODAY())),IF(AND(TODAY()&gt;=Validation!$C$141,OR(MONTH(TODAY())=10,MONTH(TODAY())=11,MONTH(TODAY())=12)),CONCATENATE(MONTH(TODAY()+10),"/01/",YEAR(TODAY()+10)),IF(AND(TODAY()&gt;=Validation!$C$141,MONTH(TODAY())&lt;=9),CONCATENATE("0",MONTH(TODAY()+10),"/01/",YEAR(TODAY()+10)))))))</f>
        <v/>
      </c>
      <c r="R250" s="158">
        <f t="shared" si="10"/>
        <v>0</v>
      </c>
      <c r="S250" s="88"/>
      <c r="T250" s="66"/>
      <c r="U250" s="66"/>
      <c r="V250" s="88"/>
      <c r="W250" s="66"/>
      <c r="X250" s="66"/>
      <c r="Y250" s="92"/>
      <c r="Z250" s="146">
        <f t="shared" si="11"/>
        <v>22</v>
      </c>
      <c r="AB250" s="133" t="str">
        <f>IFERROR(IF(DATEVALUE(TEXT(VLOOKUP(K250,Validation!F285:I308,3,FALSE)&amp;"/"&amp;RIGHT(L250+100,2)&amp;"/"&amp;M250,"MM/DD/YYYY"))&lt;=DATEVALUE(TEXT(VLOOKUP(N250,Validation!F285:I308,3,FALSE)&amp;"/"&amp;RIGHT(O250+100,2)&amp;"/"&amp;P250,"MM/DD/YYYY")),"",-1),"")</f>
        <v/>
      </c>
      <c r="AC250" s="133" t="str">
        <f>IFERROR(IF(DATEVALUE(TEXT(VLOOKUP(S250,Validation!F285:I308,3,FALSE)&amp;"/"&amp;RIGHT(T250+100,2)&amp;"/"&amp;U250,"MM/DD/YYYY"))&lt;=DATEVALUE(TEXT(VLOOKUP(V250,Validation!F285:I308,3,FALSE)&amp;"/"&amp;RIGHT(W250+100,2)&amp;"/"&amp;X250,"MM/DD/YYYY")),"",-1),"")</f>
        <v/>
      </c>
      <c r="AD250" s="92"/>
      <c r="AE250" s="92"/>
    </row>
    <row r="251" spans="1:31" ht="13.8">
      <c r="A251" s="113"/>
      <c r="B251" s="113"/>
      <c r="C251" s="113"/>
      <c r="D251" s="113"/>
      <c r="E251" s="113"/>
      <c r="F251" s="14"/>
      <c r="G251" s="15"/>
      <c r="H251" s="14"/>
      <c r="I251" s="114"/>
      <c r="J251" s="152">
        <f t="shared" si="9"/>
        <v>0</v>
      </c>
      <c r="K251" s="88"/>
      <c r="L251" s="89"/>
      <c r="M251" s="90"/>
      <c r="N251" s="88"/>
      <c r="O251" s="89"/>
      <c r="P251" s="90"/>
      <c r="Q251" s="160" t="str">
        <f ca="1">+IF(A251="","",IF(AND(TODAY()&lt;Validation!$C$141,OR(MONTH(TODAY())=10,MONTH(TODAY())=11,MONTH(TODAY())=12)),CONCATENATE(MONTH(TODAY()),"/01/",YEAR(TODAY())),IF(AND(TODAY()&lt;Validation!$C$141,MONTH(TODAY())&lt;=9),CONCATENATE("0",MONTH(TODAY()),"/01/",YEAR(TODAY())),IF(AND(TODAY()&gt;=Validation!$C$141,OR(MONTH(TODAY())=10,MONTH(TODAY())=11,MONTH(TODAY())=12)),CONCATENATE(MONTH(TODAY()+10),"/01/",YEAR(TODAY()+10)),IF(AND(TODAY()&gt;=Validation!$C$141,MONTH(TODAY())&lt;=9),CONCATENATE("0",MONTH(TODAY()+10),"/01/",YEAR(TODAY()+10)))))))</f>
        <v/>
      </c>
      <c r="R251" s="158">
        <f t="shared" si="10"/>
        <v>0</v>
      </c>
      <c r="S251" s="88"/>
      <c r="T251" s="66"/>
      <c r="U251" s="66"/>
      <c r="V251" s="88"/>
      <c r="W251" s="66"/>
      <c r="X251" s="66"/>
      <c r="Y251" s="92"/>
      <c r="Z251" s="146">
        <f t="shared" si="11"/>
        <v>22</v>
      </c>
      <c r="AB251" s="133" t="str">
        <f>IFERROR(IF(DATEVALUE(TEXT(VLOOKUP(K251,Validation!F286:I309,3,FALSE)&amp;"/"&amp;RIGHT(L251+100,2)&amp;"/"&amp;M251,"MM/DD/YYYY"))&lt;=DATEVALUE(TEXT(VLOOKUP(N251,Validation!F286:I309,3,FALSE)&amp;"/"&amp;RIGHT(O251+100,2)&amp;"/"&amp;P251,"MM/DD/YYYY")),"",-1),"")</f>
        <v/>
      </c>
      <c r="AC251" s="133" t="str">
        <f>IFERROR(IF(DATEVALUE(TEXT(VLOOKUP(S251,Validation!F286:I309,3,FALSE)&amp;"/"&amp;RIGHT(T251+100,2)&amp;"/"&amp;U251,"MM/DD/YYYY"))&lt;=DATEVALUE(TEXT(VLOOKUP(V251,Validation!F286:I309,3,FALSE)&amp;"/"&amp;RIGHT(W251+100,2)&amp;"/"&amp;X251,"MM/DD/YYYY")),"",-1),"")</f>
        <v/>
      </c>
      <c r="AD251" s="92"/>
      <c r="AE251" s="92"/>
    </row>
    <row r="252" spans="1:31" ht="13.8">
      <c r="A252" s="113"/>
      <c r="B252" s="113"/>
      <c r="C252" s="113"/>
      <c r="D252" s="113"/>
      <c r="E252" s="113"/>
      <c r="F252" s="14"/>
      <c r="G252" s="15"/>
      <c r="H252" s="14"/>
      <c r="I252" s="114"/>
      <c r="J252" s="152">
        <f t="shared" si="9"/>
        <v>0</v>
      </c>
      <c r="K252" s="88"/>
      <c r="L252" s="89"/>
      <c r="M252" s="90"/>
      <c r="N252" s="88"/>
      <c r="O252" s="89"/>
      <c r="P252" s="90"/>
      <c r="Q252" s="160" t="str">
        <f ca="1">+IF(A252="","",IF(AND(TODAY()&lt;Validation!$C$141,OR(MONTH(TODAY())=10,MONTH(TODAY())=11,MONTH(TODAY())=12)),CONCATENATE(MONTH(TODAY()),"/01/",YEAR(TODAY())),IF(AND(TODAY()&lt;Validation!$C$141,MONTH(TODAY())&lt;=9),CONCATENATE("0",MONTH(TODAY()),"/01/",YEAR(TODAY())),IF(AND(TODAY()&gt;=Validation!$C$141,OR(MONTH(TODAY())=10,MONTH(TODAY())=11,MONTH(TODAY())=12)),CONCATENATE(MONTH(TODAY()+10),"/01/",YEAR(TODAY()+10)),IF(AND(TODAY()&gt;=Validation!$C$141,MONTH(TODAY())&lt;=9),CONCATENATE("0",MONTH(TODAY()+10),"/01/",YEAR(TODAY()+10)))))))</f>
        <v/>
      </c>
      <c r="R252" s="158">
        <f t="shared" si="10"/>
        <v>0</v>
      </c>
      <c r="S252" s="88"/>
      <c r="T252" s="66"/>
      <c r="U252" s="66"/>
      <c r="V252" s="88"/>
      <c r="W252" s="66"/>
      <c r="X252" s="66"/>
      <c r="Y252" s="92"/>
      <c r="Z252" s="146">
        <f t="shared" si="11"/>
        <v>22</v>
      </c>
      <c r="AB252" s="133" t="str">
        <f>IFERROR(IF(DATEVALUE(TEXT(VLOOKUP(K252,Validation!F287:I310,3,FALSE)&amp;"/"&amp;RIGHT(L252+100,2)&amp;"/"&amp;M252,"MM/DD/YYYY"))&lt;=DATEVALUE(TEXT(VLOOKUP(N252,Validation!F287:I310,3,FALSE)&amp;"/"&amp;RIGHT(O252+100,2)&amp;"/"&amp;P252,"MM/DD/YYYY")),"",-1),"")</f>
        <v/>
      </c>
      <c r="AC252" s="133" t="str">
        <f>IFERROR(IF(DATEVALUE(TEXT(VLOOKUP(S252,Validation!F287:I310,3,FALSE)&amp;"/"&amp;RIGHT(T252+100,2)&amp;"/"&amp;U252,"MM/DD/YYYY"))&lt;=DATEVALUE(TEXT(VLOOKUP(V252,Validation!F287:I310,3,FALSE)&amp;"/"&amp;RIGHT(W252+100,2)&amp;"/"&amp;X252,"MM/DD/YYYY")),"",-1),"")</f>
        <v/>
      </c>
      <c r="AD252" s="92"/>
      <c r="AE252" s="92"/>
    </row>
    <row r="253" spans="1:31" ht="13.8">
      <c r="A253" s="113"/>
      <c r="B253" s="113"/>
      <c r="C253" s="113"/>
      <c r="D253" s="113"/>
      <c r="E253" s="113"/>
      <c r="F253" s="14"/>
      <c r="G253" s="15"/>
      <c r="H253" s="14"/>
      <c r="I253" s="114"/>
      <c r="J253" s="152">
        <f t="shared" si="9"/>
        <v>0</v>
      </c>
      <c r="K253" s="88"/>
      <c r="L253" s="89"/>
      <c r="M253" s="90"/>
      <c r="N253" s="88"/>
      <c r="O253" s="89"/>
      <c r="P253" s="90"/>
      <c r="Q253" s="160" t="str">
        <f ca="1">+IF(A253="","",IF(AND(TODAY()&lt;Validation!$C$141,OR(MONTH(TODAY())=10,MONTH(TODAY())=11,MONTH(TODAY())=12)),CONCATENATE(MONTH(TODAY()),"/01/",YEAR(TODAY())),IF(AND(TODAY()&lt;Validation!$C$141,MONTH(TODAY())&lt;=9),CONCATENATE("0",MONTH(TODAY()),"/01/",YEAR(TODAY())),IF(AND(TODAY()&gt;=Validation!$C$141,OR(MONTH(TODAY())=10,MONTH(TODAY())=11,MONTH(TODAY())=12)),CONCATENATE(MONTH(TODAY()+10),"/01/",YEAR(TODAY()+10)),IF(AND(TODAY()&gt;=Validation!$C$141,MONTH(TODAY())&lt;=9),CONCATENATE("0",MONTH(TODAY()+10),"/01/",YEAR(TODAY()+10)))))))</f>
        <v/>
      </c>
      <c r="R253" s="158">
        <f t="shared" si="10"/>
        <v>0</v>
      </c>
      <c r="S253" s="88"/>
      <c r="T253" s="66"/>
      <c r="U253" s="66"/>
      <c r="V253" s="88"/>
      <c r="W253" s="66"/>
      <c r="X253" s="66"/>
      <c r="Y253" s="92"/>
      <c r="Z253" s="146">
        <f t="shared" si="11"/>
        <v>22</v>
      </c>
      <c r="AB253" s="133" t="str">
        <f>IFERROR(IF(DATEVALUE(TEXT(VLOOKUP(K253,Validation!F288:I311,3,FALSE)&amp;"/"&amp;RIGHT(L253+100,2)&amp;"/"&amp;M253,"MM/DD/YYYY"))&lt;=DATEVALUE(TEXT(VLOOKUP(N253,Validation!F288:I311,3,FALSE)&amp;"/"&amp;RIGHT(O253+100,2)&amp;"/"&amp;P253,"MM/DD/YYYY")),"",-1),"")</f>
        <v/>
      </c>
      <c r="AC253" s="133" t="str">
        <f>IFERROR(IF(DATEVALUE(TEXT(VLOOKUP(S253,Validation!F288:I311,3,FALSE)&amp;"/"&amp;RIGHT(T253+100,2)&amp;"/"&amp;U253,"MM/DD/YYYY"))&lt;=DATEVALUE(TEXT(VLOOKUP(V253,Validation!F288:I311,3,FALSE)&amp;"/"&amp;RIGHT(W253+100,2)&amp;"/"&amp;X253,"MM/DD/YYYY")),"",-1),"")</f>
        <v/>
      </c>
      <c r="AD253" s="92"/>
      <c r="AE253" s="92"/>
    </row>
    <row r="254" spans="1:31" ht="13.8">
      <c r="A254" s="113"/>
      <c r="B254" s="113"/>
      <c r="C254" s="113"/>
      <c r="D254" s="113"/>
      <c r="E254" s="113"/>
      <c r="F254" s="14"/>
      <c r="G254" s="15"/>
      <c r="H254" s="14"/>
      <c r="I254" s="114"/>
      <c r="J254" s="152">
        <f t="shared" si="9"/>
        <v>0</v>
      </c>
      <c r="K254" s="88"/>
      <c r="L254" s="89"/>
      <c r="M254" s="90"/>
      <c r="N254" s="88"/>
      <c r="O254" s="89"/>
      <c r="P254" s="90"/>
      <c r="Q254" s="160" t="str">
        <f ca="1">+IF(A254="","",IF(AND(TODAY()&lt;Validation!$C$141,OR(MONTH(TODAY())=10,MONTH(TODAY())=11,MONTH(TODAY())=12)),CONCATENATE(MONTH(TODAY()),"/01/",YEAR(TODAY())),IF(AND(TODAY()&lt;Validation!$C$141,MONTH(TODAY())&lt;=9),CONCATENATE("0",MONTH(TODAY()),"/01/",YEAR(TODAY())),IF(AND(TODAY()&gt;=Validation!$C$141,OR(MONTH(TODAY())=10,MONTH(TODAY())=11,MONTH(TODAY())=12)),CONCATENATE(MONTH(TODAY()+10),"/01/",YEAR(TODAY()+10)),IF(AND(TODAY()&gt;=Validation!$C$141,MONTH(TODAY())&lt;=9),CONCATENATE("0",MONTH(TODAY()+10),"/01/",YEAR(TODAY()+10)))))))</f>
        <v/>
      </c>
      <c r="R254" s="158">
        <f t="shared" si="10"/>
        <v>0</v>
      </c>
      <c r="S254" s="88"/>
      <c r="T254" s="66"/>
      <c r="U254" s="66"/>
      <c r="V254" s="88"/>
      <c r="W254" s="66"/>
      <c r="X254" s="66"/>
      <c r="Y254" s="92"/>
      <c r="Z254" s="146">
        <f t="shared" si="11"/>
        <v>22</v>
      </c>
      <c r="AB254" s="133" t="str">
        <f>IFERROR(IF(DATEVALUE(TEXT(VLOOKUP(K254,Validation!F289:I312,3,FALSE)&amp;"/"&amp;RIGHT(L254+100,2)&amp;"/"&amp;M254,"MM/DD/YYYY"))&lt;=DATEVALUE(TEXT(VLOOKUP(N254,Validation!F289:I312,3,FALSE)&amp;"/"&amp;RIGHT(O254+100,2)&amp;"/"&amp;P254,"MM/DD/YYYY")),"",-1),"")</f>
        <v/>
      </c>
      <c r="AC254" s="133" t="str">
        <f>IFERROR(IF(DATEVALUE(TEXT(VLOOKUP(S254,Validation!F289:I312,3,FALSE)&amp;"/"&amp;RIGHT(T254+100,2)&amp;"/"&amp;U254,"MM/DD/YYYY"))&lt;=DATEVALUE(TEXT(VLOOKUP(V254,Validation!F289:I312,3,FALSE)&amp;"/"&amp;RIGHT(W254+100,2)&amp;"/"&amp;X254,"MM/DD/YYYY")),"",-1),"")</f>
        <v/>
      </c>
      <c r="AD254" s="92"/>
      <c r="AE254" s="92"/>
    </row>
    <row r="255" spans="1:31" ht="13.8">
      <c r="A255" s="113"/>
      <c r="B255" s="113"/>
      <c r="C255" s="113"/>
      <c r="D255" s="113"/>
      <c r="E255" s="113"/>
      <c r="F255" s="14"/>
      <c r="G255" s="15"/>
      <c r="H255" s="14"/>
      <c r="I255" s="114"/>
      <c r="J255" s="152">
        <f t="shared" si="9"/>
        <v>0</v>
      </c>
      <c r="K255" s="88"/>
      <c r="L255" s="89"/>
      <c r="M255" s="90"/>
      <c r="N255" s="88"/>
      <c r="O255" s="89"/>
      <c r="P255" s="90"/>
      <c r="Q255" s="160" t="str">
        <f ca="1">+IF(A255="","",IF(AND(TODAY()&lt;Validation!$C$141,OR(MONTH(TODAY())=10,MONTH(TODAY())=11,MONTH(TODAY())=12)),CONCATENATE(MONTH(TODAY()),"/01/",YEAR(TODAY())),IF(AND(TODAY()&lt;Validation!$C$141,MONTH(TODAY())&lt;=9),CONCATENATE("0",MONTH(TODAY()),"/01/",YEAR(TODAY())),IF(AND(TODAY()&gt;=Validation!$C$141,OR(MONTH(TODAY())=10,MONTH(TODAY())=11,MONTH(TODAY())=12)),CONCATENATE(MONTH(TODAY()+10),"/01/",YEAR(TODAY()+10)),IF(AND(TODAY()&gt;=Validation!$C$141,MONTH(TODAY())&lt;=9),CONCATENATE("0",MONTH(TODAY()+10),"/01/",YEAR(TODAY()+10)))))))</f>
        <v/>
      </c>
      <c r="R255" s="158">
        <f t="shared" si="10"/>
        <v>0</v>
      </c>
      <c r="S255" s="88"/>
      <c r="T255" s="66"/>
      <c r="U255" s="66"/>
      <c r="V255" s="88"/>
      <c r="W255" s="66"/>
      <c r="X255" s="66"/>
      <c r="Y255" s="92"/>
      <c r="Z255" s="146">
        <f t="shared" si="11"/>
        <v>22</v>
      </c>
      <c r="AB255" s="133" t="str">
        <f>IFERROR(IF(DATEVALUE(TEXT(VLOOKUP(K255,Validation!F290:I313,3,FALSE)&amp;"/"&amp;RIGHT(L255+100,2)&amp;"/"&amp;M255,"MM/DD/YYYY"))&lt;=DATEVALUE(TEXT(VLOOKUP(N255,Validation!F290:I313,3,FALSE)&amp;"/"&amp;RIGHT(O255+100,2)&amp;"/"&amp;P255,"MM/DD/YYYY")),"",-1),"")</f>
        <v/>
      </c>
      <c r="AC255" s="133" t="str">
        <f>IFERROR(IF(DATEVALUE(TEXT(VLOOKUP(S255,Validation!F290:I313,3,FALSE)&amp;"/"&amp;RIGHT(T255+100,2)&amp;"/"&amp;U255,"MM/DD/YYYY"))&lt;=DATEVALUE(TEXT(VLOOKUP(V255,Validation!F290:I313,3,FALSE)&amp;"/"&amp;RIGHT(W255+100,2)&amp;"/"&amp;X255,"MM/DD/YYYY")),"",-1),"")</f>
        <v/>
      </c>
      <c r="AD255" s="92"/>
      <c r="AE255" s="92"/>
    </row>
    <row r="256" spans="1:31" ht="13.8">
      <c r="A256" s="113"/>
      <c r="B256" s="113"/>
      <c r="C256" s="113"/>
      <c r="D256" s="113"/>
      <c r="E256" s="113"/>
      <c r="F256" s="14"/>
      <c r="G256" s="15"/>
      <c r="H256" s="14"/>
      <c r="I256" s="114"/>
      <c r="J256" s="152">
        <f t="shared" si="9"/>
        <v>0</v>
      </c>
      <c r="K256" s="88"/>
      <c r="L256" s="89"/>
      <c r="M256" s="90"/>
      <c r="N256" s="88"/>
      <c r="O256" s="89"/>
      <c r="P256" s="90"/>
      <c r="Q256" s="160" t="str">
        <f ca="1">+IF(A256="","",IF(AND(TODAY()&lt;Validation!$C$141,OR(MONTH(TODAY())=10,MONTH(TODAY())=11,MONTH(TODAY())=12)),CONCATENATE(MONTH(TODAY()),"/01/",YEAR(TODAY())),IF(AND(TODAY()&lt;Validation!$C$141,MONTH(TODAY())&lt;=9),CONCATENATE("0",MONTH(TODAY()),"/01/",YEAR(TODAY())),IF(AND(TODAY()&gt;=Validation!$C$141,OR(MONTH(TODAY())=10,MONTH(TODAY())=11,MONTH(TODAY())=12)),CONCATENATE(MONTH(TODAY()+10),"/01/",YEAR(TODAY()+10)),IF(AND(TODAY()&gt;=Validation!$C$141,MONTH(TODAY())&lt;=9),CONCATENATE("0",MONTH(TODAY()+10),"/01/",YEAR(TODAY()+10)))))))</f>
        <v/>
      </c>
      <c r="R256" s="158">
        <f t="shared" si="10"/>
        <v>0</v>
      </c>
      <c r="S256" s="88"/>
      <c r="T256" s="66"/>
      <c r="U256" s="66"/>
      <c r="V256" s="88"/>
      <c r="W256" s="66"/>
      <c r="X256" s="66"/>
      <c r="Y256" s="92"/>
      <c r="Z256" s="146">
        <f t="shared" si="11"/>
        <v>22</v>
      </c>
      <c r="AB256" s="133" t="str">
        <f>IFERROR(IF(DATEVALUE(TEXT(VLOOKUP(K256,Validation!F291:I314,3,FALSE)&amp;"/"&amp;RIGHT(L256+100,2)&amp;"/"&amp;M256,"MM/DD/YYYY"))&lt;=DATEVALUE(TEXT(VLOOKUP(N256,Validation!F291:I314,3,FALSE)&amp;"/"&amp;RIGHT(O256+100,2)&amp;"/"&amp;P256,"MM/DD/YYYY")),"",-1),"")</f>
        <v/>
      </c>
      <c r="AC256" s="133" t="str">
        <f>IFERROR(IF(DATEVALUE(TEXT(VLOOKUP(S256,Validation!F291:I314,3,FALSE)&amp;"/"&amp;RIGHT(T256+100,2)&amp;"/"&amp;U256,"MM/DD/YYYY"))&lt;=DATEVALUE(TEXT(VLOOKUP(V256,Validation!F291:I314,3,FALSE)&amp;"/"&amp;RIGHT(W256+100,2)&amp;"/"&amp;X256,"MM/DD/YYYY")),"",-1),"")</f>
        <v/>
      </c>
      <c r="AD256" s="92"/>
      <c r="AE256" s="92"/>
    </row>
    <row r="257" spans="1:31" ht="13.8">
      <c r="A257" s="113"/>
      <c r="B257" s="113"/>
      <c r="C257" s="113"/>
      <c r="D257" s="113"/>
      <c r="E257" s="113"/>
      <c r="F257" s="14"/>
      <c r="G257" s="15"/>
      <c r="H257" s="14"/>
      <c r="I257" s="114"/>
      <c r="J257" s="152">
        <f t="shared" si="9"/>
        <v>0</v>
      </c>
      <c r="K257" s="88"/>
      <c r="L257" s="89"/>
      <c r="M257" s="90"/>
      <c r="N257" s="88"/>
      <c r="O257" s="89"/>
      <c r="P257" s="90"/>
      <c r="Q257" s="160" t="str">
        <f ca="1">+IF(A257="","",IF(AND(TODAY()&lt;Validation!$C$141,OR(MONTH(TODAY())=10,MONTH(TODAY())=11,MONTH(TODAY())=12)),CONCATENATE(MONTH(TODAY()),"/01/",YEAR(TODAY())),IF(AND(TODAY()&lt;Validation!$C$141,MONTH(TODAY())&lt;=9),CONCATENATE("0",MONTH(TODAY()),"/01/",YEAR(TODAY())),IF(AND(TODAY()&gt;=Validation!$C$141,OR(MONTH(TODAY())=10,MONTH(TODAY())=11,MONTH(TODAY())=12)),CONCATENATE(MONTH(TODAY()+10),"/01/",YEAR(TODAY()+10)),IF(AND(TODAY()&gt;=Validation!$C$141,MONTH(TODAY())&lt;=9),CONCATENATE("0",MONTH(TODAY()+10),"/01/",YEAR(TODAY()+10)))))))</f>
        <v/>
      </c>
      <c r="R257" s="158">
        <f t="shared" si="10"/>
        <v>0</v>
      </c>
      <c r="S257" s="88"/>
      <c r="T257" s="66"/>
      <c r="U257" s="66"/>
      <c r="V257" s="88"/>
      <c r="W257" s="66"/>
      <c r="X257" s="66"/>
      <c r="Y257" s="92"/>
      <c r="Z257" s="146">
        <f t="shared" si="11"/>
        <v>22</v>
      </c>
      <c r="AB257" s="133" t="str">
        <f>IFERROR(IF(DATEVALUE(TEXT(VLOOKUP(K257,Validation!F292:I315,3,FALSE)&amp;"/"&amp;RIGHT(L257+100,2)&amp;"/"&amp;M257,"MM/DD/YYYY"))&lt;=DATEVALUE(TEXT(VLOOKUP(N257,Validation!F292:I315,3,FALSE)&amp;"/"&amp;RIGHT(O257+100,2)&amp;"/"&amp;P257,"MM/DD/YYYY")),"",-1),"")</f>
        <v/>
      </c>
      <c r="AC257" s="133" t="str">
        <f>IFERROR(IF(DATEVALUE(TEXT(VLOOKUP(S257,Validation!F292:I315,3,FALSE)&amp;"/"&amp;RIGHT(T257+100,2)&amp;"/"&amp;U257,"MM/DD/YYYY"))&lt;=DATEVALUE(TEXT(VLOOKUP(V257,Validation!F292:I315,3,FALSE)&amp;"/"&amp;RIGHT(W257+100,2)&amp;"/"&amp;X257,"MM/DD/YYYY")),"",-1),"")</f>
        <v/>
      </c>
      <c r="AD257" s="92"/>
      <c r="AE257" s="92"/>
    </row>
    <row r="258" spans="1:31" ht="13.8">
      <c r="A258" s="113"/>
      <c r="B258" s="113"/>
      <c r="C258" s="113"/>
      <c r="D258" s="113"/>
      <c r="E258" s="113"/>
      <c r="F258" s="14"/>
      <c r="G258" s="15"/>
      <c r="H258" s="14"/>
      <c r="I258" s="114"/>
      <c r="J258" s="152">
        <f t="shared" si="9"/>
        <v>0</v>
      </c>
      <c r="K258" s="88"/>
      <c r="L258" s="89"/>
      <c r="M258" s="90"/>
      <c r="N258" s="88"/>
      <c r="O258" s="89"/>
      <c r="P258" s="90"/>
      <c r="Q258" s="160" t="str">
        <f ca="1">+IF(A258="","",IF(AND(TODAY()&lt;Validation!$C$141,OR(MONTH(TODAY())=10,MONTH(TODAY())=11,MONTH(TODAY())=12)),CONCATENATE(MONTH(TODAY()),"/01/",YEAR(TODAY())),IF(AND(TODAY()&lt;Validation!$C$141,MONTH(TODAY())&lt;=9),CONCATENATE("0",MONTH(TODAY()),"/01/",YEAR(TODAY())),IF(AND(TODAY()&gt;=Validation!$C$141,OR(MONTH(TODAY())=10,MONTH(TODAY())=11,MONTH(TODAY())=12)),CONCATENATE(MONTH(TODAY()+10),"/01/",YEAR(TODAY()+10)),IF(AND(TODAY()&gt;=Validation!$C$141,MONTH(TODAY())&lt;=9),CONCATENATE("0",MONTH(TODAY()+10),"/01/",YEAR(TODAY()+10)))))))</f>
        <v/>
      </c>
      <c r="R258" s="158">
        <f t="shared" si="10"/>
        <v>0</v>
      </c>
      <c r="S258" s="88"/>
      <c r="T258" s="66"/>
      <c r="U258" s="66"/>
      <c r="V258" s="88"/>
      <c r="W258" s="66"/>
      <c r="X258" s="66"/>
      <c r="Y258" s="92"/>
      <c r="Z258" s="146">
        <f t="shared" si="11"/>
        <v>22</v>
      </c>
      <c r="AB258" s="133" t="str">
        <f>IFERROR(IF(DATEVALUE(TEXT(VLOOKUP(K258,Validation!F293:I316,3,FALSE)&amp;"/"&amp;RIGHT(L258+100,2)&amp;"/"&amp;M258,"MM/DD/YYYY"))&lt;=DATEVALUE(TEXT(VLOOKUP(N258,Validation!F293:I316,3,FALSE)&amp;"/"&amp;RIGHT(O258+100,2)&amp;"/"&amp;P258,"MM/DD/YYYY")),"",-1),"")</f>
        <v/>
      </c>
      <c r="AC258" s="133" t="str">
        <f>IFERROR(IF(DATEVALUE(TEXT(VLOOKUP(S258,Validation!F293:I316,3,FALSE)&amp;"/"&amp;RIGHT(T258+100,2)&amp;"/"&amp;U258,"MM/DD/YYYY"))&lt;=DATEVALUE(TEXT(VLOOKUP(V258,Validation!F293:I316,3,FALSE)&amp;"/"&amp;RIGHT(W258+100,2)&amp;"/"&amp;X258,"MM/DD/YYYY")),"",-1),"")</f>
        <v/>
      </c>
      <c r="AD258" s="92"/>
      <c r="AE258" s="92"/>
    </row>
    <row r="259" spans="1:31" ht="13.8">
      <c r="A259" s="113"/>
      <c r="B259" s="113"/>
      <c r="C259" s="113"/>
      <c r="D259" s="113"/>
      <c r="E259" s="113"/>
      <c r="F259" s="14"/>
      <c r="G259" s="15"/>
      <c r="H259" s="14"/>
      <c r="I259" s="114"/>
      <c r="J259" s="152">
        <f t="shared" si="9"/>
        <v>0</v>
      </c>
      <c r="K259" s="88"/>
      <c r="L259" s="89"/>
      <c r="M259" s="90"/>
      <c r="N259" s="88"/>
      <c r="O259" s="89"/>
      <c r="P259" s="90"/>
      <c r="Q259" s="160" t="str">
        <f ca="1">+IF(A259="","",IF(AND(TODAY()&lt;Validation!$C$141,OR(MONTH(TODAY())=10,MONTH(TODAY())=11,MONTH(TODAY())=12)),CONCATENATE(MONTH(TODAY()),"/01/",YEAR(TODAY())),IF(AND(TODAY()&lt;Validation!$C$141,MONTH(TODAY())&lt;=9),CONCATENATE("0",MONTH(TODAY()),"/01/",YEAR(TODAY())),IF(AND(TODAY()&gt;=Validation!$C$141,OR(MONTH(TODAY())=10,MONTH(TODAY())=11,MONTH(TODAY())=12)),CONCATENATE(MONTH(TODAY()+10),"/01/",YEAR(TODAY()+10)),IF(AND(TODAY()&gt;=Validation!$C$141,MONTH(TODAY())&lt;=9),CONCATENATE("0",MONTH(TODAY()+10),"/01/",YEAR(TODAY()+10)))))))</f>
        <v/>
      </c>
      <c r="R259" s="158">
        <f t="shared" si="10"/>
        <v>0</v>
      </c>
      <c r="S259" s="88"/>
      <c r="T259" s="66"/>
      <c r="U259" s="66"/>
      <c r="V259" s="88"/>
      <c r="W259" s="66"/>
      <c r="X259" s="66"/>
      <c r="Y259" s="92"/>
      <c r="Z259" s="146">
        <f t="shared" si="11"/>
        <v>22</v>
      </c>
      <c r="AB259" s="133" t="str">
        <f>IFERROR(IF(DATEVALUE(TEXT(VLOOKUP(K259,Validation!F294:I317,3,FALSE)&amp;"/"&amp;RIGHT(L259+100,2)&amp;"/"&amp;M259,"MM/DD/YYYY"))&lt;=DATEVALUE(TEXT(VLOOKUP(N259,Validation!F294:I317,3,FALSE)&amp;"/"&amp;RIGHT(O259+100,2)&amp;"/"&amp;P259,"MM/DD/YYYY")),"",-1),"")</f>
        <v/>
      </c>
      <c r="AC259" s="133" t="str">
        <f>IFERROR(IF(DATEVALUE(TEXT(VLOOKUP(S259,Validation!F294:I317,3,FALSE)&amp;"/"&amp;RIGHT(T259+100,2)&amp;"/"&amp;U259,"MM/DD/YYYY"))&lt;=DATEVALUE(TEXT(VLOOKUP(V259,Validation!F294:I317,3,FALSE)&amp;"/"&amp;RIGHT(W259+100,2)&amp;"/"&amp;X259,"MM/DD/YYYY")),"",-1),"")</f>
        <v/>
      </c>
      <c r="AD259" s="92"/>
      <c r="AE259" s="92"/>
    </row>
    <row r="260" spans="1:31" ht="13.8">
      <c r="A260" s="113"/>
      <c r="B260" s="113"/>
      <c r="C260" s="113"/>
      <c r="D260" s="113"/>
      <c r="E260" s="113"/>
      <c r="F260" s="14"/>
      <c r="G260" s="15"/>
      <c r="H260" s="14"/>
      <c r="I260" s="114"/>
      <c r="J260" s="152">
        <f t="shared" si="9"/>
        <v>0</v>
      </c>
      <c r="K260" s="88"/>
      <c r="L260" s="89"/>
      <c r="M260" s="90"/>
      <c r="N260" s="88"/>
      <c r="O260" s="89"/>
      <c r="P260" s="90"/>
      <c r="Q260" s="160" t="str">
        <f ca="1">+IF(A260="","",IF(AND(TODAY()&lt;Validation!$C$141,OR(MONTH(TODAY())=10,MONTH(TODAY())=11,MONTH(TODAY())=12)),CONCATENATE(MONTH(TODAY()),"/01/",YEAR(TODAY())),IF(AND(TODAY()&lt;Validation!$C$141,MONTH(TODAY())&lt;=9),CONCATENATE("0",MONTH(TODAY()),"/01/",YEAR(TODAY())),IF(AND(TODAY()&gt;=Validation!$C$141,OR(MONTH(TODAY())=10,MONTH(TODAY())=11,MONTH(TODAY())=12)),CONCATENATE(MONTH(TODAY()+10),"/01/",YEAR(TODAY()+10)),IF(AND(TODAY()&gt;=Validation!$C$141,MONTH(TODAY())&lt;=9),CONCATENATE("0",MONTH(TODAY()+10),"/01/",YEAR(TODAY()+10)))))))</f>
        <v/>
      </c>
      <c r="R260" s="158">
        <f t="shared" si="10"/>
        <v>0</v>
      </c>
      <c r="S260" s="88"/>
      <c r="T260" s="66"/>
      <c r="U260" s="66"/>
      <c r="V260" s="88"/>
      <c r="W260" s="66"/>
      <c r="X260" s="66"/>
      <c r="Y260" s="92"/>
      <c r="Z260" s="146">
        <f t="shared" si="11"/>
        <v>22</v>
      </c>
      <c r="AB260" s="133" t="str">
        <f>IFERROR(IF(DATEVALUE(TEXT(VLOOKUP(K260,Validation!F295:I318,3,FALSE)&amp;"/"&amp;RIGHT(L260+100,2)&amp;"/"&amp;M260,"MM/DD/YYYY"))&lt;=DATEVALUE(TEXT(VLOOKUP(N260,Validation!F295:I318,3,FALSE)&amp;"/"&amp;RIGHT(O260+100,2)&amp;"/"&amp;P260,"MM/DD/YYYY")),"",-1),"")</f>
        <v/>
      </c>
      <c r="AC260" s="133" t="str">
        <f>IFERROR(IF(DATEVALUE(TEXT(VLOOKUP(S260,Validation!F295:I318,3,FALSE)&amp;"/"&amp;RIGHT(T260+100,2)&amp;"/"&amp;U260,"MM/DD/YYYY"))&lt;=DATEVALUE(TEXT(VLOOKUP(V260,Validation!F295:I318,3,FALSE)&amp;"/"&amp;RIGHT(W260+100,2)&amp;"/"&amp;X260,"MM/DD/YYYY")),"",-1),"")</f>
        <v/>
      </c>
      <c r="AD260" s="92"/>
      <c r="AE260" s="92"/>
    </row>
    <row r="261" spans="1:31" ht="13.8">
      <c r="A261" s="113"/>
      <c r="B261" s="113"/>
      <c r="C261" s="113"/>
      <c r="D261" s="113"/>
      <c r="E261" s="113"/>
      <c r="F261" s="14"/>
      <c r="G261" s="15"/>
      <c r="H261" s="14"/>
      <c r="I261" s="114"/>
      <c r="J261" s="152">
        <f t="shared" si="9"/>
        <v>0</v>
      </c>
      <c r="K261" s="88"/>
      <c r="L261" s="89"/>
      <c r="M261" s="90"/>
      <c r="N261" s="88"/>
      <c r="O261" s="89"/>
      <c r="P261" s="90"/>
      <c r="Q261" s="160" t="str">
        <f ca="1">+IF(A261="","",IF(AND(TODAY()&lt;Validation!$C$141,OR(MONTH(TODAY())=10,MONTH(TODAY())=11,MONTH(TODAY())=12)),CONCATENATE(MONTH(TODAY()),"/01/",YEAR(TODAY())),IF(AND(TODAY()&lt;Validation!$C$141,MONTH(TODAY())&lt;=9),CONCATENATE("0",MONTH(TODAY()),"/01/",YEAR(TODAY())),IF(AND(TODAY()&gt;=Validation!$C$141,OR(MONTH(TODAY())=10,MONTH(TODAY())=11,MONTH(TODAY())=12)),CONCATENATE(MONTH(TODAY()+10),"/01/",YEAR(TODAY()+10)),IF(AND(TODAY()&gt;=Validation!$C$141,MONTH(TODAY())&lt;=9),CONCATENATE("0",MONTH(TODAY()+10),"/01/",YEAR(TODAY()+10)))))))</f>
        <v/>
      </c>
      <c r="R261" s="158">
        <f t="shared" si="10"/>
        <v>0</v>
      </c>
      <c r="S261" s="88"/>
      <c r="T261" s="66"/>
      <c r="U261" s="66"/>
      <c r="V261" s="88"/>
      <c r="W261" s="66"/>
      <c r="X261" s="66"/>
      <c r="Y261" s="92"/>
      <c r="Z261" s="146">
        <f t="shared" si="11"/>
        <v>22</v>
      </c>
      <c r="AB261" s="133" t="str">
        <f>IFERROR(IF(DATEVALUE(TEXT(VLOOKUP(K261,Validation!F296:I319,3,FALSE)&amp;"/"&amp;RIGHT(L261+100,2)&amp;"/"&amp;M261,"MM/DD/YYYY"))&lt;=DATEVALUE(TEXT(VLOOKUP(N261,Validation!F296:I319,3,FALSE)&amp;"/"&amp;RIGHT(O261+100,2)&amp;"/"&amp;P261,"MM/DD/YYYY")),"",-1),"")</f>
        <v/>
      </c>
      <c r="AC261" s="133" t="str">
        <f>IFERROR(IF(DATEVALUE(TEXT(VLOOKUP(S261,Validation!F296:I319,3,FALSE)&amp;"/"&amp;RIGHT(T261+100,2)&amp;"/"&amp;U261,"MM/DD/YYYY"))&lt;=DATEVALUE(TEXT(VLOOKUP(V261,Validation!F296:I319,3,FALSE)&amp;"/"&amp;RIGHT(W261+100,2)&amp;"/"&amp;X261,"MM/DD/YYYY")),"",-1),"")</f>
        <v/>
      </c>
      <c r="AD261" s="92"/>
      <c r="AE261" s="92"/>
    </row>
    <row r="262" spans="1:31" ht="13.8">
      <c r="A262" s="113"/>
      <c r="B262" s="113"/>
      <c r="C262" s="113"/>
      <c r="D262" s="113"/>
      <c r="E262" s="113"/>
      <c r="F262" s="14"/>
      <c r="G262" s="15"/>
      <c r="H262" s="14"/>
      <c r="I262" s="114"/>
      <c r="J262" s="152">
        <f t="shared" ref="J262:J325" si="12">IF(I262&lt;&gt;"",I262,IF(AND(ISNUMBER(FIND(".",F262*H262)),ROUNDDOWN(F262*H262,0)=0,F262*H262&lt;0),CONCATENATE("-0",LEFT(RIGHT(F262*H262,LEN(F262*H262)-SEARCH(".",F262*H262)+1),4)),IF(ISNUMBER(FIND(".",F262*H262)),CONCATENATE(ROUNDDOWN(F262*H262,0),LEFT(RIGHT(F262*H262,LEN(F262*H262)-SEARCH(".",F262*H262)+1),4)),F262*H262)))*1</f>
        <v>0</v>
      </c>
      <c r="K262" s="88"/>
      <c r="L262" s="89"/>
      <c r="M262" s="90"/>
      <c r="N262" s="88"/>
      <c r="O262" s="89"/>
      <c r="P262" s="90"/>
      <c r="Q262" s="160" t="str">
        <f ca="1">+IF(A262="","",IF(AND(TODAY()&lt;Validation!$C$141,OR(MONTH(TODAY())=10,MONTH(TODAY())=11,MONTH(TODAY())=12)),CONCATENATE(MONTH(TODAY()),"/01/",YEAR(TODAY())),IF(AND(TODAY()&lt;Validation!$C$141,MONTH(TODAY())&lt;=9),CONCATENATE("0",MONTH(TODAY()),"/01/",YEAR(TODAY())),IF(AND(TODAY()&gt;=Validation!$C$141,OR(MONTH(TODAY())=10,MONTH(TODAY())=11,MONTH(TODAY())=12)),CONCATENATE(MONTH(TODAY()+10),"/01/",YEAR(TODAY()+10)),IF(AND(TODAY()&gt;=Validation!$C$141,MONTH(TODAY())&lt;=9),CONCATENATE("0",MONTH(TODAY()+10),"/01/",YEAR(TODAY()+10)))))))</f>
        <v/>
      </c>
      <c r="R262" s="158">
        <f t="shared" ref="R262:R325" si="13">IF(I262&lt;&gt;"",I262,IF(ISNUMBER(FIND(".",F262*H262)),CONCATENATE(ROUNDDOWN(F262*H262,0),LEFT(RIGHT(F262*H262,LEN(F262*H262)-SEARCH(".",F262*H262)+1),4)),F262*H262))*1</f>
        <v>0</v>
      </c>
      <c r="S262" s="88"/>
      <c r="T262" s="66"/>
      <c r="U262" s="66"/>
      <c r="V262" s="88"/>
      <c r="W262" s="66"/>
      <c r="X262" s="66"/>
      <c r="Y262" s="92"/>
      <c r="Z262" s="146">
        <f t="shared" ref="Z262:Z325" si="14">COUNTBLANK(A262:I262)+COUNTBLANK(K262:P262)+COUNTBLANK(S262:Y262)</f>
        <v>22</v>
      </c>
      <c r="AB262" s="133" t="str">
        <f>IFERROR(IF(DATEVALUE(TEXT(VLOOKUP(K262,Validation!F297:I320,3,FALSE)&amp;"/"&amp;RIGHT(L262+100,2)&amp;"/"&amp;M262,"MM/DD/YYYY"))&lt;=DATEVALUE(TEXT(VLOOKUP(N262,Validation!F297:I320,3,FALSE)&amp;"/"&amp;RIGHT(O262+100,2)&amp;"/"&amp;P262,"MM/DD/YYYY")),"",-1),"")</f>
        <v/>
      </c>
      <c r="AC262" s="133" t="str">
        <f>IFERROR(IF(DATEVALUE(TEXT(VLOOKUP(S262,Validation!F297:I320,3,FALSE)&amp;"/"&amp;RIGHT(T262+100,2)&amp;"/"&amp;U262,"MM/DD/YYYY"))&lt;=DATEVALUE(TEXT(VLOOKUP(V262,Validation!F297:I320,3,FALSE)&amp;"/"&amp;RIGHT(W262+100,2)&amp;"/"&amp;X262,"MM/DD/YYYY")),"",-1),"")</f>
        <v/>
      </c>
      <c r="AD262" s="92"/>
      <c r="AE262" s="92"/>
    </row>
    <row r="263" spans="1:31" ht="13.8">
      <c r="A263" s="113"/>
      <c r="B263" s="113"/>
      <c r="C263" s="113"/>
      <c r="D263" s="113"/>
      <c r="E263" s="113"/>
      <c r="F263" s="14"/>
      <c r="G263" s="15"/>
      <c r="H263" s="14"/>
      <c r="I263" s="114"/>
      <c r="J263" s="152">
        <f t="shared" si="12"/>
        <v>0</v>
      </c>
      <c r="K263" s="88"/>
      <c r="L263" s="89"/>
      <c r="M263" s="90"/>
      <c r="N263" s="88"/>
      <c r="O263" s="89"/>
      <c r="P263" s="90"/>
      <c r="Q263" s="160" t="str">
        <f ca="1">+IF(A263="","",IF(AND(TODAY()&lt;Validation!$C$141,OR(MONTH(TODAY())=10,MONTH(TODAY())=11,MONTH(TODAY())=12)),CONCATENATE(MONTH(TODAY()),"/01/",YEAR(TODAY())),IF(AND(TODAY()&lt;Validation!$C$141,MONTH(TODAY())&lt;=9),CONCATENATE("0",MONTH(TODAY()),"/01/",YEAR(TODAY())),IF(AND(TODAY()&gt;=Validation!$C$141,OR(MONTH(TODAY())=10,MONTH(TODAY())=11,MONTH(TODAY())=12)),CONCATENATE(MONTH(TODAY()+10),"/01/",YEAR(TODAY()+10)),IF(AND(TODAY()&gt;=Validation!$C$141,MONTH(TODAY())&lt;=9),CONCATENATE("0",MONTH(TODAY()+10),"/01/",YEAR(TODAY()+10)))))))</f>
        <v/>
      </c>
      <c r="R263" s="158">
        <f t="shared" si="13"/>
        <v>0</v>
      </c>
      <c r="S263" s="88"/>
      <c r="T263" s="66"/>
      <c r="U263" s="66"/>
      <c r="V263" s="88"/>
      <c r="W263" s="66"/>
      <c r="X263" s="66"/>
      <c r="Y263" s="92"/>
      <c r="Z263" s="146">
        <f t="shared" si="14"/>
        <v>22</v>
      </c>
      <c r="AB263" s="133" t="str">
        <f>IFERROR(IF(DATEVALUE(TEXT(VLOOKUP(K263,Validation!F298:I321,3,FALSE)&amp;"/"&amp;RIGHT(L263+100,2)&amp;"/"&amp;M263,"MM/DD/YYYY"))&lt;=DATEVALUE(TEXT(VLOOKUP(N263,Validation!F298:I321,3,FALSE)&amp;"/"&amp;RIGHT(O263+100,2)&amp;"/"&amp;P263,"MM/DD/YYYY")),"",-1),"")</f>
        <v/>
      </c>
      <c r="AC263" s="133" t="str">
        <f>IFERROR(IF(DATEVALUE(TEXT(VLOOKUP(S263,Validation!F298:I321,3,FALSE)&amp;"/"&amp;RIGHT(T263+100,2)&amp;"/"&amp;U263,"MM/DD/YYYY"))&lt;=DATEVALUE(TEXT(VLOOKUP(V263,Validation!F298:I321,3,FALSE)&amp;"/"&amp;RIGHT(W263+100,2)&amp;"/"&amp;X263,"MM/DD/YYYY")),"",-1),"")</f>
        <v/>
      </c>
      <c r="AD263" s="92"/>
      <c r="AE263" s="92"/>
    </row>
    <row r="264" spans="1:31" ht="13.8">
      <c r="A264" s="113"/>
      <c r="B264" s="113"/>
      <c r="C264" s="113"/>
      <c r="D264" s="113"/>
      <c r="E264" s="113"/>
      <c r="F264" s="14"/>
      <c r="G264" s="15"/>
      <c r="H264" s="14"/>
      <c r="I264" s="114"/>
      <c r="J264" s="152">
        <f t="shared" si="12"/>
        <v>0</v>
      </c>
      <c r="K264" s="88"/>
      <c r="L264" s="89"/>
      <c r="M264" s="90"/>
      <c r="N264" s="88"/>
      <c r="O264" s="89"/>
      <c r="P264" s="90"/>
      <c r="Q264" s="160" t="str">
        <f ca="1">+IF(A264="","",IF(AND(TODAY()&lt;Validation!$C$141,OR(MONTH(TODAY())=10,MONTH(TODAY())=11,MONTH(TODAY())=12)),CONCATENATE(MONTH(TODAY()),"/01/",YEAR(TODAY())),IF(AND(TODAY()&lt;Validation!$C$141,MONTH(TODAY())&lt;=9),CONCATENATE("0",MONTH(TODAY()),"/01/",YEAR(TODAY())),IF(AND(TODAY()&gt;=Validation!$C$141,OR(MONTH(TODAY())=10,MONTH(TODAY())=11,MONTH(TODAY())=12)),CONCATENATE(MONTH(TODAY()+10),"/01/",YEAR(TODAY()+10)),IF(AND(TODAY()&gt;=Validation!$C$141,MONTH(TODAY())&lt;=9),CONCATENATE("0",MONTH(TODAY()+10),"/01/",YEAR(TODAY()+10)))))))</f>
        <v/>
      </c>
      <c r="R264" s="158">
        <f t="shared" si="13"/>
        <v>0</v>
      </c>
      <c r="S264" s="88"/>
      <c r="T264" s="66"/>
      <c r="U264" s="66"/>
      <c r="V264" s="88"/>
      <c r="W264" s="66"/>
      <c r="X264" s="66"/>
      <c r="Y264" s="92"/>
      <c r="Z264" s="146">
        <f t="shared" si="14"/>
        <v>22</v>
      </c>
      <c r="AB264" s="133" t="str">
        <f>IFERROR(IF(DATEVALUE(TEXT(VLOOKUP(K264,Validation!F299:I322,3,FALSE)&amp;"/"&amp;RIGHT(L264+100,2)&amp;"/"&amp;M264,"MM/DD/YYYY"))&lt;=DATEVALUE(TEXT(VLOOKUP(N264,Validation!F299:I322,3,FALSE)&amp;"/"&amp;RIGHT(O264+100,2)&amp;"/"&amp;P264,"MM/DD/YYYY")),"",-1),"")</f>
        <v/>
      </c>
      <c r="AC264" s="133" t="str">
        <f>IFERROR(IF(DATEVALUE(TEXT(VLOOKUP(S264,Validation!F299:I322,3,FALSE)&amp;"/"&amp;RIGHT(T264+100,2)&amp;"/"&amp;U264,"MM/DD/YYYY"))&lt;=DATEVALUE(TEXT(VLOOKUP(V264,Validation!F299:I322,3,FALSE)&amp;"/"&amp;RIGHT(W264+100,2)&amp;"/"&amp;X264,"MM/DD/YYYY")),"",-1),"")</f>
        <v/>
      </c>
      <c r="AD264" s="92"/>
      <c r="AE264" s="92"/>
    </row>
    <row r="265" spans="1:31" ht="13.8">
      <c r="A265" s="113"/>
      <c r="B265" s="113"/>
      <c r="C265" s="113"/>
      <c r="D265" s="113"/>
      <c r="E265" s="113"/>
      <c r="F265" s="14"/>
      <c r="G265" s="15"/>
      <c r="H265" s="14"/>
      <c r="I265" s="114"/>
      <c r="J265" s="152">
        <f t="shared" si="12"/>
        <v>0</v>
      </c>
      <c r="K265" s="88"/>
      <c r="L265" s="89"/>
      <c r="M265" s="90"/>
      <c r="N265" s="88"/>
      <c r="O265" s="89"/>
      <c r="P265" s="90"/>
      <c r="Q265" s="160" t="str">
        <f ca="1">+IF(A265="","",IF(AND(TODAY()&lt;Validation!$C$141,OR(MONTH(TODAY())=10,MONTH(TODAY())=11,MONTH(TODAY())=12)),CONCATENATE(MONTH(TODAY()),"/01/",YEAR(TODAY())),IF(AND(TODAY()&lt;Validation!$C$141,MONTH(TODAY())&lt;=9),CONCATENATE("0",MONTH(TODAY()),"/01/",YEAR(TODAY())),IF(AND(TODAY()&gt;=Validation!$C$141,OR(MONTH(TODAY())=10,MONTH(TODAY())=11,MONTH(TODAY())=12)),CONCATENATE(MONTH(TODAY()+10),"/01/",YEAR(TODAY()+10)),IF(AND(TODAY()&gt;=Validation!$C$141,MONTH(TODAY())&lt;=9),CONCATENATE("0",MONTH(TODAY()+10),"/01/",YEAR(TODAY()+10)))))))</f>
        <v/>
      </c>
      <c r="R265" s="158">
        <f t="shared" si="13"/>
        <v>0</v>
      </c>
      <c r="S265" s="88"/>
      <c r="T265" s="66"/>
      <c r="U265" s="66"/>
      <c r="V265" s="88"/>
      <c r="W265" s="66"/>
      <c r="X265" s="66"/>
      <c r="Y265" s="92"/>
      <c r="Z265" s="146">
        <f t="shared" si="14"/>
        <v>22</v>
      </c>
      <c r="AB265" s="133" t="str">
        <f>IFERROR(IF(DATEVALUE(TEXT(VLOOKUP(K265,Validation!F300:I323,3,FALSE)&amp;"/"&amp;RIGHT(L265+100,2)&amp;"/"&amp;M265,"MM/DD/YYYY"))&lt;=DATEVALUE(TEXT(VLOOKUP(N265,Validation!F300:I323,3,FALSE)&amp;"/"&amp;RIGHT(O265+100,2)&amp;"/"&amp;P265,"MM/DD/YYYY")),"",-1),"")</f>
        <v/>
      </c>
      <c r="AC265" s="133" t="str">
        <f>IFERROR(IF(DATEVALUE(TEXT(VLOOKUP(S265,Validation!F300:I323,3,FALSE)&amp;"/"&amp;RIGHT(T265+100,2)&amp;"/"&amp;U265,"MM/DD/YYYY"))&lt;=DATEVALUE(TEXT(VLOOKUP(V265,Validation!F300:I323,3,FALSE)&amp;"/"&amp;RIGHT(W265+100,2)&amp;"/"&amp;X265,"MM/DD/YYYY")),"",-1),"")</f>
        <v/>
      </c>
      <c r="AD265" s="92"/>
      <c r="AE265" s="92"/>
    </row>
    <row r="266" spans="1:31" ht="13.8">
      <c r="A266" s="113"/>
      <c r="B266" s="113"/>
      <c r="C266" s="113"/>
      <c r="D266" s="113"/>
      <c r="E266" s="113"/>
      <c r="F266" s="14"/>
      <c r="G266" s="15"/>
      <c r="H266" s="14"/>
      <c r="I266" s="114"/>
      <c r="J266" s="152">
        <f t="shared" si="12"/>
        <v>0</v>
      </c>
      <c r="K266" s="88"/>
      <c r="L266" s="89"/>
      <c r="M266" s="90"/>
      <c r="N266" s="88"/>
      <c r="O266" s="89"/>
      <c r="P266" s="90"/>
      <c r="Q266" s="160" t="str">
        <f ca="1">+IF(A266="","",IF(AND(TODAY()&lt;Validation!$C$141,OR(MONTH(TODAY())=10,MONTH(TODAY())=11,MONTH(TODAY())=12)),CONCATENATE(MONTH(TODAY()),"/01/",YEAR(TODAY())),IF(AND(TODAY()&lt;Validation!$C$141,MONTH(TODAY())&lt;=9),CONCATENATE("0",MONTH(TODAY()),"/01/",YEAR(TODAY())),IF(AND(TODAY()&gt;=Validation!$C$141,OR(MONTH(TODAY())=10,MONTH(TODAY())=11,MONTH(TODAY())=12)),CONCATENATE(MONTH(TODAY()+10),"/01/",YEAR(TODAY()+10)),IF(AND(TODAY()&gt;=Validation!$C$141,MONTH(TODAY())&lt;=9),CONCATENATE("0",MONTH(TODAY()+10),"/01/",YEAR(TODAY()+10)))))))</f>
        <v/>
      </c>
      <c r="R266" s="158">
        <f t="shared" si="13"/>
        <v>0</v>
      </c>
      <c r="S266" s="88"/>
      <c r="T266" s="66"/>
      <c r="U266" s="66"/>
      <c r="V266" s="88"/>
      <c r="W266" s="66"/>
      <c r="X266" s="66"/>
      <c r="Y266" s="92"/>
      <c r="Z266" s="146">
        <f t="shared" si="14"/>
        <v>22</v>
      </c>
      <c r="AB266" s="133" t="str">
        <f>IFERROR(IF(DATEVALUE(TEXT(VLOOKUP(K266,Validation!F301:I324,3,FALSE)&amp;"/"&amp;RIGHT(L266+100,2)&amp;"/"&amp;M266,"MM/DD/YYYY"))&lt;=DATEVALUE(TEXT(VLOOKUP(N266,Validation!F301:I324,3,FALSE)&amp;"/"&amp;RIGHT(O266+100,2)&amp;"/"&amp;P266,"MM/DD/YYYY")),"",-1),"")</f>
        <v/>
      </c>
      <c r="AC266" s="133" t="str">
        <f>IFERROR(IF(DATEVALUE(TEXT(VLOOKUP(S266,Validation!F301:I324,3,FALSE)&amp;"/"&amp;RIGHT(T266+100,2)&amp;"/"&amp;U266,"MM/DD/YYYY"))&lt;=DATEVALUE(TEXT(VLOOKUP(V266,Validation!F301:I324,3,FALSE)&amp;"/"&amp;RIGHT(W266+100,2)&amp;"/"&amp;X266,"MM/DD/YYYY")),"",-1),"")</f>
        <v/>
      </c>
      <c r="AD266" s="92"/>
      <c r="AE266" s="92"/>
    </row>
    <row r="267" spans="1:31" ht="13.8">
      <c r="A267" s="113"/>
      <c r="B267" s="113"/>
      <c r="C267" s="113"/>
      <c r="D267" s="113"/>
      <c r="E267" s="113"/>
      <c r="F267" s="14"/>
      <c r="G267" s="15"/>
      <c r="H267" s="14"/>
      <c r="I267" s="114"/>
      <c r="J267" s="152">
        <f t="shared" si="12"/>
        <v>0</v>
      </c>
      <c r="K267" s="88"/>
      <c r="L267" s="89"/>
      <c r="M267" s="90"/>
      <c r="N267" s="88"/>
      <c r="O267" s="89"/>
      <c r="P267" s="90"/>
      <c r="Q267" s="160" t="str">
        <f ca="1">+IF(A267="","",IF(AND(TODAY()&lt;Validation!$C$141,OR(MONTH(TODAY())=10,MONTH(TODAY())=11,MONTH(TODAY())=12)),CONCATENATE(MONTH(TODAY()),"/01/",YEAR(TODAY())),IF(AND(TODAY()&lt;Validation!$C$141,MONTH(TODAY())&lt;=9),CONCATENATE("0",MONTH(TODAY()),"/01/",YEAR(TODAY())),IF(AND(TODAY()&gt;=Validation!$C$141,OR(MONTH(TODAY())=10,MONTH(TODAY())=11,MONTH(TODAY())=12)),CONCATENATE(MONTH(TODAY()+10),"/01/",YEAR(TODAY()+10)),IF(AND(TODAY()&gt;=Validation!$C$141,MONTH(TODAY())&lt;=9),CONCATENATE("0",MONTH(TODAY()+10),"/01/",YEAR(TODAY()+10)))))))</f>
        <v/>
      </c>
      <c r="R267" s="158">
        <f t="shared" si="13"/>
        <v>0</v>
      </c>
      <c r="S267" s="88"/>
      <c r="T267" s="66"/>
      <c r="U267" s="66"/>
      <c r="V267" s="88"/>
      <c r="W267" s="66"/>
      <c r="X267" s="66"/>
      <c r="Y267" s="92"/>
      <c r="Z267" s="146">
        <f t="shared" si="14"/>
        <v>22</v>
      </c>
      <c r="AB267" s="133" t="str">
        <f>IFERROR(IF(DATEVALUE(TEXT(VLOOKUP(K267,Validation!F302:I325,3,FALSE)&amp;"/"&amp;RIGHT(L267+100,2)&amp;"/"&amp;M267,"MM/DD/YYYY"))&lt;=DATEVALUE(TEXT(VLOOKUP(N267,Validation!F302:I325,3,FALSE)&amp;"/"&amp;RIGHT(O267+100,2)&amp;"/"&amp;P267,"MM/DD/YYYY")),"",-1),"")</f>
        <v/>
      </c>
      <c r="AC267" s="133" t="str">
        <f>IFERROR(IF(DATEVALUE(TEXT(VLOOKUP(S267,Validation!F302:I325,3,FALSE)&amp;"/"&amp;RIGHT(T267+100,2)&amp;"/"&amp;U267,"MM/DD/YYYY"))&lt;=DATEVALUE(TEXT(VLOOKUP(V267,Validation!F302:I325,3,FALSE)&amp;"/"&amp;RIGHT(W267+100,2)&amp;"/"&amp;X267,"MM/DD/YYYY")),"",-1),"")</f>
        <v/>
      </c>
      <c r="AD267" s="92"/>
      <c r="AE267" s="92"/>
    </row>
    <row r="268" spans="1:31" ht="13.8">
      <c r="A268" s="113"/>
      <c r="B268" s="113"/>
      <c r="C268" s="113"/>
      <c r="D268" s="113"/>
      <c r="E268" s="113"/>
      <c r="F268" s="14"/>
      <c r="G268" s="15"/>
      <c r="H268" s="14"/>
      <c r="I268" s="114"/>
      <c r="J268" s="152">
        <f t="shared" si="12"/>
        <v>0</v>
      </c>
      <c r="K268" s="88"/>
      <c r="L268" s="89"/>
      <c r="M268" s="90"/>
      <c r="N268" s="88"/>
      <c r="O268" s="89"/>
      <c r="P268" s="90"/>
      <c r="Q268" s="160" t="str">
        <f ca="1">+IF(A268="","",IF(AND(TODAY()&lt;Validation!$C$141,OR(MONTH(TODAY())=10,MONTH(TODAY())=11,MONTH(TODAY())=12)),CONCATENATE(MONTH(TODAY()),"/01/",YEAR(TODAY())),IF(AND(TODAY()&lt;Validation!$C$141,MONTH(TODAY())&lt;=9),CONCATENATE("0",MONTH(TODAY()),"/01/",YEAR(TODAY())),IF(AND(TODAY()&gt;=Validation!$C$141,OR(MONTH(TODAY())=10,MONTH(TODAY())=11,MONTH(TODAY())=12)),CONCATENATE(MONTH(TODAY()+10),"/01/",YEAR(TODAY()+10)),IF(AND(TODAY()&gt;=Validation!$C$141,MONTH(TODAY())&lt;=9),CONCATENATE("0",MONTH(TODAY()+10),"/01/",YEAR(TODAY()+10)))))))</f>
        <v/>
      </c>
      <c r="R268" s="158">
        <f t="shared" si="13"/>
        <v>0</v>
      </c>
      <c r="S268" s="88"/>
      <c r="T268" s="66"/>
      <c r="U268" s="66"/>
      <c r="V268" s="88"/>
      <c r="W268" s="66"/>
      <c r="X268" s="66"/>
      <c r="Y268" s="92"/>
      <c r="Z268" s="146">
        <f t="shared" si="14"/>
        <v>22</v>
      </c>
      <c r="AB268" s="133" t="str">
        <f>IFERROR(IF(DATEVALUE(TEXT(VLOOKUP(K268,Validation!F303:I326,3,FALSE)&amp;"/"&amp;RIGHT(L268+100,2)&amp;"/"&amp;M268,"MM/DD/YYYY"))&lt;=DATEVALUE(TEXT(VLOOKUP(N268,Validation!F303:I326,3,FALSE)&amp;"/"&amp;RIGHT(O268+100,2)&amp;"/"&amp;P268,"MM/DD/YYYY")),"",-1),"")</f>
        <v/>
      </c>
      <c r="AC268" s="133" t="str">
        <f>IFERROR(IF(DATEVALUE(TEXT(VLOOKUP(S268,Validation!F303:I326,3,FALSE)&amp;"/"&amp;RIGHT(T268+100,2)&amp;"/"&amp;U268,"MM/DD/YYYY"))&lt;=DATEVALUE(TEXT(VLOOKUP(V268,Validation!F303:I326,3,FALSE)&amp;"/"&amp;RIGHT(W268+100,2)&amp;"/"&amp;X268,"MM/DD/YYYY")),"",-1),"")</f>
        <v/>
      </c>
      <c r="AD268" s="92"/>
      <c r="AE268" s="92"/>
    </row>
    <row r="269" spans="1:31" ht="13.8">
      <c r="A269" s="113"/>
      <c r="B269" s="113"/>
      <c r="C269" s="113"/>
      <c r="D269" s="113"/>
      <c r="E269" s="113"/>
      <c r="F269" s="14"/>
      <c r="G269" s="15"/>
      <c r="H269" s="14"/>
      <c r="I269" s="114"/>
      <c r="J269" s="152">
        <f t="shared" si="12"/>
        <v>0</v>
      </c>
      <c r="K269" s="88"/>
      <c r="L269" s="89"/>
      <c r="M269" s="90"/>
      <c r="N269" s="88"/>
      <c r="O269" s="89"/>
      <c r="P269" s="90"/>
      <c r="Q269" s="160" t="str">
        <f ca="1">+IF(A269="","",IF(AND(TODAY()&lt;Validation!$C$141,OR(MONTH(TODAY())=10,MONTH(TODAY())=11,MONTH(TODAY())=12)),CONCATENATE(MONTH(TODAY()),"/01/",YEAR(TODAY())),IF(AND(TODAY()&lt;Validation!$C$141,MONTH(TODAY())&lt;=9),CONCATENATE("0",MONTH(TODAY()),"/01/",YEAR(TODAY())),IF(AND(TODAY()&gt;=Validation!$C$141,OR(MONTH(TODAY())=10,MONTH(TODAY())=11,MONTH(TODAY())=12)),CONCATENATE(MONTH(TODAY()+10),"/01/",YEAR(TODAY()+10)),IF(AND(TODAY()&gt;=Validation!$C$141,MONTH(TODAY())&lt;=9),CONCATENATE("0",MONTH(TODAY()+10),"/01/",YEAR(TODAY()+10)))))))</f>
        <v/>
      </c>
      <c r="R269" s="158">
        <f t="shared" si="13"/>
        <v>0</v>
      </c>
      <c r="S269" s="88"/>
      <c r="T269" s="66"/>
      <c r="U269" s="66"/>
      <c r="V269" s="88"/>
      <c r="W269" s="66"/>
      <c r="X269" s="66"/>
      <c r="Y269" s="92"/>
      <c r="Z269" s="146">
        <f t="shared" si="14"/>
        <v>22</v>
      </c>
      <c r="AB269" s="133" t="str">
        <f>IFERROR(IF(DATEVALUE(TEXT(VLOOKUP(K269,Validation!F304:I327,3,FALSE)&amp;"/"&amp;RIGHT(L269+100,2)&amp;"/"&amp;M269,"MM/DD/YYYY"))&lt;=DATEVALUE(TEXT(VLOOKUP(N269,Validation!F304:I327,3,FALSE)&amp;"/"&amp;RIGHT(O269+100,2)&amp;"/"&amp;P269,"MM/DD/YYYY")),"",-1),"")</f>
        <v/>
      </c>
      <c r="AC269" s="133" t="str">
        <f>IFERROR(IF(DATEVALUE(TEXT(VLOOKUP(S269,Validation!F304:I327,3,FALSE)&amp;"/"&amp;RIGHT(T269+100,2)&amp;"/"&amp;U269,"MM/DD/YYYY"))&lt;=DATEVALUE(TEXT(VLOOKUP(V269,Validation!F304:I327,3,FALSE)&amp;"/"&amp;RIGHT(W269+100,2)&amp;"/"&amp;X269,"MM/DD/YYYY")),"",-1),"")</f>
        <v/>
      </c>
      <c r="AD269" s="92"/>
      <c r="AE269" s="92"/>
    </row>
    <row r="270" spans="1:31" ht="13.8">
      <c r="A270" s="113"/>
      <c r="B270" s="113"/>
      <c r="C270" s="113"/>
      <c r="D270" s="113"/>
      <c r="E270" s="113"/>
      <c r="F270" s="14"/>
      <c r="G270" s="15"/>
      <c r="H270" s="14"/>
      <c r="I270" s="114"/>
      <c r="J270" s="152">
        <f t="shared" si="12"/>
        <v>0</v>
      </c>
      <c r="K270" s="88"/>
      <c r="L270" s="89"/>
      <c r="M270" s="90"/>
      <c r="N270" s="88"/>
      <c r="O270" s="89"/>
      <c r="P270" s="90"/>
      <c r="Q270" s="160" t="str">
        <f ca="1">+IF(A270="","",IF(AND(TODAY()&lt;Validation!$C$141,OR(MONTH(TODAY())=10,MONTH(TODAY())=11,MONTH(TODAY())=12)),CONCATENATE(MONTH(TODAY()),"/01/",YEAR(TODAY())),IF(AND(TODAY()&lt;Validation!$C$141,MONTH(TODAY())&lt;=9),CONCATENATE("0",MONTH(TODAY()),"/01/",YEAR(TODAY())),IF(AND(TODAY()&gt;=Validation!$C$141,OR(MONTH(TODAY())=10,MONTH(TODAY())=11,MONTH(TODAY())=12)),CONCATENATE(MONTH(TODAY()+10),"/01/",YEAR(TODAY()+10)),IF(AND(TODAY()&gt;=Validation!$C$141,MONTH(TODAY())&lt;=9),CONCATENATE("0",MONTH(TODAY()+10),"/01/",YEAR(TODAY()+10)))))))</f>
        <v/>
      </c>
      <c r="R270" s="158">
        <f t="shared" si="13"/>
        <v>0</v>
      </c>
      <c r="S270" s="88"/>
      <c r="T270" s="66"/>
      <c r="U270" s="66"/>
      <c r="V270" s="88"/>
      <c r="W270" s="66"/>
      <c r="X270" s="66"/>
      <c r="Y270" s="92"/>
      <c r="Z270" s="146">
        <f t="shared" si="14"/>
        <v>22</v>
      </c>
      <c r="AB270" s="133" t="str">
        <f>IFERROR(IF(DATEVALUE(TEXT(VLOOKUP(K270,Validation!F305:I328,3,FALSE)&amp;"/"&amp;RIGHT(L270+100,2)&amp;"/"&amp;M270,"MM/DD/YYYY"))&lt;=DATEVALUE(TEXT(VLOOKUP(N270,Validation!F305:I328,3,FALSE)&amp;"/"&amp;RIGHT(O270+100,2)&amp;"/"&amp;P270,"MM/DD/YYYY")),"",-1),"")</f>
        <v/>
      </c>
      <c r="AC270" s="133" t="str">
        <f>IFERROR(IF(DATEVALUE(TEXT(VLOOKUP(S270,Validation!F305:I328,3,FALSE)&amp;"/"&amp;RIGHT(T270+100,2)&amp;"/"&amp;U270,"MM/DD/YYYY"))&lt;=DATEVALUE(TEXT(VLOOKUP(V270,Validation!F305:I328,3,FALSE)&amp;"/"&amp;RIGHT(W270+100,2)&amp;"/"&amp;X270,"MM/DD/YYYY")),"",-1),"")</f>
        <v/>
      </c>
      <c r="AD270" s="92"/>
      <c r="AE270" s="92"/>
    </row>
    <row r="271" spans="1:31" ht="13.8">
      <c r="A271" s="113"/>
      <c r="B271" s="113"/>
      <c r="C271" s="113"/>
      <c r="D271" s="113"/>
      <c r="E271" s="113"/>
      <c r="F271" s="14"/>
      <c r="G271" s="15"/>
      <c r="H271" s="14"/>
      <c r="I271" s="114"/>
      <c r="J271" s="152">
        <f t="shared" si="12"/>
        <v>0</v>
      </c>
      <c r="K271" s="88"/>
      <c r="L271" s="89"/>
      <c r="M271" s="90"/>
      <c r="N271" s="88"/>
      <c r="O271" s="89"/>
      <c r="P271" s="90"/>
      <c r="Q271" s="160" t="str">
        <f ca="1">+IF(A271="","",IF(AND(TODAY()&lt;Validation!$C$141,OR(MONTH(TODAY())=10,MONTH(TODAY())=11,MONTH(TODAY())=12)),CONCATENATE(MONTH(TODAY()),"/01/",YEAR(TODAY())),IF(AND(TODAY()&lt;Validation!$C$141,MONTH(TODAY())&lt;=9),CONCATENATE("0",MONTH(TODAY()),"/01/",YEAR(TODAY())),IF(AND(TODAY()&gt;=Validation!$C$141,OR(MONTH(TODAY())=10,MONTH(TODAY())=11,MONTH(TODAY())=12)),CONCATENATE(MONTH(TODAY()+10),"/01/",YEAR(TODAY()+10)),IF(AND(TODAY()&gt;=Validation!$C$141,MONTH(TODAY())&lt;=9),CONCATENATE("0",MONTH(TODAY()+10),"/01/",YEAR(TODAY()+10)))))))</f>
        <v/>
      </c>
      <c r="R271" s="158">
        <f t="shared" si="13"/>
        <v>0</v>
      </c>
      <c r="S271" s="88"/>
      <c r="T271" s="66"/>
      <c r="U271" s="66"/>
      <c r="V271" s="88"/>
      <c r="W271" s="66"/>
      <c r="X271" s="66"/>
      <c r="Y271" s="92"/>
      <c r="Z271" s="146">
        <f t="shared" si="14"/>
        <v>22</v>
      </c>
      <c r="AB271" s="133" t="str">
        <f>IFERROR(IF(DATEVALUE(TEXT(VLOOKUP(K271,Validation!F306:I329,3,FALSE)&amp;"/"&amp;RIGHT(L271+100,2)&amp;"/"&amp;M271,"MM/DD/YYYY"))&lt;=DATEVALUE(TEXT(VLOOKUP(N271,Validation!F306:I329,3,FALSE)&amp;"/"&amp;RIGHT(O271+100,2)&amp;"/"&amp;P271,"MM/DD/YYYY")),"",-1),"")</f>
        <v/>
      </c>
      <c r="AC271" s="133" t="str">
        <f>IFERROR(IF(DATEVALUE(TEXT(VLOOKUP(S271,Validation!F306:I329,3,FALSE)&amp;"/"&amp;RIGHT(T271+100,2)&amp;"/"&amp;U271,"MM/DD/YYYY"))&lt;=DATEVALUE(TEXT(VLOOKUP(V271,Validation!F306:I329,3,FALSE)&amp;"/"&amp;RIGHT(W271+100,2)&amp;"/"&amp;X271,"MM/DD/YYYY")),"",-1),"")</f>
        <v/>
      </c>
      <c r="AD271" s="92"/>
      <c r="AE271" s="92"/>
    </row>
    <row r="272" spans="1:31" ht="13.8">
      <c r="A272" s="113"/>
      <c r="B272" s="113"/>
      <c r="C272" s="113"/>
      <c r="D272" s="113"/>
      <c r="E272" s="113"/>
      <c r="F272" s="14"/>
      <c r="G272" s="15"/>
      <c r="H272" s="14"/>
      <c r="I272" s="114"/>
      <c r="J272" s="152">
        <f t="shared" si="12"/>
        <v>0</v>
      </c>
      <c r="K272" s="88"/>
      <c r="L272" s="89"/>
      <c r="M272" s="90"/>
      <c r="N272" s="88"/>
      <c r="O272" s="89"/>
      <c r="P272" s="90"/>
      <c r="Q272" s="160" t="str">
        <f ca="1">+IF(A272="","",IF(AND(TODAY()&lt;Validation!$C$141,OR(MONTH(TODAY())=10,MONTH(TODAY())=11,MONTH(TODAY())=12)),CONCATENATE(MONTH(TODAY()),"/01/",YEAR(TODAY())),IF(AND(TODAY()&lt;Validation!$C$141,MONTH(TODAY())&lt;=9),CONCATENATE("0",MONTH(TODAY()),"/01/",YEAR(TODAY())),IF(AND(TODAY()&gt;=Validation!$C$141,OR(MONTH(TODAY())=10,MONTH(TODAY())=11,MONTH(TODAY())=12)),CONCATENATE(MONTH(TODAY()+10),"/01/",YEAR(TODAY()+10)),IF(AND(TODAY()&gt;=Validation!$C$141,MONTH(TODAY())&lt;=9),CONCATENATE("0",MONTH(TODAY()+10),"/01/",YEAR(TODAY()+10)))))))</f>
        <v/>
      </c>
      <c r="R272" s="158">
        <f t="shared" si="13"/>
        <v>0</v>
      </c>
      <c r="S272" s="88"/>
      <c r="T272" s="66"/>
      <c r="U272" s="66"/>
      <c r="V272" s="88"/>
      <c r="W272" s="66"/>
      <c r="X272" s="66"/>
      <c r="Y272" s="92"/>
      <c r="Z272" s="146">
        <f t="shared" si="14"/>
        <v>22</v>
      </c>
      <c r="AB272" s="133" t="str">
        <f>IFERROR(IF(DATEVALUE(TEXT(VLOOKUP(K272,Validation!F307:I330,3,FALSE)&amp;"/"&amp;RIGHT(L272+100,2)&amp;"/"&amp;M272,"MM/DD/YYYY"))&lt;=DATEVALUE(TEXT(VLOOKUP(N272,Validation!F307:I330,3,FALSE)&amp;"/"&amp;RIGHT(O272+100,2)&amp;"/"&amp;P272,"MM/DD/YYYY")),"",-1),"")</f>
        <v/>
      </c>
      <c r="AC272" s="133" t="str">
        <f>IFERROR(IF(DATEVALUE(TEXT(VLOOKUP(S272,Validation!F307:I330,3,FALSE)&amp;"/"&amp;RIGHT(T272+100,2)&amp;"/"&amp;U272,"MM/DD/YYYY"))&lt;=DATEVALUE(TEXT(VLOOKUP(V272,Validation!F307:I330,3,FALSE)&amp;"/"&amp;RIGHT(W272+100,2)&amp;"/"&amp;X272,"MM/DD/YYYY")),"",-1),"")</f>
        <v/>
      </c>
      <c r="AD272" s="92"/>
      <c r="AE272" s="92"/>
    </row>
    <row r="273" spans="1:31" ht="13.8">
      <c r="A273" s="113"/>
      <c r="B273" s="113"/>
      <c r="C273" s="113"/>
      <c r="D273" s="113"/>
      <c r="E273" s="113"/>
      <c r="F273" s="14"/>
      <c r="G273" s="15"/>
      <c r="H273" s="14"/>
      <c r="I273" s="114"/>
      <c r="J273" s="152">
        <f t="shared" si="12"/>
        <v>0</v>
      </c>
      <c r="K273" s="88"/>
      <c r="L273" s="89"/>
      <c r="M273" s="90"/>
      <c r="N273" s="88"/>
      <c r="O273" s="89"/>
      <c r="P273" s="90"/>
      <c r="Q273" s="160" t="str">
        <f ca="1">+IF(A273="","",IF(AND(TODAY()&lt;Validation!$C$141,OR(MONTH(TODAY())=10,MONTH(TODAY())=11,MONTH(TODAY())=12)),CONCATENATE(MONTH(TODAY()),"/01/",YEAR(TODAY())),IF(AND(TODAY()&lt;Validation!$C$141,MONTH(TODAY())&lt;=9),CONCATENATE("0",MONTH(TODAY()),"/01/",YEAR(TODAY())),IF(AND(TODAY()&gt;=Validation!$C$141,OR(MONTH(TODAY())=10,MONTH(TODAY())=11,MONTH(TODAY())=12)),CONCATENATE(MONTH(TODAY()+10),"/01/",YEAR(TODAY()+10)),IF(AND(TODAY()&gt;=Validation!$C$141,MONTH(TODAY())&lt;=9),CONCATENATE("0",MONTH(TODAY()+10),"/01/",YEAR(TODAY()+10)))))))</f>
        <v/>
      </c>
      <c r="R273" s="158">
        <f t="shared" si="13"/>
        <v>0</v>
      </c>
      <c r="S273" s="88"/>
      <c r="T273" s="66"/>
      <c r="U273" s="66"/>
      <c r="V273" s="88"/>
      <c r="W273" s="66"/>
      <c r="X273" s="66"/>
      <c r="Y273" s="92"/>
      <c r="Z273" s="146">
        <f t="shared" si="14"/>
        <v>22</v>
      </c>
      <c r="AB273" s="133" t="str">
        <f>IFERROR(IF(DATEVALUE(TEXT(VLOOKUP(K273,Validation!F308:I331,3,FALSE)&amp;"/"&amp;RIGHT(L273+100,2)&amp;"/"&amp;M273,"MM/DD/YYYY"))&lt;=DATEVALUE(TEXT(VLOOKUP(N273,Validation!F308:I331,3,FALSE)&amp;"/"&amp;RIGHT(O273+100,2)&amp;"/"&amp;P273,"MM/DD/YYYY")),"",-1),"")</f>
        <v/>
      </c>
      <c r="AC273" s="133" t="str">
        <f>IFERROR(IF(DATEVALUE(TEXT(VLOOKUP(S273,Validation!F308:I331,3,FALSE)&amp;"/"&amp;RIGHT(T273+100,2)&amp;"/"&amp;U273,"MM/DD/YYYY"))&lt;=DATEVALUE(TEXT(VLOOKUP(V273,Validation!F308:I331,3,FALSE)&amp;"/"&amp;RIGHT(W273+100,2)&amp;"/"&amp;X273,"MM/DD/YYYY")),"",-1),"")</f>
        <v/>
      </c>
      <c r="AD273" s="92"/>
      <c r="AE273" s="92"/>
    </row>
    <row r="274" spans="1:31" ht="13.8">
      <c r="A274" s="113"/>
      <c r="B274" s="113"/>
      <c r="C274" s="113"/>
      <c r="D274" s="113"/>
      <c r="E274" s="113"/>
      <c r="F274" s="14"/>
      <c r="G274" s="15"/>
      <c r="H274" s="14"/>
      <c r="I274" s="114"/>
      <c r="J274" s="152">
        <f t="shared" si="12"/>
        <v>0</v>
      </c>
      <c r="K274" s="88"/>
      <c r="L274" s="89"/>
      <c r="M274" s="90"/>
      <c r="N274" s="88"/>
      <c r="O274" s="89"/>
      <c r="P274" s="90"/>
      <c r="Q274" s="160" t="str">
        <f ca="1">+IF(A274="","",IF(AND(TODAY()&lt;Validation!$C$141,OR(MONTH(TODAY())=10,MONTH(TODAY())=11,MONTH(TODAY())=12)),CONCATENATE(MONTH(TODAY()),"/01/",YEAR(TODAY())),IF(AND(TODAY()&lt;Validation!$C$141,MONTH(TODAY())&lt;=9),CONCATENATE("0",MONTH(TODAY()),"/01/",YEAR(TODAY())),IF(AND(TODAY()&gt;=Validation!$C$141,OR(MONTH(TODAY())=10,MONTH(TODAY())=11,MONTH(TODAY())=12)),CONCATENATE(MONTH(TODAY()+10),"/01/",YEAR(TODAY()+10)),IF(AND(TODAY()&gt;=Validation!$C$141,MONTH(TODAY())&lt;=9),CONCATENATE("0",MONTH(TODAY()+10),"/01/",YEAR(TODAY()+10)))))))</f>
        <v/>
      </c>
      <c r="R274" s="158">
        <f t="shared" si="13"/>
        <v>0</v>
      </c>
      <c r="S274" s="88"/>
      <c r="T274" s="66"/>
      <c r="U274" s="66"/>
      <c r="V274" s="88"/>
      <c r="W274" s="66"/>
      <c r="X274" s="66"/>
      <c r="Y274" s="92"/>
      <c r="Z274" s="146">
        <f t="shared" si="14"/>
        <v>22</v>
      </c>
      <c r="AB274" s="133" t="str">
        <f>IFERROR(IF(DATEVALUE(TEXT(VLOOKUP(K274,Validation!F309:I332,3,FALSE)&amp;"/"&amp;RIGHT(L274+100,2)&amp;"/"&amp;M274,"MM/DD/YYYY"))&lt;=DATEVALUE(TEXT(VLOOKUP(N274,Validation!F309:I332,3,FALSE)&amp;"/"&amp;RIGHT(O274+100,2)&amp;"/"&amp;P274,"MM/DD/YYYY")),"",-1),"")</f>
        <v/>
      </c>
      <c r="AC274" s="133" t="str">
        <f>IFERROR(IF(DATEVALUE(TEXT(VLOOKUP(S274,Validation!F309:I332,3,FALSE)&amp;"/"&amp;RIGHT(T274+100,2)&amp;"/"&amp;U274,"MM/DD/YYYY"))&lt;=DATEVALUE(TEXT(VLOOKUP(V274,Validation!F309:I332,3,FALSE)&amp;"/"&amp;RIGHT(W274+100,2)&amp;"/"&amp;X274,"MM/DD/YYYY")),"",-1),"")</f>
        <v/>
      </c>
      <c r="AD274" s="92"/>
      <c r="AE274" s="92"/>
    </row>
    <row r="275" spans="1:31" ht="13.8">
      <c r="A275" s="113"/>
      <c r="B275" s="113"/>
      <c r="C275" s="113"/>
      <c r="D275" s="113"/>
      <c r="E275" s="113"/>
      <c r="F275" s="14"/>
      <c r="G275" s="15"/>
      <c r="H275" s="14"/>
      <c r="I275" s="114"/>
      <c r="J275" s="152">
        <f t="shared" si="12"/>
        <v>0</v>
      </c>
      <c r="K275" s="88"/>
      <c r="L275" s="89"/>
      <c r="M275" s="90"/>
      <c r="N275" s="88"/>
      <c r="O275" s="89"/>
      <c r="P275" s="90"/>
      <c r="Q275" s="160" t="str">
        <f ca="1">+IF(A275="","",IF(AND(TODAY()&lt;Validation!$C$141,OR(MONTH(TODAY())=10,MONTH(TODAY())=11,MONTH(TODAY())=12)),CONCATENATE(MONTH(TODAY()),"/01/",YEAR(TODAY())),IF(AND(TODAY()&lt;Validation!$C$141,MONTH(TODAY())&lt;=9),CONCATENATE("0",MONTH(TODAY()),"/01/",YEAR(TODAY())),IF(AND(TODAY()&gt;=Validation!$C$141,OR(MONTH(TODAY())=10,MONTH(TODAY())=11,MONTH(TODAY())=12)),CONCATENATE(MONTH(TODAY()+10),"/01/",YEAR(TODAY()+10)),IF(AND(TODAY()&gt;=Validation!$C$141,MONTH(TODAY())&lt;=9),CONCATENATE("0",MONTH(TODAY()+10),"/01/",YEAR(TODAY()+10)))))))</f>
        <v/>
      </c>
      <c r="R275" s="158">
        <f t="shared" si="13"/>
        <v>0</v>
      </c>
      <c r="S275" s="88"/>
      <c r="T275" s="66"/>
      <c r="U275" s="66"/>
      <c r="V275" s="88"/>
      <c r="W275" s="66"/>
      <c r="X275" s="66"/>
      <c r="Y275" s="92"/>
      <c r="Z275" s="146">
        <f t="shared" si="14"/>
        <v>22</v>
      </c>
      <c r="AB275" s="133" t="str">
        <f>IFERROR(IF(DATEVALUE(TEXT(VLOOKUP(K275,Validation!F310:I333,3,FALSE)&amp;"/"&amp;RIGHT(L275+100,2)&amp;"/"&amp;M275,"MM/DD/YYYY"))&lt;=DATEVALUE(TEXT(VLOOKUP(N275,Validation!F310:I333,3,FALSE)&amp;"/"&amp;RIGHT(O275+100,2)&amp;"/"&amp;P275,"MM/DD/YYYY")),"",-1),"")</f>
        <v/>
      </c>
      <c r="AC275" s="133" t="str">
        <f>IFERROR(IF(DATEVALUE(TEXT(VLOOKUP(S275,Validation!F310:I333,3,FALSE)&amp;"/"&amp;RIGHT(T275+100,2)&amp;"/"&amp;U275,"MM/DD/YYYY"))&lt;=DATEVALUE(TEXT(VLOOKUP(V275,Validation!F310:I333,3,FALSE)&amp;"/"&amp;RIGHT(W275+100,2)&amp;"/"&amp;X275,"MM/DD/YYYY")),"",-1),"")</f>
        <v/>
      </c>
      <c r="AD275" s="92"/>
      <c r="AE275" s="92"/>
    </row>
    <row r="276" spans="1:31" ht="13.8">
      <c r="A276" s="113"/>
      <c r="B276" s="113"/>
      <c r="C276" s="113"/>
      <c r="D276" s="113"/>
      <c r="E276" s="113"/>
      <c r="F276" s="14"/>
      <c r="G276" s="15"/>
      <c r="H276" s="14"/>
      <c r="I276" s="114"/>
      <c r="J276" s="152">
        <f t="shared" si="12"/>
        <v>0</v>
      </c>
      <c r="K276" s="88"/>
      <c r="L276" s="89"/>
      <c r="M276" s="90"/>
      <c r="N276" s="88"/>
      <c r="O276" s="89"/>
      <c r="P276" s="90"/>
      <c r="Q276" s="160" t="str">
        <f ca="1">+IF(A276="","",IF(AND(TODAY()&lt;Validation!$C$141,OR(MONTH(TODAY())=10,MONTH(TODAY())=11,MONTH(TODAY())=12)),CONCATENATE(MONTH(TODAY()),"/01/",YEAR(TODAY())),IF(AND(TODAY()&lt;Validation!$C$141,MONTH(TODAY())&lt;=9),CONCATENATE("0",MONTH(TODAY()),"/01/",YEAR(TODAY())),IF(AND(TODAY()&gt;=Validation!$C$141,OR(MONTH(TODAY())=10,MONTH(TODAY())=11,MONTH(TODAY())=12)),CONCATENATE(MONTH(TODAY()+10),"/01/",YEAR(TODAY()+10)),IF(AND(TODAY()&gt;=Validation!$C$141,MONTH(TODAY())&lt;=9),CONCATENATE("0",MONTH(TODAY()+10),"/01/",YEAR(TODAY()+10)))))))</f>
        <v/>
      </c>
      <c r="R276" s="158">
        <f t="shared" si="13"/>
        <v>0</v>
      </c>
      <c r="S276" s="88"/>
      <c r="T276" s="66"/>
      <c r="U276" s="66"/>
      <c r="V276" s="88"/>
      <c r="W276" s="66"/>
      <c r="X276" s="66"/>
      <c r="Y276" s="92"/>
      <c r="Z276" s="146">
        <f t="shared" si="14"/>
        <v>22</v>
      </c>
      <c r="AB276" s="133" t="str">
        <f>IFERROR(IF(DATEVALUE(TEXT(VLOOKUP(K276,Validation!F311:I334,3,FALSE)&amp;"/"&amp;RIGHT(L276+100,2)&amp;"/"&amp;M276,"MM/DD/YYYY"))&lt;=DATEVALUE(TEXT(VLOOKUP(N276,Validation!F311:I334,3,FALSE)&amp;"/"&amp;RIGHT(O276+100,2)&amp;"/"&amp;P276,"MM/DD/YYYY")),"",-1),"")</f>
        <v/>
      </c>
      <c r="AC276" s="133" t="str">
        <f>IFERROR(IF(DATEVALUE(TEXT(VLOOKUP(S276,Validation!F311:I334,3,FALSE)&amp;"/"&amp;RIGHT(T276+100,2)&amp;"/"&amp;U276,"MM/DD/YYYY"))&lt;=DATEVALUE(TEXT(VLOOKUP(V276,Validation!F311:I334,3,FALSE)&amp;"/"&amp;RIGHT(W276+100,2)&amp;"/"&amp;X276,"MM/DD/YYYY")),"",-1),"")</f>
        <v/>
      </c>
      <c r="AD276" s="92"/>
      <c r="AE276" s="92"/>
    </row>
    <row r="277" spans="1:31" ht="13.8">
      <c r="A277" s="113"/>
      <c r="B277" s="113"/>
      <c r="C277" s="113"/>
      <c r="D277" s="113"/>
      <c r="E277" s="113"/>
      <c r="F277" s="14"/>
      <c r="G277" s="15"/>
      <c r="H277" s="14"/>
      <c r="I277" s="114"/>
      <c r="J277" s="152">
        <f t="shared" si="12"/>
        <v>0</v>
      </c>
      <c r="K277" s="88"/>
      <c r="L277" s="89"/>
      <c r="M277" s="90"/>
      <c r="N277" s="88"/>
      <c r="O277" s="89"/>
      <c r="P277" s="90"/>
      <c r="Q277" s="160" t="str">
        <f ca="1">+IF(A277="","",IF(AND(TODAY()&lt;Validation!$C$141,OR(MONTH(TODAY())=10,MONTH(TODAY())=11,MONTH(TODAY())=12)),CONCATENATE(MONTH(TODAY()),"/01/",YEAR(TODAY())),IF(AND(TODAY()&lt;Validation!$C$141,MONTH(TODAY())&lt;=9),CONCATENATE("0",MONTH(TODAY()),"/01/",YEAR(TODAY())),IF(AND(TODAY()&gt;=Validation!$C$141,OR(MONTH(TODAY())=10,MONTH(TODAY())=11,MONTH(TODAY())=12)),CONCATENATE(MONTH(TODAY()+10),"/01/",YEAR(TODAY()+10)),IF(AND(TODAY()&gt;=Validation!$C$141,MONTH(TODAY())&lt;=9),CONCATENATE("0",MONTH(TODAY()+10),"/01/",YEAR(TODAY()+10)))))))</f>
        <v/>
      </c>
      <c r="R277" s="158">
        <f t="shared" si="13"/>
        <v>0</v>
      </c>
      <c r="S277" s="88"/>
      <c r="T277" s="66"/>
      <c r="U277" s="66"/>
      <c r="V277" s="88"/>
      <c r="W277" s="66"/>
      <c r="X277" s="66"/>
      <c r="Y277" s="92"/>
      <c r="Z277" s="146">
        <f t="shared" si="14"/>
        <v>22</v>
      </c>
      <c r="AB277" s="133" t="str">
        <f>IFERROR(IF(DATEVALUE(TEXT(VLOOKUP(K277,Validation!F312:I335,3,FALSE)&amp;"/"&amp;RIGHT(L277+100,2)&amp;"/"&amp;M277,"MM/DD/YYYY"))&lt;=DATEVALUE(TEXT(VLOOKUP(N277,Validation!F312:I335,3,FALSE)&amp;"/"&amp;RIGHT(O277+100,2)&amp;"/"&amp;P277,"MM/DD/YYYY")),"",-1),"")</f>
        <v/>
      </c>
      <c r="AC277" s="133" t="str">
        <f>IFERROR(IF(DATEVALUE(TEXT(VLOOKUP(S277,Validation!F312:I335,3,FALSE)&amp;"/"&amp;RIGHT(T277+100,2)&amp;"/"&amp;U277,"MM/DD/YYYY"))&lt;=DATEVALUE(TEXT(VLOOKUP(V277,Validation!F312:I335,3,FALSE)&amp;"/"&amp;RIGHT(W277+100,2)&amp;"/"&amp;X277,"MM/DD/YYYY")),"",-1),"")</f>
        <v/>
      </c>
      <c r="AD277" s="92"/>
      <c r="AE277" s="92"/>
    </row>
    <row r="278" spans="1:31" ht="13.8">
      <c r="A278" s="113"/>
      <c r="B278" s="113"/>
      <c r="C278" s="113"/>
      <c r="D278" s="113"/>
      <c r="E278" s="113"/>
      <c r="F278" s="14"/>
      <c r="G278" s="15"/>
      <c r="H278" s="14"/>
      <c r="I278" s="114"/>
      <c r="J278" s="152">
        <f t="shared" si="12"/>
        <v>0</v>
      </c>
      <c r="K278" s="88"/>
      <c r="L278" s="89"/>
      <c r="M278" s="90"/>
      <c r="N278" s="88"/>
      <c r="O278" s="89"/>
      <c r="P278" s="90"/>
      <c r="Q278" s="160" t="str">
        <f ca="1">+IF(A278="","",IF(AND(TODAY()&lt;Validation!$C$141,OR(MONTH(TODAY())=10,MONTH(TODAY())=11,MONTH(TODAY())=12)),CONCATENATE(MONTH(TODAY()),"/01/",YEAR(TODAY())),IF(AND(TODAY()&lt;Validation!$C$141,MONTH(TODAY())&lt;=9),CONCATENATE("0",MONTH(TODAY()),"/01/",YEAR(TODAY())),IF(AND(TODAY()&gt;=Validation!$C$141,OR(MONTH(TODAY())=10,MONTH(TODAY())=11,MONTH(TODAY())=12)),CONCATENATE(MONTH(TODAY()+10),"/01/",YEAR(TODAY()+10)),IF(AND(TODAY()&gt;=Validation!$C$141,MONTH(TODAY())&lt;=9),CONCATENATE("0",MONTH(TODAY()+10),"/01/",YEAR(TODAY()+10)))))))</f>
        <v/>
      </c>
      <c r="R278" s="158">
        <f t="shared" si="13"/>
        <v>0</v>
      </c>
      <c r="S278" s="88"/>
      <c r="T278" s="66"/>
      <c r="U278" s="66"/>
      <c r="V278" s="88"/>
      <c r="W278" s="66"/>
      <c r="X278" s="66"/>
      <c r="Y278" s="92"/>
      <c r="Z278" s="146">
        <f t="shared" si="14"/>
        <v>22</v>
      </c>
      <c r="AB278" s="133" t="str">
        <f>IFERROR(IF(DATEVALUE(TEXT(VLOOKUP(K278,Validation!F313:I336,3,FALSE)&amp;"/"&amp;RIGHT(L278+100,2)&amp;"/"&amp;M278,"MM/DD/YYYY"))&lt;=DATEVALUE(TEXT(VLOOKUP(N278,Validation!F313:I336,3,FALSE)&amp;"/"&amp;RIGHT(O278+100,2)&amp;"/"&amp;P278,"MM/DD/YYYY")),"",-1),"")</f>
        <v/>
      </c>
      <c r="AC278" s="133" t="str">
        <f>IFERROR(IF(DATEVALUE(TEXT(VLOOKUP(S278,Validation!F313:I336,3,FALSE)&amp;"/"&amp;RIGHT(T278+100,2)&amp;"/"&amp;U278,"MM/DD/YYYY"))&lt;=DATEVALUE(TEXT(VLOOKUP(V278,Validation!F313:I336,3,FALSE)&amp;"/"&amp;RIGHT(W278+100,2)&amp;"/"&amp;X278,"MM/DD/YYYY")),"",-1),"")</f>
        <v/>
      </c>
      <c r="AD278" s="92"/>
      <c r="AE278" s="92"/>
    </row>
    <row r="279" spans="1:31" ht="13.8">
      <c r="A279" s="113"/>
      <c r="B279" s="113"/>
      <c r="C279" s="113"/>
      <c r="D279" s="113"/>
      <c r="E279" s="113"/>
      <c r="F279" s="14"/>
      <c r="G279" s="15"/>
      <c r="H279" s="14"/>
      <c r="I279" s="114"/>
      <c r="J279" s="152">
        <f t="shared" si="12"/>
        <v>0</v>
      </c>
      <c r="K279" s="88"/>
      <c r="L279" s="89"/>
      <c r="M279" s="90"/>
      <c r="N279" s="88"/>
      <c r="O279" s="89"/>
      <c r="P279" s="90"/>
      <c r="Q279" s="160" t="str">
        <f ca="1">+IF(A279="","",IF(AND(TODAY()&lt;Validation!$C$141,OR(MONTH(TODAY())=10,MONTH(TODAY())=11,MONTH(TODAY())=12)),CONCATENATE(MONTH(TODAY()),"/01/",YEAR(TODAY())),IF(AND(TODAY()&lt;Validation!$C$141,MONTH(TODAY())&lt;=9),CONCATENATE("0",MONTH(TODAY()),"/01/",YEAR(TODAY())),IF(AND(TODAY()&gt;=Validation!$C$141,OR(MONTH(TODAY())=10,MONTH(TODAY())=11,MONTH(TODAY())=12)),CONCATENATE(MONTH(TODAY()+10),"/01/",YEAR(TODAY()+10)),IF(AND(TODAY()&gt;=Validation!$C$141,MONTH(TODAY())&lt;=9),CONCATENATE("0",MONTH(TODAY()+10),"/01/",YEAR(TODAY()+10)))))))</f>
        <v/>
      </c>
      <c r="R279" s="158">
        <f t="shared" si="13"/>
        <v>0</v>
      </c>
      <c r="S279" s="88"/>
      <c r="T279" s="66"/>
      <c r="U279" s="66"/>
      <c r="V279" s="88"/>
      <c r="W279" s="66"/>
      <c r="X279" s="66"/>
      <c r="Y279" s="92"/>
      <c r="Z279" s="146">
        <f t="shared" si="14"/>
        <v>22</v>
      </c>
      <c r="AB279" s="133" t="str">
        <f>IFERROR(IF(DATEVALUE(TEXT(VLOOKUP(K279,Validation!F314:I337,3,FALSE)&amp;"/"&amp;RIGHT(L279+100,2)&amp;"/"&amp;M279,"MM/DD/YYYY"))&lt;=DATEVALUE(TEXT(VLOOKUP(N279,Validation!F314:I337,3,FALSE)&amp;"/"&amp;RIGHT(O279+100,2)&amp;"/"&amp;P279,"MM/DD/YYYY")),"",-1),"")</f>
        <v/>
      </c>
      <c r="AC279" s="133" t="str">
        <f>IFERROR(IF(DATEVALUE(TEXT(VLOOKUP(S279,Validation!F314:I337,3,FALSE)&amp;"/"&amp;RIGHT(T279+100,2)&amp;"/"&amp;U279,"MM/DD/YYYY"))&lt;=DATEVALUE(TEXT(VLOOKUP(V279,Validation!F314:I337,3,FALSE)&amp;"/"&amp;RIGHT(W279+100,2)&amp;"/"&amp;X279,"MM/DD/YYYY")),"",-1),"")</f>
        <v/>
      </c>
      <c r="AD279" s="92"/>
      <c r="AE279" s="92"/>
    </row>
    <row r="280" spans="1:31" ht="13.8">
      <c r="A280" s="113"/>
      <c r="B280" s="113"/>
      <c r="C280" s="113"/>
      <c r="D280" s="113"/>
      <c r="E280" s="113"/>
      <c r="F280" s="14"/>
      <c r="G280" s="15"/>
      <c r="H280" s="14"/>
      <c r="I280" s="114"/>
      <c r="J280" s="152">
        <f t="shared" si="12"/>
        <v>0</v>
      </c>
      <c r="K280" s="88"/>
      <c r="L280" s="89"/>
      <c r="M280" s="90"/>
      <c r="N280" s="88"/>
      <c r="O280" s="89"/>
      <c r="P280" s="90"/>
      <c r="Q280" s="160" t="str">
        <f ca="1">+IF(A280="","",IF(AND(TODAY()&lt;Validation!$C$141,OR(MONTH(TODAY())=10,MONTH(TODAY())=11,MONTH(TODAY())=12)),CONCATENATE(MONTH(TODAY()),"/01/",YEAR(TODAY())),IF(AND(TODAY()&lt;Validation!$C$141,MONTH(TODAY())&lt;=9),CONCATENATE("0",MONTH(TODAY()),"/01/",YEAR(TODAY())),IF(AND(TODAY()&gt;=Validation!$C$141,OR(MONTH(TODAY())=10,MONTH(TODAY())=11,MONTH(TODAY())=12)),CONCATENATE(MONTH(TODAY()+10),"/01/",YEAR(TODAY()+10)),IF(AND(TODAY()&gt;=Validation!$C$141,MONTH(TODAY())&lt;=9),CONCATENATE("0",MONTH(TODAY()+10),"/01/",YEAR(TODAY()+10)))))))</f>
        <v/>
      </c>
      <c r="R280" s="158">
        <f t="shared" si="13"/>
        <v>0</v>
      </c>
      <c r="S280" s="88"/>
      <c r="T280" s="66"/>
      <c r="U280" s="66"/>
      <c r="V280" s="88"/>
      <c r="W280" s="66"/>
      <c r="X280" s="66"/>
      <c r="Y280" s="92"/>
      <c r="Z280" s="146">
        <f t="shared" si="14"/>
        <v>22</v>
      </c>
      <c r="AB280" s="133" t="str">
        <f>IFERROR(IF(DATEVALUE(TEXT(VLOOKUP(K280,Validation!F315:I338,3,FALSE)&amp;"/"&amp;RIGHT(L280+100,2)&amp;"/"&amp;M280,"MM/DD/YYYY"))&lt;=DATEVALUE(TEXT(VLOOKUP(N280,Validation!F315:I338,3,FALSE)&amp;"/"&amp;RIGHT(O280+100,2)&amp;"/"&amp;P280,"MM/DD/YYYY")),"",-1),"")</f>
        <v/>
      </c>
      <c r="AC280" s="133" t="str">
        <f>IFERROR(IF(DATEVALUE(TEXT(VLOOKUP(S280,Validation!F315:I338,3,FALSE)&amp;"/"&amp;RIGHT(T280+100,2)&amp;"/"&amp;U280,"MM/DD/YYYY"))&lt;=DATEVALUE(TEXT(VLOOKUP(V280,Validation!F315:I338,3,FALSE)&amp;"/"&amp;RIGHT(W280+100,2)&amp;"/"&amp;X280,"MM/DD/YYYY")),"",-1),"")</f>
        <v/>
      </c>
      <c r="AD280" s="92"/>
      <c r="AE280" s="92"/>
    </row>
    <row r="281" spans="1:31" ht="13.8">
      <c r="A281" s="113"/>
      <c r="B281" s="113"/>
      <c r="C281" s="113"/>
      <c r="D281" s="113"/>
      <c r="E281" s="113"/>
      <c r="F281" s="14"/>
      <c r="G281" s="15"/>
      <c r="H281" s="14"/>
      <c r="I281" s="114"/>
      <c r="J281" s="152">
        <f t="shared" si="12"/>
        <v>0</v>
      </c>
      <c r="K281" s="88"/>
      <c r="L281" s="89"/>
      <c r="M281" s="90"/>
      <c r="N281" s="88"/>
      <c r="O281" s="89"/>
      <c r="P281" s="90"/>
      <c r="Q281" s="160" t="str">
        <f ca="1">+IF(A281="","",IF(AND(TODAY()&lt;Validation!$C$141,OR(MONTH(TODAY())=10,MONTH(TODAY())=11,MONTH(TODAY())=12)),CONCATENATE(MONTH(TODAY()),"/01/",YEAR(TODAY())),IF(AND(TODAY()&lt;Validation!$C$141,MONTH(TODAY())&lt;=9),CONCATENATE("0",MONTH(TODAY()),"/01/",YEAR(TODAY())),IF(AND(TODAY()&gt;=Validation!$C$141,OR(MONTH(TODAY())=10,MONTH(TODAY())=11,MONTH(TODAY())=12)),CONCATENATE(MONTH(TODAY()+10),"/01/",YEAR(TODAY()+10)),IF(AND(TODAY()&gt;=Validation!$C$141,MONTH(TODAY())&lt;=9),CONCATENATE("0",MONTH(TODAY()+10),"/01/",YEAR(TODAY()+10)))))))</f>
        <v/>
      </c>
      <c r="R281" s="158">
        <f t="shared" si="13"/>
        <v>0</v>
      </c>
      <c r="S281" s="88"/>
      <c r="T281" s="66"/>
      <c r="U281" s="66"/>
      <c r="V281" s="88"/>
      <c r="W281" s="66"/>
      <c r="X281" s="66"/>
      <c r="Y281" s="92"/>
      <c r="Z281" s="146">
        <f t="shared" si="14"/>
        <v>22</v>
      </c>
      <c r="AB281" s="133" t="str">
        <f>IFERROR(IF(DATEVALUE(TEXT(VLOOKUP(K281,Validation!F316:I339,3,FALSE)&amp;"/"&amp;RIGHT(L281+100,2)&amp;"/"&amp;M281,"MM/DD/YYYY"))&lt;=DATEVALUE(TEXT(VLOOKUP(N281,Validation!F316:I339,3,FALSE)&amp;"/"&amp;RIGHT(O281+100,2)&amp;"/"&amp;P281,"MM/DD/YYYY")),"",-1),"")</f>
        <v/>
      </c>
      <c r="AC281" s="133" t="str">
        <f>IFERROR(IF(DATEVALUE(TEXT(VLOOKUP(S281,Validation!F316:I339,3,FALSE)&amp;"/"&amp;RIGHT(T281+100,2)&amp;"/"&amp;U281,"MM/DD/YYYY"))&lt;=DATEVALUE(TEXT(VLOOKUP(V281,Validation!F316:I339,3,FALSE)&amp;"/"&amp;RIGHT(W281+100,2)&amp;"/"&amp;X281,"MM/DD/YYYY")),"",-1),"")</f>
        <v/>
      </c>
      <c r="AD281" s="92"/>
      <c r="AE281" s="92"/>
    </row>
    <row r="282" spans="1:31" ht="13.8">
      <c r="A282" s="113"/>
      <c r="B282" s="113"/>
      <c r="C282" s="113"/>
      <c r="D282" s="113"/>
      <c r="E282" s="113"/>
      <c r="F282" s="14"/>
      <c r="G282" s="15"/>
      <c r="H282" s="14"/>
      <c r="I282" s="114"/>
      <c r="J282" s="152">
        <f t="shared" si="12"/>
        <v>0</v>
      </c>
      <c r="K282" s="88"/>
      <c r="L282" s="89"/>
      <c r="M282" s="90"/>
      <c r="N282" s="88"/>
      <c r="O282" s="89"/>
      <c r="P282" s="90"/>
      <c r="Q282" s="160" t="str">
        <f ca="1">+IF(A282="","",IF(AND(TODAY()&lt;Validation!$C$141,OR(MONTH(TODAY())=10,MONTH(TODAY())=11,MONTH(TODAY())=12)),CONCATENATE(MONTH(TODAY()),"/01/",YEAR(TODAY())),IF(AND(TODAY()&lt;Validation!$C$141,MONTH(TODAY())&lt;=9),CONCATENATE("0",MONTH(TODAY()),"/01/",YEAR(TODAY())),IF(AND(TODAY()&gt;=Validation!$C$141,OR(MONTH(TODAY())=10,MONTH(TODAY())=11,MONTH(TODAY())=12)),CONCATENATE(MONTH(TODAY()+10),"/01/",YEAR(TODAY()+10)),IF(AND(TODAY()&gt;=Validation!$C$141,MONTH(TODAY())&lt;=9),CONCATENATE("0",MONTH(TODAY()+10),"/01/",YEAR(TODAY()+10)))))))</f>
        <v/>
      </c>
      <c r="R282" s="158">
        <f t="shared" si="13"/>
        <v>0</v>
      </c>
      <c r="S282" s="88"/>
      <c r="T282" s="66"/>
      <c r="U282" s="66"/>
      <c r="V282" s="88"/>
      <c r="W282" s="66"/>
      <c r="X282" s="66"/>
      <c r="Y282" s="92"/>
      <c r="Z282" s="146">
        <f t="shared" si="14"/>
        <v>22</v>
      </c>
      <c r="AB282" s="133" t="str">
        <f>IFERROR(IF(DATEVALUE(TEXT(VLOOKUP(K282,Validation!F317:I340,3,FALSE)&amp;"/"&amp;RIGHT(L282+100,2)&amp;"/"&amp;M282,"MM/DD/YYYY"))&lt;=DATEVALUE(TEXT(VLOOKUP(N282,Validation!F317:I340,3,FALSE)&amp;"/"&amp;RIGHT(O282+100,2)&amp;"/"&amp;P282,"MM/DD/YYYY")),"",-1),"")</f>
        <v/>
      </c>
      <c r="AC282" s="133" t="str">
        <f>IFERROR(IF(DATEVALUE(TEXT(VLOOKUP(S282,Validation!F317:I340,3,FALSE)&amp;"/"&amp;RIGHT(T282+100,2)&amp;"/"&amp;U282,"MM/DD/YYYY"))&lt;=DATEVALUE(TEXT(VLOOKUP(V282,Validation!F317:I340,3,FALSE)&amp;"/"&amp;RIGHT(W282+100,2)&amp;"/"&amp;X282,"MM/DD/YYYY")),"",-1),"")</f>
        <v/>
      </c>
      <c r="AD282" s="92"/>
      <c r="AE282" s="92"/>
    </row>
    <row r="283" spans="1:31" ht="13.8">
      <c r="A283" s="113"/>
      <c r="B283" s="113"/>
      <c r="C283" s="113"/>
      <c r="D283" s="113"/>
      <c r="E283" s="113"/>
      <c r="F283" s="14"/>
      <c r="G283" s="15"/>
      <c r="H283" s="14"/>
      <c r="I283" s="114"/>
      <c r="J283" s="152">
        <f t="shared" si="12"/>
        <v>0</v>
      </c>
      <c r="K283" s="88"/>
      <c r="L283" s="89"/>
      <c r="M283" s="90"/>
      <c r="N283" s="88"/>
      <c r="O283" s="89"/>
      <c r="P283" s="90"/>
      <c r="Q283" s="160" t="str">
        <f ca="1">+IF(A283="","",IF(AND(TODAY()&lt;Validation!$C$141,OR(MONTH(TODAY())=10,MONTH(TODAY())=11,MONTH(TODAY())=12)),CONCATENATE(MONTH(TODAY()),"/01/",YEAR(TODAY())),IF(AND(TODAY()&lt;Validation!$C$141,MONTH(TODAY())&lt;=9),CONCATENATE("0",MONTH(TODAY()),"/01/",YEAR(TODAY())),IF(AND(TODAY()&gt;=Validation!$C$141,OR(MONTH(TODAY())=10,MONTH(TODAY())=11,MONTH(TODAY())=12)),CONCATENATE(MONTH(TODAY()+10),"/01/",YEAR(TODAY()+10)),IF(AND(TODAY()&gt;=Validation!$C$141,MONTH(TODAY())&lt;=9),CONCATENATE("0",MONTH(TODAY()+10),"/01/",YEAR(TODAY()+10)))))))</f>
        <v/>
      </c>
      <c r="R283" s="158">
        <f t="shared" si="13"/>
        <v>0</v>
      </c>
      <c r="S283" s="88"/>
      <c r="T283" s="66"/>
      <c r="U283" s="66"/>
      <c r="V283" s="88"/>
      <c r="W283" s="66"/>
      <c r="X283" s="66"/>
      <c r="Y283" s="92"/>
      <c r="Z283" s="146">
        <f t="shared" si="14"/>
        <v>22</v>
      </c>
      <c r="AB283" s="133" t="str">
        <f>IFERROR(IF(DATEVALUE(TEXT(VLOOKUP(K283,Validation!F318:I341,3,FALSE)&amp;"/"&amp;RIGHT(L283+100,2)&amp;"/"&amp;M283,"MM/DD/YYYY"))&lt;=DATEVALUE(TEXT(VLOOKUP(N283,Validation!F318:I341,3,FALSE)&amp;"/"&amp;RIGHT(O283+100,2)&amp;"/"&amp;P283,"MM/DD/YYYY")),"",-1),"")</f>
        <v/>
      </c>
      <c r="AC283" s="133" t="str">
        <f>IFERROR(IF(DATEVALUE(TEXT(VLOOKUP(S283,Validation!F318:I341,3,FALSE)&amp;"/"&amp;RIGHT(T283+100,2)&amp;"/"&amp;U283,"MM/DD/YYYY"))&lt;=DATEVALUE(TEXT(VLOOKUP(V283,Validation!F318:I341,3,FALSE)&amp;"/"&amp;RIGHT(W283+100,2)&amp;"/"&amp;X283,"MM/DD/YYYY")),"",-1),"")</f>
        <v/>
      </c>
      <c r="AD283" s="92"/>
      <c r="AE283" s="92"/>
    </row>
    <row r="284" spans="1:31" ht="13.8">
      <c r="A284" s="113"/>
      <c r="B284" s="113"/>
      <c r="C284" s="113"/>
      <c r="D284" s="113"/>
      <c r="E284" s="113"/>
      <c r="F284" s="14"/>
      <c r="G284" s="15"/>
      <c r="H284" s="14"/>
      <c r="I284" s="114"/>
      <c r="J284" s="152">
        <f t="shared" si="12"/>
        <v>0</v>
      </c>
      <c r="K284" s="88"/>
      <c r="L284" s="89"/>
      <c r="M284" s="90"/>
      <c r="N284" s="88"/>
      <c r="O284" s="89"/>
      <c r="P284" s="90"/>
      <c r="Q284" s="160" t="str">
        <f ca="1">+IF(A284="","",IF(AND(TODAY()&lt;Validation!$C$141,OR(MONTH(TODAY())=10,MONTH(TODAY())=11,MONTH(TODAY())=12)),CONCATENATE(MONTH(TODAY()),"/01/",YEAR(TODAY())),IF(AND(TODAY()&lt;Validation!$C$141,MONTH(TODAY())&lt;=9),CONCATENATE("0",MONTH(TODAY()),"/01/",YEAR(TODAY())),IF(AND(TODAY()&gt;=Validation!$C$141,OR(MONTH(TODAY())=10,MONTH(TODAY())=11,MONTH(TODAY())=12)),CONCATENATE(MONTH(TODAY()+10),"/01/",YEAR(TODAY()+10)),IF(AND(TODAY()&gt;=Validation!$C$141,MONTH(TODAY())&lt;=9),CONCATENATE("0",MONTH(TODAY()+10),"/01/",YEAR(TODAY()+10)))))))</f>
        <v/>
      </c>
      <c r="R284" s="158">
        <f t="shared" si="13"/>
        <v>0</v>
      </c>
      <c r="S284" s="88"/>
      <c r="T284" s="66"/>
      <c r="U284" s="66"/>
      <c r="V284" s="88"/>
      <c r="W284" s="66"/>
      <c r="X284" s="66"/>
      <c r="Y284" s="92"/>
      <c r="Z284" s="146">
        <f t="shared" si="14"/>
        <v>22</v>
      </c>
      <c r="AB284" s="133" t="str">
        <f>IFERROR(IF(DATEVALUE(TEXT(VLOOKUP(K284,Validation!F319:I342,3,FALSE)&amp;"/"&amp;RIGHT(L284+100,2)&amp;"/"&amp;M284,"MM/DD/YYYY"))&lt;=DATEVALUE(TEXT(VLOOKUP(N284,Validation!F319:I342,3,FALSE)&amp;"/"&amp;RIGHT(O284+100,2)&amp;"/"&amp;P284,"MM/DD/YYYY")),"",-1),"")</f>
        <v/>
      </c>
      <c r="AC284" s="133" t="str">
        <f>IFERROR(IF(DATEVALUE(TEXT(VLOOKUP(S284,Validation!F319:I342,3,FALSE)&amp;"/"&amp;RIGHT(T284+100,2)&amp;"/"&amp;U284,"MM/DD/YYYY"))&lt;=DATEVALUE(TEXT(VLOOKUP(V284,Validation!F319:I342,3,FALSE)&amp;"/"&amp;RIGHT(W284+100,2)&amp;"/"&amp;X284,"MM/DD/YYYY")),"",-1),"")</f>
        <v/>
      </c>
      <c r="AD284" s="92"/>
      <c r="AE284" s="92"/>
    </row>
    <row r="285" spans="1:31" ht="13.8">
      <c r="A285" s="113"/>
      <c r="B285" s="113"/>
      <c r="C285" s="113"/>
      <c r="D285" s="113"/>
      <c r="E285" s="113"/>
      <c r="F285" s="14"/>
      <c r="G285" s="15"/>
      <c r="H285" s="14"/>
      <c r="I285" s="114"/>
      <c r="J285" s="152">
        <f t="shared" si="12"/>
        <v>0</v>
      </c>
      <c r="K285" s="88"/>
      <c r="L285" s="89"/>
      <c r="M285" s="90"/>
      <c r="N285" s="88"/>
      <c r="O285" s="89"/>
      <c r="P285" s="90"/>
      <c r="Q285" s="160" t="str">
        <f ca="1">+IF(A285="","",IF(AND(TODAY()&lt;Validation!$C$141,OR(MONTH(TODAY())=10,MONTH(TODAY())=11,MONTH(TODAY())=12)),CONCATENATE(MONTH(TODAY()),"/01/",YEAR(TODAY())),IF(AND(TODAY()&lt;Validation!$C$141,MONTH(TODAY())&lt;=9),CONCATENATE("0",MONTH(TODAY()),"/01/",YEAR(TODAY())),IF(AND(TODAY()&gt;=Validation!$C$141,OR(MONTH(TODAY())=10,MONTH(TODAY())=11,MONTH(TODAY())=12)),CONCATENATE(MONTH(TODAY()+10),"/01/",YEAR(TODAY()+10)),IF(AND(TODAY()&gt;=Validation!$C$141,MONTH(TODAY())&lt;=9),CONCATENATE("0",MONTH(TODAY()+10),"/01/",YEAR(TODAY()+10)))))))</f>
        <v/>
      </c>
      <c r="R285" s="158">
        <f t="shared" si="13"/>
        <v>0</v>
      </c>
      <c r="S285" s="88"/>
      <c r="T285" s="66"/>
      <c r="U285" s="66"/>
      <c r="V285" s="88"/>
      <c r="W285" s="66"/>
      <c r="X285" s="66"/>
      <c r="Y285" s="92"/>
      <c r="Z285" s="146">
        <f t="shared" si="14"/>
        <v>22</v>
      </c>
      <c r="AB285" s="133" t="str">
        <f>IFERROR(IF(DATEVALUE(TEXT(VLOOKUP(K285,Validation!F320:I343,3,FALSE)&amp;"/"&amp;RIGHT(L285+100,2)&amp;"/"&amp;M285,"MM/DD/YYYY"))&lt;=DATEVALUE(TEXT(VLOOKUP(N285,Validation!F320:I343,3,FALSE)&amp;"/"&amp;RIGHT(O285+100,2)&amp;"/"&amp;P285,"MM/DD/YYYY")),"",-1),"")</f>
        <v/>
      </c>
      <c r="AC285" s="133" t="str">
        <f>IFERROR(IF(DATEVALUE(TEXT(VLOOKUP(S285,Validation!F320:I343,3,FALSE)&amp;"/"&amp;RIGHT(T285+100,2)&amp;"/"&amp;U285,"MM/DD/YYYY"))&lt;=DATEVALUE(TEXT(VLOOKUP(V285,Validation!F320:I343,3,FALSE)&amp;"/"&amp;RIGHT(W285+100,2)&amp;"/"&amp;X285,"MM/DD/YYYY")),"",-1),"")</f>
        <v/>
      </c>
      <c r="AD285" s="92"/>
      <c r="AE285" s="92"/>
    </row>
    <row r="286" spans="1:31" ht="13.8">
      <c r="A286" s="113"/>
      <c r="B286" s="113"/>
      <c r="C286" s="113"/>
      <c r="D286" s="113"/>
      <c r="E286" s="113"/>
      <c r="F286" s="14"/>
      <c r="G286" s="15"/>
      <c r="H286" s="14"/>
      <c r="I286" s="114"/>
      <c r="J286" s="152">
        <f t="shared" si="12"/>
        <v>0</v>
      </c>
      <c r="K286" s="88"/>
      <c r="L286" s="89"/>
      <c r="M286" s="90"/>
      <c r="N286" s="88"/>
      <c r="O286" s="89"/>
      <c r="P286" s="90"/>
      <c r="Q286" s="160" t="str">
        <f ca="1">+IF(A286="","",IF(AND(TODAY()&lt;Validation!$C$141,OR(MONTH(TODAY())=10,MONTH(TODAY())=11,MONTH(TODAY())=12)),CONCATENATE(MONTH(TODAY()),"/01/",YEAR(TODAY())),IF(AND(TODAY()&lt;Validation!$C$141,MONTH(TODAY())&lt;=9),CONCATENATE("0",MONTH(TODAY()),"/01/",YEAR(TODAY())),IF(AND(TODAY()&gt;=Validation!$C$141,OR(MONTH(TODAY())=10,MONTH(TODAY())=11,MONTH(TODAY())=12)),CONCATENATE(MONTH(TODAY()+10),"/01/",YEAR(TODAY()+10)),IF(AND(TODAY()&gt;=Validation!$C$141,MONTH(TODAY())&lt;=9),CONCATENATE("0",MONTH(TODAY()+10),"/01/",YEAR(TODAY()+10)))))))</f>
        <v/>
      </c>
      <c r="R286" s="158">
        <f t="shared" si="13"/>
        <v>0</v>
      </c>
      <c r="S286" s="88"/>
      <c r="T286" s="66"/>
      <c r="U286" s="66"/>
      <c r="V286" s="88"/>
      <c r="W286" s="66"/>
      <c r="X286" s="66"/>
      <c r="Y286" s="92"/>
      <c r="Z286" s="146">
        <f t="shared" si="14"/>
        <v>22</v>
      </c>
      <c r="AB286" s="133" t="str">
        <f>IFERROR(IF(DATEVALUE(TEXT(VLOOKUP(K286,Validation!F321:I344,3,FALSE)&amp;"/"&amp;RIGHT(L286+100,2)&amp;"/"&amp;M286,"MM/DD/YYYY"))&lt;=DATEVALUE(TEXT(VLOOKUP(N286,Validation!F321:I344,3,FALSE)&amp;"/"&amp;RIGHT(O286+100,2)&amp;"/"&amp;P286,"MM/DD/YYYY")),"",-1),"")</f>
        <v/>
      </c>
      <c r="AC286" s="133" t="str">
        <f>IFERROR(IF(DATEVALUE(TEXT(VLOOKUP(S286,Validation!F321:I344,3,FALSE)&amp;"/"&amp;RIGHT(T286+100,2)&amp;"/"&amp;U286,"MM/DD/YYYY"))&lt;=DATEVALUE(TEXT(VLOOKUP(V286,Validation!F321:I344,3,FALSE)&amp;"/"&amp;RIGHT(W286+100,2)&amp;"/"&amp;X286,"MM/DD/YYYY")),"",-1),"")</f>
        <v/>
      </c>
      <c r="AD286" s="92"/>
      <c r="AE286" s="92"/>
    </row>
    <row r="287" spans="1:31" ht="13.8">
      <c r="A287" s="113"/>
      <c r="B287" s="113"/>
      <c r="C287" s="113"/>
      <c r="D287" s="113"/>
      <c r="E287" s="113"/>
      <c r="F287" s="14"/>
      <c r="G287" s="15"/>
      <c r="H287" s="14"/>
      <c r="I287" s="114"/>
      <c r="J287" s="152">
        <f t="shared" si="12"/>
        <v>0</v>
      </c>
      <c r="K287" s="88"/>
      <c r="L287" s="89"/>
      <c r="M287" s="90"/>
      <c r="N287" s="88"/>
      <c r="O287" s="89"/>
      <c r="P287" s="90"/>
      <c r="Q287" s="160" t="str">
        <f ca="1">+IF(A287="","",IF(AND(TODAY()&lt;Validation!$C$141,OR(MONTH(TODAY())=10,MONTH(TODAY())=11,MONTH(TODAY())=12)),CONCATENATE(MONTH(TODAY()),"/01/",YEAR(TODAY())),IF(AND(TODAY()&lt;Validation!$C$141,MONTH(TODAY())&lt;=9),CONCATENATE("0",MONTH(TODAY()),"/01/",YEAR(TODAY())),IF(AND(TODAY()&gt;=Validation!$C$141,OR(MONTH(TODAY())=10,MONTH(TODAY())=11,MONTH(TODAY())=12)),CONCATENATE(MONTH(TODAY()+10),"/01/",YEAR(TODAY()+10)),IF(AND(TODAY()&gt;=Validation!$C$141,MONTH(TODAY())&lt;=9),CONCATENATE("0",MONTH(TODAY()+10),"/01/",YEAR(TODAY()+10)))))))</f>
        <v/>
      </c>
      <c r="R287" s="158">
        <f t="shared" si="13"/>
        <v>0</v>
      </c>
      <c r="S287" s="88"/>
      <c r="T287" s="66"/>
      <c r="U287" s="66"/>
      <c r="V287" s="88"/>
      <c r="W287" s="66"/>
      <c r="X287" s="66"/>
      <c r="Y287" s="92"/>
      <c r="Z287" s="146">
        <f t="shared" si="14"/>
        <v>22</v>
      </c>
      <c r="AB287" s="133" t="str">
        <f>IFERROR(IF(DATEVALUE(TEXT(VLOOKUP(K287,Validation!F322:I345,3,FALSE)&amp;"/"&amp;RIGHT(L287+100,2)&amp;"/"&amp;M287,"MM/DD/YYYY"))&lt;=DATEVALUE(TEXT(VLOOKUP(N287,Validation!F322:I345,3,FALSE)&amp;"/"&amp;RIGHT(O287+100,2)&amp;"/"&amp;P287,"MM/DD/YYYY")),"",-1),"")</f>
        <v/>
      </c>
      <c r="AC287" s="133" t="str">
        <f>IFERROR(IF(DATEVALUE(TEXT(VLOOKUP(S287,Validation!F322:I345,3,FALSE)&amp;"/"&amp;RIGHT(T287+100,2)&amp;"/"&amp;U287,"MM/DD/YYYY"))&lt;=DATEVALUE(TEXT(VLOOKUP(V287,Validation!F322:I345,3,FALSE)&amp;"/"&amp;RIGHT(W287+100,2)&amp;"/"&amp;X287,"MM/DD/YYYY")),"",-1),"")</f>
        <v/>
      </c>
      <c r="AD287" s="92"/>
      <c r="AE287" s="92"/>
    </row>
    <row r="288" spans="1:31" ht="13.8">
      <c r="A288" s="113"/>
      <c r="B288" s="113"/>
      <c r="C288" s="113"/>
      <c r="D288" s="113"/>
      <c r="E288" s="113"/>
      <c r="F288" s="14"/>
      <c r="G288" s="15"/>
      <c r="H288" s="14"/>
      <c r="I288" s="114"/>
      <c r="J288" s="152">
        <f t="shared" si="12"/>
        <v>0</v>
      </c>
      <c r="K288" s="88"/>
      <c r="L288" s="89"/>
      <c r="M288" s="90"/>
      <c r="N288" s="88"/>
      <c r="O288" s="89"/>
      <c r="P288" s="90"/>
      <c r="Q288" s="160" t="str">
        <f ca="1">+IF(A288="","",IF(AND(TODAY()&lt;Validation!$C$141,OR(MONTH(TODAY())=10,MONTH(TODAY())=11,MONTH(TODAY())=12)),CONCATENATE(MONTH(TODAY()),"/01/",YEAR(TODAY())),IF(AND(TODAY()&lt;Validation!$C$141,MONTH(TODAY())&lt;=9),CONCATENATE("0",MONTH(TODAY()),"/01/",YEAR(TODAY())),IF(AND(TODAY()&gt;=Validation!$C$141,OR(MONTH(TODAY())=10,MONTH(TODAY())=11,MONTH(TODAY())=12)),CONCATENATE(MONTH(TODAY()+10),"/01/",YEAR(TODAY()+10)),IF(AND(TODAY()&gt;=Validation!$C$141,MONTH(TODAY())&lt;=9),CONCATENATE("0",MONTH(TODAY()+10),"/01/",YEAR(TODAY()+10)))))))</f>
        <v/>
      </c>
      <c r="R288" s="158">
        <f t="shared" si="13"/>
        <v>0</v>
      </c>
      <c r="S288" s="88"/>
      <c r="T288" s="66"/>
      <c r="U288" s="66"/>
      <c r="V288" s="88"/>
      <c r="W288" s="66"/>
      <c r="X288" s="66"/>
      <c r="Y288" s="92"/>
      <c r="Z288" s="146">
        <f t="shared" si="14"/>
        <v>22</v>
      </c>
      <c r="AB288" s="133" t="str">
        <f>IFERROR(IF(DATEVALUE(TEXT(VLOOKUP(K288,Validation!F323:I346,3,FALSE)&amp;"/"&amp;RIGHT(L288+100,2)&amp;"/"&amp;M288,"MM/DD/YYYY"))&lt;=DATEVALUE(TEXT(VLOOKUP(N288,Validation!F323:I346,3,FALSE)&amp;"/"&amp;RIGHT(O288+100,2)&amp;"/"&amp;P288,"MM/DD/YYYY")),"",-1),"")</f>
        <v/>
      </c>
      <c r="AC288" s="133" t="str">
        <f>IFERROR(IF(DATEVALUE(TEXT(VLOOKUP(S288,Validation!F323:I346,3,FALSE)&amp;"/"&amp;RIGHT(T288+100,2)&amp;"/"&amp;U288,"MM/DD/YYYY"))&lt;=DATEVALUE(TEXT(VLOOKUP(V288,Validation!F323:I346,3,FALSE)&amp;"/"&amp;RIGHT(W288+100,2)&amp;"/"&amp;X288,"MM/DD/YYYY")),"",-1),"")</f>
        <v/>
      </c>
      <c r="AD288" s="92"/>
      <c r="AE288" s="92"/>
    </row>
    <row r="289" spans="1:31" ht="13.8">
      <c r="A289" s="113"/>
      <c r="B289" s="113"/>
      <c r="C289" s="113"/>
      <c r="D289" s="113"/>
      <c r="E289" s="113"/>
      <c r="F289" s="14"/>
      <c r="G289" s="15"/>
      <c r="H289" s="14"/>
      <c r="I289" s="114"/>
      <c r="J289" s="152">
        <f t="shared" si="12"/>
        <v>0</v>
      </c>
      <c r="K289" s="88"/>
      <c r="L289" s="89"/>
      <c r="M289" s="90"/>
      <c r="N289" s="88"/>
      <c r="O289" s="89"/>
      <c r="P289" s="90"/>
      <c r="Q289" s="160" t="str">
        <f ca="1">+IF(A289="","",IF(AND(TODAY()&lt;Validation!$C$141,OR(MONTH(TODAY())=10,MONTH(TODAY())=11,MONTH(TODAY())=12)),CONCATENATE(MONTH(TODAY()),"/01/",YEAR(TODAY())),IF(AND(TODAY()&lt;Validation!$C$141,MONTH(TODAY())&lt;=9),CONCATENATE("0",MONTH(TODAY()),"/01/",YEAR(TODAY())),IF(AND(TODAY()&gt;=Validation!$C$141,OR(MONTH(TODAY())=10,MONTH(TODAY())=11,MONTH(TODAY())=12)),CONCATENATE(MONTH(TODAY()+10),"/01/",YEAR(TODAY()+10)),IF(AND(TODAY()&gt;=Validation!$C$141,MONTH(TODAY())&lt;=9),CONCATENATE("0",MONTH(TODAY()+10),"/01/",YEAR(TODAY()+10)))))))</f>
        <v/>
      </c>
      <c r="R289" s="158">
        <f t="shared" si="13"/>
        <v>0</v>
      </c>
      <c r="S289" s="88"/>
      <c r="T289" s="66"/>
      <c r="U289" s="66"/>
      <c r="V289" s="88"/>
      <c r="W289" s="66"/>
      <c r="X289" s="66"/>
      <c r="Y289" s="92"/>
      <c r="Z289" s="146">
        <f t="shared" si="14"/>
        <v>22</v>
      </c>
      <c r="AB289" s="133" t="str">
        <f>IFERROR(IF(DATEVALUE(TEXT(VLOOKUP(K289,Validation!F324:I347,3,FALSE)&amp;"/"&amp;RIGHT(L289+100,2)&amp;"/"&amp;M289,"MM/DD/YYYY"))&lt;=DATEVALUE(TEXT(VLOOKUP(N289,Validation!F324:I347,3,FALSE)&amp;"/"&amp;RIGHT(O289+100,2)&amp;"/"&amp;P289,"MM/DD/YYYY")),"",-1),"")</f>
        <v/>
      </c>
      <c r="AC289" s="133" t="str">
        <f>IFERROR(IF(DATEVALUE(TEXT(VLOOKUP(S289,Validation!F324:I347,3,FALSE)&amp;"/"&amp;RIGHT(T289+100,2)&amp;"/"&amp;U289,"MM/DD/YYYY"))&lt;=DATEVALUE(TEXT(VLOOKUP(V289,Validation!F324:I347,3,FALSE)&amp;"/"&amp;RIGHT(W289+100,2)&amp;"/"&amp;X289,"MM/DD/YYYY")),"",-1),"")</f>
        <v/>
      </c>
      <c r="AD289" s="92"/>
      <c r="AE289" s="92"/>
    </row>
    <row r="290" spans="1:31" ht="13.8">
      <c r="A290" s="113"/>
      <c r="B290" s="113"/>
      <c r="C290" s="113"/>
      <c r="D290" s="113"/>
      <c r="E290" s="113"/>
      <c r="F290" s="14"/>
      <c r="G290" s="15"/>
      <c r="H290" s="14"/>
      <c r="I290" s="114"/>
      <c r="J290" s="152">
        <f t="shared" si="12"/>
        <v>0</v>
      </c>
      <c r="K290" s="88"/>
      <c r="L290" s="89"/>
      <c r="M290" s="90"/>
      <c r="N290" s="88"/>
      <c r="O290" s="89"/>
      <c r="P290" s="90"/>
      <c r="Q290" s="160" t="str">
        <f ca="1">+IF(A290="","",IF(AND(TODAY()&lt;Validation!$C$141,OR(MONTH(TODAY())=10,MONTH(TODAY())=11,MONTH(TODAY())=12)),CONCATENATE(MONTH(TODAY()),"/01/",YEAR(TODAY())),IF(AND(TODAY()&lt;Validation!$C$141,MONTH(TODAY())&lt;=9),CONCATENATE("0",MONTH(TODAY()),"/01/",YEAR(TODAY())),IF(AND(TODAY()&gt;=Validation!$C$141,OR(MONTH(TODAY())=10,MONTH(TODAY())=11,MONTH(TODAY())=12)),CONCATENATE(MONTH(TODAY()+10),"/01/",YEAR(TODAY()+10)),IF(AND(TODAY()&gt;=Validation!$C$141,MONTH(TODAY())&lt;=9),CONCATENATE("0",MONTH(TODAY()+10),"/01/",YEAR(TODAY()+10)))))))</f>
        <v/>
      </c>
      <c r="R290" s="158">
        <f t="shared" si="13"/>
        <v>0</v>
      </c>
      <c r="S290" s="88"/>
      <c r="T290" s="66"/>
      <c r="U290" s="66"/>
      <c r="V290" s="88"/>
      <c r="W290" s="66"/>
      <c r="X290" s="66"/>
      <c r="Y290" s="92"/>
      <c r="Z290" s="146">
        <f t="shared" si="14"/>
        <v>22</v>
      </c>
      <c r="AB290" s="133" t="str">
        <f>IFERROR(IF(DATEVALUE(TEXT(VLOOKUP(K290,Validation!F325:I348,3,FALSE)&amp;"/"&amp;RIGHT(L290+100,2)&amp;"/"&amp;M290,"MM/DD/YYYY"))&lt;=DATEVALUE(TEXT(VLOOKUP(N290,Validation!F325:I348,3,FALSE)&amp;"/"&amp;RIGHT(O290+100,2)&amp;"/"&amp;P290,"MM/DD/YYYY")),"",-1),"")</f>
        <v/>
      </c>
      <c r="AC290" s="133" t="str">
        <f>IFERROR(IF(DATEVALUE(TEXT(VLOOKUP(S290,Validation!F325:I348,3,FALSE)&amp;"/"&amp;RIGHT(T290+100,2)&amp;"/"&amp;U290,"MM/DD/YYYY"))&lt;=DATEVALUE(TEXT(VLOOKUP(V290,Validation!F325:I348,3,FALSE)&amp;"/"&amp;RIGHT(W290+100,2)&amp;"/"&amp;X290,"MM/DD/YYYY")),"",-1),"")</f>
        <v/>
      </c>
      <c r="AD290" s="92"/>
      <c r="AE290" s="92"/>
    </row>
    <row r="291" spans="1:31" ht="13.8">
      <c r="A291" s="113"/>
      <c r="B291" s="113"/>
      <c r="C291" s="113"/>
      <c r="D291" s="113"/>
      <c r="E291" s="113"/>
      <c r="F291" s="14"/>
      <c r="G291" s="15"/>
      <c r="H291" s="14"/>
      <c r="I291" s="114"/>
      <c r="J291" s="152">
        <f t="shared" si="12"/>
        <v>0</v>
      </c>
      <c r="K291" s="88"/>
      <c r="L291" s="89"/>
      <c r="M291" s="90"/>
      <c r="N291" s="88"/>
      <c r="O291" s="89"/>
      <c r="P291" s="90"/>
      <c r="Q291" s="160" t="str">
        <f ca="1">+IF(A291="","",IF(AND(TODAY()&lt;Validation!$C$141,OR(MONTH(TODAY())=10,MONTH(TODAY())=11,MONTH(TODAY())=12)),CONCATENATE(MONTH(TODAY()),"/01/",YEAR(TODAY())),IF(AND(TODAY()&lt;Validation!$C$141,MONTH(TODAY())&lt;=9),CONCATENATE("0",MONTH(TODAY()),"/01/",YEAR(TODAY())),IF(AND(TODAY()&gt;=Validation!$C$141,OR(MONTH(TODAY())=10,MONTH(TODAY())=11,MONTH(TODAY())=12)),CONCATENATE(MONTH(TODAY()+10),"/01/",YEAR(TODAY()+10)),IF(AND(TODAY()&gt;=Validation!$C$141,MONTH(TODAY())&lt;=9),CONCATENATE("0",MONTH(TODAY()+10),"/01/",YEAR(TODAY()+10)))))))</f>
        <v/>
      </c>
      <c r="R291" s="158">
        <f t="shared" si="13"/>
        <v>0</v>
      </c>
      <c r="S291" s="88"/>
      <c r="T291" s="66"/>
      <c r="U291" s="66"/>
      <c r="V291" s="88"/>
      <c r="W291" s="66"/>
      <c r="X291" s="66"/>
      <c r="Y291" s="92"/>
      <c r="Z291" s="146">
        <f t="shared" si="14"/>
        <v>22</v>
      </c>
      <c r="AB291" s="133" t="str">
        <f>IFERROR(IF(DATEVALUE(TEXT(VLOOKUP(K291,Validation!F326:I349,3,FALSE)&amp;"/"&amp;RIGHT(L291+100,2)&amp;"/"&amp;M291,"MM/DD/YYYY"))&lt;=DATEVALUE(TEXT(VLOOKUP(N291,Validation!F326:I349,3,FALSE)&amp;"/"&amp;RIGHT(O291+100,2)&amp;"/"&amp;P291,"MM/DD/YYYY")),"",-1),"")</f>
        <v/>
      </c>
      <c r="AC291" s="133" t="str">
        <f>IFERROR(IF(DATEVALUE(TEXT(VLOOKUP(S291,Validation!F326:I349,3,FALSE)&amp;"/"&amp;RIGHT(T291+100,2)&amp;"/"&amp;U291,"MM/DD/YYYY"))&lt;=DATEVALUE(TEXT(VLOOKUP(V291,Validation!F326:I349,3,FALSE)&amp;"/"&amp;RIGHT(W291+100,2)&amp;"/"&amp;X291,"MM/DD/YYYY")),"",-1),"")</f>
        <v/>
      </c>
      <c r="AD291" s="92"/>
      <c r="AE291" s="92"/>
    </row>
    <row r="292" spans="1:31" ht="13.8">
      <c r="A292" s="113"/>
      <c r="B292" s="113"/>
      <c r="C292" s="113"/>
      <c r="D292" s="113"/>
      <c r="E292" s="113"/>
      <c r="F292" s="14"/>
      <c r="G292" s="15"/>
      <c r="H292" s="14"/>
      <c r="I292" s="114"/>
      <c r="J292" s="152">
        <f t="shared" si="12"/>
        <v>0</v>
      </c>
      <c r="K292" s="88"/>
      <c r="L292" s="89"/>
      <c r="M292" s="90"/>
      <c r="N292" s="88"/>
      <c r="O292" s="89"/>
      <c r="P292" s="90"/>
      <c r="Q292" s="160" t="str">
        <f ca="1">+IF(A292="","",IF(AND(TODAY()&lt;Validation!$C$141,OR(MONTH(TODAY())=10,MONTH(TODAY())=11,MONTH(TODAY())=12)),CONCATENATE(MONTH(TODAY()),"/01/",YEAR(TODAY())),IF(AND(TODAY()&lt;Validation!$C$141,MONTH(TODAY())&lt;=9),CONCATENATE("0",MONTH(TODAY()),"/01/",YEAR(TODAY())),IF(AND(TODAY()&gt;=Validation!$C$141,OR(MONTH(TODAY())=10,MONTH(TODAY())=11,MONTH(TODAY())=12)),CONCATENATE(MONTH(TODAY()+10),"/01/",YEAR(TODAY()+10)),IF(AND(TODAY()&gt;=Validation!$C$141,MONTH(TODAY())&lt;=9),CONCATENATE("0",MONTH(TODAY()+10),"/01/",YEAR(TODAY()+10)))))))</f>
        <v/>
      </c>
      <c r="R292" s="158">
        <f t="shared" si="13"/>
        <v>0</v>
      </c>
      <c r="S292" s="88"/>
      <c r="T292" s="66"/>
      <c r="U292" s="66"/>
      <c r="V292" s="88"/>
      <c r="W292" s="66"/>
      <c r="X292" s="66"/>
      <c r="Y292" s="92"/>
      <c r="Z292" s="146">
        <f t="shared" si="14"/>
        <v>22</v>
      </c>
      <c r="AB292" s="133" t="str">
        <f>IFERROR(IF(DATEVALUE(TEXT(VLOOKUP(K292,Validation!F327:I350,3,FALSE)&amp;"/"&amp;RIGHT(L292+100,2)&amp;"/"&amp;M292,"MM/DD/YYYY"))&lt;=DATEVALUE(TEXT(VLOOKUP(N292,Validation!F327:I350,3,FALSE)&amp;"/"&amp;RIGHT(O292+100,2)&amp;"/"&amp;P292,"MM/DD/YYYY")),"",-1),"")</f>
        <v/>
      </c>
      <c r="AC292" s="133" t="str">
        <f>IFERROR(IF(DATEVALUE(TEXT(VLOOKUP(S292,Validation!F327:I350,3,FALSE)&amp;"/"&amp;RIGHT(T292+100,2)&amp;"/"&amp;U292,"MM/DD/YYYY"))&lt;=DATEVALUE(TEXT(VLOOKUP(V292,Validation!F327:I350,3,FALSE)&amp;"/"&amp;RIGHT(W292+100,2)&amp;"/"&amp;X292,"MM/DD/YYYY")),"",-1),"")</f>
        <v/>
      </c>
      <c r="AD292" s="92"/>
      <c r="AE292" s="92"/>
    </row>
    <row r="293" spans="1:31" ht="13.8">
      <c r="A293" s="113"/>
      <c r="B293" s="113"/>
      <c r="C293" s="113"/>
      <c r="D293" s="113"/>
      <c r="E293" s="113"/>
      <c r="F293" s="14"/>
      <c r="G293" s="15"/>
      <c r="H293" s="14"/>
      <c r="I293" s="114"/>
      <c r="J293" s="152">
        <f t="shared" si="12"/>
        <v>0</v>
      </c>
      <c r="K293" s="88"/>
      <c r="L293" s="89"/>
      <c r="M293" s="90"/>
      <c r="N293" s="88"/>
      <c r="O293" s="89"/>
      <c r="P293" s="90"/>
      <c r="Q293" s="160" t="str">
        <f ca="1">+IF(A293="","",IF(AND(TODAY()&lt;Validation!$C$141,OR(MONTH(TODAY())=10,MONTH(TODAY())=11,MONTH(TODAY())=12)),CONCATENATE(MONTH(TODAY()),"/01/",YEAR(TODAY())),IF(AND(TODAY()&lt;Validation!$C$141,MONTH(TODAY())&lt;=9),CONCATENATE("0",MONTH(TODAY()),"/01/",YEAR(TODAY())),IF(AND(TODAY()&gt;=Validation!$C$141,OR(MONTH(TODAY())=10,MONTH(TODAY())=11,MONTH(TODAY())=12)),CONCATENATE(MONTH(TODAY()+10),"/01/",YEAR(TODAY()+10)),IF(AND(TODAY()&gt;=Validation!$C$141,MONTH(TODAY())&lt;=9),CONCATENATE("0",MONTH(TODAY()+10),"/01/",YEAR(TODAY()+10)))))))</f>
        <v/>
      </c>
      <c r="R293" s="158">
        <f t="shared" si="13"/>
        <v>0</v>
      </c>
      <c r="S293" s="88"/>
      <c r="T293" s="66"/>
      <c r="U293" s="66"/>
      <c r="V293" s="88"/>
      <c r="W293" s="66"/>
      <c r="X293" s="66"/>
      <c r="Y293" s="92"/>
      <c r="Z293" s="146">
        <f t="shared" si="14"/>
        <v>22</v>
      </c>
      <c r="AB293" s="133" t="str">
        <f>IFERROR(IF(DATEVALUE(TEXT(VLOOKUP(K293,Validation!F328:I351,3,FALSE)&amp;"/"&amp;RIGHT(L293+100,2)&amp;"/"&amp;M293,"MM/DD/YYYY"))&lt;=DATEVALUE(TEXT(VLOOKUP(N293,Validation!F328:I351,3,FALSE)&amp;"/"&amp;RIGHT(O293+100,2)&amp;"/"&amp;P293,"MM/DD/YYYY")),"",-1),"")</f>
        <v/>
      </c>
      <c r="AC293" s="133" t="str">
        <f>IFERROR(IF(DATEVALUE(TEXT(VLOOKUP(S293,Validation!F328:I351,3,FALSE)&amp;"/"&amp;RIGHT(T293+100,2)&amp;"/"&amp;U293,"MM/DD/YYYY"))&lt;=DATEVALUE(TEXT(VLOOKUP(V293,Validation!F328:I351,3,FALSE)&amp;"/"&amp;RIGHT(W293+100,2)&amp;"/"&amp;X293,"MM/DD/YYYY")),"",-1),"")</f>
        <v/>
      </c>
      <c r="AD293" s="92"/>
      <c r="AE293" s="92"/>
    </row>
    <row r="294" spans="1:31" ht="13.8">
      <c r="A294" s="113"/>
      <c r="B294" s="113"/>
      <c r="C294" s="113"/>
      <c r="D294" s="113"/>
      <c r="E294" s="113"/>
      <c r="F294" s="14"/>
      <c r="G294" s="15"/>
      <c r="H294" s="14"/>
      <c r="I294" s="114"/>
      <c r="J294" s="152">
        <f t="shared" si="12"/>
        <v>0</v>
      </c>
      <c r="K294" s="88"/>
      <c r="L294" s="89"/>
      <c r="M294" s="90"/>
      <c r="N294" s="88"/>
      <c r="O294" s="89"/>
      <c r="P294" s="90"/>
      <c r="Q294" s="160" t="str">
        <f ca="1">+IF(A294="","",IF(AND(TODAY()&lt;Validation!$C$141,OR(MONTH(TODAY())=10,MONTH(TODAY())=11,MONTH(TODAY())=12)),CONCATENATE(MONTH(TODAY()),"/01/",YEAR(TODAY())),IF(AND(TODAY()&lt;Validation!$C$141,MONTH(TODAY())&lt;=9),CONCATENATE("0",MONTH(TODAY()),"/01/",YEAR(TODAY())),IF(AND(TODAY()&gt;=Validation!$C$141,OR(MONTH(TODAY())=10,MONTH(TODAY())=11,MONTH(TODAY())=12)),CONCATENATE(MONTH(TODAY()+10),"/01/",YEAR(TODAY()+10)),IF(AND(TODAY()&gt;=Validation!$C$141,MONTH(TODAY())&lt;=9),CONCATENATE("0",MONTH(TODAY()+10),"/01/",YEAR(TODAY()+10)))))))</f>
        <v/>
      </c>
      <c r="R294" s="158">
        <f t="shared" si="13"/>
        <v>0</v>
      </c>
      <c r="S294" s="88"/>
      <c r="T294" s="66"/>
      <c r="U294" s="66"/>
      <c r="V294" s="88"/>
      <c r="W294" s="66"/>
      <c r="X294" s="66"/>
      <c r="Y294" s="92"/>
      <c r="Z294" s="146">
        <f t="shared" si="14"/>
        <v>22</v>
      </c>
      <c r="AB294" s="133" t="str">
        <f>IFERROR(IF(DATEVALUE(TEXT(VLOOKUP(K294,Validation!F329:I352,3,FALSE)&amp;"/"&amp;RIGHT(L294+100,2)&amp;"/"&amp;M294,"MM/DD/YYYY"))&lt;=DATEVALUE(TEXT(VLOOKUP(N294,Validation!F329:I352,3,FALSE)&amp;"/"&amp;RIGHT(O294+100,2)&amp;"/"&amp;P294,"MM/DD/YYYY")),"",-1),"")</f>
        <v/>
      </c>
      <c r="AC294" s="133" t="str">
        <f>IFERROR(IF(DATEVALUE(TEXT(VLOOKUP(S294,Validation!F329:I352,3,FALSE)&amp;"/"&amp;RIGHT(T294+100,2)&amp;"/"&amp;U294,"MM/DD/YYYY"))&lt;=DATEVALUE(TEXT(VLOOKUP(V294,Validation!F329:I352,3,FALSE)&amp;"/"&amp;RIGHT(W294+100,2)&amp;"/"&amp;X294,"MM/DD/YYYY")),"",-1),"")</f>
        <v/>
      </c>
      <c r="AD294" s="92"/>
      <c r="AE294" s="92"/>
    </row>
    <row r="295" spans="1:31" ht="13.8">
      <c r="A295" s="113"/>
      <c r="B295" s="113"/>
      <c r="C295" s="113"/>
      <c r="D295" s="113"/>
      <c r="E295" s="113"/>
      <c r="F295" s="14"/>
      <c r="G295" s="15"/>
      <c r="H295" s="14"/>
      <c r="I295" s="114"/>
      <c r="J295" s="152">
        <f t="shared" si="12"/>
        <v>0</v>
      </c>
      <c r="K295" s="88"/>
      <c r="L295" s="89"/>
      <c r="M295" s="90"/>
      <c r="N295" s="88"/>
      <c r="O295" s="89"/>
      <c r="P295" s="90"/>
      <c r="Q295" s="160" t="str">
        <f ca="1">+IF(A295="","",IF(AND(TODAY()&lt;Validation!$C$141,OR(MONTH(TODAY())=10,MONTH(TODAY())=11,MONTH(TODAY())=12)),CONCATENATE(MONTH(TODAY()),"/01/",YEAR(TODAY())),IF(AND(TODAY()&lt;Validation!$C$141,MONTH(TODAY())&lt;=9),CONCATENATE("0",MONTH(TODAY()),"/01/",YEAR(TODAY())),IF(AND(TODAY()&gt;=Validation!$C$141,OR(MONTH(TODAY())=10,MONTH(TODAY())=11,MONTH(TODAY())=12)),CONCATENATE(MONTH(TODAY()+10),"/01/",YEAR(TODAY()+10)),IF(AND(TODAY()&gt;=Validation!$C$141,MONTH(TODAY())&lt;=9),CONCATENATE("0",MONTH(TODAY()+10),"/01/",YEAR(TODAY()+10)))))))</f>
        <v/>
      </c>
      <c r="R295" s="158">
        <f t="shared" si="13"/>
        <v>0</v>
      </c>
      <c r="S295" s="88"/>
      <c r="T295" s="66"/>
      <c r="U295" s="66"/>
      <c r="V295" s="88"/>
      <c r="W295" s="66"/>
      <c r="X295" s="66"/>
      <c r="Y295" s="92"/>
      <c r="Z295" s="146">
        <f t="shared" si="14"/>
        <v>22</v>
      </c>
      <c r="AB295" s="133" t="str">
        <f>IFERROR(IF(DATEVALUE(TEXT(VLOOKUP(K295,Validation!F330:I353,3,FALSE)&amp;"/"&amp;RIGHT(L295+100,2)&amp;"/"&amp;M295,"MM/DD/YYYY"))&lt;=DATEVALUE(TEXT(VLOOKUP(N295,Validation!F330:I353,3,FALSE)&amp;"/"&amp;RIGHT(O295+100,2)&amp;"/"&amp;P295,"MM/DD/YYYY")),"",-1),"")</f>
        <v/>
      </c>
      <c r="AC295" s="133" t="str">
        <f>IFERROR(IF(DATEVALUE(TEXT(VLOOKUP(S295,Validation!F330:I353,3,FALSE)&amp;"/"&amp;RIGHT(T295+100,2)&amp;"/"&amp;U295,"MM/DD/YYYY"))&lt;=DATEVALUE(TEXT(VLOOKUP(V295,Validation!F330:I353,3,FALSE)&amp;"/"&amp;RIGHT(W295+100,2)&amp;"/"&amp;X295,"MM/DD/YYYY")),"",-1),"")</f>
        <v/>
      </c>
      <c r="AD295" s="92"/>
      <c r="AE295" s="92"/>
    </row>
    <row r="296" spans="1:31" ht="13.8">
      <c r="A296" s="113"/>
      <c r="B296" s="113"/>
      <c r="C296" s="113"/>
      <c r="D296" s="113"/>
      <c r="E296" s="113"/>
      <c r="F296" s="14"/>
      <c r="G296" s="15"/>
      <c r="H296" s="14"/>
      <c r="I296" s="114"/>
      <c r="J296" s="152">
        <f t="shared" si="12"/>
        <v>0</v>
      </c>
      <c r="K296" s="88"/>
      <c r="L296" s="89"/>
      <c r="M296" s="90"/>
      <c r="N296" s="88"/>
      <c r="O296" s="89"/>
      <c r="P296" s="90"/>
      <c r="Q296" s="160" t="str">
        <f ca="1">+IF(A296="","",IF(AND(TODAY()&lt;Validation!$C$141,OR(MONTH(TODAY())=10,MONTH(TODAY())=11,MONTH(TODAY())=12)),CONCATENATE(MONTH(TODAY()),"/01/",YEAR(TODAY())),IF(AND(TODAY()&lt;Validation!$C$141,MONTH(TODAY())&lt;=9),CONCATENATE("0",MONTH(TODAY()),"/01/",YEAR(TODAY())),IF(AND(TODAY()&gt;=Validation!$C$141,OR(MONTH(TODAY())=10,MONTH(TODAY())=11,MONTH(TODAY())=12)),CONCATENATE(MONTH(TODAY()+10),"/01/",YEAR(TODAY()+10)),IF(AND(TODAY()&gt;=Validation!$C$141,MONTH(TODAY())&lt;=9),CONCATENATE("0",MONTH(TODAY()+10),"/01/",YEAR(TODAY()+10)))))))</f>
        <v/>
      </c>
      <c r="R296" s="158">
        <f t="shared" si="13"/>
        <v>0</v>
      </c>
      <c r="S296" s="88"/>
      <c r="T296" s="66"/>
      <c r="U296" s="66"/>
      <c r="V296" s="88"/>
      <c r="W296" s="66"/>
      <c r="X296" s="66"/>
      <c r="Y296" s="92"/>
      <c r="Z296" s="146">
        <f t="shared" si="14"/>
        <v>22</v>
      </c>
      <c r="AB296" s="133" t="str">
        <f>IFERROR(IF(DATEVALUE(TEXT(VLOOKUP(K296,Validation!F331:I354,3,FALSE)&amp;"/"&amp;RIGHT(L296+100,2)&amp;"/"&amp;M296,"MM/DD/YYYY"))&lt;=DATEVALUE(TEXT(VLOOKUP(N296,Validation!F331:I354,3,FALSE)&amp;"/"&amp;RIGHT(O296+100,2)&amp;"/"&amp;P296,"MM/DD/YYYY")),"",-1),"")</f>
        <v/>
      </c>
      <c r="AC296" s="133" t="str">
        <f>IFERROR(IF(DATEVALUE(TEXT(VLOOKUP(S296,Validation!F331:I354,3,FALSE)&amp;"/"&amp;RIGHT(T296+100,2)&amp;"/"&amp;U296,"MM/DD/YYYY"))&lt;=DATEVALUE(TEXT(VLOOKUP(V296,Validation!F331:I354,3,FALSE)&amp;"/"&amp;RIGHT(W296+100,2)&amp;"/"&amp;X296,"MM/DD/YYYY")),"",-1),"")</f>
        <v/>
      </c>
      <c r="AD296" s="92"/>
      <c r="AE296" s="92"/>
    </row>
    <row r="297" spans="1:31" ht="13.8">
      <c r="A297" s="113"/>
      <c r="B297" s="113"/>
      <c r="C297" s="113"/>
      <c r="D297" s="113"/>
      <c r="E297" s="113"/>
      <c r="F297" s="14"/>
      <c r="G297" s="15"/>
      <c r="H297" s="14"/>
      <c r="I297" s="114"/>
      <c r="J297" s="152">
        <f t="shared" si="12"/>
        <v>0</v>
      </c>
      <c r="K297" s="88"/>
      <c r="L297" s="89"/>
      <c r="M297" s="90"/>
      <c r="N297" s="88"/>
      <c r="O297" s="89"/>
      <c r="P297" s="90"/>
      <c r="Q297" s="160" t="str">
        <f ca="1">+IF(A297="","",IF(AND(TODAY()&lt;Validation!$C$141,OR(MONTH(TODAY())=10,MONTH(TODAY())=11,MONTH(TODAY())=12)),CONCATENATE(MONTH(TODAY()),"/01/",YEAR(TODAY())),IF(AND(TODAY()&lt;Validation!$C$141,MONTH(TODAY())&lt;=9),CONCATENATE("0",MONTH(TODAY()),"/01/",YEAR(TODAY())),IF(AND(TODAY()&gt;=Validation!$C$141,OR(MONTH(TODAY())=10,MONTH(TODAY())=11,MONTH(TODAY())=12)),CONCATENATE(MONTH(TODAY()+10),"/01/",YEAR(TODAY()+10)),IF(AND(TODAY()&gt;=Validation!$C$141,MONTH(TODAY())&lt;=9),CONCATENATE("0",MONTH(TODAY()+10),"/01/",YEAR(TODAY()+10)))))))</f>
        <v/>
      </c>
      <c r="R297" s="158">
        <f t="shared" si="13"/>
        <v>0</v>
      </c>
      <c r="S297" s="88"/>
      <c r="T297" s="66"/>
      <c r="U297" s="66"/>
      <c r="V297" s="88"/>
      <c r="W297" s="66"/>
      <c r="X297" s="66"/>
      <c r="Y297" s="92"/>
      <c r="Z297" s="146">
        <f t="shared" si="14"/>
        <v>22</v>
      </c>
      <c r="AB297" s="133" t="str">
        <f>IFERROR(IF(DATEVALUE(TEXT(VLOOKUP(K297,Validation!F332:I355,3,FALSE)&amp;"/"&amp;RIGHT(L297+100,2)&amp;"/"&amp;M297,"MM/DD/YYYY"))&lt;=DATEVALUE(TEXT(VLOOKUP(N297,Validation!F332:I355,3,FALSE)&amp;"/"&amp;RIGHT(O297+100,2)&amp;"/"&amp;P297,"MM/DD/YYYY")),"",-1),"")</f>
        <v/>
      </c>
      <c r="AC297" s="133" t="str">
        <f>IFERROR(IF(DATEVALUE(TEXT(VLOOKUP(S297,Validation!F332:I355,3,FALSE)&amp;"/"&amp;RIGHT(T297+100,2)&amp;"/"&amp;U297,"MM/DD/YYYY"))&lt;=DATEVALUE(TEXT(VLOOKUP(V297,Validation!F332:I355,3,FALSE)&amp;"/"&amp;RIGHT(W297+100,2)&amp;"/"&amp;X297,"MM/DD/YYYY")),"",-1),"")</f>
        <v/>
      </c>
      <c r="AD297" s="92"/>
      <c r="AE297" s="92"/>
    </row>
    <row r="298" spans="1:31" ht="13.8">
      <c r="A298" s="113"/>
      <c r="B298" s="113"/>
      <c r="C298" s="113"/>
      <c r="D298" s="113"/>
      <c r="E298" s="113"/>
      <c r="F298" s="14"/>
      <c r="G298" s="15"/>
      <c r="H298" s="14"/>
      <c r="I298" s="114"/>
      <c r="J298" s="152">
        <f t="shared" si="12"/>
        <v>0</v>
      </c>
      <c r="K298" s="88"/>
      <c r="L298" s="89"/>
      <c r="M298" s="90"/>
      <c r="N298" s="88"/>
      <c r="O298" s="89"/>
      <c r="P298" s="90"/>
      <c r="Q298" s="160" t="str">
        <f ca="1">+IF(A298="","",IF(AND(TODAY()&lt;Validation!$C$141,OR(MONTH(TODAY())=10,MONTH(TODAY())=11,MONTH(TODAY())=12)),CONCATENATE(MONTH(TODAY()),"/01/",YEAR(TODAY())),IF(AND(TODAY()&lt;Validation!$C$141,MONTH(TODAY())&lt;=9),CONCATENATE("0",MONTH(TODAY()),"/01/",YEAR(TODAY())),IF(AND(TODAY()&gt;=Validation!$C$141,OR(MONTH(TODAY())=10,MONTH(TODAY())=11,MONTH(TODAY())=12)),CONCATENATE(MONTH(TODAY()+10),"/01/",YEAR(TODAY()+10)),IF(AND(TODAY()&gt;=Validation!$C$141,MONTH(TODAY())&lt;=9),CONCATENATE("0",MONTH(TODAY()+10),"/01/",YEAR(TODAY()+10)))))))</f>
        <v/>
      </c>
      <c r="R298" s="158">
        <f t="shared" si="13"/>
        <v>0</v>
      </c>
      <c r="S298" s="88"/>
      <c r="T298" s="66"/>
      <c r="U298" s="66"/>
      <c r="V298" s="88"/>
      <c r="W298" s="66"/>
      <c r="X298" s="66"/>
      <c r="Y298" s="92"/>
      <c r="Z298" s="146">
        <f t="shared" si="14"/>
        <v>22</v>
      </c>
      <c r="AB298" s="133" t="str">
        <f>IFERROR(IF(DATEVALUE(TEXT(VLOOKUP(K298,Validation!F333:I356,3,FALSE)&amp;"/"&amp;RIGHT(L298+100,2)&amp;"/"&amp;M298,"MM/DD/YYYY"))&lt;=DATEVALUE(TEXT(VLOOKUP(N298,Validation!F333:I356,3,FALSE)&amp;"/"&amp;RIGHT(O298+100,2)&amp;"/"&amp;P298,"MM/DD/YYYY")),"",-1),"")</f>
        <v/>
      </c>
      <c r="AC298" s="133" t="str">
        <f>IFERROR(IF(DATEVALUE(TEXT(VLOOKUP(S298,Validation!F333:I356,3,FALSE)&amp;"/"&amp;RIGHT(T298+100,2)&amp;"/"&amp;U298,"MM/DD/YYYY"))&lt;=DATEVALUE(TEXT(VLOOKUP(V298,Validation!F333:I356,3,FALSE)&amp;"/"&amp;RIGHT(W298+100,2)&amp;"/"&amp;X298,"MM/DD/YYYY")),"",-1),"")</f>
        <v/>
      </c>
      <c r="AD298" s="92"/>
      <c r="AE298" s="92"/>
    </row>
    <row r="299" spans="1:31" ht="13.8">
      <c r="A299" s="113"/>
      <c r="B299" s="113"/>
      <c r="C299" s="113"/>
      <c r="D299" s="113"/>
      <c r="E299" s="113"/>
      <c r="F299" s="14"/>
      <c r="G299" s="15"/>
      <c r="H299" s="14"/>
      <c r="I299" s="114"/>
      <c r="J299" s="152">
        <f t="shared" si="12"/>
        <v>0</v>
      </c>
      <c r="K299" s="88"/>
      <c r="L299" s="89"/>
      <c r="M299" s="90"/>
      <c r="N299" s="88"/>
      <c r="O299" s="89"/>
      <c r="P299" s="90"/>
      <c r="Q299" s="160" t="str">
        <f ca="1">+IF(A299="","",IF(AND(TODAY()&lt;Validation!$C$141,OR(MONTH(TODAY())=10,MONTH(TODAY())=11,MONTH(TODAY())=12)),CONCATENATE(MONTH(TODAY()),"/01/",YEAR(TODAY())),IF(AND(TODAY()&lt;Validation!$C$141,MONTH(TODAY())&lt;=9),CONCATENATE("0",MONTH(TODAY()),"/01/",YEAR(TODAY())),IF(AND(TODAY()&gt;=Validation!$C$141,OR(MONTH(TODAY())=10,MONTH(TODAY())=11,MONTH(TODAY())=12)),CONCATENATE(MONTH(TODAY()+10),"/01/",YEAR(TODAY()+10)),IF(AND(TODAY()&gt;=Validation!$C$141,MONTH(TODAY())&lt;=9),CONCATENATE("0",MONTH(TODAY()+10),"/01/",YEAR(TODAY()+10)))))))</f>
        <v/>
      </c>
      <c r="R299" s="158">
        <f t="shared" si="13"/>
        <v>0</v>
      </c>
      <c r="S299" s="88"/>
      <c r="T299" s="66"/>
      <c r="U299" s="66"/>
      <c r="V299" s="88"/>
      <c r="W299" s="66"/>
      <c r="X299" s="66"/>
      <c r="Y299" s="92"/>
      <c r="Z299" s="146">
        <f t="shared" si="14"/>
        <v>22</v>
      </c>
      <c r="AB299" s="133" t="str">
        <f>IFERROR(IF(DATEVALUE(TEXT(VLOOKUP(K299,Validation!F334:I357,3,FALSE)&amp;"/"&amp;RIGHT(L299+100,2)&amp;"/"&amp;M299,"MM/DD/YYYY"))&lt;=DATEVALUE(TEXT(VLOOKUP(N299,Validation!F334:I357,3,FALSE)&amp;"/"&amp;RIGHT(O299+100,2)&amp;"/"&amp;P299,"MM/DD/YYYY")),"",-1),"")</f>
        <v/>
      </c>
      <c r="AC299" s="133" t="str">
        <f>IFERROR(IF(DATEVALUE(TEXT(VLOOKUP(S299,Validation!F334:I357,3,FALSE)&amp;"/"&amp;RIGHT(T299+100,2)&amp;"/"&amp;U299,"MM/DD/YYYY"))&lt;=DATEVALUE(TEXT(VLOOKUP(V299,Validation!F334:I357,3,FALSE)&amp;"/"&amp;RIGHT(W299+100,2)&amp;"/"&amp;X299,"MM/DD/YYYY")),"",-1),"")</f>
        <v/>
      </c>
      <c r="AD299" s="92"/>
      <c r="AE299" s="92"/>
    </row>
    <row r="300" spans="1:31" ht="13.8">
      <c r="A300" s="113"/>
      <c r="B300" s="113"/>
      <c r="C300" s="113"/>
      <c r="D300" s="113"/>
      <c r="E300" s="113"/>
      <c r="F300" s="14"/>
      <c r="G300" s="15"/>
      <c r="H300" s="14"/>
      <c r="I300" s="114"/>
      <c r="J300" s="152">
        <f t="shared" si="12"/>
        <v>0</v>
      </c>
      <c r="K300" s="88"/>
      <c r="L300" s="89"/>
      <c r="M300" s="90"/>
      <c r="N300" s="88"/>
      <c r="O300" s="89"/>
      <c r="P300" s="90"/>
      <c r="Q300" s="160" t="str">
        <f ca="1">+IF(A300="","",IF(AND(TODAY()&lt;Validation!$C$141,OR(MONTH(TODAY())=10,MONTH(TODAY())=11,MONTH(TODAY())=12)),CONCATENATE(MONTH(TODAY()),"/01/",YEAR(TODAY())),IF(AND(TODAY()&lt;Validation!$C$141,MONTH(TODAY())&lt;=9),CONCATENATE("0",MONTH(TODAY()),"/01/",YEAR(TODAY())),IF(AND(TODAY()&gt;=Validation!$C$141,OR(MONTH(TODAY())=10,MONTH(TODAY())=11,MONTH(TODAY())=12)),CONCATENATE(MONTH(TODAY()+10),"/01/",YEAR(TODAY()+10)),IF(AND(TODAY()&gt;=Validation!$C$141,MONTH(TODAY())&lt;=9),CONCATENATE("0",MONTH(TODAY()+10),"/01/",YEAR(TODAY()+10)))))))</f>
        <v/>
      </c>
      <c r="R300" s="158">
        <f t="shared" si="13"/>
        <v>0</v>
      </c>
      <c r="S300" s="88"/>
      <c r="T300" s="66"/>
      <c r="U300" s="66"/>
      <c r="V300" s="88"/>
      <c r="W300" s="66"/>
      <c r="X300" s="66"/>
      <c r="Y300" s="92"/>
      <c r="Z300" s="146">
        <f t="shared" si="14"/>
        <v>22</v>
      </c>
      <c r="AB300" s="133" t="str">
        <f>IFERROR(IF(DATEVALUE(TEXT(VLOOKUP(K300,Validation!F335:I358,3,FALSE)&amp;"/"&amp;RIGHT(L300+100,2)&amp;"/"&amp;M300,"MM/DD/YYYY"))&lt;=DATEVALUE(TEXT(VLOOKUP(N300,Validation!F335:I358,3,FALSE)&amp;"/"&amp;RIGHT(O300+100,2)&amp;"/"&amp;P300,"MM/DD/YYYY")),"",-1),"")</f>
        <v/>
      </c>
      <c r="AC300" s="133" t="str">
        <f>IFERROR(IF(DATEVALUE(TEXT(VLOOKUP(S300,Validation!F335:I358,3,FALSE)&amp;"/"&amp;RIGHT(T300+100,2)&amp;"/"&amp;U300,"MM/DD/YYYY"))&lt;=DATEVALUE(TEXT(VLOOKUP(V300,Validation!F335:I358,3,FALSE)&amp;"/"&amp;RIGHT(W300+100,2)&amp;"/"&amp;X300,"MM/DD/YYYY")),"",-1),"")</f>
        <v/>
      </c>
      <c r="AD300" s="92"/>
      <c r="AE300" s="92"/>
    </row>
    <row r="301" spans="1:31" ht="13.8">
      <c r="A301" s="113"/>
      <c r="B301" s="113"/>
      <c r="C301" s="113"/>
      <c r="D301" s="113"/>
      <c r="E301" s="113"/>
      <c r="F301" s="14"/>
      <c r="G301" s="15"/>
      <c r="H301" s="14"/>
      <c r="I301" s="114"/>
      <c r="J301" s="152">
        <f t="shared" si="12"/>
        <v>0</v>
      </c>
      <c r="K301" s="88"/>
      <c r="L301" s="89"/>
      <c r="M301" s="90"/>
      <c r="N301" s="88"/>
      <c r="O301" s="89"/>
      <c r="P301" s="90"/>
      <c r="Q301" s="160" t="str">
        <f ca="1">+IF(A301="","",IF(AND(TODAY()&lt;Validation!$C$141,OR(MONTH(TODAY())=10,MONTH(TODAY())=11,MONTH(TODAY())=12)),CONCATENATE(MONTH(TODAY()),"/01/",YEAR(TODAY())),IF(AND(TODAY()&lt;Validation!$C$141,MONTH(TODAY())&lt;=9),CONCATENATE("0",MONTH(TODAY()),"/01/",YEAR(TODAY())),IF(AND(TODAY()&gt;=Validation!$C$141,OR(MONTH(TODAY())=10,MONTH(TODAY())=11,MONTH(TODAY())=12)),CONCATENATE(MONTH(TODAY()+10),"/01/",YEAR(TODAY()+10)),IF(AND(TODAY()&gt;=Validation!$C$141,MONTH(TODAY())&lt;=9),CONCATENATE("0",MONTH(TODAY()+10),"/01/",YEAR(TODAY()+10)))))))</f>
        <v/>
      </c>
      <c r="R301" s="158">
        <f t="shared" si="13"/>
        <v>0</v>
      </c>
      <c r="S301" s="88"/>
      <c r="T301" s="66"/>
      <c r="U301" s="66"/>
      <c r="V301" s="88"/>
      <c r="W301" s="66"/>
      <c r="X301" s="66"/>
      <c r="Y301" s="92"/>
      <c r="Z301" s="146">
        <f t="shared" si="14"/>
        <v>22</v>
      </c>
      <c r="AB301" s="133" t="str">
        <f>IFERROR(IF(DATEVALUE(TEXT(VLOOKUP(K301,Validation!F336:I359,3,FALSE)&amp;"/"&amp;RIGHT(L301+100,2)&amp;"/"&amp;M301,"MM/DD/YYYY"))&lt;=DATEVALUE(TEXT(VLOOKUP(N301,Validation!F336:I359,3,FALSE)&amp;"/"&amp;RIGHT(O301+100,2)&amp;"/"&amp;P301,"MM/DD/YYYY")),"",-1),"")</f>
        <v/>
      </c>
      <c r="AC301" s="133" t="str">
        <f>IFERROR(IF(DATEVALUE(TEXT(VLOOKUP(S301,Validation!F336:I359,3,FALSE)&amp;"/"&amp;RIGHT(T301+100,2)&amp;"/"&amp;U301,"MM/DD/YYYY"))&lt;=DATEVALUE(TEXT(VLOOKUP(V301,Validation!F336:I359,3,FALSE)&amp;"/"&amp;RIGHT(W301+100,2)&amp;"/"&amp;X301,"MM/DD/YYYY")),"",-1),"")</f>
        <v/>
      </c>
      <c r="AD301" s="92"/>
      <c r="AE301" s="92"/>
    </row>
    <row r="302" spans="1:31" ht="13.8">
      <c r="A302" s="113"/>
      <c r="B302" s="113"/>
      <c r="C302" s="113"/>
      <c r="D302" s="113"/>
      <c r="E302" s="113"/>
      <c r="F302" s="14"/>
      <c r="G302" s="15"/>
      <c r="H302" s="14"/>
      <c r="I302" s="114"/>
      <c r="J302" s="152">
        <f t="shared" si="12"/>
        <v>0</v>
      </c>
      <c r="K302" s="88"/>
      <c r="L302" s="89"/>
      <c r="M302" s="90"/>
      <c r="N302" s="88"/>
      <c r="O302" s="89"/>
      <c r="P302" s="90"/>
      <c r="Q302" s="160" t="str">
        <f ca="1">+IF(A302="","",IF(AND(TODAY()&lt;Validation!$C$141,OR(MONTH(TODAY())=10,MONTH(TODAY())=11,MONTH(TODAY())=12)),CONCATENATE(MONTH(TODAY()),"/01/",YEAR(TODAY())),IF(AND(TODAY()&lt;Validation!$C$141,MONTH(TODAY())&lt;=9),CONCATENATE("0",MONTH(TODAY()),"/01/",YEAR(TODAY())),IF(AND(TODAY()&gt;=Validation!$C$141,OR(MONTH(TODAY())=10,MONTH(TODAY())=11,MONTH(TODAY())=12)),CONCATENATE(MONTH(TODAY()+10),"/01/",YEAR(TODAY()+10)),IF(AND(TODAY()&gt;=Validation!$C$141,MONTH(TODAY())&lt;=9),CONCATENATE("0",MONTH(TODAY()+10),"/01/",YEAR(TODAY()+10)))))))</f>
        <v/>
      </c>
      <c r="R302" s="158">
        <f t="shared" si="13"/>
        <v>0</v>
      </c>
      <c r="S302" s="88"/>
      <c r="T302" s="66"/>
      <c r="U302" s="66"/>
      <c r="V302" s="88"/>
      <c r="W302" s="66"/>
      <c r="X302" s="66"/>
      <c r="Y302" s="92"/>
      <c r="Z302" s="146">
        <f t="shared" si="14"/>
        <v>22</v>
      </c>
      <c r="AB302" s="133" t="str">
        <f>IFERROR(IF(DATEVALUE(TEXT(VLOOKUP(K302,Validation!F337:I360,3,FALSE)&amp;"/"&amp;RIGHT(L302+100,2)&amp;"/"&amp;M302,"MM/DD/YYYY"))&lt;=DATEVALUE(TEXT(VLOOKUP(N302,Validation!F337:I360,3,FALSE)&amp;"/"&amp;RIGHT(O302+100,2)&amp;"/"&amp;P302,"MM/DD/YYYY")),"",-1),"")</f>
        <v/>
      </c>
      <c r="AC302" s="133" t="str">
        <f>IFERROR(IF(DATEVALUE(TEXT(VLOOKUP(S302,Validation!F337:I360,3,FALSE)&amp;"/"&amp;RIGHT(T302+100,2)&amp;"/"&amp;U302,"MM/DD/YYYY"))&lt;=DATEVALUE(TEXT(VLOOKUP(V302,Validation!F337:I360,3,FALSE)&amp;"/"&amp;RIGHT(W302+100,2)&amp;"/"&amp;X302,"MM/DD/YYYY")),"",-1),"")</f>
        <v/>
      </c>
      <c r="AD302" s="92"/>
      <c r="AE302" s="92"/>
    </row>
    <row r="303" spans="1:31" ht="13.8">
      <c r="A303" s="113"/>
      <c r="B303" s="113"/>
      <c r="C303" s="113"/>
      <c r="D303" s="113"/>
      <c r="E303" s="113"/>
      <c r="F303" s="14"/>
      <c r="G303" s="15"/>
      <c r="H303" s="14"/>
      <c r="I303" s="114"/>
      <c r="J303" s="152">
        <f t="shared" si="12"/>
        <v>0</v>
      </c>
      <c r="K303" s="88"/>
      <c r="L303" s="89"/>
      <c r="M303" s="90"/>
      <c r="N303" s="88"/>
      <c r="O303" s="89"/>
      <c r="P303" s="90"/>
      <c r="Q303" s="160" t="str">
        <f ca="1">+IF(A303="","",IF(AND(TODAY()&lt;Validation!$C$141,OR(MONTH(TODAY())=10,MONTH(TODAY())=11,MONTH(TODAY())=12)),CONCATENATE(MONTH(TODAY()),"/01/",YEAR(TODAY())),IF(AND(TODAY()&lt;Validation!$C$141,MONTH(TODAY())&lt;=9),CONCATENATE("0",MONTH(TODAY()),"/01/",YEAR(TODAY())),IF(AND(TODAY()&gt;=Validation!$C$141,OR(MONTH(TODAY())=10,MONTH(TODAY())=11,MONTH(TODAY())=12)),CONCATENATE(MONTH(TODAY()+10),"/01/",YEAR(TODAY()+10)),IF(AND(TODAY()&gt;=Validation!$C$141,MONTH(TODAY())&lt;=9),CONCATENATE("0",MONTH(TODAY()+10),"/01/",YEAR(TODAY()+10)))))))</f>
        <v/>
      </c>
      <c r="R303" s="158">
        <f t="shared" si="13"/>
        <v>0</v>
      </c>
      <c r="S303" s="88"/>
      <c r="T303" s="66"/>
      <c r="U303" s="66"/>
      <c r="V303" s="88"/>
      <c r="W303" s="66"/>
      <c r="X303" s="66"/>
      <c r="Y303" s="92"/>
      <c r="Z303" s="146">
        <f t="shared" si="14"/>
        <v>22</v>
      </c>
      <c r="AB303" s="133" t="str">
        <f>IFERROR(IF(DATEVALUE(TEXT(VLOOKUP(K303,Validation!F338:I361,3,FALSE)&amp;"/"&amp;RIGHT(L303+100,2)&amp;"/"&amp;M303,"MM/DD/YYYY"))&lt;=DATEVALUE(TEXT(VLOOKUP(N303,Validation!F338:I361,3,FALSE)&amp;"/"&amp;RIGHT(O303+100,2)&amp;"/"&amp;P303,"MM/DD/YYYY")),"",-1),"")</f>
        <v/>
      </c>
      <c r="AC303" s="133" t="str">
        <f>IFERROR(IF(DATEVALUE(TEXT(VLOOKUP(S303,Validation!F338:I361,3,FALSE)&amp;"/"&amp;RIGHT(T303+100,2)&amp;"/"&amp;U303,"MM/DD/YYYY"))&lt;=DATEVALUE(TEXT(VLOOKUP(V303,Validation!F338:I361,3,FALSE)&amp;"/"&amp;RIGHT(W303+100,2)&amp;"/"&amp;X303,"MM/DD/YYYY")),"",-1),"")</f>
        <v/>
      </c>
      <c r="AD303" s="92"/>
      <c r="AE303" s="92"/>
    </row>
    <row r="304" spans="1:31" ht="13.8">
      <c r="A304" s="113"/>
      <c r="B304" s="113"/>
      <c r="C304" s="113"/>
      <c r="D304" s="113"/>
      <c r="E304" s="113"/>
      <c r="F304" s="14"/>
      <c r="G304" s="15"/>
      <c r="H304" s="14"/>
      <c r="I304" s="114"/>
      <c r="J304" s="152">
        <f t="shared" si="12"/>
        <v>0</v>
      </c>
      <c r="K304" s="88"/>
      <c r="L304" s="89"/>
      <c r="M304" s="90"/>
      <c r="N304" s="88"/>
      <c r="O304" s="89"/>
      <c r="P304" s="90"/>
      <c r="Q304" s="160" t="str">
        <f ca="1">+IF(A304="","",IF(AND(TODAY()&lt;Validation!$C$141,OR(MONTH(TODAY())=10,MONTH(TODAY())=11,MONTH(TODAY())=12)),CONCATENATE(MONTH(TODAY()),"/01/",YEAR(TODAY())),IF(AND(TODAY()&lt;Validation!$C$141,MONTH(TODAY())&lt;=9),CONCATENATE("0",MONTH(TODAY()),"/01/",YEAR(TODAY())),IF(AND(TODAY()&gt;=Validation!$C$141,OR(MONTH(TODAY())=10,MONTH(TODAY())=11,MONTH(TODAY())=12)),CONCATENATE(MONTH(TODAY()+10),"/01/",YEAR(TODAY()+10)),IF(AND(TODAY()&gt;=Validation!$C$141,MONTH(TODAY())&lt;=9),CONCATENATE("0",MONTH(TODAY()+10),"/01/",YEAR(TODAY()+10)))))))</f>
        <v/>
      </c>
      <c r="R304" s="158">
        <f t="shared" si="13"/>
        <v>0</v>
      </c>
      <c r="S304" s="88"/>
      <c r="T304" s="66"/>
      <c r="U304" s="66"/>
      <c r="V304" s="88"/>
      <c r="W304" s="66"/>
      <c r="X304" s="66"/>
      <c r="Y304" s="92"/>
      <c r="Z304" s="146">
        <f t="shared" si="14"/>
        <v>22</v>
      </c>
      <c r="AB304" s="133" t="str">
        <f>IFERROR(IF(DATEVALUE(TEXT(VLOOKUP(K304,Validation!F339:I362,3,FALSE)&amp;"/"&amp;RIGHT(L304+100,2)&amp;"/"&amp;M304,"MM/DD/YYYY"))&lt;=DATEVALUE(TEXT(VLOOKUP(N304,Validation!F339:I362,3,FALSE)&amp;"/"&amp;RIGHT(O304+100,2)&amp;"/"&amp;P304,"MM/DD/YYYY")),"",-1),"")</f>
        <v/>
      </c>
      <c r="AC304" s="133" t="str">
        <f>IFERROR(IF(DATEVALUE(TEXT(VLOOKUP(S304,Validation!F339:I362,3,FALSE)&amp;"/"&amp;RIGHT(T304+100,2)&amp;"/"&amp;U304,"MM/DD/YYYY"))&lt;=DATEVALUE(TEXT(VLOOKUP(V304,Validation!F339:I362,3,FALSE)&amp;"/"&amp;RIGHT(W304+100,2)&amp;"/"&amp;X304,"MM/DD/YYYY")),"",-1),"")</f>
        <v/>
      </c>
      <c r="AD304" s="92"/>
      <c r="AE304" s="92"/>
    </row>
    <row r="305" spans="1:31" ht="13.8">
      <c r="A305" s="113"/>
      <c r="B305" s="113"/>
      <c r="C305" s="113"/>
      <c r="D305" s="113"/>
      <c r="E305" s="113"/>
      <c r="F305" s="14"/>
      <c r="G305" s="15"/>
      <c r="H305" s="14"/>
      <c r="I305" s="114"/>
      <c r="J305" s="152">
        <f t="shared" si="12"/>
        <v>0</v>
      </c>
      <c r="K305" s="88"/>
      <c r="L305" s="89"/>
      <c r="M305" s="90"/>
      <c r="N305" s="88"/>
      <c r="O305" s="89"/>
      <c r="P305" s="90"/>
      <c r="Q305" s="160" t="str">
        <f ca="1">+IF(A305="","",IF(AND(TODAY()&lt;Validation!$C$141,OR(MONTH(TODAY())=10,MONTH(TODAY())=11,MONTH(TODAY())=12)),CONCATENATE(MONTH(TODAY()),"/01/",YEAR(TODAY())),IF(AND(TODAY()&lt;Validation!$C$141,MONTH(TODAY())&lt;=9),CONCATENATE("0",MONTH(TODAY()),"/01/",YEAR(TODAY())),IF(AND(TODAY()&gt;=Validation!$C$141,OR(MONTH(TODAY())=10,MONTH(TODAY())=11,MONTH(TODAY())=12)),CONCATENATE(MONTH(TODAY()+10),"/01/",YEAR(TODAY()+10)),IF(AND(TODAY()&gt;=Validation!$C$141,MONTH(TODAY())&lt;=9),CONCATENATE("0",MONTH(TODAY()+10),"/01/",YEAR(TODAY()+10)))))))</f>
        <v/>
      </c>
      <c r="R305" s="158">
        <f t="shared" si="13"/>
        <v>0</v>
      </c>
      <c r="S305" s="88"/>
      <c r="T305" s="66"/>
      <c r="U305" s="66"/>
      <c r="V305" s="88"/>
      <c r="W305" s="66"/>
      <c r="X305" s="66"/>
      <c r="Y305" s="92"/>
      <c r="Z305" s="146">
        <f t="shared" si="14"/>
        <v>22</v>
      </c>
      <c r="AB305" s="133" t="str">
        <f>IFERROR(IF(DATEVALUE(TEXT(VLOOKUP(K305,Validation!F340:I363,3,FALSE)&amp;"/"&amp;RIGHT(L305+100,2)&amp;"/"&amp;M305,"MM/DD/YYYY"))&lt;=DATEVALUE(TEXT(VLOOKUP(N305,Validation!F340:I363,3,FALSE)&amp;"/"&amp;RIGHT(O305+100,2)&amp;"/"&amp;P305,"MM/DD/YYYY")),"",-1),"")</f>
        <v/>
      </c>
      <c r="AC305" s="133" t="str">
        <f>IFERROR(IF(DATEVALUE(TEXT(VLOOKUP(S305,Validation!F340:I363,3,FALSE)&amp;"/"&amp;RIGHT(T305+100,2)&amp;"/"&amp;U305,"MM/DD/YYYY"))&lt;=DATEVALUE(TEXT(VLOOKUP(V305,Validation!F340:I363,3,FALSE)&amp;"/"&amp;RIGHT(W305+100,2)&amp;"/"&amp;X305,"MM/DD/YYYY")),"",-1),"")</f>
        <v/>
      </c>
      <c r="AD305" s="92"/>
      <c r="AE305" s="92"/>
    </row>
    <row r="306" spans="1:31" ht="13.8">
      <c r="A306" s="113"/>
      <c r="B306" s="113"/>
      <c r="C306" s="113"/>
      <c r="D306" s="113"/>
      <c r="E306" s="113"/>
      <c r="F306" s="14"/>
      <c r="G306" s="15"/>
      <c r="H306" s="14"/>
      <c r="I306" s="114"/>
      <c r="J306" s="152">
        <f t="shared" si="12"/>
        <v>0</v>
      </c>
      <c r="K306" s="88"/>
      <c r="L306" s="89"/>
      <c r="M306" s="90"/>
      <c r="N306" s="88"/>
      <c r="O306" s="89"/>
      <c r="P306" s="90"/>
      <c r="Q306" s="160" t="str">
        <f ca="1">+IF(A306="","",IF(AND(TODAY()&lt;Validation!$C$141,OR(MONTH(TODAY())=10,MONTH(TODAY())=11,MONTH(TODAY())=12)),CONCATENATE(MONTH(TODAY()),"/01/",YEAR(TODAY())),IF(AND(TODAY()&lt;Validation!$C$141,MONTH(TODAY())&lt;=9),CONCATENATE("0",MONTH(TODAY()),"/01/",YEAR(TODAY())),IF(AND(TODAY()&gt;=Validation!$C$141,OR(MONTH(TODAY())=10,MONTH(TODAY())=11,MONTH(TODAY())=12)),CONCATENATE(MONTH(TODAY()+10),"/01/",YEAR(TODAY()+10)),IF(AND(TODAY()&gt;=Validation!$C$141,MONTH(TODAY())&lt;=9),CONCATENATE("0",MONTH(TODAY()+10),"/01/",YEAR(TODAY()+10)))))))</f>
        <v/>
      </c>
      <c r="R306" s="158">
        <f t="shared" si="13"/>
        <v>0</v>
      </c>
      <c r="S306" s="88"/>
      <c r="T306" s="66"/>
      <c r="U306" s="66"/>
      <c r="V306" s="88"/>
      <c r="W306" s="66"/>
      <c r="X306" s="66"/>
      <c r="Y306" s="92"/>
      <c r="Z306" s="146">
        <f t="shared" si="14"/>
        <v>22</v>
      </c>
      <c r="AB306" s="133" t="str">
        <f>IFERROR(IF(DATEVALUE(TEXT(VLOOKUP(K306,Validation!F341:I364,3,FALSE)&amp;"/"&amp;RIGHT(L306+100,2)&amp;"/"&amp;M306,"MM/DD/YYYY"))&lt;=DATEVALUE(TEXT(VLOOKUP(N306,Validation!F341:I364,3,FALSE)&amp;"/"&amp;RIGHT(O306+100,2)&amp;"/"&amp;P306,"MM/DD/YYYY")),"",-1),"")</f>
        <v/>
      </c>
      <c r="AC306" s="133" t="str">
        <f>IFERROR(IF(DATEVALUE(TEXT(VLOOKUP(S306,Validation!F341:I364,3,FALSE)&amp;"/"&amp;RIGHT(T306+100,2)&amp;"/"&amp;U306,"MM/DD/YYYY"))&lt;=DATEVALUE(TEXT(VLOOKUP(V306,Validation!F341:I364,3,FALSE)&amp;"/"&amp;RIGHT(W306+100,2)&amp;"/"&amp;X306,"MM/DD/YYYY")),"",-1),"")</f>
        <v/>
      </c>
      <c r="AD306" s="92"/>
      <c r="AE306" s="92"/>
    </row>
    <row r="307" spans="1:31" ht="13.8">
      <c r="A307" s="113"/>
      <c r="B307" s="113"/>
      <c r="C307" s="113"/>
      <c r="D307" s="113"/>
      <c r="E307" s="113"/>
      <c r="F307" s="14"/>
      <c r="G307" s="15"/>
      <c r="H307" s="14"/>
      <c r="I307" s="114"/>
      <c r="J307" s="152">
        <f t="shared" si="12"/>
        <v>0</v>
      </c>
      <c r="K307" s="88"/>
      <c r="L307" s="89"/>
      <c r="M307" s="90"/>
      <c r="N307" s="88"/>
      <c r="O307" s="89"/>
      <c r="P307" s="90"/>
      <c r="Q307" s="160" t="str">
        <f ca="1">+IF(A307="","",IF(AND(TODAY()&lt;Validation!$C$141,OR(MONTH(TODAY())=10,MONTH(TODAY())=11,MONTH(TODAY())=12)),CONCATENATE(MONTH(TODAY()),"/01/",YEAR(TODAY())),IF(AND(TODAY()&lt;Validation!$C$141,MONTH(TODAY())&lt;=9),CONCATENATE("0",MONTH(TODAY()),"/01/",YEAR(TODAY())),IF(AND(TODAY()&gt;=Validation!$C$141,OR(MONTH(TODAY())=10,MONTH(TODAY())=11,MONTH(TODAY())=12)),CONCATENATE(MONTH(TODAY()+10),"/01/",YEAR(TODAY()+10)),IF(AND(TODAY()&gt;=Validation!$C$141,MONTH(TODAY())&lt;=9),CONCATENATE("0",MONTH(TODAY()+10),"/01/",YEAR(TODAY()+10)))))))</f>
        <v/>
      </c>
      <c r="R307" s="158">
        <f t="shared" si="13"/>
        <v>0</v>
      </c>
      <c r="S307" s="88"/>
      <c r="T307" s="66"/>
      <c r="U307" s="66"/>
      <c r="V307" s="88"/>
      <c r="W307" s="66"/>
      <c r="X307" s="66"/>
      <c r="Y307" s="92"/>
      <c r="Z307" s="146">
        <f t="shared" si="14"/>
        <v>22</v>
      </c>
      <c r="AB307" s="133" t="str">
        <f>IFERROR(IF(DATEVALUE(TEXT(VLOOKUP(K307,Validation!F342:I365,3,FALSE)&amp;"/"&amp;RIGHT(L307+100,2)&amp;"/"&amp;M307,"MM/DD/YYYY"))&lt;=DATEVALUE(TEXT(VLOOKUP(N307,Validation!F342:I365,3,FALSE)&amp;"/"&amp;RIGHT(O307+100,2)&amp;"/"&amp;P307,"MM/DD/YYYY")),"",-1),"")</f>
        <v/>
      </c>
      <c r="AC307" s="133" t="str">
        <f>IFERROR(IF(DATEVALUE(TEXT(VLOOKUP(S307,Validation!F342:I365,3,FALSE)&amp;"/"&amp;RIGHT(T307+100,2)&amp;"/"&amp;U307,"MM/DD/YYYY"))&lt;=DATEVALUE(TEXT(VLOOKUP(V307,Validation!F342:I365,3,FALSE)&amp;"/"&amp;RIGHT(W307+100,2)&amp;"/"&amp;X307,"MM/DD/YYYY")),"",-1),"")</f>
        <v/>
      </c>
      <c r="AD307" s="92"/>
      <c r="AE307" s="92"/>
    </row>
    <row r="308" spans="1:31" ht="13.8">
      <c r="A308" s="113"/>
      <c r="B308" s="113"/>
      <c r="C308" s="113"/>
      <c r="D308" s="113"/>
      <c r="E308" s="113"/>
      <c r="F308" s="14"/>
      <c r="G308" s="15"/>
      <c r="H308" s="14"/>
      <c r="I308" s="114"/>
      <c r="J308" s="152">
        <f t="shared" si="12"/>
        <v>0</v>
      </c>
      <c r="K308" s="88"/>
      <c r="L308" s="89"/>
      <c r="M308" s="90"/>
      <c r="N308" s="88"/>
      <c r="O308" s="89"/>
      <c r="P308" s="90"/>
      <c r="Q308" s="160" t="str">
        <f ca="1">+IF(A308="","",IF(AND(TODAY()&lt;Validation!$C$141,OR(MONTH(TODAY())=10,MONTH(TODAY())=11,MONTH(TODAY())=12)),CONCATENATE(MONTH(TODAY()),"/01/",YEAR(TODAY())),IF(AND(TODAY()&lt;Validation!$C$141,MONTH(TODAY())&lt;=9),CONCATENATE("0",MONTH(TODAY()),"/01/",YEAR(TODAY())),IF(AND(TODAY()&gt;=Validation!$C$141,OR(MONTH(TODAY())=10,MONTH(TODAY())=11,MONTH(TODAY())=12)),CONCATENATE(MONTH(TODAY()+10),"/01/",YEAR(TODAY()+10)),IF(AND(TODAY()&gt;=Validation!$C$141,MONTH(TODAY())&lt;=9),CONCATENATE("0",MONTH(TODAY()+10),"/01/",YEAR(TODAY()+10)))))))</f>
        <v/>
      </c>
      <c r="R308" s="158">
        <f t="shared" si="13"/>
        <v>0</v>
      </c>
      <c r="S308" s="88"/>
      <c r="T308" s="66"/>
      <c r="U308" s="66"/>
      <c r="V308" s="88"/>
      <c r="W308" s="66"/>
      <c r="X308" s="66"/>
      <c r="Y308" s="92"/>
      <c r="Z308" s="146">
        <f t="shared" si="14"/>
        <v>22</v>
      </c>
      <c r="AB308" s="133" t="str">
        <f>IFERROR(IF(DATEVALUE(TEXT(VLOOKUP(K308,Validation!F343:I366,3,FALSE)&amp;"/"&amp;RIGHT(L308+100,2)&amp;"/"&amp;M308,"MM/DD/YYYY"))&lt;=DATEVALUE(TEXT(VLOOKUP(N308,Validation!F343:I366,3,FALSE)&amp;"/"&amp;RIGHT(O308+100,2)&amp;"/"&amp;P308,"MM/DD/YYYY")),"",-1),"")</f>
        <v/>
      </c>
      <c r="AC308" s="133" t="str">
        <f>IFERROR(IF(DATEVALUE(TEXT(VLOOKUP(S308,Validation!F343:I366,3,FALSE)&amp;"/"&amp;RIGHT(T308+100,2)&amp;"/"&amp;U308,"MM/DD/YYYY"))&lt;=DATEVALUE(TEXT(VLOOKUP(V308,Validation!F343:I366,3,FALSE)&amp;"/"&amp;RIGHT(W308+100,2)&amp;"/"&amp;X308,"MM/DD/YYYY")),"",-1),"")</f>
        <v/>
      </c>
      <c r="AD308" s="92"/>
      <c r="AE308" s="92"/>
    </row>
    <row r="309" spans="1:31" ht="13.8">
      <c r="A309" s="113"/>
      <c r="B309" s="113"/>
      <c r="C309" s="113"/>
      <c r="D309" s="113"/>
      <c r="E309" s="113"/>
      <c r="F309" s="14"/>
      <c r="G309" s="15"/>
      <c r="H309" s="14"/>
      <c r="I309" s="114"/>
      <c r="J309" s="152">
        <f t="shared" si="12"/>
        <v>0</v>
      </c>
      <c r="K309" s="88"/>
      <c r="L309" s="89"/>
      <c r="M309" s="90"/>
      <c r="N309" s="88"/>
      <c r="O309" s="89"/>
      <c r="P309" s="90"/>
      <c r="Q309" s="160" t="str">
        <f ca="1">+IF(A309="","",IF(AND(TODAY()&lt;Validation!$C$141,OR(MONTH(TODAY())=10,MONTH(TODAY())=11,MONTH(TODAY())=12)),CONCATENATE(MONTH(TODAY()),"/01/",YEAR(TODAY())),IF(AND(TODAY()&lt;Validation!$C$141,MONTH(TODAY())&lt;=9),CONCATENATE("0",MONTH(TODAY()),"/01/",YEAR(TODAY())),IF(AND(TODAY()&gt;=Validation!$C$141,OR(MONTH(TODAY())=10,MONTH(TODAY())=11,MONTH(TODAY())=12)),CONCATENATE(MONTH(TODAY()+10),"/01/",YEAR(TODAY()+10)),IF(AND(TODAY()&gt;=Validation!$C$141,MONTH(TODAY())&lt;=9),CONCATENATE("0",MONTH(TODAY()+10),"/01/",YEAR(TODAY()+10)))))))</f>
        <v/>
      </c>
      <c r="R309" s="158">
        <f t="shared" si="13"/>
        <v>0</v>
      </c>
      <c r="S309" s="88"/>
      <c r="T309" s="66"/>
      <c r="U309" s="66"/>
      <c r="V309" s="88"/>
      <c r="W309" s="66"/>
      <c r="X309" s="66"/>
      <c r="Y309" s="92"/>
      <c r="Z309" s="146">
        <f t="shared" si="14"/>
        <v>22</v>
      </c>
      <c r="AB309" s="133" t="str">
        <f>IFERROR(IF(DATEVALUE(TEXT(VLOOKUP(K309,Validation!F344:I367,3,FALSE)&amp;"/"&amp;RIGHT(L309+100,2)&amp;"/"&amp;M309,"MM/DD/YYYY"))&lt;=DATEVALUE(TEXT(VLOOKUP(N309,Validation!F344:I367,3,FALSE)&amp;"/"&amp;RIGHT(O309+100,2)&amp;"/"&amp;P309,"MM/DD/YYYY")),"",-1),"")</f>
        <v/>
      </c>
      <c r="AC309" s="133" t="str">
        <f>IFERROR(IF(DATEVALUE(TEXT(VLOOKUP(S309,Validation!F344:I367,3,FALSE)&amp;"/"&amp;RIGHT(T309+100,2)&amp;"/"&amp;U309,"MM/DD/YYYY"))&lt;=DATEVALUE(TEXT(VLOOKUP(V309,Validation!F344:I367,3,FALSE)&amp;"/"&amp;RIGHT(W309+100,2)&amp;"/"&amp;X309,"MM/DD/YYYY")),"",-1),"")</f>
        <v/>
      </c>
      <c r="AD309" s="92"/>
      <c r="AE309" s="92"/>
    </row>
    <row r="310" spans="1:31" ht="13.8">
      <c r="A310" s="113"/>
      <c r="B310" s="113"/>
      <c r="C310" s="113"/>
      <c r="D310" s="113"/>
      <c r="E310" s="113"/>
      <c r="F310" s="14"/>
      <c r="G310" s="15"/>
      <c r="H310" s="14"/>
      <c r="I310" s="114"/>
      <c r="J310" s="152">
        <f t="shared" si="12"/>
        <v>0</v>
      </c>
      <c r="K310" s="88"/>
      <c r="L310" s="89"/>
      <c r="M310" s="90"/>
      <c r="N310" s="88"/>
      <c r="O310" s="89"/>
      <c r="P310" s="90"/>
      <c r="Q310" s="160" t="str">
        <f ca="1">+IF(A310="","",IF(AND(TODAY()&lt;Validation!$C$141,OR(MONTH(TODAY())=10,MONTH(TODAY())=11,MONTH(TODAY())=12)),CONCATENATE(MONTH(TODAY()),"/01/",YEAR(TODAY())),IF(AND(TODAY()&lt;Validation!$C$141,MONTH(TODAY())&lt;=9),CONCATENATE("0",MONTH(TODAY()),"/01/",YEAR(TODAY())),IF(AND(TODAY()&gt;=Validation!$C$141,OR(MONTH(TODAY())=10,MONTH(TODAY())=11,MONTH(TODAY())=12)),CONCATENATE(MONTH(TODAY()+10),"/01/",YEAR(TODAY()+10)),IF(AND(TODAY()&gt;=Validation!$C$141,MONTH(TODAY())&lt;=9),CONCATENATE("0",MONTH(TODAY()+10),"/01/",YEAR(TODAY()+10)))))))</f>
        <v/>
      </c>
      <c r="R310" s="158">
        <f t="shared" si="13"/>
        <v>0</v>
      </c>
      <c r="S310" s="88"/>
      <c r="T310" s="66"/>
      <c r="U310" s="66"/>
      <c r="V310" s="88"/>
      <c r="W310" s="66"/>
      <c r="X310" s="66"/>
      <c r="Y310" s="92"/>
      <c r="Z310" s="146">
        <f t="shared" si="14"/>
        <v>22</v>
      </c>
      <c r="AB310" s="133" t="str">
        <f>IFERROR(IF(DATEVALUE(TEXT(VLOOKUP(K310,Validation!F345:I368,3,FALSE)&amp;"/"&amp;RIGHT(L310+100,2)&amp;"/"&amp;M310,"MM/DD/YYYY"))&lt;=DATEVALUE(TEXT(VLOOKUP(N310,Validation!F345:I368,3,FALSE)&amp;"/"&amp;RIGHT(O310+100,2)&amp;"/"&amp;P310,"MM/DD/YYYY")),"",-1),"")</f>
        <v/>
      </c>
      <c r="AC310" s="133" t="str">
        <f>IFERROR(IF(DATEVALUE(TEXT(VLOOKUP(S310,Validation!F345:I368,3,FALSE)&amp;"/"&amp;RIGHT(T310+100,2)&amp;"/"&amp;U310,"MM/DD/YYYY"))&lt;=DATEVALUE(TEXT(VLOOKUP(V310,Validation!F345:I368,3,FALSE)&amp;"/"&amp;RIGHT(W310+100,2)&amp;"/"&amp;X310,"MM/DD/YYYY")),"",-1),"")</f>
        <v/>
      </c>
      <c r="AD310" s="92"/>
      <c r="AE310" s="92"/>
    </row>
    <row r="311" spans="1:31" ht="13.8">
      <c r="A311" s="113"/>
      <c r="B311" s="113"/>
      <c r="C311" s="113"/>
      <c r="D311" s="113"/>
      <c r="E311" s="113"/>
      <c r="F311" s="14"/>
      <c r="G311" s="15"/>
      <c r="H311" s="14"/>
      <c r="I311" s="114"/>
      <c r="J311" s="152">
        <f t="shared" si="12"/>
        <v>0</v>
      </c>
      <c r="K311" s="88"/>
      <c r="L311" s="89"/>
      <c r="M311" s="90"/>
      <c r="N311" s="88"/>
      <c r="O311" s="89"/>
      <c r="P311" s="90"/>
      <c r="Q311" s="160" t="str">
        <f ca="1">+IF(A311="","",IF(AND(TODAY()&lt;Validation!$C$141,OR(MONTH(TODAY())=10,MONTH(TODAY())=11,MONTH(TODAY())=12)),CONCATENATE(MONTH(TODAY()),"/01/",YEAR(TODAY())),IF(AND(TODAY()&lt;Validation!$C$141,MONTH(TODAY())&lt;=9),CONCATENATE("0",MONTH(TODAY()),"/01/",YEAR(TODAY())),IF(AND(TODAY()&gt;=Validation!$C$141,OR(MONTH(TODAY())=10,MONTH(TODAY())=11,MONTH(TODAY())=12)),CONCATENATE(MONTH(TODAY()+10),"/01/",YEAR(TODAY()+10)),IF(AND(TODAY()&gt;=Validation!$C$141,MONTH(TODAY())&lt;=9),CONCATENATE("0",MONTH(TODAY()+10),"/01/",YEAR(TODAY()+10)))))))</f>
        <v/>
      </c>
      <c r="R311" s="158">
        <f t="shared" si="13"/>
        <v>0</v>
      </c>
      <c r="S311" s="88"/>
      <c r="T311" s="66"/>
      <c r="U311" s="66"/>
      <c r="V311" s="88"/>
      <c r="W311" s="66"/>
      <c r="X311" s="66"/>
      <c r="Y311" s="92"/>
      <c r="Z311" s="146">
        <f t="shared" si="14"/>
        <v>22</v>
      </c>
      <c r="AB311" s="133" t="str">
        <f>IFERROR(IF(DATEVALUE(TEXT(VLOOKUP(K311,Validation!F346:I369,3,FALSE)&amp;"/"&amp;RIGHT(L311+100,2)&amp;"/"&amp;M311,"MM/DD/YYYY"))&lt;=DATEVALUE(TEXT(VLOOKUP(N311,Validation!F346:I369,3,FALSE)&amp;"/"&amp;RIGHT(O311+100,2)&amp;"/"&amp;P311,"MM/DD/YYYY")),"",-1),"")</f>
        <v/>
      </c>
      <c r="AC311" s="133" t="str">
        <f>IFERROR(IF(DATEVALUE(TEXT(VLOOKUP(S311,Validation!F346:I369,3,FALSE)&amp;"/"&amp;RIGHT(T311+100,2)&amp;"/"&amp;U311,"MM/DD/YYYY"))&lt;=DATEVALUE(TEXT(VLOOKUP(V311,Validation!F346:I369,3,FALSE)&amp;"/"&amp;RIGHT(W311+100,2)&amp;"/"&amp;X311,"MM/DD/YYYY")),"",-1),"")</f>
        <v/>
      </c>
      <c r="AD311" s="92"/>
      <c r="AE311" s="92"/>
    </row>
    <row r="312" spans="1:31" ht="13.8">
      <c r="A312" s="113"/>
      <c r="B312" s="113"/>
      <c r="C312" s="113"/>
      <c r="D312" s="113"/>
      <c r="E312" s="113"/>
      <c r="F312" s="14"/>
      <c r="G312" s="15"/>
      <c r="H312" s="14"/>
      <c r="I312" s="114"/>
      <c r="J312" s="152">
        <f t="shared" si="12"/>
        <v>0</v>
      </c>
      <c r="K312" s="88"/>
      <c r="L312" s="89"/>
      <c r="M312" s="90"/>
      <c r="N312" s="88"/>
      <c r="O312" s="89"/>
      <c r="P312" s="90"/>
      <c r="Q312" s="160" t="str">
        <f ca="1">+IF(A312="","",IF(AND(TODAY()&lt;Validation!$C$141,OR(MONTH(TODAY())=10,MONTH(TODAY())=11,MONTH(TODAY())=12)),CONCATENATE(MONTH(TODAY()),"/01/",YEAR(TODAY())),IF(AND(TODAY()&lt;Validation!$C$141,MONTH(TODAY())&lt;=9),CONCATENATE("0",MONTH(TODAY()),"/01/",YEAR(TODAY())),IF(AND(TODAY()&gt;=Validation!$C$141,OR(MONTH(TODAY())=10,MONTH(TODAY())=11,MONTH(TODAY())=12)),CONCATENATE(MONTH(TODAY()+10),"/01/",YEAR(TODAY()+10)),IF(AND(TODAY()&gt;=Validation!$C$141,MONTH(TODAY())&lt;=9),CONCATENATE("0",MONTH(TODAY()+10),"/01/",YEAR(TODAY()+10)))))))</f>
        <v/>
      </c>
      <c r="R312" s="158">
        <f t="shared" si="13"/>
        <v>0</v>
      </c>
      <c r="S312" s="88"/>
      <c r="T312" s="66"/>
      <c r="U312" s="66"/>
      <c r="V312" s="88"/>
      <c r="W312" s="66"/>
      <c r="X312" s="66"/>
      <c r="Y312" s="92"/>
      <c r="Z312" s="146">
        <f t="shared" si="14"/>
        <v>22</v>
      </c>
      <c r="AB312" s="133" t="str">
        <f>IFERROR(IF(DATEVALUE(TEXT(VLOOKUP(K312,Validation!F347:I370,3,FALSE)&amp;"/"&amp;RIGHT(L312+100,2)&amp;"/"&amp;M312,"MM/DD/YYYY"))&lt;=DATEVALUE(TEXT(VLOOKUP(N312,Validation!F347:I370,3,FALSE)&amp;"/"&amp;RIGHT(O312+100,2)&amp;"/"&amp;P312,"MM/DD/YYYY")),"",-1),"")</f>
        <v/>
      </c>
      <c r="AC312" s="133" t="str">
        <f>IFERROR(IF(DATEVALUE(TEXT(VLOOKUP(S312,Validation!F347:I370,3,FALSE)&amp;"/"&amp;RIGHT(T312+100,2)&amp;"/"&amp;U312,"MM/DD/YYYY"))&lt;=DATEVALUE(TEXT(VLOOKUP(V312,Validation!F347:I370,3,FALSE)&amp;"/"&amp;RIGHT(W312+100,2)&amp;"/"&amp;X312,"MM/DD/YYYY")),"",-1),"")</f>
        <v/>
      </c>
      <c r="AD312" s="92"/>
      <c r="AE312" s="92"/>
    </row>
    <row r="313" spans="1:31" ht="13.8">
      <c r="A313" s="113"/>
      <c r="B313" s="113"/>
      <c r="C313" s="113"/>
      <c r="D313" s="113"/>
      <c r="E313" s="113"/>
      <c r="F313" s="14"/>
      <c r="G313" s="15"/>
      <c r="H313" s="14"/>
      <c r="I313" s="114"/>
      <c r="J313" s="152">
        <f t="shared" si="12"/>
        <v>0</v>
      </c>
      <c r="K313" s="88"/>
      <c r="L313" s="89"/>
      <c r="M313" s="90"/>
      <c r="N313" s="88"/>
      <c r="O313" s="89"/>
      <c r="P313" s="90"/>
      <c r="Q313" s="160" t="str">
        <f ca="1">+IF(A313="","",IF(AND(TODAY()&lt;Validation!$C$141,OR(MONTH(TODAY())=10,MONTH(TODAY())=11,MONTH(TODAY())=12)),CONCATENATE(MONTH(TODAY()),"/01/",YEAR(TODAY())),IF(AND(TODAY()&lt;Validation!$C$141,MONTH(TODAY())&lt;=9),CONCATENATE("0",MONTH(TODAY()),"/01/",YEAR(TODAY())),IF(AND(TODAY()&gt;=Validation!$C$141,OR(MONTH(TODAY())=10,MONTH(TODAY())=11,MONTH(TODAY())=12)),CONCATENATE(MONTH(TODAY()+10),"/01/",YEAR(TODAY()+10)),IF(AND(TODAY()&gt;=Validation!$C$141,MONTH(TODAY())&lt;=9),CONCATENATE("0",MONTH(TODAY()+10),"/01/",YEAR(TODAY()+10)))))))</f>
        <v/>
      </c>
      <c r="R313" s="158">
        <f t="shared" si="13"/>
        <v>0</v>
      </c>
      <c r="S313" s="88"/>
      <c r="T313" s="66"/>
      <c r="U313" s="66"/>
      <c r="V313" s="88"/>
      <c r="W313" s="66"/>
      <c r="X313" s="66"/>
      <c r="Y313" s="92"/>
      <c r="Z313" s="146">
        <f t="shared" si="14"/>
        <v>22</v>
      </c>
      <c r="AB313" s="133" t="str">
        <f>IFERROR(IF(DATEVALUE(TEXT(VLOOKUP(K313,Validation!F348:I371,3,FALSE)&amp;"/"&amp;RIGHT(L313+100,2)&amp;"/"&amp;M313,"MM/DD/YYYY"))&lt;=DATEVALUE(TEXT(VLOOKUP(N313,Validation!F348:I371,3,FALSE)&amp;"/"&amp;RIGHT(O313+100,2)&amp;"/"&amp;P313,"MM/DD/YYYY")),"",-1),"")</f>
        <v/>
      </c>
      <c r="AC313" s="133" t="str">
        <f>IFERROR(IF(DATEVALUE(TEXT(VLOOKUP(S313,Validation!F348:I371,3,FALSE)&amp;"/"&amp;RIGHT(T313+100,2)&amp;"/"&amp;U313,"MM/DD/YYYY"))&lt;=DATEVALUE(TEXT(VLOOKUP(V313,Validation!F348:I371,3,FALSE)&amp;"/"&amp;RIGHT(W313+100,2)&amp;"/"&amp;X313,"MM/DD/YYYY")),"",-1),"")</f>
        <v/>
      </c>
      <c r="AD313" s="92"/>
      <c r="AE313" s="92"/>
    </row>
    <row r="314" spans="1:31" ht="13.8">
      <c r="A314" s="113"/>
      <c r="B314" s="113"/>
      <c r="C314" s="113"/>
      <c r="D314" s="113"/>
      <c r="E314" s="113"/>
      <c r="F314" s="14"/>
      <c r="G314" s="15"/>
      <c r="H314" s="14"/>
      <c r="I314" s="114"/>
      <c r="J314" s="152">
        <f t="shared" si="12"/>
        <v>0</v>
      </c>
      <c r="K314" s="88"/>
      <c r="L314" s="89"/>
      <c r="M314" s="90"/>
      <c r="N314" s="88"/>
      <c r="O314" s="89"/>
      <c r="P314" s="90"/>
      <c r="Q314" s="160" t="str">
        <f ca="1">+IF(A314="","",IF(AND(TODAY()&lt;Validation!$C$141,OR(MONTH(TODAY())=10,MONTH(TODAY())=11,MONTH(TODAY())=12)),CONCATENATE(MONTH(TODAY()),"/01/",YEAR(TODAY())),IF(AND(TODAY()&lt;Validation!$C$141,MONTH(TODAY())&lt;=9),CONCATENATE("0",MONTH(TODAY()),"/01/",YEAR(TODAY())),IF(AND(TODAY()&gt;=Validation!$C$141,OR(MONTH(TODAY())=10,MONTH(TODAY())=11,MONTH(TODAY())=12)),CONCATENATE(MONTH(TODAY()+10),"/01/",YEAR(TODAY()+10)),IF(AND(TODAY()&gt;=Validation!$C$141,MONTH(TODAY())&lt;=9),CONCATENATE("0",MONTH(TODAY()+10),"/01/",YEAR(TODAY()+10)))))))</f>
        <v/>
      </c>
      <c r="R314" s="158">
        <f t="shared" si="13"/>
        <v>0</v>
      </c>
      <c r="S314" s="88"/>
      <c r="T314" s="66"/>
      <c r="U314" s="66"/>
      <c r="V314" s="88"/>
      <c r="W314" s="66"/>
      <c r="X314" s="66"/>
      <c r="Y314" s="92"/>
      <c r="Z314" s="146">
        <f t="shared" si="14"/>
        <v>22</v>
      </c>
      <c r="AB314" s="133" t="str">
        <f>IFERROR(IF(DATEVALUE(TEXT(VLOOKUP(K314,Validation!F349:I372,3,FALSE)&amp;"/"&amp;RIGHT(L314+100,2)&amp;"/"&amp;M314,"MM/DD/YYYY"))&lt;=DATEVALUE(TEXT(VLOOKUP(N314,Validation!F349:I372,3,FALSE)&amp;"/"&amp;RIGHT(O314+100,2)&amp;"/"&amp;P314,"MM/DD/YYYY")),"",-1),"")</f>
        <v/>
      </c>
      <c r="AC314" s="133" t="str">
        <f>IFERROR(IF(DATEVALUE(TEXT(VLOOKUP(S314,Validation!F349:I372,3,FALSE)&amp;"/"&amp;RIGHT(T314+100,2)&amp;"/"&amp;U314,"MM/DD/YYYY"))&lt;=DATEVALUE(TEXT(VLOOKUP(V314,Validation!F349:I372,3,FALSE)&amp;"/"&amp;RIGHT(W314+100,2)&amp;"/"&amp;X314,"MM/DD/YYYY")),"",-1),"")</f>
        <v/>
      </c>
      <c r="AD314" s="92"/>
      <c r="AE314" s="92"/>
    </row>
    <row r="315" spans="1:31" ht="13.8">
      <c r="A315" s="113"/>
      <c r="B315" s="113"/>
      <c r="C315" s="113"/>
      <c r="D315" s="113"/>
      <c r="E315" s="113"/>
      <c r="F315" s="14"/>
      <c r="G315" s="15"/>
      <c r="H315" s="14"/>
      <c r="I315" s="114"/>
      <c r="J315" s="152">
        <f t="shared" si="12"/>
        <v>0</v>
      </c>
      <c r="K315" s="88"/>
      <c r="L315" s="89"/>
      <c r="M315" s="90"/>
      <c r="N315" s="88"/>
      <c r="O315" s="89"/>
      <c r="P315" s="90"/>
      <c r="Q315" s="160" t="str">
        <f ca="1">+IF(A315="","",IF(AND(TODAY()&lt;Validation!$C$141,OR(MONTH(TODAY())=10,MONTH(TODAY())=11,MONTH(TODAY())=12)),CONCATENATE(MONTH(TODAY()),"/01/",YEAR(TODAY())),IF(AND(TODAY()&lt;Validation!$C$141,MONTH(TODAY())&lt;=9),CONCATENATE("0",MONTH(TODAY()),"/01/",YEAR(TODAY())),IF(AND(TODAY()&gt;=Validation!$C$141,OR(MONTH(TODAY())=10,MONTH(TODAY())=11,MONTH(TODAY())=12)),CONCATENATE(MONTH(TODAY()+10),"/01/",YEAR(TODAY()+10)),IF(AND(TODAY()&gt;=Validation!$C$141,MONTH(TODAY())&lt;=9),CONCATENATE("0",MONTH(TODAY()+10),"/01/",YEAR(TODAY()+10)))))))</f>
        <v/>
      </c>
      <c r="R315" s="158">
        <f t="shared" si="13"/>
        <v>0</v>
      </c>
      <c r="S315" s="88"/>
      <c r="T315" s="66"/>
      <c r="U315" s="66"/>
      <c r="V315" s="88"/>
      <c r="W315" s="66"/>
      <c r="X315" s="66"/>
      <c r="Y315" s="92"/>
      <c r="Z315" s="146">
        <f t="shared" si="14"/>
        <v>22</v>
      </c>
      <c r="AB315" s="133" t="str">
        <f>IFERROR(IF(DATEVALUE(TEXT(VLOOKUP(K315,Validation!F350:I373,3,FALSE)&amp;"/"&amp;RIGHT(L315+100,2)&amp;"/"&amp;M315,"MM/DD/YYYY"))&lt;=DATEVALUE(TEXT(VLOOKUP(N315,Validation!F350:I373,3,FALSE)&amp;"/"&amp;RIGHT(O315+100,2)&amp;"/"&amp;P315,"MM/DD/YYYY")),"",-1),"")</f>
        <v/>
      </c>
      <c r="AC315" s="133" t="str">
        <f>IFERROR(IF(DATEVALUE(TEXT(VLOOKUP(S315,Validation!F350:I373,3,FALSE)&amp;"/"&amp;RIGHT(T315+100,2)&amp;"/"&amp;U315,"MM/DD/YYYY"))&lt;=DATEVALUE(TEXT(VLOOKUP(V315,Validation!F350:I373,3,FALSE)&amp;"/"&amp;RIGHT(W315+100,2)&amp;"/"&amp;X315,"MM/DD/YYYY")),"",-1),"")</f>
        <v/>
      </c>
      <c r="AD315" s="92"/>
      <c r="AE315" s="92"/>
    </row>
    <row r="316" spans="1:31" ht="13.8">
      <c r="A316" s="113"/>
      <c r="B316" s="113"/>
      <c r="C316" s="113"/>
      <c r="D316" s="113"/>
      <c r="E316" s="113"/>
      <c r="F316" s="14"/>
      <c r="G316" s="15"/>
      <c r="H316" s="14"/>
      <c r="I316" s="114"/>
      <c r="J316" s="152">
        <f t="shared" si="12"/>
        <v>0</v>
      </c>
      <c r="K316" s="88"/>
      <c r="L316" s="89"/>
      <c r="M316" s="90"/>
      <c r="N316" s="88"/>
      <c r="O316" s="89"/>
      <c r="P316" s="90"/>
      <c r="Q316" s="160" t="str">
        <f ca="1">+IF(A316="","",IF(AND(TODAY()&lt;Validation!$C$141,OR(MONTH(TODAY())=10,MONTH(TODAY())=11,MONTH(TODAY())=12)),CONCATENATE(MONTH(TODAY()),"/01/",YEAR(TODAY())),IF(AND(TODAY()&lt;Validation!$C$141,MONTH(TODAY())&lt;=9),CONCATENATE("0",MONTH(TODAY()),"/01/",YEAR(TODAY())),IF(AND(TODAY()&gt;=Validation!$C$141,OR(MONTH(TODAY())=10,MONTH(TODAY())=11,MONTH(TODAY())=12)),CONCATENATE(MONTH(TODAY()+10),"/01/",YEAR(TODAY()+10)),IF(AND(TODAY()&gt;=Validation!$C$141,MONTH(TODAY())&lt;=9),CONCATENATE("0",MONTH(TODAY()+10),"/01/",YEAR(TODAY()+10)))))))</f>
        <v/>
      </c>
      <c r="R316" s="158">
        <f t="shared" si="13"/>
        <v>0</v>
      </c>
      <c r="S316" s="88"/>
      <c r="T316" s="66"/>
      <c r="U316" s="66"/>
      <c r="V316" s="88"/>
      <c r="W316" s="66"/>
      <c r="X316" s="66"/>
      <c r="Y316" s="92"/>
      <c r="Z316" s="146">
        <f t="shared" si="14"/>
        <v>22</v>
      </c>
      <c r="AB316" s="133" t="str">
        <f>IFERROR(IF(DATEVALUE(TEXT(VLOOKUP(K316,Validation!F351:I374,3,FALSE)&amp;"/"&amp;RIGHT(L316+100,2)&amp;"/"&amp;M316,"MM/DD/YYYY"))&lt;=DATEVALUE(TEXT(VLOOKUP(N316,Validation!F351:I374,3,FALSE)&amp;"/"&amp;RIGHT(O316+100,2)&amp;"/"&amp;P316,"MM/DD/YYYY")),"",-1),"")</f>
        <v/>
      </c>
      <c r="AC316" s="133" t="str">
        <f>IFERROR(IF(DATEVALUE(TEXT(VLOOKUP(S316,Validation!F351:I374,3,FALSE)&amp;"/"&amp;RIGHT(T316+100,2)&amp;"/"&amp;U316,"MM/DD/YYYY"))&lt;=DATEVALUE(TEXT(VLOOKUP(V316,Validation!F351:I374,3,FALSE)&amp;"/"&amp;RIGHT(W316+100,2)&amp;"/"&amp;X316,"MM/DD/YYYY")),"",-1),"")</f>
        <v/>
      </c>
      <c r="AD316" s="92"/>
      <c r="AE316" s="92"/>
    </row>
    <row r="317" spans="1:31" ht="13.8">
      <c r="A317" s="113"/>
      <c r="B317" s="113"/>
      <c r="C317" s="113"/>
      <c r="D317" s="113"/>
      <c r="E317" s="113"/>
      <c r="F317" s="14"/>
      <c r="G317" s="15"/>
      <c r="H317" s="14"/>
      <c r="I317" s="114"/>
      <c r="J317" s="152">
        <f t="shared" si="12"/>
        <v>0</v>
      </c>
      <c r="K317" s="88"/>
      <c r="L317" s="89"/>
      <c r="M317" s="90"/>
      <c r="N317" s="88"/>
      <c r="O317" s="89"/>
      <c r="P317" s="90"/>
      <c r="Q317" s="160" t="str">
        <f ca="1">+IF(A317="","",IF(AND(TODAY()&lt;Validation!$C$141,OR(MONTH(TODAY())=10,MONTH(TODAY())=11,MONTH(TODAY())=12)),CONCATENATE(MONTH(TODAY()),"/01/",YEAR(TODAY())),IF(AND(TODAY()&lt;Validation!$C$141,MONTH(TODAY())&lt;=9),CONCATENATE("0",MONTH(TODAY()),"/01/",YEAR(TODAY())),IF(AND(TODAY()&gt;=Validation!$C$141,OR(MONTH(TODAY())=10,MONTH(TODAY())=11,MONTH(TODAY())=12)),CONCATENATE(MONTH(TODAY()+10),"/01/",YEAR(TODAY()+10)),IF(AND(TODAY()&gt;=Validation!$C$141,MONTH(TODAY())&lt;=9),CONCATENATE("0",MONTH(TODAY()+10),"/01/",YEAR(TODAY()+10)))))))</f>
        <v/>
      </c>
      <c r="R317" s="158">
        <f t="shared" si="13"/>
        <v>0</v>
      </c>
      <c r="S317" s="88"/>
      <c r="T317" s="66"/>
      <c r="U317" s="66"/>
      <c r="V317" s="88"/>
      <c r="W317" s="66"/>
      <c r="X317" s="66"/>
      <c r="Y317" s="92"/>
      <c r="Z317" s="146">
        <f t="shared" si="14"/>
        <v>22</v>
      </c>
      <c r="AB317" s="133" t="str">
        <f>IFERROR(IF(DATEVALUE(TEXT(VLOOKUP(K317,Validation!F352:I375,3,FALSE)&amp;"/"&amp;RIGHT(L317+100,2)&amp;"/"&amp;M317,"MM/DD/YYYY"))&lt;=DATEVALUE(TEXT(VLOOKUP(N317,Validation!F352:I375,3,FALSE)&amp;"/"&amp;RIGHT(O317+100,2)&amp;"/"&amp;P317,"MM/DD/YYYY")),"",-1),"")</f>
        <v/>
      </c>
      <c r="AC317" s="133" t="str">
        <f>IFERROR(IF(DATEVALUE(TEXT(VLOOKUP(S317,Validation!F352:I375,3,FALSE)&amp;"/"&amp;RIGHT(T317+100,2)&amp;"/"&amp;U317,"MM/DD/YYYY"))&lt;=DATEVALUE(TEXT(VLOOKUP(V317,Validation!F352:I375,3,FALSE)&amp;"/"&amp;RIGHT(W317+100,2)&amp;"/"&amp;X317,"MM/DD/YYYY")),"",-1),"")</f>
        <v/>
      </c>
      <c r="AD317" s="92"/>
      <c r="AE317" s="92"/>
    </row>
    <row r="318" spans="1:31" ht="13.8">
      <c r="A318" s="113"/>
      <c r="B318" s="113"/>
      <c r="C318" s="113"/>
      <c r="D318" s="113"/>
      <c r="E318" s="113"/>
      <c r="F318" s="14"/>
      <c r="G318" s="15"/>
      <c r="H318" s="14"/>
      <c r="I318" s="114"/>
      <c r="J318" s="152">
        <f t="shared" si="12"/>
        <v>0</v>
      </c>
      <c r="K318" s="88"/>
      <c r="L318" s="89"/>
      <c r="M318" s="90"/>
      <c r="N318" s="88"/>
      <c r="O318" s="89"/>
      <c r="P318" s="90"/>
      <c r="Q318" s="160" t="str">
        <f ca="1">+IF(A318="","",IF(AND(TODAY()&lt;Validation!$C$141,OR(MONTH(TODAY())=10,MONTH(TODAY())=11,MONTH(TODAY())=12)),CONCATENATE(MONTH(TODAY()),"/01/",YEAR(TODAY())),IF(AND(TODAY()&lt;Validation!$C$141,MONTH(TODAY())&lt;=9),CONCATENATE("0",MONTH(TODAY()),"/01/",YEAR(TODAY())),IF(AND(TODAY()&gt;=Validation!$C$141,OR(MONTH(TODAY())=10,MONTH(TODAY())=11,MONTH(TODAY())=12)),CONCATENATE(MONTH(TODAY()+10),"/01/",YEAR(TODAY()+10)),IF(AND(TODAY()&gt;=Validation!$C$141,MONTH(TODAY())&lt;=9),CONCATENATE("0",MONTH(TODAY()+10),"/01/",YEAR(TODAY()+10)))))))</f>
        <v/>
      </c>
      <c r="R318" s="158">
        <f t="shared" si="13"/>
        <v>0</v>
      </c>
      <c r="S318" s="88"/>
      <c r="T318" s="66"/>
      <c r="U318" s="66"/>
      <c r="V318" s="88"/>
      <c r="W318" s="66"/>
      <c r="X318" s="66"/>
      <c r="Y318" s="92"/>
      <c r="Z318" s="146">
        <f t="shared" si="14"/>
        <v>22</v>
      </c>
      <c r="AB318" s="133" t="str">
        <f>IFERROR(IF(DATEVALUE(TEXT(VLOOKUP(K318,Validation!F353:I376,3,FALSE)&amp;"/"&amp;RIGHT(L318+100,2)&amp;"/"&amp;M318,"MM/DD/YYYY"))&lt;=DATEVALUE(TEXT(VLOOKUP(N318,Validation!F353:I376,3,FALSE)&amp;"/"&amp;RIGHT(O318+100,2)&amp;"/"&amp;P318,"MM/DD/YYYY")),"",-1),"")</f>
        <v/>
      </c>
      <c r="AC318" s="133" t="str">
        <f>IFERROR(IF(DATEVALUE(TEXT(VLOOKUP(S318,Validation!F353:I376,3,FALSE)&amp;"/"&amp;RIGHT(T318+100,2)&amp;"/"&amp;U318,"MM/DD/YYYY"))&lt;=DATEVALUE(TEXT(VLOOKUP(V318,Validation!F353:I376,3,FALSE)&amp;"/"&amp;RIGHT(W318+100,2)&amp;"/"&amp;X318,"MM/DD/YYYY")),"",-1),"")</f>
        <v/>
      </c>
      <c r="AD318" s="92"/>
      <c r="AE318" s="92"/>
    </row>
    <row r="319" spans="1:31" ht="13.8">
      <c r="A319" s="113"/>
      <c r="B319" s="113"/>
      <c r="C319" s="113"/>
      <c r="D319" s="113"/>
      <c r="E319" s="113"/>
      <c r="F319" s="14"/>
      <c r="G319" s="15"/>
      <c r="H319" s="14"/>
      <c r="I319" s="114"/>
      <c r="J319" s="152">
        <f t="shared" si="12"/>
        <v>0</v>
      </c>
      <c r="K319" s="88"/>
      <c r="L319" s="89"/>
      <c r="M319" s="90"/>
      <c r="N319" s="88"/>
      <c r="O319" s="89"/>
      <c r="P319" s="90"/>
      <c r="Q319" s="160" t="str">
        <f ca="1">+IF(A319="","",IF(AND(TODAY()&lt;Validation!$C$141,OR(MONTH(TODAY())=10,MONTH(TODAY())=11,MONTH(TODAY())=12)),CONCATENATE(MONTH(TODAY()),"/01/",YEAR(TODAY())),IF(AND(TODAY()&lt;Validation!$C$141,MONTH(TODAY())&lt;=9),CONCATENATE("0",MONTH(TODAY()),"/01/",YEAR(TODAY())),IF(AND(TODAY()&gt;=Validation!$C$141,OR(MONTH(TODAY())=10,MONTH(TODAY())=11,MONTH(TODAY())=12)),CONCATENATE(MONTH(TODAY()+10),"/01/",YEAR(TODAY()+10)),IF(AND(TODAY()&gt;=Validation!$C$141,MONTH(TODAY())&lt;=9),CONCATENATE("0",MONTH(TODAY()+10),"/01/",YEAR(TODAY()+10)))))))</f>
        <v/>
      </c>
      <c r="R319" s="158">
        <f t="shared" si="13"/>
        <v>0</v>
      </c>
      <c r="S319" s="88"/>
      <c r="T319" s="66"/>
      <c r="U319" s="66"/>
      <c r="V319" s="88"/>
      <c r="W319" s="66"/>
      <c r="X319" s="66"/>
      <c r="Y319" s="92"/>
      <c r="Z319" s="146">
        <f t="shared" si="14"/>
        <v>22</v>
      </c>
      <c r="AB319" s="133" t="str">
        <f>IFERROR(IF(DATEVALUE(TEXT(VLOOKUP(K319,Validation!F354:I377,3,FALSE)&amp;"/"&amp;RIGHT(L319+100,2)&amp;"/"&amp;M319,"MM/DD/YYYY"))&lt;=DATEVALUE(TEXT(VLOOKUP(N319,Validation!F354:I377,3,FALSE)&amp;"/"&amp;RIGHT(O319+100,2)&amp;"/"&amp;P319,"MM/DD/YYYY")),"",-1),"")</f>
        <v/>
      </c>
      <c r="AC319" s="133" t="str">
        <f>IFERROR(IF(DATEVALUE(TEXT(VLOOKUP(S319,Validation!F354:I377,3,FALSE)&amp;"/"&amp;RIGHT(T319+100,2)&amp;"/"&amp;U319,"MM/DD/YYYY"))&lt;=DATEVALUE(TEXT(VLOOKUP(V319,Validation!F354:I377,3,FALSE)&amp;"/"&amp;RIGHT(W319+100,2)&amp;"/"&amp;X319,"MM/DD/YYYY")),"",-1),"")</f>
        <v/>
      </c>
      <c r="AD319" s="92"/>
      <c r="AE319" s="92"/>
    </row>
    <row r="320" spans="1:31" ht="13.8">
      <c r="A320" s="113"/>
      <c r="B320" s="113"/>
      <c r="C320" s="113"/>
      <c r="D320" s="113"/>
      <c r="E320" s="113"/>
      <c r="F320" s="14"/>
      <c r="G320" s="15"/>
      <c r="H320" s="14"/>
      <c r="I320" s="114"/>
      <c r="J320" s="152">
        <f t="shared" si="12"/>
        <v>0</v>
      </c>
      <c r="K320" s="88"/>
      <c r="L320" s="89"/>
      <c r="M320" s="90"/>
      <c r="N320" s="88"/>
      <c r="O320" s="89"/>
      <c r="P320" s="90"/>
      <c r="Q320" s="160" t="str">
        <f ca="1">+IF(A320="","",IF(AND(TODAY()&lt;Validation!$C$141,OR(MONTH(TODAY())=10,MONTH(TODAY())=11,MONTH(TODAY())=12)),CONCATENATE(MONTH(TODAY()),"/01/",YEAR(TODAY())),IF(AND(TODAY()&lt;Validation!$C$141,MONTH(TODAY())&lt;=9),CONCATENATE("0",MONTH(TODAY()),"/01/",YEAR(TODAY())),IF(AND(TODAY()&gt;=Validation!$C$141,OR(MONTH(TODAY())=10,MONTH(TODAY())=11,MONTH(TODAY())=12)),CONCATENATE(MONTH(TODAY()+10),"/01/",YEAR(TODAY()+10)),IF(AND(TODAY()&gt;=Validation!$C$141,MONTH(TODAY())&lt;=9),CONCATENATE("0",MONTH(TODAY()+10),"/01/",YEAR(TODAY()+10)))))))</f>
        <v/>
      </c>
      <c r="R320" s="158">
        <f t="shared" si="13"/>
        <v>0</v>
      </c>
      <c r="S320" s="88"/>
      <c r="T320" s="66"/>
      <c r="U320" s="66"/>
      <c r="V320" s="88"/>
      <c r="W320" s="66"/>
      <c r="X320" s="66"/>
      <c r="Y320" s="92"/>
      <c r="Z320" s="146">
        <f t="shared" si="14"/>
        <v>22</v>
      </c>
      <c r="AB320" s="133" t="str">
        <f>IFERROR(IF(DATEVALUE(TEXT(VLOOKUP(K320,Validation!F355:I378,3,FALSE)&amp;"/"&amp;RIGHT(L320+100,2)&amp;"/"&amp;M320,"MM/DD/YYYY"))&lt;=DATEVALUE(TEXT(VLOOKUP(N320,Validation!F355:I378,3,FALSE)&amp;"/"&amp;RIGHT(O320+100,2)&amp;"/"&amp;P320,"MM/DD/YYYY")),"",-1),"")</f>
        <v/>
      </c>
      <c r="AC320" s="133" t="str">
        <f>IFERROR(IF(DATEVALUE(TEXT(VLOOKUP(S320,Validation!F355:I378,3,FALSE)&amp;"/"&amp;RIGHT(T320+100,2)&amp;"/"&amp;U320,"MM/DD/YYYY"))&lt;=DATEVALUE(TEXT(VLOOKUP(V320,Validation!F355:I378,3,FALSE)&amp;"/"&amp;RIGHT(W320+100,2)&amp;"/"&amp;X320,"MM/DD/YYYY")),"",-1),"")</f>
        <v/>
      </c>
      <c r="AD320" s="92"/>
      <c r="AE320" s="92"/>
    </row>
    <row r="321" spans="1:31" ht="13.8">
      <c r="A321" s="113"/>
      <c r="B321" s="113"/>
      <c r="C321" s="113"/>
      <c r="D321" s="113"/>
      <c r="E321" s="113"/>
      <c r="F321" s="14"/>
      <c r="G321" s="15"/>
      <c r="H321" s="14"/>
      <c r="I321" s="114"/>
      <c r="J321" s="152">
        <f t="shared" si="12"/>
        <v>0</v>
      </c>
      <c r="K321" s="88"/>
      <c r="L321" s="89"/>
      <c r="M321" s="90"/>
      <c r="N321" s="88"/>
      <c r="O321" s="89"/>
      <c r="P321" s="90"/>
      <c r="Q321" s="160" t="str">
        <f ca="1">+IF(A321="","",IF(AND(TODAY()&lt;Validation!$C$141,OR(MONTH(TODAY())=10,MONTH(TODAY())=11,MONTH(TODAY())=12)),CONCATENATE(MONTH(TODAY()),"/01/",YEAR(TODAY())),IF(AND(TODAY()&lt;Validation!$C$141,MONTH(TODAY())&lt;=9),CONCATENATE("0",MONTH(TODAY()),"/01/",YEAR(TODAY())),IF(AND(TODAY()&gt;=Validation!$C$141,OR(MONTH(TODAY())=10,MONTH(TODAY())=11,MONTH(TODAY())=12)),CONCATENATE(MONTH(TODAY()+10),"/01/",YEAR(TODAY()+10)),IF(AND(TODAY()&gt;=Validation!$C$141,MONTH(TODAY())&lt;=9),CONCATENATE("0",MONTH(TODAY()+10),"/01/",YEAR(TODAY()+10)))))))</f>
        <v/>
      </c>
      <c r="R321" s="158">
        <f t="shared" si="13"/>
        <v>0</v>
      </c>
      <c r="S321" s="88"/>
      <c r="T321" s="66"/>
      <c r="U321" s="66"/>
      <c r="V321" s="88"/>
      <c r="W321" s="66"/>
      <c r="X321" s="66"/>
      <c r="Y321" s="92"/>
      <c r="Z321" s="146">
        <f t="shared" si="14"/>
        <v>22</v>
      </c>
      <c r="AB321" s="133" t="str">
        <f>IFERROR(IF(DATEVALUE(TEXT(VLOOKUP(K321,Validation!F356:I379,3,FALSE)&amp;"/"&amp;RIGHT(L321+100,2)&amp;"/"&amp;M321,"MM/DD/YYYY"))&lt;=DATEVALUE(TEXT(VLOOKUP(N321,Validation!F356:I379,3,FALSE)&amp;"/"&amp;RIGHT(O321+100,2)&amp;"/"&amp;P321,"MM/DD/YYYY")),"",-1),"")</f>
        <v/>
      </c>
      <c r="AC321" s="133" t="str">
        <f>IFERROR(IF(DATEVALUE(TEXT(VLOOKUP(S321,Validation!F356:I379,3,FALSE)&amp;"/"&amp;RIGHT(T321+100,2)&amp;"/"&amp;U321,"MM/DD/YYYY"))&lt;=DATEVALUE(TEXT(VLOOKUP(V321,Validation!F356:I379,3,FALSE)&amp;"/"&amp;RIGHT(W321+100,2)&amp;"/"&amp;X321,"MM/DD/YYYY")),"",-1),"")</f>
        <v/>
      </c>
      <c r="AD321" s="92"/>
      <c r="AE321" s="92"/>
    </row>
    <row r="322" spans="1:31" ht="13.8">
      <c r="A322" s="113"/>
      <c r="B322" s="113"/>
      <c r="C322" s="113"/>
      <c r="D322" s="113"/>
      <c r="E322" s="113"/>
      <c r="F322" s="14"/>
      <c r="G322" s="15"/>
      <c r="H322" s="14"/>
      <c r="I322" s="114"/>
      <c r="J322" s="152">
        <f t="shared" si="12"/>
        <v>0</v>
      </c>
      <c r="K322" s="88"/>
      <c r="L322" s="89"/>
      <c r="M322" s="90"/>
      <c r="N322" s="88"/>
      <c r="O322" s="89"/>
      <c r="P322" s="90"/>
      <c r="Q322" s="160" t="str">
        <f ca="1">+IF(A322="","",IF(AND(TODAY()&lt;Validation!$C$141,OR(MONTH(TODAY())=10,MONTH(TODAY())=11,MONTH(TODAY())=12)),CONCATENATE(MONTH(TODAY()),"/01/",YEAR(TODAY())),IF(AND(TODAY()&lt;Validation!$C$141,MONTH(TODAY())&lt;=9),CONCATENATE("0",MONTH(TODAY()),"/01/",YEAR(TODAY())),IF(AND(TODAY()&gt;=Validation!$C$141,OR(MONTH(TODAY())=10,MONTH(TODAY())=11,MONTH(TODAY())=12)),CONCATENATE(MONTH(TODAY()+10),"/01/",YEAR(TODAY()+10)),IF(AND(TODAY()&gt;=Validation!$C$141,MONTH(TODAY())&lt;=9),CONCATENATE("0",MONTH(TODAY()+10),"/01/",YEAR(TODAY()+10)))))))</f>
        <v/>
      </c>
      <c r="R322" s="158">
        <f t="shared" si="13"/>
        <v>0</v>
      </c>
      <c r="S322" s="88"/>
      <c r="T322" s="66"/>
      <c r="U322" s="66"/>
      <c r="V322" s="88"/>
      <c r="W322" s="66"/>
      <c r="X322" s="66"/>
      <c r="Y322" s="92"/>
      <c r="Z322" s="146">
        <f t="shared" si="14"/>
        <v>22</v>
      </c>
      <c r="AB322" s="133" t="str">
        <f>IFERROR(IF(DATEVALUE(TEXT(VLOOKUP(K322,Validation!F357:I380,3,FALSE)&amp;"/"&amp;RIGHT(L322+100,2)&amp;"/"&amp;M322,"MM/DD/YYYY"))&lt;=DATEVALUE(TEXT(VLOOKUP(N322,Validation!F357:I380,3,FALSE)&amp;"/"&amp;RIGHT(O322+100,2)&amp;"/"&amp;P322,"MM/DD/YYYY")),"",-1),"")</f>
        <v/>
      </c>
      <c r="AC322" s="133" t="str">
        <f>IFERROR(IF(DATEVALUE(TEXT(VLOOKUP(S322,Validation!F357:I380,3,FALSE)&amp;"/"&amp;RIGHT(T322+100,2)&amp;"/"&amp;U322,"MM/DD/YYYY"))&lt;=DATEVALUE(TEXT(VLOOKUP(V322,Validation!F357:I380,3,FALSE)&amp;"/"&amp;RIGHT(W322+100,2)&amp;"/"&amp;X322,"MM/DD/YYYY")),"",-1),"")</f>
        <v/>
      </c>
      <c r="AD322" s="92"/>
      <c r="AE322" s="92"/>
    </row>
    <row r="323" spans="1:31" ht="13.8">
      <c r="A323" s="113"/>
      <c r="B323" s="113"/>
      <c r="C323" s="113"/>
      <c r="D323" s="113"/>
      <c r="E323" s="113"/>
      <c r="F323" s="14"/>
      <c r="G323" s="15"/>
      <c r="H323" s="14"/>
      <c r="I323" s="114"/>
      <c r="J323" s="152">
        <f t="shared" si="12"/>
        <v>0</v>
      </c>
      <c r="K323" s="88"/>
      <c r="L323" s="89"/>
      <c r="M323" s="90"/>
      <c r="N323" s="88"/>
      <c r="O323" s="89"/>
      <c r="P323" s="90"/>
      <c r="Q323" s="160" t="str">
        <f ca="1">+IF(A323="","",IF(AND(TODAY()&lt;Validation!$C$141,OR(MONTH(TODAY())=10,MONTH(TODAY())=11,MONTH(TODAY())=12)),CONCATENATE(MONTH(TODAY()),"/01/",YEAR(TODAY())),IF(AND(TODAY()&lt;Validation!$C$141,MONTH(TODAY())&lt;=9),CONCATENATE("0",MONTH(TODAY()),"/01/",YEAR(TODAY())),IF(AND(TODAY()&gt;=Validation!$C$141,OR(MONTH(TODAY())=10,MONTH(TODAY())=11,MONTH(TODAY())=12)),CONCATENATE(MONTH(TODAY()+10),"/01/",YEAR(TODAY()+10)),IF(AND(TODAY()&gt;=Validation!$C$141,MONTH(TODAY())&lt;=9),CONCATENATE("0",MONTH(TODAY()+10),"/01/",YEAR(TODAY()+10)))))))</f>
        <v/>
      </c>
      <c r="R323" s="158">
        <f t="shared" si="13"/>
        <v>0</v>
      </c>
      <c r="S323" s="88"/>
      <c r="T323" s="66"/>
      <c r="U323" s="66"/>
      <c r="V323" s="88"/>
      <c r="W323" s="66"/>
      <c r="X323" s="66"/>
      <c r="Y323" s="92"/>
      <c r="Z323" s="146">
        <f t="shared" si="14"/>
        <v>22</v>
      </c>
      <c r="AB323" s="133" t="str">
        <f>IFERROR(IF(DATEVALUE(TEXT(VLOOKUP(K323,Validation!F358:I381,3,FALSE)&amp;"/"&amp;RIGHT(L323+100,2)&amp;"/"&amp;M323,"MM/DD/YYYY"))&lt;=DATEVALUE(TEXT(VLOOKUP(N323,Validation!F358:I381,3,FALSE)&amp;"/"&amp;RIGHT(O323+100,2)&amp;"/"&amp;P323,"MM/DD/YYYY")),"",-1),"")</f>
        <v/>
      </c>
      <c r="AC323" s="133" t="str">
        <f>IFERROR(IF(DATEVALUE(TEXT(VLOOKUP(S323,Validation!F358:I381,3,FALSE)&amp;"/"&amp;RIGHT(T323+100,2)&amp;"/"&amp;U323,"MM/DD/YYYY"))&lt;=DATEVALUE(TEXT(VLOOKUP(V323,Validation!F358:I381,3,FALSE)&amp;"/"&amp;RIGHT(W323+100,2)&amp;"/"&amp;X323,"MM/DD/YYYY")),"",-1),"")</f>
        <v/>
      </c>
      <c r="AD323" s="92"/>
      <c r="AE323" s="92"/>
    </row>
    <row r="324" spans="1:31" ht="13.8">
      <c r="A324" s="113"/>
      <c r="B324" s="113"/>
      <c r="C324" s="113"/>
      <c r="D324" s="113"/>
      <c r="E324" s="113"/>
      <c r="F324" s="14"/>
      <c r="G324" s="15"/>
      <c r="H324" s="14"/>
      <c r="I324" s="114"/>
      <c r="J324" s="152">
        <f t="shared" si="12"/>
        <v>0</v>
      </c>
      <c r="K324" s="88"/>
      <c r="L324" s="89"/>
      <c r="M324" s="90"/>
      <c r="N324" s="88"/>
      <c r="O324" s="89"/>
      <c r="P324" s="90"/>
      <c r="Q324" s="160" t="str">
        <f ca="1">+IF(A324="","",IF(AND(TODAY()&lt;Validation!$C$141,OR(MONTH(TODAY())=10,MONTH(TODAY())=11,MONTH(TODAY())=12)),CONCATENATE(MONTH(TODAY()),"/01/",YEAR(TODAY())),IF(AND(TODAY()&lt;Validation!$C$141,MONTH(TODAY())&lt;=9),CONCATENATE("0",MONTH(TODAY()),"/01/",YEAR(TODAY())),IF(AND(TODAY()&gt;=Validation!$C$141,OR(MONTH(TODAY())=10,MONTH(TODAY())=11,MONTH(TODAY())=12)),CONCATENATE(MONTH(TODAY()+10),"/01/",YEAR(TODAY()+10)),IF(AND(TODAY()&gt;=Validation!$C$141,MONTH(TODAY())&lt;=9),CONCATENATE("0",MONTH(TODAY()+10),"/01/",YEAR(TODAY()+10)))))))</f>
        <v/>
      </c>
      <c r="R324" s="158">
        <f t="shared" si="13"/>
        <v>0</v>
      </c>
      <c r="S324" s="88"/>
      <c r="T324" s="66"/>
      <c r="U324" s="66"/>
      <c r="V324" s="88"/>
      <c r="W324" s="66"/>
      <c r="X324" s="66"/>
      <c r="Y324" s="92"/>
      <c r="Z324" s="146">
        <f t="shared" si="14"/>
        <v>22</v>
      </c>
      <c r="AB324" s="133" t="str">
        <f>IFERROR(IF(DATEVALUE(TEXT(VLOOKUP(K324,Validation!F359:I382,3,FALSE)&amp;"/"&amp;RIGHT(L324+100,2)&amp;"/"&amp;M324,"MM/DD/YYYY"))&lt;=DATEVALUE(TEXT(VLOOKUP(N324,Validation!F359:I382,3,FALSE)&amp;"/"&amp;RIGHT(O324+100,2)&amp;"/"&amp;P324,"MM/DD/YYYY")),"",-1),"")</f>
        <v/>
      </c>
      <c r="AC324" s="133" t="str">
        <f>IFERROR(IF(DATEVALUE(TEXT(VLOOKUP(S324,Validation!F359:I382,3,FALSE)&amp;"/"&amp;RIGHT(T324+100,2)&amp;"/"&amp;U324,"MM/DD/YYYY"))&lt;=DATEVALUE(TEXT(VLOOKUP(V324,Validation!F359:I382,3,FALSE)&amp;"/"&amp;RIGHT(W324+100,2)&amp;"/"&amp;X324,"MM/DD/YYYY")),"",-1),"")</f>
        <v/>
      </c>
      <c r="AD324" s="92"/>
      <c r="AE324" s="92"/>
    </row>
    <row r="325" spans="1:31" ht="13.8">
      <c r="A325" s="113"/>
      <c r="B325" s="113"/>
      <c r="C325" s="113"/>
      <c r="D325" s="113"/>
      <c r="E325" s="113"/>
      <c r="F325" s="14"/>
      <c r="G325" s="15"/>
      <c r="H325" s="14"/>
      <c r="I325" s="114"/>
      <c r="J325" s="152">
        <f t="shared" si="12"/>
        <v>0</v>
      </c>
      <c r="K325" s="88"/>
      <c r="L325" s="89"/>
      <c r="M325" s="90"/>
      <c r="N325" s="88"/>
      <c r="O325" s="89"/>
      <c r="P325" s="90"/>
      <c r="Q325" s="160" t="str">
        <f ca="1">+IF(A325="","",IF(AND(TODAY()&lt;Validation!$C$141,OR(MONTH(TODAY())=10,MONTH(TODAY())=11,MONTH(TODAY())=12)),CONCATENATE(MONTH(TODAY()),"/01/",YEAR(TODAY())),IF(AND(TODAY()&lt;Validation!$C$141,MONTH(TODAY())&lt;=9),CONCATENATE("0",MONTH(TODAY()),"/01/",YEAR(TODAY())),IF(AND(TODAY()&gt;=Validation!$C$141,OR(MONTH(TODAY())=10,MONTH(TODAY())=11,MONTH(TODAY())=12)),CONCATENATE(MONTH(TODAY()+10),"/01/",YEAR(TODAY()+10)),IF(AND(TODAY()&gt;=Validation!$C$141,MONTH(TODAY())&lt;=9),CONCATENATE("0",MONTH(TODAY()+10),"/01/",YEAR(TODAY()+10)))))))</f>
        <v/>
      </c>
      <c r="R325" s="158">
        <f t="shared" si="13"/>
        <v>0</v>
      </c>
      <c r="S325" s="88"/>
      <c r="T325" s="66"/>
      <c r="U325" s="66"/>
      <c r="V325" s="88"/>
      <c r="W325" s="66"/>
      <c r="X325" s="66"/>
      <c r="Y325" s="92"/>
      <c r="Z325" s="146">
        <f t="shared" si="14"/>
        <v>22</v>
      </c>
      <c r="AB325" s="133" t="str">
        <f>IFERROR(IF(DATEVALUE(TEXT(VLOOKUP(K325,Validation!F360:I383,3,FALSE)&amp;"/"&amp;RIGHT(L325+100,2)&amp;"/"&amp;M325,"MM/DD/YYYY"))&lt;=DATEVALUE(TEXT(VLOOKUP(N325,Validation!F360:I383,3,FALSE)&amp;"/"&amp;RIGHT(O325+100,2)&amp;"/"&amp;P325,"MM/DD/YYYY")),"",-1),"")</f>
        <v/>
      </c>
      <c r="AC325" s="133" t="str">
        <f>IFERROR(IF(DATEVALUE(TEXT(VLOOKUP(S325,Validation!F360:I383,3,FALSE)&amp;"/"&amp;RIGHT(T325+100,2)&amp;"/"&amp;U325,"MM/DD/YYYY"))&lt;=DATEVALUE(TEXT(VLOOKUP(V325,Validation!F360:I383,3,FALSE)&amp;"/"&amp;RIGHT(W325+100,2)&amp;"/"&amp;X325,"MM/DD/YYYY")),"",-1),"")</f>
        <v/>
      </c>
      <c r="AD325" s="92"/>
      <c r="AE325" s="92"/>
    </row>
    <row r="326" spans="1:31" ht="13.8">
      <c r="A326" s="113"/>
      <c r="B326" s="113"/>
      <c r="C326" s="113"/>
      <c r="D326" s="113"/>
      <c r="E326" s="113"/>
      <c r="F326" s="14"/>
      <c r="G326" s="15"/>
      <c r="H326" s="14"/>
      <c r="I326" s="114"/>
      <c r="J326" s="152">
        <f t="shared" ref="J326:J389" si="15">IF(I326&lt;&gt;"",I326,IF(AND(ISNUMBER(FIND(".",F326*H326)),ROUNDDOWN(F326*H326,0)=0,F326*H326&lt;0),CONCATENATE("-0",LEFT(RIGHT(F326*H326,LEN(F326*H326)-SEARCH(".",F326*H326)+1),4)),IF(ISNUMBER(FIND(".",F326*H326)),CONCATENATE(ROUNDDOWN(F326*H326,0),LEFT(RIGHT(F326*H326,LEN(F326*H326)-SEARCH(".",F326*H326)+1),4)),F326*H326)))*1</f>
        <v>0</v>
      </c>
      <c r="K326" s="88"/>
      <c r="L326" s="89"/>
      <c r="M326" s="90"/>
      <c r="N326" s="88"/>
      <c r="O326" s="89"/>
      <c r="P326" s="90"/>
      <c r="Q326" s="160" t="str">
        <f ca="1">+IF(A326="","",IF(AND(TODAY()&lt;Validation!$C$141,OR(MONTH(TODAY())=10,MONTH(TODAY())=11,MONTH(TODAY())=12)),CONCATENATE(MONTH(TODAY()),"/01/",YEAR(TODAY())),IF(AND(TODAY()&lt;Validation!$C$141,MONTH(TODAY())&lt;=9),CONCATENATE("0",MONTH(TODAY()),"/01/",YEAR(TODAY())),IF(AND(TODAY()&gt;=Validation!$C$141,OR(MONTH(TODAY())=10,MONTH(TODAY())=11,MONTH(TODAY())=12)),CONCATENATE(MONTH(TODAY()+10),"/01/",YEAR(TODAY()+10)),IF(AND(TODAY()&gt;=Validation!$C$141,MONTH(TODAY())&lt;=9),CONCATENATE("0",MONTH(TODAY()+10),"/01/",YEAR(TODAY()+10)))))))</f>
        <v/>
      </c>
      <c r="R326" s="158">
        <f t="shared" ref="R326:R389" si="16">IF(I326&lt;&gt;"",I326,IF(ISNUMBER(FIND(".",F326*H326)),CONCATENATE(ROUNDDOWN(F326*H326,0),LEFT(RIGHT(F326*H326,LEN(F326*H326)-SEARCH(".",F326*H326)+1),4)),F326*H326))*1</f>
        <v>0</v>
      </c>
      <c r="S326" s="88"/>
      <c r="T326" s="66"/>
      <c r="U326" s="66"/>
      <c r="V326" s="88"/>
      <c r="W326" s="66"/>
      <c r="X326" s="66"/>
      <c r="Y326" s="92"/>
      <c r="Z326" s="146">
        <f t="shared" ref="Z326:Z389" si="17">COUNTBLANK(A326:I326)+COUNTBLANK(K326:P326)+COUNTBLANK(S326:Y326)</f>
        <v>22</v>
      </c>
      <c r="AB326" s="133" t="str">
        <f>IFERROR(IF(DATEVALUE(TEXT(VLOOKUP(K326,Validation!F361:I384,3,FALSE)&amp;"/"&amp;RIGHT(L326+100,2)&amp;"/"&amp;M326,"MM/DD/YYYY"))&lt;=DATEVALUE(TEXT(VLOOKUP(N326,Validation!F361:I384,3,FALSE)&amp;"/"&amp;RIGHT(O326+100,2)&amp;"/"&amp;P326,"MM/DD/YYYY")),"",-1),"")</f>
        <v/>
      </c>
      <c r="AC326" s="133" t="str">
        <f>IFERROR(IF(DATEVALUE(TEXT(VLOOKUP(S326,Validation!F361:I384,3,FALSE)&amp;"/"&amp;RIGHT(T326+100,2)&amp;"/"&amp;U326,"MM/DD/YYYY"))&lt;=DATEVALUE(TEXT(VLOOKUP(V326,Validation!F361:I384,3,FALSE)&amp;"/"&amp;RIGHT(W326+100,2)&amp;"/"&amp;X326,"MM/DD/YYYY")),"",-1),"")</f>
        <v/>
      </c>
      <c r="AD326" s="92"/>
      <c r="AE326" s="92"/>
    </row>
    <row r="327" spans="1:31" ht="13.8">
      <c r="A327" s="113"/>
      <c r="B327" s="113"/>
      <c r="C327" s="113"/>
      <c r="D327" s="113"/>
      <c r="E327" s="113"/>
      <c r="F327" s="14"/>
      <c r="G327" s="15"/>
      <c r="H327" s="14"/>
      <c r="I327" s="114"/>
      <c r="J327" s="152">
        <f t="shared" si="15"/>
        <v>0</v>
      </c>
      <c r="K327" s="88"/>
      <c r="L327" s="89"/>
      <c r="M327" s="90"/>
      <c r="N327" s="88"/>
      <c r="O327" s="89"/>
      <c r="P327" s="90"/>
      <c r="Q327" s="160" t="str">
        <f ca="1">+IF(A327="","",IF(AND(TODAY()&lt;Validation!$C$141,OR(MONTH(TODAY())=10,MONTH(TODAY())=11,MONTH(TODAY())=12)),CONCATENATE(MONTH(TODAY()),"/01/",YEAR(TODAY())),IF(AND(TODAY()&lt;Validation!$C$141,MONTH(TODAY())&lt;=9),CONCATENATE("0",MONTH(TODAY()),"/01/",YEAR(TODAY())),IF(AND(TODAY()&gt;=Validation!$C$141,OR(MONTH(TODAY())=10,MONTH(TODAY())=11,MONTH(TODAY())=12)),CONCATENATE(MONTH(TODAY()+10),"/01/",YEAR(TODAY()+10)),IF(AND(TODAY()&gt;=Validation!$C$141,MONTH(TODAY())&lt;=9),CONCATENATE("0",MONTH(TODAY()+10),"/01/",YEAR(TODAY()+10)))))))</f>
        <v/>
      </c>
      <c r="R327" s="158">
        <f t="shared" si="16"/>
        <v>0</v>
      </c>
      <c r="S327" s="88"/>
      <c r="T327" s="66"/>
      <c r="U327" s="66"/>
      <c r="V327" s="88"/>
      <c r="W327" s="66"/>
      <c r="X327" s="66"/>
      <c r="Y327" s="92"/>
      <c r="Z327" s="146">
        <f t="shared" si="17"/>
        <v>22</v>
      </c>
      <c r="AB327" s="133" t="str">
        <f>IFERROR(IF(DATEVALUE(TEXT(VLOOKUP(K327,Validation!F362:I385,3,FALSE)&amp;"/"&amp;RIGHT(L327+100,2)&amp;"/"&amp;M327,"MM/DD/YYYY"))&lt;=DATEVALUE(TEXT(VLOOKUP(N327,Validation!F362:I385,3,FALSE)&amp;"/"&amp;RIGHT(O327+100,2)&amp;"/"&amp;P327,"MM/DD/YYYY")),"",-1),"")</f>
        <v/>
      </c>
      <c r="AC327" s="133" t="str">
        <f>IFERROR(IF(DATEVALUE(TEXT(VLOOKUP(S327,Validation!F362:I385,3,FALSE)&amp;"/"&amp;RIGHT(T327+100,2)&amp;"/"&amp;U327,"MM/DD/YYYY"))&lt;=DATEVALUE(TEXT(VLOOKUP(V327,Validation!F362:I385,3,FALSE)&amp;"/"&amp;RIGHT(W327+100,2)&amp;"/"&amp;X327,"MM/DD/YYYY")),"",-1),"")</f>
        <v/>
      </c>
      <c r="AD327" s="92"/>
      <c r="AE327" s="92"/>
    </row>
    <row r="328" spans="1:31" ht="13.8">
      <c r="A328" s="113"/>
      <c r="B328" s="113"/>
      <c r="C328" s="113"/>
      <c r="D328" s="113"/>
      <c r="E328" s="113"/>
      <c r="F328" s="14"/>
      <c r="G328" s="15"/>
      <c r="H328" s="14"/>
      <c r="I328" s="114"/>
      <c r="J328" s="152">
        <f t="shared" si="15"/>
        <v>0</v>
      </c>
      <c r="K328" s="88"/>
      <c r="L328" s="89"/>
      <c r="M328" s="90"/>
      <c r="N328" s="88"/>
      <c r="O328" s="89"/>
      <c r="P328" s="90"/>
      <c r="Q328" s="160" t="str">
        <f ca="1">+IF(A328="","",IF(AND(TODAY()&lt;Validation!$C$141,OR(MONTH(TODAY())=10,MONTH(TODAY())=11,MONTH(TODAY())=12)),CONCATENATE(MONTH(TODAY()),"/01/",YEAR(TODAY())),IF(AND(TODAY()&lt;Validation!$C$141,MONTH(TODAY())&lt;=9),CONCATENATE("0",MONTH(TODAY()),"/01/",YEAR(TODAY())),IF(AND(TODAY()&gt;=Validation!$C$141,OR(MONTH(TODAY())=10,MONTH(TODAY())=11,MONTH(TODAY())=12)),CONCATENATE(MONTH(TODAY()+10),"/01/",YEAR(TODAY()+10)),IF(AND(TODAY()&gt;=Validation!$C$141,MONTH(TODAY())&lt;=9),CONCATENATE("0",MONTH(TODAY()+10),"/01/",YEAR(TODAY()+10)))))))</f>
        <v/>
      </c>
      <c r="R328" s="158">
        <f t="shared" si="16"/>
        <v>0</v>
      </c>
      <c r="S328" s="88"/>
      <c r="T328" s="66"/>
      <c r="U328" s="66"/>
      <c r="V328" s="88"/>
      <c r="W328" s="66"/>
      <c r="X328" s="66"/>
      <c r="Y328" s="92"/>
      <c r="Z328" s="146">
        <f t="shared" si="17"/>
        <v>22</v>
      </c>
      <c r="AB328" s="133" t="str">
        <f>IFERROR(IF(DATEVALUE(TEXT(VLOOKUP(K328,Validation!F363:I386,3,FALSE)&amp;"/"&amp;RIGHT(L328+100,2)&amp;"/"&amp;M328,"MM/DD/YYYY"))&lt;=DATEVALUE(TEXT(VLOOKUP(N328,Validation!F363:I386,3,FALSE)&amp;"/"&amp;RIGHT(O328+100,2)&amp;"/"&amp;P328,"MM/DD/YYYY")),"",-1),"")</f>
        <v/>
      </c>
      <c r="AC328" s="133" t="str">
        <f>IFERROR(IF(DATEVALUE(TEXT(VLOOKUP(S328,Validation!F363:I386,3,FALSE)&amp;"/"&amp;RIGHT(T328+100,2)&amp;"/"&amp;U328,"MM/DD/YYYY"))&lt;=DATEVALUE(TEXT(VLOOKUP(V328,Validation!F363:I386,3,FALSE)&amp;"/"&amp;RIGHT(W328+100,2)&amp;"/"&amp;X328,"MM/DD/YYYY")),"",-1),"")</f>
        <v/>
      </c>
      <c r="AD328" s="92"/>
      <c r="AE328" s="92"/>
    </row>
    <row r="329" spans="1:31" ht="13.8">
      <c r="A329" s="113"/>
      <c r="B329" s="113"/>
      <c r="C329" s="113"/>
      <c r="D329" s="113"/>
      <c r="E329" s="113"/>
      <c r="F329" s="14"/>
      <c r="G329" s="15"/>
      <c r="H329" s="14"/>
      <c r="I329" s="114"/>
      <c r="J329" s="152">
        <f t="shared" si="15"/>
        <v>0</v>
      </c>
      <c r="K329" s="88"/>
      <c r="L329" s="89"/>
      <c r="M329" s="90"/>
      <c r="N329" s="88"/>
      <c r="O329" s="89"/>
      <c r="P329" s="90"/>
      <c r="Q329" s="160" t="str">
        <f ca="1">+IF(A329="","",IF(AND(TODAY()&lt;Validation!$C$141,OR(MONTH(TODAY())=10,MONTH(TODAY())=11,MONTH(TODAY())=12)),CONCATENATE(MONTH(TODAY()),"/01/",YEAR(TODAY())),IF(AND(TODAY()&lt;Validation!$C$141,MONTH(TODAY())&lt;=9),CONCATENATE("0",MONTH(TODAY()),"/01/",YEAR(TODAY())),IF(AND(TODAY()&gt;=Validation!$C$141,OR(MONTH(TODAY())=10,MONTH(TODAY())=11,MONTH(TODAY())=12)),CONCATENATE(MONTH(TODAY()+10),"/01/",YEAR(TODAY()+10)),IF(AND(TODAY()&gt;=Validation!$C$141,MONTH(TODAY())&lt;=9),CONCATENATE("0",MONTH(TODAY()+10),"/01/",YEAR(TODAY()+10)))))))</f>
        <v/>
      </c>
      <c r="R329" s="158">
        <f t="shared" si="16"/>
        <v>0</v>
      </c>
      <c r="S329" s="88"/>
      <c r="T329" s="66"/>
      <c r="U329" s="66"/>
      <c r="V329" s="88"/>
      <c r="W329" s="66"/>
      <c r="X329" s="66"/>
      <c r="Y329" s="92"/>
      <c r="Z329" s="146">
        <f t="shared" si="17"/>
        <v>22</v>
      </c>
      <c r="AB329" s="133" t="str">
        <f>IFERROR(IF(DATEVALUE(TEXT(VLOOKUP(K329,Validation!F364:I387,3,FALSE)&amp;"/"&amp;RIGHT(L329+100,2)&amp;"/"&amp;M329,"MM/DD/YYYY"))&lt;=DATEVALUE(TEXT(VLOOKUP(N329,Validation!F364:I387,3,FALSE)&amp;"/"&amp;RIGHT(O329+100,2)&amp;"/"&amp;P329,"MM/DD/YYYY")),"",-1),"")</f>
        <v/>
      </c>
      <c r="AC329" s="133" t="str">
        <f>IFERROR(IF(DATEVALUE(TEXT(VLOOKUP(S329,Validation!F364:I387,3,FALSE)&amp;"/"&amp;RIGHT(T329+100,2)&amp;"/"&amp;U329,"MM/DD/YYYY"))&lt;=DATEVALUE(TEXT(VLOOKUP(V329,Validation!F364:I387,3,FALSE)&amp;"/"&amp;RIGHT(W329+100,2)&amp;"/"&amp;X329,"MM/DD/YYYY")),"",-1),"")</f>
        <v/>
      </c>
      <c r="AD329" s="92"/>
      <c r="AE329" s="92"/>
    </row>
    <row r="330" spans="1:31" ht="13.8">
      <c r="A330" s="113"/>
      <c r="B330" s="113"/>
      <c r="C330" s="113"/>
      <c r="D330" s="113"/>
      <c r="E330" s="113"/>
      <c r="F330" s="14"/>
      <c r="G330" s="15"/>
      <c r="H330" s="14"/>
      <c r="I330" s="114"/>
      <c r="J330" s="152">
        <f t="shared" si="15"/>
        <v>0</v>
      </c>
      <c r="K330" s="88"/>
      <c r="L330" s="89"/>
      <c r="M330" s="90"/>
      <c r="N330" s="88"/>
      <c r="O330" s="89"/>
      <c r="P330" s="90"/>
      <c r="Q330" s="160" t="str">
        <f ca="1">+IF(A330="","",IF(AND(TODAY()&lt;Validation!$C$141,OR(MONTH(TODAY())=10,MONTH(TODAY())=11,MONTH(TODAY())=12)),CONCATENATE(MONTH(TODAY()),"/01/",YEAR(TODAY())),IF(AND(TODAY()&lt;Validation!$C$141,MONTH(TODAY())&lt;=9),CONCATENATE("0",MONTH(TODAY()),"/01/",YEAR(TODAY())),IF(AND(TODAY()&gt;=Validation!$C$141,OR(MONTH(TODAY())=10,MONTH(TODAY())=11,MONTH(TODAY())=12)),CONCATENATE(MONTH(TODAY()+10),"/01/",YEAR(TODAY()+10)),IF(AND(TODAY()&gt;=Validation!$C$141,MONTH(TODAY())&lt;=9),CONCATENATE("0",MONTH(TODAY()+10),"/01/",YEAR(TODAY()+10)))))))</f>
        <v/>
      </c>
      <c r="R330" s="158">
        <f t="shared" si="16"/>
        <v>0</v>
      </c>
      <c r="S330" s="88"/>
      <c r="T330" s="66"/>
      <c r="U330" s="66"/>
      <c r="V330" s="88"/>
      <c r="W330" s="66"/>
      <c r="X330" s="66"/>
      <c r="Y330" s="92"/>
      <c r="Z330" s="146">
        <f t="shared" si="17"/>
        <v>22</v>
      </c>
      <c r="AB330" s="133" t="str">
        <f>IFERROR(IF(DATEVALUE(TEXT(VLOOKUP(K330,Validation!F365:I388,3,FALSE)&amp;"/"&amp;RIGHT(L330+100,2)&amp;"/"&amp;M330,"MM/DD/YYYY"))&lt;=DATEVALUE(TEXT(VLOOKUP(N330,Validation!F365:I388,3,FALSE)&amp;"/"&amp;RIGHT(O330+100,2)&amp;"/"&amp;P330,"MM/DD/YYYY")),"",-1),"")</f>
        <v/>
      </c>
      <c r="AC330" s="133" t="str">
        <f>IFERROR(IF(DATEVALUE(TEXT(VLOOKUP(S330,Validation!F365:I388,3,FALSE)&amp;"/"&amp;RIGHT(T330+100,2)&amp;"/"&amp;U330,"MM/DD/YYYY"))&lt;=DATEVALUE(TEXT(VLOOKUP(V330,Validation!F365:I388,3,FALSE)&amp;"/"&amp;RIGHT(W330+100,2)&amp;"/"&amp;X330,"MM/DD/YYYY")),"",-1),"")</f>
        <v/>
      </c>
      <c r="AD330" s="92"/>
      <c r="AE330" s="92"/>
    </row>
    <row r="331" spans="1:31" ht="13.8">
      <c r="A331" s="113"/>
      <c r="B331" s="113"/>
      <c r="C331" s="113"/>
      <c r="D331" s="113"/>
      <c r="E331" s="113"/>
      <c r="F331" s="14"/>
      <c r="G331" s="15"/>
      <c r="H331" s="14"/>
      <c r="I331" s="114"/>
      <c r="J331" s="152">
        <f t="shared" si="15"/>
        <v>0</v>
      </c>
      <c r="K331" s="88"/>
      <c r="L331" s="89"/>
      <c r="M331" s="90"/>
      <c r="N331" s="88"/>
      <c r="O331" s="89"/>
      <c r="P331" s="90"/>
      <c r="Q331" s="160" t="str">
        <f ca="1">+IF(A331="","",IF(AND(TODAY()&lt;Validation!$C$141,OR(MONTH(TODAY())=10,MONTH(TODAY())=11,MONTH(TODAY())=12)),CONCATENATE(MONTH(TODAY()),"/01/",YEAR(TODAY())),IF(AND(TODAY()&lt;Validation!$C$141,MONTH(TODAY())&lt;=9),CONCATENATE("0",MONTH(TODAY()),"/01/",YEAR(TODAY())),IF(AND(TODAY()&gt;=Validation!$C$141,OR(MONTH(TODAY())=10,MONTH(TODAY())=11,MONTH(TODAY())=12)),CONCATENATE(MONTH(TODAY()+10),"/01/",YEAR(TODAY()+10)),IF(AND(TODAY()&gt;=Validation!$C$141,MONTH(TODAY())&lt;=9),CONCATENATE("0",MONTH(TODAY()+10),"/01/",YEAR(TODAY()+10)))))))</f>
        <v/>
      </c>
      <c r="R331" s="158">
        <f t="shared" si="16"/>
        <v>0</v>
      </c>
      <c r="S331" s="88"/>
      <c r="T331" s="66"/>
      <c r="U331" s="66"/>
      <c r="V331" s="88"/>
      <c r="W331" s="66"/>
      <c r="X331" s="66"/>
      <c r="Y331" s="92"/>
      <c r="Z331" s="146">
        <f t="shared" si="17"/>
        <v>22</v>
      </c>
      <c r="AB331" s="133" t="str">
        <f>IFERROR(IF(DATEVALUE(TEXT(VLOOKUP(K331,Validation!F366:I389,3,FALSE)&amp;"/"&amp;RIGHT(L331+100,2)&amp;"/"&amp;M331,"MM/DD/YYYY"))&lt;=DATEVALUE(TEXT(VLOOKUP(N331,Validation!F366:I389,3,FALSE)&amp;"/"&amp;RIGHT(O331+100,2)&amp;"/"&amp;P331,"MM/DD/YYYY")),"",-1),"")</f>
        <v/>
      </c>
      <c r="AC331" s="133" t="str">
        <f>IFERROR(IF(DATEVALUE(TEXT(VLOOKUP(S331,Validation!F366:I389,3,FALSE)&amp;"/"&amp;RIGHT(T331+100,2)&amp;"/"&amp;U331,"MM/DD/YYYY"))&lt;=DATEVALUE(TEXT(VLOOKUP(V331,Validation!F366:I389,3,FALSE)&amp;"/"&amp;RIGHT(W331+100,2)&amp;"/"&amp;X331,"MM/DD/YYYY")),"",-1),"")</f>
        <v/>
      </c>
      <c r="AD331" s="92"/>
      <c r="AE331" s="92"/>
    </row>
    <row r="332" spans="1:31" ht="13.8">
      <c r="A332" s="113"/>
      <c r="B332" s="113"/>
      <c r="C332" s="113"/>
      <c r="D332" s="113"/>
      <c r="E332" s="113"/>
      <c r="F332" s="14"/>
      <c r="G332" s="15"/>
      <c r="H332" s="14"/>
      <c r="I332" s="114"/>
      <c r="J332" s="152">
        <f t="shared" si="15"/>
        <v>0</v>
      </c>
      <c r="K332" s="88"/>
      <c r="L332" s="89"/>
      <c r="M332" s="90"/>
      <c r="N332" s="88"/>
      <c r="O332" s="89"/>
      <c r="P332" s="90"/>
      <c r="Q332" s="160" t="str">
        <f ca="1">+IF(A332="","",IF(AND(TODAY()&lt;Validation!$C$141,OR(MONTH(TODAY())=10,MONTH(TODAY())=11,MONTH(TODAY())=12)),CONCATENATE(MONTH(TODAY()),"/01/",YEAR(TODAY())),IF(AND(TODAY()&lt;Validation!$C$141,MONTH(TODAY())&lt;=9),CONCATENATE("0",MONTH(TODAY()),"/01/",YEAR(TODAY())),IF(AND(TODAY()&gt;=Validation!$C$141,OR(MONTH(TODAY())=10,MONTH(TODAY())=11,MONTH(TODAY())=12)),CONCATENATE(MONTH(TODAY()+10),"/01/",YEAR(TODAY()+10)),IF(AND(TODAY()&gt;=Validation!$C$141,MONTH(TODAY())&lt;=9),CONCATENATE("0",MONTH(TODAY()+10),"/01/",YEAR(TODAY()+10)))))))</f>
        <v/>
      </c>
      <c r="R332" s="158">
        <f t="shared" si="16"/>
        <v>0</v>
      </c>
      <c r="S332" s="88"/>
      <c r="T332" s="66"/>
      <c r="U332" s="66"/>
      <c r="V332" s="88"/>
      <c r="W332" s="66"/>
      <c r="X332" s="66"/>
      <c r="Y332" s="92"/>
      <c r="Z332" s="146">
        <f t="shared" si="17"/>
        <v>22</v>
      </c>
      <c r="AB332" s="133" t="str">
        <f>IFERROR(IF(DATEVALUE(TEXT(VLOOKUP(K332,Validation!F367:I390,3,FALSE)&amp;"/"&amp;RIGHT(L332+100,2)&amp;"/"&amp;M332,"MM/DD/YYYY"))&lt;=DATEVALUE(TEXT(VLOOKUP(N332,Validation!F367:I390,3,FALSE)&amp;"/"&amp;RIGHT(O332+100,2)&amp;"/"&amp;P332,"MM/DD/YYYY")),"",-1),"")</f>
        <v/>
      </c>
      <c r="AC332" s="133" t="str">
        <f>IFERROR(IF(DATEVALUE(TEXT(VLOOKUP(S332,Validation!F367:I390,3,FALSE)&amp;"/"&amp;RIGHT(T332+100,2)&amp;"/"&amp;U332,"MM/DD/YYYY"))&lt;=DATEVALUE(TEXT(VLOOKUP(V332,Validation!F367:I390,3,FALSE)&amp;"/"&amp;RIGHT(W332+100,2)&amp;"/"&amp;X332,"MM/DD/YYYY")),"",-1),"")</f>
        <v/>
      </c>
      <c r="AD332" s="92"/>
      <c r="AE332" s="92"/>
    </row>
    <row r="333" spans="1:31" ht="13.8">
      <c r="A333" s="113"/>
      <c r="B333" s="113"/>
      <c r="C333" s="113"/>
      <c r="D333" s="113"/>
      <c r="E333" s="113"/>
      <c r="F333" s="14"/>
      <c r="G333" s="15"/>
      <c r="H333" s="14"/>
      <c r="I333" s="114"/>
      <c r="J333" s="152">
        <f t="shared" si="15"/>
        <v>0</v>
      </c>
      <c r="K333" s="88"/>
      <c r="L333" s="89"/>
      <c r="M333" s="90"/>
      <c r="N333" s="88"/>
      <c r="O333" s="89"/>
      <c r="P333" s="90"/>
      <c r="Q333" s="160" t="str">
        <f ca="1">+IF(A333="","",IF(AND(TODAY()&lt;Validation!$C$141,OR(MONTH(TODAY())=10,MONTH(TODAY())=11,MONTH(TODAY())=12)),CONCATENATE(MONTH(TODAY()),"/01/",YEAR(TODAY())),IF(AND(TODAY()&lt;Validation!$C$141,MONTH(TODAY())&lt;=9),CONCATENATE("0",MONTH(TODAY()),"/01/",YEAR(TODAY())),IF(AND(TODAY()&gt;=Validation!$C$141,OR(MONTH(TODAY())=10,MONTH(TODAY())=11,MONTH(TODAY())=12)),CONCATENATE(MONTH(TODAY()+10),"/01/",YEAR(TODAY()+10)),IF(AND(TODAY()&gt;=Validation!$C$141,MONTH(TODAY())&lt;=9),CONCATENATE("0",MONTH(TODAY()+10),"/01/",YEAR(TODAY()+10)))))))</f>
        <v/>
      </c>
      <c r="R333" s="158">
        <f t="shared" si="16"/>
        <v>0</v>
      </c>
      <c r="S333" s="88"/>
      <c r="T333" s="66"/>
      <c r="U333" s="66"/>
      <c r="V333" s="88"/>
      <c r="W333" s="66"/>
      <c r="X333" s="66"/>
      <c r="Y333" s="92"/>
      <c r="Z333" s="146">
        <f t="shared" si="17"/>
        <v>22</v>
      </c>
      <c r="AB333" s="133" t="str">
        <f>IFERROR(IF(DATEVALUE(TEXT(VLOOKUP(K333,Validation!F368:I391,3,FALSE)&amp;"/"&amp;RIGHT(L333+100,2)&amp;"/"&amp;M333,"MM/DD/YYYY"))&lt;=DATEVALUE(TEXT(VLOOKUP(N333,Validation!F368:I391,3,FALSE)&amp;"/"&amp;RIGHT(O333+100,2)&amp;"/"&amp;P333,"MM/DD/YYYY")),"",-1),"")</f>
        <v/>
      </c>
      <c r="AC333" s="133" t="str">
        <f>IFERROR(IF(DATEVALUE(TEXT(VLOOKUP(S333,Validation!F368:I391,3,FALSE)&amp;"/"&amp;RIGHT(T333+100,2)&amp;"/"&amp;U333,"MM/DD/YYYY"))&lt;=DATEVALUE(TEXT(VLOOKUP(V333,Validation!F368:I391,3,FALSE)&amp;"/"&amp;RIGHT(W333+100,2)&amp;"/"&amp;X333,"MM/DD/YYYY")),"",-1),"")</f>
        <v/>
      </c>
      <c r="AD333" s="92"/>
      <c r="AE333" s="92"/>
    </row>
    <row r="334" spans="1:31" ht="13.8">
      <c r="A334" s="113"/>
      <c r="B334" s="113"/>
      <c r="C334" s="113"/>
      <c r="D334" s="113"/>
      <c r="E334" s="113"/>
      <c r="F334" s="14"/>
      <c r="G334" s="15"/>
      <c r="H334" s="14"/>
      <c r="I334" s="114"/>
      <c r="J334" s="152">
        <f t="shared" si="15"/>
        <v>0</v>
      </c>
      <c r="K334" s="88"/>
      <c r="L334" s="89"/>
      <c r="M334" s="90"/>
      <c r="N334" s="88"/>
      <c r="O334" s="89"/>
      <c r="P334" s="90"/>
      <c r="Q334" s="160" t="str">
        <f ca="1">+IF(A334="","",IF(AND(TODAY()&lt;Validation!$C$141,OR(MONTH(TODAY())=10,MONTH(TODAY())=11,MONTH(TODAY())=12)),CONCATENATE(MONTH(TODAY()),"/01/",YEAR(TODAY())),IF(AND(TODAY()&lt;Validation!$C$141,MONTH(TODAY())&lt;=9),CONCATENATE("0",MONTH(TODAY()),"/01/",YEAR(TODAY())),IF(AND(TODAY()&gt;=Validation!$C$141,OR(MONTH(TODAY())=10,MONTH(TODAY())=11,MONTH(TODAY())=12)),CONCATENATE(MONTH(TODAY()+10),"/01/",YEAR(TODAY()+10)),IF(AND(TODAY()&gt;=Validation!$C$141,MONTH(TODAY())&lt;=9),CONCATENATE("0",MONTH(TODAY()+10),"/01/",YEAR(TODAY()+10)))))))</f>
        <v/>
      </c>
      <c r="R334" s="158">
        <f t="shared" si="16"/>
        <v>0</v>
      </c>
      <c r="S334" s="88"/>
      <c r="T334" s="66"/>
      <c r="U334" s="66"/>
      <c r="V334" s="88"/>
      <c r="W334" s="66"/>
      <c r="X334" s="66"/>
      <c r="Y334" s="92"/>
      <c r="Z334" s="146">
        <f t="shared" si="17"/>
        <v>22</v>
      </c>
      <c r="AB334" s="133" t="str">
        <f>IFERROR(IF(DATEVALUE(TEXT(VLOOKUP(K334,Validation!F369:I392,3,FALSE)&amp;"/"&amp;RIGHT(L334+100,2)&amp;"/"&amp;M334,"MM/DD/YYYY"))&lt;=DATEVALUE(TEXT(VLOOKUP(N334,Validation!F369:I392,3,FALSE)&amp;"/"&amp;RIGHT(O334+100,2)&amp;"/"&amp;P334,"MM/DD/YYYY")),"",-1),"")</f>
        <v/>
      </c>
      <c r="AC334" s="133" t="str">
        <f>IFERROR(IF(DATEVALUE(TEXT(VLOOKUP(S334,Validation!F369:I392,3,FALSE)&amp;"/"&amp;RIGHT(T334+100,2)&amp;"/"&amp;U334,"MM/DD/YYYY"))&lt;=DATEVALUE(TEXT(VLOOKUP(V334,Validation!F369:I392,3,FALSE)&amp;"/"&amp;RIGHT(W334+100,2)&amp;"/"&amp;X334,"MM/DD/YYYY")),"",-1),"")</f>
        <v/>
      </c>
      <c r="AD334" s="92"/>
      <c r="AE334" s="92"/>
    </row>
    <row r="335" spans="1:31" ht="13.8">
      <c r="A335" s="113"/>
      <c r="B335" s="113"/>
      <c r="C335" s="113"/>
      <c r="D335" s="113"/>
      <c r="E335" s="113"/>
      <c r="F335" s="14"/>
      <c r="G335" s="15"/>
      <c r="H335" s="14"/>
      <c r="I335" s="114"/>
      <c r="J335" s="152">
        <f t="shared" si="15"/>
        <v>0</v>
      </c>
      <c r="K335" s="88"/>
      <c r="L335" s="89"/>
      <c r="M335" s="90"/>
      <c r="N335" s="88"/>
      <c r="O335" s="89"/>
      <c r="P335" s="90"/>
      <c r="Q335" s="160" t="str">
        <f ca="1">+IF(A335="","",IF(AND(TODAY()&lt;Validation!$C$141,OR(MONTH(TODAY())=10,MONTH(TODAY())=11,MONTH(TODAY())=12)),CONCATENATE(MONTH(TODAY()),"/01/",YEAR(TODAY())),IF(AND(TODAY()&lt;Validation!$C$141,MONTH(TODAY())&lt;=9),CONCATENATE("0",MONTH(TODAY()),"/01/",YEAR(TODAY())),IF(AND(TODAY()&gt;=Validation!$C$141,OR(MONTH(TODAY())=10,MONTH(TODAY())=11,MONTH(TODAY())=12)),CONCATENATE(MONTH(TODAY()+10),"/01/",YEAR(TODAY()+10)),IF(AND(TODAY()&gt;=Validation!$C$141,MONTH(TODAY())&lt;=9),CONCATENATE("0",MONTH(TODAY()+10),"/01/",YEAR(TODAY()+10)))))))</f>
        <v/>
      </c>
      <c r="R335" s="158">
        <f t="shared" si="16"/>
        <v>0</v>
      </c>
      <c r="S335" s="88"/>
      <c r="T335" s="66"/>
      <c r="U335" s="66"/>
      <c r="V335" s="88"/>
      <c r="W335" s="66"/>
      <c r="X335" s="66"/>
      <c r="Y335" s="92"/>
      <c r="Z335" s="146">
        <f t="shared" si="17"/>
        <v>22</v>
      </c>
      <c r="AB335" s="133" t="str">
        <f>IFERROR(IF(DATEVALUE(TEXT(VLOOKUP(K335,Validation!F370:I393,3,FALSE)&amp;"/"&amp;RIGHT(L335+100,2)&amp;"/"&amp;M335,"MM/DD/YYYY"))&lt;=DATEVALUE(TEXT(VLOOKUP(N335,Validation!F370:I393,3,FALSE)&amp;"/"&amp;RIGHT(O335+100,2)&amp;"/"&amp;P335,"MM/DD/YYYY")),"",-1),"")</f>
        <v/>
      </c>
      <c r="AC335" s="133" t="str">
        <f>IFERROR(IF(DATEVALUE(TEXT(VLOOKUP(S335,Validation!F370:I393,3,FALSE)&amp;"/"&amp;RIGHT(T335+100,2)&amp;"/"&amp;U335,"MM/DD/YYYY"))&lt;=DATEVALUE(TEXT(VLOOKUP(V335,Validation!F370:I393,3,FALSE)&amp;"/"&amp;RIGHT(W335+100,2)&amp;"/"&amp;X335,"MM/DD/YYYY")),"",-1),"")</f>
        <v/>
      </c>
      <c r="AD335" s="92"/>
      <c r="AE335" s="92"/>
    </row>
    <row r="336" spans="1:31" ht="13.8">
      <c r="A336" s="113"/>
      <c r="B336" s="113"/>
      <c r="C336" s="113"/>
      <c r="D336" s="113"/>
      <c r="E336" s="113"/>
      <c r="F336" s="14"/>
      <c r="G336" s="15"/>
      <c r="H336" s="14"/>
      <c r="I336" s="114"/>
      <c r="J336" s="152">
        <f t="shared" si="15"/>
        <v>0</v>
      </c>
      <c r="K336" s="88"/>
      <c r="L336" s="89"/>
      <c r="M336" s="90"/>
      <c r="N336" s="88"/>
      <c r="O336" s="89"/>
      <c r="P336" s="90"/>
      <c r="Q336" s="160" t="str">
        <f ca="1">+IF(A336="","",IF(AND(TODAY()&lt;Validation!$C$141,OR(MONTH(TODAY())=10,MONTH(TODAY())=11,MONTH(TODAY())=12)),CONCATENATE(MONTH(TODAY()),"/01/",YEAR(TODAY())),IF(AND(TODAY()&lt;Validation!$C$141,MONTH(TODAY())&lt;=9),CONCATENATE("0",MONTH(TODAY()),"/01/",YEAR(TODAY())),IF(AND(TODAY()&gt;=Validation!$C$141,OR(MONTH(TODAY())=10,MONTH(TODAY())=11,MONTH(TODAY())=12)),CONCATENATE(MONTH(TODAY()+10),"/01/",YEAR(TODAY()+10)),IF(AND(TODAY()&gt;=Validation!$C$141,MONTH(TODAY())&lt;=9),CONCATENATE("0",MONTH(TODAY()+10),"/01/",YEAR(TODAY()+10)))))))</f>
        <v/>
      </c>
      <c r="R336" s="158">
        <f t="shared" si="16"/>
        <v>0</v>
      </c>
      <c r="S336" s="88"/>
      <c r="T336" s="66"/>
      <c r="U336" s="66"/>
      <c r="V336" s="88"/>
      <c r="W336" s="66"/>
      <c r="X336" s="66"/>
      <c r="Y336" s="92"/>
      <c r="Z336" s="146">
        <f t="shared" si="17"/>
        <v>22</v>
      </c>
      <c r="AB336" s="133" t="str">
        <f>IFERROR(IF(DATEVALUE(TEXT(VLOOKUP(K336,Validation!F371:I394,3,FALSE)&amp;"/"&amp;RIGHT(L336+100,2)&amp;"/"&amp;M336,"MM/DD/YYYY"))&lt;=DATEVALUE(TEXT(VLOOKUP(N336,Validation!F371:I394,3,FALSE)&amp;"/"&amp;RIGHT(O336+100,2)&amp;"/"&amp;P336,"MM/DD/YYYY")),"",-1),"")</f>
        <v/>
      </c>
      <c r="AC336" s="133" t="str">
        <f>IFERROR(IF(DATEVALUE(TEXT(VLOOKUP(S336,Validation!F371:I394,3,FALSE)&amp;"/"&amp;RIGHT(T336+100,2)&amp;"/"&amp;U336,"MM/DD/YYYY"))&lt;=DATEVALUE(TEXT(VLOOKUP(V336,Validation!F371:I394,3,FALSE)&amp;"/"&amp;RIGHT(W336+100,2)&amp;"/"&amp;X336,"MM/DD/YYYY")),"",-1),"")</f>
        <v/>
      </c>
      <c r="AD336" s="92"/>
      <c r="AE336" s="92"/>
    </row>
    <row r="337" spans="1:31" ht="13.8">
      <c r="A337" s="113"/>
      <c r="B337" s="113"/>
      <c r="C337" s="113"/>
      <c r="D337" s="113"/>
      <c r="E337" s="113"/>
      <c r="F337" s="14"/>
      <c r="G337" s="15"/>
      <c r="H337" s="14"/>
      <c r="I337" s="114"/>
      <c r="J337" s="152">
        <f t="shared" si="15"/>
        <v>0</v>
      </c>
      <c r="K337" s="88"/>
      <c r="L337" s="89"/>
      <c r="M337" s="90"/>
      <c r="N337" s="88"/>
      <c r="O337" s="89"/>
      <c r="P337" s="90"/>
      <c r="Q337" s="160" t="str">
        <f ca="1">+IF(A337="","",IF(AND(TODAY()&lt;Validation!$C$141,OR(MONTH(TODAY())=10,MONTH(TODAY())=11,MONTH(TODAY())=12)),CONCATENATE(MONTH(TODAY()),"/01/",YEAR(TODAY())),IF(AND(TODAY()&lt;Validation!$C$141,MONTH(TODAY())&lt;=9),CONCATENATE("0",MONTH(TODAY()),"/01/",YEAR(TODAY())),IF(AND(TODAY()&gt;=Validation!$C$141,OR(MONTH(TODAY())=10,MONTH(TODAY())=11,MONTH(TODAY())=12)),CONCATENATE(MONTH(TODAY()+10),"/01/",YEAR(TODAY()+10)),IF(AND(TODAY()&gt;=Validation!$C$141,MONTH(TODAY())&lt;=9),CONCATENATE("0",MONTH(TODAY()+10),"/01/",YEAR(TODAY()+10)))))))</f>
        <v/>
      </c>
      <c r="R337" s="158">
        <f t="shared" si="16"/>
        <v>0</v>
      </c>
      <c r="S337" s="88"/>
      <c r="T337" s="66"/>
      <c r="U337" s="66"/>
      <c r="V337" s="88"/>
      <c r="W337" s="66"/>
      <c r="X337" s="66"/>
      <c r="Y337" s="92"/>
      <c r="Z337" s="146">
        <f t="shared" si="17"/>
        <v>22</v>
      </c>
      <c r="AB337" s="133" t="str">
        <f>IFERROR(IF(DATEVALUE(TEXT(VLOOKUP(K337,Validation!F372:I395,3,FALSE)&amp;"/"&amp;RIGHT(L337+100,2)&amp;"/"&amp;M337,"MM/DD/YYYY"))&lt;=DATEVALUE(TEXT(VLOOKUP(N337,Validation!F372:I395,3,FALSE)&amp;"/"&amp;RIGHT(O337+100,2)&amp;"/"&amp;P337,"MM/DD/YYYY")),"",-1),"")</f>
        <v/>
      </c>
      <c r="AC337" s="133" t="str">
        <f>IFERROR(IF(DATEVALUE(TEXT(VLOOKUP(S337,Validation!F372:I395,3,FALSE)&amp;"/"&amp;RIGHT(T337+100,2)&amp;"/"&amp;U337,"MM/DD/YYYY"))&lt;=DATEVALUE(TEXT(VLOOKUP(V337,Validation!F372:I395,3,FALSE)&amp;"/"&amp;RIGHT(W337+100,2)&amp;"/"&amp;X337,"MM/DD/YYYY")),"",-1),"")</f>
        <v/>
      </c>
      <c r="AD337" s="92"/>
      <c r="AE337" s="92"/>
    </row>
    <row r="338" spans="1:31" ht="13.8">
      <c r="A338" s="113"/>
      <c r="B338" s="113"/>
      <c r="C338" s="113"/>
      <c r="D338" s="113"/>
      <c r="E338" s="113"/>
      <c r="F338" s="14"/>
      <c r="G338" s="15"/>
      <c r="H338" s="14"/>
      <c r="I338" s="114"/>
      <c r="J338" s="152">
        <f t="shared" si="15"/>
        <v>0</v>
      </c>
      <c r="K338" s="88"/>
      <c r="L338" s="89"/>
      <c r="M338" s="90"/>
      <c r="N338" s="88"/>
      <c r="O338" s="89"/>
      <c r="P338" s="90"/>
      <c r="Q338" s="160" t="str">
        <f ca="1">+IF(A338="","",IF(AND(TODAY()&lt;Validation!$C$141,OR(MONTH(TODAY())=10,MONTH(TODAY())=11,MONTH(TODAY())=12)),CONCATENATE(MONTH(TODAY()),"/01/",YEAR(TODAY())),IF(AND(TODAY()&lt;Validation!$C$141,MONTH(TODAY())&lt;=9),CONCATENATE("0",MONTH(TODAY()),"/01/",YEAR(TODAY())),IF(AND(TODAY()&gt;=Validation!$C$141,OR(MONTH(TODAY())=10,MONTH(TODAY())=11,MONTH(TODAY())=12)),CONCATENATE(MONTH(TODAY()+10),"/01/",YEAR(TODAY()+10)),IF(AND(TODAY()&gt;=Validation!$C$141,MONTH(TODAY())&lt;=9),CONCATENATE("0",MONTH(TODAY()+10),"/01/",YEAR(TODAY()+10)))))))</f>
        <v/>
      </c>
      <c r="R338" s="158">
        <f t="shared" si="16"/>
        <v>0</v>
      </c>
      <c r="S338" s="88"/>
      <c r="T338" s="66"/>
      <c r="U338" s="66"/>
      <c r="V338" s="88"/>
      <c r="W338" s="66"/>
      <c r="X338" s="66"/>
      <c r="Y338" s="92"/>
      <c r="Z338" s="146">
        <f t="shared" si="17"/>
        <v>22</v>
      </c>
      <c r="AB338" s="133" t="str">
        <f>IFERROR(IF(DATEVALUE(TEXT(VLOOKUP(K338,Validation!F373:I396,3,FALSE)&amp;"/"&amp;RIGHT(L338+100,2)&amp;"/"&amp;M338,"MM/DD/YYYY"))&lt;=DATEVALUE(TEXT(VLOOKUP(N338,Validation!F373:I396,3,FALSE)&amp;"/"&amp;RIGHT(O338+100,2)&amp;"/"&amp;P338,"MM/DD/YYYY")),"",-1),"")</f>
        <v/>
      </c>
      <c r="AC338" s="133" t="str">
        <f>IFERROR(IF(DATEVALUE(TEXT(VLOOKUP(S338,Validation!F373:I396,3,FALSE)&amp;"/"&amp;RIGHT(T338+100,2)&amp;"/"&amp;U338,"MM/DD/YYYY"))&lt;=DATEVALUE(TEXT(VLOOKUP(V338,Validation!F373:I396,3,FALSE)&amp;"/"&amp;RIGHT(W338+100,2)&amp;"/"&amp;X338,"MM/DD/YYYY")),"",-1),"")</f>
        <v/>
      </c>
      <c r="AD338" s="92"/>
      <c r="AE338" s="92"/>
    </row>
    <row r="339" spans="1:31" ht="13.8">
      <c r="A339" s="113"/>
      <c r="B339" s="113"/>
      <c r="C339" s="113"/>
      <c r="D339" s="113"/>
      <c r="E339" s="113"/>
      <c r="F339" s="14"/>
      <c r="G339" s="15"/>
      <c r="H339" s="14"/>
      <c r="I339" s="114"/>
      <c r="J339" s="152">
        <f t="shared" si="15"/>
        <v>0</v>
      </c>
      <c r="K339" s="88"/>
      <c r="L339" s="89"/>
      <c r="M339" s="90"/>
      <c r="N339" s="88"/>
      <c r="O339" s="89"/>
      <c r="P339" s="90"/>
      <c r="Q339" s="160" t="str">
        <f ca="1">+IF(A339="","",IF(AND(TODAY()&lt;Validation!$C$141,OR(MONTH(TODAY())=10,MONTH(TODAY())=11,MONTH(TODAY())=12)),CONCATENATE(MONTH(TODAY()),"/01/",YEAR(TODAY())),IF(AND(TODAY()&lt;Validation!$C$141,MONTH(TODAY())&lt;=9),CONCATENATE("0",MONTH(TODAY()),"/01/",YEAR(TODAY())),IF(AND(TODAY()&gt;=Validation!$C$141,OR(MONTH(TODAY())=10,MONTH(TODAY())=11,MONTH(TODAY())=12)),CONCATENATE(MONTH(TODAY()+10),"/01/",YEAR(TODAY()+10)),IF(AND(TODAY()&gt;=Validation!$C$141,MONTH(TODAY())&lt;=9),CONCATENATE("0",MONTH(TODAY()+10),"/01/",YEAR(TODAY()+10)))))))</f>
        <v/>
      </c>
      <c r="R339" s="158">
        <f t="shared" si="16"/>
        <v>0</v>
      </c>
      <c r="S339" s="88"/>
      <c r="T339" s="66"/>
      <c r="U339" s="66"/>
      <c r="V339" s="88"/>
      <c r="W339" s="66"/>
      <c r="X339" s="66"/>
      <c r="Y339" s="92"/>
      <c r="Z339" s="146">
        <f t="shared" si="17"/>
        <v>22</v>
      </c>
      <c r="AB339" s="133" t="str">
        <f>IFERROR(IF(DATEVALUE(TEXT(VLOOKUP(K339,Validation!F374:I397,3,FALSE)&amp;"/"&amp;RIGHT(L339+100,2)&amp;"/"&amp;M339,"MM/DD/YYYY"))&lt;=DATEVALUE(TEXT(VLOOKUP(N339,Validation!F374:I397,3,FALSE)&amp;"/"&amp;RIGHT(O339+100,2)&amp;"/"&amp;P339,"MM/DD/YYYY")),"",-1),"")</f>
        <v/>
      </c>
      <c r="AC339" s="133" t="str">
        <f>IFERROR(IF(DATEVALUE(TEXT(VLOOKUP(S339,Validation!F374:I397,3,FALSE)&amp;"/"&amp;RIGHT(T339+100,2)&amp;"/"&amp;U339,"MM/DD/YYYY"))&lt;=DATEVALUE(TEXT(VLOOKUP(V339,Validation!F374:I397,3,FALSE)&amp;"/"&amp;RIGHT(W339+100,2)&amp;"/"&amp;X339,"MM/DD/YYYY")),"",-1),"")</f>
        <v/>
      </c>
      <c r="AD339" s="92"/>
      <c r="AE339" s="92"/>
    </row>
    <row r="340" spans="1:31" ht="13.8">
      <c r="A340" s="113"/>
      <c r="B340" s="113"/>
      <c r="C340" s="113"/>
      <c r="D340" s="113"/>
      <c r="E340" s="113"/>
      <c r="F340" s="14"/>
      <c r="G340" s="15"/>
      <c r="H340" s="14"/>
      <c r="I340" s="114"/>
      <c r="J340" s="152">
        <f t="shared" si="15"/>
        <v>0</v>
      </c>
      <c r="K340" s="88"/>
      <c r="L340" s="89"/>
      <c r="M340" s="90"/>
      <c r="N340" s="88"/>
      <c r="O340" s="89"/>
      <c r="P340" s="90"/>
      <c r="Q340" s="160" t="str">
        <f ca="1">+IF(A340="","",IF(AND(TODAY()&lt;Validation!$C$141,OR(MONTH(TODAY())=10,MONTH(TODAY())=11,MONTH(TODAY())=12)),CONCATENATE(MONTH(TODAY()),"/01/",YEAR(TODAY())),IF(AND(TODAY()&lt;Validation!$C$141,MONTH(TODAY())&lt;=9),CONCATENATE("0",MONTH(TODAY()),"/01/",YEAR(TODAY())),IF(AND(TODAY()&gt;=Validation!$C$141,OR(MONTH(TODAY())=10,MONTH(TODAY())=11,MONTH(TODAY())=12)),CONCATENATE(MONTH(TODAY()+10),"/01/",YEAR(TODAY()+10)),IF(AND(TODAY()&gt;=Validation!$C$141,MONTH(TODAY())&lt;=9),CONCATENATE("0",MONTH(TODAY()+10),"/01/",YEAR(TODAY()+10)))))))</f>
        <v/>
      </c>
      <c r="R340" s="158">
        <f t="shared" si="16"/>
        <v>0</v>
      </c>
      <c r="S340" s="88"/>
      <c r="T340" s="66"/>
      <c r="U340" s="66"/>
      <c r="V340" s="88"/>
      <c r="W340" s="66"/>
      <c r="X340" s="66"/>
      <c r="Y340" s="92"/>
      <c r="Z340" s="146">
        <f t="shared" si="17"/>
        <v>22</v>
      </c>
      <c r="AB340" s="133" t="str">
        <f>IFERROR(IF(DATEVALUE(TEXT(VLOOKUP(K340,Validation!F375:I398,3,FALSE)&amp;"/"&amp;RIGHT(L340+100,2)&amp;"/"&amp;M340,"MM/DD/YYYY"))&lt;=DATEVALUE(TEXT(VLOOKUP(N340,Validation!F375:I398,3,FALSE)&amp;"/"&amp;RIGHT(O340+100,2)&amp;"/"&amp;P340,"MM/DD/YYYY")),"",-1),"")</f>
        <v/>
      </c>
      <c r="AC340" s="133" t="str">
        <f>IFERROR(IF(DATEVALUE(TEXT(VLOOKUP(S340,Validation!F375:I398,3,FALSE)&amp;"/"&amp;RIGHT(T340+100,2)&amp;"/"&amp;U340,"MM/DD/YYYY"))&lt;=DATEVALUE(TEXT(VLOOKUP(V340,Validation!F375:I398,3,FALSE)&amp;"/"&amp;RIGHT(W340+100,2)&amp;"/"&amp;X340,"MM/DD/YYYY")),"",-1),"")</f>
        <v/>
      </c>
      <c r="AD340" s="92"/>
      <c r="AE340" s="92"/>
    </row>
    <row r="341" spans="1:31" ht="13.8">
      <c r="A341" s="113"/>
      <c r="B341" s="113"/>
      <c r="C341" s="113"/>
      <c r="D341" s="113"/>
      <c r="E341" s="113"/>
      <c r="F341" s="14"/>
      <c r="G341" s="15"/>
      <c r="H341" s="14"/>
      <c r="I341" s="114"/>
      <c r="J341" s="152">
        <f t="shared" si="15"/>
        <v>0</v>
      </c>
      <c r="K341" s="88"/>
      <c r="L341" s="89"/>
      <c r="M341" s="90"/>
      <c r="N341" s="88"/>
      <c r="O341" s="89"/>
      <c r="P341" s="90"/>
      <c r="Q341" s="160" t="str">
        <f ca="1">+IF(A341="","",IF(AND(TODAY()&lt;Validation!$C$141,OR(MONTH(TODAY())=10,MONTH(TODAY())=11,MONTH(TODAY())=12)),CONCATENATE(MONTH(TODAY()),"/01/",YEAR(TODAY())),IF(AND(TODAY()&lt;Validation!$C$141,MONTH(TODAY())&lt;=9),CONCATENATE("0",MONTH(TODAY()),"/01/",YEAR(TODAY())),IF(AND(TODAY()&gt;=Validation!$C$141,OR(MONTH(TODAY())=10,MONTH(TODAY())=11,MONTH(TODAY())=12)),CONCATENATE(MONTH(TODAY()+10),"/01/",YEAR(TODAY()+10)),IF(AND(TODAY()&gt;=Validation!$C$141,MONTH(TODAY())&lt;=9),CONCATENATE("0",MONTH(TODAY()+10),"/01/",YEAR(TODAY()+10)))))))</f>
        <v/>
      </c>
      <c r="R341" s="158">
        <f t="shared" si="16"/>
        <v>0</v>
      </c>
      <c r="S341" s="88"/>
      <c r="T341" s="66"/>
      <c r="U341" s="66"/>
      <c r="V341" s="88"/>
      <c r="W341" s="66"/>
      <c r="X341" s="66"/>
      <c r="Y341" s="92"/>
      <c r="Z341" s="146">
        <f t="shared" si="17"/>
        <v>22</v>
      </c>
      <c r="AB341" s="133" t="str">
        <f>IFERROR(IF(DATEVALUE(TEXT(VLOOKUP(K341,Validation!F376:I399,3,FALSE)&amp;"/"&amp;RIGHT(L341+100,2)&amp;"/"&amp;M341,"MM/DD/YYYY"))&lt;=DATEVALUE(TEXT(VLOOKUP(N341,Validation!F376:I399,3,FALSE)&amp;"/"&amp;RIGHT(O341+100,2)&amp;"/"&amp;P341,"MM/DD/YYYY")),"",-1),"")</f>
        <v/>
      </c>
      <c r="AC341" s="133" t="str">
        <f>IFERROR(IF(DATEVALUE(TEXT(VLOOKUP(S341,Validation!F376:I399,3,FALSE)&amp;"/"&amp;RIGHT(T341+100,2)&amp;"/"&amp;U341,"MM/DD/YYYY"))&lt;=DATEVALUE(TEXT(VLOOKUP(V341,Validation!F376:I399,3,FALSE)&amp;"/"&amp;RIGHT(W341+100,2)&amp;"/"&amp;X341,"MM/DD/YYYY")),"",-1),"")</f>
        <v/>
      </c>
      <c r="AD341" s="92"/>
      <c r="AE341" s="92"/>
    </row>
    <row r="342" spans="1:31" ht="13.8">
      <c r="A342" s="113"/>
      <c r="B342" s="113"/>
      <c r="C342" s="113"/>
      <c r="D342" s="113"/>
      <c r="E342" s="113"/>
      <c r="F342" s="14"/>
      <c r="G342" s="15"/>
      <c r="H342" s="14"/>
      <c r="I342" s="114"/>
      <c r="J342" s="152">
        <f t="shared" si="15"/>
        <v>0</v>
      </c>
      <c r="K342" s="88"/>
      <c r="L342" s="89"/>
      <c r="M342" s="90"/>
      <c r="N342" s="88"/>
      <c r="O342" s="89"/>
      <c r="P342" s="90"/>
      <c r="Q342" s="160" t="str">
        <f ca="1">+IF(A342="","",IF(AND(TODAY()&lt;Validation!$C$141,OR(MONTH(TODAY())=10,MONTH(TODAY())=11,MONTH(TODAY())=12)),CONCATENATE(MONTH(TODAY()),"/01/",YEAR(TODAY())),IF(AND(TODAY()&lt;Validation!$C$141,MONTH(TODAY())&lt;=9),CONCATENATE("0",MONTH(TODAY()),"/01/",YEAR(TODAY())),IF(AND(TODAY()&gt;=Validation!$C$141,OR(MONTH(TODAY())=10,MONTH(TODAY())=11,MONTH(TODAY())=12)),CONCATENATE(MONTH(TODAY()+10),"/01/",YEAR(TODAY()+10)),IF(AND(TODAY()&gt;=Validation!$C$141,MONTH(TODAY())&lt;=9),CONCATENATE("0",MONTH(TODAY()+10),"/01/",YEAR(TODAY()+10)))))))</f>
        <v/>
      </c>
      <c r="R342" s="158">
        <f t="shared" si="16"/>
        <v>0</v>
      </c>
      <c r="S342" s="88"/>
      <c r="T342" s="66"/>
      <c r="U342" s="66"/>
      <c r="V342" s="88"/>
      <c r="W342" s="66"/>
      <c r="X342" s="66"/>
      <c r="Y342" s="92"/>
      <c r="Z342" s="146">
        <f t="shared" si="17"/>
        <v>22</v>
      </c>
      <c r="AB342" s="133" t="str">
        <f>IFERROR(IF(DATEVALUE(TEXT(VLOOKUP(K342,Validation!F377:I400,3,FALSE)&amp;"/"&amp;RIGHT(L342+100,2)&amp;"/"&amp;M342,"MM/DD/YYYY"))&lt;=DATEVALUE(TEXT(VLOOKUP(N342,Validation!F377:I400,3,FALSE)&amp;"/"&amp;RIGHT(O342+100,2)&amp;"/"&amp;P342,"MM/DD/YYYY")),"",-1),"")</f>
        <v/>
      </c>
      <c r="AC342" s="133" t="str">
        <f>IFERROR(IF(DATEVALUE(TEXT(VLOOKUP(S342,Validation!F377:I400,3,FALSE)&amp;"/"&amp;RIGHT(T342+100,2)&amp;"/"&amp;U342,"MM/DD/YYYY"))&lt;=DATEVALUE(TEXT(VLOOKUP(V342,Validation!F377:I400,3,FALSE)&amp;"/"&amp;RIGHT(W342+100,2)&amp;"/"&amp;X342,"MM/DD/YYYY")),"",-1),"")</f>
        <v/>
      </c>
      <c r="AD342" s="92"/>
      <c r="AE342" s="92"/>
    </row>
    <row r="343" spans="1:31" ht="13.8">
      <c r="A343" s="113"/>
      <c r="B343" s="113"/>
      <c r="C343" s="113"/>
      <c r="D343" s="113"/>
      <c r="E343" s="113"/>
      <c r="F343" s="14"/>
      <c r="G343" s="15"/>
      <c r="H343" s="14"/>
      <c r="I343" s="114"/>
      <c r="J343" s="152">
        <f t="shared" si="15"/>
        <v>0</v>
      </c>
      <c r="K343" s="88"/>
      <c r="L343" s="89"/>
      <c r="M343" s="90"/>
      <c r="N343" s="88"/>
      <c r="O343" s="89"/>
      <c r="P343" s="90"/>
      <c r="Q343" s="160" t="str">
        <f ca="1">+IF(A343="","",IF(AND(TODAY()&lt;Validation!$C$141,OR(MONTH(TODAY())=10,MONTH(TODAY())=11,MONTH(TODAY())=12)),CONCATENATE(MONTH(TODAY()),"/01/",YEAR(TODAY())),IF(AND(TODAY()&lt;Validation!$C$141,MONTH(TODAY())&lt;=9),CONCATENATE("0",MONTH(TODAY()),"/01/",YEAR(TODAY())),IF(AND(TODAY()&gt;=Validation!$C$141,OR(MONTH(TODAY())=10,MONTH(TODAY())=11,MONTH(TODAY())=12)),CONCATENATE(MONTH(TODAY()+10),"/01/",YEAR(TODAY()+10)),IF(AND(TODAY()&gt;=Validation!$C$141,MONTH(TODAY())&lt;=9),CONCATENATE("0",MONTH(TODAY()+10),"/01/",YEAR(TODAY()+10)))))))</f>
        <v/>
      </c>
      <c r="R343" s="158">
        <f t="shared" si="16"/>
        <v>0</v>
      </c>
      <c r="S343" s="88"/>
      <c r="T343" s="66"/>
      <c r="U343" s="66"/>
      <c r="V343" s="88"/>
      <c r="W343" s="66"/>
      <c r="X343" s="66"/>
      <c r="Y343" s="92"/>
      <c r="Z343" s="146">
        <f t="shared" si="17"/>
        <v>22</v>
      </c>
      <c r="AB343" s="133" t="str">
        <f>IFERROR(IF(DATEVALUE(TEXT(VLOOKUP(K343,Validation!F378:I401,3,FALSE)&amp;"/"&amp;RIGHT(L343+100,2)&amp;"/"&amp;M343,"MM/DD/YYYY"))&lt;=DATEVALUE(TEXT(VLOOKUP(N343,Validation!F378:I401,3,FALSE)&amp;"/"&amp;RIGHT(O343+100,2)&amp;"/"&amp;P343,"MM/DD/YYYY")),"",-1),"")</f>
        <v/>
      </c>
      <c r="AC343" s="133" t="str">
        <f>IFERROR(IF(DATEVALUE(TEXT(VLOOKUP(S343,Validation!F378:I401,3,FALSE)&amp;"/"&amp;RIGHT(T343+100,2)&amp;"/"&amp;U343,"MM/DD/YYYY"))&lt;=DATEVALUE(TEXT(VLOOKUP(V343,Validation!F378:I401,3,FALSE)&amp;"/"&amp;RIGHT(W343+100,2)&amp;"/"&amp;X343,"MM/DD/YYYY")),"",-1),"")</f>
        <v/>
      </c>
      <c r="AD343" s="92"/>
      <c r="AE343" s="92"/>
    </row>
    <row r="344" spans="1:31" ht="13.8">
      <c r="A344" s="113"/>
      <c r="B344" s="113"/>
      <c r="C344" s="113"/>
      <c r="D344" s="113"/>
      <c r="E344" s="113"/>
      <c r="F344" s="14"/>
      <c r="G344" s="15"/>
      <c r="H344" s="14"/>
      <c r="I344" s="114"/>
      <c r="J344" s="152">
        <f t="shared" si="15"/>
        <v>0</v>
      </c>
      <c r="K344" s="88"/>
      <c r="L344" s="89"/>
      <c r="M344" s="90"/>
      <c r="N344" s="88"/>
      <c r="O344" s="89"/>
      <c r="P344" s="90"/>
      <c r="Q344" s="160" t="str">
        <f ca="1">+IF(A344="","",IF(AND(TODAY()&lt;Validation!$C$141,OR(MONTH(TODAY())=10,MONTH(TODAY())=11,MONTH(TODAY())=12)),CONCATENATE(MONTH(TODAY()),"/01/",YEAR(TODAY())),IF(AND(TODAY()&lt;Validation!$C$141,MONTH(TODAY())&lt;=9),CONCATENATE("0",MONTH(TODAY()),"/01/",YEAR(TODAY())),IF(AND(TODAY()&gt;=Validation!$C$141,OR(MONTH(TODAY())=10,MONTH(TODAY())=11,MONTH(TODAY())=12)),CONCATENATE(MONTH(TODAY()+10),"/01/",YEAR(TODAY()+10)),IF(AND(TODAY()&gt;=Validation!$C$141,MONTH(TODAY())&lt;=9),CONCATENATE("0",MONTH(TODAY()+10),"/01/",YEAR(TODAY()+10)))))))</f>
        <v/>
      </c>
      <c r="R344" s="158">
        <f t="shared" si="16"/>
        <v>0</v>
      </c>
      <c r="S344" s="88"/>
      <c r="T344" s="66"/>
      <c r="U344" s="66"/>
      <c r="V344" s="88"/>
      <c r="W344" s="66"/>
      <c r="X344" s="66"/>
      <c r="Y344" s="92"/>
      <c r="Z344" s="146">
        <f t="shared" si="17"/>
        <v>22</v>
      </c>
      <c r="AB344" s="133" t="str">
        <f>IFERROR(IF(DATEVALUE(TEXT(VLOOKUP(K344,Validation!F379:I402,3,FALSE)&amp;"/"&amp;RIGHT(L344+100,2)&amp;"/"&amp;M344,"MM/DD/YYYY"))&lt;=DATEVALUE(TEXT(VLOOKUP(N344,Validation!F379:I402,3,FALSE)&amp;"/"&amp;RIGHT(O344+100,2)&amp;"/"&amp;P344,"MM/DD/YYYY")),"",-1),"")</f>
        <v/>
      </c>
      <c r="AC344" s="133" t="str">
        <f>IFERROR(IF(DATEVALUE(TEXT(VLOOKUP(S344,Validation!F379:I402,3,FALSE)&amp;"/"&amp;RIGHT(T344+100,2)&amp;"/"&amp;U344,"MM/DD/YYYY"))&lt;=DATEVALUE(TEXT(VLOOKUP(V344,Validation!F379:I402,3,FALSE)&amp;"/"&amp;RIGHT(W344+100,2)&amp;"/"&amp;X344,"MM/DD/YYYY")),"",-1),"")</f>
        <v/>
      </c>
      <c r="AD344" s="92"/>
      <c r="AE344" s="92"/>
    </row>
    <row r="345" spans="1:31" ht="13.8">
      <c r="A345" s="113"/>
      <c r="B345" s="113"/>
      <c r="C345" s="113"/>
      <c r="D345" s="113"/>
      <c r="E345" s="113"/>
      <c r="F345" s="14"/>
      <c r="G345" s="15"/>
      <c r="H345" s="14"/>
      <c r="I345" s="114"/>
      <c r="J345" s="152">
        <f t="shared" si="15"/>
        <v>0</v>
      </c>
      <c r="K345" s="88"/>
      <c r="L345" s="89"/>
      <c r="M345" s="90"/>
      <c r="N345" s="88"/>
      <c r="O345" s="89"/>
      <c r="P345" s="90"/>
      <c r="Q345" s="160" t="str">
        <f ca="1">+IF(A345="","",IF(AND(TODAY()&lt;Validation!$C$141,OR(MONTH(TODAY())=10,MONTH(TODAY())=11,MONTH(TODAY())=12)),CONCATENATE(MONTH(TODAY()),"/01/",YEAR(TODAY())),IF(AND(TODAY()&lt;Validation!$C$141,MONTH(TODAY())&lt;=9),CONCATENATE("0",MONTH(TODAY()),"/01/",YEAR(TODAY())),IF(AND(TODAY()&gt;=Validation!$C$141,OR(MONTH(TODAY())=10,MONTH(TODAY())=11,MONTH(TODAY())=12)),CONCATENATE(MONTH(TODAY()+10),"/01/",YEAR(TODAY()+10)),IF(AND(TODAY()&gt;=Validation!$C$141,MONTH(TODAY())&lt;=9),CONCATENATE("0",MONTH(TODAY()+10),"/01/",YEAR(TODAY()+10)))))))</f>
        <v/>
      </c>
      <c r="R345" s="158">
        <f t="shared" si="16"/>
        <v>0</v>
      </c>
      <c r="S345" s="88"/>
      <c r="T345" s="66"/>
      <c r="U345" s="66"/>
      <c r="V345" s="88"/>
      <c r="W345" s="66"/>
      <c r="X345" s="66"/>
      <c r="Y345" s="92"/>
      <c r="Z345" s="146">
        <f t="shared" si="17"/>
        <v>22</v>
      </c>
      <c r="AB345" s="133" t="str">
        <f>IFERROR(IF(DATEVALUE(TEXT(VLOOKUP(K345,Validation!F380:I403,3,FALSE)&amp;"/"&amp;RIGHT(L345+100,2)&amp;"/"&amp;M345,"MM/DD/YYYY"))&lt;=DATEVALUE(TEXT(VLOOKUP(N345,Validation!F380:I403,3,FALSE)&amp;"/"&amp;RIGHT(O345+100,2)&amp;"/"&amp;P345,"MM/DD/YYYY")),"",-1),"")</f>
        <v/>
      </c>
      <c r="AC345" s="133" t="str">
        <f>IFERROR(IF(DATEVALUE(TEXT(VLOOKUP(S345,Validation!F380:I403,3,FALSE)&amp;"/"&amp;RIGHT(T345+100,2)&amp;"/"&amp;U345,"MM/DD/YYYY"))&lt;=DATEVALUE(TEXT(VLOOKUP(V345,Validation!F380:I403,3,FALSE)&amp;"/"&amp;RIGHT(W345+100,2)&amp;"/"&amp;X345,"MM/DD/YYYY")),"",-1),"")</f>
        <v/>
      </c>
      <c r="AD345" s="92"/>
      <c r="AE345" s="92"/>
    </row>
    <row r="346" spans="1:31" ht="13.8">
      <c r="A346" s="113"/>
      <c r="B346" s="113"/>
      <c r="C346" s="113"/>
      <c r="D346" s="113"/>
      <c r="E346" s="113"/>
      <c r="F346" s="14"/>
      <c r="G346" s="15"/>
      <c r="H346" s="14"/>
      <c r="I346" s="114"/>
      <c r="J346" s="152">
        <f t="shared" si="15"/>
        <v>0</v>
      </c>
      <c r="K346" s="88"/>
      <c r="L346" s="89"/>
      <c r="M346" s="90"/>
      <c r="N346" s="88"/>
      <c r="O346" s="89"/>
      <c r="P346" s="90"/>
      <c r="Q346" s="160" t="str">
        <f ca="1">+IF(A346="","",IF(AND(TODAY()&lt;Validation!$C$141,OR(MONTH(TODAY())=10,MONTH(TODAY())=11,MONTH(TODAY())=12)),CONCATENATE(MONTH(TODAY()),"/01/",YEAR(TODAY())),IF(AND(TODAY()&lt;Validation!$C$141,MONTH(TODAY())&lt;=9),CONCATENATE("0",MONTH(TODAY()),"/01/",YEAR(TODAY())),IF(AND(TODAY()&gt;=Validation!$C$141,OR(MONTH(TODAY())=10,MONTH(TODAY())=11,MONTH(TODAY())=12)),CONCATENATE(MONTH(TODAY()+10),"/01/",YEAR(TODAY()+10)),IF(AND(TODAY()&gt;=Validation!$C$141,MONTH(TODAY())&lt;=9),CONCATENATE("0",MONTH(TODAY()+10),"/01/",YEAR(TODAY()+10)))))))</f>
        <v/>
      </c>
      <c r="R346" s="158">
        <f t="shared" si="16"/>
        <v>0</v>
      </c>
      <c r="S346" s="88"/>
      <c r="T346" s="66"/>
      <c r="U346" s="66"/>
      <c r="V346" s="88"/>
      <c r="W346" s="66"/>
      <c r="X346" s="66"/>
      <c r="Y346" s="92"/>
      <c r="Z346" s="146">
        <f t="shared" si="17"/>
        <v>22</v>
      </c>
      <c r="AB346" s="133" t="str">
        <f>IFERROR(IF(DATEVALUE(TEXT(VLOOKUP(K346,Validation!F381:I404,3,FALSE)&amp;"/"&amp;RIGHT(L346+100,2)&amp;"/"&amp;M346,"MM/DD/YYYY"))&lt;=DATEVALUE(TEXT(VLOOKUP(N346,Validation!F381:I404,3,FALSE)&amp;"/"&amp;RIGHT(O346+100,2)&amp;"/"&amp;P346,"MM/DD/YYYY")),"",-1),"")</f>
        <v/>
      </c>
      <c r="AC346" s="133" t="str">
        <f>IFERROR(IF(DATEVALUE(TEXT(VLOOKUP(S346,Validation!F381:I404,3,FALSE)&amp;"/"&amp;RIGHT(T346+100,2)&amp;"/"&amp;U346,"MM/DD/YYYY"))&lt;=DATEVALUE(TEXT(VLOOKUP(V346,Validation!F381:I404,3,FALSE)&amp;"/"&amp;RIGHT(W346+100,2)&amp;"/"&amp;X346,"MM/DD/YYYY")),"",-1),"")</f>
        <v/>
      </c>
      <c r="AD346" s="92"/>
      <c r="AE346" s="92"/>
    </row>
    <row r="347" spans="1:31" ht="13.8">
      <c r="A347" s="113"/>
      <c r="B347" s="113"/>
      <c r="C347" s="113"/>
      <c r="D347" s="113"/>
      <c r="E347" s="113"/>
      <c r="F347" s="14"/>
      <c r="G347" s="15"/>
      <c r="H347" s="14"/>
      <c r="I347" s="114"/>
      <c r="J347" s="152">
        <f t="shared" si="15"/>
        <v>0</v>
      </c>
      <c r="K347" s="88"/>
      <c r="L347" s="89"/>
      <c r="M347" s="90"/>
      <c r="N347" s="88"/>
      <c r="O347" s="89"/>
      <c r="P347" s="90"/>
      <c r="Q347" s="160" t="str">
        <f ca="1">+IF(A347="","",IF(AND(TODAY()&lt;Validation!$C$141,OR(MONTH(TODAY())=10,MONTH(TODAY())=11,MONTH(TODAY())=12)),CONCATENATE(MONTH(TODAY()),"/01/",YEAR(TODAY())),IF(AND(TODAY()&lt;Validation!$C$141,MONTH(TODAY())&lt;=9),CONCATENATE("0",MONTH(TODAY()),"/01/",YEAR(TODAY())),IF(AND(TODAY()&gt;=Validation!$C$141,OR(MONTH(TODAY())=10,MONTH(TODAY())=11,MONTH(TODAY())=12)),CONCATENATE(MONTH(TODAY()+10),"/01/",YEAR(TODAY()+10)),IF(AND(TODAY()&gt;=Validation!$C$141,MONTH(TODAY())&lt;=9),CONCATENATE("0",MONTH(TODAY()+10),"/01/",YEAR(TODAY()+10)))))))</f>
        <v/>
      </c>
      <c r="R347" s="158">
        <f t="shared" si="16"/>
        <v>0</v>
      </c>
      <c r="S347" s="88"/>
      <c r="T347" s="66"/>
      <c r="U347" s="66"/>
      <c r="V347" s="88"/>
      <c r="W347" s="66"/>
      <c r="X347" s="66"/>
      <c r="Y347" s="92"/>
      <c r="Z347" s="146">
        <f t="shared" si="17"/>
        <v>22</v>
      </c>
      <c r="AB347" s="133" t="str">
        <f>IFERROR(IF(DATEVALUE(TEXT(VLOOKUP(K347,Validation!F382:I405,3,FALSE)&amp;"/"&amp;RIGHT(L347+100,2)&amp;"/"&amp;M347,"MM/DD/YYYY"))&lt;=DATEVALUE(TEXT(VLOOKUP(N347,Validation!F382:I405,3,FALSE)&amp;"/"&amp;RIGHT(O347+100,2)&amp;"/"&amp;P347,"MM/DD/YYYY")),"",-1),"")</f>
        <v/>
      </c>
      <c r="AC347" s="133" t="str">
        <f>IFERROR(IF(DATEVALUE(TEXT(VLOOKUP(S347,Validation!F382:I405,3,FALSE)&amp;"/"&amp;RIGHT(T347+100,2)&amp;"/"&amp;U347,"MM/DD/YYYY"))&lt;=DATEVALUE(TEXT(VLOOKUP(V347,Validation!F382:I405,3,FALSE)&amp;"/"&amp;RIGHT(W347+100,2)&amp;"/"&amp;X347,"MM/DD/YYYY")),"",-1),"")</f>
        <v/>
      </c>
      <c r="AD347" s="92"/>
      <c r="AE347" s="92"/>
    </row>
    <row r="348" spans="1:31" ht="13.8">
      <c r="A348" s="113"/>
      <c r="B348" s="113"/>
      <c r="C348" s="113"/>
      <c r="D348" s="113"/>
      <c r="E348" s="113"/>
      <c r="F348" s="14"/>
      <c r="G348" s="15"/>
      <c r="H348" s="14"/>
      <c r="I348" s="114"/>
      <c r="J348" s="152">
        <f t="shared" si="15"/>
        <v>0</v>
      </c>
      <c r="K348" s="88"/>
      <c r="L348" s="89"/>
      <c r="M348" s="90"/>
      <c r="N348" s="88"/>
      <c r="O348" s="89"/>
      <c r="P348" s="90"/>
      <c r="Q348" s="160" t="str">
        <f ca="1">+IF(A348="","",IF(AND(TODAY()&lt;Validation!$C$141,OR(MONTH(TODAY())=10,MONTH(TODAY())=11,MONTH(TODAY())=12)),CONCATENATE(MONTH(TODAY()),"/01/",YEAR(TODAY())),IF(AND(TODAY()&lt;Validation!$C$141,MONTH(TODAY())&lt;=9),CONCATENATE("0",MONTH(TODAY()),"/01/",YEAR(TODAY())),IF(AND(TODAY()&gt;=Validation!$C$141,OR(MONTH(TODAY())=10,MONTH(TODAY())=11,MONTH(TODAY())=12)),CONCATENATE(MONTH(TODAY()+10),"/01/",YEAR(TODAY()+10)),IF(AND(TODAY()&gt;=Validation!$C$141,MONTH(TODAY())&lt;=9),CONCATENATE("0",MONTH(TODAY()+10),"/01/",YEAR(TODAY()+10)))))))</f>
        <v/>
      </c>
      <c r="R348" s="158">
        <f t="shared" si="16"/>
        <v>0</v>
      </c>
      <c r="S348" s="88"/>
      <c r="T348" s="66"/>
      <c r="U348" s="66"/>
      <c r="V348" s="88"/>
      <c r="W348" s="66"/>
      <c r="X348" s="66"/>
      <c r="Y348" s="92"/>
      <c r="Z348" s="146">
        <f t="shared" si="17"/>
        <v>22</v>
      </c>
      <c r="AB348" s="133" t="str">
        <f>IFERROR(IF(DATEVALUE(TEXT(VLOOKUP(K348,Validation!F383:I406,3,FALSE)&amp;"/"&amp;RIGHT(L348+100,2)&amp;"/"&amp;M348,"MM/DD/YYYY"))&lt;=DATEVALUE(TEXT(VLOOKUP(N348,Validation!F383:I406,3,FALSE)&amp;"/"&amp;RIGHT(O348+100,2)&amp;"/"&amp;P348,"MM/DD/YYYY")),"",-1),"")</f>
        <v/>
      </c>
      <c r="AC348" s="133" t="str">
        <f>IFERROR(IF(DATEVALUE(TEXT(VLOOKUP(S348,Validation!F383:I406,3,FALSE)&amp;"/"&amp;RIGHT(T348+100,2)&amp;"/"&amp;U348,"MM/DD/YYYY"))&lt;=DATEVALUE(TEXT(VLOOKUP(V348,Validation!F383:I406,3,FALSE)&amp;"/"&amp;RIGHT(W348+100,2)&amp;"/"&amp;X348,"MM/DD/YYYY")),"",-1),"")</f>
        <v/>
      </c>
      <c r="AD348" s="92"/>
      <c r="AE348" s="92"/>
    </row>
    <row r="349" spans="1:31" ht="13.8">
      <c r="A349" s="113"/>
      <c r="B349" s="113"/>
      <c r="C349" s="113"/>
      <c r="D349" s="113"/>
      <c r="E349" s="113"/>
      <c r="F349" s="14"/>
      <c r="G349" s="15"/>
      <c r="H349" s="14"/>
      <c r="I349" s="114"/>
      <c r="J349" s="152">
        <f t="shared" si="15"/>
        <v>0</v>
      </c>
      <c r="K349" s="88"/>
      <c r="L349" s="89"/>
      <c r="M349" s="90"/>
      <c r="N349" s="88"/>
      <c r="O349" s="89"/>
      <c r="P349" s="90"/>
      <c r="Q349" s="160" t="str">
        <f ca="1">+IF(A349="","",IF(AND(TODAY()&lt;Validation!$C$141,OR(MONTH(TODAY())=10,MONTH(TODAY())=11,MONTH(TODAY())=12)),CONCATENATE(MONTH(TODAY()),"/01/",YEAR(TODAY())),IF(AND(TODAY()&lt;Validation!$C$141,MONTH(TODAY())&lt;=9),CONCATENATE("0",MONTH(TODAY()),"/01/",YEAR(TODAY())),IF(AND(TODAY()&gt;=Validation!$C$141,OR(MONTH(TODAY())=10,MONTH(TODAY())=11,MONTH(TODAY())=12)),CONCATENATE(MONTH(TODAY()+10),"/01/",YEAR(TODAY()+10)),IF(AND(TODAY()&gt;=Validation!$C$141,MONTH(TODAY())&lt;=9),CONCATENATE("0",MONTH(TODAY()+10),"/01/",YEAR(TODAY()+10)))))))</f>
        <v/>
      </c>
      <c r="R349" s="158">
        <f t="shared" si="16"/>
        <v>0</v>
      </c>
      <c r="S349" s="88"/>
      <c r="T349" s="66"/>
      <c r="U349" s="66"/>
      <c r="V349" s="88"/>
      <c r="W349" s="66"/>
      <c r="X349" s="66"/>
      <c r="Y349" s="92"/>
      <c r="Z349" s="146">
        <f t="shared" si="17"/>
        <v>22</v>
      </c>
      <c r="AB349" s="133" t="str">
        <f>IFERROR(IF(DATEVALUE(TEXT(VLOOKUP(K349,Validation!F384:I407,3,FALSE)&amp;"/"&amp;RIGHT(L349+100,2)&amp;"/"&amp;M349,"MM/DD/YYYY"))&lt;=DATEVALUE(TEXT(VLOOKUP(N349,Validation!F384:I407,3,FALSE)&amp;"/"&amp;RIGHT(O349+100,2)&amp;"/"&amp;P349,"MM/DD/YYYY")),"",-1),"")</f>
        <v/>
      </c>
      <c r="AC349" s="133" t="str">
        <f>IFERROR(IF(DATEVALUE(TEXT(VLOOKUP(S349,Validation!F384:I407,3,FALSE)&amp;"/"&amp;RIGHT(T349+100,2)&amp;"/"&amp;U349,"MM/DD/YYYY"))&lt;=DATEVALUE(TEXT(VLOOKUP(V349,Validation!F384:I407,3,FALSE)&amp;"/"&amp;RIGHT(W349+100,2)&amp;"/"&amp;X349,"MM/DD/YYYY")),"",-1),"")</f>
        <v/>
      </c>
      <c r="AD349" s="92"/>
      <c r="AE349" s="92"/>
    </row>
    <row r="350" spans="1:31" ht="13.8">
      <c r="A350" s="113"/>
      <c r="B350" s="113"/>
      <c r="C350" s="113"/>
      <c r="D350" s="113"/>
      <c r="E350" s="113"/>
      <c r="F350" s="14"/>
      <c r="G350" s="15"/>
      <c r="H350" s="14"/>
      <c r="I350" s="114"/>
      <c r="J350" s="152">
        <f t="shared" si="15"/>
        <v>0</v>
      </c>
      <c r="K350" s="88"/>
      <c r="L350" s="89"/>
      <c r="M350" s="90"/>
      <c r="N350" s="88"/>
      <c r="O350" s="89"/>
      <c r="P350" s="90"/>
      <c r="Q350" s="160" t="str">
        <f ca="1">+IF(A350="","",IF(AND(TODAY()&lt;Validation!$C$141,OR(MONTH(TODAY())=10,MONTH(TODAY())=11,MONTH(TODAY())=12)),CONCATENATE(MONTH(TODAY()),"/01/",YEAR(TODAY())),IF(AND(TODAY()&lt;Validation!$C$141,MONTH(TODAY())&lt;=9),CONCATENATE("0",MONTH(TODAY()),"/01/",YEAR(TODAY())),IF(AND(TODAY()&gt;=Validation!$C$141,OR(MONTH(TODAY())=10,MONTH(TODAY())=11,MONTH(TODAY())=12)),CONCATENATE(MONTH(TODAY()+10),"/01/",YEAR(TODAY()+10)),IF(AND(TODAY()&gt;=Validation!$C$141,MONTH(TODAY())&lt;=9),CONCATENATE("0",MONTH(TODAY()+10),"/01/",YEAR(TODAY()+10)))))))</f>
        <v/>
      </c>
      <c r="R350" s="158">
        <f t="shared" si="16"/>
        <v>0</v>
      </c>
      <c r="S350" s="88"/>
      <c r="T350" s="66"/>
      <c r="U350" s="66"/>
      <c r="V350" s="88"/>
      <c r="W350" s="66"/>
      <c r="X350" s="66"/>
      <c r="Y350" s="92"/>
      <c r="Z350" s="146">
        <f t="shared" si="17"/>
        <v>22</v>
      </c>
      <c r="AB350" s="133" t="str">
        <f>IFERROR(IF(DATEVALUE(TEXT(VLOOKUP(K350,Validation!F385:I408,3,FALSE)&amp;"/"&amp;RIGHT(L350+100,2)&amp;"/"&amp;M350,"MM/DD/YYYY"))&lt;=DATEVALUE(TEXT(VLOOKUP(N350,Validation!F385:I408,3,FALSE)&amp;"/"&amp;RIGHT(O350+100,2)&amp;"/"&amp;P350,"MM/DD/YYYY")),"",-1),"")</f>
        <v/>
      </c>
      <c r="AC350" s="133" t="str">
        <f>IFERROR(IF(DATEVALUE(TEXT(VLOOKUP(S350,Validation!F385:I408,3,FALSE)&amp;"/"&amp;RIGHT(T350+100,2)&amp;"/"&amp;U350,"MM/DD/YYYY"))&lt;=DATEVALUE(TEXT(VLOOKUP(V350,Validation!F385:I408,3,FALSE)&amp;"/"&amp;RIGHT(W350+100,2)&amp;"/"&amp;X350,"MM/DD/YYYY")),"",-1),"")</f>
        <v/>
      </c>
      <c r="AD350" s="92"/>
      <c r="AE350" s="92"/>
    </row>
    <row r="351" spans="1:31" ht="13.8">
      <c r="A351" s="113"/>
      <c r="B351" s="113"/>
      <c r="C351" s="113"/>
      <c r="D351" s="113"/>
      <c r="E351" s="113"/>
      <c r="F351" s="14"/>
      <c r="G351" s="15"/>
      <c r="H351" s="14"/>
      <c r="I351" s="114"/>
      <c r="J351" s="152">
        <f t="shared" si="15"/>
        <v>0</v>
      </c>
      <c r="K351" s="88"/>
      <c r="L351" s="89"/>
      <c r="M351" s="90"/>
      <c r="N351" s="88"/>
      <c r="O351" s="89"/>
      <c r="P351" s="90"/>
      <c r="Q351" s="160" t="str">
        <f ca="1">+IF(A351="","",IF(AND(TODAY()&lt;Validation!$C$141,OR(MONTH(TODAY())=10,MONTH(TODAY())=11,MONTH(TODAY())=12)),CONCATENATE(MONTH(TODAY()),"/01/",YEAR(TODAY())),IF(AND(TODAY()&lt;Validation!$C$141,MONTH(TODAY())&lt;=9),CONCATENATE("0",MONTH(TODAY()),"/01/",YEAR(TODAY())),IF(AND(TODAY()&gt;=Validation!$C$141,OR(MONTH(TODAY())=10,MONTH(TODAY())=11,MONTH(TODAY())=12)),CONCATENATE(MONTH(TODAY()+10),"/01/",YEAR(TODAY()+10)),IF(AND(TODAY()&gt;=Validation!$C$141,MONTH(TODAY())&lt;=9),CONCATENATE("0",MONTH(TODAY()+10),"/01/",YEAR(TODAY()+10)))))))</f>
        <v/>
      </c>
      <c r="R351" s="158">
        <f t="shared" si="16"/>
        <v>0</v>
      </c>
      <c r="S351" s="88"/>
      <c r="T351" s="66"/>
      <c r="U351" s="66"/>
      <c r="V351" s="88"/>
      <c r="W351" s="66"/>
      <c r="X351" s="66"/>
      <c r="Y351" s="92"/>
      <c r="Z351" s="146">
        <f t="shared" si="17"/>
        <v>22</v>
      </c>
      <c r="AB351" s="133" t="str">
        <f>IFERROR(IF(DATEVALUE(TEXT(VLOOKUP(K351,Validation!F386:I409,3,FALSE)&amp;"/"&amp;RIGHT(L351+100,2)&amp;"/"&amp;M351,"MM/DD/YYYY"))&lt;=DATEVALUE(TEXT(VLOOKUP(N351,Validation!F386:I409,3,FALSE)&amp;"/"&amp;RIGHT(O351+100,2)&amp;"/"&amp;P351,"MM/DD/YYYY")),"",-1),"")</f>
        <v/>
      </c>
      <c r="AC351" s="133" t="str">
        <f>IFERROR(IF(DATEVALUE(TEXT(VLOOKUP(S351,Validation!F386:I409,3,FALSE)&amp;"/"&amp;RIGHT(T351+100,2)&amp;"/"&amp;U351,"MM/DD/YYYY"))&lt;=DATEVALUE(TEXT(VLOOKUP(V351,Validation!F386:I409,3,FALSE)&amp;"/"&amp;RIGHT(W351+100,2)&amp;"/"&amp;X351,"MM/DD/YYYY")),"",-1),"")</f>
        <v/>
      </c>
      <c r="AD351" s="92"/>
      <c r="AE351" s="92"/>
    </row>
    <row r="352" spans="1:31" ht="13.8">
      <c r="A352" s="113"/>
      <c r="B352" s="113"/>
      <c r="C352" s="113"/>
      <c r="D352" s="113"/>
      <c r="E352" s="113"/>
      <c r="F352" s="14"/>
      <c r="G352" s="15"/>
      <c r="H352" s="14"/>
      <c r="I352" s="114"/>
      <c r="J352" s="152">
        <f t="shared" si="15"/>
        <v>0</v>
      </c>
      <c r="K352" s="88"/>
      <c r="L352" s="89"/>
      <c r="M352" s="90"/>
      <c r="N352" s="88"/>
      <c r="O352" s="89"/>
      <c r="P352" s="90"/>
      <c r="Q352" s="160" t="str">
        <f ca="1">+IF(A352="","",IF(AND(TODAY()&lt;Validation!$C$141,OR(MONTH(TODAY())=10,MONTH(TODAY())=11,MONTH(TODAY())=12)),CONCATENATE(MONTH(TODAY()),"/01/",YEAR(TODAY())),IF(AND(TODAY()&lt;Validation!$C$141,MONTH(TODAY())&lt;=9),CONCATENATE("0",MONTH(TODAY()),"/01/",YEAR(TODAY())),IF(AND(TODAY()&gt;=Validation!$C$141,OR(MONTH(TODAY())=10,MONTH(TODAY())=11,MONTH(TODAY())=12)),CONCATENATE(MONTH(TODAY()+10),"/01/",YEAR(TODAY()+10)),IF(AND(TODAY()&gt;=Validation!$C$141,MONTH(TODAY())&lt;=9),CONCATENATE("0",MONTH(TODAY()+10),"/01/",YEAR(TODAY()+10)))))))</f>
        <v/>
      </c>
      <c r="R352" s="158">
        <f t="shared" si="16"/>
        <v>0</v>
      </c>
      <c r="S352" s="88"/>
      <c r="T352" s="66"/>
      <c r="U352" s="66"/>
      <c r="V352" s="88"/>
      <c r="W352" s="66"/>
      <c r="X352" s="66"/>
      <c r="Y352" s="92"/>
      <c r="Z352" s="146">
        <f t="shared" si="17"/>
        <v>22</v>
      </c>
      <c r="AB352" s="133" t="str">
        <f>IFERROR(IF(DATEVALUE(TEXT(VLOOKUP(K352,Validation!F387:I410,3,FALSE)&amp;"/"&amp;RIGHT(L352+100,2)&amp;"/"&amp;M352,"MM/DD/YYYY"))&lt;=DATEVALUE(TEXT(VLOOKUP(N352,Validation!F387:I410,3,FALSE)&amp;"/"&amp;RIGHT(O352+100,2)&amp;"/"&amp;P352,"MM/DD/YYYY")),"",-1),"")</f>
        <v/>
      </c>
      <c r="AC352" s="133" t="str">
        <f>IFERROR(IF(DATEVALUE(TEXT(VLOOKUP(S352,Validation!F387:I410,3,FALSE)&amp;"/"&amp;RIGHT(T352+100,2)&amp;"/"&amp;U352,"MM/DD/YYYY"))&lt;=DATEVALUE(TEXT(VLOOKUP(V352,Validation!F387:I410,3,FALSE)&amp;"/"&amp;RIGHT(W352+100,2)&amp;"/"&amp;X352,"MM/DD/YYYY")),"",-1),"")</f>
        <v/>
      </c>
      <c r="AD352" s="92"/>
      <c r="AE352" s="92"/>
    </row>
    <row r="353" spans="1:31" ht="13.8">
      <c r="A353" s="113"/>
      <c r="B353" s="113"/>
      <c r="C353" s="113"/>
      <c r="D353" s="113"/>
      <c r="E353" s="113"/>
      <c r="F353" s="14"/>
      <c r="G353" s="15"/>
      <c r="H353" s="14"/>
      <c r="I353" s="114"/>
      <c r="J353" s="152">
        <f t="shared" si="15"/>
        <v>0</v>
      </c>
      <c r="K353" s="88"/>
      <c r="L353" s="89"/>
      <c r="M353" s="90"/>
      <c r="N353" s="88"/>
      <c r="O353" s="89"/>
      <c r="P353" s="90"/>
      <c r="Q353" s="160" t="str">
        <f ca="1">+IF(A353="","",IF(AND(TODAY()&lt;Validation!$C$141,OR(MONTH(TODAY())=10,MONTH(TODAY())=11,MONTH(TODAY())=12)),CONCATENATE(MONTH(TODAY()),"/01/",YEAR(TODAY())),IF(AND(TODAY()&lt;Validation!$C$141,MONTH(TODAY())&lt;=9),CONCATENATE("0",MONTH(TODAY()),"/01/",YEAR(TODAY())),IF(AND(TODAY()&gt;=Validation!$C$141,OR(MONTH(TODAY())=10,MONTH(TODAY())=11,MONTH(TODAY())=12)),CONCATENATE(MONTH(TODAY()+10),"/01/",YEAR(TODAY()+10)),IF(AND(TODAY()&gt;=Validation!$C$141,MONTH(TODAY())&lt;=9),CONCATENATE("0",MONTH(TODAY()+10),"/01/",YEAR(TODAY()+10)))))))</f>
        <v/>
      </c>
      <c r="R353" s="158">
        <f t="shared" si="16"/>
        <v>0</v>
      </c>
      <c r="S353" s="88"/>
      <c r="T353" s="66"/>
      <c r="U353" s="66"/>
      <c r="V353" s="88"/>
      <c r="W353" s="66"/>
      <c r="X353" s="66"/>
      <c r="Y353" s="92"/>
      <c r="Z353" s="146">
        <f t="shared" si="17"/>
        <v>22</v>
      </c>
      <c r="AB353" s="133" t="str">
        <f>IFERROR(IF(DATEVALUE(TEXT(VLOOKUP(K353,Validation!F388:I411,3,FALSE)&amp;"/"&amp;RIGHT(L353+100,2)&amp;"/"&amp;M353,"MM/DD/YYYY"))&lt;=DATEVALUE(TEXT(VLOOKUP(N353,Validation!F388:I411,3,FALSE)&amp;"/"&amp;RIGHT(O353+100,2)&amp;"/"&amp;P353,"MM/DD/YYYY")),"",-1),"")</f>
        <v/>
      </c>
      <c r="AC353" s="133" t="str">
        <f>IFERROR(IF(DATEVALUE(TEXT(VLOOKUP(S353,Validation!F388:I411,3,FALSE)&amp;"/"&amp;RIGHT(T353+100,2)&amp;"/"&amp;U353,"MM/DD/YYYY"))&lt;=DATEVALUE(TEXT(VLOOKUP(V353,Validation!F388:I411,3,FALSE)&amp;"/"&amp;RIGHT(W353+100,2)&amp;"/"&amp;X353,"MM/DD/YYYY")),"",-1),"")</f>
        <v/>
      </c>
      <c r="AD353" s="92"/>
      <c r="AE353" s="92"/>
    </row>
    <row r="354" spans="1:31" ht="13.8">
      <c r="A354" s="113"/>
      <c r="B354" s="113"/>
      <c r="C354" s="113"/>
      <c r="D354" s="113"/>
      <c r="E354" s="113"/>
      <c r="F354" s="14"/>
      <c r="G354" s="15"/>
      <c r="H354" s="14"/>
      <c r="I354" s="114"/>
      <c r="J354" s="152">
        <f t="shared" si="15"/>
        <v>0</v>
      </c>
      <c r="K354" s="88"/>
      <c r="L354" s="89"/>
      <c r="M354" s="90"/>
      <c r="N354" s="88"/>
      <c r="O354" s="89"/>
      <c r="P354" s="90"/>
      <c r="Q354" s="160" t="str">
        <f ca="1">+IF(A354="","",IF(AND(TODAY()&lt;Validation!$C$141,OR(MONTH(TODAY())=10,MONTH(TODAY())=11,MONTH(TODAY())=12)),CONCATENATE(MONTH(TODAY()),"/01/",YEAR(TODAY())),IF(AND(TODAY()&lt;Validation!$C$141,MONTH(TODAY())&lt;=9),CONCATENATE("0",MONTH(TODAY()),"/01/",YEAR(TODAY())),IF(AND(TODAY()&gt;=Validation!$C$141,OR(MONTH(TODAY())=10,MONTH(TODAY())=11,MONTH(TODAY())=12)),CONCATENATE(MONTH(TODAY()+10),"/01/",YEAR(TODAY()+10)),IF(AND(TODAY()&gt;=Validation!$C$141,MONTH(TODAY())&lt;=9),CONCATENATE("0",MONTH(TODAY()+10),"/01/",YEAR(TODAY()+10)))))))</f>
        <v/>
      </c>
      <c r="R354" s="158">
        <f t="shared" si="16"/>
        <v>0</v>
      </c>
      <c r="S354" s="88"/>
      <c r="T354" s="66"/>
      <c r="U354" s="66"/>
      <c r="V354" s="88"/>
      <c r="W354" s="66"/>
      <c r="X354" s="66"/>
      <c r="Y354" s="92"/>
      <c r="Z354" s="146">
        <f t="shared" si="17"/>
        <v>22</v>
      </c>
      <c r="AB354" s="133" t="str">
        <f>IFERROR(IF(DATEVALUE(TEXT(VLOOKUP(K354,Validation!F389:I412,3,FALSE)&amp;"/"&amp;RIGHT(L354+100,2)&amp;"/"&amp;M354,"MM/DD/YYYY"))&lt;=DATEVALUE(TEXT(VLOOKUP(N354,Validation!F389:I412,3,FALSE)&amp;"/"&amp;RIGHT(O354+100,2)&amp;"/"&amp;P354,"MM/DD/YYYY")),"",-1),"")</f>
        <v/>
      </c>
      <c r="AC354" s="133" t="str">
        <f>IFERROR(IF(DATEVALUE(TEXT(VLOOKUP(S354,Validation!F389:I412,3,FALSE)&amp;"/"&amp;RIGHT(T354+100,2)&amp;"/"&amp;U354,"MM/DD/YYYY"))&lt;=DATEVALUE(TEXT(VLOOKUP(V354,Validation!F389:I412,3,FALSE)&amp;"/"&amp;RIGHT(W354+100,2)&amp;"/"&amp;X354,"MM/DD/YYYY")),"",-1),"")</f>
        <v/>
      </c>
      <c r="AD354" s="92"/>
      <c r="AE354" s="92"/>
    </row>
    <row r="355" spans="1:31" ht="13.8">
      <c r="A355" s="113"/>
      <c r="B355" s="113"/>
      <c r="C355" s="113"/>
      <c r="D355" s="113"/>
      <c r="E355" s="113"/>
      <c r="F355" s="14"/>
      <c r="G355" s="15"/>
      <c r="H355" s="14"/>
      <c r="I355" s="114"/>
      <c r="J355" s="152">
        <f t="shared" si="15"/>
        <v>0</v>
      </c>
      <c r="K355" s="88"/>
      <c r="L355" s="89"/>
      <c r="M355" s="90"/>
      <c r="N355" s="88"/>
      <c r="O355" s="89"/>
      <c r="P355" s="90"/>
      <c r="Q355" s="160" t="str">
        <f ca="1">+IF(A355="","",IF(AND(TODAY()&lt;Validation!$C$141,OR(MONTH(TODAY())=10,MONTH(TODAY())=11,MONTH(TODAY())=12)),CONCATENATE(MONTH(TODAY()),"/01/",YEAR(TODAY())),IF(AND(TODAY()&lt;Validation!$C$141,MONTH(TODAY())&lt;=9),CONCATENATE("0",MONTH(TODAY()),"/01/",YEAR(TODAY())),IF(AND(TODAY()&gt;=Validation!$C$141,OR(MONTH(TODAY())=10,MONTH(TODAY())=11,MONTH(TODAY())=12)),CONCATENATE(MONTH(TODAY()+10),"/01/",YEAR(TODAY()+10)),IF(AND(TODAY()&gt;=Validation!$C$141,MONTH(TODAY())&lt;=9),CONCATENATE("0",MONTH(TODAY()+10),"/01/",YEAR(TODAY()+10)))))))</f>
        <v/>
      </c>
      <c r="R355" s="158">
        <f t="shared" si="16"/>
        <v>0</v>
      </c>
      <c r="S355" s="88"/>
      <c r="T355" s="66"/>
      <c r="U355" s="66"/>
      <c r="V355" s="88"/>
      <c r="W355" s="66"/>
      <c r="X355" s="66"/>
      <c r="Y355" s="92"/>
      <c r="Z355" s="146">
        <f t="shared" si="17"/>
        <v>22</v>
      </c>
      <c r="AB355" s="133" t="str">
        <f>IFERROR(IF(DATEVALUE(TEXT(VLOOKUP(K355,Validation!F390:I413,3,FALSE)&amp;"/"&amp;RIGHT(L355+100,2)&amp;"/"&amp;M355,"MM/DD/YYYY"))&lt;=DATEVALUE(TEXT(VLOOKUP(N355,Validation!F390:I413,3,FALSE)&amp;"/"&amp;RIGHT(O355+100,2)&amp;"/"&amp;P355,"MM/DD/YYYY")),"",-1),"")</f>
        <v/>
      </c>
      <c r="AC355" s="133" t="str">
        <f>IFERROR(IF(DATEVALUE(TEXT(VLOOKUP(S355,Validation!F390:I413,3,FALSE)&amp;"/"&amp;RIGHT(T355+100,2)&amp;"/"&amp;U355,"MM/DD/YYYY"))&lt;=DATEVALUE(TEXT(VLOOKUP(V355,Validation!F390:I413,3,FALSE)&amp;"/"&amp;RIGHT(W355+100,2)&amp;"/"&amp;X355,"MM/DD/YYYY")),"",-1),"")</f>
        <v/>
      </c>
      <c r="AD355" s="92"/>
      <c r="AE355" s="92"/>
    </row>
    <row r="356" spans="1:31" ht="13.8">
      <c r="A356" s="113"/>
      <c r="B356" s="113"/>
      <c r="C356" s="113"/>
      <c r="D356" s="113"/>
      <c r="E356" s="113"/>
      <c r="F356" s="14"/>
      <c r="G356" s="15"/>
      <c r="H356" s="14"/>
      <c r="I356" s="114"/>
      <c r="J356" s="152">
        <f t="shared" si="15"/>
        <v>0</v>
      </c>
      <c r="K356" s="88"/>
      <c r="L356" s="89"/>
      <c r="M356" s="90"/>
      <c r="N356" s="88"/>
      <c r="O356" s="89"/>
      <c r="P356" s="90"/>
      <c r="Q356" s="160" t="str">
        <f ca="1">+IF(A356="","",IF(AND(TODAY()&lt;Validation!$C$141,OR(MONTH(TODAY())=10,MONTH(TODAY())=11,MONTH(TODAY())=12)),CONCATENATE(MONTH(TODAY()),"/01/",YEAR(TODAY())),IF(AND(TODAY()&lt;Validation!$C$141,MONTH(TODAY())&lt;=9),CONCATENATE("0",MONTH(TODAY()),"/01/",YEAR(TODAY())),IF(AND(TODAY()&gt;=Validation!$C$141,OR(MONTH(TODAY())=10,MONTH(TODAY())=11,MONTH(TODAY())=12)),CONCATENATE(MONTH(TODAY()+10),"/01/",YEAR(TODAY()+10)),IF(AND(TODAY()&gt;=Validation!$C$141,MONTH(TODAY())&lt;=9),CONCATENATE("0",MONTH(TODAY()+10),"/01/",YEAR(TODAY()+10)))))))</f>
        <v/>
      </c>
      <c r="R356" s="158">
        <f t="shared" si="16"/>
        <v>0</v>
      </c>
      <c r="S356" s="88"/>
      <c r="T356" s="66"/>
      <c r="U356" s="66"/>
      <c r="V356" s="88"/>
      <c r="W356" s="66"/>
      <c r="X356" s="66"/>
      <c r="Y356" s="92"/>
      <c r="Z356" s="146">
        <f t="shared" si="17"/>
        <v>22</v>
      </c>
      <c r="AB356" s="133" t="str">
        <f>IFERROR(IF(DATEVALUE(TEXT(VLOOKUP(K356,Validation!F391:I414,3,FALSE)&amp;"/"&amp;RIGHT(L356+100,2)&amp;"/"&amp;M356,"MM/DD/YYYY"))&lt;=DATEVALUE(TEXT(VLOOKUP(N356,Validation!F391:I414,3,FALSE)&amp;"/"&amp;RIGHT(O356+100,2)&amp;"/"&amp;P356,"MM/DD/YYYY")),"",-1),"")</f>
        <v/>
      </c>
      <c r="AC356" s="133" t="str">
        <f>IFERROR(IF(DATEVALUE(TEXT(VLOOKUP(S356,Validation!F391:I414,3,FALSE)&amp;"/"&amp;RIGHT(T356+100,2)&amp;"/"&amp;U356,"MM/DD/YYYY"))&lt;=DATEVALUE(TEXT(VLOOKUP(V356,Validation!F391:I414,3,FALSE)&amp;"/"&amp;RIGHT(W356+100,2)&amp;"/"&amp;X356,"MM/DD/YYYY")),"",-1),"")</f>
        <v/>
      </c>
      <c r="AD356" s="92"/>
      <c r="AE356" s="92"/>
    </row>
    <row r="357" spans="1:31" ht="13.8">
      <c r="A357" s="113"/>
      <c r="B357" s="113"/>
      <c r="C357" s="113"/>
      <c r="D357" s="113"/>
      <c r="E357" s="113"/>
      <c r="F357" s="14"/>
      <c r="G357" s="15"/>
      <c r="H357" s="14"/>
      <c r="I357" s="114"/>
      <c r="J357" s="152">
        <f t="shared" si="15"/>
        <v>0</v>
      </c>
      <c r="K357" s="88"/>
      <c r="L357" s="89"/>
      <c r="M357" s="90"/>
      <c r="N357" s="88"/>
      <c r="O357" s="89"/>
      <c r="P357" s="90"/>
      <c r="Q357" s="160" t="str">
        <f ca="1">+IF(A357="","",IF(AND(TODAY()&lt;Validation!$C$141,OR(MONTH(TODAY())=10,MONTH(TODAY())=11,MONTH(TODAY())=12)),CONCATENATE(MONTH(TODAY()),"/01/",YEAR(TODAY())),IF(AND(TODAY()&lt;Validation!$C$141,MONTH(TODAY())&lt;=9),CONCATENATE("0",MONTH(TODAY()),"/01/",YEAR(TODAY())),IF(AND(TODAY()&gt;=Validation!$C$141,OR(MONTH(TODAY())=10,MONTH(TODAY())=11,MONTH(TODAY())=12)),CONCATENATE(MONTH(TODAY()+10),"/01/",YEAR(TODAY()+10)),IF(AND(TODAY()&gt;=Validation!$C$141,MONTH(TODAY())&lt;=9),CONCATENATE("0",MONTH(TODAY()+10),"/01/",YEAR(TODAY()+10)))))))</f>
        <v/>
      </c>
      <c r="R357" s="158">
        <f t="shared" si="16"/>
        <v>0</v>
      </c>
      <c r="S357" s="88"/>
      <c r="T357" s="66"/>
      <c r="U357" s="66"/>
      <c r="V357" s="88"/>
      <c r="W357" s="66"/>
      <c r="X357" s="66"/>
      <c r="Y357" s="92"/>
      <c r="Z357" s="146">
        <f t="shared" si="17"/>
        <v>22</v>
      </c>
      <c r="AB357" s="133" t="str">
        <f>IFERROR(IF(DATEVALUE(TEXT(VLOOKUP(K357,Validation!F392:I415,3,FALSE)&amp;"/"&amp;RIGHT(L357+100,2)&amp;"/"&amp;M357,"MM/DD/YYYY"))&lt;=DATEVALUE(TEXT(VLOOKUP(N357,Validation!F392:I415,3,FALSE)&amp;"/"&amp;RIGHT(O357+100,2)&amp;"/"&amp;P357,"MM/DD/YYYY")),"",-1),"")</f>
        <v/>
      </c>
      <c r="AC357" s="133" t="str">
        <f>IFERROR(IF(DATEVALUE(TEXT(VLOOKUP(S357,Validation!F392:I415,3,FALSE)&amp;"/"&amp;RIGHT(T357+100,2)&amp;"/"&amp;U357,"MM/DD/YYYY"))&lt;=DATEVALUE(TEXT(VLOOKUP(V357,Validation!F392:I415,3,FALSE)&amp;"/"&amp;RIGHT(W357+100,2)&amp;"/"&amp;X357,"MM/DD/YYYY")),"",-1),"")</f>
        <v/>
      </c>
      <c r="AD357" s="92"/>
      <c r="AE357" s="92"/>
    </row>
    <row r="358" spans="1:31" ht="13.8">
      <c r="A358" s="113"/>
      <c r="B358" s="113"/>
      <c r="C358" s="113"/>
      <c r="D358" s="113"/>
      <c r="E358" s="113"/>
      <c r="F358" s="14"/>
      <c r="G358" s="15"/>
      <c r="H358" s="14"/>
      <c r="I358" s="114"/>
      <c r="J358" s="152">
        <f t="shared" si="15"/>
        <v>0</v>
      </c>
      <c r="K358" s="88"/>
      <c r="L358" s="89"/>
      <c r="M358" s="90"/>
      <c r="N358" s="88"/>
      <c r="O358" s="89"/>
      <c r="P358" s="90"/>
      <c r="Q358" s="160" t="str">
        <f ca="1">+IF(A358="","",IF(AND(TODAY()&lt;Validation!$C$141,OR(MONTH(TODAY())=10,MONTH(TODAY())=11,MONTH(TODAY())=12)),CONCATENATE(MONTH(TODAY()),"/01/",YEAR(TODAY())),IF(AND(TODAY()&lt;Validation!$C$141,MONTH(TODAY())&lt;=9),CONCATENATE("0",MONTH(TODAY()),"/01/",YEAR(TODAY())),IF(AND(TODAY()&gt;=Validation!$C$141,OR(MONTH(TODAY())=10,MONTH(TODAY())=11,MONTH(TODAY())=12)),CONCATENATE(MONTH(TODAY()+10),"/01/",YEAR(TODAY()+10)),IF(AND(TODAY()&gt;=Validation!$C$141,MONTH(TODAY())&lt;=9),CONCATENATE("0",MONTH(TODAY()+10),"/01/",YEAR(TODAY()+10)))))))</f>
        <v/>
      </c>
      <c r="R358" s="158">
        <f t="shared" si="16"/>
        <v>0</v>
      </c>
      <c r="S358" s="88"/>
      <c r="T358" s="66"/>
      <c r="U358" s="66"/>
      <c r="V358" s="88"/>
      <c r="W358" s="66"/>
      <c r="X358" s="66"/>
      <c r="Y358" s="92"/>
      <c r="Z358" s="146">
        <f t="shared" si="17"/>
        <v>22</v>
      </c>
      <c r="AB358" s="133" t="str">
        <f>IFERROR(IF(DATEVALUE(TEXT(VLOOKUP(K358,Validation!F393:I416,3,FALSE)&amp;"/"&amp;RIGHT(L358+100,2)&amp;"/"&amp;M358,"MM/DD/YYYY"))&lt;=DATEVALUE(TEXT(VLOOKUP(N358,Validation!F393:I416,3,FALSE)&amp;"/"&amp;RIGHT(O358+100,2)&amp;"/"&amp;P358,"MM/DD/YYYY")),"",-1),"")</f>
        <v/>
      </c>
      <c r="AC358" s="133" t="str">
        <f>IFERROR(IF(DATEVALUE(TEXT(VLOOKUP(S358,Validation!F393:I416,3,FALSE)&amp;"/"&amp;RIGHT(T358+100,2)&amp;"/"&amp;U358,"MM/DD/YYYY"))&lt;=DATEVALUE(TEXT(VLOOKUP(V358,Validation!F393:I416,3,FALSE)&amp;"/"&amp;RIGHT(W358+100,2)&amp;"/"&amp;X358,"MM/DD/YYYY")),"",-1),"")</f>
        <v/>
      </c>
      <c r="AD358" s="92"/>
      <c r="AE358" s="92"/>
    </row>
    <row r="359" spans="1:31" ht="13.8">
      <c r="A359" s="113"/>
      <c r="B359" s="113"/>
      <c r="C359" s="113"/>
      <c r="D359" s="113"/>
      <c r="E359" s="113"/>
      <c r="F359" s="14"/>
      <c r="G359" s="15"/>
      <c r="H359" s="14"/>
      <c r="I359" s="114"/>
      <c r="J359" s="152">
        <f t="shared" si="15"/>
        <v>0</v>
      </c>
      <c r="K359" s="88"/>
      <c r="L359" s="89"/>
      <c r="M359" s="90"/>
      <c r="N359" s="88"/>
      <c r="O359" s="89"/>
      <c r="P359" s="90"/>
      <c r="Q359" s="160" t="str">
        <f ca="1">+IF(A359="","",IF(AND(TODAY()&lt;Validation!$C$141,OR(MONTH(TODAY())=10,MONTH(TODAY())=11,MONTH(TODAY())=12)),CONCATENATE(MONTH(TODAY()),"/01/",YEAR(TODAY())),IF(AND(TODAY()&lt;Validation!$C$141,MONTH(TODAY())&lt;=9),CONCATENATE("0",MONTH(TODAY()),"/01/",YEAR(TODAY())),IF(AND(TODAY()&gt;=Validation!$C$141,OR(MONTH(TODAY())=10,MONTH(TODAY())=11,MONTH(TODAY())=12)),CONCATENATE(MONTH(TODAY()+10),"/01/",YEAR(TODAY()+10)),IF(AND(TODAY()&gt;=Validation!$C$141,MONTH(TODAY())&lt;=9),CONCATENATE("0",MONTH(TODAY()+10),"/01/",YEAR(TODAY()+10)))))))</f>
        <v/>
      </c>
      <c r="R359" s="158">
        <f t="shared" si="16"/>
        <v>0</v>
      </c>
      <c r="S359" s="88"/>
      <c r="T359" s="66"/>
      <c r="U359" s="66"/>
      <c r="V359" s="88"/>
      <c r="W359" s="66"/>
      <c r="X359" s="66"/>
      <c r="Y359" s="92"/>
      <c r="Z359" s="146">
        <f t="shared" si="17"/>
        <v>22</v>
      </c>
      <c r="AB359" s="133" t="str">
        <f>IFERROR(IF(DATEVALUE(TEXT(VLOOKUP(K359,Validation!F394:I417,3,FALSE)&amp;"/"&amp;RIGHT(L359+100,2)&amp;"/"&amp;M359,"MM/DD/YYYY"))&lt;=DATEVALUE(TEXT(VLOOKUP(N359,Validation!F394:I417,3,FALSE)&amp;"/"&amp;RIGHT(O359+100,2)&amp;"/"&amp;P359,"MM/DD/YYYY")),"",-1),"")</f>
        <v/>
      </c>
      <c r="AC359" s="133" t="str">
        <f>IFERROR(IF(DATEVALUE(TEXT(VLOOKUP(S359,Validation!F394:I417,3,FALSE)&amp;"/"&amp;RIGHT(T359+100,2)&amp;"/"&amp;U359,"MM/DD/YYYY"))&lt;=DATEVALUE(TEXT(VLOOKUP(V359,Validation!F394:I417,3,FALSE)&amp;"/"&amp;RIGHT(W359+100,2)&amp;"/"&amp;X359,"MM/DD/YYYY")),"",-1),"")</f>
        <v/>
      </c>
      <c r="AD359" s="92"/>
      <c r="AE359" s="92"/>
    </row>
    <row r="360" spans="1:31" ht="13.8">
      <c r="A360" s="113"/>
      <c r="B360" s="113"/>
      <c r="C360" s="113"/>
      <c r="D360" s="113"/>
      <c r="E360" s="113"/>
      <c r="F360" s="14"/>
      <c r="G360" s="15"/>
      <c r="H360" s="14"/>
      <c r="I360" s="114"/>
      <c r="J360" s="152">
        <f t="shared" si="15"/>
        <v>0</v>
      </c>
      <c r="K360" s="88"/>
      <c r="L360" s="89"/>
      <c r="M360" s="90"/>
      <c r="N360" s="88"/>
      <c r="O360" s="89"/>
      <c r="P360" s="90"/>
      <c r="Q360" s="160" t="str">
        <f ca="1">+IF(A360="","",IF(AND(TODAY()&lt;Validation!$C$141,OR(MONTH(TODAY())=10,MONTH(TODAY())=11,MONTH(TODAY())=12)),CONCATENATE(MONTH(TODAY()),"/01/",YEAR(TODAY())),IF(AND(TODAY()&lt;Validation!$C$141,MONTH(TODAY())&lt;=9),CONCATENATE("0",MONTH(TODAY()),"/01/",YEAR(TODAY())),IF(AND(TODAY()&gt;=Validation!$C$141,OR(MONTH(TODAY())=10,MONTH(TODAY())=11,MONTH(TODAY())=12)),CONCATENATE(MONTH(TODAY()+10),"/01/",YEAR(TODAY()+10)),IF(AND(TODAY()&gt;=Validation!$C$141,MONTH(TODAY())&lt;=9),CONCATENATE("0",MONTH(TODAY()+10),"/01/",YEAR(TODAY()+10)))))))</f>
        <v/>
      </c>
      <c r="R360" s="158">
        <f t="shared" si="16"/>
        <v>0</v>
      </c>
      <c r="S360" s="88"/>
      <c r="T360" s="66"/>
      <c r="U360" s="66"/>
      <c r="V360" s="88"/>
      <c r="W360" s="66"/>
      <c r="X360" s="66"/>
      <c r="Y360" s="92"/>
      <c r="Z360" s="146">
        <f t="shared" si="17"/>
        <v>22</v>
      </c>
      <c r="AB360" s="133" t="str">
        <f>IFERROR(IF(DATEVALUE(TEXT(VLOOKUP(K360,Validation!F395:I418,3,FALSE)&amp;"/"&amp;RIGHT(L360+100,2)&amp;"/"&amp;M360,"MM/DD/YYYY"))&lt;=DATEVALUE(TEXT(VLOOKUP(N360,Validation!F395:I418,3,FALSE)&amp;"/"&amp;RIGHT(O360+100,2)&amp;"/"&amp;P360,"MM/DD/YYYY")),"",-1),"")</f>
        <v/>
      </c>
      <c r="AC360" s="133" t="str">
        <f>IFERROR(IF(DATEVALUE(TEXT(VLOOKUP(S360,Validation!F395:I418,3,FALSE)&amp;"/"&amp;RIGHT(T360+100,2)&amp;"/"&amp;U360,"MM/DD/YYYY"))&lt;=DATEVALUE(TEXT(VLOOKUP(V360,Validation!F395:I418,3,FALSE)&amp;"/"&amp;RIGHT(W360+100,2)&amp;"/"&amp;X360,"MM/DD/YYYY")),"",-1),"")</f>
        <v/>
      </c>
      <c r="AD360" s="92"/>
      <c r="AE360" s="92"/>
    </row>
    <row r="361" spans="1:31" ht="13.8">
      <c r="A361" s="113"/>
      <c r="B361" s="113"/>
      <c r="C361" s="113"/>
      <c r="D361" s="113"/>
      <c r="E361" s="113"/>
      <c r="F361" s="14"/>
      <c r="G361" s="15"/>
      <c r="H361" s="14"/>
      <c r="I361" s="114"/>
      <c r="J361" s="152">
        <f t="shared" si="15"/>
        <v>0</v>
      </c>
      <c r="K361" s="88"/>
      <c r="L361" s="89"/>
      <c r="M361" s="90"/>
      <c r="N361" s="88"/>
      <c r="O361" s="89"/>
      <c r="P361" s="90"/>
      <c r="Q361" s="160" t="str">
        <f ca="1">+IF(A361="","",IF(AND(TODAY()&lt;Validation!$C$141,OR(MONTH(TODAY())=10,MONTH(TODAY())=11,MONTH(TODAY())=12)),CONCATENATE(MONTH(TODAY()),"/01/",YEAR(TODAY())),IF(AND(TODAY()&lt;Validation!$C$141,MONTH(TODAY())&lt;=9),CONCATENATE("0",MONTH(TODAY()),"/01/",YEAR(TODAY())),IF(AND(TODAY()&gt;=Validation!$C$141,OR(MONTH(TODAY())=10,MONTH(TODAY())=11,MONTH(TODAY())=12)),CONCATENATE(MONTH(TODAY()+10),"/01/",YEAR(TODAY()+10)),IF(AND(TODAY()&gt;=Validation!$C$141,MONTH(TODAY())&lt;=9),CONCATENATE("0",MONTH(TODAY()+10),"/01/",YEAR(TODAY()+10)))))))</f>
        <v/>
      </c>
      <c r="R361" s="158">
        <f t="shared" si="16"/>
        <v>0</v>
      </c>
      <c r="S361" s="88"/>
      <c r="T361" s="66"/>
      <c r="U361" s="66"/>
      <c r="V361" s="88"/>
      <c r="W361" s="66"/>
      <c r="X361" s="66"/>
      <c r="Y361" s="92"/>
      <c r="Z361" s="146">
        <f t="shared" si="17"/>
        <v>22</v>
      </c>
      <c r="AB361" s="133" t="str">
        <f>IFERROR(IF(DATEVALUE(TEXT(VLOOKUP(K361,Validation!F396:I419,3,FALSE)&amp;"/"&amp;RIGHT(L361+100,2)&amp;"/"&amp;M361,"MM/DD/YYYY"))&lt;=DATEVALUE(TEXT(VLOOKUP(N361,Validation!F396:I419,3,FALSE)&amp;"/"&amp;RIGHT(O361+100,2)&amp;"/"&amp;P361,"MM/DD/YYYY")),"",-1),"")</f>
        <v/>
      </c>
      <c r="AC361" s="133" t="str">
        <f>IFERROR(IF(DATEVALUE(TEXT(VLOOKUP(S361,Validation!F396:I419,3,FALSE)&amp;"/"&amp;RIGHT(T361+100,2)&amp;"/"&amp;U361,"MM/DD/YYYY"))&lt;=DATEVALUE(TEXT(VLOOKUP(V361,Validation!F396:I419,3,FALSE)&amp;"/"&amp;RIGHT(W361+100,2)&amp;"/"&amp;X361,"MM/DD/YYYY")),"",-1),"")</f>
        <v/>
      </c>
      <c r="AD361" s="92"/>
      <c r="AE361" s="92"/>
    </row>
    <row r="362" spans="1:31" ht="13.8">
      <c r="A362" s="113"/>
      <c r="B362" s="113"/>
      <c r="C362" s="113"/>
      <c r="D362" s="113"/>
      <c r="E362" s="113"/>
      <c r="F362" s="14"/>
      <c r="G362" s="15"/>
      <c r="H362" s="14"/>
      <c r="I362" s="114"/>
      <c r="J362" s="152">
        <f t="shared" si="15"/>
        <v>0</v>
      </c>
      <c r="K362" s="88"/>
      <c r="L362" s="89"/>
      <c r="M362" s="90"/>
      <c r="N362" s="88"/>
      <c r="O362" s="89"/>
      <c r="P362" s="90"/>
      <c r="Q362" s="160" t="str">
        <f ca="1">+IF(A362="","",IF(AND(TODAY()&lt;Validation!$C$141,OR(MONTH(TODAY())=10,MONTH(TODAY())=11,MONTH(TODAY())=12)),CONCATENATE(MONTH(TODAY()),"/01/",YEAR(TODAY())),IF(AND(TODAY()&lt;Validation!$C$141,MONTH(TODAY())&lt;=9),CONCATENATE("0",MONTH(TODAY()),"/01/",YEAR(TODAY())),IF(AND(TODAY()&gt;=Validation!$C$141,OR(MONTH(TODAY())=10,MONTH(TODAY())=11,MONTH(TODAY())=12)),CONCATENATE(MONTH(TODAY()+10),"/01/",YEAR(TODAY()+10)),IF(AND(TODAY()&gt;=Validation!$C$141,MONTH(TODAY())&lt;=9),CONCATENATE("0",MONTH(TODAY()+10),"/01/",YEAR(TODAY()+10)))))))</f>
        <v/>
      </c>
      <c r="R362" s="158">
        <f t="shared" si="16"/>
        <v>0</v>
      </c>
      <c r="S362" s="88"/>
      <c r="T362" s="66"/>
      <c r="U362" s="66"/>
      <c r="V362" s="88"/>
      <c r="W362" s="66"/>
      <c r="X362" s="66"/>
      <c r="Y362" s="92"/>
      <c r="Z362" s="146">
        <f t="shared" si="17"/>
        <v>22</v>
      </c>
      <c r="AB362" s="133" t="str">
        <f>IFERROR(IF(DATEVALUE(TEXT(VLOOKUP(K362,Validation!F397:I420,3,FALSE)&amp;"/"&amp;RIGHT(L362+100,2)&amp;"/"&amp;M362,"MM/DD/YYYY"))&lt;=DATEVALUE(TEXT(VLOOKUP(N362,Validation!F397:I420,3,FALSE)&amp;"/"&amp;RIGHT(O362+100,2)&amp;"/"&amp;P362,"MM/DD/YYYY")),"",-1),"")</f>
        <v/>
      </c>
      <c r="AC362" s="133" t="str">
        <f>IFERROR(IF(DATEVALUE(TEXT(VLOOKUP(S362,Validation!F397:I420,3,FALSE)&amp;"/"&amp;RIGHT(T362+100,2)&amp;"/"&amp;U362,"MM/DD/YYYY"))&lt;=DATEVALUE(TEXT(VLOOKUP(V362,Validation!F397:I420,3,FALSE)&amp;"/"&amp;RIGHT(W362+100,2)&amp;"/"&amp;X362,"MM/DD/YYYY")),"",-1),"")</f>
        <v/>
      </c>
      <c r="AD362" s="92"/>
      <c r="AE362" s="92"/>
    </row>
    <row r="363" spans="1:31" ht="13.8">
      <c r="A363" s="113"/>
      <c r="B363" s="113"/>
      <c r="C363" s="113"/>
      <c r="D363" s="113"/>
      <c r="E363" s="113"/>
      <c r="F363" s="14"/>
      <c r="G363" s="15"/>
      <c r="H363" s="14"/>
      <c r="I363" s="114"/>
      <c r="J363" s="152">
        <f t="shared" si="15"/>
        <v>0</v>
      </c>
      <c r="K363" s="88"/>
      <c r="L363" s="89"/>
      <c r="M363" s="90"/>
      <c r="N363" s="88"/>
      <c r="O363" s="89"/>
      <c r="P363" s="90"/>
      <c r="Q363" s="160" t="str">
        <f ca="1">+IF(A363="","",IF(AND(TODAY()&lt;Validation!$C$141,OR(MONTH(TODAY())=10,MONTH(TODAY())=11,MONTH(TODAY())=12)),CONCATENATE(MONTH(TODAY()),"/01/",YEAR(TODAY())),IF(AND(TODAY()&lt;Validation!$C$141,MONTH(TODAY())&lt;=9),CONCATENATE("0",MONTH(TODAY()),"/01/",YEAR(TODAY())),IF(AND(TODAY()&gt;=Validation!$C$141,OR(MONTH(TODAY())=10,MONTH(TODAY())=11,MONTH(TODAY())=12)),CONCATENATE(MONTH(TODAY()+10),"/01/",YEAR(TODAY()+10)),IF(AND(TODAY()&gt;=Validation!$C$141,MONTH(TODAY())&lt;=9),CONCATENATE("0",MONTH(TODAY()+10),"/01/",YEAR(TODAY()+10)))))))</f>
        <v/>
      </c>
      <c r="R363" s="158">
        <f t="shared" si="16"/>
        <v>0</v>
      </c>
      <c r="S363" s="88"/>
      <c r="T363" s="66"/>
      <c r="U363" s="66"/>
      <c r="V363" s="88"/>
      <c r="W363" s="66"/>
      <c r="X363" s="66"/>
      <c r="Y363" s="92"/>
      <c r="Z363" s="146">
        <f t="shared" si="17"/>
        <v>22</v>
      </c>
      <c r="AB363" s="133" t="str">
        <f>IFERROR(IF(DATEVALUE(TEXT(VLOOKUP(K363,Validation!F398:I421,3,FALSE)&amp;"/"&amp;RIGHT(L363+100,2)&amp;"/"&amp;M363,"MM/DD/YYYY"))&lt;=DATEVALUE(TEXT(VLOOKUP(N363,Validation!F398:I421,3,FALSE)&amp;"/"&amp;RIGHT(O363+100,2)&amp;"/"&amp;P363,"MM/DD/YYYY")),"",-1),"")</f>
        <v/>
      </c>
      <c r="AC363" s="133" t="str">
        <f>IFERROR(IF(DATEVALUE(TEXT(VLOOKUP(S363,Validation!F398:I421,3,FALSE)&amp;"/"&amp;RIGHT(T363+100,2)&amp;"/"&amp;U363,"MM/DD/YYYY"))&lt;=DATEVALUE(TEXT(VLOOKUP(V363,Validation!F398:I421,3,FALSE)&amp;"/"&amp;RIGHT(W363+100,2)&amp;"/"&amp;X363,"MM/DD/YYYY")),"",-1),"")</f>
        <v/>
      </c>
      <c r="AD363" s="92"/>
      <c r="AE363" s="92"/>
    </row>
    <row r="364" spans="1:31" ht="13.8">
      <c r="A364" s="113"/>
      <c r="B364" s="113"/>
      <c r="C364" s="113"/>
      <c r="D364" s="113"/>
      <c r="E364" s="113"/>
      <c r="F364" s="14"/>
      <c r="G364" s="15"/>
      <c r="H364" s="14"/>
      <c r="I364" s="114"/>
      <c r="J364" s="152">
        <f t="shared" si="15"/>
        <v>0</v>
      </c>
      <c r="K364" s="88"/>
      <c r="L364" s="89"/>
      <c r="M364" s="90"/>
      <c r="N364" s="88"/>
      <c r="O364" s="89"/>
      <c r="P364" s="90"/>
      <c r="Q364" s="160" t="str">
        <f ca="1">+IF(A364="","",IF(AND(TODAY()&lt;Validation!$C$141,OR(MONTH(TODAY())=10,MONTH(TODAY())=11,MONTH(TODAY())=12)),CONCATENATE(MONTH(TODAY()),"/01/",YEAR(TODAY())),IF(AND(TODAY()&lt;Validation!$C$141,MONTH(TODAY())&lt;=9),CONCATENATE("0",MONTH(TODAY()),"/01/",YEAR(TODAY())),IF(AND(TODAY()&gt;=Validation!$C$141,OR(MONTH(TODAY())=10,MONTH(TODAY())=11,MONTH(TODAY())=12)),CONCATENATE(MONTH(TODAY()+10),"/01/",YEAR(TODAY()+10)),IF(AND(TODAY()&gt;=Validation!$C$141,MONTH(TODAY())&lt;=9),CONCATENATE("0",MONTH(TODAY()+10),"/01/",YEAR(TODAY()+10)))))))</f>
        <v/>
      </c>
      <c r="R364" s="158">
        <f t="shared" si="16"/>
        <v>0</v>
      </c>
      <c r="S364" s="88"/>
      <c r="T364" s="66"/>
      <c r="U364" s="66"/>
      <c r="V364" s="88"/>
      <c r="W364" s="66"/>
      <c r="X364" s="66"/>
      <c r="Y364" s="92"/>
      <c r="Z364" s="146">
        <f t="shared" si="17"/>
        <v>22</v>
      </c>
      <c r="AB364" s="133" t="str">
        <f>IFERROR(IF(DATEVALUE(TEXT(VLOOKUP(K364,Validation!F399:I422,3,FALSE)&amp;"/"&amp;RIGHT(L364+100,2)&amp;"/"&amp;M364,"MM/DD/YYYY"))&lt;=DATEVALUE(TEXT(VLOOKUP(N364,Validation!F399:I422,3,FALSE)&amp;"/"&amp;RIGHT(O364+100,2)&amp;"/"&amp;P364,"MM/DD/YYYY")),"",-1),"")</f>
        <v/>
      </c>
      <c r="AC364" s="133" t="str">
        <f>IFERROR(IF(DATEVALUE(TEXT(VLOOKUP(S364,Validation!F399:I422,3,FALSE)&amp;"/"&amp;RIGHT(T364+100,2)&amp;"/"&amp;U364,"MM/DD/YYYY"))&lt;=DATEVALUE(TEXT(VLOOKUP(V364,Validation!F399:I422,3,FALSE)&amp;"/"&amp;RIGHT(W364+100,2)&amp;"/"&amp;X364,"MM/DD/YYYY")),"",-1),"")</f>
        <v/>
      </c>
      <c r="AD364" s="92"/>
      <c r="AE364" s="92"/>
    </row>
    <row r="365" spans="1:31" ht="13.8">
      <c r="A365" s="113"/>
      <c r="B365" s="113"/>
      <c r="C365" s="113"/>
      <c r="D365" s="113"/>
      <c r="E365" s="113"/>
      <c r="F365" s="14"/>
      <c r="G365" s="15"/>
      <c r="H365" s="14"/>
      <c r="I365" s="114"/>
      <c r="J365" s="152">
        <f t="shared" si="15"/>
        <v>0</v>
      </c>
      <c r="K365" s="88"/>
      <c r="L365" s="89"/>
      <c r="M365" s="90"/>
      <c r="N365" s="88"/>
      <c r="O365" s="89"/>
      <c r="P365" s="90"/>
      <c r="Q365" s="160" t="str">
        <f ca="1">+IF(A365="","",IF(AND(TODAY()&lt;Validation!$C$141,OR(MONTH(TODAY())=10,MONTH(TODAY())=11,MONTH(TODAY())=12)),CONCATENATE(MONTH(TODAY()),"/01/",YEAR(TODAY())),IF(AND(TODAY()&lt;Validation!$C$141,MONTH(TODAY())&lt;=9),CONCATENATE("0",MONTH(TODAY()),"/01/",YEAR(TODAY())),IF(AND(TODAY()&gt;=Validation!$C$141,OR(MONTH(TODAY())=10,MONTH(TODAY())=11,MONTH(TODAY())=12)),CONCATENATE(MONTH(TODAY()+10),"/01/",YEAR(TODAY()+10)),IF(AND(TODAY()&gt;=Validation!$C$141,MONTH(TODAY())&lt;=9),CONCATENATE("0",MONTH(TODAY()+10),"/01/",YEAR(TODAY()+10)))))))</f>
        <v/>
      </c>
      <c r="R365" s="158">
        <f t="shared" si="16"/>
        <v>0</v>
      </c>
      <c r="S365" s="88"/>
      <c r="T365" s="66"/>
      <c r="U365" s="66"/>
      <c r="V365" s="88"/>
      <c r="W365" s="66"/>
      <c r="X365" s="66"/>
      <c r="Y365" s="92"/>
      <c r="Z365" s="146">
        <f t="shared" si="17"/>
        <v>22</v>
      </c>
      <c r="AB365" s="133" t="str">
        <f>IFERROR(IF(DATEVALUE(TEXT(VLOOKUP(K365,Validation!F400:I423,3,FALSE)&amp;"/"&amp;RIGHT(L365+100,2)&amp;"/"&amp;M365,"MM/DD/YYYY"))&lt;=DATEVALUE(TEXT(VLOOKUP(N365,Validation!F400:I423,3,FALSE)&amp;"/"&amp;RIGHT(O365+100,2)&amp;"/"&amp;P365,"MM/DD/YYYY")),"",-1),"")</f>
        <v/>
      </c>
      <c r="AC365" s="133" t="str">
        <f>IFERROR(IF(DATEVALUE(TEXT(VLOOKUP(S365,Validation!F400:I423,3,FALSE)&amp;"/"&amp;RIGHT(T365+100,2)&amp;"/"&amp;U365,"MM/DD/YYYY"))&lt;=DATEVALUE(TEXT(VLOOKUP(V365,Validation!F400:I423,3,FALSE)&amp;"/"&amp;RIGHT(W365+100,2)&amp;"/"&amp;X365,"MM/DD/YYYY")),"",-1),"")</f>
        <v/>
      </c>
      <c r="AD365" s="92"/>
      <c r="AE365" s="92"/>
    </row>
    <row r="366" spans="1:31" ht="13.8">
      <c r="A366" s="113"/>
      <c r="B366" s="113"/>
      <c r="C366" s="113"/>
      <c r="D366" s="113"/>
      <c r="E366" s="113"/>
      <c r="F366" s="14"/>
      <c r="G366" s="15"/>
      <c r="H366" s="14"/>
      <c r="I366" s="114"/>
      <c r="J366" s="152">
        <f t="shared" si="15"/>
        <v>0</v>
      </c>
      <c r="K366" s="88"/>
      <c r="L366" s="89"/>
      <c r="M366" s="90"/>
      <c r="N366" s="88"/>
      <c r="O366" s="89"/>
      <c r="P366" s="90"/>
      <c r="Q366" s="160" t="str">
        <f ca="1">+IF(A366="","",IF(AND(TODAY()&lt;Validation!$C$141,OR(MONTH(TODAY())=10,MONTH(TODAY())=11,MONTH(TODAY())=12)),CONCATENATE(MONTH(TODAY()),"/01/",YEAR(TODAY())),IF(AND(TODAY()&lt;Validation!$C$141,MONTH(TODAY())&lt;=9),CONCATENATE("0",MONTH(TODAY()),"/01/",YEAR(TODAY())),IF(AND(TODAY()&gt;=Validation!$C$141,OR(MONTH(TODAY())=10,MONTH(TODAY())=11,MONTH(TODAY())=12)),CONCATENATE(MONTH(TODAY()+10),"/01/",YEAR(TODAY()+10)),IF(AND(TODAY()&gt;=Validation!$C$141,MONTH(TODAY())&lt;=9),CONCATENATE("0",MONTH(TODAY()+10),"/01/",YEAR(TODAY()+10)))))))</f>
        <v/>
      </c>
      <c r="R366" s="158">
        <f t="shared" si="16"/>
        <v>0</v>
      </c>
      <c r="S366" s="88"/>
      <c r="T366" s="66"/>
      <c r="U366" s="66"/>
      <c r="V366" s="88"/>
      <c r="W366" s="66"/>
      <c r="X366" s="66"/>
      <c r="Y366" s="92"/>
      <c r="Z366" s="146">
        <f t="shared" si="17"/>
        <v>22</v>
      </c>
      <c r="AB366" s="133" t="str">
        <f>IFERROR(IF(DATEVALUE(TEXT(VLOOKUP(K366,Validation!F401:I424,3,FALSE)&amp;"/"&amp;RIGHT(L366+100,2)&amp;"/"&amp;M366,"MM/DD/YYYY"))&lt;=DATEVALUE(TEXT(VLOOKUP(N366,Validation!F401:I424,3,FALSE)&amp;"/"&amp;RIGHT(O366+100,2)&amp;"/"&amp;P366,"MM/DD/YYYY")),"",-1),"")</f>
        <v/>
      </c>
      <c r="AC366" s="133" t="str">
        <f>IFERROR(IF(DATEVALUE(TEXT(VLOOKUP(S366,Validation!F401:I424,3,FALSE)&amp;"/"&amp;RIGHT(T366+100,2)&amp;"/"&amp;U366,"MM/DD/YYYY"))&lt;=DATEVALUE(TEXT(VLOOKUP(V366,Validation!F401:I424,3,FALSE)&amp;"/"&amp;RIGHT(W366+100,2)&amp;"/"&amp;X366,"MM/DD/YYYY")),"",-1),"")</f>
        <v/>
      </c>
      <c r="AD366" s="92"/>
      <c r="AE366" s="92"/>
    </row>
    <row r="367" spans="1:31" ht="13.8">
      <c r="A367" s="113"/>
      <c r="B367" s="113"/>
      <c r="C367" s="113"/>
      <c r="D367" s="113"/>
      <c r="E367" s="113"/>
      <c r="F367" s="14"/>
      <c r="G367" s="15"/>
      <c r="H367" s="14"/>
      <c r="I367" s="114"/>
      <c r="J367" s="152">
        <f t="shared" si="15"/>
        <v>0</v>
      </c>
      <c r="K367" s="88"/>
      <c r="L367" s="89"/>
      <c r="M367" s="90"/>
      <c r="N367" s="88"/>
      <c r="O367" s="89"/>
      <c r="P367" s="90"/>
      <c r="Q367" s="160" t="str">
        <f ca="1">+IF(A367="","",IF(AND(TODAY()&lt;Validation!$C$141,OR(MONTH(TODAY())=10,MONTH(TODAY())=11,MONTH(TODAY())=12)),CONCATENATE(MONTH(TODAY()),"/01/",YEAR(TODAY())),IF(AND(TODAY()&lt;Validation!$C$141,MONTH(TODAY())&lt;=9),CONCATENATE("0",MONTH(TODAY()),"/01/",YEAR(TODAY())),IF(AND(TODAY()&gt;=Validation!$C$141,OR(MONTH(TODAY())=10,MONTH(TODAY())=11,MONTH(TODAY())=12)),CONCATENATE(MONTH(TODAY()+10),"/01/",YEAR(TODAY()+10)),IF(AND(TODAY()&gt;=Validation!$C$141,MONTH(TODAY())&lt;=9),CONCATENATE("0",MONTH(TODAY()+10),"/01/",YEAR(TODAY()+10)))))))</f>
        <v/>
      </c>
      <c r="R367" s="158">
        <f t="shared" si="16"/>
        <v>0</v>
      </c>
      <c r="S367" s="88"/>
      <c r="T367" s="66"/>
      <c r="U367" s="66"/>
      <c r="V367" s="88"/>
      <c r="W367" s="66"/>
      <c r="X367" s="66"/>
      <c r="Y367" s="92"/>
      <c r="Z367" s="146">
        <f t="shared" si="17"/>
        <v>22</v>
      </c>
      <c r="AB367" s="133" t="str">
        <f>IFERROR(IF(DATEVALUE(TEXT(VLOOKUP(K367,Validation!F402:I425,3,FALSE)&amp;"/"&amp;RIGHT(L367+100,2)&amp;"/"&amp;M367,"MM/DD/YYYY"))&lt;=DATEVALUE(TEXT(VLOOKUP(N367,Validation!F402:I425,3,FALSE)&amp;"/"&amp;RIGHT(O367+100,2)&amp;"/"&amp;P367,"MM/DD/YYYY")),"",-1),"")</f>
        <v/>
      </c>
      <c r="AC367" s="133" t="str">
        <f>IFERROR(IF(DATEVALUE(TEXT(VLOOKUP(S367,Validation!F402:I425,3,FALSE)&amp;"/"&amp;RIGHT(T367+100,2)&amp;"/"&amp;U367,"MM/DD/YYYY"))&lt;=DATEVALUE(TEXT(VLOOKUP(V367,Validation!F402:I425,3,FALSE)&amp;"/"&amp;RIGHT(W367+100,2)&amp;"/"&amp;X367,"MM/DD/YYYY")),"",-1),"")</f>
        <v/>
      </c>
      <c r="AD367" s="92"/>
      <c r="AE367" s="92"/>
    </row>
    <row r="368" spans="1:31" ht="13.8">
      <c r="A368" s="113"/>
      <c r="B368" s="113"/>
      <c r="C368" s="113"/>
      <c r="D368" s="113"/>
      <c r="E368" s="113"/>
      <c r="F368" s="14"/>
      <c r="G368" s="15"/>
      <c r="H368" s="14"/>
      <c r="I368" s="114"/>
      <c r="J368" s="152">
        <f t="shared" si="15"/>
        <v>0</v>
      </c>
      <c r="K368" s="88"/>
      <c r="L368" s="89"/>
      <c r="M368" s="90"/>
      <c r="N368" s="88"/>
      <c r="O368" s="89"/>
      <c r="P368" s="90"/>
      <c r="Q368" s="160" t="str">
        <f ca="1">+IF(A368="","",IF(AND(TODAY()&lt;Validation!$C$141,OR(MONTH(TODAY())=10,MONTH(TODAY())=11,MONTH(TODAY())=12)),CONCATENATE(MONTH(TODAY()),"/01/",YEAR(TODAY())),IF(AND(TODAY()&lt;Validation!$C$141,MONTH(TODAY())&lt;=9),CONCATENATE("0",MONTH(TODAY()),"/01/",YEAR(TODAY())),IF(AND(TODAY()&gt;=Validation!$C$141,OR(MONTH(TODAY())=10,MONTH(TODAY())=11,MONTH(TODAY())=12)),CONCATENATE(MONTH(TODAY()+10),"/01/",YEAR(TODAY()+10)),IF(AND(TODAY()&gt;=Validation!$C$141,MONTH(TODAY())&lt;=9),CONCATENATE("0",MONTH(TODAY()+10),"/01/",YEAR(TODAY()+10)))))))</f>
        <v/>
      </c>
      <c r="R368" s="158">
        <f t="shared" si="16"/>
        <v>0</v>
      </c>
      <c r="S368" s="88"/>
      <c r="T368" s="66"/>
      <c r="U368" s="66"/>
      <c r="V368" s="88"/>
      <c r="W368" s="66"/>
      <c r="X368" s="66"/>
      <c r="Y368" s="92"/>
      <c r="Z368" s="146">
        <f t="shared" si="17"/>
        <v>22</v>
      </c>
      <c r="AB368" s="133" t="str">
        <f>IFERROR(IF(DATEVALUE(TEXT(VLOOKUP(K368,Validation!F403:I426,3,FALSE)&amp;"/"&amp;RIGHT(L368+100,2)&amp;"/"&amp;M368,"MM/DD/YYYY"))&lt;=DATEVALUE(TEXT(VLOOKUP(N368,Validation!F403:I426,3,FALSE)&amp;"/"&amp;RIGHT(O368+100,2)&amp;"/"&amp;P368,"MM/DD/YYYY")),"",-1),"")</f>
        <v/>
      </c>
      <c r="AC368" s="133" t="str">
        <f>IFERROR(IF(DATEVALUE(TEXT(VLOOKUP(S368,Validation!F403:I426,3,FALSE)&amp;"/"&amp;RIGHT(T368+100,2)&amp;"/"&amp;U368,"MM/DD/YYYY"))&lt;=DATEVALUE(TEXT(VLOOKUP(V368,Validation!F403:I426,3,FALSE)&amp;"/"&amp;RIGHT(W368+100,2)&amp;"/"&amp;X368,"MM/DD/YYYY")),"",-1),"")</f>
        <v/>
      </c>
      <c r="AD368" s="92"/>
      <c r="AE368" s="92"/>
    </row>
    <row r="369" spans="1:31" ht="13.8">
      <c r="A369" s="113"/>
      <c r="B369" s="113"/>
      <c r="C369" s="113"/>
      <c r="D369" s="113"/>
      <c r="E369" s="113"/>
      <c r="F369" s="14"/>
      <c r="G369" s="15"/>
      <c r="H369" s="14"/>
      <c r="I369" s="114"/>
      <c r="J369" s="152">
        <f t="shared" si="15"/>
        <v>0</v>
      </c>
      <c r="K369" s="88"/>
      <c r="L369" s="89"/>
      <c r="M369" s="90"/>
      <c r="N369" s="88"/>
      <c r="O369" s="89"/>
      <c r="P369" s="90"/>
      <c r="Q369" s="160" t="str">
        <f ca="1">+IF(A369="","",IF(AND(TODAY()&lt;Validation!$C$141,OR(MONTH(TODAY())=10,MONTH(TODAY())=11,MONTH(TODAY())=12)),CONCATENATE(MONTH(TODAY()),"/01/",YEAR(TODAY())),IF(AND(TODAY()&lt;Validation!$C$141,MONTH(TODAY())&lt;=9),CONCATENATE("0",MONTH(TODAY()),"/01/",YEAR(TODAY())),IF(AND(TODAY()&gt;=Validation!$C$141,OR(MONTH(TODAY())=10,MONTH(TODAY())=11,MONTH(TODAY())=12)),CONCATENATE(MONTH(TODAY()+10),"/01/",YEAR(TODAY()+10)),IF(AND(TODAY()&gt;=Validation!$C$141,MONTH(TODAY())&lt;=9),CONCATENATE("0",MONTH(TODAY()+10),"/01/",YEAR(TODAY()+10)))))))</f>
        <v/>
      </c>
      <c r="R369" s="158">
        <f t="shared" si="16"/>
        <v>0</v>
      </c>
      <c r="S369" s="88"/>
      <c r="T369" s="66"/>
      <c r="U369" s="66"/>
      <c r="V369" s="88"/>
      <c r="W369" s="66"/>
      <c r="X369" s="66"/>
      <c r="Y369" s="92"/>
      <c r="Z369" s="146">
        <f t="shared" si="17"/>
        <v>22</v>
      </c>
      <c r="AB369" s="133" t="str">
        <f>IFERROR(IF(DATEVALUE(TEXT(VLOOKUP(K369,Validation!F404:I427,3,FALSE)&amp;"/"&amp;RIGHT(L369+100,2)&amp;"/"&amp;M369,"MM/DD/YYYY"))&lt;=DATEVALUE(TEXT(VLOOKUP(N369,Validation!F404:I427,3,FALSE)&amp;"/"&amp;RIGHT(O369+100,2)&amp;"/"&amp;P369,"MM/DD/YYYY")),"",-1),"")</f>
        <v/>
      </c>
      <c r="AC369" s="133" t="str">
        <f>IFERROR(IF(DATEVALUE(TEXT(VLOOKUP(S369,Validation!F404:I427,3,FALSE)&amp;"/"&amp;RIGHT(T369+100,2)&amp;"/"&amp;U369,"MM/DD/YYYY"))&lt;=DATEVALUE(TEXT(VLOOKUP(V369,Validation!F404:I427,3,FALSE)&amp;"/"&amp;RIGHT(W369+100,2)&amp;"/"&amp;X369,"MM/DD/YYYY")),"",-1),"")</f>
        <v/>
      </c>
      <c r="AD369" s="92"/>
      <c r="AE369" s="92"/>
    </row>
    <row r="370" spans="1:31" ht="13.8">
      <c r="A370" s="113"/>
      <c r="B370" s="113"/>
      <c r="C370" s="113"/>
      <c r="D370" s="113"/>
      <c r="E370" s="113"/>
      <c r="F370" s="14"/>
      <c r="G370" s="15"/>
      <c r="H370" s="14"/>
      <c r="I370" s="114"/>
      <c r="J370" s="152">
        <f t="shared" si="15"/>
        <v>0</v>
      </c>
      <c r="K370" s="88"/>
      <c r="L370" s="89"/>
      <c r="M370" s="90"/>
      <c r="N370" s="88"/>
      <c r="O370" s="89"/>
      <c r="P370" s="90"/>
      <c r="Q370" s="160" t="str">
        <f ca="1">+IF(A370="","",IF(AND(TODAY()&lt;Validation!$C$141,OR(MONTH(TODAY())=10,MONTH(TODAY())=11,MONTH(TODAY())=12)),CONCATENATE(MONTH(TODAY()),"/01/",YEAR(TODAY())),IF(AND(TODAY()&lt;Validation!$C$141,MONTH(TODAY())&lt;=9),CONCATENATE("0",MONTH(TODAY()),"/01/",YEAR(TODAY())),IF(AND(TODAY()&gt;=Validation!$C$141,OR(MONTH(TODAY())=10,MONTH(TODAY())=11,MONTH(TODAY())=12)),CONCATENATE(MONTH(TODAY()+10),"/01/",YEAR(TODAY()+10)),IF(AND(TODAY()&gt;=Validation!$C$141,MONTH(TODAY())&lt;=9),CONCATENATE("0",MONTH(TODAY()+10),"/01/",YEAR(TODAY()+10)))))))</f>
        <v/>
      </c>
      <c r="R370" s="158">
        <f t="shared" si="16"/>
        <v>0</v>
      </c>
      <c r="S370" s="88"/>
      <c r="T370" s="66"/>
      <c r="U370" s="66"/>
      <c r="V370" s="88"/>
      <c r="W370" s="66"/>
      <c r="X370" s="66"/>
      <c r="Y370" s="92"/>
      <c r="Z370" s="146">
        <f t="shared" si="17"/>
        <v>22</v>
      </c>
      <c r="AB370" s="133" t="str">
        <f>IFERROR(IF(DATEVALUE(TEXT(VLOOKUP(K370,Validation!F405:I428,3,FALSE)&amp;"/"&amp;RIGHT(L370+100,2)&amp;"/"&amp;M370,"MM/DD/YYYY"))&lt;=DATEVALUE(TEXT(VLOOKUP(N370,Validation!F405:I428,3,FALSE)&amp;"/"&amp;RIGHT(O370+100,2)&amp;"/"&amp;P370,"MM/DD/YYYY")),"",-1),"")</f>
        <v/>
      </c>
      <c r="AC370" s="133" t="str">
        <f>IFERROR(IF(DATEVALUE(TEXT(VLOOKUP(S370,Validation!F405:I428,3,FALSE)&amp;"/"&amp;RIGHT(T370+100,2)&amp;"/"&amp;U370,"MM/DD/YYYY"))&lt;=DATEVALUE(TEXT(VLOOKUP(V370,Validation!F405:I428,3,FALSE)&amp;"/"&amp;RIGHT(W370+100,2)&amp;"/"&amp;X370,"MM/DD/YYYY")),"",-1),"")</f>
        <v/>
      </c>
      <c r="AD370" s="92"/>
      <c r="AE370" s="92"/>
    </row>
    <row r="371" spans="1:31" ht="13.8">
      <c r="A371" s="113"/>
      <c r="B371" s="113"/>
      <c r="C371" s="113"/>
      <c r="D371" s="113"/>
      <c r="E371" s="113"/>
      <c r="F371" s="14"/>
      <c r="G371" s="15"/>
      <c r="H371" s="14"/>
      <c r="I371" s="114"/>
      <c r="J371" s="152">
        <f t="shared" si="15"/>
        <v>0</v>
      </c>
      <c r="K371" s="88"/>
      <c r="L371" s="89"/>
      <c r="M371" s="90"/>
      <c r="N371" s="88"/>
      <c r="O371" s="89"/>
      <c r="P371" s="90"/>
      <c r="Q371" s="160" t="str">
        <f ca="1">+IF(A371="","",IF(AND(TODAY()&lt;Validation!$C$141,OR(MONTH(TODAY())=10,MONTH(TODAY())=11,MONTH(TODAY())=12)),CONCATENATE(MONTH(TODAY()),"/01/",YEAR(TODAY())),IF(AND(TODAY()&lt;Validation!$C$141,MONTH(TODAY())&lt;=9),CONCATENATE("0",MONTH(TODAY()),"/01/",YEAR(TODAY())),IF(AND(TODAY()&gt;=Validation!$C$141,OR(MONTH(TODAY())=10,MONTH(TODAY())=11,MONTH(TODAY())=12)),CONCATENATE(MONTH(TODAY()+10),"/01/",YEAR(TODAY()+10)),IF(AND(TODAY()&gt;=Validation!$C$141,MONTH(TODAY())&lt;=9),CONCATENATE("0",MONTH(TODAY()+10),"/01/",YEAR(TODAY()+10)))))))</f>
        <v/>
      </c>
      <c r="R371" s="158">
        <f t="shared" si="16"/>
        <v>0</v>
      </c>
      <c r="S371" s="88"/>
      <c r="T371" s="66"/>
      <c r="U371" s="66"/>
      <c r="V371" s="88"/>
      <c r="W371" s="66"/>
      <c r="X371" s="66"/>
      <c r="Y371" s="92"/>
      <c r="Z371" s="146">
        <f t="shared" si="17"/>
        <v>22</v>
      </c>
      <c r="AB371" s="133" t="str">
        <f>IFERROR(IF(DATEVALUE(TEXT(VLOOKUP(K371,Validation!F406:I429,3,FALSE)&amp;"/"&amp;RIGHT(L371+100,2)&amp;"/"&amp;M371,"MM/DD/YYYY"))&lt;=DATEVALUE(TEXT(VLOOKUP(N371,Validation!F406:I429,3,FALSE)&amp;"/"&amp;RIGHT(O371+100,2)&amp;"/"&amp;P371,"MM/DD/YYYY")),"",-1),"")</f>
        <v/>
      </c>
      <c r="AC371" s="133" t="str">
        <f>IFERROR(IF(DATEVALUE(TEXT(VLOOKUP(S371,Validation!F406:I429,3,FALSE)&amp;"/"&amp;RIGHT(T371+100,2)&amp;"/"&amp;U371,"MM/DD/YYYY"))&lt;=DATEVALUE(TEXT(VLOOKUP(V371,Validation!F406:I429,3,FALSE)&amp;"/"&amp;RIGHT(W371+100,2)&amp;"/"&amp;X371,"MM/DD/YYYY")),"",-1),"")</f>
        <v/>
      </c>
      <c r="AD371" s="92"/>
      <c r="AE371" s="92"/>
    </row>
    <row r="372" spans="1:31" ht="13.8">
      <c r="A372" s="113"/>
      <c r="B372" s="113"/>
      <c r="C372" s="113"/>
      <c r="D372" s="113"/>
      <c r="E372" s="113"/>
      <c r="F372" s="14"/>
      <c r="G372" s="15"/>
      <c r="H372" s="14"/>
      <c r="I372" s="114"/>
      <c r="J372" s="152">
        <f t="shared" si="15"/>
        <v>0</v>
      </c>
      <c r="K372" s="88"/>
      <c r="L372" s="89"/>
      <c r="M372" s="90"/>
      <c r="N372" s="88"/>
      <c r="O372" s="89"/>
      <c r="P372" s="90"/>
      <c r="Q372" s="160" t="str">
        <f ca="1">+IF(A372="","",IF(AND(TODAY()&lt;Validation!$C$141,OR(MONTH(TODAY())=10,MONTH(TODAY())=11,MONTH(TODAY())=12)),CONCATENATE(MONTH(TODAY()),"/01/",YEAR(TODAY())),IF(AND(TODAY()&lt;Validation!$C$141,MONTH(TODAY())&lt;=9),CONCATENATE("0",MONTH(TODAY()),"/01/",YEAR(TODAY())),IF(AND(TODAY()&gt;=Validation!$C$141,OR(MONTH(TODAY())=10,MONTH(TODAY())=11,MONTH(TODAY())=12)),CONCATENATE(MONTH(TODAY()+10),"/01/",YEAR(TODAY()+10)),IF(AND(TODAY()&gt;=Validation!$C$141,MONTH(TODAY())&lt;=9),CONCATENATE("0",MONTH(TODAY()+10),"/01/",YEAR(TODAY()+10)))))))</f>
        <v/>
      </c>
      <c r="R372" s="158">
        <f t="shared" si="16"/>
        <v>0</v>
      </c>
      <c r="S372" s="88"/>
      <c r="T372" s="66"/>
      <c r="U372" s="66"/>
      <c r="V372" s="88"/>
      <c r="W372" s="66"/>
      <c r="X372" s="66"/>
      <c r="Y372" s="92"/>
      <c r="Z372" s="146">
        <f t="shared" si="17"/>
        <v>22</v>
      </c>
      <c r="AB372" s="133" t="str">
        <f>IFERROR(IF(DATEVALUE(TEXT(VLOOKUP(K372,Validation!F407:I430,3,FALSE)&amp;"/"&amp;RIGHT(L372+100,2)&amp;"/"&amp;M372,"MM/DD/YYYY"))&lt;=DATEVALUE(TEXT(VLOOKUP(N372,Validation!F407:I430,3,FALSE)&amp;"/"&amp;RIGHT(O372+100,2)&amp;"/"&amp;P372,"MM/DD/YYYY")),"",-1),"")</f>
        <v/>
      </c>
      <c r="AC372" s="133" t="str">
        <f>IFERROR(IF(DATEVALUE(TEXT(VLOOKUP(S372,Validation!F407:I430,3,FALSE)&amp;"/"&amp;RIGHT(T372+100,2)&amp;"/"&amp;U372,"MM/DD/YYYY"))&lt;=DATEVALUE(TEXT(VLOOKUP(V372,Validation!F407:I430,3,FALSE)&amp;"/"&amp;RIGHT(W372+100,2)&amp;"/"&amp;X372,"MM/DD/YYYY")),"",-1),"")</f>
        <v/>
      </c>
      <c r="AD372" s="92"/>
      <c r="AE372" s="92"/>
    </row>
    <row r="373" spans="1:31" ht="13.8">
      <c r="A373" s="113"/>
      <c r="B373" s="113"/>
      <c r="C373" s="113"/>
      <c r="D373" s="113"/>
      <c r="E373" s="113"/>
      <c r="F373" s="14"/>
      <c r="G373" s="15"/>
      <c r="H373" s="14"/>
      <c r="I373" s="114"/>
      <c r="J373" s="152">
        <f t="shared" si="15"/>
        <v>0</v>
      </c>
      <c r="K373" s="88"/>
      <c r="L373" s="89"/>
      <c r="M373" s="90"/>
      <c r="N373" s="88"/>
      <c r="O373" s="89"/>
      <c r="P373" s="90"/>
      <c r="Q373" s="160" t="str">
        <f ca="1">+IF(A373="","",IF(AND(TODAY()&lt;Validation!$C$141,OR(MONTH(TODAY())=10,MONTH(TODAY())=11,MONTH(TODAY())=12)),CONCATENATE(MONTH(TODAY()),"/01/",YEAR(TODAY())),IF(AND(TODAY()&lt;Validation!$C$141,MONTH(TODAY())&lt;=9),CONCATENATE("0",MONTH(TODAY()),"/01/",YEAR(TODAY())),IF(AND(TODAY()&gt;=Validation!$C$141,OR(MONTH(TODAY())=10,MONTH(TODAY())=11,MONTH(TODAY())=12)),CONCATENATE(MONTH(TODAY()+10),"/01/",YEAR(TODAY()+10)),IF(AND(TODAY()&gt;=Validation!$C$141,MONTH(TODAY())&lt;=9),CONCATENATE("0",MONTH(TODAY()+10),"/01/",YEAR(TODAY()+10)))))))</f>
        <v/>
      </c>
      <c r="R373" s="158">
        <f t="shared" si="16"/>
        <v>0</v>
      </c>
      <c r="S373" s="88"/>
      <c r="T373" s="66"/>
      <c r="U373" s="66"/>
      <c r="V373" s="88"/>
      <c r="W373" s="66"/>
      <c r="X373" s="66"/>
      <c r="Y373" s="92"/>
      <c r="Z373" s="146">
        <f t="shared" si="17"/>
        <v>22</v>
      </c>
      <c r="AB373" s="133" t="str">
        <f>IFERROR(IF(DATEVALUE(TEXT(VLOOKUP(K373,Validation!F408:I431,3,FALSE)&amp;"/"&amp;RIGHT(L373+100,2)&amp;"/"&amp;M373,"MM/DD/YYYY"))&lt;=DATEVALUE(TEXT(VLOOKUP(N373,Validation!F408:I431,3,FALSE)&amp;"/"&amp;RIGHT(O373+100,2)&amp;"/"&amp;P373,"MM/DD/YYYY")),"",-1),"")</f>
        <v/>
      </c>
      <c r="AC373" s="133" t="str">
        <f>IFERROR(IF(DATEVALUE(TEXT(VLOOKUP(S373,Validation!F408:I431,3,FALSE)&amp;"/"&amp;RIGHT(T373+100,2)&amp;"/"&amp;U373,"MM/DD/YYYY"))&lt;=DATEVALUE(TEXT(VLOOKUP(V373,Validation!F408:I431,3,FALSE)&amp;"/"&amp;RIGHT(W373+100,2)&amp;"/"&amp;X373,"MM/DD/YYYY")),"",-1),"")</f>
        <v/>
      </c>
      <c r="AD373" s="92"/>
      <c r="AE373" s="92"/>
    </row>
    <row r="374" spans="1:31" ht="13.8">
      <c r="A374" s="113"/>
      <c r="B374" s="113"/>
      <c r="C374" s="113"/>
      <c r="D374" s="113"/>
      <c r="E374" s="113"/>
      <c r="F374" s="14"/>
      <c r="G374" s="15"/>
      <c r="H374" s="14"/>
      <c r="I374" s="114"/>
      <c r="J374" s="152">
        <f t="shared" si="15"/>
        <v>0</v>
      </c>
      <c r="K374" s="88"/>
      <c r="L374" s="89"/>
      <c r="M374" s="90"/>
      <c r="N374" s="88"/>
      <c r="O374" s="89"/>
      <c r="P374" s="90"/>
      <c r="Q374" s="160" t="str">
        <f ca="1">+IF(A374="","",IF(AND(TODAY()&lt;Validation!$C$141,OR(MONTH(TODAY())=10,MONTH(TODAY())=11,MONTH(TODAY())=12)),CONCATENATE(MONTH(TODAY()),"/01/",YEAR(TODAY())),IF(AND(TODAY()&lt;Validation!$C$141,MONTH(TODAY())&lt;=9),CONCATENATE("0",MONTH(TODAY()),"/01/",YEAR(TODAY())),IF(AND(TODAY()&gt;=Validation!$C$141,OR(MONTH(TODAY())=10,MONTH(TODAY())=11,MONTH(TODAY())=12)),CONCATENATE(MONTH(TODAY()+10),"/01/",YEAR(TODAY()+10)),IF(AND(TODAY()&gt;=Validation!$C$141,MONTH(TODAY())&lt;=9),CONCATENATE("0",MONTH(TODAY()+10),"/01/",YEAR(TODAY()+10)))))))</f>
        <v/>
      </c>
      <c r="R374" s="158">
        <f t="shared" si="16"/>
        <v>0</v>
      </c>
      <c r="S374" s="88"/>
      <c r="T374" s="66"/>
      <c r="U374" s="66"/>
      <c r="V374" s="88"/>
      <c r="W374" s="66"/>
      <c r="X374" s="66"/>
      <c r="Y374" s="92"/>
      <c r="Z374" s="146">
        <f t="shared" si="17"/>
        <v>22</v>
      </c>
      <c r="AB374" s="133" t="str">
        <f>IFERROR(IF(DATEVALUE(TEXT(VLOOKUP(K374,Validation!F409:I432,3,FALSE)&amp;"/"&amp;RIGHT(L374+100,2)&amp;"/"&amp;M374,"MM/DD/YYYY"))&lt;=DATEVALUE(TEXT(VLOOKUP(N374,Validation!F409:I432,3,FALSE)&amp;"/"&amp;RIGHT(O374+100,2)&amp;"/"&amp;P374,"MM/DD/YYYY")),"",-1),"")</f>
        <v/>
      </c>
      <c r="AC374" s="133" t="str">
        <f>IFERROR(IF(DATEVALUE(TEXT(VLOOKUP(S374,Validation!F409:I432,3,FALSE)&amp;"/"&amp;RIGHT(T374+100,2)&amp;"/"&amp;U374,"MM/DD/YYYY"))&lt;=DATEVALUE(TEXT(VLOOKUP(V374,Validation!F409:I432,3,FALSE)&amp;"/"&amp;RIGHT(W374+100,2)&amp;"/"&amp;X374,"MM/DD/YYYY")),"",-1),"")</f>
        <v/>
      </c>
      <c r="AD374" s="92"/>
      <c r="AE374" s="92"/>
    </row>
    <row r="375" spans="1:31" ht="13.8">
      <c r="A375" s="113"/>
      <c r="B375" s="113"/>
      <c r="C375" s="113"/>
      <c r="D375" s="113"/>
      <c r="E375" s="113"/>
      <c r="F375" s="14"/>
      <c r="G375" s="15"/>
      <c r="H375" s="14"/>
      <c r="I375" s="114"/>
      <c r="J375" s="152">
        <f t="shared" si="15"/>
        <v>0</v>
      </c>
      <c r="K375" s="88"/>
      <c r="L375" s="89"/>
      <c r="M375" s="90"/>
      <c r="N375" s="88"/>
      <c r="O375" s="89"/>
      <c r="P375" s="90"/>
      <c r="Q375" s="160" t="str">
        <f ca="1">+IF(A375="","",IF(AND(TODAY()&lt;Validation!$C$141,OR(MONTH(TODAY())=10,MONTH(TODAY())=11,MONTH(TODAY())=12)),CONCATENATE(MONTH(TODAY()),"/01/",YEAR(TODAY())),IF(AND(TODAY()&lt;Validation!$C$141,MONTH(TODAY())&lt;=9),CONCATENATE("0",MONTH(TODAY()),"/01/",YEAR(TODAY())),IF(AND(TODAY()&gt;=Validation!$C$141,OR(MONTH(TODAY())=10,MONTH(TODAY())=11,MONTH(TODAY())=12)),CONCATENATE(MONTH(TODAY()+10),"/01/",YEAR(TODAY()+10)),IF(AND(TODAY()&gt;=Validation!$C$141,MONTH(TODAY())&lt;=9),CONCATENATE("0",MONTH(TODAY()+10),"/01/",YEAR(TODAY()+10)))))))</f>
        <v/>
      </c>
      <c r="R375" s="158">
        <f t="shared" si="16"/>
        <v>0</v>
      </c>
      <c r="S375" s="88"/>
      <c r="T375" s="66"/>
      <c r="U375" s="66"/>
      <c r="V375" s="88"/>
      <c r="W375" s="66"/>
      <c r="X375" s="66"/>
      <c r="Y375" s="92"/>
      <c r="Z375" s="146">
        <f t="shared" si="17"/>
        <v>22</v>
      </c>
      <c r="AB375" s="133" t="str">
        <f>IFERROR(IF(DATEVALUE(TEXT(VLOOKUP(K375,Validation!F410:I433,3,FALSE)&amp;"/"&amp;RIGHT(L375+100,2)&amp;"/"&amp;M375,"MM/DD/YYYY"))&lt;=DATEVALUE(TEXT(VLOOKUP(N375,Validation!F410:I433,3,FALSE)&amp;"/"&amp;RIGHT(O375+100,2)&amp;"/"&amp;P375,"MM/DD/YYYY")),"",-1),"")</f>
        <v/>
      </c>
      <c r="AC375" s="133" t="str">
        <f>IFERROR(IF(DATEVALUE(TEXT(VLOOKUP(S375,Validation!F410:I433,3,FALSE)&amp;"/"&amp;RIGHT(T375+100,2)&amp;"/"&amp;U375,"MM/DD/YYYY"))&lt;=DATEVALUE(TEXT(VLOOKUP(V375,Validation!F410:I433,3,FALSE)&amp;"/"&amp;RIGHT(W375+100,2)&amp;"/"&amp;X375,"MM/DD/YYYY")),"",-1),"")</f>
        <v/>
      </c>
      <c r="AD375" s="92"/>
      <c r="AE375" s="92"/>
    </row>
    <row r="376" spans="1:31" ht="13.8">
      <c r="A376" s="113"/>
      <c r="B376" s="113"/>
      <c r="C376" s="113"/>
      <c r="D376" s="113"/>
      <c r="E376" s="113"/>
      <c r="F376" s="14"/>
      <c r="G376" s="15"/>
      <c r="H376" s="14"/>
      <c r="I376" s="114"/>
      <c r="J376" s="152">
        <f t="shared" si="15"/>
        <v>0</v>
      </c>
      <c r="K376" s="88"/>
      <c r="L376" s="89"/>
      <c r="M376" s="90"/>
      <c r="N376" s="88"/>
      <c r="O376" s="89"/>
      <c r="P376" s="90"/>
      <c r="Q376" s="160" t="str">
        <f ca="1">+IF(A376="","",IF(AND(TODAY()&lt;Validation!$C$141,OR(MONTH(TODAY())=10,MONTH(TODAY())=11,MONTH(TODAY())=12)),CONCATENATE(MONTH(TODAY()),"/01/",YEAR(TODAY())),IF(AND(TODAY()&lt;Validation!$C$141,MONTH(TODAY())&lt;=9),CONCATENATE("0",MONTH(TODAY()),"/01/",YEAR(TODAY())),IF(AND(TODAY()&gt;=Validation!$C$141,OR(MONTH(TODAY())=10,MONTH(TODAY())=11,MONTH(TODAY())=12)),CONCATENATE(MONTH(TODAY()+10),"/01/",YEAR(TODAY()+10)),IF(AND(TODAY()&gt;=Validation!$C$141,MONTH(TODAY())&lt;=9),CONCATENATE("0",MONTH(TODAY()+10),"/01/",YEAR(TODAY()+10)))))))</f>
        <v/>
      </c>
      <c r="R376" s="158">
        <f t="shared" si="16"/>
        <v>0</v>
      </c>
      <c r="S376" s="88"/>
      <c r="T376" s="66"/>
      <c r="U376" s="66"/>
      <c r="V376" s="88"/>
      <c r="W376" s="66"/>
      <c r="X376" s="66"/>
      <c r="Y376" s="92"/>
      <c r="Z376" s="146">
        <f t="shared" si="17"/>
        <v>22</v>
      </c>
      <c r="AB376" s="133" t="str">
        <f>IFERROR(IF(DATEVALUE(TEXT(VLOOKUP(K376,Validation!F411:I434,3,FALSE)&amp;"/"&amp;RIGHT(L376+100,2)&amp;"/"&amp;M376,"MM/DD/YYYY"))&lt;=DATEVALUE(TEXT(VLOOKUP(N376,Validation!F411:I434,3,FALSE)&amp;"/"&amp;RIGHT(O376+100,2)&amp;"/"&amp;P376,"MM/DD/YYYY")),"",-1),"")</f>
        <v/>
      </c>
      <c r="AC376" s="133" t="str">
        <f>IFERROR(IF(DATEVALUE(TEXT(VLOOKUP(S376,Validation!F411:I434,3,FALSE)&amp;"/"&amp;RIGHT(T376+100,2)&amp;"/"&amp;U376,"MM/DD/YYYY"))&lt;=DATEVALUE(TEXT(VLOOKUP(V376,Validation!F411:I434,3,FALSE)&amp;"/"&amp;RIGHT(W376+100,2)&amp;"/"&amp;X376,"MM/DD/YYYY")),"",-1),"")</f>
        <v/>
      </c>
      <c r="AD376" s="92"/>
      <c r="AE376" s="92"/>
    </row>
    <row r="377" spans="1:31" ht="13.8">
      <c r="A377" s="113"/>
      <c r="B377" s="113"/>
      <c r="C377" s="113"/>
      <c r="D377" s="113"/>
      <c r="E377" s="113"/>
      <c r="F377" s="14"/>
      <c r="G377" s="15"/>
      <c r="H377" s="14"/>
      <c r="I377" s="114"/>
      <c r="J377" s="152">
        <f t="shared" si="15"/>
        <v>0</v>
      </c>
      <c r="K377" s="88"/>
      <c r="L377" s="89"/>
      <c r="M377" s="90"/>
      <c r="N377" s="88"/>
      <c r="O377" s="89"/>
      <c r="P377" s="90"/>
      <c r="Q377" s="160" t="str">
        <f ca="1">+IF(A377="","",IF(AND(TODAY()&lt;Validation!$C$141,OR(MONTH(TODAY())=10,MONTH(TODAY())=11,MONTH(TODAY())=12)),CONCATENATE(MONTH(TODAY()),"/01/",YEAR(TODAY())),IF(AND(TODAY()&lt;Validation!$C$141,MONTH(TODAY())&lt;=9),CONCATENATE("0",MONTH(TODAY()),"/01/",YEAR(TODAY())),IF(AND(TODAY()&gt;=Validation!$C$141,OR(MONTH(TODAY())=10,MONTH(TODAY())=11,MONTH(TODAY())=12)),CONCATENATE(MONTH(TODAY()+10),"/01/",YEAR(TODAY()+10)),IF(AND(TODAY()&gt;=Validation!$C$141,MONTH(TODAY())&lt;=9),CONCATENATE("0",MONTH(TODAY()+10),"/01/",YEAR(TODAY()+10)))))))</f>
        <v/>
      </c>
      <c r="R377" s="158">
        <f t="shared" si="16"/>
        <v>0</v>
      </c>
      <c r="S377" s="88"/>
      <c r="T377" s="66"/>
      <c r="U377" s="66"/>
      <c r="V377" s="88"/>
      <c r="W377" s="66"/>
      <c r="X377" s="66"/>
      <c r="Y377" s="92"/>
      <c r="Z377" s="146">
        <f t="shared" si="17"/>
        <v>22</v>
      </c>
      <c r="AB377" s="133" t="str">
        <f>IFERROR(IF(DATEVALUE(TEXT(VLOOKUP(K377,Validation!F412:I435,3,FALSE)&amp;"/"&amp;RIGHT(L377+100,2)&amp;"/"&amp;M377,"MM/DD/YYYY"))&lt;=DATEVALUE(TEXT(VLOOKUP(N377,Validation!F412:I435,3,FALSE)&amp;"/"&amp;RIGHT(O377+100,2)&amp;"/"&amp;P377,"MM/DD/YYYY")),"",-1),"")</f>
        <v/>
      </c>
      <c r="AC377" s="133" t="str">
        <f>IFERROR(IF(DATEVALUE(TEXT(VLOOKUP(S377,Validation!F412:I435,3,FALSE)&amp;"/"&amp;RIGHT(T377+100,2)&amp;"/"&amp;U377,"MM/DD/YYYY"))&lt;=DATEVALUE(TEXT(VLOOKUP(V377,Validation!F412:I435,3,FALSE)&amp;"/"&amp;RIGHT(W377+100,2)&amp;"/"&amp;X377,"MM/DD/YYYY")),"",-1),"")</f>
        <v/>
      </c>
      <c r="AD377" s="92"/>
      <c r="AE377" s="92"/>
    </row>
    <row r="378" spans="1:31" ht="13.8">
      <c r="A378" s="113"/>
      <c r="B378" s="113"/>
      <c r="C378" s="113"/>
      <c r="D378" s="113"/>
      <c r="E378" s="113"/>
      <c r="F378" s="14"/>
      <c r="G378" s="15"/>
      <c r="H378" s="14"/>
      <c r="I378" s="114"/>
      <c r="J378" s="152">
        <f t="shared" si="15"/>
        <v>0</v>
      </c>
      <c r="K378" s="88"/>
      <c r="L378" s="89"/>
      <c r="M378" s="90"/>
      <c r="N378" s="88"/>
      <c r="O378" s="89"/>
      <c r="P378" s="90"/>
      <c r="Q378" s="160" t="str">
        <f ca="1">+IF(A378="","",IF(AND(TODAY()&lt;Validation!$C$141,OR(MONTH(TODAY())=10,MONTH(TODAY())=11,MONTH(TODAY())=12)),CONCATENATE(MONTH(TODAY()),"/01/",YEAR(TODAY())),IF(AND(TODAY()&lt;Validation!$C$141,MONTH(TODAY())&lt;=9),CONCATENATE("0",MONTH(TODAY()),"/01/",YEAR(TODAY())),IF(AND(TODAY()&gt;=Validation!$C$141,OR(MONTH(TODAY())=10,MONTH(TODAY())=11,MONTH(TODAY())=12)),CONCATENATE(MONTH(TODAY()+10),"/01/",YEAR(TODAY()+10)),IF(AND(TODAY()&gt;=Validation!$C$141,MONTH(TODAY())&lt;=9),CONCATENATE("0",MONTH(TODAY()+10),"/01/",YEAR(TODAY()+10)))))))</f>
        <v/>
      </c>
      <c r="R378" s="158">
        <f t="shared" si="16"/>
        <v>0</v>
      </c>
      <c r="S378" s="88"/>
      <c r="T378" s="66"/>
      <c r="U378" s="66"/>
      <c r="V378" s="88"/>
      <c r="W378" s="66"/>
      <c r="X378" s="66"/>
      <c r="Y378" s="92"/>
      <c r="Z378" s="146">
        <f t="shared" si="17"/>
        <v>22</v>
      </c>
      <c r="AB378" s="133" t="str">
        <f>IFERROR(IF(DATEVALUE(TEXT(VLOOKUP(K378,Validation!F413:I436,3,FALSE)&amp;"/"&amp;RIGHT(L378+100,2)&amp;"/"&amp;M378,"MM/DD/YYYY"))&lt;=DATEVALUE(TEXT(VLOOKUP(N378,Validation!F413:I436,3,FALSE)&amp;"/"&amp;RIGHT(O378+100,2)&amp;"/"&amp;P378,"MM/DD/YYYY")),"",-1),"")</f>
        <v/>
      </c>
      <c r="AC378" s="133" t="str">
        <f>IFERROR(IF(DATEVALUE(TEXT(VLOOKUP(S378,Validation!F413:I436,3,FALSE)&amp;"/"&amp;RIGHT(T378+100,2)&amp;"/"&amp;U378,"MM/DD/YYYY"))&lt;=DATEVALUE(TEXT(VLOOKUP(V378,Validation!F413:I436,3,FALSE)&amp;"/"&amp;RIGHT(W378+100,2)&amp;"/"&amp;X378,"MM/DD/YYYY")),"",-1),"")</f>
        <v/>
      </c>
      <c r="AD378" s="92"/>
      <c r="AE378" s="92"/>
    </row>
    <row r="379" spans="1:31" ht="13.8">
      <c r="A379" s="113"/>
      <c r="B379" s="113"/>
      <c r="C379" s="113"/>
      <c r="D379" s="113"/>
      <c r="E379" s="113"/>
      <c r="F379" s="14"/>
      <c r="G379" s="15"/>
      <c r="H379" s="14"/>
      <c r="I379" s="114"/>
      <c r="J379" s="152">
        <f t="shared" si="15"/>
        <v>0</v>
      </c>
      <c r="K379" s="88"/>
      <c r="L379" s="89"/>
      <c r="M379" s="90"/>
      <c r="N379" s="88"/>
      <c r="O379" s="89"/>
      <c r="P379" s="90"/>
      <c r="Q379" s="160" t="str">
        <f ca="1">+IF(A379="","",IF(AND(TODAY()&lt;Validation!$C$141,OR(MONTH(TODAY())=10,MONTH(TODAY())=11,MONTH(TODAY())=12)),CONCATENATE(MONTH(TODAY()),"/01/",YEAR(TODAY())),IF(AND(TODAY()&lt;Validation!$C$141,MONTH(TODAY())&lt;=9),CONCATENATE("0",MONTH(TODAY()),"/01/",YEAR(TODAY())),IF(AND(TODAY()&gt;=Validation!$C$141,OR(MONTH(TODAY())=10,MONTH(TODAY())=11,MONTH(TODAY())=12)),CONCATENATE(MONTH(TODAY()+10),"/01/",YEAR(TODAY()+10)),IF(AND(TODAY()&gt;=Validation!$C$141,MONTH(TODAY())&lt;=9),CONCATENATE("0",MONTH(TODAY()+10),"/01/",YEAR(TODAY()+10)))))))</f>
        <v/>
      </c>
      <c r="R379" s="158">
        <f t="shared" si="16"/>
        <v>0</v>
      </c>
      <c r="S379" s="88"/>
      <c r="T379" s="66"/>
      <c r="U379" s="66"/>
      <c r="V379" s="88"/>
      <c r="W379" s="66"/>
      <c r="X379" s="66"/>
      <c r="Y379" s="92"/>
      <c r="Z379" s="146">
        <f t="shared" si="17"/>
        <v>22</v>
      </c>
      <c r="AB379" s="133" t="str">
        <f>IFERROR(IF(DATEVALUE(TEXT(VLOOKUP(K379,Validation!F414:I437,3,FALSE)&amp;"/"&amp;RIGHT(L379+100,2)&amp;"/"&amp;M379,"MM/DD/YYYY"))&lt;=DATEVALUE(TEXT(VLOOKUP(N379,Validation!F414:I437,3,FALSE)&amp;"/"&amp;RIGHT(O379+100,2)&amp;"/"&amp;P379,"MM/DD/YYYY")),"",-1),"")</f>
        <v/>
      </c>
      <c r="AC379" s="133" t="str">
        <f>IFERROR(IF(DATEVALUE(TEXT(VLOOKUP(S379,Validation!F414:I437,3,FALSE)&amp;"/"&amp;RIGHT(T379+100,2)&amp;"/"&amp;U379,"MM/DD/YYYY"))&lt;=DATEVALUE(TEXT(VLOOKUP(V379,Validation!F414:I437,3,FALSE)&amp;"/"&amp;RIGHT(W379+100,2)&amp;"/"&amp;X379,"MM/DD/YYYY")),"",-1),"")</f>
        <v/>
      </c>
      <c r="AD379" s="92"/>
      <c r="AE379" s="92"/>
    </row>
    <row r="380" spans="1:31" ht="13.8">
      <c r="A380" s="113"/>
      <c r="B380" s="113"/>
      <c r="C380" s="113"/>
      <c r="D380" s="113"/>
      <c r="E380" s="113"/>
      <c r="F380" s="14"/>
      <c r="G380" s="15"/>
      <c r="H380" s="14"/>
      <c r="I380" s="114"/>
      <c r="J380" s="152">
        <f t="shared" si="15"/>
        <v>0</v>
      </c>
      <c r="K380" s="88"/>
      <c r="L380" s="89"/>
      <c r="M380" s="90"/>
      <c r="N380" s="88"/>
      <c r="O380" s="89"/>
      <c r="P380" s="90"/>
      <c r="Q380" s="160" t="str">
        <f ca="1">+IF(A380="","",IF(AND(TODAY()&lt;Validation!$C$141,OR(MONTH(TODAY())=10,MONTH(TODAY())=11,MONTH(TODAY())=12)),CONCATENATE(MONTH(TODAY()),"/01/",YEAR(TODAY())),IF(AND(TODAY()&lt;Validation!$C$141,MONTH(TODAY())&lt;=9),CONCATENATE("0",MONTH(TODAY()),"/01/",YEAR(TODAY())),IF(AND(TODAY()&gt;=Validation!$C$141,OR(MONTH(TODAY())=10,MONTH(TODAY())=11,MONTH(TODAY())=12)),CONCATENATE(MONTH(TODAY()+10),"/01/",YEAR(TODAY()+10)),IF(AND(TODAY()&gt;=Validation!$C$141,MONTH(TODAY())&lt;=9),CONCATENATE("0",MONTH(TODAY()+10),"/01/",YEAR(TODAY()+10)))))))</f>
        <v/>
      </c>
      <c r="R380" s="158">
        <f t="shared" si="16"/>
        <v>0</v>
      </c>
      <c r="S380" s="88"/>
      <c r="T380" s="66"/>
      <c r="U380" s="66"/>
      <c r="V380" s="88"/>
      <c r="W380" s="66"/>
      <c r="X380" s="66"/>
      <c r="Y380" s="92"/>
      <c r="Z380" s="146">
        <f t="shared" si="17"/>
        <v>22</v>
      </c>
      <c r="AB380" s="133" t="str">
        <f>IFERROR(IF(DATEVALUE(TEXT(VLOOKUP(K380,Validation!F415:I438,3,FALSE)&amp;"/"&amp;RIGHT(L380+100,2)&amp;"/"&amp;M380,"MM/DD/YYYY"))&lt;=DATEVALUE(TEXT(VLOOKUP(N380,Validation!F415:I438,3,FALSE)&amp;"/"&amp;RIGHT(O380+100,2)&amp;"/"&amp;P380,"MM/DD/YYYY")),"",-1),"")</f>
        <v/>
      </c>
      <c r="AC380" s="133" t="str">
        <f>IFERROR(IF(DATEVALUE(TEXT(VLOOKUP(S380,Validation!F415:I438,3,FALSE)&amp;"/"&amp;RIGHT(T380+100,2)&amp;"/"&amp;U380,"MM/DD/YYYY"))&lt;=DATEVALUE(TEXT(VLOOKUP(V380,Validation!F415:I438,3,FALSE)&amp;"/"&amp;RIGHT(W380+100,2)&amp;"/"&amp;X380,"MM/DD/YYYY")),"",-1),"")</f>
        <v/>
      </c>
      <c r="AD380" s="92"/>
      <c r="AE380" s="92"/>
    </row>
    <row r="381" spans="1:31" ht="13.8">
      <c r="A381" s="113"/>
      <c r="B381" s="113"/>
      <c r="C381" s="113"/>
      <c r="D381" s="113"/>
      <c r="E381" s="113"/>
      <c r="F381" s="14"/>
      <c r="G381" s="15"/>
      <c r="H381" s="14"/>
      <c r="I381" s="114"/>
      <c r="J381" s="152">
        <f t="shared" si="15"/>
        <v>0</v>
      </c>
      <c r="K381" s="88"/>
      <c r="L381" s="89"/>
      <c r="M381" s="90"/>
      <c r="N381" s="88"/>
      <c r="O381" s="89"/>
      <c r="P381" s="90"/>
      <c r="Q381" s="160" t="str">
        <f ca="1">+IF(A381="","",IF(AND(TODAY()&lt;Validation!$C$141,OR(MONTH(TODAY())=10,MONTH(TODAY())=11,MONTH(TODAY())=12)),CONCATENATE(MONTH(TODAY()),"/01/",YEAR(TODAY())),IF(AND(TODAY()&lt;Validation!$C$141,MONTH(TODAY())&lt;=9),CONCATENATE("0",MONTH(TODAY()),"/01/",YEAR(TODAY())),IF(AND(TODAY()&gt;=Validation!$C$141,OR(MONTH(TODAY())=10,MONTH(TODAY())=11,MONTH(TODAY())=12)),CONCATENATE(MONTH(TODAY()+10),"/01/",YEAR(TODAY()+10)),IF(AND(TODAY()&gt;=Validation!$C$141,MONTH(TODAY())&lt;=9),CONCATENATE("0",MONTH(TODAY()+10),"/01/",YEAR(TODAY()+10)))))))</f>
        <v/>
      </c>
      <c r="R381" s="158">
        <f t="shared" si="16"/>
        <v>0</v>
      </c>
      <c r="S381" s="88"/>
      <c r="T381" s="66"/>
      <c r="U381" s="66"/>
      <c r="V381" s="88"/>
      <c r="W381" s="66"/>
      <c r="X381" s="66"/>
      <c r="Y381" s="92"/>
      <c r="Z381" s="146">
        <f t="shared" si="17"/>
        <v>22</v>
      </c>
      <c r="AB381" s="133" t="str">
        <f>IFERROR(IF(DATEVALUE(TEXT(VLOOKUP(K381,Validation!F416:I439,3,FALSE)&amp;"/"&amp;RIGHT(L381+100,2)&amp;"/"&amp;M381,"MM/DD/YYYY"))&lt;=DATEVALUE(TEXT(VLOOKUP(N381,Validation!F416:I439,3,FALSE)&amp;"/"&amp;RIGHT(O381+100,2)&amp;"/"&amp;P381,"MM/DD/YYYY")),"",-1),"")</f>
        <v/>
      </c>
      <c r="AC381" s="133" t="str">
        <f>IFERROR(IF(DATEVALUE(TEXT(VLOOKUP(S381,Validation!F416:I439,3,FALSE)&amp;"/"&amp;RIGHT(T381+100,2)&amp;"/"&amp;U381,"MM/DD/YYYY"))&lt;=DATEVALUE(TEXT(VLOOKUP(V381,Validation!F416:I439,3,FALSE)&amp;"/"&amp;RIGHT(W381+100,2)&amp;"/"&amp;X381,"MM/DD/YYYY")),"",-1),"")</f>
        <v/>
      </c>
      <c r="AD381" s="92"/>
      <c r="AE381" s="92"/>
    </row>
    <row r="382" spans="1:31" ht="13.8">
      <c r="A382" s="113"/>
      <c r="B382" s="113"/>
      <c r="C382" s="113"/>
      <c r="D382" s="113"/>
      <c r="E382" s="113"/>
      <c r="F382" s="14"/>
      <c r="G382" s="15"/>
      <c r="H382" s="14"/>
      <c r="I382" s="114"/>
      <c r="J382" s="152">
        <f t="shared" si="15"/>
        <v>0</v>
      </c>
      <c r="K382" s="88"/>
      <c r="L382" s="89"/>
      <c r="M382" s="90"/>
      <c r="N382" s="88"/>
      <c r="O382" s="89"/>
      <c r="P382" s="90"/>
      <c r="Q382" s="160" t="str">
        <f ca="1">+IF(A382="","",IF(AND(TODAY()&lt;Validation!$C$141,OR(MONTH(TODAY())=10,MONTH(TODAY())=11,MONTH(TODAY())=12)),CONCATENATE(MONTH(TODAY()),"/01/",YEAR(TODAY())),IF(AND(TODAY()&lt;Validation!$C$141,MONTH(TODAY())&lt;=9),CONCATENATE("0",MONTH(TODAY()),"/01/",YEAR(TODAY())),IF(AND(TODAY()&gt;=Validation!$C$141,OR(MONTH(TODAY())=10,MONTH(TODAY())=11,MONTH(TODAY())=12)),CONCATENATE(MONTH(TODAY()+10),"/01/",YEAR(TODAY()+10)),IF(AND(TODAY()&gt;=Validation!$C$141,MONTH(TODAY())&lt;=9),CONCATENATE("0",MONTH(TODAY()+10),"/01/",YEAR(TODAY()+10)))))))</f>
        <v/>
      </c>
      <c r="R382" s="158">
        <f t="shared" si="16"/>
        <v>0</v>
      </c>
      <c r="S382" s="88"/>
      <c r="T382" s="66"/>
      <c r="U382" s="66"/>
      <c r="V382" s="88"/>
      <c r="W382" s="66"/>
      <c r="X382" s="66"/>
      <c r="Y382" s="92"/>
      <c r="Z382" s="146">
        <f t="shared" si="17"/>
        <v>22</v>
      </c>
      <c r="AB382" s="133" t="str">
        <f>IFERROR(IF(DATEVALUE(TEXT(VLOOKUP(K382,Validation!F417:I440,3,FALSE)&amp;"/"&amp;RIGHT(L382+100,2)&amp;"/"&amp;M382,"MM/DD/YYYY"))&lt;=DATEVALUE(TEXT(VLOOKUP(N382,Validation!F417:I440,3,FALSE)&amp;"/"&amp;RIGHT(O382+100,2)&amp;"/"&amp;P382,"MM/DD/YYYY")),"",-1),"")</f>
        <v/>
      </c>
      <c r="AC382" s="133" t="str">
        <f>IFERROR(IF(DATEVALUE(TEXT(VLOOKUP(S382,Validation!F417:I440,3,FALSE)&amp;"/"&amp;RIGHT(T382+100,2)&amp;"/"&amp;U382,"MM/DD/YYYY"))&lt;=DATEVALUE(TEXT(VLOOKUP(V382,Validation!F417:I440,3,FALSE)&amp;"/"&amp;RIGHT(W382+100,2)&amp;"/"&amp;X382,"MM/DD/YYYY")),"",-1),"")</f>
        <v/>
      </c>
      <c r="AD382" s="92"/>
      <c r="AE382" s="92"/>
    </row>
    <row r="383" spans="1:31" ht="13.8">
      <c r="A383" s="113"/>
      <c r="B383" s="113"/>
      <c r="C383" s="113"/>
      <c r="D383" s="113"/>
      <c r="E383" s="113"/>
      <c r="F383" s="14"/>
      <c r="G383" s="15"/>
      <c r="H383" s="14"/>
      <c r="I383" s="114"/>
      <c r="J383" s="152">
        <f t="shared" si="15"/>
        <v>0</v>
      </c>
      <c r="K383" s="88"/>
      <c r="L383" s="89"/>
      <c r="M383" s="90"/>
      <c r="N383" s="88"/>
      <c r="O383" s="89"/>
      <c r="P383" s="90"/>
      <c r="Q383" s="160" t="str">
        <f ca="1">+IF(A383="","",IF(AND(TODAY()&lt;Validation!$C$141,OR(MONTH(TODAY())=10,MONTH(TODAY())=11,MONTH(TODAY())=12)),CONCATENATE(MONTH(TODAY()),"/01/",YEAR(TODAY())),IF(AND(TODAY()&lt;Validation!$C$141,MONTH(TODAY())&lt;=9),CONCATENATE("0",MONTH(TODAY()),"/01/",YEAR(TODAY())),IF(AND(TODAY()&gt;=Validation!$C$141,OR(MONTH(TODAY())=10,MONTH(TODAY())=11,MONTH(TODAY())=12)),CONCATENATE(MONTH(TODAY()+10),"/01/",YEAR(TODAY()+10)),IF(AND(TODAY()&gt;=Validation!$C$141,MONTH(TODAY())&lt;=9),CONCATENATE("0",MONTH(TODAY()+10),"/01/",YEAR(TODAY()+10)))))))</f>
        <v/>
      </c>
      <c r="R383" s="158">
        <f t="shared" si="16"/>
        <v>0</v>
      </c>
      <c r="S383" s="88"/>
      <c r="T383" s="66"/>
      <c r="U383" s="66"/>
      <c r="V383" s="88"/>
      <c r="W383" s="66"/>
      <c r="X383" s="66"/>
      <c r="Y383" s="92"/>
      <c r="Z383" s="146">
        <f t="shared" si="17"/>
        <v>22</v>
      </c>
      <c r="AB383" s="133" t="str">
        <f>IFERROR(IF(DATEVALUE(TEXT(VLOOKUP(K383,Validation!F418:I441,3,FALSE)&amp;"/"&amp;RIGHT(L383+100,2)&amp;"/"&amp;M383,"MM/DD/YYYY"))&lt;=DATEVALUE(TEXT(VLOOKUP(N383,Validation!F418:I441,3,FALSE)&amp;"/"&amp;RIGHT(O383+100,2)&amp;"/"&amp;P383,"MM/DD/YYYY")),"",-1),"")</f>
        <v/>
      </c>
      <c r="AC383" s="133" t="str">
        <f>IFERROR(IF(DATEVALUE(TEXT(VLOOKUP(S383,Validation!F418:I441,3,FALSE)&amp;"/"&amp;RIGHT(T383+100,2)&amp;"/"&amp;U383,"MM/DD/YYYY"))&lt;=DATEVALUE(TEXT(VLOOKUP(V383,Validation!F418:I441,3,FALSE)&amp;"/"&amp;RIGHT(W383+100,2)&amp;"/"&amp;X383,"MM/DD/YYYY")),"",-1),"")</f>
        <v/>
      </c>
      <c r="AD383" s="92"/>
      <c r="AE383" s="92"/>
    </row>
    <row r="384" spans="1:31" ht="13.8">
      <c r="A384" s="113"/>
      <c r="B384" s="113"/>
      <c r="C384" s="113"/>
      <c r="D384" s="113"/>
      <c r="E384" s="113"/>
      <c r="F384" s="14"/>
      <c r="G384" s="15"/>
      <c r="H384" s="14"/>
      <c r="I384" s="114"/>
      <c r="J384" s="152">
        <f t="shared" si="15"/>
        <v>0</v>
      </c>
      <c r="K384" s="88"/>
      <c r="L384" s="89"/>
      <c r="M384" s="90"/>
      <c r="N384" s="88"/>
      <c r="O384" s="89"/>
      <c r="P384" s="90"/>
      <c r="Q384" s="160" t="str">
        <f ca="1">+IF(A384="","",IF(AND(TODAY()&lt;Validation!$C$141,OR(MONTH(TODAY())=10,MONTH(TODAY())=11,MONTH(TODAY())=12)),CONCATENATE(MONTH(TODAY()),"/01/",YEAR(TODAY())),IF(AND(TODAY()&lt;Validation!$C$141,MONTH(TODAY())&lt;=9),CONCATENATE("0",MONTH(TODAY()),"/01/",YEAR(TODAY())),IF(AND(TODAY()&gt;=Validation!$C$141,OR(MONTH(TODAY())=10,MONTH(TODAY())=11,MONTH(TODAY())=12)),CONCATENATE(MONTH(TODAY()+10),"/01/",YEAR(TODAY()+10)),IF(AND(TODAY()&gt;=Validation!$C$141,MONTH(TODAY())&lt;=9),CONCATENATE("0",MONTH(TODAY()+10),"/01/",YEAR(TODAY()+10)))))))</f>
        <v/>
      </c>
      <c r="R384" s="158">
        <f t="shared" si="16"/>
        <v>0</v>
      </c>
      <c r="S384" s="88"/>
      <c r="T384" s="66"/>
      <c r="U384" s="66"/>
      <c r="V384" s="88"/>
      <c r="W384" s="66"/>
      <c r="X384" s="66"/>
      <c r="Y384" s="92"/>
      <c r="Z384" s="146">
        <f t="shared" si="17"/>
        <v>22</v>
      </c>
      <c r="AB384" s="133" t="str">
        <f>IFERROR(IF(DATEVALUE(TEXT(VLOOKUP(K384,Validation!F419:I442,3,FALSE)&amp;"/"&amp;RIGHT(L384+100,2)&amp;"/"&amp;M384,"MM/DD/YYYY"))&lt;=DATEVALUE(TEXT(VLOOKUP(N384,Validation!F419:I442,3,FALSE)&amp;"/"&amp;RIGHT(O384+100,2)&amp;"/"&amp;P384,"MM/DD/YYYY")),"",-1),"")</f>
        <v/>
      </c>
      <c r="AC384" s="133" t="str">
        <f>IFERROR(IF(DATEVALUE(TEXT(VLOOKUP(S384,Validation!F419:I442,3,FALSE)&amp;"/"&amp;RIGHT(T384+100,2)&amp;"/"&amp;U384,"MM/DD/YYYY"))&lt;=DATEVALUE(TEXT(VLOOKUP(V384,Validation!F419:I442,3,FALSE)&amp;"/"&amp;RIGHT(W384+100,2)&amp;"/"&amp;X384,"MM/DD/YYYY")),"",-1),"")</f>
        <v/>
      </c>
      <c r="AD384" s="92"/>
      <c r="AE384" s="92"/>
    </row>
    <row r="385" spans="1:31" ht="13.8">
      <c r="A385" s="113"/>
      <c r="B385" s="113"/>
      <c r="C385" s="113"/>
      <c r="D385" s="113"/>
      <c r="E385" s="113"/>
      <c r="F385" s="14"/>
      <c r="G385" s="15"/>
      <c r="H385" s="14"/>
      <c r="I385" s="114"/>
      <c r="J385" s="152">
        <f t="shared" si="15"/>
        <v>0</v>
      </c>
      <c r="K385" s="88"/>
      <c r="L385" s="89"/>
      <c r="M385" s="90"/>
      <c r="N385" s="88"/>
      <c r="O385" s="89"/>
      <c r="P385" s="90"/>
      <c r="Q385" s="160" t="str">
        <f ca="1">+IF(A385="","",IF(AND(TODAY()&lt;Validation!$C$141,OR(MONTH(TODAY())=10,MONTH(TODAY())=11,MONTH(TODAY())=12)),CONCATENATE(MONTH(TODAY()),"/01/",YEAR(TODAY())),IF(AND(TODAY()&lt;Validation!$C$141,MONTH(TODAY())&lt;=9),CONCATENATE("0",MONTH(TODAY()),"/01/",YEAR(TODAY())),IF(AND(TODAY()&gt;=Validation!$C$141,OR(MONTH(TODAY())=10,MONTH(TODAY())=11,MONTH(TODAY())=12)),CONCATENATE(MONTH(TODAY()+10),"/01/",YEAR(TODAY()+10)),IF(AND(TODAY()&gt;=Validation!$C$141,MONTH(TODAY())&lt;=9),CONCATENATE("0",MONTH(TODAY()+10),"/01/",YEAR(TODAY()+10)))))))</f>
        <v/>
      </c>
      <c r="R385" s="158">
        <f t="shared" si="16"/>
        <v>0</v>
      </c>
      <c r="S385" s="88"/>
      <c r="T385" s="66"/>
      <c r="U385" s="66"/>
      <c r="V385" s="88"/>
      <c r="W385" s="66"/>
      <c r="X385" s="66"/>
      <c r="Y385" s="92"/>
      <c r="Z385" s="146">
        <f t="shared" si="17"/>
        <v>22</v>
      </c>
      <c r="AB385" s="133" t="str">
        <f>IFERROR(IF(DATEVALUE(TEXT(VLOOKUP(K385,Validation!F420:I443,3,FALSE)&amp;"/"&amp;RIGHT(L385+100,2)&amp;"/"&amp;M385,"MM/DD/YYYY"))&lt;=DATEVALUE(TEXT(VLOOKUP(N385,Validation!F420:I443,3,FALSE)&amp;"/"&amp;RIGHT(O385+100,2)&amp;"/"&amp;P385,"MM/DD/YYYY")),"",-1),"")</f>
        <v/>
      </c>
      <c r="AC385" s="133" t="str">
        <f>IFERROR(IF(DATEVALUE(TEXT(VLOOKUP(S385,Validation!F420:I443,3,FALSE)&amp;"/"&amp;RIGHT(T385+100,2)&amp;"/"&amp;U385,"MM/DD/YYYY"))&lt;=DATEVALUE(TEXT(VLOOKUP(V385,Validation!F420:I443,3,FALSE)&amp;"/"&amp;RIGHT(W385+100,2)&amp;"/"&amp;X385,"MM/DD/YYYY")),"",-1),"")</f>
        <v/>
      </c>
      <c r="AD385" s="92"/>
      <c r="AE385" s="92"/>
    </row>
    <row r="386" spans="1:31" ht="13.8">
      <c r="A386" s="113"/>
      <c r="B386" s="113"/>
      <c r="C386" s="113"/>
      <c r="D386" s="113"/>
      <c r="E386" s="113"/>
      <c r="F386" s="14"/>
      <c r="G386" s="15"/>
      <c r="H386" s="14"/>
      <c r="I386" s="114"/>
      <c r="J386" s="152">
        <f t="shared" si="15"/>
        <v>0</v>
      </c>
      <c r="K386" s="88"/>
      <c r="L386" s="89"/>
      <c r="M386" s="90"/>
      <c r="N386" s="88"/>
      <c r="O386" s="89"/>
      <c r="P386" s="90"/>
      <c r="Q386" s="160" t="str">
        <f ca="1">+IF(A386="","",IF(AND(TODAY()&lt;Validation!$C$141,OR(MONTH(TODAY())=10,MONTH(TODAY())=11,MONTH(TODAY())=12)),CONCATENATE(MONTH(TODAY()),"/01/",YEAR(TODAY())),IF(AND(TODAY()&lt;Validation!$C$141,MONTH(TODAY())&lt;=9),CONCATENATE("0",MONTH(TODAY()),"/01/",YEAR(TODAY())),IF(AND(TODAY()&gt;=Validation!$C$141,OR(MONTH(TODAY())=10,MONTH(TODAY())=11,MONTH(TODAY())=12)),CONCATENATE(MONTH(TODAY()+10),"/01/",YEAR(TODAY()+10)),IF(AND(TODAY()&gt;=Validation!$C$141,MONTH(TODAY())&lt;=9),CONCATENATE("0",MONTH(TODAY()+10),"/01/",YEAR(TODAY()+10)))))))</f>
        <v/>
      </c>
      <c r="R386" s="158">
        <f t="shared" si="16"/>
        <v>0</v>
      </c>
      <c r="S386" s="88"/>
      <c r="T386" s="66"/>
      <c r="U386" s="66"/>
      <c r="V386" s="88"/>
      <c r="W386" s="66"/>
      <c r="X386" s="66"/>
      <c r="Y386" s="92"/>
      <c r="Z386" s="146">
        <f t="shared" si="17"/>
        <v>22</v>
      </c>
      <c r="AB386" s="133" t="str">
        <f>IFERROR(IF(DATEVALUE(TEXT(VLOOKUP(K386,Validation!F421:I444,3,FALSE)&amp;"/"&amp;RIGHT(L386+100,2)&amp;"/"&amp;M386,"MM/DD/YYYY"))&lt;=DATEVALUE(TEXT(VLOOKUP(N386,Validation!F421:I444,3,FALSE)&amp;"/"&amp;RIGHT(O386+100,2)&amp;"/"&amp;P386,"MM/DD/YYYY")),"",-1),"")</f>
        <v/>
      </c>
      <c r="AC386" s="133" t="str">
        <f>IFERROR(IF(DATEVALUE(TEXT(VLOOKUP(S386,Validation!F421:I444,3,FALSE)&amp;"/"&amp;RIGHT(T386+100,2)&amp;"/"&amp;U386,"MM/DD/YYYY"))&lt;=DATEVALUE(TEXT(VLOOKUP(V386,Validation!F421:I444,3,FALSE)&amp;"/"&amp;RIGHT(W386+100,2)&amp;"/"&amp;X386,"MM/DD/YYYY")),"",-1),"")</f>
        <v/>
      </c>
      <c r="AD386" s="92"/>
      <c r="AE386" s="92"/>
    </row>
    <row r="387" spans="1:31" ht="13.8">
      <c r="A387" s="113"/>
      <c r="B387" s="113"/>
      <c r="C387" s="113"/>
      <c r="D387" s="113"/>
      <c r="E387" s="113"/>
      <c r="F387" s="14"/>
      <c r="G387" s="15"/>
      <c r="H387" s="14"/>
      <c r="I387" s="114"/>
      <c r="J387" s="152">
        <f t="shared" si="15"/>
        <v>0</v>
      </c>
      <c r="K387" s="88"/>
      <c r="L387" s="89"/>
      <c r="M387" s="90"/>
      <c r="N387" s="88"/>
      <c r="O387" s="89"/>
      <c r="P387" s="90"/>
      <c r="Q387" s="160" t="str">
        <f ca="1">+IF(A387="","",IF(AND(TODAY()&lt;Validation!$C$141,OR(MONTH(TODAY())=10,MONTH(TODAY())=11,MONTH(TODAY())=12)),CONCATENATE(MONTH(TODAY()),"/01/",YEAR(TODAY())),IF(AND(TODAY()&lt;Validation!$C$141,MONTH(TODAY())&lt;=9),CONCATENATE("0",MONTH(TODAY()),"/01/",YEAR(TODAY())),IF(AND(TODAY()&gt;=Validation!$C$141,OR(MONTH(TODAY())=10,MONTH(TODAY())=11,MONTH(TODAY())=12)),CONCATENATE(MONTH(TODAY()+10),"/01/",YEAR(TODAY()+10)),IF(AND(TODAY()&gt;=Validation!$C$141,MONTH(TODAY())&lt;=9),CONCATENATE("0",MONTH(TODAY()+10),"/01/",YEAR(TODAY()+10)))))))</f>
        <v/>
      </c>
      <c r="R387" s="158">
        <f t="shared" si="16"/>
        <v>0</v>
      </c>
      <c r="S387" s="88"/>
      <c r="T387" s="66"/>
      <c r="U387" s="66"/>
      <c r="V387" s="88"/>
      <c r="W387" s="66"/>
      <c r="X387" s="66"/>
      <c r="Y387" s="92"/>
      <c r="Z387" s="146">
        <f t="shared" si="17"/>
        <v>22</v>
      </c>
      <c r="AB387" s="133" t="str">
        <f>IFERROR(IF(DATEVALUE(TEXT(VLOOKUP(K387,Validation!F422:I445,3,FALSE)&amp;"/"&amp;RIGHT(L387+100,2)&amp;"/"&amp;M387,"MM/DD/YYYY"))&lt;=DATEVALUE(TEXT(VLOOKUP(N387,Validation!F422:I445,3,FALSE)&amp;"/"&amp;RIGHT(O387+100,2)&amp;"/"&amp;P387,"MM/DD/YYYY")),"",-1),"")</f>
        <v/>
      </c>
      <c r="AC387" s="133" t="str">
        <f>IFERROR(IF(DATEVALUE(TEXT(VLOOKUP(S387,Validation!F422:I445,3,FALSE)&amp;"/"&amp;RIGHT(T387+100,2)&amp;"/"&amp;U387,"MM/DD/YYYY"))&lt;=DATEVALUE(TEXT(VLOOKUP(V387,Validation!F422:I445,3,FALSE)&amp;"/"&amp;RIGHT(W387+100,2)&amp;"/"&amp;X387,"MM/DD/YYYY")),"",-1),"")</f>
        <v/>
      </c>
      <c r="AD387" s="92"/>
      <c r="AE387" s="92"/>
    </row>
    <row r="388" spans="1:31" ht="13.8">
      <c r="A388" s="113"/>
      <c r="B388" s="113"/>
      <c r="C388" s="113"/>
      <c r="D388" s="113"/>
      <c r="E388" s="113"/>
      <c r="F388" s="14"/>
      <c r="G388" s="15"/>
      <c r="H388" s="14"/>
      <c r="I388" s="114"/>
      <c r="J388" s="152">
        <f t="shared" si="15"/>
        <v>0</v>
      </c>
      <c r="K388" s="88"/>
      <c r="L388" s="89"/>
      <c r="M388" s="90"/>
      <c r="N388" s="88"/>
      <c r="O388" s="89"/>
      <c r="P388" s="90"/>
      <c r="Q388" s="160" t="str">
        <f ca="1">+IF(A388="","",IF(AND(TODAY()&lt;Validation!$C$141,OR(MONTH(TODAY())=10,MONTH(TODAY())=11,MONTH(TODAY())=12)),CONCATENATE(MONTH(TODAY()),"/01/",YEAR(TODAY())),IF(AND(TODAY()&lt;Validation!$C$141,MONTH(TODAY())&lt;=9),CONCATENATE("0",MONTH(TODAY()),"/01/",YEAR(TODAY())),IF(AND(TODAY()&gt;=Validation!$C$141,OR(MONTH(TODAY())=10,MONTH(TODAY())=11,MONTH(TODAY())=12)),CONCATENATE(MONTH(TODAY()+10),"/01/",YEAR(TODAY()+10)),IF(AND(TODAY()&gt;=Validation!$C$141,MONTH(TODAY())&lt;=9),CONCATENATE("0",MONTH(TODAY()+10),"/01/",YEAR(TODAY()+10)))))))</f>
        <v/>
      </c>
      <c r="R388" s="158">
        <f t="shared" si="16"/>
        <v>0</v>
      </c>
      <c r="S388" s="88"/>
      <c r="T388" s="66"/>
      <c r="U388" s="66"/>
      <c r="V388" s="88"/>
      <c r="W388" s="66"/>
      <c r="X388" s="66"/>
      <c r="Y388" s="92"/>
      <c r="Z388" s="146">
        <f t="shared" si="17"/>
        <v>22</v>
      </c>
      <c r="AB388" s="133" t="str">
        <f>IFERROR(IF(DATEVALUE(TEXT(VLOOKUP(K388,Validation!F423:I446,3,FALSE)&amp;"/"&amp;RIGHT(L388+100,2)&amp;"/"&amp;M388,"MM/DD/YYYY"))&lt;=DATEVALUE(TEXT(VLOOKUP(N388,Validation!F423:I446,3,FALSE)&amp;"/"&amp;RIGHT(O388+100,2)&amp;"/"&amp;P388,"MM/DD/YYYY")),"",-1),"")</f>
        <v/>
      </c>
      <c r="AC388" s="133" t="str">
        <f>IFERROR(IF(DATEVALUE(TEXT(VLOOKUP(S388,Validation!F423:I446,3,FALSE)&amp;"/"&amp;RIGHT(T388+100,2)&amp;"/"&amp;U388,"MM/DD/YYYY"))&lt;=DATEVALUE(TEXT(VLOOKUP(V388,Validation!F423:I446,3,FALSE)&amp;"/"&amp;RIGHT(W388+100,2)&amp;"/"&amp;X388,"MM/DD/YYYY")),"",-1),"")</f>
        <v/>
      </c>
      <c r="AD388" s="92"/>
      <c r="AE388" s="92"/>
    </row>
    <row r="389" spans="1:31" ht="13.8">
      <c r="A389" s="113"/>
      <c r="B389" s="113"/>
      <c r="C389" s="113"/>
      <c r="D389" s="113"/>
      <c r="E389" s="113"/>
      <c r="F389" s="14"/>
      <c r="G389" s="15"/>
      <c r="H389" s="14"/>
      <c r="I389" s="114"/>
      <c r="J389" s="152">
        <f t="shared" si="15"/>
        <v>0</v>
      </c>
      <c r="K389" s="88"/>
      <c r="L389" s="89"/>
      <c r="M389" s="90"/>
      <c r="N389" s="88"/>
      <c r="O389" s="89"/>
      <c r="P389" s="90"/>
      <c r="Q389" s="160" t="str">
        <f ca="1">+IF(A389="","",IF(AND(TODAY()&lt;Validation!$C$141,OR(MONTH(TODAY())=10,MONTH(TODAY())=11,MONTH(TODAY())=12)),CONCATENATE(MONTH(TODAY()),"/01/",YEAR(TODAY())),IF(AND(TODAY()&lt;Validation!$C$141,MONTH(TODAY())&lt;=9),CONCATENATE("0",MONTH(TODAY()),"/01/",YEAR(TODAY())),IF(AND(TODAY()&gt;=Validation!$C$141,OR(MONTH(TODAY())=10,MONTH(TODAY())=11,MONTH(TODAY())=12)),CONCATENATE(MONTH(TODAY()+10),"/01/",YEAR(TODAY()+10)),IF(AND(TODAY()&gt;=Validation!$C$141,MONTH(TODAY())&lt;=9),CONCATENATE("0",MONTH(TODAY()+10),"/01/",YEAR(TODAY()+10)))))))</f>
        <v/>
      </c>
      <c r="R389" s="158">
        <f t="shared" si="16"/>
        <v>0</v>
      </c>
      <c r="S389" s="88"/>
      <c r="T389" s="66"/>
      <c r="U389" s="66"/>
      <c r="V389" s="88"/>
      <c r="W389" s="66"/>
      <c r="X389" s="66"/>
      <c r="Y389" s="92"/>
      <c r="Z389" s="146">
        <f t="shared" si="17"/>
        <v>22</v>
      </c>
      <c r="AB389" s="133" t="str">
        <f>IFERROR(IF(DATEVALUE(TEXT(VLOOKUP(K389,Validation!F424:I447,3,FALSE)&amp;"/"&amp;RIGHT(L389+100,2)&amp;"/"&amp;M389,"MM/DD/YYYY"))&lt;=DATEVALUE(TEXT(VLOOKUP(N389,Validation!F424:I447,3,FALSE)&amp;"/"&amp;RIGHT(O389+100,2)&amp;"/"&amp;P389,"MM/DD/YYYY")),"",-1),"")</f>
        <v/>
      </c>
      <c r="AC389" s="133" t="str">
        <f>IFERROR(IF(DATEVALUE(TEXT(VLOOKUP(S389,Validation!F424:I447,3,FALSE)&amp;"/"&amp;RIGHT(T389+100,2)&amp;"/"&amp;U389,"MM/DD/YYYY"))&lt;=DATEVALUE(TEXT(VLOOKUP(V389,Validation!F424:I447,3,FALSE)&amp;"/"&amp;RIGHT(W389+100,2)&amp;"/"&amp;X389,"MM/DD/YYYY")),"",-1),"")</f>
        <v/>
      </c>
      <c r="AD389" s="92"/>
      <c r="AE389" s="92"/>
    </row>
    <row r="390" spans="1:31" ht="13.8">
      <c r="A390" s="113"/>
      <c r="B390" s="113"/>
      <c r="C390" s="113"/>
      <c r="D390" s="113"/>
      <c r="E390" s="113"/>
      <c r="F390" s="14"/>
      <c r="G390" s="15"/>
      <c r="H390" s="14"/>
      <c r="I390" s="114"/>
      <c r="J390" s="152">
        <f t="shared" ref="J390:J453" si="18">IF(I390&lt;&gt;"",I390,IF(AND(ISNUMBER(FIND(".",F390*H390)),ROUNDDOWN(F390*H390,0)=0,F390*H390&lt;0),CONCATENATE("-0",LEFT(RIGHT(F390*H390,LEN(F390*H390)-SEARCH(".",F390*H390)+1),4)),IF(ISNUMBER(FIND(".",F390*H390)),CONCATENATE(ROUNDDOWN(F390*H390,0),LEFT(RIGHT(F390*H390,LEN(F390*H390)-SEARCH(".",F390*H390)+1),4)),F390*H390)))*1</f>
        <v>0</v>
      </c>
      <c r="K390" s="88"/>
      <c r="L390" s="89"/>
      <c r="M390" s="90"/>
      <c r="N390" s="88"/>
      <c r="O390" s="89"/>
      <c r="P390" s="90"/>
      <c r="Q390" s="160" t="str">
        <f ca="1">+IF(A390="","",IF(AND(TODAY()&lt;Validation!$C$141,OR(MONTH(TODAY())=10,MONTH(TODAY())=11,MONTH(TODAY())=12)),CONCATENATE(MONTH(TODAY()),"/01/",YEAR(TODAY())),IF(AND(TODAY()&lt;Validation!$C$141,MONTH(TODAY())&lt;=9),CONCATENATE("0",MONTH(TODAY()),"/01/",YEAR(TODAY())),IF(AND(TODAY()&gt;=Validation!$C$141,OR(MONTH(TODAY())=10,MONTH(TODAY())=11,MONTH(TODAY())=12)),CONCATENATE(MONTH(TODAY()+10),"/01/",YEAR(TODAY()+10)),IF(AND(TODAY()&gt;=Validation!$C$141,MONTH(TODAY())&lt;=9),CONCATENATE("0",MONTH(TODAY()+10),"/01/",YEAR(TODAY()+10)))))))</f>
        <v/>
      </c>
      <c r="R390" s="158">
        <f t="shared" ref="R390:R453" si="19">IF(I390&lt;&gt;"",I390,IF(ISNUMBER(FIND(".",F390*H390)),CONCATENATE(ROUNDDOWN(F390*H390,0),LEFT(RIGHT(F390*H390,LEN(F390*H390)-SEARCH(".",F390*H390)+1),4)),F390*H390))*1</f>
        <v>0</v>
      </c>
      <c r="S390" s="88"/>
      <c r="T390" s="66"/>
      <c r="U390" s="66"/>
      <c r="V390" s="88"/>
      <c r="W390" s="66"/>
      <c r="X390" s="66"/>
      <c r="Y390" s="92"/>
      <c r="Z390" s="146">
        <f t="shared" ref="Z390:Z453" si="20">COUNTBLANK(A390:I390)+COUNTBLANK(K390:P390)+COUNTBLANK(S390:Y390)</f>
        <v>22</v>
      </c>
      <c r="AB390" s="133" t="str">
        <f>IFERROR(IF(DATEVALUE(TEXT(VLOOKUP(K390,Validation!F425:I448,3,FALSE)&amp;"/"&amp;RIGHT(L390+100,2)&amp;"/"&amp;M390,"MM/DD/YYYY"))&lt;=DATEVALUE(TEXT(VLOOKUP(N390,Validation!F425:I448,3,FALSE)&amp;"/"&amp;RIGHT(O390+100,2)&amp;"/"&amp;P390,"MM/DD/YYYY")),"",-1),"")</f>
        <v/>
      </c>
      <c r="AC390" s="133" t="str">
        <f>IFERROR(IF(DATEVALUE(TEXT(VLOOKUP(S390,Validation!F425:I448,3,FALSE)&amp;"/"&amp;RIGHT(T390+100,2)&amp;"/"&amp;U390,"MM/DD/YYYY"))&lt;=DATEVALUE(TEXT(VLOOKUP(V390,Validation!F425:I448,3,FALSE)&amp;"/"&amp;RIGHT(W390+100,2)&amp;"/"&amp;X390,"MM/DD/YYYY")),"",-1),"")</f>
        <v/>
      </c>
      <c r="AD390" s="92"/>
      <c r="AE390" s="92"/>
    </row>
    <row r="391" spans="1:31" ht="13.8">
      <c r="A391" s="113"/>
      <c r="B391" s="113"/>
      <c r="C391" s="113"/>
      <c r="D391" s="113"/>
      <c r="E391" s="113"/>
      <c r="F391" s="14"/>
      <c r="G391" s="15"/>
      <c r="H391" s="14"/>
      <c r="I391" s="114"/>
      <c r="J391" s="152">
        <f t="shared" si="18"/>
        <v>0</v>
      </c>
      <c r="K391" s="88"/>
      <c r="L391" s="89"/>
      <c r="M391" s="90"/>
      <c r="N391" s="88"/>
      <c r="O391" s="89"/>
      <c r="P391" s="90"/>
      <c r="Q391" s="160" t="str">
        <f ca="1">+IF(A391="","",IF(AND(TODAY()&lt;Validation!$C$141,OR(MONTH(TODAY())=10,MONTH(TODAY())=11,MONTH(TODAY())=12)),CONCATENATE(MONTH(TODAY()),"/01/",YEAR(TODAY())),IF(AND(TODAY()&lt;Validation!$C$141,MONTH(TODAY())&lt;=9),CONCATENATE("0",MONTH(TODAY()),"/01/",YEAR(TODAY())),IF(AND(TODAY()&gt;=Validation!$C$141,OR(MONTH(TODAY())=10,MONTH(TODAY())=11,MONTH(TODAY())=12)),CONCATENATE(MONTH(TODAY()+10),"/01/",YEAR(TODAY()+10)),IF(AND(TODAY()&gt;=Validation!$C$141,MONTH(TODAY())&lt;=9),CONCATENATE("0",MONTH(TODAY()+10),"/01/",YEAR(TODAY()+10)))))))</f>
        <v/>
      </c>
      <c r="R391" s="158">
        <f t="shared" si="19"/>
        <v>0</v>
      </c>
      <c r="S391" s="88"/>
      <c r="T391" s="66"/>
      <c r="U391" s="66"/>
      <c r="V391" s="88"/>
      <c r="W391" s="66"/>
      <c r="X391" s="66"/>
      <c r="Y391" s="92"/>
      <c r="Z391" s="146">
        <f t="shared" si="20"/>
        <v>22</v>
      </c>
      <c r="AB391" s="133" t="str">
        <f>IFERROR(IF(DATEVALUE(TEXT(VLOOKUP(K391,Validation!F426:I449,3,FALSE)&amp;"/"&amp;RIGHT(L391+100,2)&amp;"/"&amp;M391,"MM/DD/YYYY"))&lt;=DATEVALUE(TEXT(VLOOKUP(N391,Validation!F426:I449,3,FALSE)&amp;"/"&amp;RIGHT(O391+100,2)&amp;"/"&amp;P391,"MM/DD/YYYY")),"",-1),"")</f>
        <v/>
      </c>
      <c r="AC391" s="133" t="str">
        <f>IFERROR(IF(DATEVALUE(TEXT(VLOOKUP(S391,Validation!F426:I449,3,FALSE)&amp;"/"&amp;RIGHT(T391+100,2)&amp;"/"&amp;U391,"MM/DD/YYYY"))&lt;=DATEVALUE(TEXT(VLOOKUP(V391,Validation!F426:I449,3,FALSE)&amp;"/"&amp;RIGHT(W391+100,2)&amp;"/"&amp;X391,"MM/DD/YYYY")),"",-1),"")</f>
        <v/>
      </c>
      <c r="AD391" s="92"/>
      <c r="AE391" s="92"/>
    </row>
    <row r="392" spans="1:31" ht="13.8">
      <c r="A392" s="113"/>
      <c r="B392" s="113"/>
      <c r="C392" s="113"/>
      <c r="D392" s="113"/>
      <c r="E392" s="113"/>
      <c r="F392" s="14"/>
      <c r="G392" s="15"/>
      <c r="H392" s="14"/>
      <c r="I392" s="114"/>
      <c r="J392" s="152">
        <f t="shared" si="18"/>
        <v>0</v>
      </c>
      <c r="K392" s="88"/>
      <c r="L392" s="89"/>
      <c r="M392" s="90"/>
      <c r="N392" s="88"/>
      <c r="O392" s="89"/>
      <c r="P392" s="90"/>
      <c r="Q392" s="160" t="str">
        <f ca="1">+IF(A392="","",IF(AND(TODAY()&lt;Validation!$C$141,OR(MONTH(TODAY())=10,MONTH(TODAY())=11,MONTH(TODAY())=12)),CONCATENATE(MONTH(TODAY()),"/01/",YEAR(TODAY())),IF(AND(TODAY()&lt;Validation!$C$141,MONTH(TODAY())&lt;=9),CONCATENATE("0",MONTH(TODAY()),"/01/",YEAR(TODAY())),IF(AND(TODAY()&gt;=Validation!$C$141,OR(MONTH(TODAY())=10,MONTH(TODAY())=11,MONTH(TODAY())=12)),CONCATENATE(MONTH(TODAY()+10),"/01/",YEAR(TODAY()+10)),IF(AND(TODAY()&gt;=Validation!$C$141,MONTH(TODAY())&lt;=9),CONCATENATE("0",MONTH(TODAY()+10),"/01/",YEAR(TODAY()+10)))))))</f>
        <v/>
      </c>
      <c r="R392" s="158">
        <f t="shared" si="19"/>
        <v>0</v>
      </c>
      <c r="S392" s="88"/>
      <c r="T392" s="66"/>
      <c r="U392" s="66"/>
      <c r="V392" s="88"/>
      <c r="W392" s="66"/>
      <c r="X392" s="66"/>
      <c r="Y392" s="92"/>
      <c r="Z392" s="146">
        <f t="shared" si="20"/>
        <v>22</v>
      </c>
      <c r="AB392" s="133" t="str">
        <f>IFERROR(IF(DATEVALUE(TEXT(VLOOKUP(K392,Validation!F427:I450,3,FALSE)&amp;"/"&amp;RIGHT(L392+100,2)&amp;"/"&amp;M392,"MM/DD/YYYY"))&lt;=DATEVALUE(TEXT(VLOOKUP(N392,Validation!F427:I450,3,FALSE)&amp;"/"&amp;RIGHT(O392+100,2)&amp;"/"&amp;P392,"MM/DD/YYYY")),"",-1),"")</f>
        <v/>
      </c>
      <c r="AC392" s="133" t="str">
        <f>IFERROR(IF(DATEVALUE(TEXT(VLOOKUP(S392,Validation!F427:I450,3,FALSE)&amp;"/"&amp;RIGHT(T392+100,2)&amp;"/"&amp;U392,"MM/DD/YYYY"))&lt;=DATEVALUE(TEXT(VLOOKUP(V392,Validation!F427:I450,3,FALSE)&amp;"/"&amp;RIGHT(W392+100,2)&amp;"/"&amp;X392,"MM/DD/YYYY")),"",-1),"")</f>
        <v/>
      </c>
      <c r="AD392" s="92"/>
      <c r="AE392" s="92"/>
    </row>
    <row r="393" spans="1:31" ht="13.8">
      <c r="A393" s="113"/>
      <c r="B393" s="113"/>
      <c r="C393" s="113"/>
      <c r="D393" s="113"/>
      <c r="E393" s="113"/>
      <c r="F393" s="14"/>
      <c r="G393" s="15"/>
      <c r="H393" s="14"/>
      <c r="I393" s="114"/>
      <c r="J393" s="152">
        <f t="shared" si="18"/>
        <v>0</v>
      </c>
      <c r="K393" s="88"/>
      <c r="L393" s="89"/>
      <c r="M393" s="90"/>
      <c r="N393" s="88"/>
      <c r="O393" s="89"/>
      <c r="P393" s="90"/>
      <c r="Q393" s="160" t="str">
        <f ca="1">+IF(A393="","",IF(AND(TODAY()&lt;Validation!$C$141,OR(MONTH(TODAY())=10,MONTH(TODAY())=11,MONTH(TODAY())=12)),CONCATENATE(MONTH(TODAY()),"/01/",YEAR(TODAY())),IF(AND(TODAY()&lt;Validation!$C$141,MONTH(TODAY())&lt;=9),CONCATENATE("0",MONTH(TODAY()),"/01/",YEAR(TODAY())),IF(AND(TODAY()&gt;=Validation!$C$141,OR(MONTH(TODAY())=10,MONTH(TODAY())=11,MONTH(TODAY())=12)),CONCATENATE(MONTH(TODAY()+10),"/01/",YEAR(TODAY()+10)),IF(AND(TODAY()&gt;=Validation!$C$141,MONTH(TODAY())&lt;=9),CONCATENATE("0",MONTH(TODAY()+10),"/01/",YEAR(TODAY()+10)))))))</f>
        <v/>
      </c>
      <c r="R393" s="158">
        <f t="shared" si="19"/>
        <v>0</v>
      </c>
      <c r="S393" s="88"/>
      <c r="T393" s="66"/>
      <c r="U393" s="66"/>
      <c r="V393" s="88"/>
      <c r="W393" s="66"/>
      <c r="X393" s="66"/>
      <c r="Y393" s="92"/>
      <c r="Z393" s="146">
        <f t="shared" si="20"/>
        <v>22</v>
      </c>
      <c r="AB393" s="133" t="str">
        <f>IFERROR(IF(DATEVALUE(TEXT(VLOOKUP(K393,Validation!F428:I451,3,FALSE)&amp;"/"&amp;RIGHT(L393+100,2)&amp;"/"&amp;M393,"MM/DD/YYYY"))&lt;=DATEVALUE(TEXT(VLOOKUP(N393,Validation!F428:I451,3,FALSE)&amp;"/"&amp;RIGHT(O393+100,2)&amp;"/"&amp;P393,"MM/DD/YYYY")),"",-1),"")</f>
        <v/>
      </c>
      <c r="AC393" s="133" t="str">
        <f>IFERROR(IF(DATEVALUE(TEXT(VLOOKUP(S393,Validation!F428:I451,3,FALSE)&amp;"/"&amp;RIGHT(T393+100,2)&amp;"/"&amp;U393,"MM/DD/YYYY"))&lt;=DATEVALUE(TEXT(VLOOKUP(V393,Validation!F428:I451,3,FALSE)&amp;"/"&amp;RIGHT(W393+100,2)&amp;"/"&amp;X393,"MM/DD/YYYY")),"",-1),"")</f>
        <v/>
      </c>
      <c r="AD393" s="92"/>
      <c r="AE393" s="92"/>
    </row>
    <row r="394" spans="1:31" ht="13.8">
      <c r="A394" s="113"/>
      <c r="B394" s="113"/>
      <c r="C394" s="113"/>
      <c r="D394" s="113"/>
      <c r="E394" s="113"/>
      <c r="F394" s="14"/>
      <c r="G394" s="15"/>
      <c r="H394" s="14"/>
      <c r="I394" s="114"/>
      <c r="J394" s="152">
        <f t="shared" si="18"/>
        <v>0</v>
      </c>
      <c r="K394" s="88"/>
      <c r="L394" s="89"/>
      <c r="M394" s="90"/>
      <c r="N394" s="88"/>
      <c r="O394" s="89"/>
      <c r="P394" s="90"/>
      <c r="Q394" s="160" t="str">
        <f ca="1">+IF(A394="","",IF(AND(TODAY()&lt;Validation!$C$141,OR(MONTH(TODAY())=10,MONTH(TODAY())=11,MONTH(TODAY())=12)),CONCATENATE(MONTH(TODAY()),"/01/",YEAR(TODAY())),IF(AND(TODAY()&lt;Validation!$C$141,MONTH(TODAY())&lt;=9),CONCATENATE("0",MONTH(TODAY()),"/01/",YEAR(TODAY())),IF(AND(TODAY()&gt;=Validation!$C$141,OR(MONTH(TODAY())=10,MONTH(TODAY())=11,MONTH(TODAY())=12)),CONCATENATE(MONTH(TODAY()+10),"/01/",YEAR(TODAY()+10)),IF(AND(TODAY()&gt;=Validation!$C$141,MONTH(TODAY())&lt;=9),CONCATENATE("0",MONTH(TODAY()+10),"/01/",YEAR(TODAY()+10)))))))</f>
        <v/>
      </c>
      <c r="R394" s="158">
        <f t="shared" si="19"/>
        <v>0</v>
      </c>
      <c r="S394" s="88"/>
      <c r="T394" s="66"/>
      <c r="U394" s="66"/>
      <c r="V394" s="88"/>
      <c r="W394" s="66"/>
      <c r="X394" s="66"/>
      <c r="Y394" s="92"/>
      <c r="Z394" s="146">
        <f t="shared" si="20"/>
        <v>22</v>
      </c>
      <c r="AB394" s="133" t="str">
        <f>IFERROR(IF(DATEVALUE(TEXT(VLOOKUP(K394,Validation!F429:I452,3,FALSE)&amp;"/"&amp;RIGHT(L394+100,2)&amp;"/"&amp;M394,"MM/DD/YYYY"))&lt;=DATEVALUE(TEXT(VLOOKUP(N394,Validation!F429:I452,3,FALSE)&amp;"/"&amp;RIGHT(O394+100,2)&amp;"/"&amp;P394,"MM/DD/YYYY")),"",-1),"")</f>
        <v/>
      </c>
      <c r="AC394" s="133" t="str">
        <f>IFERROR(IF(DATEVALUE(TEXT(VLOOKUP(S394,Validation!F429:I452,3,FALSE)&amp;"/"&amp;RIGHT(T394+100,2)&amp;"/"&amp;U394,"MM/DD/YYYY"))&lt;=DATEVALUE(TEXT(VLOOKUP(V394,Validation!F429:I452,3,FALSE)&amp;"/"&amp;RIGHT(W394+100,2)&amp;"/"&amp;X394,"MM/DD/YYYY")),"",-1),"")</f>
        <v/>
      </c>
      <c r="AD394" s="92"/>
      <c r="AE394" s="92"/>
    </row>
    <row r="395" spans="1:31" ht="13.8">
      <c r="A395" s="113"/>
      <c r="B395" s="113"/>
      <c r="C395" s="113"/>
      <c r="D395" s="113"/>
      <c r="E395" s="113"/>
      <c r="F395" s="14"/>
      <c r="G395" s="15"/>
      <c r="H395" s="14"/>
      <c r="I395" s="114"/>
      <c r="J395" s="152">
        <f t="shared" si="18"/>
        <v>0</v>
      </c>
      <c r="K395" s="88"/>
      <c r="L395" s="89"/>
      <c r="M395" s="90"/>
      <c r="N395" s="88"/>
      <c r="O395" s="89"/>
      <c r="P395" s="90"/>
      <c r="Q395" s="160" t="str">
        <f ca="1">+IF(A395="","",IF(AND(TODAY()&lt;Validation!$C$141,OR(MONTH(TODAY())=10,MONTH(TODAY())=11,MONTH(TODAY())=12)),CONCATENATE(MONTH(TODAY()),"/01/",YEAR(TODAY())),IF(AND(TODAY()&lt;Validation!$C$141,MONTH(TODAY())&lt;=9),CONCATENATE("0",MONTH(TODAY()),"/01/",YEAR(TODAY())),IF(AND(TODAY()&gt;=Validation!$C$141,OR(MONTH(TODAY())=10,MONTH(TODAY())=11,MONTH(TODAY())=12)),CONCATENATE(MONTH(TODAY()+10),"/01/",YEAR(TODAY()+10)),IF(AND(TODAY()&gt;=Validation!$C$141,MONTH(TODAY())&lt;=9),CONCATENATE("0",MONTH(TODAY()+10),"/01/",YEAR(TODAY()+10)))))))</f>
        <v/>
      </c>
      <c r="R395" s="158">
        <f t="shared" si="19"/>
        <v>0</v>
      </c>
      <c r="S395" s="88"/>
      <c r="T395" s="66"/>
      <c r="U395" s="66"/>
      <c r="V395" s="88"/>
      <c r="W395" s="66"/>
      <c r="X395" s="66"/>
      <c r="Y395" s="92"/>
      <c r="Z395" s="146">
        <f t="shared" si="20"/>
        <v>22</v>
      </c>
      <c r="AB395" s="133" t="str">
        <f>IFERROR(IF(DATEVALUE(TEXT(VLOOKUP(K395,Validation!F430:I453,3,FALSE)&amp;"/"&amp;RIGHT(L395+100,2)&amp;"/"&amp;M395,"MM/DD/YYYY"))&lt;=DATEVALUE(TEXT(VLOOKUP(N395,Validation!F430:I453,3,FALSE)&amp;"/"&amp;RIGHT(O395+100,2)&amp;"/"&amp;P395,"MM/DD/YYYY")),"",-1),"")</f>
        <v/>
      </c>
      <c r="AC395" s="133" t="str">
        <f>IFERROR(IF(DATEVALUE(TEXT(VLOOKUP(S395,Validation!F430:I453,3,FALSE)&amp;"/"&amp;RIGHT(T395+100,2)&amp;"/"&amp;U395,"MM/DD/YYYY"))&lt;=DATEVALUE(TEXT(VLOOKUP(V395,Validation!F430:I453,3,FALSE)&amp;"/"&amp;RIGHT(W395+100,2)&amp;"/"&amp;X395,"MM/DD/YYYY")),"",-1),"")</f>
        <v/>
      </c>
      <c r="AD395" s="92"/>
      <c r="AE395" s="92"/>
    </row>
    <row r="396" spans="1:31" ht="13.8">
      <c r="A396" s="113"/>
      <c r="B396" s="113"/>
      <c r="C396" s="113"/>
      <c r="D396" s="113"/>
      <c r="E396" s="113"/>
      <c r="F396" s="14"/>
      <c r="G396" s="15"/>
      <c r="H396" s="14"/>
      <c r="I396" s="114"/>
      <c r="J396" s="152">
        <f t="shared" si="18"/>
        <v>0</v>
      </c>
      <c r="K396" s="88"/>
      <c r="L396" s="89"/>
      <c r="M396" s="90"/>
      <c r="N396" s="88"/>
      <c r="O396" s="89"/>
      <c r="P396" s="90"/>
      <c r="Q396" s="160" t="str">
        <f ca="1">+IF(A396="","",IF(AND(TODAY()&lt;Validation!$C$141,OR(MONTH(TODAY())=10,MONTH(TODAY())=11,MONTH(TODAY())=12)),CONCATENATE(MONTH(TODAY()),"/01/",YEAR(TODAY())),IF(AND(TODAY()&lt;Validation!$C$141,MONTH(TODAY())&lt;=9),CONCATENATE("0",MONTH(TODAY()),"/01/",YEAR(TODAY())),IF(AND(TODAY()&gt;=Validation!$C$141,OR(MONTH(TODAY())=10,MONTH(TODAY())=11,MONTH(TODAY())=12)),CONCATENATE(MONTH(TODAY()+10),"/01/",YEAR(TODAY()+10)),IF(AND(TODAY()&gt;=Validation!$C$141,MONTH(TODAY())&lt;=9),CONCATENATE("0",MONTH(TODAY()+10),"/01/",YEAR(TODAY()+10)))))))</f>
        <v/>
      </c>
      <c r="R396" s="158">
        <f t="shared" si="19"/>
        <v>0</v>
      </c>
      <c r="S396" s="88"/>
      <c r="T396" s="66"/>
      <c r="U396" s="66"/>
      <c r="V396" s="88"/>
      <c r="W396" s="66"/>
      <c r="X396" s="66"/>
      <c r="Y396" s="92"/>
      <c r="Z396" s="146">
        <f t="shared" si="20"/>
        <v>22</v>
      </c>
      <c r="AB396" s="133" t="str">
        <f>IFERROR(IF(DATEVALUE(TEXT(VLOOKUP(K396,Validation!F431:I454,3,FALSE)&amp;"/"&amp;RIGHT(L396+100,2)&amp;"/"&amp;M396,"MM/DD/YYYY"))&lt;=DATEVALUE(TEXT(VLOOKUP(N396,Validation!F431:I454,3,FALSE)&amp;"/"&amp;RIGHT(O396+100,2)&amp;"/"&amp;P396,"MM/DD/YYYY")),"",-1),"")</f>
        <v/>
      </c>
      <c r="AC396" s="133" t="str">
        <f>IFERROR(IF(DATEVALUE(TEXT(VLOOKUP(S396,Validation!F431:I454,3,FALSE)&amp;"/"&amp;RIGHT(T396+100,2)&amp;"/"&amp;U396,"MM/DD/YYYY"))&lt;=DATEVALUE(TEXT(VLOOKUP(V396,Validation!F431:I454,3,FALSE)&amp;"/"&amp;RIGHT(W396+100,2)&amp;"/"&amp;X396,"MM/DD/YYYY")),"",-1),"")</f>
        <v/>
      </c>
      <c r="AD396" s="92"/>
      <c r="AE396" s="92"/>
    </row>
    <row r="397" spans="1:31" ht="13.8">
      <c r="A397" s="113"/>
      <c r="B397" s="113"/>
      <c r="C397" s="113"/>
      <c r="D397" s="113"/>
      <c r="E397" s="113"/>
      <c r="F397" s="14"/>
      <c r="G397" s="15"/>
      <c r="H397" s="14"/>
      <c r="I397" s="114"/>
      <c r="J397" s="152">
        <f t="shared" si="18"/>
        <v>0</v>
      </c>
      <c r="K397" s="88"/>
      <c r="L397" s="89"/>
      <c r="M397" s="90"/>
      <c r="N397" s="88"/>
      <c r="O397" s="89"/>
      <c r="P397" s="90"/>
      <c r="Q397" s="160" t="str">
        <f ca="1">+IF(A397="","",IF(AND(TODAY()&lt;Validation!$C$141,OR(MONTH(TODAY())=10,MONTH(TODAY())=11,MONTH(TODAY())=12)),CONCATENATE(MONTH(TODAY()),"/01/",YEAR(TODAY())),IF(AND(TODAY()&lt;Validation!$C$141,MONTH(TODAY())&lt;=9),CONCATENATE("0",MONTH(TODAY()),"/01/",YEAR(TODAY())),IF(AND(TODAY()&gt;=Validation!$C$141,OR(MONTH(TODAY())=10,MONTH(TODAY())=11,MONTH(TODAY())=12)),CONCATENATE(MONTH(TODAY()+10),"/01/",YEAR(TODAY()+10)),IF(AND(TODAY()&gt;=Validation!$C$141,MONTH(TODAY())&lt;=9),CONCATENATE("0",MONTH(TODAY()+10),"/01/",YEAR(TODAY()+10)))))))</f>
        <v/>
      </c>
      <c r="R397" s="158">
        <f t="shared" si="19"/>
        <v>0</v>
      </c>
      <c r="S397" s="88"/>
      <c r="T397" s="66"/>
      <c r="U397" s="66"/>
      <c r="V397" s="88"/>
      <c r="W397" s="66"/>
      <c r="X397" s="66"/>
      <c r="Y397" s="92"/>
      <c r="Z397" s="146">
        <f t="shared" si="20"/>
        <v>22</v>
      </c>
      <c r="AB397" s="133" t="str">
        <f>IFERROR(IF(DATEVALUE(TEXT(VLOOKUP(K397,Validation!F432:I455,3,FALSE)&amp;"/"&amp;RIGHT(L397+100,2)&amp;"/"&amp;M397,"MM/DD/YYYY"))&lt;=DATEVALUE(TEXT(VLOOKUP(N397,Validation!F432:I455,3,FALSE)&amp;"/"&amp;RIGHT(O397+100,2)&amp;"/"&amp;P397,"MM/DD/YYYY")),"",-1),"")</f>
        <v/>
      </c>
      <c r="AC397" s="133" t="str">
        <f>IFERROR(IF(DATEVALUE(TEXT(VLOOKUP(S397,Validation!F432:I455,3,FALSE)&amp;"/"&amp;RIGHT(T397+100,2)&amp;"/"&amp;U397,"MM/DD/YYYY"))&lt;=DATEVALUE(TEXT(VLOOKUP(V397,Validation!F432:I455,3,FALSE)&amp;"/"&amp;RIGHT(W397+100,2)&amp;"/"&amp;X397,"MM/DD/YYYY")),"",-1),"")</f>
        <v/>
      </c>
      <c r="AD397" s="92"/>
      <c r="AE397" s="92"/>
    </row>
    <row r="398" spans="1:31" ht="13.8">
      <c r="A398" s="113"/>
      <c r="B398" s="113"/>
      <c r="C398" s="113"/>
      <c r="D398" s="113"/>
      <c r="E398" s="113"/>
      <c r="F398" s="14"/>
      <c r="G398" s="15"/>
      <c r="H398" s="14"/>
      <c r="I398" s="114"/>
      <c r="J398" s="152">
        <f t="shared" si="18"/>
        <v>0</v>
      </c>
      <c r="K398" s="88"/>
      <c r="L398" s="89"/>
      <c r="M398" s="90"/>
      <c r="N398" s="88"/>
      <c r="O398" s="89"/>
      <c r="P398" s="90"/>
      <c r="Q398" s="160" t="str">
        <f ca="1">+IF(A398="","",IF(AND(TODAY()&lt;Validation!$C$141,OR(MONTH(TODAY())=10,MONTH(TODAY())=11,MONTH(TODAY())=12)),CONCATENATE(MONTH(TODAY()),"/01/",YEAR(TODAY())),IF(AND(TODAY()&lt;Validation!$C$141,MONTH(TODAY())&lt;=9),CONCATENATE("0",MONTH(TODAY()),"/01/",YEAR(TODAY())),IF(AND(TODAY()&gt;=Validation!$C$141,OR(MONTH(TODAY())=10,MONTH(TODAY())=11,MONTH(TODAY())=12)),CONCATENATE(MONTH(TODAY()+10),"/01/",YEAR(TODAY()+10)),IF(AND(TODAY()&gt;=Validation!$C$141,MONTH(TODAY())&lt;=9),CONCATENATE("0",MONTH(TODAY()+10),"/01/",YEAR(TODAY()+10)))))))</f>
        <v/>
      </c>
      <c r="R398" s="158">
        <f t="shared" si="19"/>
        <v>0</v>
      </c>
      <c r="S398" s="88"/>
      <c r="T398" s="66"/>
      <c r="U398" s="66"/>
      <c r="V398" s="88"/>
      <c r="W398" s="66"/>
      <c r="X398" s="66"/>
      <c r="Y398" s="92"/>
      <c r="Z398" s="146">
        <f t="shared" si="20"/>
        <v>22</v>
      </c>
      <c r="AB398" s="133" t="str">
        <f>IFERROR(IF(DATEVALUE(TEXT(VLOOKUP(K398,Validation!F433:I456,3,FALSE)&amp;"/"&amp;RIGHT(L398+100,2)&amp;"/"&amp;M398,"MM/DD/YYYY"))&lt;=DATEVALUE(TEXT(VLOOKUP(N398,Validation!F433:I456,3,FALSE)&amp;"/"&amp;RIGHT(O398+100,2)&amp;"/"&amp;P398,"MM/DD/YYYY")),"",-1),"")</f>
        <v/>
      </c>
      <c r="AC398" s="133" t="str">
        <f>IFERROR(IF(DATEVALUE(TEXT(VLOOKUP(S398,Validation!F433:I456,3,FALSE)&amp;"/"&amp;RIGHT(T398+100,2)&amp;"/"&amp;U398,"MM/DD/YYYY"))&lt;=DATEVALUE(TEXT(VLOOKUP(V398,Validation!F433:I456,3,FALSE)&amp;"/"&amp;RIGHT(W398+100,2)&amp;"/"&amp;X398,"MM/DD/YYYY")),"",-1),"")</f>
        <v/>
      </c>
      <c r="AD398" s="92"/>
      <c r="AE398" s="92"/>
    </row>
    <row r="399" spans="1:31" ht="13.8">
      <c r="A399" s="113"/>
      <c r="B399" s="113"/>
      <c r="C399" s="113"/>
      <c r="D399" s="113"/>
      <c r="E399" s="113"/>
      <c r="F399" s="14"/>
      <c r="G399" s="15"/>
      <c r="H399" s="14"/>
      <c r="I399" s="114"/>
      <c r="J399" s="152">
        <f t="shared" si="18"/>
        <v>0</v>
      </c>
      <c r="K399" s="88"/>
      <c r="L399" s="89"/>
      <c r="M399" s="90"/>
      <c r="N399" s="88"/>
      <c r="O399" s="89"/>
      <c r="P399" s="90"/>
      <c r="Q399" s="160" t="str">
        <f ca="1">+IF(A399="","",IF(AND(TODAY()&lt;Validation!$C$141,OR(MONTH(TODAY())=10,MONTH(TODAY())=11,MONTH(TODAY())=12)),CONCATENATE(MONTH(TODAY()),"/01/",YEAR(TODAY())),IF(AND(TODAY()&lt;Validation!$C$141,MONTH(TODAY())&lt;=9),CONCATENATE("0",MONTH(TODAY()),"/01/",YEAR(TODAY())),IF(AND(TODAY()&gt;=Validation!$C$141,OR(MONTH(TODAY())=10,MONTH(TODAY())=11,MONTH(TODAY())=12)),CONCATENATE(MONTH(TODAY()+10),"/01/",YEAR(TODAY()+10)),IF(AND(TODAY()&gt;=Validation!$C$141,MONTH(TODAY())&lt;=9),CONCATENATE("0",MONTH(TODAY()+10),"/01/",YEAR(TODAY()+10)))))))</f>
        <v/>
      </c>
      <c r="R399" s="158">
        <f t="shared" si="19"/>
        <v>0</v>
      </c>
      <c r="S399" s="88"/>
      <c r="T399" s="66"/>
      <c r="U399" s="66"/>
      <c r="V399" s="88"/>
      <c r="W399" s="66"/>
      <c r="X399" s="66"/>
      <c r="Y399" s="92"/>
      <c r="Z399" s="146">
        <f t="shared" si="20"/>
        <v>22</v>
      </c>
      <c r="AB399" s="133" t="str">
        <f>IFERROR(IF(DATEVALUE(TEXT(VLOOKUP(K399,Validation!F434:I457,3,FALSE)&amp;"/"&amp;RIGHT(L399+100,2)&amp;"/"&amp;M399,"MM/DD/YYYY"))&lt;=DATEVALUE(TEXT(VLOOKUP(N399,Validation!F434:I457,3,FALSE)&amp;"/"&amp;RIGHT(O399+100,2)&amp;"/"&amp;P399,"MM/DD/YYYY")),"",-1),"")</f>
        <v/>
      </c>
      <c r="AC399" s="133" t="str">
        <f>IFERROR(IF(DATEVALUE(TEXT(VLOOKUP(S399,Validation!F434:I457,3,FALSE)&amp;"/"&amp;RIGHT(T399+100,2)&amp;"/"&amp;U399,"MM/DD/YYYY"))&lt;=DATEVALUE(TEXT(VLOOKUP(V399,Validation!F434:I457,3,FALSE)&amp;"/"&amp;RIGHT(W399+100,2)&amp;"/"&amp;X399,"MM/DD/YYYY")),"",-1),"")</f>
        <v/>
      </c>
      <c r="AD399" s="92"/>
      <c r="AE399" s="92"/>
    </row>
    <row r="400" spans="1:31" ht="13.8">
      <c r="A400" s="113"/>
      <c r="B400" s="113"/>
      <c r="C400" s="113"/>
      <c r="D400" s="113"/>
      <c r="E400" s="113"/>
      <c r="F400" s="14"/>
      <c r="G400" s="15"/>
      <c r="H400" s="14"/>
      <c r="I400" s="114"/>
      <c r="J400" s="152">
        <f t="shared" si="18"/>
        <v>0</v>
      </c>
      <c r="K400" s="88"/>
      <c r="L400" s="89"/>
      <c r="M400" s="90"/>
      <c r="N400" s="88"/>
      <c r="O400" s="89"/>
      <c r="P400" s="90"/>
      <c r="Q400" s="160" t="str">
        <f ca="1">+IF(A400="","",IF(AND(TODAY()&lt;Validation!$C$141,OR(MONTH(TODAY())=10,MONTH(TODAY())=11,MONTH(TODAY())=12)),CONCATENATE(MONTH(TODAY()),"/01/",YEAR(TODAY())),IF(AND(TODAY()&lt;Validation!$C$141,MONTH(TODAY())&lt;=9),CONCATENATE("0",MONTH(TODAY()),"/01/",YEAR(TODAY())),IF(AND(TODAY()&gt;=Validation!$C$141,OR(MONTH(TODAY())=10,MONTH(TODAY())=11,MONTH(TODAY())=12)),CONCATENATE(MONTH(TODAY()+10),"/01/",YEAR(TODAY()+10)),IF(AND(TODAY()&gt;=Validation!$C$141,MONTH(TODAY())&lt;=9),CONCATENATE("0",MONTH(TODAY()+10),"/01/",YEAR(TODAY()+10)))))))</f>
        <v/>
      </c>
      <c r="R400" s="158">
        <f t="shared" si="19"/>
        <v>0</v>
      </c>
      <c r="S400" s="88"/>
      <c r="T400" s="66"/>
      <c r="U400" s="66"/>
      <c r="V400" s="88"/>
      <c r="W400" s="66"/>
      <c r="X400" s="66"/>
      <c r="Y400" s="92"/>
      <c r="Z400" s="146">
        <f t="shared" si="20"/>
        <v>22</v>
      </c>
      <c r="AB400" s="133" t="str">
        <f>IFERROR(IF(DATEVALUE(TEXT(VLOOKUP(K400,Validation!F435:I458,3,FALSE)&amp;"/"&amp;RIGHT(L400+100,2)&amp;"/"&amp;M400,"MM/DD/YYYY"))&lt;=DATEVALUE(TEXT(VLOOKUP(N400,Validation!F435:I458,3,FALSE)&amp;"/"&amp;RIGHT(O400+100,2)&amp;"/"&amp;P400,"MM/DD/YYYY")),"",-1),"")</f>
        <v/>
      </c>
      <c r="AC400" s="133" t="str">
        <f>IFERROR(IF(DATEVALUE(TEXT(VLOOKUP(S400,Validation!F435:I458,3,FALSE)&amp;"/"&amp;RIGHT(T400+100,2)&amp;"/"&amp;U400,"MM/DD/YYYY"))&lt;=DATEVALUE(TEXT(VLOOKUP(V400,Validation!F435:I458,3,FALSE)&amp;"/"&amp;RIGHT(W400+100,2)&amp;"/"&amp;X400,"MM/DD/YYYY")),"",-1),"")</f>
        <v/>
      </c>
      <c r="AD400" s="92"/>
      <c r="AE400" s="92"/>
    </row>
    <row r="401" spans="1:31" ht="13.8">
      <c r="A401" s="113"/>
      <c r="B401" s="113"/>
      <c r="C401" s="113"/>
      <c r="D401" s="113"/>
      <c r="E401" s="113"/>
      <c r="F401" s="14"/>
      <c r="G401" s="15"/>
      <c r="H401" s="14"/>
      <c r="I401" s="114"/>
      <c r="J401" s="152">
        <f t="shared" si="18"/>
        <v>0</v>
      </c>
      <c r="K401" s="88"/>
      <c r="L401" s="89"/>
      <c r="M401" s="90"/>
      <c r="N401" s="88"/>
      <c r="O401" s="89"/>
      <c r="P401" s="90"/>
      <c r="Q401" s="160" t="str">
        <f ca="1">+IF(A401="","",IF(AND(TODAY()&lt;Validation!$C$141,OR(MONTH(TODAY())=10,MONTH(TODAY())=11,MONTH(TODAY())=12)),CONCATENATE(MONTH(TODAY()),"/01/",YEAR(TODAY())),IF(AND(TODAY()&lt;Validation!$C$141,MONTH(TODAY())&lt;=9),CONCATENATE("0",MONTH(TODAY()),"/01/",YEAR(TODAY())),IF(AND(TODAY()&gt;=Validation!$C$141,OR(MONTH(TODAY())=10,MONTH(TODAY())=11,MONTH(TODAY())=12)),CONCATENATE(MONTH(TODAY()+10),"/01/",YEAR(TODAY()+10)),IF(AND(TODAY()&gt;=Validation!$C$141,MONTH(TODAY())&lt;=9),CONCATENATE("0",MONTH(TODAY()+10),"/01/",YEAR(TODAY()+10)))))))</f>
        <v/>
      </c>
      <c r="R401" s="158">
        <f t="shared" si="19"/>
        <v>0</v>
      </c>
      <c r="S401" s="88"/>
      <c r="T401" s="66"/>
      <c r="U401" s="66"/>
      <c r="V401" s="88"/>
      <c r="W401" s="66"/>
      <c r="X401" s="66"/>
      <c r="Y401" s="92"/>
      <c r="Z401" s="146">
        <f t="shared" si="20"/>
        <v>22</v>
      </c>
      <c r="AB401" s="133" t="str">
        <f>IFERROR(IF(DATEVALUE(TEXT(VLOOKUP(K401,Validation!F436:I459,3,FALSE)&amp;"/"&amp;RIGHT(L401+100,2)&amp;"/"&amp;M401,"MM/DD/YYYY"))&lt;=DATEVALUE(TEXT(VLOOKUP(N401,Validation!F436:I459,3,FALSE)&amp;"/"&amp;RIGHT(O401+100,2)&amp;"/"&amp;P401,"MM/DD/YYYY")),"",-1),"")</f>
        <v/>
      </c>
      <c r="AC401" s="133" t="str">
        <f>IFERROR(IF(DATEVALUE(TEXT(VLOOKUP(S401,Validation!F436:I459,3,FALSE)&amp;"/"&amp;RIGHT(T401+100,2)&amp;"/"&amp;U401,"MM/DD/YYYY"))&lt;=DATEVALUE(TEXT(VLOOKUP(V401,Validation!F436:I459,3,FALSE)&amp;"/"&amp;RIGHT(W401+100,2)&amp;"/"&amp;X401,"MM/DD/YYYY")),"",-1),"")</f>
        <v/>
      </c>
      <c r="AD401" s="92"/>
      <c r="AE401" s="92"/>
    </row>
    <row r="402" spans="1:31" ht="13.8">
      <c r="A402" s="113"/>
      <c r="B402" s="113"/>
      <c r="C402" s="113"/>
      <c r="D402" s="113"/>
      <c r="E402" s="113"/>
      <c r="F402" s="14"/>
      <c r="G402" s="15"/>
      <c r="H402" s="14"/>
      <c r="I402" s="114"/>
      <c r="J402" s="152">
        <f t="shared" si="18"/>
        <v>0</v>
      </c>
      <c r="K402" s="88"/>
      <c r="L402" s="89"/>
      <c r="M402" s="90"/>
      <c r="N402" s="88"/>
      <c r="O402" s="89"/>
      <c r="P402" s="90"/>
      <c r="Q402" s="160" t="str">
        <f ca="1">+IF(A402="","",IF(AND(TODAY()&lt;Validation!$C$141,OR(MONTH(TODAY())=10,MONTH(TODAY())=11,MONTH(TODAY())=12)),CONCATENATE(MONTH(TODAY()),"/01/",YEAR(TODAY())),IF(AND(TODAY()&lt;Validation!$C$141,MONTH(TODAY())&lt;=9),CONCATENATE("0",MONTH(TODAY()),"/01/",YEAR(TODAY())),IF(AND(TODAY()&gt;=Validation!$C$141,OR(MONTH(TODAY())=10,MONTH(TODAY())=11,MONTH(TODAY())=12)),CONCATENATE(MONTH(TODAY()+10),"/01/",YEAR(TODAY()+10)),IF(AND(TODAY()&gt;=Validation!$C$141,MONTH(TODAY())&lt;=9),CONCATENATE("0",MONTH(TODAY()+10),"/01/",YEAR(TODAY()+10)))))))</f>
        <v/>
      </c>
      <c r="R402" s="158">
        <f t="shared" si="19"/>
        <v>0</v>
      </c>
      <c r="S402" s="88"/>
      <c r="T402" s="66"/>
      <c r="U402" s="66"/>
      <c r="V402" s="88"/>
      <c r="W402" s="66"/>
      <c r="X402" s="66"/>
      <c r="Y402" s="92"/>
      <c r="Z402" s="146">
        <f t="shared" si="20"/>
        <v>22</v>
      </c>
      <c r="AB402" s="133" t="str">
        <f>IFERROR(IF(DATEVALUE(TEXT(VLOOKUP(K402,Validation!F437:I460,3,FALSE)&amp;"/"&amp;RIGHT(L402+100,2)&amp;"/"&amp;M402,"MM/DD/YYYY"))&lt;=DATEVALUE(TEXT(VLOOKUP(N402,Validation!F437:I460,3,FALSE)&amp;"/"&amp;RIGHT(O402+100,2)&amp;"/"&amp;P402,"MM/DD/YYYY")),"",-1),"")</f>
        <v/>
      </c>
      <c r="AC402" s="133" t="str">
        <f>IFERROR(IF(DATEVALUE(TEXT(VLOOKUP(S402,Validation!F437:I460,3,FALSE)&amp;"/"&amp;RIGHT(T402+100,2)&amp;"/"&amp;U402,"MM/DD/YYYY"))&lt;=DATEVALUE(TEXT(VLOOKUP(V402,Validation!F437:I460,3,FALSE)&amp;"/"&amp;RIGHT(W402+100,2)&amp;"/"&amp;X402,"MM/DD/YYYY")),"",-1),"")</f>
        <v/>
      </c>
      <c r="AD402" s="92"/>
      <c r="AE402" s="92"/>
    </row>
    <row r="403" spans="1:31" ht="13.8">
      <c r="A403" s="113"/>
      <c r="B403" s="113"/>
      <c r="C403" s="113"/>
      <c r="D403" s="113"/>
      <c r="E403" s="113"/>
      <c r="F403" s="14"/>
      <c r="G403" s="15"/>
      <c r="H403" s="14"/>
      <c r="I403" s="114"/>
      <c r="J403" s="152">
        <f t="shared" si="18"/>
        <v>0</v>
      </c>
      <c r="K403" s="88"/>
      <c r="L403" s="89"/>
      <c r="M403" s="90"/>
      <c r="N403" s="88"/>
      <c r="O403" s="89"/>
      <c r="P403" s="90"/>
      <c r="Q403" s="160" t="str">
        <f ca="1">+IF(A403="","",IF(AND(TODAY()&lt;Validation!$C$141,OR(MONTH(TODAY())=10,MONTH(TODAY())=11,MONTH(TODAY())=12)),CONCATENATE(MONTH(TODAY()),"/01/",YEAR(TODAY())),IF(AND(TODAY()&lt;Validation!$C$141,MONTH(TODAY())&lt;=9),CONCATENATE("0",MONTH(TODAY()),"/01/",YEAR(TODAY())),IF(AND(TODAY()&gt;=Validation!$C$141,OR(MONTH(TODAY())=10,MONTH(TODAY())=11,MONTH(TODAY())=12)),CONCATENATE(MONTH(TODAY()+10),"/01/",YEAR(TODAY()+10)),IF(AND(TODAY()&gt;=Validation!$C$141,MONTH(TODAY())&lt;=9),CONCATENATE("0",MONTH(TODAY()+10),"/01/",YEAR(TODAY()+10)))))))</f>
        <v/>
      </c>
      <c r="R403" s="158">
        <f t="shared" si="19"/>
        <v>0</v>
      </c>
      <c r="S403" s="88"/>
      <c r="T403" s="66"/>
      <c r="U403" s="66"/>
      <c r="V403" s="88"/>
      <c r="W403" s="66"/>
      <c r="X403" s="66"/>
      <c r="Y403" s="92"/>
      <c r="Z403" s="146">
        <f t="shared" si="20"/>
        <v>22</v>
      </c>
      <c r="AB403" s="133" t="str">
        <f>IFERROR(IF(DATEVALUE(TEXT(VLOOKUP(K403,Validation!F438:I461,3,FALSE)&amp;"/"&amp;RIGHT(L403+100,2)&amp;"/"&amp;M403,"MM/DD/YYYY"))&lt;=DATEVALUE(TEXT(VLOOKUP(N403,Validation!F438:I461,3,FALSE)&amp;"/"&amp;RIGHT(O403+100,2)&amp;"/"&amp;P403,"MM/DD/YYYY")),"",-1),"")</f>
        <v/>
      </c>
      <c r="AC403" s="133" t="str">
        <f>IFERROR(IF(DATEVALUE(TEXT(VLOOKUP(S403,Validation!F438:I461,3,FALSE)&amp;"/"&amp;RIGHT(T403+100,2)&amp;"/"&amp;U403,"MM/DD/YYYY"))&lt;=DATEVALUE(TEXT(VLOOKUP(V403,Validation!F438:I461,3,FALSE)&amp;"/"&amp;RIGHT(W403+100,2)&amp;"/"&amp;X403,"MM/DD/YYYY")),"",-1),"")</f>
        <v/>
      </c>
      <c r="AD403" s="92"/>
      <c r="AE403" s="92"/>
    </row>
    <row r="404" spans="1:31" ht="13.8">
      <c r="A404" s="113"/>
      <c r="B404" s="113"/>
      <c r="C404" s="113"/>
      <c r="D404" s="113"/>
      <c r="E404" s="113"/>
      <c r="F404" s="14"/>
      <c r="G404" s="15"/>
      <c r="H404" s="14"/>
      <c r="I404" s="114"/>
      <c r="J404" s="152">
        <f t="shared" si="18"/>
        <v>0</v>
      </c>
      <c r="K404" s="88"/>
      <c r="L404" s="89"/>
      <c r="M404" s="90"/>
      <c r="N404" s="88"/>
      <c r="O404" s="89"/>
      <c r="P404" s="90"/>
      <c r="Q404" s="160" t="str">
        <f ca="1">+IF(A404="","",IF(AND(TODAY()&lt;Validation!$C$141,OR(MONTH(TODAY())=10,MONTH(TODAY())=11,MONTH(TODAY())=12)),CONCATENATE(MONTH(TODAY()),"/01/",YEAR(TODAY())),IF(AND(TODAY()&lt;Validation!$C$141,MONTH(TODAY())&lt;=9),CONCATENATE("0",MONTH(TODAY()),"/01/",YEAR(TODAY())),IF(AND(TODAY()&gt;=Validation!$C$141,OR(MONTH(TODAY())=10,MONTH(TODAY())=11,MONTH(TODAY())=12)),CONCATENATE(MONTH(TODAY()+10),"/01/",YEAR(TODAY()+10)),IF(AND(TODAY()&gt;=Validation!$C$141,MONTH(TODAY())&lt;=9),CONCATENATE("0",MONTH(TODAY()+10),"/01/",YEAR(TODAY()+10)))))))</f>
        <v/>
      </c>
      <c r="R404" s="158">
        <f t="shared" si="19"/>
        <v>0</v>
      </c>
      <c r="S404" s="88"/>
      <c r="T404" s="66"/>
      <c r="U404" s="66"/>
      <c r="V404" s="88"/>
      <c r="W404" s="66"/>
      <c r="X404" s="66"/>
      <c r="Y404" s="92"/>
      <c r="Z404" s="146">
        <f t="shared" si="20"/>
        <v>22</v>
      </c>
      <c r="AB404" s="133" t="str">
        <f>IFERROR(IF(DATEVALUE(TEXT(VLOOKUP(K404,Validation!F439:I462,3,FALSE)&amp;"/"&amp;RIGHT(L404+100,2)&amp;"/"&amp;M404,"MM/DD/YYYY"))&lt;=DATEVALUE(TEXT(VLOOKUP(N404,Validation!F439:I462,3,FALSE)&amp;"/"&amp;RIGHT(O404+100,2)&amp;"/"&amp;P404,"MM/DD/YYYY")),"",-1),"")</f>
        <v/>
      </c>
      <c r="AC404" s="133" t="str">
        <f>IFERROR(IF(DATEVALUE(TEXT(VLOOKUP(S404,Validation!F439:I462,3,FALSE)&amp;"/"&amp;RIGHT(T404+100,2)&amp;"/"&amp;U404,"MM/DD/YYYY"))&lt;=DATEVALUE(TEXT(VLOOKUP(V404,Validation!F439:I462,3,FALSE)&amp;"/"&amp;RIGHT(W404+100,2)&amp;"/"&amp;X404,"MM/DD/YYYY")),"",-1),"")</f>
        <v/>
      </c>
      <c r="AD404" s="92"/>
      <c r="AE404" s="92"/>
    </row>
    <row r="405" spans="1:31" ht="13.8">
      <c r="A405" s="113"/>
      <c r="B405" s="113"/>
      <c r="C405" s="113"/>
      <c r="D405" s="113"/>
      <c r="E405" s="113"/>
      <c r="F405" s="14"/>
      <c r="G405" s="15"/>
      <c r="H405" s="14"/>
      <c r="I405" s="114"/>
      <c r="J405" s="152">
        <f t="shared" si="18"/>
        <v>0</v>
      </c>
      <c r="K405" s="88"/>
      <c r="L405" s="89"/>
      <c r="M405" s="90"/>
      <c r="N405" s="88"/>
      <c r="O405" s="89"/>
      <c r="P405" s="90"/>
      <c r="Q405" s="160" t="str">
        <f ca="1">+IF(A405="","",IF(AND(TODAY()&lt;Validation!$C$141,OR(MONTH(TODAY())=10,MONTH(TODAY())=11,MONTH(TODAY())=12)),CONCATENATE(MONTH(TODAY()),"/01/",YEAR(TODAY())),IF(AND(TODAY()&lt;Validation!$C$141,MONTH(TODAY())&lt;=9),CONCATENATE("0",MONTH(TODAY()),"/01/",YEAR(TODAY())),IF(AND(TODAY()&gt;=Validation!$C$141,OR(MONTH(TODAY())=10,MONTH(TODAY())=11,MONTH(TODAY())=12)),CONCATENATE(MONTH(TODAY()+10),"/01/",YEAR(TODAY()+10)),IF(AND(TODAY()&gt;=Validation!$C$141,MONTH(TODAY())&lt;=9),CONCATENATE("0",MONTH(TODAY()+10),"/01/",YEAR(TODAY()+10)))))))</f>
        <v/>
      </c>
      <c r="R405" s="158">
        <f t="shared" si="19"/>
        <v>0</v>
      </c>
      <c r="S405" s="88"/>
      <c r="T405" s="66"/>
      <c r="U405" s="66"/>
      <c r="V405" s="88"/>
      <c r="W405" s="66"/>
      <c r="X405" s="66"/>
      <c r="Y405" s="92"/>
      <c r="Z405" s="146">
        <f t="shared" si="20"/>
        <v>22</v>
      </c>
      <c r="AB405" s="133" t="str">
        <f>IFERROR(IF(DATEVALUE(TEXT(VLOOKUP(K405,Validation!F440:I463,3,FALSE)&amp;"/"&amp;RIGHT(L405+100,2)&amp;"/"&amp;M405,"MM/DD/YYYY"))&lt;=DATEVALUE(TEXT(VLOOKUP(N405,Validation!F440:I463,3,FALSE)&amp;"/"&amp;RIGHT(O405+100,2)&amp;"/"&amp;P405,"MM/DD/YYYY")),"",-1),"")</f>
        <v/>
      </c>
      <c r="AC405" s="133" t="str">
        <f>IFERROR(IF(DATEVALUE(TEXT(VLOOKUP(S405,Validation!F440:I463,3,FALSE)&amp;"/"&amp;RIGHT(T405+100,2)&amp;"/"&amp;U405,"MM/DD/YYYY"))&lt;=DATEVALUE(TEXT(VLOOKUP(V405,Validation!F440:I463,3,FALSE)&amp;"/"&amp;RIGHT(W405+100,2)&amp;"/"&amp;X405,"MM/DD/YYYY")),"",-1),"")</f>
        <v/>
      </c>
      <c r="AD405" s="92"/>
      <c r="AE405" s="92"/>
    </row>
    <row r="406" spans="1:31" ht="13.8">
      <c r="A406" s="113"/>
      <c r="B406" s="113"/>
      <c r="C406" s="113"/>
      <c r="D406" s="113"/>
      <c r="E406" s="113"/>
      <c r="F406" s="14"/>
      <c r="G406" s="15"/>
      <c r="H406" s="14"/>
      <c r="I406" s="114"/>
      <c r="J406" s="152">
        <f t="shared" si="18"/>
        <v>0</v>
      </c>
      <c r="K406" s="88"/>
      <c r="L406" s="89"/>
      <c r="M406" s="90"/>
      <c r="N406" s="88"/>
      <c r="O406" s="89"/>
      <c r="P406" s="90"/>
      <c r="Q406" s="160" t="str">
        <f ca="1">+IF(A406="","",IF(AND(TODAY()&lt;Validation!$C$141,OR(MONTH(TODAY())=10,MONTH(TODAY())=11,MONTH(TODAY())=12)),CONCATENATE(MONTH(TODAY()),"/01/",YEAR(TODAY())),IF(AND(TODAY()&lt;Validation!$C$141,MONTH(TODAY())&lt;=9),CONCATENATE("0",MONTH(TODAY()),"/01/",YEAR(TODAY())),IF(AND(TODAY()&gt;=Validation!$C$141,OR(MONTH(TODAY())=10,MONTH(TODAY())=11,MONTH(TODAY())=12)),CONCATENATE(MONTH(TODAY()+10),"/01/",YEAR(TODAY()+10)),IF(AND(TODAY()&gt;=Validation!$C$141,MONTH(TODAY())&lt;=9),CONCATENATE("0",MONTH(TODAY()+10),"/01/",YEAR(TODAY()+10)))))))</f>
        <v/>
      </c>
      <c r="R406" s="158">
        <f t="shared" si="19"/>
        <v>0</v>
      </c>
      <c r="S406" s="88"/>
      <c r="T406" s="66"/>
      <c r="U406" s="66"/>
      <c r="V406" s="88"/>
      <c r="W406" s="66"/>
      <c r="X406" s="66"/>
      <c r="Y406" s="92"/>
      <c r="Z406" s="146">
        <f t="shared" si="20"/>
        <v>22</v>
      </c>
      <c r="AB406" s="133" t="str">
        <f>IFERROR(IF(DATEVALUE(TEXT(VLOOKUP(K406,Validation!F441:I464,3,FALSE)&amp;"/"&amp;RIGHT(L406+100,2)&amp;"/"&amp;M406,"MM/DD/YYYY"))&lt;=DATEVALUE(TEXT(VLOOKUP(N406,Validation!F441:I464,3,FALSE)&amp;"/"&amp;RIGHT(O406+100,2)&amp;"/"&amp;P406,"MM/DD/YYYY")),"",-1),"")</f>
        <v/>
      </c>
      <c r="AC406" s="133" t="str">
        <f>IFERROR(IF(DATEVALUE(TEXT(VLOOKUP(S406,Validation!F441:I464,3,FALSE)&amp;"/"&amp;RIGHT(T406+100,2)&amp;"/"&amp;U406,"MM/DD/YYYY"))&lt;=DATEVALUE(TEXT(VLOOKUP(V406,Validation!F441:I464,3,FALSE)&amp;"/"&amp;RIGHT(W406+100,2)&amp;"/"&amp;X406,"MM/DD/YYYY")),"",-1),"")</f>
        <v/>
      </c>
      <c r="AD406" s="92"/>
      <c r="AE406" s="92"/>
    </row>
    <row r="407" spans="1:31" ht="13.8">
      <c r="A407" s="113"/>
      <c r="B407" s="113"/>
      <c r="C407" s="113"/>
      <c r="D407" s="113"/>
      <c r="E407" s="113"/>
      <c r="F407" s="14"/>
      <c r="G407" s="15"/>
      <c r="H407" s="14"/>
      <c r="I407" s="114"/>
      <c r="J407" s="152">
        <f t="shared" si="18"/>
        <v>0</v>
      </c>
      <c r="K407" s="88"/>
      <c r="L407" s="89"/>
      <c r="M407" s="90"/>
      <c r="N407" s="88"/>
      <c r="O407" s="89"/>
      <c r="P407" s="90"/>
      <c r="Q407" s="160" t="str">
        <f ca="1">+IF(A407="","",IF(AND(TODAY()&lt;Validation!$C$141,OR(MONTH(TODAY())=10,MONTH(TODAY())=11,MONTH(TODAY())=12)),CONCATENATE(MONTH(TODAY()),"/01/",YEAR(TODAY())),IF(AND(TODAY()&lt;Validation!$C$141,MONTH(TODAY())&lt;=9),CONCATENATE("0",MONTH(TODAY()),"/01/",YEAR(TODAY())),IF(AND(TODAY()&gt;=Validation!$C$141,OR(MONTH(TODAY())=10,MONTH(TODAY())=11,MONTH(TODAY())=12)),CONCATENATE(MONTH(TODAY()+10),"/01/",YEAR(TODAY()+10)),IF(AND(TODAY()&gt;=Validation!$C$141,MONTH(TODAY())&lt;=9),CONCATENATE("0",MONTH(TODAY()+10),"/01/",YEAR(TODAY()+10)))))))</f>
        <v/>
      </c>
      <c r="R407" s="158">
        <f t="shared" si="19"/>
        <v>0</v>
      </c>
      <c r="S407" s="88"/>
      <c r="T407" s="66"/>
      <c r="U407" s="66"/>
      <c r="V407" s="88"/>
      <c r="W407" s="66"/>
      <c r="X407" s="66"/>
      <c r="Y407" s="92"/>
      <c r="Z407" s="146">
        <f t="shared" si="20"/>
        <v>22</v>
      </c>
      <c r="AB407" s="133" t="str">
        <f>IFERROR(IF(DATEVALUE(TEXT(VLOOKUP(K407,Validation!F442:I465,3,FALSE)&amp;"/"&amp;RIGHT(L407+100,2)&amp;"/"&amp;M407,"MM/DD/YYYY"))&lt;=DATEVALUE(TEXT(VLOOKUP(N407,Validation!F442:I465,3,FALSE)&amp;"/"&amp;RIGHT(O407+100,2)&amp;"/"&amp;P407,"MM/DD/YYYY")),"",-1),"")</f>
        <v/>
      </c>
      <c r="AC407" s="133" t="str">
        <f>IFERROR(IF(DATEVALUE(TEXT(VLOOKUP(S407,Validation!F442:I465,3,FALSE)&amp;"/"&amp;RIGHT(T407+100,2)&amp;"/"&amp;U407,"MM/DD/YYYY"))&lt;=DATEVALUE(TEXT(VLOOKUP(V407,Validation!F442:I465,3,FALSE)&amp;"/"&amp;RIGHT(W407+100,2)&amp;"/"&amp;X407,"MM/DD/YYYY")),"",-1),"")</f>
        <v/>
      </c>
      <c r="AD407" s="92"/>
      <c r="AE407" s="92"/>
    </row>
    <row r="408" spans="1:31" ht="13.8">
      <c r="A408" s="113"/>
      <c r="B408" s="113"/>
      <c r="C408" s="113"/>
      <c r="D408" s="113"/>
      <c r="E408" s="113"/>
      <c r="F408" s="14"/>
      <c r="G408" s="15"/>
      <c r="H408" s="14"/>
      <c r="I408" s="114"/>
      <c r="J408" s="152">
        <f t="shared" si="18"/>
        <v>0</v>
      </c>
      <c r="K408" s="88"/>
      <c r="L408" s="89"/>
      <c r="M408" s="90"/>
      <c r="N408" s="88"/>
      <c r="O408" s="89"/>
      <c r="P408" s="90"/>
      <c r="Q408" s="160" t="str">
        <f ca="1">+IF(A408="","",IF(AND(TODAY()&lt;Validation!$C$141,OR(MONTH(TODAY())=10,MONTH(TODAY())=11,MONTH(TODAY())=12)),CONCATENATE(MONTH(TODAY()),"/01/",YEAR(TODAY())),IF(AND(TODAY()&lt;Validation!$C$141,MONTH(TODAY())&lt;=9),CONCATENATE("0",MONTH(TODAY()),"/01/",YEAR(TODAY())),IF(AND(TODAY()&gt;=Validation!$C$141,OR(MONTH(TODAY())=10,MONTH(TODAY())=11,MONTH(TODAY())=12)),CONCATENATE(MONTH(TODAY()+10),"/01/",YEAR(TODAY()+10)),IF(AND(TODAY()&gt;=Validation!$C$141,MONTH(TODAY())&lt;=9),CONCATENATE("0",MONTH(TODAY()+10),"/01/",YEAR(TODAY()+10)))))))</f>
        <v/>
      </c>
      <c r="R408" s="158">
        <f t="shared" si="19"/>
        <v>0</v>
      </c>
      <c r="S408" s="88"/>
      <c r="T408" s="66"/>
      <c r="U408" s="66"/>
      <c r="V408" s="88"/>
      <c r="W408" s="66"/>
      <c r="X408" s="66"/>
      <c r="Y408" s="92"/>
      <c r="Z408" s="146">
        <f t="shared" si="20"/>
        <v>22</v>
      </c>
      <c r="AB408" s="133" t="str">
        <f>IFERROR(IF(DATEVALUE(TEXT(VLOOKUP(K408,Validation!F443:I466,3,FALSE)&amp;"/"&amp;RIGHT(L408+100,2)&amp;"/"&amp;M408,"MM/DD/YYYY"))&lt;=DATEVALUE(TEXT(VLOOKUP(N408,Validation!F443:I466,3,FALSE)&amp;"/"&amp;RIGHT(O408+100,2)&amp;"/"&amp;P408,"MM/DD/YYYY")),"",-1),"")</f>
        <v/>
      </c>
      <c r="AC408" s="133" t="str">
        <f>IFERROR(IF(DATEVALUE(TEXT(VLOOKUP(S408,Validation!F443:I466,3,FALSE)&amp;"/"&amp;RIGHT(T408+100,2)&amp;"/"&amp;U408,"MM/DD/YYYY"))&lt;=DATEVALUE(TEXT(VLOOKUP(V408,Validation!F443:I466,3,FALSE)&amp;"/"&amp;RIGHT(W408+100,2)&amp;"/"&amp;X408,"MM/DD/YYYY")),"",-1),"")</f>
        <v/>
      </c>
      <c r="AD408" s="92"/>
      <c r="AE408" s="92"/>
    </row>
    <row r="409" spans="1:31" ht="13.8">
      <c r="A409" s="113"/>
      <c r="B409" s="113"/>
      <c r="C409" s="113"/>
      <c r="D409" s="113"/>
      <c r="E409" s="113"/>
      <c r="F409" s="14"/>
      <c r="G409" s="15"/>
      <c r="H409" s="14"/>
      <c r="I409" s="114"/>
      <c r="J409" s="152">
        <f t="shared" si="18"/>
        <v>0</v>
      </c>
      <c r="K409" s="88"/>
      <c r="L409" s="89"/>
      <c r="M409" s="90"/>
      <c r="N409" s="88"/>
      <c r="O409" s="89"/>
      <c r="P409" s="90"/>
      <c r="Q409" s="160" t="str">
        <f ca="1">+IF(A409="","",IF(AND(TODAY()&lt;Validation!$C$141,OR(MONTH(TODAY())=10,MONTH(TODAY())=11,MONTH(TODAY())=12)),CONCATENATE(MONTH(TODAY()),"/01/",YEAR(TODAY())),IF(AND(TODAY()&lt;Validation!$C$141,MONTH(TODAY())&lt;=9),CONCATENATE("0",MONTH(TODAY()),"/01/",YEAR(TODAY())),IF(AND(TODAY()&gt;=Validation!$C$141,OR(MONTH(TODAY())=10,MONTH(TODAY())=11,MONTH(TODAY())=12)),CONCATENATE(MONTH(TODAY()+10),"/01/",YEAR(TODAY()+10)),IF(AND(TODAY()&gt;=Validation!$C$141,MONTH(TODAY())&lt;=9),CONCATENATE("0",MONTH(TODAY()+10),"/01/",YEAR(TODAY()+10)))))))</f>
        <v/>
      </c>
      <c r="R409" s="158">
        <f t="shared" si="19"/>
        <v>0</v>
      </c>
      <c r="S409" s="88"/>
      <c r="T409" s="66"/>
      <c r="U409" s="66"/>
      <c r="V409" s="88"/>
      <c r="W409" s="66"/>
      <c r="X409" s="66"/>
      <c r="Y409" s="92"/>
      <c r="Z409" s="146">
        <f t="shared" si="20"/>
        <v>22</v>
      </c>
      <c r="AB409" s="133" t="str">
        <f>IFERROR(IF(DATEVALUE(TEXT(VLOOKUP(K409,Validation!F444:I467,3,FALSE)&amp;"/"&amp;RIGHT(L409+100,2)&amp;"/"&amp;M409,"MM/DD/YYYY"))&lt;=DATEVALUE(TEXT(VLOOKUP(N409,Validation!F444:I467,3,FALSE)&amp;"/"&amp;RIGHT(O409+100,2)&amp;"/"&amp;P409,"MM/DD/YYYY")),"",-1),"")</f>
        <v/>
      </c>
      <c r="AC409" s="133" t="str">
        <f>IFERROR(IF(DATEVALUE(TEXT(VLOOKUP(S409,Validation!F444:I467,3,FALSE)&amp;"/"&amp;RIGHT(T409+100,2)&amp;"/"&amp;U409,"MM/DD/YYYY"))&lt;=DATEVALUE(TEXT(VLOOKUP(V409,Validation!F444:I467,3,FALSE)&amp;"/"&amp;RIGHT(W409+100,2)&amp;"/"&amp;X409,"MM/DD/YYYY")),"",-1),"")</f>
        <v/>
      </c>
      <c r="AD409" s="92"/>
      <c r="AE409" s="92"/>
    </row>
    <row r="410" spans="1:31" ht="13.8">
      <c r="A410" s="113"/>
      <c r="B410" s="113"/>
      <c r="C410" s="113"/>
      <c r="D410" s="113"/>
      <c r="E410" s="113"/>
      <c r="F410" s="14"/>
      <c r="G410" s="15"/>
      <c r="H410" s="14"/>
      <c r="I410" s="114"/>
      <c r="J410" s="152">
        <f t="shared" si="18"/>
        <v>0</v>
      </c>
      <c r="K410" s="88"/>
      <c r="L410" s="89"/>
      <c r="M410" s="90"/>
      <c r="N410" s="88"/>
      <c r="O410" s="89"/>
      <c r="P410" s="90"/>
      <c r="Q410" s="160" t="str">
        <f ca="1">+IF(A410="","",IF(AND(TODAY()&lt;Validation!$C$141,OR(MONTH(TODAY())=10,MONTH(TODAY())=11,MONTH(TODAY())=12)),CONCATENATE(MONTH(TODAY()),"/01/",YEAR(TODAY())),IF(AND(TODAY()&lt;Validation!$C$141,MONTH(TODAY())&lt;=9),CONCATENATE("0",MONTH(TODAY()),"/01/",YEAR(TODAY())),IF(AND(TODAY()&gt;=Validation!$C$141,OR(MONTH(TODAY())=10,MONTH(TODAY())=11,MONTH(TODAY())=12)),CONCATENATE(MONTH(TODAY()+10),"/01/",YEAR(TODAY()+10)),IF(AND(TODAY()&gt;=Validation!$C$141,MONTH(TODAY())&lt;=9),CONCATENATE("0",MONTH(TODAY()+10),"/01/",YEAR(TODAY()+10)))))))</f>
        <v/>
      </c>
      <c r="R410" s="158">
        <f t="shared" si="19"/>
        <v>0</v>
      </c>
      <c r="S410" s="88"/>
      <c r="T410" s="66"/>
      <c r="U410" s="66"/>
      <c r="V410" s="88"/>
      <c r="W410" s="66"/>
      <c r="X410" s="66"/>
      <c r="Y410" s="92"/>
      <c r="Z410" s="146">
        <f t="shared" si="20"/>
        <v>22</v>
      </c>
      <c r="AB410" s="133" t="str">
        <f>IFERROR(IF(DATEVALUE(TEXT(VLOOKUP(K410,Validation!F445:I468,3,FALSE)&amp;"/"&amp;RIGHT(L410+100,2)&amp;"/"&amp;M410,"MM/DD/YYYY"))&lt;=DATEVALUE(TEXT(VLOOKUP(N410,Validation!F445:I468,3,FALSE)&amp;"/"&amp;RIGHT(O410+100,2)&amp;"/"&amp;P410,"MM/DD/YYYY")),"",-1),"")</f>
        <v/>
      </c>
      <c r="AC410" s="133" t="str">
        <f>IFERROR(IF(DATEVALUE(TEXT(VLOOKUP(S410,Validation!F445:I468,3,FALSE)&amp;"/"&amp;RIGHT(T410+100,2)&amp;"/"&amp;U410,"MM/DD/YYYY"))&lt;=DATEVALUE(TEXT(VLOOKUP(V410,Validation!F445:I468,3,FALSE)&amp;"/"&amp;RIGHT(W410+100,2)&amp;"/"&amp;X410,"MM/DD/YYYY")),"",-1),"")</f>
        <v/>
      </c>
      <c r="AD410" s="92"/>
      <c r="AE410" s="92"/>
    </row>
    <row r="411" spans="1:31" ht="13.8">
      <c r="A411" s="113"/>
      <c r="B411" s="113"/>
      <c r="C411" s="113"/>
      <c r="D411" s="113"/>
      <c r="E411" s="113"/>
      <c r="F411" s="14"/>
      <c r="G411" s="15"/>
      <c r="H411" s="14"/>
      <c r="I411" s="114"/>
      <c r="J411" s="152">
        <f t="shared" si="18"/>
        <v>0</v>
      </c>
      <c r="K411" s="88"/>
      <c r="L411" s="89"/>
      <c r="M411" s="90"/>
      <c r="N411" s="88"/>
      <c r="O411" s="89"/>
      <c r="P411" s="90"/>
      <c r="Q411" s="160" t="str">
        <f ca="1">+IF(A411="","",IF(AND(TODAY()&lt;Validation!$C$141,OR(MONTH(TODAY())=10,MONTH(TODAY())=11,MONTH(TODAY())=12)),CONCATENATE(MONTH(TODAY()),"/01/",YEAR(TODAY())),IF(AND(TODAY()&lt;Validation!$C$141,MONTH(TODAY())&lt;=9),CONCATENATE("0",MONTH(TODAY()),"/01/",YEAR(TODAY())),IF(AND(TODAY()&gt;=Validation!$C$141,OR(MONTH(TODAY())=10,MONTH(TODAY())=11,MONTH(TODAY())=12)),CONCATENATE(MONTH(TODAY()+10),"/01/",YEAR(TODAY()+10)),IF(AND(TODAY()&gt;=Validation!$C$141,MONTH(TODAY())&lt;=9),CONCATENATE("0",MONTH(TODAY()+10),"/01/",YEAR(TODAY()+10)))))))</f>
        <v/>
      </c>
      <c r="R411" s="158">
        <f t="shared" si="19"/>
        <v>0</v>
      </c>
      <c r="S411" s="88"/>
      <c r="T411" s="66"/>
      <c r="U411" s="66"/>
      <c r="V411" s="88"/>
      <c r="W411" s="66"/>
      <c r="X411" s="66"/>
      <c r="Y411" s="92"/>
      <c r="Z411" s="146">
        <f t="shared" si="20"/>
        <v>22</v>
      </c>
      <c r="AB411" s="133" t="str">
        <f>IFERROR(IF(DATEVALUE(TEXT(VLOOKUP(K411,Validation!F446:I469,3,FALSE)&amp;"/"&amp;RIGHT(L411+100,2)&amp;"/"&amp;M411,"MM/DD/YYYY"))&lt;=DATEVALUE(TEXT(VLOOKUP(N411,Validation!F446:I469,3,FALSE)&amp;"/"&amp;RIGHT(O411+100,2)&amp;"/"&amp;P411,"MM/DD/YYYY")),"",-1),"")</f>
        <v/>
      </c>
      <c r="AC411" s="133" t="str">
        <f>IFERROR(IF(DATEVALUE(TEXT(VLOOKUP(S411,Validation!F446:I469,3,FALSE)&amp;"/"&amp;RIGHT(T411+100,2)&amp;"/"&amp;U411,"MM/DD/YYYY"))&lt;=DATEVALUE(TEXT(VLOOKUP(V411,Validation!F446:I469,3,FALSE)&amp;"/"&amp;RIGHT(W411+100,2)&amp;"/"&amp;X411,"MM/DD/YYYY")),"",-1),"")</f>
        <v/>
      </c>
      <c r="AD411" s="92"/>
      <c r="AE411" s="92"/>
    </row>
    <row r="412" spans="1:31" ht="13.8">
      <c r="A412" s="113"/>
      <c r="B412" s="113"/>
      <c r="C412" s="113"/>
      <c r="D412" s="113"/>
      <c r="E412" s="113"/>
      <c r="F412" s="14"/>
      <c r="G412" s="15"/>
      <c r="H412" s="14"/>
      <c r="I412" s="114"/>
      <c r="J412" s="152">
        <f t="shared" si="18"/>
        <v>0</v>
      </c>
      <c r="K412" s="88"/>
      <c r="L412" s="89"/>
      <c r="M412" s="90"/>
      <c r="N412" s="88"/>
      <c r="O412" s="89"/>
      <c r="P412" s="90"/>
      <c r="Q412" s="160" t="str">
        <f ca="1">+IF(A412="","",IF(AND(TODAY()&lt;Validation!$C$141,OR(MONTH(TODAY())=10,MONTH(TODAY())=11,MONTH(TODAY())=12)),CONCATENATE(MONTH(TODAY()),"/01/",YEAR(TODAY())),IF(AND(TODAY()&lt;Validation!$C$141,MONTH(TODAY())&lt;=9),CONCATENATE("0",MONTH(TODAY()),"/01/",YEAR(TODAY())),IF(AND(TODAY()&gt;=Validation!$C$141,OR(MONTH(TODAY())=10,MONTH(TODAY())=11,MONTH(TODAY())=12)),CONCATENATE(MONTH(TODAY()+10),"/01/",YEAR(TODAY()+10)),IF(AND(TODAY()&gt;=Validation!$C$141,MONTH(TODAY())&lt;=9),CONCATENATE("0",MONTH(TODAY()+10),"/01/",YEAR(TODAY()+10)))))))</f>
        <v/>
      </c>
      <c r="R412" s="158">
        <f t="shared" si="19"/>
        <v>0</v>
      </c>
      <c r="S412" s="88"/>
      <c r="T412" s="66"/>
      <c r="U412" s="66"/>
      <c r="V412" s="88"/>
      <c r="W412" s="66"/>
      <c r="X412" s="66"/>
      <c r="Y412" s="92"/>
      <c r="Z412" s="146">
        <f t="shared" si="20"/>
        <v>22</v>
      </c>
      <c r="AB412" s="133" t="str">
        <f>IFERROR(IF(DATEVALUE(TEXT(VLOOKUP(K412,Validation!F447:I470,3,FALSE)&amp;"/"&amp;RIGHT(L412+100,2)&amp;"/"&amp;M412,"MM/DD/YYYY"))&lt;=DATEVALUE(TEXT(VLOOKUP(N412,Validation!F447:I470,3,FALSE)&amp;"/"&amp;RIGHT(O412+100,2)&amp;"/"&amp;P412,"MM/DD/YYYY")),"",-1),"")</f>
        <v/>
      </c>
      <c r="AC412" s="133" t="str">
        <f>IFERROR(IF(DATEVALUE(TEXT(VLOOKUP(S412,Validation!F447:I470,3,FALSE)&amp;"/"&amp;RIGHT(T412+100,2)&amp;"/"&amp;U412,"MM/DD/YYYY"))&lt;=DATEVALUE(TEXT(VLOOKUP(V412,Validation!F447:I470,3,FALSE)&amp;"/"&amp;RIGHT(W412+100,2)&amp;"/"&amp;X412,"MM/DD/YYYY")),"",-1),"")</f>
        <v/>
      </c>
      <c r="AD412" s="92"/>
      <c r="AE412" s="92"/>
    </row>
    <row r="413" spans="1:31" ht="13.8">
      <c r="A413" s="113"/>
      <c r="B413" s="113"/>
      <c r="C413" s="113"/>
      <c r="D413" s="113"/>
      <c r="E413" s="113"/>
      <c r="F413" s="14"/>
      <c r="G413" s="15"/>
      <c r="H413" s="14"/>
      <c r="I413" s="114"/>
      <c r="J413" s="152">
        <f t="shared" si="18"/>
        <v>0</v>
      </c>
      <c r="K413" s="88"/>
      <c r="L413" s="89"/>
      <c r="M413" s="90"/>
      <c r="N413" s="88"/>
      <c r="O413" s="89"/>
      <c r="P413" s="90"/>
      <c r="Q413" s="160" t="str">
        <f ca="1">+IF(A413="","",IF(AND(TODAY()&lt;Validation!$C$141,OR(MONTH(TODAY())=10,MONTH(TODAY())=11,MONTH(TODAY())=12)),CONCATENATE(MONTH(TODAY()),"/01/",YEAR(TODAY())),IF(AND(TODAY()&lt;Validation!$C$141,MONTH(TODAY())&lt;=9),CONCATENATE("0",MONTH(TODAY()),"/01/",YEAR(TODAY())),IF(AND(TODAY()&gt;=Validation!$C$141,OR(MONTH(TODAY())=10,MONTH(TODAY())=11,MONTH(TODAY())=12)),CONCATENATE(MONTH(TODAY()+10),"/01/",YEAR(TODAY()+10)),IF(AND(TODAY()&gt;=Validation!$C$141,MONTH(TODAY())&lt;=9),CONCATENATE("0",MONTH(TODAY()+10),"/01/",YEAR(TODAY()+10)))))))</f>
        <v/>
      </c>
      <c r="R413" s="158">
        <f t="shared" si="19"/>
        <v>0</v>
      </c>
      <c r="S413" s="88"/>
      <c r="T413" s="66"/>
      <c r="U413" s="66"/>
      <c r="V413" s="88"/>
      <c r="W413" s="66"/>
      <c r="X413" s="66"/>
      <c r="Y413" s="92"/>
      <c r="Z413" s="146">
        <f t="shared" si="20"/>
        <v>22</v>
      </c>
      <c r="AB413" s="133" t="str">
        <f>IFERROR(IF(DATEVALUE(TEXT(VLOOKUP(K413,Validation!F448:I471,3,FALSE)&amp;"/"&amp;RIGHT(L413+100,2)&amp;"/"&amp;M413,"MM/DD/YYYY"))&lt;=DATEVALUE(TEXT(VLOOKUP(N413,Validation!F448:I471,3,FALSE)&amp;"/"&amp;RIGHT(O413+100,2)&amp;"/"&amp;P413,"MM/DD/YYYY")),"",-1),"")</f>
        <v/>
      </c>
      <c r="AC413" s="133" t="str">
        <f>IFERROR(IF(DATEVALUE(TEXT(VLOOKUP(S413,Validation!F448:I471,3,FALSE)&amp;"/"&amp;RIGHT(T413+100,2)&amp;"/"&amp;U413,"MM/DD/YYYY"))&lt;=DATEVALUE(TEXT(VLOOKUP(V413,Validation!F448:I471,3,FALSE)&amp;"/"&amp;RIGHT(W413+100,2)&amp;"/"&amp;X413,"MM/DD/YYYY")),"",-1),"")</f>
        <v/>
      </c>
      <c r="AD413" s="92"/>
      <c r="AE413" s="92"/>
    </row>
    <row r="414" spans="1:31" ht="13.8">
      <c r="A414" s="113"/>
      <c r="B414" s="113"/>
      <c r="C414" s="113"/>
      <c r="D414" s="113"/>
      <c r="E414" s="113"/>
      <c r="F414" s="14"/>
      <c r="G414" s="15"/>
      <c r="H414" s="14"/>
      <c r="I414" s="114"/>
      <c r="J414" s="152">
        <f t="shared" si="18"/>
        <v>0</v>
      </c>
      <c r="K414" s="88"/>
      <c r="L414" s="89"/>
      <c r="M414" s="90"/>
      <c r="N414" s="88"/>
      <c r="O414" s="89"/>
      <c r="P414" s="90"/>
      <c r="Q414" s="160" t="str">
        <f ca="1">+IF(A414="","",IF(AND(TODAY()&lt;Validation!$C$141,OR(MONTH(TODAY())=10,MONTH(TODAY())=11,MONTH(TODAY())=12)),CONCATENATE(MONTH(TODAY()),"/01/",YEAR(TODAY())),IF(AND(TODAY()&lt;Validation!$C$141,MONTH(TODAY())&lt;=9),CONCATENATE("0",MONTH(TODAY()),"/01/",YEAR(TODAY())),IF(AND(TODAY()&gt;=Validation!$C$141,OR(MONTH(TODAY())=10,MONTH(TODAY())=11,MONTH(TODAY())=12)),CONCATENATE(MONTH(TODAY()+10),"/01/",YEAR(TODAY()+10)),IF(AND(TODAY()&gt;=Validation!$C$141,MONTH(TODAY())&lt;=9),CONCATENATE("0",MONTH(TODAY()+10),"/01/",YEAR(TODAY()+10)))))))</f>
        <v/>
      </c>
      <c r="R414" s="158">
        <f t="shared" si="19"/>
        <v>0</v>
      </c>
      <c r="S414" s="88"/>
      <c r="T414" s="66"/>
      <c r="U414" s="66"/>
      <c r="V414" s="88"/>
      <c r="W414" s="66"/>
      <c r="X414" s="66"/>
      <c r="Y414" s="92"/>
      <c r="Z414" s="146">
        <f t="shared" si="20"/>
        <v>22</v>
      </c>
      <c r="AB414" s="133" t="str">
        <f>IFERROR(IF(DATEVALUE(TEXT(VLOOKUP(K414,Validation!F449:I472,3,FALSE)&amp;"/"&amp;RIGHT(L414+100,2)&amp;"/"&amp;M414,"MM/DD/YYYY"))&lt;=DATEVALUE(TEXT(VLOOKUP(N414,Validation!F449:I472,3,FALSE)&amp;"/"&amp;RIGHT(O414+100,2)&amp;"/"&amp;P414,"MM/DD/YYYY")),"",-1),"")</f>
        <v/>
      </c>
      <c r="AC414" s="133" t="str">
        <f>IFERROR(IF(DATEVALUE(TEXT(VLOOKUP(S414,Validation!F449:I472,3,FALSE)&amp;"/"&amp;RIGHT(T414+100,2)&amp;"/"&amp;U414,"MM/DD/YYYY"))&lt;=DATEVALUE(TEXT(VLOOKUP(V414,Validation!F449:I472,3,FALSE)&amp;"/"&amp;RIGHT(W414+100,2)&amp;"/"&amp;X414,"MM/DD/YYYY")),"",-1),"")</f>
        <v/>
      </c>
      <c r="AD414" s="92"/>
      <c r="AE414" s="92"/>
    </row>
    <row r="415" spans="1:31" ht="13.8">
      <c r="A415" s="113"/>
      <c r="B415" s="113"/>
      <c r="C415" s="113"/>
      <c r="D415" s="113"/>
      <c r="E415" s="113"/>
      <c r="F415" s="14"/>
      <c r="G415" s="15"/>
      <c r="H415" s="14"/>
      <c r="I415" s="114"/>
      <c r="J415" s="152">
        <f t="shared" si="18"/>
        <v>0</v>
      </c>
      <c r="K415" s="88"/>
      <c r="L415" s="89"/>
      <c r="M415" s="90"/>
      <c r="N415" s="88"/>
      <c r="O415" s="89"/>
      <c r="P415" s="90"/>
      <c r="Q415" s="160" t="str">
        <f ca="1">+IF(A415="","",IF(AND(TODAY()&lt;Validation!$C$141,OR(MONTH(TODAY())=10,MONTH(TODAY())=11,MONTH(TODAY())=12)),CONCATENATE(MONTH(TODAY()),"/01/",YEAR(TODAY())),IF(AND(TODAY()&lt;Validation!$C$141,MONTH(TODAY())&lt;=9),CONCATENATE("0",MONTH(TODAY()),"/01/",YEAR(TODAY())),IF(AND(TODAY()&gt;=Validation!$C$141,OR(MONTH(TODAY())=10,MONTH(TODAY())=11,MONTH(TODAY())=12)),CONCATENATE(MONTH(TODAY()+10),"/01/",YEAR(TODAY()+10)),IF(AND(TODAY()&gt;=Validation!$C$141,MONTH(TODAY())&lt;=9),CONCATENATE("0",MONTH(TODAY()+10),"/01/",YEAR(TODAY()+10)))))))</f>
        <v/>
      </c>
      <c r="R415" s="158">
        <f t="shared" si="19"/>
        <v>0</v>
      </c>
      <c r="S415" s="88"/>
      <c r="T415" s="66"/>
      <c r="U415" s="66"/>
      <c r="V415" s="88"/>
      <c r="W415" s="66"/>
      <c r="X415" s="66"/>
      <c r="Y415" s="92"/>
      <c r="Z415" s="146">
        <f t="shared" si="20"/>
        <v>22</v>
      </c>
      <c r="AB415" s="133" t="str">
        <f>IFERROR(IF(DATEVALUE(TEXT(VLOOKUP(K415,Validation!F450:I473,3,FALSE)&amp;"/"&amp;RIGHT(L415+100,2)&amp;"/"&amp;M415,"MM/DD/YYYY"))&lt;=DATEVALUE(TEXT(VLOOKUP(N415,Validation!F450:I473,3,FALSE)&amp;"/"&amp;RIGHT(O415+100,2)&amp;"/"&amp;P415,"MM/DD/YYYY")),"",-1),"")</f>
        <v/>
      </c>
      <c r="AC415" s="133" t="str">
        <f>IFERROR(IF(DATEVALUE(TEXT(VLOOKUP(S415,Validation!F450:I473,3,FALSE)&amp;"/"&amp;RIGHT(T415+100,2)&amp;"/"&amp;U415,"MM/DD/YYYY"))&lt;=DATEVALUE(TEXT(VLOOKUP(V415,Validation!F450:I473,3,FALSE)&amp;"/"&amp;RIGHT(W415+100,2)&amp;"/"&amp;X415,"MM/DD/YYYY")),"",-1),"")</f>
        <v/>
      </c>
      <c r="AD415" s="92"/>
      <c r="AE415" s="92"/>
    </row>
    <row r="416" spans="1:31" ht="13.8">
      <c r="A416" s="113"/>
      <c r="B416" s="113"/>
      <c r="C416" s="113"/>
      <c r="D416" s="113"/>
      <c r="E416" s="113"/>
      <c r="F416" s="14"/>
      <c r="G416" s="15"/>
      <c r="H416" s="14"/>
      <c r="I416" s="114"/>
      <c r="J416" s="152">
        <f t="shared" si="18"/>
        <v>0</v>
      </c>
      <c r="K416" s="88"/>
      <c r="L416" s="89"/>
      <c r="M416" s="90"/>
      <c r="N416" s="88"/>
      <c r="O416" s="89"/>
      <c r="P416" s="90"/>
      <c r="Q416" s="160" t="str">
        <f ca="1">+IF(A416="","",IF(AND(TODAY()&lt;Validation!$C$141,OR(MONTH(TODAY())=10,MONTH(TODAY())=11,MONTH(TODAY())=12)),CONCATENATE(MONTH(TODAY()),"/01/",YEAR(TODAY())),IF(AND(TODAY()&lt;Validation!$C$141,MONTH(TODAY())&lt;=9),CONCATENATE("0",MONTH(TODAY()),"/01/",YEAR(TODAY())),IF(AND(TODAY()&gt;=Validation!$C$141,OR(MONTH(TODAY())=10,MONTH(TODAY())=11,MONTH(TODAY())=12)),CONCATENATE(MONTH(TODAY()+10),"/01/",YEAR(TODAY()+10)),IF(AND(TODAY()&gt;=Validation!$C$141,MONTH(TODAY())&lt;=9),CONCATENATE("0",MONTH(TODAY()+10),"/01/",YEAR(TODAY()+10)))))))</f>
        <v/>
      </c>
      <c r="R416" s="158">
        <f t="shared" si="19"/>
        <v>0</v>
      </c>
      <c r="S416" s="88"/>
      <c r="T416" s="66"/>
      <c r="U416" s="66"/>
      <c r="V416" s="88"/>
      <c r="W416" s="66"/>
      <c r="X416" s="66"/>
      <c r="Y416" s="92"/>
      <c r="Z416" s="146">
        <f t="shared" si="20"/>
        <v>22</v>
      </c>
      <c r="AB416" s="133" t="str">
        <f>IFERROR(IF(DATEVALUE(TEXT(VLOOKUP(K416,Validation!F451:I474,3,FALSE)&amp;"/"&amp;RIGHT(L416+100,2)&amp;"/"&amp;M416,"MM/DD/YYYY"))&lt;=DATEVALUE(TEXT(VLOOKUP(N416,Validation!F451:I474,3,FALSE)&amp;"/"&amp;RIGHT(O416+100,2)&amp;"/"&amp;P416,"MM/DD/YYYY")),"",-1),"")</f>
        <v/>
      </c>
      <c r="AC416" s="133" t="str">
        <f>IFERROR(IF(DATEVALUE(TEXT(VLOOKUP(S416,Validation!F451:I474,3,FALSE)&amp;"/"&amp;RIGHT(T416+100,2)&amp;"/"&amp;U416,"MM/DD/YYYY"))&lt;=DATEVALUE(TEXT(VLOOKUP(V416,Validation!F451:I474,3,FALSE)&amp;"/"&amp;RIGHT(W416+100,2)&amp;"/"&amp;X416,"MM/DD/YYYY")),"",-1),"")</f>
        <v/>
      </c>
      <c r="AD416" s="92"/>
      <c r="AE416" s="92"/>
    </row>
    <row r="417" spans="1:31" ht="13.8">
      <c r="A417" s="113"/>
      <c r="B417" s="113"/>
      <c r="C417" s="113"/>
      <c r="D417" s="113"/>
      <c r="E417" s="113"/>
      <c r="F417" s="14"/>
      <c r="G417" s="15"/>
      <c r="H417" s="14"/>
      <c r="I417" s="114"/>
      <c r="J417" s="152">
        <f t="shared" si="18"/>
        <v>0</v>
      </c>
      <c r="K417" s="88"/>
      <c r="L417" s="89"/>
      <c r="M417" s="90"/>
      <c r="N417" s="88"/>
      <c r="O417" s="89"/>
      <c r="P417" s="90"/>
      <c r="Q417" s="160" t="str">
        <f ca="1">+IF(A417="","",IF(AND(TODAY()&lt;Validation!$C$141,OR(MONTH(TODAY())=10,MONTH(TODAY())=11,MONTH(TODAY())=12)),CONCATENATE(MONTH(TODAY()),"/01/",YEAR(TODAY())),IF(AND(TODAY()&lt;Validation!$C$141,MONTH(TODAY())&lt;=9),CONCATENATE("0",MONTH(TODAY()),"/01/",YEAR(TODAY())),IF(AND(TODAY()&gt;=Validation!$C$141,OR(MONTH(TODAY())=10,MONTH(TODAY())=11,MONTH(TODAY())=12)),CONCATENATE(MONTH(TODAY()+10),"/01/",YEAR(TODAY()+10)),IF(AND(TODAY()&gt;=Validation!$C$141,MONTH(TODAY())&lt;=9),CONCATENATE("0",MONTH(TODAY()+10),"/01/",YEAR(TODAY()+10)))))))</f>
        <v/>
      </c>
      <c r="R417" s="158">
        <f t="shared" si="19"/>
        <v>0</v>
      </c>
      <c r="S417" s="88"/>
      <c r="T417" s="66"/>
      <c r="U417" s="66"/>
      <c r="V417" s="88"/>
      <c r="W417" s="66"/>
      <c r="X417" s="66"/>
      <c r="Y417" s="92"/>
      <c r="Z417" s="146">
        <f t="shared" si="20"/>
        <v>22</v>
      </c>
      <c r="AB417" s="133" t="str">
        <f>IFERROR(IF(DATEVALUE(TEXT(VLOOKUP(K417,Validation!F452:I475,3,FALSE)&amp;"/"&amp;RIGHT(L417+100,2)&amp;"/"&amp;M417,"MM/DD/YYYY"))&lt;=DATEVALUE(TEXT(VLOOKUP(N417,Validation!F452:I475,3,FALSE)&amp;"/"&amp;RIGHT(O417+100,2)&amp;"/"&amp;P417,"MM/DD/YYYY")),"",-1),"")</f>
        <v/>
      </c>
      <c r="AC417" s="133" t="str">
        <f>IFERROR(IF(DATEVALUE(TEXT(VLOOKUP(S417,Validation!F452:I475,3,FALSE)&amp;"/"&amp;RIGHT(T417+100,2)&amp;"/"&amp;U417,"MM/DD/YYYY"))&lt;=DATEVALUE(TEXT(VLOOKUP(V417,Validation!F452:I475,3,FALSE)&amp;"/"&amp;RIGHT(W417+100,2)&amp;"/"&amp;X417,"MM/DD/YYYY")),"",-1),"")</f>
        <v/>
      </c>
      <c r="AD417" s="92"/>
      <c r="AE417" s="92"/>
    </row>
    <row r="418" spans="1:31" ht="13.8">
      <c r="A418" s="113"/>
      <c r="B418" s="113"/>
      <c r="C418" s="113"/>
      <c r="D418" s="113"/>
      <c r="E418" s="113"/>
      <c r="F418" s="14"/>
      <c r="G418" s="15"/>
      <c r="H418" s="14"/>
      <c r="I418" s="114"/>
      <c r="J418" s="152">
        <f t="shared" si="18"/>
        <v>0</v>
      </c>
      <c r="K418" s="88"/>
      <c r="L418" s="89"/>
      <c r="M418" s="90"/>
      <c r="N418" s="88"/>
      <c r="O418" s="89"/>
      <c r="P418" s="90"/>
      <c r="Q418" s="160" t="str">
        <f ca="1">+IF(A418="","",IF(AND(TODAY()&lt;Validation!$C$141,OR(MONTH(TODAY())=10,MONTH(TODAY())=11,MONTH(TODAY())=12)),CONCATENATE(MONTH(TODAY()),"/01/",YEAR(TODAY())),IF(AND(TODAY()&lt;Validation!$C$141,MONTH(TODAY())&lt;=9),CONCATENATE("0",MONTH(TODAY()),"/01/",YEAR(TODAY())),IF(AND(TODAY()&gt;=Validation!$C$141,OR(MONTH(TODAY())=10,MONTH(TODAY())=11,MONTH(TODAY())=12)),CONCATENATE(MONTH(TODAY()+10),"/01/",YEAR(TODAY()+10)),IF(AND(TODAY()&gt;=Validation!$C$141,MONTH(TODAY())&lt;=9),CONCATENATE("0",MONTH(TODAY()+10),"/01/",YEAR(TODAY()+10)))))))</f>
        <v/>
      </c>
      <c r="R418" s="158">
        <f t="shared" si="19"/>
        <v>0</v>
      </c>
      <c r="S418" s="88"/>
      <c r="T418" s="66"/>
      <c r="U418" s="66"/>
      <c r="V418" s="88"/>
      <c r="W418" s="66"/>
      <c r="X418" s="66"/>
      <c r="Y418" s="92"/>
      <c r="Z418" s="146">
        <f t="shared" si="20"/>
        <v>22</v>
      </c>
      <c r="AB418" s="133" t="str">
        <f>IFERROR(IF(DATEVALUE(TEXT(VLOOKUP(K418,Validation!F453:I476,3,FALSE)&amp;"/"&amp;RIGHT(L418+100,2)&amp;"/"&amp;M418,"MM/DD/YYYY"))&lt;=DATEVALUE(TEXT(VLOOKUP(N418,Validation!F453:I476,3,FALSE)&amp;"/"&amp;RIGHT(O418+100,2)&amp;"/"&amp;P418,"MM/DD/YYYY")),"",-1),"")</f>
        <v/>
      </c>
      <c r="AC418" s="133" t="str">
        <f>IFERROR(IF(DATEVALUE(TEXT(VLOOKUP(S418,Validation!F453:I476,3,FALSE)&amp;"/"&amp;RIGHT(T418+100,2)&amp;"/"&amp;U418,"MM/DD/YYYY"))&lt;=DATEVALUE(TEXT(VLOOKUP(V418,Validation!F453:I476,3,FALSE)&amp;"/"&amp;RIGHT(W418+100,2)&amp;"/"&amp;X418,"MM/DD/YYYY")),"",-1),"")</f>
        <v/>
      </c>
      <c r="AD418" s="92"/>
      <c r="AE418" s="92"/>
    </row>
    <row r="419" spans="1:31" ht="13.8">
      <c r="A419" s="113"/>
      <c r="B419" s="113"/>
      <c r="C419" s="113"/>
      <c r="D419" s="113"/>
      <c r="E419" s="113"/>
      <c r="F419" s="14"/>
      <c r="G419" s="15"/>
      <c r="H419" s="14"/>
      <c r="I419" s="114"/>
      <c r="J419" s="152">
        <f t="shared" si="18"/>
        <v>0</v>
      </c>
      <c r="K419" s="88"/>
      <c r="L419" s="89"/>
      <c r="M419" s="90"/>
      <c r="N419" s="88"/>
      <c r="O419" s="89"/>
      <c r="P419" s="90"/>
      <c r="Q419" s="160" t="str">
        <f ca="1">+IF(A419="","",IF(AND(TODAY()&lt;Validation!$C$141,OR(MONTH(TODAY())=10,MONTH(TODAY())=11,MONTH(TODAY())=12)),CONCATENATE(MONTH(TODAY()),"/01/",YEAR(TODAY())),IF(AND(TODAY()&lt;Validation!$C$141,MONTH(TODAY())&lt;=9),CONCATENATE("0",MONTH(TODAY()),"/01/",YEAR(TODAY())),IF(AND(TODAY()&gt;=Validation!$C$141,OR(MONTH(TODAY())=10,MONTH(TODAY())=11,MONTH(TODAY())=12)),CONCATENATE(MONTH(TODAY()+10),"/01/",YEAR(TODAY()+10)),IF(AND(TODAY()&gt;=Validation!$C$141,MONTH(TODAY())&lt;=9),CONCATENATE("0",MONTH(TODAY()+10),"/01/",YEAR(TODAY()+10)))))))</f>
        <v/>
      </c>
      <c r="R419" s="158">
        <f t="shared" si="19"/>
        <v>0</v>
      </c>
      <c r="S419" s="88"/>
      <c r="T419" s="66"/>
      <c r="U419" s="66"/>
      <c r="V419" s="88"/>
      <c r="W419" s="66"/>
      <c r="X419" s="66"/>
      <c r="Y419" s="92"/>
      <c r="Z419" s="146">
        <f t="shared" si="20"/>
        <v>22</v>
      </c>
      <c r="AB419" s="133" t="str">
        <f>IFERROR(IF(DATEVALUE(TEXT(VLOOKUP(K419,Validation!F454:I477,3,FALSE)&amp;"/"&amp;RIGHT(L419+100,2)&amp;"/"&amp;M419,"MM/DD/YYYY"))&lt;=DATEVALUE(TEXT(VLOOKUP(N419,Validation!F454:I477,3,FALSE)&amp;"/"&amp;RIGHT(O419+100,2)&amp;"/"&amp;P419,"MM/DD/YYYY")),"",-1),"")</f>
        <v/>
      </c>
      <c r="AC419" s="133" t="str">
        <f>IFERROR(IF(DATEVALUE(TEXT(VLOOKUP(S419,Validation!F454:I477,3,FALSE)&amp;"/"&amp;RIGHT(T419+100,2)&amp;"/"&amp;U419,"MM/DD/YYYY"))&lt;=DATEVALUE(TEXT(VLOOKUP(V419,Validation!F454:I477,3,FALSE)&amp;"/"&amp;RIGHT(W419+100,2)&amp;"/"&amp;X419,"MM/DD/YYYY")),"",-1),"")</f>
        <v/>
      </c>
      <c r="AD419" s="92"/>
      <c r="AE419" s="92"/>
    </row>
    <row r="420" spans="1:31" ht="13.8">
      <c r="A420" s="113"/>
      <c r="B420" s="113"/>
      <c r="C420" s="113"/>
      <c r="D420" s="113"/>
      <c r="E420" s="113"/>
      <c r="F420" s="14"/>
      <c r="G420" s="15"/>
      <c r="H420" s="14"/>
      <c r="I420" s="114"/>
      <c r="J420" s="152">
        <f t="shared" si="18"/>
        <v>0</v>
      </c>
      <c r="K420" s="88"/>
      <c r="L420" s="89"/>
      <c r="M420" s="90"/>
      <c r="N420" s="88"/>
      <c r="O420" s="89"/>
      <c r="P420" s="90"/>
      <c r="Q420" s="160" t="str">
        <f ca="1">+IF(A420="","",IF(AND(TODAY()&lt;Validation!$C$141,OR(MONTH(TODAY())=10,MONTH(TODAY())=11,MONTH(TODAY())=12)),CONCATENATE(MONTH(TODAY()),"/01/",YEAR(TODAY())),IF(AND(TODAY()&lt;Validation!$C$141,MONTH(TODAY())&lt;=9),CONCATENATE("0",MONTH(TODAY()),"/01/",YEAR(TODAY())),IF(AND(TODAY()&gt;=Validation!$C$141,OR(MONTH(TODAY())=10,MONTH(TODAY())=11,MONTH(TODAY())=12)),CONCATENATE(MONTH(TODAY()+10),"/01/",YEAR(TODAY()+10)),IF(AND(TODAY()&gt;=Validation!$C$141,MONTH(TODAY())&lt;=9),CONCATENATE("0",MONTH(TODAY()+10),"/01/",YEAR(TODAY()+10)))))))</f>
        <v/>
      </c>
      <c r="R420" s="158">
        <f t="shared" si="19"/>
        <v>0</v>
      </c>
      <c r="S420" s="88"/>
      <c r="T420" s="66"/>
      <c r="U420" s="66"/>
      <c r="V420" s="88"/>
      <c r="W420" s="66"/>
      <c r="X420" s="66"/>
      <c r="Y420" s="92"/>
      <c r="Z420" s="146">
        <f t="shared" si="20"/>
        <v>22</v>
      </c>
      <c r="AB420" s="133" t="str">
        <f>IFERROR(IF(DATEVALUE(TEXT(VLOOKUP(K420,Validation!F455:I478,3,FALSE)&amp;"/"&amp;RIGHT(L420+100,2)&amp;"/"&amp;M420,"MM/DD/YYYY"))&lt;=DATEVALUE(TEXT(VLOOKUP(N420,Validation!F455:I478,3,FALSE)&amp;"/"&amp;RIGHT(O420+100,2)&amp;"/"&amp;P420,"MM/DD/YYYY")),"",-1),"")</f>
        <v/>
      </c>
      <c r="AC420" s="133" t="str">
        <f>IFERROR(IF(DATEVALUE(TEXT(VLOOKUP(S420,Validation!F455:I478,3,FALSE)&amp;"/"&amp;RIGHT(T420+100,2)&amp;"/"&amp;U420,"MM/DD/YYYY"))&lt;=DATEVALUE(TEXT(VLOOKUP(V420,Validation!F455:I478,3,FALSE)&amp;"/"&amp;RIGHT(W420+100,2)&amp;"/"&amp;X420,"MM/DD/YYYY")),"",-1),"")</f>
        <v/>
      </c>
      <c r="AD420" s="92"/>
      <c r="AE420" s="92"/>
    </row>
    <row r="421" spans="1:31" ht="13.8">
      <c r="A421" s="113"/>
      <c r="B421" s="113"/>
      <c r="C421" s="113"/>
      <c r="D421" s="113"/>
      <c r="E421" s="113"/>
      <c r="F421" s="14"/>
      <c r="G421" s="15"/>
      <c r="H421" s="14"/>
      <c r="I421" s="114"/>
      <c r="J421" s="152">
        <f t="shared" si="18"/>
        <v>0</v>
      </c>
      <c r="K421" s="88"/>
      <c r="L421" s="89"/>
      <c r="M421" s="90"/>
      <c r="N421" s="88"/>
      <c r="O421" s="89"/>
      <c r="P421" s="90"/>
      <c r="Q421" s="160" t="str">
        <f ca="1">+IF(A421="","",IF(AND(TODAY()&lt;Validation!$C$141,OR(MONTH(TODAY())=10,MONTH(TODAY())=11,MONTH(TODAY())=12)),CONCATENATE(MONTH(TODAY()),"/01/",YEAR(TODAY())),IF(AND(TODAY()&lt;Validation!$C$141,MONTH(TODAY())&lt;=9),CONCATENATE("0",MONTH(TODAY()),"/01/",YEAR(TODAY())),IF(AND(TODAY()&gt;=Validation!$C$141,OR(MONTH(TODAY())=10,MONTH(TODAY())=11,MONTH(TODAY())=12)),CONCATENATE(MONTH(TODAY()+10),"/01/",YEAR(TODAY()+10)),IF(AND(TODAY()&gt;=Validation!$C$141,MONTH(TODAY())&lt;=9),CONCATENATE("0",MONTH(TODAY()+10),"/01/",YEAR(TODAY()+10)))))))</f>
        <v/>
      </c>
      <c r="R421" s="158">
        <f t="shared" si="19"/>
        <v>0</v>
      </c>
      <c r="S421" s="88"/>
      <c r="T421" s="66"/>
      <c r="U421" s="66"/>
      <c r="V421" s="88"/>
      <c r="W421" s="66"/>
      <c r="X421" s="66"/>
      <c r="Y421" s="92"/>
      <c r="Z421" s="146">
        <f t="shared" si="20"/>
        <v>22</v>
      </c>
      <c r="AB421" s="133" t="str">
        <f>IFERROR(IF(DATEVALUE(TEXT(VLOOKUP(K421,Validation!F456:I479,3,FALSE)&amp;"/"&amp;RIGHT(L421+100,2)&amp;"/"&amp;M421,"MM/DD/YYYY"))&lt;=DATEVALUE(TEXT(VLOOKUP(N421,Validation!F456:I479,3,FALSE)&amp;"/"&amp;RIGHT(O421+100,2)&amp;"/"&amp;P421,"MM/DD/YYYY")),"",-1),"")</f>
        <v/>
      </c>
      <c r="AC421" s="133" t="str">
        <f>IFERROR(IF(DATEVALUE(TEXT(VLOOKUP(S421,Validation!F456:I479,3,FALSE)&amp;"/"&amp;RIGHT(T421+100,2)&amp;"/"&amp;U421,"MM/DD/YYYY"))&lt;=DATEVALUE(TEXT(VLOOKUP(V421,Validation!F456:I479,3,FALSE)&amp;"/"&amp;RIGHT(W421+100,2)&amp;"/"&amp;X421,"MM/DD/YYYY")),"",-1),"")</f>
        <v/>
      </c>
      <c r="AD421" s="92"/>
      <c r="AE421" s="92"/>
    </row>
    <row r="422" spans="1:31" ht="13.8">
      <c r="A422" s="113"/>
      <c r="B422" s="113"/>
      <c r="C422" s="113"/>
      <c r="D422" s="113"/>
      <c r="E422" s="113"/>
      <c r="F422" s="14"/>
      <c r="G422" s="15"/>
      <c r="H422" s="14"/>
      <c r="I422" s="114"/>
      <c r="J422" s="152">
        <f t="shared" si="18"/>
        <v>0</v>
      </c>
      <c r="K422" s="88"/>
      <c r="L422" s="89"/>
      <c r="M422" s="90"/>
      <c r="N422" s="88"/>
      <c r="O422" s="89"/>
      <c r="P422" s="90"/>
      <c r="Q422" s="160" t="str">
        <f ca="1">+IF(A422="","",IF(AND(TODAY()&lt;Validation!$C$141,OR(MONTH(TODAY())=10,MONTH(TODAY())=11,MONTH(TODAY())=12)),CONCATENATE(MONTH(TODAY()),"/01/",YEAR(TODAY())),IF(AND(TODAY()&lt;Validation!$C$141,MONTH(TODAY())&lt;=9),CONCATENATE("0",MONTH(TODAY()),"/01/",YEAR(TODAY())),IF(AND(TODAY()&gt;=Validation!$C$141,OR(MONTH(TODAY())=10,MONTH(TODAY())=11,MONTH(TODAY())=12)),CONCATENATE(MONTH(TODAY()+10),"/01/",YEAR(TODAY()+10)),IF(AND(TODAY()&gt;=Validation!$C$141,MONTH(TODAY())&lt;=9),CONCATENATE("0",MONTH(TODAY()+10),"/01/",YEAR(TODAY()+10)))))))</f>
        <v/>
      </c>
      <c r="R422" s="158">
        <f t="shared" si="19"/>
        <v>0</v>
      </c>
      <c r="S422" s="88"/>
      <c r="T422" s="66"/>
      <c r="U422" s="66"/>
      <c r="V422" s="88"/>
      <c r="W422" s="66"/>
      <c r="X422" s="66"/>
      <c r="Y422" s="92"/>
      <c r="Z422" s="146">
        <f t="shared" si="20"/>
        <v>22</v>
      </c>
      <c r="AB422" s="133" t="str">
        <f>IFERROR(IF(DATEVALUE(TEXT(VLOOKUP(K422,Validation!F457:I480,3,FALSE)&amp;"/"&amp;RIGHT(L422+100,2)&amp;"/"&amp;M422,"MM/DD/YYYY"))&lt;=DATEVALUE(TEXT(VLOOKUP(N422,Validation!F457:I480,3,FALSE)&amp;"/"&amp;RIGHT(O422+100,2)&amp;"/"&amp;P422,"MM/DD/YYYY")),"",-1),"")</f>
        <v/>
      </c>
      <c r="AC422" s="133" t="str">
        <f>IFERROR(IF(DATEVALUE(TEXT(VLOOKUP(S422,Validation!F457:I480,3,FALSE)&amp;"/"&amp;RIGHT(T422+100,2)&amp;"/"&amp;U422,"MM/DD/YYYY"))&lt;=DATEVALUE(TEXT(VLOOKUP(V422,Validation!F457:I480,3,FALSE)&amp;"/"&amp;RIGHT(W422+100,2)&amp;"/"&amp;X422,"MM/DD/YYYY")),"",-1),"")</f>
        <v/>
      </c>
      <c r="AD422" s="92"/>
      <c r="AE422" s="92"/>
    </row>
    <row r="423" spans="1:31" ht="13.8">
      <c r="A423" s="113"/>
      <c r="B423" s="113"/>
      <c r="C423" s="113"/>
      <c r="D423" s="113"/>
      <c r="E423" s="113"/>
      <c r="F423" s="14"/>
      <c r="G423" s="15"/>
      <c r="H423" s="14"/>
      <c r="I423" s="114"/>
      <c r="J423" s="152">
        <f t="shared" si="18"/>
        <v>0</v>
      </c>
      <c r="K423" s="88"/>
      <c r="L423" s="89"/>
      <c r="M423" s="90"/>
      <c r="N423" s="88"/>
      <c r="O423" s="89"/>
      <c r="P423" s="90"/>
      <c r="Q423" s="160" t="str">
        <f ca="1">+IF(A423="","",IF(AND(TODAY()&lt;Validation!$C$141,OR(MONTH(TODAY())=10,MONTH(TODAY())=11,MONTH(TODAY())=12)),CONCATENATE(MONTH(TODAY()),"/01/",YEAR(TODAY())),IF(AND(TODAY()&lt;Validation!$C$141,MONTH(TODAY())&lt;=9),CONCATENATE("0",MONTH(TODAY()),"/01/",YEAR(TODAY())),IF(AND(TODAY()&gt;=Validation!$C$141,OR(MONTH(TODAY())=10,MONTH(TODAY())=11,MONTH(TODAY())=12)),CONCATENATE(MONTH(TODAY()+10),"/01/",YEAR(TODAY()+10)),IF(AND(TODAY()&gt;=Validation!$C$141,MONTH(TODAY())&lt;=9),CONCATENATE("0",MONTH(TODAY()+10),"/01/",YEAR(TODAY()+10)))))))</f>
        <v/>
      </c>
      <c r="R423" s="158">
        <f t="shared" si="19"/>
        <v>0</v>
      </c>
      <c r="S423" s="88"/>
      <c r="T423" s="66"/>
      <c r="U423" s="66"/>
      <c r="V423" s="88"/>
      <c r="W423" s="66"/>
      <c r="X423" s="66"/>
      <c r="Y423" s="92"/>
      <c r="Z423" s="146">
        <f t="shared" si="20"/>
        <v>22</v>
      </c>
      <c r="AB423" s="133" t="str">
        <f>IFERROR(IF(DATEVALUE(TEXT(VLOOKUP(K423,Validation!F458:I481,3,FALSE)&amp;"/"&amp;RIGHT(L423+100,2)&amp;"/"&amp;M423,"MM/DD/YYYY"))&lt;=DATEVALUE(TEXT(VLOOKUP(N423,Validation!F458:I481,3,FALSE)&amp;"/"&amp;RIGHT(O423+100,2)&amp;"/"&amp;P423,"MM/DD/YYYY")),"",-1),"")</f>
        <v/>
      </c>
      <c r="AC423" s="133" t="str">
        <f>IFERROR(IF(DATEVALUE(TEXT(VLOOKUP(S423,Validation!F458:I481,3,FALSE)&amp;"/"&amp;RIGHT(T423+100,2)&amp;"/"&amp;U423,"MM/DD/YYYY"))&lt;=DATEVALUE(TEXT(VLOOKUP(V423,Validation!F458:I481,3,FALSE)&amp;"/"&amp;RIGHT(W423+100,2)&amp;"/"&amp;X423,"MM/DD/YYYY")),"",-1),"")</f>
        <v/>
      </c>
      <c r="AD423" s="92"/>
      <c r="AE423" s="92"/>
    </row>
    <row r="424" spans="1:31" ht="13.8">
      <c r="A424" s="113"/>
      <c r="B424" s="113"/>
      <c r="C424" s="113"/>
      <c r="D424" s="113"/>
      <c r="E424" s="113"/>
      <c r="F424" s="14"/>
      <c r="G424" s="15"/>
      <c r="H424" s="14"/>
      <c r="I424" s="114"/>
      <c r="J424" s="152">
        <f t="shared" si="18"/>
        <v>0</v>
      </c>
      <c r="K424" s="88"/>
      <c r="L424" s="89"/>
      <c r="M424" s="90"/>
      <c r="N424" s="88"/>
      <c r="O424" s="89"/>
      <c r="P424" s="90"/>
      <c r="Q424" s="160" t="str">
        <f ca="1">+IF(A424="","",IF(AND(TODAY()&lt;Validation!$C$141,OR(MONTH(TODAY())=10,MONTH(TODAY())=11,MONTH(TODAY())=12)),CONCATENATE(MONTH(TODAY()),"/01/",YEAR(TODAY())),IF(AND(TODAY()&lt;Validation!$C$141,MONTH(TODAY())&lt;=9),CONCATENATE("0",MONTH(TODAY()),"/01/",YEAR(TODAY())),IF(AND(TODAY()&gt;=Validation!$C$141,OR(MONTH(TODAY())=10,MONTH(TODAY())=11,MONTH(TODAY())=12)),CONCATENATE(MONTH(TODAY()+10),"/01/",YEAR(TODAY()+10)),IF(AND(TODAY()&gt;=Validation!$C$141,MONTH(TODAY())&lt;=9),CONCATENATE("0",MONTH(TODAY()+10),"/01/",YEAR(TODAY()+10)))))))</f>
        <v/>
      </c>
      <c r="R424" s="158">
        <f t="shared" si="19"/>
        <v>0</v>
      </c>
      <c r="S424" s="88"/>
      <c r="T424" s="66"/>
      <c r="U424" s="66"/>
      <c r="V424" s="88"/>
      <c r="W424" s="66"/>
      <c r="X424" s="66"/>
      <c r="Y424" s="92"/>
      <c r="Z424" s="146">
        <f t="shared" si="20"/>
        <v>22</v>
      </c>
      <c r="AB424" s="133" t="str">
        <f>IFERROR(IF(DATEVALUE(TEXT(VLOOKUP(K424,Validation!F459:I482,3,FALSE)&amp;"/"&amp;RIGHT(L424+100,2)&amp;"/"&amp;M424,"MM/DD/YYYY"))&lt;=DATEVALUE(TEXT(VLOOKUP(N424,Validation!F459:I482,3,FALSE)&amp;"/"&amp;RIGHT(O424+100,2)&amp;"/"&amp;P424,"MM/DD/YYYY")),"",-1),"")</f>
        <v/>
      </c>
      <c r="AC424" s="133" t="str">
        <f>IFERROR(IF(DATEVALUE(TEXT(VLOOKUP(S424,Validation!F459:I482,3,FALSE)&amp;"/"&amp;RIGHT(T424+100,2)&amp;"/"&amp;U424,"MM/DD/YYYY"))&lt;=DATEVALUE(TEXT(VLOOKUP(V424,Validation!F459:I482,3,FALSE)&amp;"/"&amp;RIGHT(W424+100,2)&amp;"/"&amp;X424,"MM/DD/YYYY")),"",-1),"")</f>
        <v/>
      </c>
      <c r="AD424" s="92"/>
      <c r="AE424" s="92"/>
    </row>
    <row r="425" spans="1:31" ht="13.8">
      <c r="A425" s="113"/>
      <c r="B425" s="113"/>
      <c r="C425" s="113"/>
      <c r="D425" s="113"/>
      <c r="E425" s="113"/>
      <c r="F425" s="14"/>
      <c r="G425" s="15"/>
      <c r="H425" s="14"/>
      <c r="I425" s="114"/>
      <c r="J425" s="152">
        <f t="shared" si="18"/>
        <v>0</v>
      </c>
      <c r="K425" s="88"/>
      <c r="L425" s="89"/>
      <c r="M425" s="90"/>
      <c r="N425" s="88"/>
      <c r="O425" s="89"/>
      <c r="P425" s="90"/>
      <c r="Q425" s="160" t="str">
        <f ca="1">+IF(A425="","",IF(AND(TODAY()&lt;Validation!$C$141,OR(MONTH(TODAY())=10,MONTH(TODAY())=11,MONTH(TODAY())=12)),CONCATENATE(MONTH(TODAY()),"/01/",YEAR(TODAY())),IF(AND(TODAY()&lt;Validation!$C$141,MONTH(TODAY())&lt;=9),CONCATENATE("0",MONTH(TODAY()),"/01/",YEAR(TODAY())),IF(AND(TODAY()&gt;=Validation!$C$141,OR(MONTH(TODAY())=10,MONTH(TODAY())=11,MONTH(TODAY())=12)),CONCATENATE(MONTH(TODAY()+10),"/01/",YEAR(TODAY()+10)),IF(AND(TODAY()&gt;=Validation!$C$141,MONTH(TODAY())&lt;=9),CONCATENATE("0",MONTH(TODAY()+10),"/01/",YEAR(TODAY()+10)))))))</f>
        <v/>
      </c>
      <c r="R425" s="158">
        <f t="shared" si="19"/>
        <v>0</v>
      </c>
      <c r="S425" s="88"/>
      <c r="T425" s="66"/>
      <c r="U425" s="66"/>
      <c r="V425" s="88"/>
      <c r="W425" s="66"/>
      <c r="X425" s="66"/>
      <c r="Y425" s="92"/>
      <c r="Z425" s="146">
        <f t="shared" si="20"/>
        <v>22</v>
      </c>
      <c r="AB425" s="133" t="str">
        <f>IFERROR(IF(DATEVALUE(TEXT(VLOOKUP(K425,Validation!F460:I483,3,FALSE)&amp;"/"&amp;RIGHT(L425+100,2)&amp;"/"&amp;M425,"MM/DD/YYYY"))&lt;=DATEVALUE(TEXT(VLOOKUP(N425,Validation!F460:I483,3,FALSE)&amp;"/"&amp;RIGHT(O425+100,2)&amp;"/"&amp;P425,"MM/DD/YYYY")),"",-1),"")</f>
        <v/>
      </c>
      <c r="AC425" s="133" t="str">
        <f>IFERROR(IF(DATEVALUE(TEXT(VLOOKUP(S425,Validation!F460:I483,3,FALSE)&amp;"/"&amp;RIGHT(T425+100,2)&amp;"/"&amp;U425,"MM/DD/YYYY"))&lt;=DATEVALUE(TEXT(VLOOKUP(V425,Validation!F460:I483,3,FALSE)&amp;"/"&amp;RIGHT(W425+100,2)&amp;"/"&amp;X425,"MM/DD/YYYY")),"",-1),"")</f>
        <v/>
      </c>
      <c r="AD425" s="92"/>
      <c r="AE425" s="92"/>
    </row>
    <row r="426" spans="1:31" ht="13.8">
      <c r="A426" s="113"/>
      <c r="B426" s="113"/>
      <c r="C426" s="113"/>
      <c r="D426" s="113"/>
      <c r="E426" s="113"/>
      <c r="F426" s="14"/>
      <c r="G426" s="15"/>
      <c r="H426" s="14"/>
      <c r="I426" s="114"/>
      <c r="J426" s="152">
        <f t="shared" si="18"/>
        <v>0</v>
      </c>
      <c r="K426" s="88"/>
      <c r="L426" s="89"/>
      <c r="M426" s="90"/>
      <c r="N426" s="88"/>
      <c r="O426" s="89"/>
      <c r="P426" s="90"/>
      <c r="Q426" s="160" t="str">
        <f ca="1">+IF(A426="","",IF(AND(TODAY()&lt;Validation!$C$141,OR(MONTH(TODAY())=10,MONTH(TODAY())=11,MONTH(TODAY())=12)),CONCATENATE(MONTH(TODAY()),"/01/",YEAR(TODAY())),IF(AND(TODAY()&lt;Validation!$C$141,MONTH(TODAY())&lt;=9),CONCATENATE("0",MONTH(TODAY()),"/01/",YEAR(TODAY())),IF(AND(TODAY()&gt;=Validation!$C$141,OR(MONTH(TODAY())=10,MONTH(TODAY())=11,MONTH(TODAY())=12)),CONCATENATE(MONTH(TODAY()+10),"/01/",YEAR(TODAY()+10)),IF(AND(TODAY()&gt;=Validation!$C$141,MONTH(TODAY())&lt;=9),CONCATENATE("0",MONTH(TODAY()+10),"/01/",YEAR(TODAY()+10)))))))</f>
        <v/>
      </c>
      <c r="R426" s="158">
        <f t="shared" si="19"/>
        <v>0</v>
      </c>
      <c r="S426" s="88"/>
      <c r="T426" s="66"/>
      <c r="U426" s="66"/>
      <c r="V426" s="88"/>
      <c r="W426" s="66"/>
      <c r="X426" s="66"/>
      <c r="Y426" s="92"/>
      <c r="Z426" s="146">
        <f t="shared" si="20"/>
        <v>22</v>
      </c>
      <c r="AB426" s="133" t="str">
        <f>IFERROR(IF(DATEVALUE(TEXT(VLOOKUP(K426,Validation!F461:I484,3,FALSE)&amp;"/"&amp;RIGHT(L426+100,2)&amp;"/"&amp;M426,"MM/DD/YYYY"))&lt;=DATEVALUE(TEXT(VLOOKUP(N426,Validation!F461:I484,3,FALSE)&amp;"/"&amp;RIGHT(O426+100,2)&amp;"/"&amp;P426,"MM/DD/YYYY")),"",-1),"")</f>
        <v/>
      </c>
      <c r="AC426" s="133" t="str">
        <f>IFERROR(IF(DATEVALUE(TEXT(VLOOKUP(S426,Validation!F461:I484,3,FALSE)&amp;"/"&amp;RIGHT(T426+100,2)&amp;"/"&amp;U426,"MM/DD/YYYY"))&lt;=DATEVALUE(TEXT(VLOOKUP(V426,Validation!F461:I484,3,FALSE)&amp;"/"&amp;RIGHT(W426+100,2)&amp;"/"&amp;X426,"MM/DD/YYYY")),"",-1),"")</f>
        <v/>
      </c>
      <c r="AD426" s="92"/>
      <c r="AE426" s="92"/>
    </row>
    <row r="427" spans="1:31" ht="13.8">
      <c r="A427" s="113"/>
      <c r="B427" s="113"/>
      <c r="C427" s="113"/>
      <c r="D427" s="113"/>
      <c r="E427" s="113"/>
      <c r="F427" s="14"/>
      <c r="G427" s="15"/>
      <c r="H427" s="14"/>
      <c r="I427" s="114"/>
      <c r="J427" s="152">
        <f t="shared" si="18"/>
        <v>0</v>
      </c>
      <c r="K427" s="88"/>
      <c r="L427" s="89"/>
      <c r="M427" s="90"/>
      <c r="N427" s="88"/>
      <c r="O427" s="89"/>
      <c r="P427" s="90"/>
      <c r="Q427" s="160" t="str">
        <f ca="1">+IF(A427="","",IF(AND(TODAY()&lt;Validation!$C$141,OR(MONTH(TODAY())=10,MONTH(TODAY())=11,MONTH(TODAY())=12)),CONCATENATE(MONTH(TODAY()),"/01/",YEAR(TODAY())),IF(AND(TODAY()&lt;Validation!$C$141,MONTH(TODAY())&lt;=9),CONCATENATE("0",MONTH(TODAY()),"/01/",YEAR(TODAY())),IF(AND(TODAY()&gt;=Validation!$C$141,OR(MONTH(TODAY())=10,MONTH(TODAY())=11,MONTH(TODAY())=12)),CONCATENATE(MONTH(TODAY()+10),"/01/",YEAR(TODAY()+10)),IF(AND(TODAY()&gt;=Validation!$C$141,MONTH(TODAY())&lt;=9),CONCATENATE("0",MONTH(TODAY()+10),"/01/",YEAR(TODAY()+10)))))))</f>
        <v/>
      </c>
      <c r="R427" s="158">
        <f t="shared" si="19"/>
        <v>0</v>
      </c>
      <c r="S427" s="88"/>
      <c r="T427" s="66"/>
      <c r="U427" s="66"/>
      <c r="V427" s="88"/>
      <c r="W427" s="66"/>
      <c r="X427" s="66"/>
      <c r="Y427" s="92"/>
      <c r="Z427" s="146">
        <f t="shared" si="20"/>
        <v>22</v>
      </c>
      <c r="AB427" s="133" t="str">
        <f>IFERROR(IF(DATEVALUE(TEXT(VLOOKUP(K427,Validation!F462:I485,3,FALSE)&amp;"/"&amp;RIGHT(L427+100,2)&amp;"/"&amp;M427,"MM/DD/YYYY"))&lt;=DATEVALUE(TEXT(VLOOKUP(N427,Validation!F462:I485,3,FALSE)&amp;"/"&amp;RIGHT(O427+100,2)&amp;"/"&amp;P427,"MM/DD/YYYY")),"",-1),"")</f>
        <v/>
      </c>
      <c r="AC427" s="133" t="str">
        <f>IFERROR(IF(DATEVALUE(TEXT(VLOOKUP(S427,Validation!F462:I485,3,FALSE)&amp;"/"&amp;RIGHT(T427+100,2)&amp;"/"&amp;U427,"MM/DD/YYYY"))&lt;=DATEVALUE(TEXT(VLOOKUP(V427,Validation!F462:I485,3,FALSE)&amp;"/"&amp;RIGHT(W427+100,2)&amp;"/"&amp;X427,"MM/DD/YYYY")),"",-1),"")</f>
        <v/>
      </c>
      <c r="AD427" s="92"/>
      <c r="AE427" s="92"/>
    </row>
    <row r="428" spans="1:31" ht="13.8">
      <c r="A428" s="113"/>
      <c r="B428" s="113"/>
      <c r="C428" s="113"/>
      <c r="D428" s="113"/>
      <c r="E428" s="113"/>
      <c r="F428" s="14"/>
      <c r="G428" s="15"/>
      <c r="H428" s="14"/>
      <c r="I428" s="114"/>
      <c r="J428" s="152">
        <f t="shared" si="18"/>
        <v>0</v>
      </c>
      <c r="K428" s="88"/>
      <c r="L428" s="89"/>
      <c r="M428" s="90"/>
      <c r="N428" s="88"/>
      <c r="O428" s="89"/>
      <c r="P428" s="90"/>
      <c r="Q428" s="160" t="str">
        <f ca="1">+IF(A428="","",IF(AND(TODAY()&lt;Validation!$C$141,OR(MONTH(TODAY())=10,MONTH(TODAY())=11,MONTH(TODAY())=12)),CONCATENATE(MONTH(TODAY()),"/01/",YEAR(TODAY())),IF(AND(TODAY()&lt;Validation!$C$141,MONTH(TODAY())&lt;=9),CONCATENATE("0",MONTH(TODAY()),"/01/",YEAR(TODAY())),IF(AND(TODAY()&gt;=Validation!$C$141,OR(MONTH(TODAY())=10,MONTH(TODAY())=11,MONTH(TODAY())=12)),CONCATENATE(MONTH(TODAY()+10),"/01/",YEAR(TODAY()+10)),IF(AND(TODAY()&gt;=Validation!$C$141,MONTH(TODAY())&lt;=9),CONCATENATE("0",MONTH(TODAY()+10),"/01/",YEAR(TODAY()+10)))))))</f>
        <v/>
      </c>
      <c r="R428" s="158">
        <f t="shared" si="19"/>
        <v>0</v>
      </c>
      <c r="S428" s="88"/>
      <c r="T428" s="66"/>
      <c r="U428" s="66"/>
      <c r="V428" s="88"/>
      <c r="W428" s="66"/>
      <c r="X428" s="66"/>
      <c r="Y428" s="92"/>
      <c r="Z428" s="146">
        <f t="shared" si="20"/>
        <v>22</v>
      </c>
      <c r="AB428" s="133" t="str">
        <f>IFERROR(IF(DATEVALUE(TEXT(VLOOKUP(K428,Validation!F463:I486,3,FALSE)&amp;"/"&amp;RIGHT(L428+100,2)&amp;"/"&amp;M428,"MM/DD/YYYY"))&lt;=DATEVALUE(TEXT(VLOOKUP(N428,Validation!F463:I486,3,FALSE)&amp;"/"&amp;RIGHT(O428+100,2)&amp;"/"&amp;P428,"MM/DD/YYYY")),"",-1),"")</f>
        <v/>
      </c>
      <c r="AC428" s="133" t="str">
        <f>IFERROR(IF(DATEVALUE(TEXT(VLOOKUP(S428,Validation!F463:I486,3,FALSE)&amp;"/"&amp;RIGHT(T428+100,2)&amp;"/"&amp;U428,"MM/DD/YYYY"))&lt;=DATEVALUE(TEXT(VLOOKUP(V428,Validation!F463:I486,3,FALSE)&amp;"/"&amp;RIGHT(W428+100,2)&amp;"/"&amp;X428,"MM/DD/YYYY")),"",-1),"")</f>
        <v/>
      </c>
      <c r="AD428" s="92"/>
      <c r="AE428" s="92"/>
    </row>
    <row r="429" spans="1:31" ht="13.8">
      <c r="A429" s="113"/>
      <c r="B429" s="113"/>
      <c r="C429" s="113"/>
      <c r="D429" s="113"/>
      <c r="E429" s="113"/>
      <c r="F429" s="14"/>
      <c r="G429" s="15"/>
      <c r="H429" s="14"/>
      <c r="I429" s="114"/>
      <c r="J429" s="152">
        <f t="shared" si="18"/>
        <v>0</v>
      </c>
      <c r="K429" s="88"/>
      <c r="L429" s="89"/>
      <c r="M429" s="90"/>
      <c r="N429" s="88"/>
      <c r="O429" s="89"/>
      <c r="P429" s="90"/>
      <c r="Q429" s="160" t="str">
        <f ca="1">+IF(A429="","",IF(AND(TODAY()&lt;Validation!$C$141,OR(MONTH(TODAY())=10,MONTH(TODAY())=11,MONTH(TODAY())=12)),CONCATENATE(MONTH(TODAY()),"/01/",YEAR(TODAY())),IF(AND(TODAY()&lt;Validation!$C$141,MONTH(TODAY())&lt;=9),CONCATENATE("0",MONTH(TODAY()),"/01/",YEAR(TODAY())),IF(AND(TODAY()&gt;=Validation!$C$141,OR(MONTH(TODAY())=10,MONTH(TODAY())=11,MONTH(TODAY())=12)),CONCATENATE(MONTH(TODAY()+10),"/01/",YEAR(TODAY()+10)),IF(AND(TODAY()&gt;=Validation!$C$141,MONTH(TODAY())&lt;=9),CONCATENATE("0",MONTH(TODAY()+10),"/01/",YEAR(TODAY()+10)))))))</f>
        <v/>
      </c>
      <c r="R429" s="158">
        <f t="shared" si="19"/>
        <v>0</v>
      </c>
      <c r="S429" s="88"/>
      <c r="T429" s="66"/>
      <c r="U429" s="66"/>
      <c r="V429" s="88"/>
      <c r="W429" s="66"/>
      <c r="X429" s="66"/>
      <c r="Y429" s="92"/>
      <c r="Z429" s="146">
        <f t="shared" si="20"/>
        <v>22</v>
      </c>
      <c r="AB429" s="133" t="str">
        <f>IFERROR(IF(DATEVALUE(TEXT(VLOOKUP(K429,Validation!F464:I487,3,FALSE)&amp;"/"&amp;RIGHT(L429+100,2)&amp;"/"&amp;M429,"MM/DD/YYYY"))&lt;=DATEVALUE(TEXT(VLOOKUP(N429,Validation!F464:I487,3,FALSE)&amp;"/"&amp;RIGHT(O429+100,2)&amp;"/"&amp;P429,"MM/DD/YYYY")),"",-1),"")</f>
        <v/>
      </c>
      <c r="AC429" s="133" t="str">
        <f>IFERROR(IF(DATEVALUE(TEXT(VLOOKUP(S429,Validation!F464:I487,3,FALSE)&amp;"/"&amp;RIGHT(T429+100,2)&amp;"/"&amp;U429,"MM/DD/YYYY"))&lt;=DATEVALUE(TEXT(VLOOKUP(V429,Validation!F464:I487,3,FALSE)&amp;"/"&amp;RIGHT(W429+100,2)&amp;"/"&amp;X429,"MM/DD/YYYY")),"",-1),"")</f>
        <v/>
      </c>
      <c r="AD429" s="92"/>
      <c r="AE429" s="92"/>
    </row>
    <row r="430" spans="1:31" ht="13.8">
      <c r="A430" s="113"/>
      <c r="B430" s="113"/>
      <c r="C430" s="113"/>
      <c r="D430" s="113"/>
      <c r="E430" s="113"/>
      <c r="F430" s="14"/>
      <c r="G430" s="15"/>
      <c r="H430" s="14"/>
      <c r="I430" s="114"/>
      <c r="J430" s="152">
        <f t="shared" si="18"/>
        <v>0</v>
      </c>
      <c r="K430" s="88"/>
      <c r="L430" s="89"/>
      <c r="M430" s="90"/>
      <c r="N430" s="88"/>
      <c r="O430" s="89"/>
      <c r="P430" s="90"/>
      <c r="Q430" s="160" t="str">
        <f ca="1">+IF(A430="","",IF(AND(TODAY()&lt;Validation!$C$141,OR(MONTH(TODAY())=10,MONTH(TODAY())=11,MONTH(TODAY())=12)),CONCATENATE(MONTH(TODAY()),"/01/",YEAR(TODAY())),IF(AND(TODAY()&lt;Validation!$C$141,MONTH(TODAY())&lt;=9),CONCATENATE("0",MONTH(TODAY()),"/01/",YEAR(TODAY())),IF(AND(TODAY()&gt;=Validation!$C$141,OR(MONTH(TODAY())=10,MONTH(TODAY())=11,MONTH(TODAY())=12)),CONCATENATE(MONTH(TODAY()+10),"/01/",YEAR(TODAY()+10)),IF(AND(TODAY()&gt;=Validation!$C$141,MONTH(TODAY())&lt;=9),CONCATENATE("0",MONTH(TODAY()+10),"/01/",YEAR(TODAY()+10)))))))</f>
        <v/>
      </c>
      <c r="R430" s="158">
        <f t="shared" si="19"/>
        <v>0</v>
      </c>
      <c r="S430" s="88"/>
      <c r="T430" s="66"/>
      <c r="U430" s="66"/>
      <c r="V430" s="88"/>
      <c r="W430" s="66"/>
      <c r="X430" s="66"/>
      <c r="Y430" s="92"/>
      <c r="Z430" s="146">
        <f t="shared" si="20"/>
        <v>22</v>
      </c>
      <c r="AB430" s="133" t="str">
        <f>IFERROR(IF(DATEVALUE(TEXT(VLOOKUP(K430,Validation!F465:I488,3,FALSE)&amp;"/"&amp;RIGHT(L430+100,2)&amp;"/"&amp;M430,"MM/DD/YYYY"))&lt;=DATEVALUE(TEXT(VLOOKUP(N430,Validation!F465:I488,3,FALSE)&amp;"/"&amp;RIGHT(O430+100,2)&amp;"/"&amp;P430,"MM/DD/YYYY")),"",-1),"")</f>
        <v/>
      </c>
      <c r="AC430" s="133" t="str">
        <f>IFERROR(IF(DATEVALUE(TEXT(VLOOKUP(S430,Validation!F465:I488,3,FALSE)&amp;"/"&amp;RIGHT(T430+100,2)&amp;"/"&amp;U430,"MM/DD/YYYY"))&lt;=DATEVALUE(TEXT(VLOOKUP(V430,Validation!F465:I488,3,FALSE)&amp;"/"&amp;RIGHT(W430+100,2)&amp;"/"&amp;X430,"MM/DD/YYYY")),"",-1),"")</f>
        <v/>
      </c>
      <c r="AD430" s="92"/>
      <c r="AE430" s="92"/>
    </row>
    <row r="431" spans="1:31" ht="13.8">
      <c r="A431" s="113"/>
      <c r="B431" s="113"/>
      <c r="C431" s="113"/>
      <c r="D431" s="113"/>
      <c r="E431" s="113"/>
      <c r="F431" s="14"/>
      <c r="G431" s="15"/>
      <c r="H431" s="14"/>
      <c r="I431" s="114"/>
      <c r="J431" s="152">
        <f t="shared" si="18"/>
        <v>0</v>
      </c>
      <c r="K431" s="88"/>
      <c r="L431" s="89"/>
      <c r="M431" s="90"/>
      <c r="N431" s="88"/>
      <c r="O431" s="89"/>
      <c r="P431" s="90"/>
      <c r="Q431" s="160" t="str">
        <f ca="1">+IF(A431="","",IF(AND(TODAY()&lt;Validation!$C$141,OR(MONTH(TODAY())=10,MONTH(TODAY())=11,MONTH(TODAY())=12)),CONCATENATE(MONTH(TODAY()),"/01/",YEAR(TODAY())),IF(AND(TODAY()&lt;Validation!$C$141,MONTH(TODAY())&lt;=9),CONCATENATE("0",MONTH(TODAY()),"/01/",YEAR(TODAY())),IF(AND(TODAY()&gt;=Validation!$C$141,OR(MONTH(TODAY())=10,MONTH(TODAY())=11,MONTH(TODAY())=12)),CONCATENATE(MONTH(TODAY()+10),"/01/",YEAR(TODAY()+10)),IF(AND(TODAY()&gt;=Validation!$C$141,MONTH(TODAY())&lt;=9),CONCATENATE("0",MONTH(TODAY()+10),"/01/",YEAR(TODAY()+10)))))))</f>
        <v/>
      </c>
      <c r="R431" s="158">
        <f t="shared" si="19"/>
        <v>0</v>
      </c>
      <c r="S431" s="88"/>
      <c r="T431" s="66"/>
      <c r="U431" s="66"/>
      <c r="V431" s="88"/>
      <c r="W431" s="66"/>
      <c r="X431" s="66"/>
      <c r="Y431" s="92"/>
      <c r="Z431" s="146">
        <f t="shared" si="20"/>
        <v>22</v>
      </c>
      <c r="AB431" s="133" t="str">
        <f>IFERROR(IF(DATEVALUE(TEXT(VLOOKUP(K431,Validation!F466:I489,3,FALSE)&amp;"/"&amp;RIGHT(L431+100,2)&amp;"/"&amp;M431,"MM/DD/YYYY"))&lt;=DATEVALUE(TEXT(VLOOKUP(N431,Validation!F466:I489,3,FALSE)&amp;"/"&amp;RIGHT(O431+100,2)&amp;"/"&amp;P431,"MM/DD/YYYY")),"",-1),"")</f>
        <v/>
      </c>
      <c r="AC431" s="133" t="str">
        <f>IFERROR(IF(DATEVALUE(TEXT(VLOOKUP(S431,Validation!F466:I489,3,FALSE)&amp;"/"&amp;RIGHT(T431+100,2)&amp;"/"&amp;U431,"MM/DD/YYYY"))&lt;=DATEVALUE(TEXT(VLOOKUP(V431,Validation!F466:I489,3,FALSE)&amp;"/"&amp;RIGHT(W431+100,2)&amp;"/"&amp;X431,"MM/DD/YYYY")),"",-1),"")</f>
        <v/>
      </c>
      <c r="AD431" s="92"/>
      <c r="AE431" s="92"/>
    </row>
    <row r="432" spans="1:31" ht="13.8">
      <c r="A432" s="113"/>
      <c r="B432" s="113"/>
      <c r="C432" s="113"/>
      <c r="D432" s="113"/>
      <c r="E432" s="113"/>
      <c r="F432" s="14"/>
      <c r="G432" s="15"/>
      <c r="H432" s="14"/>
      <c r="I432" s="114"/>
      <c r="J432" s="152">
        <f t="shared" si="18"/>
        <v>0</v>
      </c>
      <c r="K432" s="88"/>
      <c r="L432" s="89"/>
      <c r="M432" s="90"/>
      <c r="N432" s="88"/>
      <c r="O432" s="89"/>
      <c r="P432" s="90"/>
      <c r="Q432" s="160" t="str">
        <f ca="1">+IF(A432="","",IF(AND(TODAY()&lt;Validation!$C$141,OR(MONTH(TODAY())=10,MONTH(TODAY())=11,MONTH(TODAY())=12)),CONCATENATE(MONTH(TODAY()),"/01/",YEAR(TODAY())),IF(AND(TODAY()&lt;Validation!$C$141,MONTH(TODAY())&lt;=9),CONCATENATE("0",MONTH(TODAY()),"/01/",YEAR(TODAY())),IF(AND(TODAY()&gt;=Validation!$C$141,OR(MONTH(TODAY())=10,MONTH(TODAY())=11,MONTH(TODAY())=12)),CONCATENATE(MONTH(TODAY()+10),"/01/",YEAR(TODAY()+10)),IF(AND(TODAY()&gt;=Validation!$C$141,MONTH(TODAY())&lt;=9),CONCATENATE("0",MONTH(TODAY()+10),"/01/",YEAR(TODAY()+10)))))))</f>
        <v/>
      </c>
      <c r="R432" s="158">
        <f t="shared" si="19"/>
        <v>0</v>
      </c>
      <c r="S432" s="88"/>
      <c r="T432" s="66"/>
      <c r="U432" s="66"/>
      <c r="V432" s="88"/>
      <c r="W432" s="66"/>
      <c r="X432" s="66"/>
      <c r="Y432" s="92"/>
      <c r="Z432" s="146">
        <f t="shared" si="20"/>
        <v>22</v>
      </c>
      <c r="AB432" s="133" t="str">
        <f>IFERROR(IF(DATEVALUE(TEXT(VLOOKUP(K432,Validation!F467:I490,3,FALSE)&amp;"/"&amp;RIGHT(L432+100,2)&amp;"/"&amp;M432,"MM/DD/YYYY"))&lt;=DATEVALUE(TEXT(VLOOKUP(N432,Validation!F467:I490,3,FALSE)&amp;"/"&amp;RIGHT(O432+100,2)&amp;"/"&amp;P432,"MM/DD/YYYY")),"",-1),"")</f>
        <v/>
      </c>
      <c r="AC432" s="133" t="str">
        <f>IFERROR(IF(DATEVALUE(TEXT(VLOOKUP(S432,Validation!F467:I490,3,FALSE)&amp;"/"&amp;RIGHT(T432+100,2)&amp;"/"&amp;U432,"MM/DD/YYYY"))&lt;=DATEVALUE(TEXT(VLOOKUP(V432,Validation!F467:I490,3,FALSE)&amp;"/"&amp;RIGHT(W432+100,2)&amp;"/"&amp;X432,"MM/DD/YYYY")),"",-1),"")</f>
        <v/>
      </c>
      <c r="AD432" s="92"/>
      <c r="AE432" s="92"/>
    </row>
    <row r="433" spans="1:31" ht="13.8">
      <c r="A433" s="113"/>
      <c r="B433" s="113"/>
      <c r="C433" s="113"/>
      <c r="D433" s="113"/>
      <c r="E433" s="113"/>
      <c r="F433" s="14"/>
      <c r="G433" s="15"/>
      <c r="H433" s="14"/>
      <c r="I433" s="114"/>
      <c r="J433" s="152">
        <f t="shared" si="18"/>
        <v>0</v>
      </c>
      <c r="K433" s="88"/>
      <c r="L433" s="89"/>
      <c r="M433" s="90"/>
      <c r="N433" s="88"/>
      <c r="O433" s="89"/>
      <c r="P433" s="90"/>
      <c r="Q433" s="160" t="str">
        <f ca="1">+IF(A433="","",IF(AND(TODAY()&lt;Validation!$C$141,OR(MONTH(TODAY())=10,MONTH(TODAY())=11,MONTH(TODAY())=12)),CONCATENATE(MONTH(TODAY()),"/01/",YEAR(TODAY())),IF(AND(TODAY()&lt;Validation!$C$141,MONTH(TODAY())&lt;=9),CONCATENATE("0",MONTH(TODAY()),"/01/",YEAR(TODAY())),IF(AND(TODAY()&gt;=Validation!$C$141,OR(MONTH(TODAY())=10,MONTH(TODAY())=11,MONTH(TODAY())=12)),CONCATENATE(MONTH(TODAY()+10),"/01/",YEAR(TODAY()+10)),IF(AND(TODAY()&gt;=Validation!$C$141,MONTH(TODAY())&lt;=9),CONCATENATE("0",MONTH(TODAY()+10),"/01/",YEAR(TODAY()+10)))))))</f>
        <v/>
      </c>
      <c r="R433" s="158">
        <f t="shared" si="19"/>
        <v>0</v>
      </c>
      <c r="S433" s="88"/>
      <c r="T433" s="66"/>
      <c r="U433" s="66"/>
      <c r="V433" s="88"/>
      <c r="W433" s="66"/>
      <c r="X433" s="66"/>
      <c r="Y433" s="92"/>
      <c r="Z433" s="146">
        <f t="shared" si="20"/>
        <v>22</v>
      </c>
      <c r="AB433" s="133" t="str">
        <f>IFERROR(IF(DATEVALUE(TEXT(VLOOKUP(K433,Validation!F468:I491,3,FALSE)&amp;"/"&amp;RIGHT(L433+100,2)&amp;"/"&amp;M433,"MM/DD/YYYY"))&lt;=DATEVALUE(TEXT(VLOOKUP(N433,Validation!F468:I491,3,FALSE)&amp;"/"&amp;RIGHT(O433+100,2)&amp;"/"&amp;P433,"MM/DD/YYYY")),"",-1),"")</f>
        <v/>
      </c>
      <c r="AC433" s="133" t="str">
        <f>IFERROR(IF(DATEVALUE(TEXT(VLOOKUP(S433,Validation!F468:I491,3,FALSE)&amp;"/"&amp;RIGHT(T433+100,2)&amp;"/"&amp;U433,"MM/DD/YYYY"))&lt;=DATEVALUE(TEXT(VLOOKUP(V433,Validation!F468:I491,3,FALSE)&amp;"/"&amp;RIGHT(W433+100,2)&amp;"/"&amp;X433,"MM/DD/YYYY")),"",-1),"")</f>
        <v/>
      </c>
      <c r="AD433" s="92"/>
      <c r="AE433" s="92"/>
    </row>
    <row r="434" spans="1:31" ht="13.8">
      <c r="A434" s="113"/>
      <c r="B434" s="113"/>
      <c r="C434" s="113"/>
      <c r="D434" s="113"/>
      <c r="E434" s="113"/>
      <c r="F434" s="14"/>
      <c r="G434" s="15"/>
      <c r="H434" s="14"/>
      <c r="I434" s="114"/>
      <c r="J434" s="152">
        <f t="shared" si="18"/>
        <v>0</v>
      </c>
      <c r="K434" s="88"/>
      <c r="L434" s="89"/>
      <c r="M434" s="90"/>
      <c r="N434" s="88"/>
      <c r="O434" s="89"/>
      <c r="P434" s="90"/>
      <c r="Q434" s="160" t="str">
        <f ca="1">+IF(A434="","",IF(AND(TODAY()&lt;Validation!$C$141,OR(MONTH(TODAY())=10,MONTH(TODAY())=11,MONTH(TODAY())=12)),CONCATENATE(MONTH(TODAY()),"/01/",YEAR(TODAY())),IF(AND(TODAY()&lt;Validation!$C$141,MONTH(TODAY())&lt;=9),CONCATENATE("0",MONTH(TODAY()),"/01/",YEAR(TODAY())),IF(AND(TODAY()&gt;=Validation!$C$141,OR(MONTH(TODAY())=10,MONTH(TODAY())=11,MONTH(TODAY())=12)),CONCATENATE(MONTH(TODAY()+10),"/01/",YEAR(TODAY()+10)),IF(AND(TODAY()&gt;=Validation!$C$141,MONTH(TODAY())&lt;=9),CONCATENATE("0",MONTH(TODAY()+10),"/01/",YEAR(TODAY()+10)))))))</f>
        <v/>
      </c>
      <c r="R434" s="158">
        <f t="shared" si="19"/>
        <v>0</v>
      </c>
      <c r="S434" s="88"/>
      <c r="T434" s="66"/>
      <c r="U434" s="66"/>
      <c r="V434" s="88"/>
      <c r="W434" s="66"/>
      <c r="X434" s="66"/>
      <c r="Y434" s="92"/>
      <c r="Z434" s="146">
        <f t="shared" si="20"/>
        <v>22</v>
      </c>
      <c r="AB434" s="133" t="str">
        <f>IFERROR(IF(DATEVALUE(TEXT(VLOOKUP(K434,Validation!F469:I492,3,FALSE)&amp;"/"&amp;RIGHT(L434+100,2)&amp;"/"&amp;M434,"MM/DD/YYYY"))&lt;=DATEVALUE(TEXT(VLOOKUP(N434,Validation!F469:I492,3,FALSE)&amp;"/"&amp;RIGHT(O434+100,2)&amp;"/"&amp;P434,"MM/DD/YYYY")),"",-1),"")</f>
        <v/>
      </c>
      <c r="AC434" s="133" t="str">
        <f>IFERROR(IF(DATEVALUE(TEXT(VLOOKUP(S434,Validation!F469:I492,3,FALSE)&amp;"/"&amp;RIGHT(T434+100,2)&amp;"/"&amp;U434,"MM/DD/YYYY"))&lt;=DATEVALUE(TEXT(VLOOKUP(V434,Validation!F469:I492,3,FALSE)&amp;"/"&amp;RIGHT(W434+100,2)&amp;"/"&amp;X434,"MM/DD/YYYY")),"",-1),"")</f>
        <v/>
      </c>
      <c r="AD434" s="92"/>
      <c r="AE434" s="92"/>
    </row>
    <row r="435" spans="1:31" ht="13.8">
      <c r="A435" s="113"/>
      <c r="B435" s="113"/>
      <c r="C435" s="113"/>
      <c r="D435" s="113"/>
      <c r="E435" s="113"/>
      <c r="F435" s="14"/>
      <c r="G435" s="15"/>
      <c r="H435" s="14"/>
      <c r="I435" s="114"/>
      <c r="J435" s="152">
        <f t="shared" si="18"/>
        <v>0</v>
      </c>
      <c r="K435" s="88"/>
      <c r="L435" s="89"/>
      <c r="M435" s="90"/>
      <c r="N435" s="88"/>
      <c r="O435" s="89"/>
      <c r="P435" s="90"/>
      <c r="Q435" s="160" t="str">
        <f ca="1">+IF(A435="","",IF(AND(TODAY()&lt;Validation!$C$141,OR(MONTH(TODAY())=10,MONTH(TODAY())=11,MONTH(TODAY())=12)),CONCATENATE(MONTH(TODAY()),"/01/",YEAR(TODAY())),IF(AND(TODAY()&lt;Validation!$C$141,MONTH(TODAY())&lt;=9),CONCATENATE("0",MONTH(TODAY()),"/01/",YEAR(TODAY())),IF(AND(TODAY()&gt;=Validation!$C$141,OR(MONTH(TODAY())=10,MONTH(TODAY())=11,MONTH(TODAY())=12)),CONCATENATE(MONTH(TODAY()+10),"/01/",YEAR(TODAY()+10)),IF(AND(TODAY()&gt;=Validation!$C$141,MONTH(TODAY())&lt;=9),CONCATENATE("0",MONTH(TODAY()+10),"/01/",YEAR(TODAY()+10)))))))</f>
        <v/>
      </c>
      <c r="R435" s="158">
        <f t="shared" si="19"/>
        <v>0</v>
      </c>
      <c r="S435" s="88"/>
      <c r="T435" s="66"/>
      <c r="U435" s="66"/>
      <c r="V435" s="88"/>
      <c r="W435" s="66"/>
      <c r="X435" s="66"/>
      <c r="Y435" s="92"/>
      <c r="Z435" s="146">
        <f t="shared" si="20"/>
        <v>22</v>
      </c>
      <c r="AB435" s="133" t="str">
        <f>IFERROR(IF(DATEVALUE(TEXT(VLOOKUP(K435,Validation!F470:I493,3,FALSE)&amp;"/"&amp;RIGHT(L435+100,2)&amp;"/"&amp;M435,"MM/DD/YYYY"))&lt;=DATEVALUE(TEXT(VLOOKUP(N435,Validation!F470:I493,3,FALSE)&amp;"/"&amp;RIGHT(O435+100,2)&amp;"/"&amp;P435,"MM/DD/YYYY")),"",-1),"")</f>
        <v/>
      </c>
      <c r="AC435" s="133" t="str">
        <f>IFERROR(IF(DATEVALUE(TEXT(VLOOKUP(S435,Validation!F470:I493,3,FALSE)&amp;"/"&amp;RIGHT(T435+100,2)&amp;"/"&amp;U435,"MM/DD/YYYY"))&lt;=DATEVALUE(TEXT(VLOOKUP(V435,Validation!F470:I493,3,FALSE)&amp;"/"&amp;RIGHT(W435+100,2)&amp;"/"&amp;X435,"MM/DD/YYYY")),"",-1),"")</f>
        <v/>
      </c>
      <c r="AD435" s="92"/>
      <c r="AE435" s="92"/>
    </row>
    <row r="436" spans="1:31" ht="13.8">
      <c r="A436" s="113"/>
      <c r="B436" s="113"/>
      <c r="C436" s="113"/>
      <c r="D436" s="113"/>
      <c r="E436" s="113"/>
      <c r="F436" s="14"/>
      <c r="G436" s="15"/>
      <c r="H436" s="14"/>
      <c r="I436" s="114"/>
      <c r="J436" s="152">
        <f t="shared" si="18"/>
        <v>0</v>
      </c>
      <c r="K436" s="88"/>
      <c r="L436" s="89"/>
      <c r="M436" s="90"/>
      <c r="N436" s="88"/>
      <c r="O436" s="89"/>
      <c r="P436" s="90"/>
      <c r="Q436" s="160" t="str">
        <f ca="1">+IF(A436="","",IF(AND(TODAY()&lt;Validation!$C$141,OR(MONTH(TODAY())=10,MONTH(TODAY())=11,MONTH(TODAY())=12)),CONCATENATE(MONTH(TODAY()),"/01/",YEAR(TODAY())),IF(AND(TODAY()&lt;Validation!$C$141,MONTH(TODAY())&lt;=9),CONCATENATE("0",MONTH(TODAY()),"/01/",YEAR(TODAY())),IF(AND(TODAY()&gt;=Validation!$C$141,OR(MONTH(TODAY())=10,MONTH(TODAY())=11,MONTH(TODAY())=12)),CONCATENATE(MONTH(TODAY()+10),"/01/",YEAR(TODAY()+10)),IF(AND(TODAY()&gt;=Validation!$C$141,MONTH(TODAY())&lt;=9),CONCATENATE("0",MONTH(TODAY()+10),"/01/",YEAR(TODAY()+10)))))))</f>
        <v/>
      </c>
      <c r="R436" s="158">
        <f t="shared" si="19"/>
        <v>0</v>
      </c>
      <c r="S436" s="88"/>
      <c r="T436" s="66"/>
      <c r="U436" s="66"/>
      <c r="V436" s="88"/>
      <c r="W436" s="66"/>
      <c r="X436" s="66"/>
      <c r="Y436" s="92"/>
      <c r="Z436" s="146">
        <f t="shared" si="20"/>
        <v>22</v>
      </c>
      <c r="AB436" s="133" t="str">
        <f>IFERROR(IF(DATEVALUE(TEXT(VLOOKUP(K436,Validation!F471:I494,3,FALSE)&amp;"/"&amp;RIGHT(L436+100,2)&amp;"/"&amp;M436,"MM/DD/YYYY"))&lt;=DATEVALUE(TEXT(VLOOKUP(N436,Validation!F471:I494,3,FALSE)&amp;"/"&amp;RIGHT(O436+100,2)&amp;"/"&amp;P436,"MM/DD/YYYY")),"",-1),"")</f>
        <v/>
      </c>
      <c r="AC436" s="133" t="str">
        <f>IFERROR(IF(DATEVALUE(TEXT(VLOOKUP(S436,Validation!F471:I494,3,FALSE)&amp;"/"&amp;RIGHT(T436+100,2)&amp;"/"&amp;U436,"MM/DD/YYYY"))&lt;=DATEVALUE(TEXT(VLOOKUP(V436,Validation!F471:I494,3,FALSE)&amp;"/"&amp;RIGHT(W436+100,2)&amp;"/"&amp;X436,"MM/DD/YYYY")),"",-1),"")</f>
        <v/>
      </c>
      <c r="AD436" s="92"/>
      <c r="AE436" s="92"/>
    </row>
    <row r="437" spans="1:31" ht="13.8">
      <c r="A437" s="113"/>
      <c r="B437" s="113"/>
      <c r="C437" s="113"/>
      <c r="D437" s="113"/>
      <c r="E437" s="113"/>
      <c r="F437" s="14"/>
      <c r="G437" s="15"/>
      <c r="H437" s="14"/>
      <c r="I437" s="114"/>
      <c r="J437" s="152">
        <f t="shared" si="18"/>
        <v>0</v>
      </c>
      <c r="K437" s="88"/>
      <c r="L437" s="89"/>
      <c r="M437" s="90"/>
      <c r="N437" s="88"/>
      <c r="O437" s="89"/>
      <c r="P437" s="90"/>
      <c r="Q437" s="160" t="str">
        <f ca="1">+IF(A437="","",IF(AND(TODAY()&lt;Validation!$C$141,OR(MONTH(TODAY())=10,MONTH(TODAY())=11,MONTH(TODAY())=12)),CONCATENATE(MONTH(TODAY()),"/01/",YEAR(TODAY())),IF(AND(TODAY()&lt;Validation!$C$141,MONTH(TODAY())&lt;=9),CONCATENATE("0",MONTH(TODAY()),"/01/",YEAR(TODAY())),IF(AND(TODAY()&gt;=Validation!$C$141,OR(MONTH(TODAY())=10,MONTH(TODAY())=11,MONTH(TODAY())=12)),CONCATENATE(MONTH(TODAY()+10),"/01/",YEAR(TODAY()+10)),IF(AND(TODAY()&gt;=Validation!$C$141,MONTH(TODAY())&lt;=9),CONCATENATE("0",MONTH(TODAY()+10),"/01/",YEAR(TODAY()+10)))))))</f>
        <v/>
      </c>
      <c r="R437" s="158">
        <f t="shared" si="19"/>
        <v>0</v>
      </c>
      <c r="S437" s="88"/>
      <c r="T437" s="66"/>
      <c r="U437" s="66"/>
      <c r="V437" s="88"/>
      <c r="W437" s="66"/>
      <c r="X437" s="66"/>
      <c r="Y437" s="92"/>
      <c r="Z437" s="146">
        <f t="shared" si="20"/>
        <v>22</v>
      </c>
      <c r="AB437" s="133" t="str">
        <f>IFERROR(IF(DATEVALUE(TEXT(VLOOKUP(K437,Validation!F472:I495,3,FALSE)&amp;"/"&amp;RIGHT(L437+100,2)&amp;"/"&amp;M437,"MM/DD/YYYY"))&lt;=DATEVALUE(TEXT(VLOOKUP(N437,Validation!F472:I495,3,FALSE)&amp;"/"&amp;RIGHT(O437+100,2)&amp;"/"&amp;P437,"MM/DD/YYYY")),"",-1),"")</f>
        <v/>
      </c>
      <c r="AC437" s="133" t="str">
        <f>IFERROR(IF(DATEVALUE(TEXT(VLOOKUP(S437,Validation!F472:I495,3,FALSE)&amp;"/"&amp;RIGHT(T437+100,2)&amp;"/"&amp;U437,"MM/DD/YYYY"))&lt;=DATEVALUE(TEXT(VLOOKUP(V437,Validation!F472:I495,3,FALSE)&amp;"/"&amp;RIGHT(W437+100,2)&amp;"/"&amp;X437,"MM/DD/YYYY")),"",-1),"")</f>
        <v/>
      </c>
      <c r="AD437" s="92"/>
      <c r="AE437" s="92"/>
    </row>
    <row r="438" spans="1:31" ht="13.8">
      <c r="A438" s="113"/>
      <c r="B438" s="113"/>
      <c r="C438" s="113"/>
      <c r="D438" s="113"/>
      <c r="E438" s="113"/>
      <c r="F438" s="14"/>
      <c r="G438" s="15"/>
      <c r="H438" s="14"/>
      <c r="I438" s="114"/>
      <c r="J438" s="152">
        <f t="shared" si="18"/>
        <v>0</v>
      </c>
      <c r="K438" s="88"/>
      <c r="L438" s="89"/>
      <c r="M438" s="90"/>
      <c r="N438" s="88"/>
      <c r="O438" s="89"/>
      <c r="P438" s="90"/>
      <c r="Q438" s="160" t="str">
        <f ca="1">+IF(A438="","",IF(AND(TODAY()&lt;Validation!$C$141,OR(MONTH(TODAY())=10,MONTH(TODAY())=11,MONTH(TODAY())=12)),CONCATENATE(MONTH(TODAY()),"/01/",YEAR(TODAY())),IF(AND(TODAY()&lt;Validation!$C$141,MONTH(TODAY())&lt;=9),CONCATENATE("0",MONTH(TODAY()),"/01/",YEAR(TODAY())),IF(AND(TODAY()&gt;=Validation!$C$141,OR(MONTH(TODAY())=10,MONTH(TODAY())=11,MONTH(TODAY())=12)),CONCATENATE(MONTH(TODAY()+10),"/01/",YEAR(TODAY()+10)),IF(AND(TODAY()&gt;=Validation!$C$141,MONTH(TODAY())&lt;=9),CONCATENATE("0",MONTH(TODAY()+10),"/01/",YEAR(TODAY()+10)))))))</f>
        <v/>
      </c>
      <c r="R438" s="158">
        <f t="shared" si="19"/>
        <v>0</v>
      </c>
      <c r="S438" s="88"/>
      <c r="T438" s="66"/>
      <c r="U438" s="66"/>
      <c r="V438" s="88"/>
      <c r="W438" s="66"/>
      <c r="X438" s="66"/>
      <c r="Y438" s="92"/>
      <c r="Z438" s="146">
        <f t="shared" si="20"/>
        <v>22</v>
      </c>
      <c r="AB438" s="133" t="str">
        <f>IFERROR(IF(DATEVALUE(TEXT(VLOOKUP(K438,Validation!F473:I496,3,FALSE)&amp;"/"&amp;RIGHT(L438+100,2)&amp;"/"&amp;M438,"MM/DD/YYYY"))&lt;=DATEVALUE(TEXT(VLOOKUP(N438,Validation!F473:I496,3,FALSE)&amp;"/"&amp;RIGHT(O438+100,2)&amp;"/"&amp;P438,"MM/DD/YYYY")),"",-1),"")</f>
        <v/>
      </c>
      <c r="AC438" s="133" t="str">
        <f>IFERROR(IF(DATEVALUE(TEXT(VLOOKUP(S438,Validation!F473:I496,3,FALSE)&amp;"/"&amp;RIGHT(T438+100,2)&amp;"/"&amp;U438,"MM/DD/YYYY"))&lt;=DATEVALUE(TEXT(VLOOKUP(V438,Validation!F473:I496,3,FALSE)&amp;"/"&amp;RIGHT(W438+100,2)&amp;"/"&amp;X438,"MM/DD/YYYY")),"",-1),"")</f>
        <v/>
      </c>
      <c r="AD438" s="92"/>
      <c r="AE438" s="92"/>
    </row>
    <row r="439" spans="1:31" ht="13.8">
      <c r="A439" s="113"/>
      <c r="B439" s="113"/>
      <c r="C439" s="113"/>
      <c r="D439" s="113"/>
      <c r="E439" s="113"/>
      <c r="F439" s="14"/>
      <c r="G439" s="15"/>
      <c r="H439" s="14"/>
      <c r="I439" s="114"/>
      <c r="J439" s="152">
        <f t="shared" si="18"/>
        <v>0</v>
      </c>
      <c r="K439" s="88"/>
      <c r="L439" s="89"/>
      <c r="M439" s="90"/>
      <c r="N439" s="88"/>
      <c r="O439" s="89"/>
      <c r="P439" s="90"/>
      <c r="Q439" s="160" t="str">
        <f ca="1">+IF(A439="","",IF(AND(TODAY()&lt;Validation!$C$141,OR(MONTH(TODAY())=10,MONTH(TODAY())=11,MONTH(TODAY())=12)),CONCATENATE(MONTH(TODAY()),"/01/",YEAR(TODAY())),IF(AND(TODAY()&lt;Validation!$C$141,MONTH(TODAY())&lt;=9),CONCATENATE("0",MONTH(TODAY()),"/01/",YEAR(TODAY())),IF(AND(TODAY()&gt;=Validation!$C$141,OR(MONTH(TODAY())=10,MONTH(TODAY())=11,MONTH(TODAY())=12)),CONCATENATE(MONTH(TODAY()+10),"/01/",YEAR(TODAY()+10)),IF(AND(TODAY()&gt;=Validation!$C$141,MONTH(TODAY())&lt;=9),CONCATENATE("0",MONTH(TODAY()+10),"/01/",YEAR(TODAY()+10)))))))</f>
        <v/>
      </c>
      <c r="R439" s="158">
        <f t="shared" si="19"/>
        <v>0</v>
      </c>
      <c r="S439" s="88"/>
      <c r="T439" s="66"/>
      <c r="U439" s="66"/>
      <c r="V439" s="88"/>
      <c r="W439" s="66"/>
      <c r="X439" s="66"/>
      <c r="Y439" s="92"/>
      <c r="Z439" s="146">
        <f t="shared" si="20"/>
        <v>22</v>
      </c>
      <c r="AB439" s="133" t="str">
        <f>IFERROR(IF(DATEVALUE(TEXT(VLOOKUP(K439,Validation!F474:I497,3,FALSE)&amp;"/"&amp;RIGHT(L439+100,2)&amp;"/"&amp;M439,"MM/DD/YYYY"))&lt;=DATEVALUE(TEXT(VLOOKUP(N439,Validation!F474:I497,3,FALSE)&amp;"/"&amp;RIGHT(O439+100,2)&amp;"/"&amp;P439,"MM/DD/YYYY")),"",-1),"")</f>
        <v/>
      </c>
      <c r="AC439" s="133" t="str">
        <f>IFERROR(IF(DATEVALUE(TEXT(VLOOKUP(S439,Validation!F474:I497,3,FALSE)&amp;"/"&amp;RIGHT(T439+100,2)&amp;"/"&amp;U439,"MM/DD/YYYY"))&lt;=DATEVALUE(TEXT(VLOOKUP(V439,Validation!F474:I497,3,FALSE)&amp;"/"&amp;RIGHT(W439+100,2)&amp;"/"&amp;X439,"MM/DD/YYYY")),"",-1),"")</f>
        <v/>
      </c>
      <c r="AD439" s="92"/>
      <c r="AE439" s="92"/>
    </row>
    <row r="440" spans="1:31" ht="13.8">
      <c r="A440" s="113"/>
      <c r="B440" s="113"/>
      <c r="C440" s="113"/>
      <c r="D440" s="113"/>
      <c r="E440" s="113"/>
      <c r="F440" s="14"/>
      <c r="G440" s="15"/>
      <c r="H440" s="14"/>
      <c r="I440" s="114"/>
      <c r="J440" s="152">
        <f t="shared" si="18"/>
        <v>0</v>
      </c>
      <c r="K440" s="88"/>
      <c r="L440" s="89"/>
      <c r="M440" s="90"/>
      <c r="N440" s="88"/>
      <c r="O440" s="89"/>
      <c r="P440" s="90"/>
      <c r="Q440" s="160" t="str">
        <f ca="1">+IF(A440="","",IF(AND(TODAY()&lt;Validation!$C$141,OR(MONTH(TODAY())=10,MONTH(TODAY())=11,MONTH(TODAY())=12)),CONCATENATE(MONTH(TODAY()),"/01/",YEAR(TODAY())),IF(AND(TODAY()&lt;Validation!$C$141,MONTH(TODAY())&lt;=9),CONCATENATE("0",MONTH(TODAY()),"/01/",YEAR(TODAY())),IF(AND(TODAY()&gt;=Validation!$C$141,OR(MONTH(TODAY())=10,MONTH(TODAY())=11,MONTH(TODAY())=12)),CONCATENATE(MONTH(TODAY()+10),"/01/",YEAR(TODAY()+10)),IF(AND(TODAY()&gt;=Validation!$C$141,MONTH(TODAY())&lt;=9),CONCATENATE("0",MONTH(TODAY()+10),"/01/",YEAR(TODAY()+10)))))))</f>
        <v/>
      </c>
      <c r="R440" s="158">
        <f t="shared" si="19"/>
        <v>0</v>
      </c>
      <c r="S440" s="88"/>
      <c r="T440" s="66"/>
      <c r="U440" s="66"/>
      <c r="V440" s="88"/>
      <c r="W440" s="66"/>
      <c r="X440" s="66"/>
      <c r="Y440" s="92"/>
      <c r="Z440" s="146">
        <f t="shared" si="20"/>
        <v>22</v>
      </c>
      <c r="AB440" s="133" t="str">
        <f>IFERROR(IF(DATEVALUE(TEXT(VLOOKUP(K440,Validation!F475:I498,3,FALSE)&amp;"/"&amp;RIGHT(L440+100,2)&amp;"/"&amp;M440,"MM/DD/YYYY"))&lt;=DATEVALUE(TEXT(VLOOKUP(N440,Validation!F475:I498,3,FALSE)&amp;"/"&amp;RIGHT(O440+100,2)&amp;"/"&amp;P440,"MM/DD/YYYY")),"",-1),"")</f>
        <v/>
      </c>
      <c r="AC440" s="133" t="str">
        <f>IFERROR(IF(DATEVALUE(TEXT(VLOOKUP(S440,Validation!F475:I498,3,FALSE)&amp;"/"&amp;RIGHT(T440+100,2)&amp;"/"&amp;U440,"MM/DD/YYYY"))&lt;=DATEVALUE(TEXT(VLOOKUP(V440,Validation!F475:I498,3,FALSE)&amp;"/"&amp;RIGHT(W440+100,2)&amp;"/"&amp;X440,"MM/DD/YYYY")),"",-1),"")</f>
        <v/>
      </c>
      <c r="AD440" s="92"/>
      <c r="AE440" s="92"/>
    </row>
    <row r="441" spans="1:31" ht="13.8">
      <c r="A441" s="113"/>
      <c r="B441" s="113"/>
      <c r="C441" s="113"/>
      <c r="D441" s="113"/>
      <c r="E441" s="113"/>
      <c r="F441" s="14"/>
      <c r="G441" s="15"/>
      <c r="H441" s="14"/>
      <c r="I441" s="114"/>
      <c r="J441" s="152">
        <f t="shared" si="18"/>
        <v>0</v>
      </c>
      <c r="K441" s="88"/>
      <c r="L441" s="89"/>
      <c r="M441" s="90"/>
      <c r="N441" s="88"/>
      <c r="O441" s="89"/>
      <c r="P441" s="90"/>
      <c r="Q441" s="160" t="str">
        <f ca="1">+IF(A441="","",IF(AND(TODAY()&lt;Validation!$C$141,OR(MONTH(TODAY())=10,MONTH(TODAY())=11,MONTH(TODAY())=12)),CONCATENATE(MONTH(TODAY()),"/01/",YEAR(TODAY())),IF(AND(TODAY()&lt;Validation!$C$141,MONTH(TODAY())&lt;=9),CONCATENATE("0",MONTH(TODAY()),"/01/",YEAR(TODAY())),IF(AND(TODAY()&gt;=Validation!$C$141,OR(MONTH(TODAY())=10,MONTH(TODAY())=11,MONTH(TODAY())=12)),CONCATENATE(MONTH(TODAY()+10),"/01/",YEAR(TODAY()+10)),IF(AND(TODAY()&gt;=Validation!$C$141,MONTH(TODAY())&lt;=9),CONCATENATE("0",MONTH(TODAY()+10),"/01/",YEAR(TODAY()+10)))))))</f>
        <v/>
      </c>
      <c r="R441" s="158">
        <f t="shared" si="19"/>
        <v>0</v>
      </c>
      <c r="S441" s="88"/>
      <c r="T441" s="66"/>
      <c r="U441" s="66"/>
      <c r="V441" s="88"/>
      <c r="W441" s="66"/>
      <c r="X441" s="66"/>
      <c r="Y441" s="92"/>
      <c r="Z441" s="146">
        <f t="shared" si="20"/>
        <v>22</v>
      </c>
      <c r="AB441" s="133" t="str">
        <f>IFERROR(IF(DATEVALUE(TEXT(VLOOKUP(K441,Validation!F476:I499,3,FALSE)&amp;"/"&amp;RIGHT(L441+100,2)&amp;"/"&amp;M441,"MM/DD/YYYY"))&lt;=DATEVALUE(TEXT(VLOOKUP(N441,Validation!F476:I499,3,FALSE)&amp;"/"&amp;RIGHT(O441+100,2)&amp;"/"&amp;P441,"MM/DD/YYYY")),"",-1),"")</f>
        <v/>
      </c>
      <c r="AC441" s="133" t="str">
        <f>IFERROR(IF(DATEVALUE(TEXT(VLOOKUP(S441,Validation!F476:I499,3,FALSE)&amp;"/"&amp;RIGHT(T441+100,2)&amp;"/"&amp;U441,"MM/DD/YYYY"))&lt;=DATEVALUE(TEXT(VLOOKUP(V441,Validation!F476:I499,3,FALSE)&amp;"/"&amp;RIGHT(W441+100,2)&amp;"/"&amp;X441,"MM/DD/YYYY")),"",-1),"")</f>
        <v/>
      </c>
      <c r="AD441" s="92"/>
      <c r="AE441" s="92"/>
    </row>
    <row r="442" spans="1:31" ht="13.8">
      <c r="A442" s="113"/>
      <c r="B442" s="113"/>
      <c r="C442" s="113"/>
      <c r="D442" s="113"/>
      <c r="E442" s="113"/>
      <c r="F442" s="14"/>
      <c r="G442" s="15"/>
      <c r="H442" s="14"/>
      <c r="I442" s="114"/>
      <c r="J442" s="152">
        <f t="shared" si="18"/>
        <v>0</v>
      </c>
      <c r="K442" s="88"/>
      <c r="L442" s="89"/>
      <c r="M442" s="90"/>
      <c r="N442" s="88"/>
      <c r="O442" s="89"/>
      <c r="P442" s="90"/>
      <c r="Q442" s="160" t="str">
        <f ca="1">+IF(A442="","",IF(AND(TODAY()&lt;Validation!$C$141,OR(MONTH(TODAY())=10,MONTH(TODAY())=11,MONTH(TODAY())=12)),CONCATENATE(MONTH(TODAY()),"/01/",YEAR(TODAY())),IF(AND(TODAY()&lt;Validation!$C$141,MONTH(TODAY())&lt;=9),CONCATENATE("0",MONTH(TODAY()),"/01/",YEAR(TODAY())),IF(AND(TODAY()&gt;=Validation!$C$141,OR(MONTH(TODAY())=10,MONTH(TODAY())=11,MONTH(TODAY())=12)),CONCATENATE(MONTH(TODAY()+10),"/01/",YEAR(TODAY()+10)),IF(AND(TODAY()&gt;=Validation!$C$141,MONTH(TODAY())&lt;=9),CONCATENATE("0",MONTH(TODAY()+10),"/01/",YEAR(TODAY()+10)))))))</f>
        <v/>
      </c>
      <c r="R442" s="158">
        <f t="shared" si="19"/>
        <v>0</v>
      </c>
      <c r="S442" s="88"/>
      <c r="T442" s="66"/>
      <c r="U442" s="66"/>
      <c r="V442" s="88"/>
      <c r="W442" s="66"/>
      <c r="X442" s="66"/>
      <c r="Y442" s="92"/>
      <c r="Z442" s="146">
        <f t="shared" si="20"/>
        <v>22</v>
      </c>
      <c r="AB442" s="133" t="str">
        <f>IFERROR(IF(DATEVALUE(TEXT(VLOOKUP(K442,Validation!F477:I500,3,FALSE)&amp;"/"&amp;RIGHT(L442+100,2)&amp;"/"&amp;M442,"MM/DD/YYYY"))&lt;=DATEVALUE(TEXT(VLOOKUP(N442,Validation!F477:I500,3,FALSE)&amp;"/"&amp;RIGHT(O442+100,2)&amp;"/"&amp;P442,"MM/DD/YYYY")),"",-1),"")</f>
        <v/>
      </c>
      <c r="AC442" s="133" t="str">
        <f>IFERROR(IF(DATEVALUE(TEXT(VLOOKUP(S442,Validation!F477:I500,3,FALSE)&amp;"/"&amp;RIGHT(T442+100,2)&amp;"/"&amp;U442,"MM/DD/YYYY"))&lt;=DATEVALUE(TEXT(VLOOKUP(V442,Validation!F477:I500,3,FALSE)&amp;"/"&amp;RIGHT(W442+100,2)&amp;"/"&amp;X442,"MM/DD/YYYY")),"",-1),"")</f>
        <v/>
      </c>
      <c r="AD442" s="92"/>
      <c r="AE442" s="92"/>
    </row>
    <row r="443" spans="1:31" ht="13.8">
      <c r="A443" s="113"/>
      <c r="B443" s="113"/>
      <c r="C443" s="113"/>
      <c r="D443" s="113"/>
      <c r="E443" s="113"/>
      <c r="F443" s="14"/>
      <c r="G443" s="15"/>
      <c r="H443" s="14"/>
      <c r="I443" s="114"/>
      <c r="J443" s="152">
        <f t="shared" si="18"/>
        <v>0</v>
      </c>
      <c r="K443" s="88"/>
      <c r="L443" s="89"/>
      <c r="M443" s="90"/>
      <c r="N443" s="88"/>
      <c r="O443" s="89"/>
      <c r="P443" s="90"/>
      <c r="Q443" s="160" t="str">
        <f ca="1">+IF(A443="","",IF(AND(TODAY()&lt;Validation!$C$141,OR(MONTH(TODAY())=10,MONTH(TODAY())=11,MONTH(TODAY())=12)),CONCATENATE(MONTH(TODAY()),"/01/",YEAR(TODAY())),IF(AND(TODAY()&lt;Validation!$C$141,MONTH(TODAY())&lt;=9),CONCATENATE("0",MONTH(TODAY()),"/01/",YEAR(TODAY())),IF(AND(TODAY()&gt;=Validation!$C$141,OR(MONTH(TODAY())=10,MONTH(TODAY())=11,MONTH(TODAY())=12)),CONCATENATE(MONTH(TODAY()+10),"/01/",YEAR(TODAY()+10)),IF(AND(TODAY()&gt;=Validation!$C$141,MONTH(TODAY())&lt;=9),CONCATENATE("0",MONTH(TODAY()+10),"/01/",YEAR(TODAY()+10)))))))</f>
        <v/>
      </c>
      <c r="R443" s="158">
        <f t="shared" si="19"/>
        <v>0</v>
      </c>
      <c r="S443" s="88"/>
      <c r="T443" s="66"/>
      <c r="U443" s="66"/>
      <c r="V443" s="88"/>
      <c r="W443" s="66"/>
      <c r="X443" s="66"/>
      <c r="Y443" s="92"/>
      <c r="Z443" s="146">
        <f t="shared" si="20"/>
        <v>22</v>
      </c>
      <c r="AB443" s="133" t="str">
        <f>IFERROR(IF(DATEVALUE(TEXT(VLOOKUP(K443,Validation!F478:I501,3,FALSE)&amp;"/"&amp;RIGHT(L443+100,2)&amp;"/"&amp;M443,"MM/DD/YYYY"))&lt;=DATEVALUE(TEXT(VLOOKUP(N443,Validation!F478:I501,3,FALSE)&amp;"/"&amp;RIGHT(O443+100,2)&amp;"/"&amp;P443,"MM/DD/YYYY")),"",-1),"")</f>
        <v/>
      </c>
      <c r="AC443" s="133" t="str">
        <f>IFERROR(IF(DATEVALUE(TEXT(VLOOKUP(S443,Validation!F478:I501,3,FALSE)&amp;"/"&amp;RIGHT(T443+100,2)&amp;"/"&amp;U443,"MM/DD/YYYY"))&lt;=DATEVALUE(TEXT(VLOOKUP(V443,Validation!F478:I501,3,FALSE)&amp;"/"&amp;RIGHT(W443+100,2)&amp;"/"&amp;X443,"MM/DD/YYYY")),"",-1),"")</f>
        <v/>
      </c>
      <c r="AD443" s="92"/>
      <c r="AE443" s="92"/>
    </row>
    <row r="444" spans="1:31" ht="13.8">
      <c r="A444" s="113"/>
      <c r="B444" s="113"/>
      <c r="C444" s="113"/>
      <c r="D444" s="113"/>
      <c r="E444" s="113"/>
      <c r="F444" s="14"/>
      <c r="G444" s="15"/>
      <c r="H444" s="14"/>
      <c r="I444" s="114"/>
      <c r="J444" s="152">
        <f t="shared" si="18"/>
        <v>0</v>
      </c>
      <c r="K444" s="88"/>
      <c r="L444" s="89"/>
      <c r="M444" s="90"/>
      <c r="N444" s="88"/>
      <c r="O444" s="89"/>
      <c r="P444" s="90"/>
      <c r="Q444" s="160" t="str">
        <f ca="1">+IF(A444="","",IF(AND(TODAY()&lt;Validation!$C$141,OR(MONTH(TODAY())=10,MONTH(TODAY())=11,MONTH(TODAY())=12)),CONCATENATE(MONTH(TODAY()),"/01/",YEAR(TODAY())),IF(AND(TODAY()&lt;Validation!$C$141,MONTH(TODAY())&lt;=9),CONCATENATE("0",MONTH(TODAY()),"/01/",YEAR(TODAY())),IF(AND(TODAY()&gt;=Validation!$C$141,OR(MONTH(TODAY())=10,MONTH(TODAY())=11,MONTH(TODAY())=12)),CONCATENATE(MONTH(TODAY()+10),"/01/",YEAR(TODAY()+10)),IF(AND(TODAY()&gt;=Validation!$C$141,MONTH(TODAY())&lt;=9),CONCATENATE("0",MONTH(TODAY()+10),"/01/",YEAR(TODAY()+10)))))))</f>
        <v/>
      </c>
      <c r="R444" s="158">
        <f t="shared" si="19"/>
        <v>0</v>
      </c>
      <c r="S444" s="88"/>
      <c r="T444" s="66"/>
      <c r="U444" s="66"/>
      <c r="V444" s="88"/>
      <c r="W444" s="66"/>
      <c r="X444" s="66"/>
      <c r="Y444" s="92"/>
      <c r="Z444" s="146">
        <f t="shared" si="20"/>
        <v>22</v>
      </c>
      <c r="AB444" s="133" t="str">
        <f>IFERROR(IF(DATEVALUE(TEXT(VLOOKUP(K444,Validation!F479:I502,3,FALSE)&amp;"/"&amp;RIGHT(L444+100,2)&amp;"/"&amp;M444,"MM/DD/YYYY"))&lt;=DATEVALUE(TEXT(VLOOKUP(N444,Validation!F479:I502,3,FALSE)&amp;"/"&amp;RIGHT(O444+100,2)&amp;"/"&amp;P444,"MM/DD/YYYY")),"",-1),"")</f>
        <v/>
      </c>
      <c r="AC444" s="133" t="str">
        <f>IFERROR(IF(DATEVALUE(TEXT(VLOOKUP(S444,Validation!F479:I502,3,FALSE)&amp;"/"&amp;RIGHT(T444+100,2)&amp;"/"&amp;U444,"MM/DD/YYYY"))&lt;=DATEVALUE(TEXT(VLOOKUP(V444,Validation!F479:I502,3,FALSE)&amp;"/"&amp;RIGHT(W444+100,2)&amp;"/"&amp;X444,"MM/DD/YYYY")),"",-1),"")</f>
        <v/>
      </c>
      <c r="AD444" s="92"/>
      <c r="AE444" s="92"/>
    </row>
    <row r="445" spans="1:31" ht="13.8">
      <c r="A445" s="113"/>
      <c r="B445" s="113"/>
      <c r="C445" s="113"/>
      <c r="D445" s="113"/>
      <c r="E445" s="113"/>
      <c r="F445" s="14"/>
      <c r="G445" s="15"/>
      <c r="H445" s="14"/>
      <c r="I445" s="114"/>
      <c r="J445" s="152">
        <f t="shared" si="18"/>
        <v>0</v>
      </c>
      <c r="K445" s="88"/>
      <c r="L445" s="89"/>
      <c r="M445" s="90"/>
      <c r="N445" s="88"/>
      <c r="O445" s="89"/>
      <c r="P445" s="90"/>
      <c r="Q445" s="160" t="str">
        <f ca="1">+IF(A445="","",IF(AND(TODAY()&lt;Validation!$C$141,OR(MONTH(TODAY())=10,MONTH(TODAY())=11,MONTH(TODAY())=12)),CONCATENATE(MONTH(TODAY()),"/01/",YEAR(TODAY())),IF(AND(TODAY()&lt;Validation!$C$141,MONTH(TODAY())&lt;=9),CONCATENATE("0",MONTH(TODAY()),"/01/",YEAR(TODAY())),IF(AND(TODAY()&gt;=Validation!$C$141,OR(MONTH(TODAY())=10,MONTH(TODAY())=11,MONTH(TODAY())=12)),CONCATENATE(MONTH(TODAY()+10),"/01/",YEAR(TODAY()+10)),IF(AND(TODAY()&gt;=Validation!$C$141,MONTH(TODAY())&lt;=9),CONCATENATE("0",MONTH(TODAY()+10),"/01/",YEAR(TODAY()+10)))))))</f>
        <v/>
      </c>
      <c r="R445" s="158">
        <f t="shared" si="19"/>
        <v>0</v>
      </c>
      <c r="S445" s="88"/>
      <c r="T445" s="66"/>
      <c r="U445" s="66"/>
      <c r="V445" s="88"/>
      <c r="W445" s="66"/>
      <c r="X445" s="66"/>
      <c r="Y445" s="92"/>
      <c r="Z445" s="146">
        <f t="shared" si="20"/>
        <v>22</v>
      </c>
      <c r="AB445" s="133" t="str">
        <f>IFERROR(IF(DATEVALUE(TEXT(VLOOKUP(K445,Validation!F480:I503,3,FALSE)&amp;"/"&amp;RIGHT(L445+100,2)&amp;"/"&amp;M445,"MM/DD/YYYY"))&lt;=DATEVALUE(TEXT(VLOOKUP(N445,Validation!F480:I503,3,FALSE)&amp;"/"&amp;RIGHT(O445+100,2)&amp;"/"&amp;P445,"MM/DD/YYYY")),"",-1),"")</f>
        <v/>
      </c>
      <c r="AC445" s="133" t="str">
        <f>IFERROR(IF(DATEVALUE(TEXT(VLOOKUP(S445,Validation!F480:I503,3,FALSE)&amp;"/"&amp;RIGHT(T445+100,2)&amp;"/"&amp;U445,"MM/DD/YYYY"))&lt;=DATEVALUE(TEXT(VLOOKUP(V445,Validation!F480:I503,3,FALSE)&amp;"/"&amp;RIGHT(W445+100,2)&amp;"/"&amp;X445,"MM/DD/YYYY")),"",-1),"")</f>
        <v/>
      </c>
      <c r="AD445" s="92"/>
      <c r="AE445" s="92"/>
    </row>
    <row r="446" spans="1:31" ht="13.8">
      <c r="A446" s="113"/>
      <c r="B446" s="113"/>
      <c r="C446" s="113"/>
      <c r="D446" s="113"/>
      <c r="E446" s="113"/>
      <c r="F446" s="14"/>
      <c r="G446" s="15"/>
      <c r="H446" s="14"/>
      <c r="I446" s="114"/>
      <c r="J446" s="152">
        <f t="shared" si="18"/>
        <v>0</v>
      </c>
      <c r="K446" s="88"/>
      <c r="L446" s="89"/>
      <c r="M446" s="90"/>
      <c r="N446" s="88"/>
      <c r="O446" s="89"/>
      <c r="P446" s="90"/>
      <c r="Q446" s="160" t="str">
        <f ca="1">+IF(A446="","",IF(AND(TODAY()&lt;Validation!$C$141,OR(MONTH(TODAY())=10,MONTH(TODAY())=11,MONTH(TODAY())=12)),CONCATENATE(MONTH(TODAY()),"/01/",YEAR(TODAY())),IF(AND(TODAY()&lt;Validation!$C$141,MONTH(TODAY())&lt;=9),CONCATENATE("0",MONTH(TODAY()),"/01/",YEAR(TODAY())),IF(AND(TODAY()&gt;=Validation!$C$141,OR(MONTH(TODAY())=10,MONTH(TODAY())=11,MONTH(TODAY())=12)),CONCATENATE(MONTH(TODAY()+10),"/01/",YEAR(TODAY()+10)),IF(AND(TODAY()&gt;=Validation!$C$141,MONTH(TODAY())&lt;=9),CONCATENATE("0",MONTH(TODAY()+10),"/01/",YEAR(TODAY()+10)))))))</f>
        <v/>
      </c>
      <c r="R446" s="158">
        <f t="shared" si="19"/>
        <v>0</v>
      </c>
      <c r="S446" s="88"/>
      <c r="T446" s="66"/>
      <c r="U446" s="66"/>
      <c r="V446" s="88"/>
      <c r="W446" s="66"/>
      <c r="X446" s="66"/>
      <c r="Y446" s="92"/>
      <c r="Z446" s="146">
        <f t="shared" si="20"/>
        <v>22</v>
      </c>
      <c r="AB446" s="133" t="str">
        <f>IFERROR(IF(DATEVALUE(TEXT(VLOOKUP(K446,Validation!F481:I504,3,FALSE)&amp;"/"&amp;RIGHT(L446+100,2)&amp;"/"&amp;M446,"MM/DD/YYYY"))&lt;=DATEVALUE(TEXT(VLOOKUP(N446,Validation!F481:I504,3,FALSE)&amp;"/"&amp;RIGHT(O446+100,2)&amp;"/"&amp;P446,"MM/DD/YYYY")),"",-1),"")</f>
        <v/>
      </c>
      <c r="AC446" s="133" t="str">
        <f>IFERROR(IF(DATEVALUE(TEXT(VLOOKUP(S446,Validation!F481:I504,3,FALSE)&amp;"/"&amp;RIGHT(T446+100,2)&amp;"/"&amp;U446,"MM/DD/YYYY"))&lt;=DATEVALUE(TEXT(VLOOKUP(V446,Validation!F481:I504,3,FALSE)&amp;"/"&amp;RIGHT(W446+100,2)&amp;"/"&amp;X446,"MM/DD/YYYY")),"",-1),"")</f>
        <v/>
      </c>
      <c r="AD446" s="92"/>
      <c r="AE446" s="92"/>
    </row>
    <row r="447" spans="1:31" ht="13.8">
      <c r="A447" s="113"/>
      <c r="B447" s="113"/>
      <c r="C447" s="113"/>
      <c r="D447" s="113"/>
      <c r="E447" s="113"/>
      <c r="F447" s="14"/>
      <c r="G447" s="15"/>
      <c r="H447" s="14"/>
      <c r="I447" s="114"/>
      <c r="J447" s="152">
        <f t="shared" si="18"/>
        <v>0</v>
      </c>
      <c r="K447" s="88"/>
      <c r="L447" s="89"/>
      <c r="M447" s="90"/>
      <c r="N447" s="88"/>
      <c r="O447" s="89"/>
      <c r="P447" s="90"/>
      <c r="Q447" s="160" t="str">
        <f ca="1">+IF(A447="","",IF(AND(TODAY()&lt;Validation!$C$141,OR(MONTH(TODAY())=10,MONTH(TODAY())=11,MONTH(TODAY())=12)),CONCATENATE(MONTH(TODAY()),"/01/",YEAR(TODAY())),IF(AND(TODAY()&lt;Validation!$C$141,MONTH(TODAY())&lt;=9),CONCATENATE("0",MONTH(TODAY()),"/01/",YEAR(TODAY())),IF(AND(TODAY()&gt;=Validation!$C$141,OR(MONTH(TODAY())=10,MONTH(TODAY())=11,MONTH(TODAY())=12)),CONCATENATE(MONTH(TODAY()+10),"/01/",YEAR(TODAY()+10)),IF(AND(TODAY()&gt;=Validation!$C$141,MONTH(TODAY())&lt;=9),CONCATENATE("0",MONTH(TODAY()+10),"/01/",YEAR(TODAY()+10)))))))</f>
        <v/>
      </c>
      <c r="R447" s="158">
        <f t="shared" si="19"/>
        <v>0</v>
      </c>
      <c r="S447" s="88"/>
      <c r="T447" s="66"/>
      <c r="U447" s="66"/>
      <c r="V447" s="88"/>
      <c r="W447" s="66"/>
      <c r="X447" s="66"/>
      <c r="Y447" s="92"/>
      <c r="Z447" s="146">
        <f t="shared" si="20"/>
        <v>22</v>
      </c>
      <c r="AB447" s="133" t="str">
        <f>IFERROR(IF(DATEVALUE(TEXT(VLOOKUP(K447,Validation!F482:I505,3,FALSE)&amp;"/"&amp;RIGHT(L447+100,2)&amp;"/"&amp;M447,"MM/DD/YYYY"))&lt;=DATEVALUE(TEXT(VLOOKUP(N447,Validation!F482:I505,3,FALSE)&amp;"/"&amp;RIGHT(O447+100,2)&amp;"/"&amp;P447,"MM/DD/YYYY")),"",-1),"")</f>
        <v/>
      </c>
      <c r="AC447" s="133" t="str">
        <f>IFERROR(IF(DATEVALUE(TEXT(VLOOKUP(S447,Validation!F482:I505,3,FALSE)&amp;"/"&amp;RIGHT(T447+100,2)&amp;"/"&amp;U447,"MM/DD/YYYY"))&lt;=DATEVALUE(TEXT(VLOOKUP(V447,Validation!F482:I505,3,FALSE)&amp;"/"&amp;RIGHT(W447+100,2)&amp;"/"&amp;X447,"MM/DD/YYYY")),"",-1),"")</f>
        <v/>
      </c>
      <c r="AD447" s="92"/>
      <c r="AE447" s="92"/>
    </row>
    <row r="448" spans="1:31" ht="13.8">
      <c r="A448" s="113"/>
      <c r="B448" s="113"/>
      <c r="C448" s="113"/>
      <c r="D448" s="113"/>
      <c r="E448" s="113"/>
      <c r="F448" s="14"/>
      <c r="G448" s="15"/>
      <c r="H448" s="14"/>
      <c r="I448" s="114"/>
      <c r="J448" s="152">
        <f t="shared" si="18"/>
        <v>0</v>
      </c>
      <c r="K448" s="88"/>
      <c r="L448" s="89"/>
      <c r="M448" s="90"/>
      <c r="N448" s="88"/>
      <c r="O448" s="89"/>
      <c r="P448" s="90"/>
      <c r="Q448" s="160" t="str">
        <f ca="1">+IF(A448="","",IF(AND(TODAY()&lt;Validation!$C$141,OR(MONTH(TODAY())=10,MONTH(TODAY())=11,MONTH(TODAY())=12)),CONCATENATE(MONTH(TODAY()),"/01/",YEAR(TODAY())),IF(AND(TODAY()&lt;Validation!$C$141,MONTH(TODAY())&lt;=9),CONCATENATE("0",MONTH(TODAY()),"/01/",YEAR(TODAY())),IF(AND(TODAY()&gt;=Validation!$C$141,OR(MONTH(TODAY())=10,MONTH(TODAY())=11,MONTH(TODAY())=12)),CONCATENATE(MONTH(TODAY()+10),"/01/",YEAR(TODAY()+10)),IF(AND(TODAY()&gt;=Validation!$C$141,MONTH(TODAY())&lt;=9),CONCATENATE("0",MONTH(TODAY()+10),"/01/",YEAR(TODAY()+10)))))))</f>
        <v/>
      </c>
      <c r="R448" s="158">
        <f t="shared" si="19"/>
        <v>0</v>
      </c>
      <c r="S448" s="88"/>
      <c r="T448" s="66"/>
      <c r="U448" s="66"/>
      <c r="V448" s="88"/>
      <c r="W448" s="66"/>
      <c r="X448" s="66"/>
      <c r="Y448" s="92"/>
      <c r="Z448" s="146">
        <f t="shared" si="20"/>
        <v>22</v>
      </c>
      <c r="AB448" s="133" t="str">
        <f>IFERROR(IF(DATEVALUE(TEXT(VLOOKUP(K448,Validation!F483:I506,3,FALSE)&amp;"/"&amp;RIGHT(L448+100,2)&amp;"/"&amp;M448,"MM/DD/YYYY"))&lt;=DATEVALUE(TEXT(VLOOKUP(N448,Validation!F483:I506,3,FALSE)&amp;"/"&amp;RIGHT(O448+100,2)&amp;"/"&amp;P448,"MM/DD/YYYY")),"",-1),"")</f>
        <v/>
      </c>
      <c r="AC448" s="133" t="str">
        <f>IFERROR(IF(DATEVALUE(TEXT(VLOOKUP(S448,Validation!F483:I506,3,FALSE)&amp;"/"&amp;RIGHT(T448+100,2)&amp;"/"&amp;U448,"MM/DD/YYYY"))&lt;=DATEVALUE(TEXT(VLOOKUP(V448,Validation!F483:I506,3,FALSE)&amp;"/"&amp;RIGHT(W448+100,2)&amp;"/"&amp;X448,"MM/DD/YYYY")),"",-1),"")</f>
        <v/>
      </c>
      <c r="AD448" s="92"/>
      <c r="AE448" s="92"/>
    </row>
    <row r="449" spans="1:31" ht="13.8">
      <c r="A449" s="113"/>
      <c r="B449" s="113"/>
      <c r="C449" s="113"/>
      <c r="D449" s="113"/>
      <c r="E449" s="113"/>
      <c r="F449" s="14"/>
      <c r="G449" s="15"/>
      <c r="H449" s="14"/>
      <c r="I449" s="114"/>
      <c r="J449" s="152">
        <f t="shared" si="18"/>
        <v>0</v>
      </c>
      <c r="K449" s="88"/>
      <c r="L449" s="89"/>
      <c r="M449" s="90"/>
      <c r="N449" s="88"/>
      <c r="O449" s="89"/>
      <c r="P449" s="90"/>
      <c r="Q449" s="160" t="str">
        <f ca="1">+IF(A449="","",IF(AND(TODAY()&lt;Validation!$C$141,OR(MONTH(TODAY())=10,MONTH(TODAY())=11,MONTH(TODAY())=12)),CONCATENATE(MONTH(TODAY()),"/01/",YEAR(TODAY())),IF(AND(TODAY()&lt;Validation!$C$141,MONTH(TODAY())&lt;=9),CONCATENATE("0",MONTH(TODAY()),"/01/",YEAR(TODAY())),IF(AND(TODAY()&gt;=Validation!$C$141,OR(MONTH(TODAY())=10,MONTH(TODAY())=11,MONTH(TODAY())=12)),CONCATENATE(MONTH(TODAY()+10),"/01/",YEAR(TODAY()+10)),IF(AND(TODAY()&gt;=Validation!$C$141,MONTH(TODAY())&lt;=9),CONCATENATE("0",MONTH(TODAY()+10),"/01/",YEAR(TODAY()+10)))))))</f>
        <v/>
      </c>
      <c r="R449" s="158">
        <f t="shared" si="19"/>
        <v>0</v>
      </c>
      <c r="S449" s="88"/>
      <c r="T449" s="66"/>
      <c r="U449" s="66"/>
      <c r="V449" s="88"/>
      <c r="W449" s="66"/>
      <c r="X449" s="66"/>
      <c r="Y449" s="92"/>
      <c r="Z449" s="146">
        <f t="shared" si="20"/>
        <v>22</v>
      </c>
      <c r="AB449" s="133" t="str">
        <f>IFERROR(IF(DATEVALUE(TEXT(VLOOKUP(K449,Validation!F484:I507,3,FALSE)&amp;"/"&amp;RIGHT(L449+100,2)&amp;"/"&amp;M449,"MM/DD/YYYY"))&lt;=DATEVALUE(TEXT(VLOOKUP(N449,Validation!F484:I507,3,FALSE)&amp;"/"&amp;RIGHT(O449+100,2)&amp;"/"&amp;P449,"MM/DD/YYYY")),"",-1),"")</f>
        <v/>
      </c>
      <c r="AC449" s="133" t="str">
        <f>IFERROR(IF(DATEVALUE(TEXT(VLOOKUP(S449,Validation!F484:I507,3,FALSE)&amp;"/"&amp;RIGHT(T449+100,2)&amp;"/"&amp;U449,"MM/DD/YYYY"))&lt;=DATEVALUE(TEXT(VLOOKUP(V449,Validation!F484:I507,3,FALSE)&amp;"/"&amp;RIGHT(W449+100,2)&amp;"/"&amp;X449,"MM/DD/YYYY")),"",-1),"")</f>
        <v/>
      </c>
      <c r="AD449" s="92"/>
      <c r="AE449" s="92"/>
    </row>
    <row r="450" spans="1:31" ht="13.8">
      <c r="A450" s="113"/>
      <c r="B450" s="113"/>
      <c r="C450" s="113"/>
      <c r="D450" s="113"/>
      <c r="E450" s="113"/>
      <c r="F450" s="14"/>
      <c r="G450" s="15"/>
      <c r="H450" s="14"/>
      <c r="I450" s="114"/>
      <c r="J450" s="152">
        <f t="shared" si="18"/>
        <v>0</v>
      </c>
      <c r="K450" s="88"/>
      <c r="L450" s="89"/>
      <c r="M450" s="90"/>
      <c r="N450" s="88"/>
      <c r="O450" s="89"/>
      <c r="P450" s="90"/>
      <c r="Q450" s="160" t="str">
        <f ca="1">+IF(A450="","",IF(AND(TODAY()&lt;Validation!$C$141,OR(MONTH(TODAY())=10,MONTH(TODAY())=11,MONTH(TODAY())=12)),CONCATENATE(MONTH(TODAY()),"/01/",YEAR(TODAY())),IF(AND(TODAY()&lt;Validation!$C$141,MONTH(TODAY())&lt;=9),CONCATENATE("0",MONTH(TODAY()),"/01/",YEAR(TODAY())),IF(AND(TODAY()&gt;=Validation!$C$141,OR(MONTH(TODAY())=10,MONTH(TODAY())=11,MONTH(TODAY())=12)),CONCATENATE(MONTH(TODAY()+10),"/01/",YEAR(TODAY()+10)),IF(AND(TODAY()&gt;=Validation!$C$141,MONTH(TODAY())&lt;=9),CONCATENATE("0",MONTH(TODAY()+10),"/01/",YEAR(TODAY()+10)))))))</f>
        <v/>
      </c>
      <c r="R450" s="158">
        <f t="shared" si="19"/>
        <v>0</v>
      </c>
      <c r="S450" s="88"/>
      <c r="T450" s="66"/>
      <c r="U450" s="66"/>
      <c r="V450" s="88"/>
      <c r="W450" s="66"/>
      <c r="X450" s="66"/>
      <c r="Y450" s="92"/>
      <c r="Z450" s="146">
        <f t="shared" si="20"/>
        <v>22</v>
      </c>
      <c r="AB450" s="133" t="str">
        <f>IFERROR(IF(DATEVALUE(TEXT(VLOOKUP(K450,Validation!F485:I508,3,FALSE)&amp;"/"&amp;RIGHT(L450+100,2)&amp;"/"&amp;M450,"MM/DD/YYYY"))&lt;=DATEVALUE(TEXT(VLOOKUP(N450,Validation!F485:I508,3,FALSE)&amp;"/"&amp;RIGHT(O450+100,2)&amp;"/"&amp;P450,"MM/DD/YYYY")),"",-1),"")</f>
        <v/>
      </c>
      <c r="AC450" s="133" t="str">
        <f>IFERROR(IF(DATEVALUE(TEXT(VLOOKUP(S450,Validation!F485:I508,3,FALSE)&amp;"/"&amp;RIGHT(T450+100,2)&amp;"/"&amp;U450,"MM/DD/YYYY"))&lt;=DATEVALUE(TEXT(VLOOKUP(V450,Validation!F485:I508,3,FALSE)&amp;"/"&amp;RIGHT(W450+100,2)&amp;"/"&amp;X450,"MM/DD/YYYY")),"",-1),"")</f>
        <v/>
      </c>
      <c r="AD450" s="92"/>
      <c r="AE450" s="92"/>
    </row>
    <row r="451" spans="1:31" ht="13.8">
      <c r="A451" s="113"/>
      <c r="B451" s="113"/>
      <c r="C451" s="113"/>
      <c r="D451" s="113"/>
      <c r="E451" s="113"/>
      <c r="F451" s="14"/>
      <c r="G451" s="15"/>
      <c r="H451" s="14"/>
      <c r="I451" s="114"/>
      <c r="J451" s="152">
        <f t="shared" si="18"/>
        <v>0</v>
      </c>
      <c r="K451" s="88"/>
      <c r="L451" s="89"/>
      <c r="M451" s="90"/>
      <c r="N451" s="88"/>
      <c r="O451" s="89"/>
      <c r="P451" s="90"/>
      <c r="Q451" s="160" t="str">
        <f ca="1">+IF(A451="","",IF(AND(TODAY()&lt;Validation!$C$141,OR(MONTH(TODAY())=10,MONTH(TODAY())=11,MONTH(TODAY())=12)),CONCATENATE(MONTH(TODAY()),"/01/",YEAR(TODAY())),IF(AND(TODAY()&lt;Validation!$C$141,MONTH(TODAY())&lt;=9),CONCATENATE("0",MONTH(TODAY()),"/01/",YEAR(TODAY())),IF(AND(TODAY()&gt;=Validation!$C$141,OR(MONTH(TODAY())=10,MONTH(TODAY())=11,MONTH(TODAY())=12)),CONCATENATE(MONTH(TODAY()+10),"/01/",YEAR(TODAY()+10)),IF(AND(TODAY()&gt;=Validation!$C$141,MONTH(TODAY())&lt;=9),CONCATENATE("0",MONTH(TODAY()+10),"/01/",YEAR(TODAY()+10)))))))</f>
        <v/>
      </c>
      <c r="R451" s="158">
        <f t="shared" si="19"/>
        <v>0</v>
      </c>
      <c r="S451" s="88"/>
      <c r="T451" s="66"/>
      <c r="U451" s="66"/>
      <c r="V451" s="88"/>
      <c r="W451" s="66"/>
      <c r="X451" s="66"/>
      <c r="Y451" s="92"/>
      <c r="Z451" s="146">
        <f t="shared" si="20"/>
        <v>22</v>
      </c>
      <c r="AB451" s="133" t="str">
        <f>IFERROR(IF(DATEVALUE(TEXT(VLOOKUP(K451,Validation!F486:I509,3,FALSE)&amp;"/"&amp;RIGHT(L451+100,2)&amp;"/"&amp;M451,"MM/DD/YYYY"))&lt;=DATEVALUE(TEXT(VLOOKUP(N451,Validation!F486:I509,3,FALSE)&amp;"/"&amp;RIGHT(O451+100,2)&amp;"/"&amp;P451,"MM/DD/YYYY")),"",-1),"")</f>
        <v/>
      </c>
      <c r="AC451" s="133" t="str">
        <f>IFERROR(IF(DATEVALUE(TEXT(VLOOKUP(S451,Validation!F486:I509,3,FALSE)&amp;"/"&amp;RIGHT(T451+100,2)&amp;"/"&amp;U451,"MM/DD/YYYY"))&lt;=DATEVALUE(TEXT(VLOOKUP(V451,Validation!F486:I509,3,FALSE)&amp;"/"&amp;RIGHT(W451+100,2)&amp;"/"&amp;X451,"MM/DD/YYYY")),"",-1),"")</f>
        <v/>
      </c>
      <c r="AD451" s="92"/>
      <c r="AE451" s="92"/>
    </row>
    <row r="452" spans="1:31" ht="13.8">
      <c r="A452" s="113"/>
      <c r="B452" s="113"/>
      <c r="C452" s="113"/>
      <c r="D452" s="113"/>
      <c r="E452" s="113"/>
      <c r="F452" s="14"/>
      <c r="G452" s="15"/>
      <c r="H452" s="14"/>
      <c r="I452" s="114"/>
      <c r="J452" s="152">
        <f t="shared" si="18"/>
        <v>0</v>
      </c>
      <c r="K452" s="88"/>
      <c r="L452" s="89"/>
      <c r="M452" s="90"/>
      <c r="N452" s="88"/>
      <c r="O452" s="89"/>
      <c r="P452" s="90"/>
      <c r="Q452" s="160" t="str">
        <f ca="1">+IF(A452="","",IF(AND(TODAY()&lt;Validation!$C$141,OR(MONTH(TODAY())=10,MONTH(TODAY())=11,MONTH(TODAY())=12)),CONCATENATE(MONTH(TODAY()),"/01/",YEAR(TODAY())),IF(AND(TODAY()&lt;Validation!$C$141,MONTH(TODAY())&lt;=9),CONCATENATE("0",MONTH(TODAY()),"/01/",YEAR(TODAY())),IF(AND(TODAY()&gt;=Validation!$C$141,OR(MONTH(TODAY())=10,MONTH(TODAY())=11,MONTH(TODAY())=12)),CONCATENATE(MONTH(TODAY()+10),"/01/",YEAR(TODAY()+10)),IF(AND(TODAY()&gt;=Validation!$C$141,MONTH(TODAY())&lt;=9),CONCATENATE("0",MONTH(TODAY()+10),"/01/",YEAR(TODAY()+10)))))))</f>
        <v/>
      </c>
      <c r="R452" s="158">
        <f t="shared" si="19"/>
        <v>0</v>
      </c>
      <c r="S452" s="88"/>
      <c r="T452" s="66"/>
      <c r="U452" s="66"/>
      <c r="V452" s="88"/>
      <c r="W452" s="66"/>
      <c r="X452" s="66"/>
      <c r="Y452" s="92"/>
      <c r="Z452" s="146">
        <f t="shared" si="20"/>
        <v>22</v>
      </c>
      <c r="AB452" s="133" t="str">
        <f>IFERROR(IF(DATEVALUE(TEXT(VLOOKUP(K452,Validation!F487:I510,3,FALSE)&amp;"/"&amp;RIGHT(L452+100,2)&amp;"/"&amp;M452,"MM/DD/YYYY"))&lt;=DATEVALUE(TEXT(VLOOKUP(N452,Validation!F487:I510,3,FALSE)&amp;"/"&amp;RIGHT(O452+100,2)&amp;"/"&amp;P452,"MM/DD/YYYY")),"",-1),"")</f>
        <v/>
      </c>
      <c r="AC452" s="133" t="str">
        <f>IFERROR(IF(DATEVALUE(TEXT(VLOOKUP(S452,Validation!F487:I510,3,FALSE)&amp;"/"&amp;RIGHT(T452+100,2)&amp;"/"&amp;U452,"MM/DD/YYYY"))&lt;=DATEVALUE(TEXT(VLOOKUP(V452,Validation!F487:I510,3,FALSE)&amp;"/"&amp;RIGHT(W452+100,2)&amp;"/"&amp;X452,"MM/DD/YYYY")),"",-1),"")</f>
        <v/>
      </c>
      <c r="AD452" s="92"/>
      <c r="AE452" s="92"/>
    </row>
    <row r="453" spans="1:31" ht="13.8">
      <c r="A453" s="113"/>
      <c r="B453" s="113"/>
      <c r="C453" s="113"/>
      <c r="D453" s="113"/>
      <c r="E453" s="113"/>
      <c r="F453" s="14"/>
      <c r="G453" s="15"/>
      <c r="H453" s="14"/>
      <c r="I453" s="114"/>
      <c r="J453" s="152">
        <f t="shared" si="18"/>
        <v>0</v>
      </c>
      <c r="K453" s="88"/>
      <c r="L453" s="89"/>
      <c r="M453" s="90"/>
      <c r="N453" s="88"/>
      <c r="O453" s="89"/>
      <c r="P453" s="90"/>
      <c r="Q453" s="160" t="str">
        <f ca="1">+IF(A453="","",IF(AND(TODAY()&lt;Validation!$C$141,OR(MONTH(TODAY())=10,MONTH(TODAY())=11,MONTH(TODAY())=12)),CONCATENATE(MONTH(TODAY()),"/01/",YEAR(TODAY())),IF(AND(TODAY()&lt;Validation!$C$141,MONTH(TODAY())&lt;=9),CONCATENATE("0",MONTH(TODAY()),"/01/",YEAR(TODAY())),IF(AND(TODAY()&gt;=Validation!$C$141,OR(MONTH(TODAY())=10,MONTH(TODAY())=11,MONTH(TODAY())=12)),CONCATENATE(MONTH(TODAY()+10),"/01/",YEAR(TODAY()+10)),IF(AND(TODAY()&gt;=Validation!$C$141,MONTH(TODAY())&lt;=9),CONCATENATE("0",MONTH(TODAY()+10),"/01/",YEAR(TODAY()+10)))))))</f>
        <v/>
      </c>
      <c r="R453" s="158">
        <f t="shared" si="19"/>
        <v>0</v>
      </c>
      <c r="S453" s="88"/>
      <c r="T453" s="66"/>
      <c r="U453" s="66"/>
      <c r="V453" s="88"/>
      <c r="W453" s="66"/>
      <c r="X453" s="66"/>
      <c r="Y453" s="92"/>
      <c r="Z453" s="146">
        <f t="shared" si="20"/>
        <v>22</v>
      </c>
      <c r="AB453" s="133" t="str">
        <f>IFERROR(IF(DATEVALUE(TEXT(VLOOKUP(K453,Validation!F488:I511,3,FALSE)&amp;"/"&amp;RIGHT(L453+100,2)&amp;"/"&amp;M453,"MM/DD/YYYY"))&lt;=DATEVALUE(TEXT(VLOOKUP(N453,Validation!F488:I511,3,FALSE)&amp;"/"&amp;RIGHT(O453+100,2)&amp;"/"&amp;P453,"MM/DD/YYYY")),"",-1),"")</f>
        <v/>
      </c>
      <c r="AC453" s="133" t="str">
        <f>IFERROR(IF(DATEVALUE(TEXT(VLOOKUP(S453,Validation!F488:I511,3,FALSE)&amp;"/"&amp;RIGHT(T453+100,2)&amp;"/"&amp;U453,"MM/DD/YYYY"))&lt;=DATEVALUE(TEXT(VLOOKUP(V453,Validation!F488:I511,3,FALSE)&amp;"/"&amp;RIGHT(W453+100,2)&amp;"/"&amp;X453,"MM/DD/YYYY")),"",-1),"")</f>
        <v/>
      </c>
      <c r="AD453" s="92"/>
      <c r="AE453" s="92"/>
    </row>
    <row r="454" spans="1:31" ht="13.8">
      <c r="A454" s="113"/>
      <c r="B454" s="113"/>
      <c r="C454" s="113"/>
      <c r="D454" s="113"/>
      <c r="E454" s="113"/>
      <c r="F454" s="14"/>
      <c r="G454" s="15"/>
      <c r="H454" s="14"/>
      <c r="I454" s="114"/>
      <c r="J454" s="152">
        <f t="shared" ref="J454:J517" si="21">IF(I454&lt;&gt;"",I454,IF(AND(ISNUMBER(FIND(".",F454*H454)),ROUNDDOWN(F454*H454,0)=0,F454*H454&lt;0),CONCATENATE("-0",LEFT(RIGHT(F454*H454,LEN(F454*H454)-SEARCH(".",F454*H454)+1),4)),IF(ISNUMBER(FIND(".",F454*H454)),CONCATENATE(ROUNDDOWN(F454*H454,0),LEFT(RIGHT(F454*H454,LEN(F454*H454)-SEARCH(".",F454*H454)+1),4)),F454*H454)))*1</f>
        <v>0</v>
      </c>
      <c r="K454" s="88"/>
      <c r="L454" s="89"/>
      <c r="M454" s="90"/>
      <c r="N454" s="88"/>
      <c r="O454" s="89"/>
      <c r="P454" s="90"/>
      <c r="Q454" s="160" t="str">
        <f ca="1">+IF(A454="","",IF(AND(TODAY()&lt;Validation!$C$141,OR(MONTH(TODAY())=10,MONTH(TODAY())=11,MONTH(TODAY())=12)),CONCATENATE(MONTH(TODAY()),"/01/",YEAR(TODAY())),IF(AND(TODAY()&lt;Validation!$C$141,MONTH(TODAY())&lt;=9),CONCATENATE("0",MONTH(TODAY()),"/01/",YEAR(TODAY())),IF(AND(TODAY()&gt;=Validation!$C$141,OR(MONTH(TODAY())=10,MONTH(TODAY())=11,MONTH(TODAY())=12)),CONCATENATE(MONTH(TODAY()+10),"/01/",YEAR(TODAY()+10)),IF(AND(TODAY()&gt;=Validation!$C$141,MONTH(TODAY())&lt;=9),CONCATENATE("0",MONTH(TODAY()+10),"/01/",YEAR(TODAY()+10)))))))</f>
        <v/>
      </c>
      <c r="R454" s="158">
        <f t="shared" ref="R454:R517" si="22">IF(I454&lt;&gt;"",I454,IF(ISNUMBER(FIND(".",F454*H454)),CONCATENATE(ROUNDDOWN(F454*H454,0),LEFT(RIGHT(F454*H454,LEN(F454*H454)-SEARCH(".",F454*H454)+1),4)),F454*H454))*1</f>
        <v>0</v>
      </c>
      <c r="S454" s="88"/>
      <c r="T454" s="66"/>
      <c r="U454" s="66"/>
      <c r="V454" s="88"/>
      <c r="W454" s="66"/>
      <c r="X454" s="66"/>
      <c r="Y454" s="92"/>
      <c r="Z454" s="146">
        <f t="shared" ref="Z454:Z517" si="23">COUNTBLANK(A454:I454)+COUNTBLANK(K454:P454)+COUNTBLANK(S454:Y454)</f>
        <v>22</v>
      </c>
      <c r="AB454" s="133" t="str">
        <f>IFERROR(IF(DATEVALUE(TEXT(VLOOKUP(K454,Validation!F489:I512,3,FALSE)&amp;"/"&amp;RIGHT(L454+100,2)&amp;"/"&amp;M454,"MM/DD/YYYY"))&lt;=DATEVALUE(TEXT(VLOOKUP(N454,Validation!F489:I512,3,FALSE)&amp;"/"&amp;RIGHT(O454+100,2)&amp;"/"&amp;P454,"MM/DD/YYYY")),"",-1),"")</f>
        <v/>
      </c>
      <c r="AC454" s="133" t="str">
        <f>IFERROR(IF(DATEVALUE(TEXT(VLOOKUP(S454,Validation!F489:I512,3,FALSE)&amp;"/"&amp;RIGHT(T454+100,2)&amp;"/"&amp;U454,"MM/DD/YYYY"))&lt;=DATEVALUE(TEXT(VLOOKUP(V454,Validation!F489:I512,3,FALSE)&amp;"/"&amp;RIGHT(W454+100,2)&amp;"/"&amp;X454,"MM/DD/YYYY")),"",-1),"")</f>
        <v/>
      </c>
      <c r="AD454" s="92"/>
      <c r="AE454" s="92"/>
    </row>
    <row r="455" spans="1:31" ht="13.8">
      <c r="A455" s="113"/>
      <c r="B455" s="113"/>
      <c r="C455" s="113"/>
      <c r="D455" s="113"/>
      <c r="E455" s="113"/>
      <c r="F455" s="14"/>
      <c r="G455" s="15"/>
      <c r="H455" s="14"/>
      <c r="I455" s="114"/>
      <c r="J455" s="152">
        <f t="shared" si="21"/>
        <v>0</v>
      </c>
      <c r="K455" s="88"/>
      <c r="L455" s="89"/>
      <c r="M455" s="90"/>
      <c r="N455" s="88"/>
      <c r="O455" s="89"/>
      <c r="P455" s="90"/>
      <c r="Q455" s="160" t="str">
        <f ca="1">+IF(A455="","",IF(AND(TODAY()&lt;Validation!$C$141,OR(MONTH(TODAY())=10,MONTH(TODAY())=11,MONTH(TODAY())=12)),CONCATENATE(MONTH(TODAY()),"/01/",YEAR(TODAY())),IF(AND(TODAY()&lt;Validation!$C$141,MONTH(TODAY())&lt;=9),CONCATENATE("0",MONTH(TODAY()),"/01/",YEAR(TODAY())),IF(AND(TODAY()&gt;=Validation!$C$141,OR(MONTH(TODAY())=10,MONTH(TODAY())=11,MONTH(TODAY())=12)),CONCATENATE(MONTH(TODAY()+10),"/01/",YEAR(TODAY()+10)),IF(AND(TODAY()&gt;=Validation!$C$141,MONTH(TODAY())&lt;=9),CONCATENATE("0",MONTH(TODAY()+10),"/01/",YEAR(TODAY()+10)))))))</f>
        <v/>
      </c>
      <c r="R455" s="158">
        <f t="shared" si="22"/>
        <v>0</v>
      </c>
      <c r="S455" s="88"/>
      <c r="T455" s="66"/>
      <c r="U455" s="66"/>
      <c r="V455" s="88"/>
      <c r="W455" s="66"/>
      <c r="X455" s="66"/>
      <c r="Y455" s="92"/>
      <c r="Z455" s="146">
        <f t="shared" si="23"/>
        <v>22</v>
      </c>
      <c r="AB455" s="133" t="str">
        <f>IFERROR(IF(DATEVALUE(TEXT(VLOOKUP(K455,Validation!F490:I513,3,FALSE)&amp;"/"&amp;RIGHT(L455+100,2)&amp;"/"&amp;M455,"MM/DD/YYYY"))&lt;=DATEVALUE(TEXT(VLOOKUP(N455,Validation!F490:I513,3,FALSE)&amp;"/"&amp;RIGHT(O455+100,2)&amp;"/"&amp;P455,"MM/DD/YYYY")),"",-1),"")</f>
        <v/>
      </c>
      <c r="AC455" s="133" t="str">
        <f>IFERROR(IF(DATEVALUE(TEXT(VLOOKUP(S455,Validation!F490:I513,3,FALSE)&amp;"/"&amp;RIGHT(T455+100,2)&amp;"/"&amp;U455,"MM/DD/YYYY"))&lt;=DATEVALUE(TEXT(VLOOKUP(V455,Validation!F490:I513,3,FALSE)&amp;"/"&amp;RIGHT(W455+100,2)&amp;"/"&amp;X455,"MM/DD/YYYY")),"",-1),"")</f>
        <v/>
      </c>
      <c r="AD455" s="92"/>
      <c r="AE455" s="92"/>
    </row>
    <row r="456" spans="1:31" ht="13.8">
      <c r="A456" s="113"/>
      <c r="B456" s="113"/>
      <c r="C456" s="113"/>
      <c r="D456" s="113"/>
      <c r="E456" s="113"/>
      <c r="F456" s="14"/>
      <c r="G456" s="15"/>
      <c r="H456" s="14"/>
      <c r="I456" s="114"/>
      <c r="J456" s="152">
        <f t="shared" si="21"/>
        <v>0</v>
      </c>
      <c r="K456" s="88"/>
      <c r="L456" s="89"/>
      <c r="M456" s="90"/>
      <c r="N456" s="88"/>
      <c r="O456" s="89"/>
      <c r="P456" s="90"/>
      <c r="Q456" s="160" t="str">
        <f ca="1">+IF(A456="","",IF(AND(TODAY()&lt;Validation!$C$141,OR(MONTH(TODAY())=10,MONTH(TODAY())=11,MONTH(TODAY())=12)),CONCATENATE(MONTH(TODAY()),"/01/",YEAR(TODAY())),IF(AND(TODAY()&lt;Validation!$C$141,MONTH(TODAY())&lt;=9),CONCATENATE("0",MONTH(TODAY()),"/01/",YEAR(TODAY())),IF(AND(TODAY()&gt;=Validation!$C$141,OR(MONTH(TODAY())=10,MONTH(TODAY())=11,MONTH(TODAY())=12)),CONCATENATE(MONTH(TODAY()+10),"/01/",YEAR(TODAY()+10)),IF(AND(TODAY()&gt;=Validation!$C$141,MONTH(TODAY())&lt;=9),CONCATENATE("0",MONTH(TODAY()+10),"/01/",YEAR(TODAY()+10)))))))</f>
        <v/>
      </c>
      <c r="R456" s="158">
        <f t="shared" si="22"/>
        <v>0</v>
      </c>
      <c r="S456" s="88"/>
      <c r="T456" s="66"/>
      <c r="U456" s="66"/>
      <c r="V456" s="88"/>
      <c r="W456" s="66"/>
      <c r="X456" s="66"/>
      <c r="Y456" s="92"/>
      <c r="Z456" s="146">
        <f t="shared" si="23"/>
        <v>22</v>
      </c>
      <c r="AB456" s="133" t="str">
        <f>IFERROR(IF(DATEVALUE(TEXT(VLOOKUP(K456,Validation!F491:I514,3,FALSE)&amp;"/"&amp;RIGHT(L456+100,2)&amp;"/"&amp;M456,"MM/DD/YYYY"))&lt;=DATEVALUE(TEXT(VLOOKUP(N456,Validation!F491:I514,3,FALSE)&amp;"/"&amp;RIGHT(O456+100,2)&amp;"/"&amp;P456,"MM/DD/YYYY")),"",-1),"")</f>
        <v/>
      </c>
      <c r="AC456" s="133" t="str">
        <f>IFERROR(IF(DATEVALUE(TEXT(VLOOKUP(S456,Validation!F491:I514,3,FALSE)&amp;"/"&amp;RIGHT(T456+100,2)&amp;"/"&amp;U456,"MM/DD/YYYY"))&lt;=DATEVALUE(TEXT(VLOOKUP(V456,Validation!F491:I514,3,FALSE)&amp;"/"&amp;RIGHT(W456+100,2)&amp;"/"&amp;X456,"MM/DD/YYYY")),"",-1),"")</f>
        <v/>
      </c>
      <c r="AD456" s="92"/>
      <c r="AE456" s="92"/>
    </row>
    <row r="457" spans="1:31" ht="13.8">
      <c r="A457" s="113"/>
      <c r="B457" s="113"/>
      <c r="C457" s="113"/>
      <c r="D457" s="113"/>
      <c r="E457" s="113"/>
      <c r="F457" s="14"/>
      <c r="G457" s="15"/>
      <c r="H457" s="14"/>
      <c r="I457" s="114"/>
      <c r="J457" s="152">
        <f t="shared" si="21"/>
        <v>0</v>
      </c>
      <c r="K457" s="88"/>
      <c r="L457" s="89"/>
      <c r="M457" s="90"/>
      <c r="N457" s="88"/>
      <c r="O457" s="89"/>
      <c r="P457" s="90"/>
      <c r="Q457" s="160" t="str">
        <f ca="1">+IF(A457="","",IF(AND(TODAY()&lt;Validation!$C$141,OR(MONTH(TODAY())=10,MONTH(TODAY())=11,MONTH(TODAY())=12)),CONCATENATE(MONTH(TODAY()),"/01/",YEAR(TODAY())),IF(AND(TODAY()&lt;Validation!$C$141,MONTH(TODAY())&lt;=9),CONCATENATE("0",MONTH(TODAY()),"/01/",YEAR(TODAY())),IF(AND(TODAY()&gt;=Validation!$C$141,OR(MONTH(TODAY())=10,MONTH(TODAY())=11,MONTH(TODAY())=12)),CONCATENATE(MONTH(TODAY()+10),"/01/",YEAR(TODAY()+10)),IF(AND(TODAY()&gt;=Validation!$C$141,MONTH(TODAY())&lt;=9),CONCATENATE("0",MONTH(TODAY()+10),"/01/",YEAR(TODAY()+10)))))))</f>
        <v/>
      </c>
      <c r="R457" s="158">
        <f t="shared" si="22"/>
        <v>0</v>
      </c>
      <c r="S457" s="88"/>
      <c r="T457" s="66"/>
      <c r="U457" s="66"/>
      <c r="V457" s="88"/>
      <c r="W457" s="66"/>
      <c r="X457" s="66"/>
      <c r="Y457" s="92"/>
      <c r="Z457" s="146">
        <f t="shared" si="23"/>
        <v>22</v>
      </c>
      <c r="AB457" s="133" t="str">
        <f>IFERROR(IF(DATEVALUE(TEXT(VLOOKUP(K457,Validation!F492:I515,3,FALSE)&amp;"/"&amp;RIGHT(L457+100,2)&amp;"/"&amp;M457,"MM/DD/YYYY"))&lt;=DATEVALUE(TEXT(VLOOKUP(N457,Validation!F492:I515,3,FALSE)&amp;"/"&amp;RIGHT(O457+100,2)&amp;"/"&amp;P457,"MM/DD/YYYY")),"",-1),"")</f>
        <v/>
      </c>
      <c r="AC457" s="133" t="str">
        <f>IFERROR(IF(DATEVALUE(TEXT(VLOOKUP(S457,Validation!F492:I515,3,FALSE)&amp;"/"&amp;RIGHT(T457+100,2)&amp;"/"&amp;U457,"MM/DD/YYYY"))&lt;=DATEVALUE(TEXT(VLOOKUP(V457,Validation!F492:I515,3,FALSE)&amp;"/"&amp;RIGHT(W457+100,2)&amp;"/"&amp;X457,"MM/DD/YYYY")),"",-1),"")</f>
        <v/>
      </c>
      <c r="AD457" s="92"/>
      <c r="AE457" s="92"/>
    </row>
    <row r="458" spans="1:31" ht="13.8">
      <c r="A458" s="113"/>
      <c r="B458" s="113"/>
      <c r="C458" s="113"/>
      <c r="D458" s="113"/>
      <c r="E458" s="113"/>
      <c r="F458" s="14"/>
      <c r="G458" s="15"/>
      <c r="H458" s="14"/>
      <c r="I458" s="114"/>
      <c r="J458" s="152">
        <f t="shared" si="21"/>
        <v>0</v>
      </c>
      <c r="K458" s="88"/>
      <c r="L458" s="89"/>
      <c r="M458" s="90"/>
      <c r="N458" s="88"/>
      <c r="O458" s="89"/>
      <c r="P458" s="90"/>
      <c r="Q458" s="160" t="str">
        <f ca="1">+IF(A458="","",IF(AND(TODAY()&lt;Validation!$C$141,OR(MONTH(TODAY())=10,MONTH(TODAY())=11,MONTH(TODAY())=12)),CONCATENATE(MONTH(TODAY()),"/01/",YEAR(TODAY())),IF(AND(TODAY()&lt;Validation!$C$141,MONTH(TODAY())&lt;=9),CONCATENATE("0",MONTH(TODAY()),"/01/",YEAR(TODAY())),IF(AND(TODAY()&gt;=Validation!$C$141,OR(MONTH(TODAY())=10,MONTH(TODAY())=11,MONTH(TODAY())=12)),CONCATENATE(MONTH(TODAY()+10),"/01/",YEAR(TODAY()+10)),IF(AND(TODAY()&gt;=Validation!$C$141,MONTH(TODAY())&lt;=9),CONCATENATE("0",MONTH(TODAY()+10),"/01/",YEAR(TODAY()+10)))))))</f>
        <v/>
      </c>
      <c r="R458" s="158">
        <f t="shared" si="22"/>
        <v>0</v>
      </c>
      <c r="S458" s="88"/>
      <c r="T458" s="66"/>
      <c r="U458" s="66"/>
      <c r="V458" s="88"/>
      <c r="W458" s="66"/>
      <c r="X458" s="66"/>
      <c r="Y458" s="92"/>
      <c r="Z458" s="146">
        <f t="shared" si="23"/>
        <v>22</v>
      </c>
      <c r="AB458" s="133" t="str">
        <f>IFERROR(IF(DATEVALUE(TEXT(VLOOKUP(K458,Validation!F493:I516,3,FALSE)&amp;"/"&amp;RIGHT(L458+100,2)&amp;"/"&amp;M458,"MM/DD/YYYY"))&lt;=DATEVALUE(TEXT(VLOOKUP(N458,Validation!F493:I516,3,FALSE)&amp;"/"&amp;RIGHT(O458+100,2)&amp;"/"&amp;P458,"MM/DD/YYYY")),"",-1),"")</f>
        <v/>
      </c>
      <c r="AC458" s="133" t="str">
        <f>IFERROR(IF(DATEVALUE(TEXT(VLOOKUP(S458,Validation!F493:I516,3,FALSE)&amp;"/"&amp;RIGHT(T458+100,2)&amp;"/"&amp;U458,"MM/DD/YYYY"))&lt;=DATEVALUE(TEXT(VLOOKUP(V458,Validation!F493:I516,3,FALSE)&amp;"/"&amp;RIGHT(W458+100,2)&amp;"/"&amp;X458,"MM/DD/YYYY")),"",-1),"")</f>
        <v/>
      </c>
      <c r="AD458" s="92"/>
      <c r="AE458" s="92"/>
    </row>
    <row r="459" spans="1:31" ht="13.8">
      <c r="A459" s="113"/>
      <c r="B459" s="113"/>
      <c r="C459" s="113"/>
      <c r="D459" s="113"/>
      <c r="E459" s="113"/>
      <c r="F459" s="14"/>
      <c r="G459" s="15"/>
      <c r="H459" s="14"/>
      <c r="I459" s="114"/>
      <c r="J459" s="152">
        <f t="shared" si="21"/>
        <v>0</v>
      </c>
      <c r="K459" s="88"/>
      <c r="L459" s="89"/>
      <c r="M459" s="90"/>
      <c r="N459" s="88"/>
      <c r="O459" s="89"/>
      <c r="P459" s="90"/>
      <c r="Q459" s="160" t="str">
        <f ca="1">+IF(A459="","",IF(AND(TODAY()&lt;Validation!$C$141,OR(MONTH(TODAY())=10,MONTH(TODAY())=11,MONTH(TODAY())=12)),CONCATENATE(MONTH(TODAY()),"/01/",YEAR(TODAY())),IF(AND(TODAY()&lt;Validation!$C$141,MONTH(TODAY())&lt;=9),CONCATENATE("0",MONTH(TODAY()),"/01/",YEAR(TODAY())),IF(AND(TODAY()&gt;=Validation!$C$141,OR(MONTH(TODAY())=10,MONTH(TODAY())=11,MONTH(TODAY())=12)),CONCATENATE(MONTH(TODAY()+10),"/01/",YEAR(TODAY()+10)),IF(AND(TODAY()&gt;=Validation!$C$141,MONTH(TODAY())&lt;=9),CONCATENATE("0",MONTH(TODAY()+10),"/01/",YEAR(TODAY()+10)))))))</f>
        <v/>
      </c>
      <c r="R459" s="158">
        <f t="shared" si="22"/>
        <v>0</v>
      </c>
      <c r="S459" s="88"/>
      <c r="T459" s="66"/>
      <c r="U459" s="66"/>
      <c r="V459" s="88"/>
      <c r="W459" s="66"/>
      <c r="X459" s="66"/>
      <c r="Y459" s="92"/>
      <c r="Z459" s="146">
        <f t="shared" si="23"/>
        <v>22</v>
      </c>
      <c r="AB459" s="133" t="str">
        <f>IFERROR(IF(DATEVALUE(TEXT(VLOOKUP(K459,Validation!F494:I517,3,FALSE)&amp;"/"&amp;RIGHT(L459+100,2)&amp;"/"&amp;M459,"MM/DD/YYYY"))&lt;=DATEVALUE(TEXT(VLOOKUP(N459,Validation!F494:I517,3,FALSE)&amp;"/"&amp;RIGHT(O459+100,2)&amp;"/"&amp;P459,"MM/DD/YYYY")),"",-1),"")</f>
        <v/>
      </c>
      <c r="AC459" s="133" t="str">
        <f>IFERROR(IF(DATEVALUE(TEXT(VLOOKUP(S459,Validation!F494:I517,3,FALSE)&amp;"/"&amp;RIGHT(T459+100,2)&amp;"/"&amp;U459,"MM/DD/YYYY"))&lt;=DATEVALUE(TEXT(VLOOKUP(V459,Validation!F494:I517,3,FALSE)&amp;"/"&amp;RIGHT(W459+100,2)&amp;"/"&amp;X459,"MM/DD/YYYY")),"",-1),"")</f>
        <v/>
      </c>
      <c r="AD459" s="92"/>
      <c r="AE459" s="92"/>
    </row>
    <row r="460" spans="1:31" ht="13.8">
      <c r="A460" s="113"/>
      <c r="B460" s="113"/>
      <c r="C460" s="113"/>
      <c r="D460" s="113"/>
      <c r="E460" s="113"/>
      <c r="F460" s="14"/>
      <c r="G460" s="15"/>
      <c r="H460" s="14"/>
      <c r="I460" s="114"/>
      <c r="J460" s="152">
        <f t="shared" si="21"/>
        <v>0</v>
      </c>
      <c r="K460" s="88"/>
      <c r="L460" s="89"/>
      <c r="M460" s="90"/>
      <c r="N460" s="88"/>
      <c r="O460" s="89"/>
      <c r="P460" s="90"/>
      <c r="Q460" s="160" t="str">
        <f ca="1">+IF(A460="","",IF(AND(TODAY()&lt;Validation!$C$141,OR(MONTH(TODAY())=10,MONTH(TODAY())=11,MONTH(TODAY())=12)),CONCATENATE(MONTH(TODAY()),"/01/",YEAR(TODAY())),IF(AND(TODAY()&lt;Validation!$C$141,MONTH(TODAY())&lt;=9),CONCATENATE("0",MONTH(TODAY()),"/01/",YEAR(TODAY())),IF(AND(TODAY()&gt;=Validation!$C$141,OR(MONTH(TODAY())=10,MONTH(TODAY())=11,MONTH(TODAY())=12)),CONCATENATE(MONTH(TODAY()+10),"/01/",YEAR(TODAY()+10)),IF(AND(TODAY()&gt;=Validation!$C$141,MONTH(TODAY())&lt;=9),CONCATENATE("0",MONTH(TODAY()+10),"/01/",YEAR(TODAY()+10)))))))</f>
        <v/>
      </c>
      <c r="R460" s="158">
        <f t="shared" si="22"/>
        <v>0</v>
      </c>
      <c r="S460" s="88"/>
      <c r="T460" s="66"/>
      <c r="U460" s="66"/>
      <c r="V460" s="88"/>
      <c r="W460" s="66"/>
      <c r="X460" s="66"/>
      <c r="Y460" s="92"/>
      <c r="Z460" s="146">
        <f t="shared" si="23"/>
        <v>22</v>
      </c>
      <c r="AB460" s="133" t="str">
        <f>IFERROR(IF(DATEVALUE(TEXT(VLOOKUP(K460,Validation!F495:I518,3,FALSE)&amp;"/"&amp;RIGHT(L460+100,2)&amp;"/"&amp;M460,"MM/DD/YYYY"))&lt;=DATEVALUE(TEXT(VLOOKUP(N460,Validation!F495:I518,3,FALSE)&amp;"/"&amp;RIGHT(O460+100,2)&amp;"/"&amp;P460,"MM/DD/YYYY")),"",-1),"")</f>
        <v/>
      </c>
      <c r="AC460" s="133" t="str">
        <f>IFERROR(IF(DATEVALUE(TEXT(VLOOKUP(S460,Validation!F495:I518,3,FALSE)&amp;"/"&amp;RIGHT(T460+100,2)&amp;"/"&amp;U460,"MM/DD/YYYY"))&lt;=DATEVALUE(TEXT(VLOOKUP(V460,Validation!F495:I518,3,FALSE)&amp;"/"&amp;RIGHT(W460+100,2)&amp;"/"&amp;X460,"MM/DD/YYYY")),"",-1),"")</f>
        <v/>
      </c>
      <c r="AD460" s="92"/>
      <c r="AE460" s="92"/>
    </row>
    <row r="461" spans="1:31" ht="13.8">
      <c r="A461" s="113"/>
      <c r="B461" s="113"/>
      <c r="C461" s="113"/>
      <c r="D461" s="113"/>
      <c r="E461" s="113"/>
      <c r="F461" s="14"/>
      <c r="G461" s="15"/>
      <c r="H461" s="14"/>
      <c r="I461" s="114"/>
      <c r="J461" s="152">
        <f t="shared" si="21"/>
        <v>0</v>
      </c>
      <c r="K461" s="88"/>
      <c r="L461" s="89"/>
      <c r="M461" s="90"/>
      <c r="N461" s="88"/>
      <c r="O461" s="89"/>
      <c r="P461" s="90"/>
      <c r="Q461" s="160" t="str">
        <f ca="1">+IF(A461="","",IF(AND(TODAY()&lt;Validation!$C$141,OR(MONTH(TODAY())=10,MONTH(TODAY())=11,MONTH(TODAY())=12)),CONCATENATE(MONTH(TODAY()),"/01/",YEAR(TODAY())),IF(AND(TODAY()&lt;Validation!$C$141,MONTH(TODAY())&lt;=9),CONCATENATE("0",MONTH(TODAY()),"/01/",YEAR(TODAY())),IF(AND(TODAY()&gt;=Validation!$C$141,OR(MONTH(TODAY())=10,MONTH(TODAY())=11,MONTH(TODAY())=12)),CONCATENATE(MONTH(TODAY()+10),"/01/",YEAR(TODAY()+10)),IF(AND(TODAY()&gt;=Validation!$C$141,MONTH(TODAY())&lt;=9),CONCATENATE("0",MONTH(TODAY()+10),"/01/",YEAR(TODAY()+10)))))))</f>
        <v/>
      </c>
      <c r="R461" s="158">
        <f t="shared" si="22"/>
        <v>0</v>
      </c>
      <c r="S461" s="88"/>
      <c r="T461" s="66"/>
      <c r="U461" s="66"/>
      <c r="V461" s="88"/>
      <c r="W461" s="66"/>
      <c r="X461" s="66"/>
      <c r="Y461" s="92"/>
      <c r="Z461" s="146">
        <f t="shared" si="23"/>
        <v>22</v>
      </c>
      <c r="AB461" s="133" t="str">
        <f>IFERROR(IF(DATEVALUE(TEXT(VLOOKUP(K461,Validation!F496:I519,3,FALSE)&amp;"/"&amp;RIGHT(L461+100,2)&amp;"/"&amp;M461,"MM/DD/YYYY"))&lt;=DATEVALUE(TEXT(VLOOKUP(N461,Validation!F496:I519,3,FALSE)&amp;"/"&amp;RIGHT(O461+100,2)&amp;"/"&amp;P461,"MM/DD/YYYY")),"",-1),"")</f>
        <v/>
      </c>
      <c r="AC461" s="133" t="str">
        <f>IFERROR(IF(DATEVALUE(TEXT(VLOOKUP(S461,Validation!F496:I519,3,FALSE)&amp;"/"&amp;RIGHT(T461+100,2)&amp;"/"&amp;U461,"MM/DD/YYYY"))&lt;=DATEVALUE(TEXT(VLOOKUP(V461,Validation!F496:I519,3,FALSE)&amp;"/"&amp;RIGHT(W461+100,2)&amp;"/"&amp;X461,"MM/DD/YYYY")),"",-1),"")</f>
        <v/>
      </c>
      <c r="AD461" s="92"/>
      <c r="AE461" s="92"/>
    </row>
    <row r="462" spans="1:31" ht="13.8">
      <c r="A462" s="113"/>
      <c r="B462" s="113"/>
      <c r="C462" s="113"/>
      <c r="D462" s="113"/>
      <c r="E462" s="113"/>
      <c r="F462" s="14"/>
      <c r="G462" s="15"/>
      <c r="H462" s="14"/>
      <c r="I462" s="114"/>
      <c r="J462" s="152">
        <f t="shared" si="21"/>
        <v>0</v>
      </c>
      <c r="K462" s="88"/>
      <c r="L462" s="89"/>
      <c r="M462" s="90"/>
      <c r="N462" s="88"/>
      <c r="O462" s="89"/>
      <c r="P462" s="90"/>
      <c r="Q462" s="160" t="str">
        <f ca="1">+IF(A462="","",IF(AND(TODAY()&lt;Validation!$C$141,OR(MONTH(TODAY())=10,MONTH(TODAY())=11,MONTH(TODAY())=12)),CONCATENATE(MONTH(TODAY()),"/01/",YEAR(TODAY())),IF(AND(TODAY()&lt;Validation!$C$141,MONTH(TODAY())&lt;=9),CONCATENATE("0",MONTH(TODAY()),"/01/",YEAR(TODAY())),IF(AND(TODAY()&gt;=Validation!$C$141,OR(MONTH(TODAY())=10,MONTH(TODAY())=11,MONTH(TODAY())=12)),CONCATENATE(MONTH(TODAY()+10),"/01/",YEAR(TODAY()+10)),IF(AND(TODAY()&gt;=Validation!$C$141,MONTH(TODAY())&lt;=9),CONCATENATE("0",MONTH(TODAY()+10),"/01/",YEAR(TODAY()+10)))))))</f>
        <v/>
      </c>
      <c r="R462" s="158">
        <f t="shared" si="22"/>
        <v>0</v>
      </c>
      <c r="S462" s="88"/>
      <c r="T462" s="66"/>
      <c r="U462" s="66"/>
      <c r="V462" s="88"/>
      <c r="W462" s="66"/>
      <c r="X462" s="66"/>
      <c r="Y462" s="92"/>
      <c r="Z462" s="146">
        <f t="shared" si="23"/>
        <v>22</v>
      </c>
      <c r="AB462" s="133" t="str">
        <f>IFERROR(IF(DATEVALUE(TEXT(VLOOKUP(K462,Validation!F497:I520,3,FALSE)&amp;"/"&amp;RIGHT(L462+100,2)&amp;"/"&amp;M462,"MM/DD/YYYY"))&lt;=DATEVALUE(TEXT(VLOOKUP(N462,Validation!F497:I520,3,FALSE)&amp;"/"&amp;RIGHT(O462+100,2)&amp;"/"&amp;P462,"MM/DD/YYYY")),"",-1),"")</f>
        <v/>
      </c>
      <c r="AC462" s="133" t="str">
        <f>IFERROR(IF(DATEVALUE(TEXT(VLOOKUP(S462,Validation!F497:I520,3,FALSE)&amp;"/"&amp;RIGHT(T462+100,2)&amp;"/"&amp;U462,"MM/DD/YYYY"))&lt;=DATEVALUE(TEXT(VLOOKUP(V462,Validation!F497:I520,3,FALSE)&amp;"/"&amp;RIGHT(W462+100,2)&amp;"/"&amp;X462,"MM/DD/YYYY")),"",-1),"")</f>
        <v/>
      </c>
      <c r="AD462" s="92"/>
      <c r="AE462" s="92"/>
    </row>
    <row r="463" spans="1:31" ht="13.8">
      <c r="A463" s="113"/>
      <c r="B463" s="113"/>
      <c r="C463" s="113"/>
      <c r="D463" s="113"/>
      <c r="E463" s="113"/>
      <c r="F463" s="14"/>
      <c r="G463" s="15"/>
      <c r="H463" s="14"/>
      <c r="I463" s="114"/>
      <c r="J463" s="152">
        <f t="shared" si="21"/>
        <v>0</v>
      </c>
      <c r="K463" s="88"/>
      <c r="L463" s="89"/>
      <c r="M463" s="90"/>
      <c r="N463" s="88"/>
      <c r="O463" s="89"/>
      <c r="P463" s="90"/>
      <c r="Q463" s="160" t="str">
        <f ca="1">+IF(A463="","",IF(AND(TODAY()&lt;Validation!$C$141,OR(MONTH(TODAY())=10,MONTH(TODAY())=11,MONTH(TODAY())=12)),CONCATENATE(MONTH(TODAY()),"/01/",YEAR(TODAY())),IF(AND(TODAY()&lt;Validation!$C$141,MONTH(TODAY())&lt;=9),CONCATENATE("0",MONTH(TODAY()),"/01/",YEAR(TODAY())),IF(AND(TODAY()&gt;=Validation!$C$141,OR(MONTH(TODAY())=10,MONTH(TODAY())=11,MONTH(TODAY())=12)),CONCATENATE(MONTH(TODAY()+10),"/01/",YEAR(TODAY()+10)),IF(AND(TODAY()&gt;=Validation!$C$141,MONTH(TODAY())&lt;=9),CONCATENATE("0",MONTH(TODAY()+10),"/01/",YEAR(TODAY()+10)))))))</f>
        <v/>
      </c>
      <c r="R463" s="158">
        <f t="shared" si="22"/>
        <v>0</v>
      </c>
      <c r="S463" s="88"/>
      <c r="T463" s="66"/>
      <c r="U463" s="66"/>
      <c r="V463" s="88"/>
      <c r="W463" s="66"/>
      <c r="X463" s="66"/>
      <c r="Y463" s="92"/>
      <c r="Z463" s="146">
        <f t="shared" si="23"/>
        <v>22</v>
      </c>
      <c r="AB463" s="133" t="str">
        <f>IFERROR(IF(DATEVALUE(TEXT(VLOOKUP(K463,Validation!F498:I521,3,FALSE)&amp;"/"&amp;RIGHT(L463+100,2)&amp;"/"&amp;M463,"MM/DD/YYYY"))&lt;=DATEVALUE(TEXT(VLOOKUP(N463,Validation!F498:I521,3,FALSE)&amp;"/"&amp;RIGHT(O463+100,2)&amp;"/"&amp;P463,"MM/DD/YYYY")),"",-1),"")</f>
        <v/>
      </c>
      <c r="AC463" s="133" t="str">
        <f>IFERROR(IF(DATEVALUE(TEXT(VLOOKUP(S463,Validation!F498:I521,3,FALSE)&amp;"/"&amp;RIGHT(T463+100,2)&amp;"/"&amp;U463,"MM/DD/YYYY"))&lt;=DATEVALUE(TEXT(VLOOKUP(V463,Validation!F498:I521,3,FALSE)&amp;"/"&amp;RIGHT(W463+100,2)&amp;"/"&amp;X463,"MM/DD/YYYY")),"",-1),"")</f>
        <v/>
      </c>
      <c r="AD463" s="92"/>
      <c r="AE463" s="92"/>
    </row>
    <row r="464" spans="1:31" ht="13.8">
      <c r="A464" s="113"/>
      <c r="B464" s="113"/>
      <c r="C464" s="113"/>
      <c r="D464" s="113"/>
      <c r="E464" s="113"/>
      <c r="F464" s="14"/>
      <c r="G464" s="15"/>
      <c r="H464" s="14"/>
      <c r="I464" s="114"/>
      <c r="J464" s="152">
        <f t="shared" si="21"/>
        <v>0</v>
      </c>
      <c r="K464" s="88"/>
      <c r="L464" s="89"/>
      <c r="M464" s="90"/>
      <c r="N464" s="88"/>
      <c r="O464" s="89"/>
      <c r="P464" s="90"/>
      <c r="Q464" s="160" t="str">
        <f ca="1">+IF(A464="","",IF(AND(TODAY()&lt;Validation!$C$141,OR(MONTH(TODAY())=10,MONTH(TODAY())=11,MONTH(TODAY())=12)),CONCATENATE(MONTH(TODAY()),"/01/",YEAR(TODAY())),IF(AND(TODAY()&lt;Validation!$C$141,MONTH(TODAY())&lt;=9),CONCATENATE("0",MONTH(TODAY()),"/01/",YEAR(TODAY())),IF(AND(TODAY()&gt;=Validation!$C$141,OR(MONTH(TODAY())=10,MONTH(TODAY())=11,MONTH(TODAY())=12)),CONCATENATE(MONTH(TODAY()+10),"/01/",YEAR(TODAY()+10)),IF(AND(TODAY()&gt;=Validation!$C$141,MONTH(TODAY())&lt;=9),CONCATENATE("0",MONTH(TODAY()+10),"/01/",YEAR(TODAY()+10)))))))</f>
        <v/>
      </c>
      <c r="R464" s="158">
        <f t="shared" si="22"/>
        <v>0</v>
      </c>
      <c r="S464" s="88"/>
      <c r="T464" s="66"/>
      <c r="U464" s="66"/>
      <c r="V464" s="88"/>
      <c r="W464" s="66"/>
      <c r="X464" s="66"/>
      <c r="Y464" s="92"/>
      <c r="Z464" s="146">
        <f t="shared" si="23"/>
        <v>22</v>
      </c>
      <c r="AB464" s="133" t="str">
        <f>IFERROR(IF(DATEVALUE(TEXT(VLOOKUP(K464,Validation!F499:I522,3,FALSE)&amp;"/"&amp;RIGHT(L464+100,2)&amp;"/"&amp;M464,"MM/DD/YYYY"))&lt;=DATEVALUE(TEXT(VLOOKUP(N464,Validation!F499:I522,3,FALSE)&amp;"/"&amp;RIGHT(O464+100,2)&amp;"/"&amp;P464,"MM/DD/YYYY")),"",-1),"")</f>
        <v/>
      </c>
      <c r="AC464" s="133" t="str">
        <f>IFERROR(IF(DATEVALUE(TEXT(VLOOKUP(S464,Validation!F499:I522,3,FALSE)&amp;"/"&amp;RIGHT(T464+100,2)&amp;"/"&amp;U464,"MM/DD/YYYY"))&lt;=DATEVALUE(TEXT(VLOOKUP(V464,Validation!F499:I522,3,FALSE)&amp;"/"&amp;RIGHT(W464+100,2)&amp;"/"&amp;X464,"MM/DD/YYYY")),"",-1),"")</f>
        <v/>
      </c>
      <c r="AD464" s="92"/>
      <c r="AE464" s="92"/>
    </row>
    <row r="465" spans="1:31" ht="13.8">
      <c r="A465" s="113"/>
      <c r="B465" s="113"/>
      <c r="C465" s="113"/>
      <c r="D465" s="113"/>
      <c r="E465" s="113"/>
      <c r="F465" s="14"/>
      <c r="G465" s="15"/>
      <c r="H465" s="14"/>
      <c r="I465" s="114"/>
      <c r="J465" s="152">
        <f t="shared" si="21"/>
        <v>0</v>
      </c>
      <c r="K465" s="88"/>
      <c r="L465" s="89"/>
      <c r="M465" s="90"/>
      <c r="N465" s="88"/>
      <c r="O465" s="89"/>
      <c r="P465" s="90"/>
      <c r="Q465" s="160" t="str">
        <f ca="1">+IF(A465="","",IF(AND(TODAY()&lt;Validation!$C$141,OR(MONTH(TODAY())=10,MONTH(TODAY())=11,MONTH(TODAY())=12)),CONCATENATE(MONTH(TODAY()),"/01/",YEAR(TODAY())),IF(AND(TODAY()&lt;Validation!$C$141,MONTH(TODAY())&lt;=9),CONCATENATE("0",MONTH(TODAY()),"/01/",YEAR(TODAY())),IF(AND(TODAY()&gt;=Validation!$C$141,OR(MONTH(TODAY())=10,MONTH(TODAY())=11,MONTH(TODAY())=12)),CONCATENATE(MONTH(TODAY()+10),"/01/",YEAR(TODAY()+10)),IF(AND(TODAY()&gt;=Validation!$C$141,MONTH(TODAY())&lt;=9),CONCATENATE("0",MONTH(TODAY()+10),"/01/",YEAR(TODAY()+10)))))))</f>
        <v/>
      </c>
      <c r="R465" s="158">
        <f t="shared" si="22"/>
        <v>0</v>
      </c>
      <c r="S465" s="88"/>
      <c r="T465" s="66"/>
      <c r="U465" s="66"/>
      <c r="V465" s="88"/>
      <c r="W465" s="66"/>
      <c r="X465" s="66"/>
      <c r="Y465" s="92"/>
      <c r="Z465" s="146">
        <f t="shared" si="23"/>
        <v>22</v>
      </c>
      <c r="AB465" s="133" t="str">
        <f>IFERROR(IF(DATEVALUE(TEXT(VLOOKUP(K465,Validation!F500:I523,3,FALSE)&amp;"/"&amp;RIGHT(L465+100,2)&amp;"/"&amp;M465,"MM/DD/YYYY"))&lt;=DATEVALUE(TEXT(VLOOKUP(N465,Validation!F500:I523,3,FALSE)&amp;"/"&amp;RIGHT(O465+100,2)&amp;"/"&amp;P465,"MM/DD/YYYY")),"",-1),"")</f>
        <v/>
      </c>
      <c r="AC465" s="133" t="str">
        <f>IFERROR(IF(DATEVALUE(TEXT(VLOOKUP(S465,Validation!F500:I523,3,FALSE)&amp;"/"&amp;RIGHT(T465+100,2)&amp;"/"&amp;U465,"MM/DD/YYYY"))&lt;=DATEVALUE(TEXT(VLOOKUP(V465,Validation!F500:I523,3,FALSE)&amp;"/"&amp;RIGHT(W465+100,2)&amp;"/"&amp;X465,"MM/DD/YYYY")),"",-1),"")</f>
        <v/>
      </c>
      <c r="AD465" s="92"/>
      <c r="AE465" s="92"/>
    </row>
    <row r="466" spans="1:31" ht="13.8">
      <c r="A466" s="113"/>
      <c r="B466" s="113"/>
      <c r="C466" s="113"/>
      <c r="D466" s="113"/>
      <c r="E466" s="113"/>
      <c r="F466" s="14"/>
      <c r="G466" s="15"/>
      <c r="H466" s="14"/>
      <c r="I466" s="114"/>
      <c r="J466" s="152">
        <f t="shared" si="21"/>
        <v>0</v>
      </c>
      <c r="K466" s="88"/>
      <c r="L466" s="89"/>
      <c r="M466" s="90"/>
      <c r="N466" s="88"/>
      <c r="O466" s="89"/>
      <c r="P466" s="90"/>
      <c r="Q466" s="160" t="str">
        <f ca="1">+IF(A466="","",IF(AND(TODAY()&lt;Validation!$C$141,OR(MONTH(TODAY())=10,MONTH(TODAY())=11,MONTH(TODAY())=12)),CONCATENATE(MONTH(TODAY()),"/01/",YEAR(TODAY())),IF(AND(TODAY()&lt;Validation!$C$141,MONTH(TODAY())&lt;=9),CONCATENATE("0",MONTH(TODAY()),"/01/",YEAR(TODAY())),IF(AND(TODAY()&gt;=Validation!$C$141,OR(MONTH(TODAY())=10,MONTH(TODAY())=11,MONTH(TODAY())=12)),CONCATENATE(MONTH(TODAY()+10),"/01/",YEAR(TODAY()+10)),IF(AND(TODAY()&gt;=Validation!$C$141,MONTH(TODAY())&lt;=9),CONCATENATE("0",MONTH(TODAY()+10),"/01/",YEAR(TODAY()+10)))))))</f>
        <v/>
      </c>
      <c r="R466" s="158">
        <f t="shared" si="22"/>
        <v>0</v>
      </c>
      <c r="S466" s="88"/>
      <c r="T466" s="66"/>
      <c r="U466" s="66"/>
      <c r="V466" s="88"/>
      <c r="W466" s="66"/>
      <c r="X466" s="66"/>
      <c r="Y466" s="92"/>
      <c r="Z466" s="146">
        <f t="shared" si="23"/>
        <v>22</v>
      </c>
      <c r="AB466" s="133" t="str">
        <f>IFERROR(IF(DATEVALUE(TEXT(VLOOKUP(K466,Validation!F501:I524,3,FALSE)&amp;"/"&amp;RIGHT(L466+100,2)&amp;"/"&amp;M466,"MM/DD/YYYY"))&lt;=DATEVALUE(TEXT(VLOOKUP(N466,Validation!F501:I524,3,FALSE)&amp;"/"&amp;RIGHT(O466+100,2)&amp;"/"&amp;P466,"MM/DD/YYYY")),"",-1),"")</f>
        <v/>
      </c>
      <c r="AC466" s="133" t="str">
        <f>IFERROR(IF(DATEVALUE(TEXT(VLOOKUP(S466,Validation!F501:I524,3,FALSE)&amp;"/"&amp;RIGHT(T466+100,2)&amp;"/"&amp;U466,"MM/DD/YYYY"))&lt;=DATEVALUE(TEXT(VLOOKUP(V466,Validation!F501:I524,3,FALSE)&amp;"/"&amp;RIGHT(W466+100,2)&amp;"/"&amp;X466,"MM/DD/YYYY")),"",-1),"")</f>
        <v/>
      </c>
      <c r="AD466" s="92"/>
      <c r="AE466" s="92"/>
    </row>
    <row r="467" spans="1:31" ht="13.8">
      <c r="A467" s="113"/>
      <c r="B467" s="113"/>
      <c r="C467" s="113"/>
      <c r="D467" s="113"/>
      <c r="E467" s="113"/>
      <c r="F467" s="14"/>
      <c r="G467" s="15"/>
      <c r="H467" s="14"/>
      <c r="I467" s="114"/>
      <c r="J467" s="152">
        <f t="shared" si="21"/>
        <v>0</v>
      </c>
      <c r="K467" s="88"/>
      <c r="L467" s="89"/>
      <c r="M467" s="90"/>
      <c r="N467" s="88"/>
      <c r="O467" s="89"/>
      <c r="P467" s="90"/>
      <c r="Q467" s="160" t="str">
        <f ca="1">+IF(A467="","",IF(AND(TODAY()&lt;Validation!$C$141,OR(MONTH(TODAY())=10,MONTH(TODAY())=11,MONTH(TODAY())=12)),CONCATENATE(MONTH(TODAY()),"/01/",YEAR(TODAY())),IF(AND(TODAY()&lt;Validation!$C$141,MONTH(TODAY())&lt;=9),CONCATENATE("0",MONTH(TODAY()),"/01/",YEAR(TODAY())),IF(AND(TODAY()&gt;=Validation!$C$141,OR(MONTH(TODAY())=10,MONTH(TODAY())=11,MONTH(TODAY())=12)),CONCATENATE(MONTH(TODAY()+10),"/01/",YEAR(TODAY()+10)),IF(AND(TODAY()&gt;=Validation!$C$141,MONTH(TODAY())&lt;=9),CONCATENATE("0",MONTH(TODAY()+10),"/01/",YEAR(TODAY()+10)))))))</f>
        <v/>
      </c>
      <c r="R467" s="158">
        <f t="shared" si="22"/>
        <v>0</v>
      </c>
      <c r="S467" s="88"/>
      <c r="T467" s="66"/>
      <c r="U467" s="66"/>
      <c r="V467" s="88"/>
      <c r="W467" s="66"/>
      <c r="X467" s="66"/>
      <c r="Y467" s="92"/>
      <c r="Z467" s="146">
        <f t="shared" si="23"/>
        <v>22</v>
      </c>
      <c r="AB467" s="133" t="str">
        <f>IFERROR(IF(DATEVALUE(TEXT(VLOOKUP(K467,Validation!F502:I525,3,FALSE)&amp;"/"&amp;RIGHT(L467+100,2)&amp;"/"&amp;M467,"MM/DD/YYYY"))&lt;=DATEVALUE(TEXT(VLOOKUP(N467,Validation!F502:I525,3,FALSE)&amp;"/"&amp;RIGHT(O467+100,2)&amp;"/"&amp;P467,"MM/DD/YYYY")),"",-1),"")</f>
        <v/>
      </c>
      <c r="AC467" s="133" t="str">
        <f>IFERROR(IF(DATEVALUE(TEXT(VLOOKUP(S467,Validation!F502:I525,3,FALSE)&amp;"/"&amp;RIGHT(T467+100,2)&amp;"/"&amp;U467,"MM/DD/YYYY"))&lt;=DATEVALUE(TEXT(VLOOKUP(V467,Validation!F502:I525,3,FALSE)&amp;"/"&amp;RIGHT(W467+100,2)&amp;"/"&amp;X467,"MM/DD/YYYY")),"",-1),"")</f>
        <v/>
      </c>
      <c r="AD467" s="92"/>
      <c r="AE467" s="92"/>
    </row>
    <row r="468" spans="1:31" ht="13.8">
      <c r="A468" s="113"/>
      <c r="B468" s="113"/>
      <c r="C468" s="113"/>
      <c r="D468" s="113"/>
      <c r="E468" s="113"/>
      <c r="F468" s="14"/>
      <c r="G468" s="15"/>
      <c r="H468" s="14"/>
      <c r="I468" s="114"/>
      <c r="J468" s="152">
        <f t="shared" si="21"/>
        <v>0</v>
      </c>
      <c r="K468" s="88"/>
      <c r="L468" s="89"/>
      <c r="M468" s="90"/>
      <c r="N468" s="88"/>
      <c r="O468" s="89"/>
      <c r="P468" s="90"/>
      <c r="Q468" s="160" t="str">
        <f ca="1">+IF(A468="","",IF(AND(TODAY()&lt;Validation!$C$141,OR(MONTH(TODAY())=10,MONTH(TODAY())=11,MONTH(TODAY())=12)),CONCATENATE(MONTH(TODAY()),"/01/",YEAR(TODAY())),IF(AND(TODAY()&lt;Validation!$C$141,MONTH(TODAY())&lt;=9),CONCATENATE("0",MONTH(TODAY()),"/01/",YEAR(TODAY())),IF(AND(TODAY()&gt;=Validation!$C$141,OR(MONTH(TODAY())=10,MONTH(TODAY())=11,MONTH(TODAY())=12)),CONCATENATE(MONTH(TODAY()+10),"/01/",YEAR(TODAY()+10)),IF(AND(TODAY()&gt;=Validation!$C$141,MONTH(TODAY())&lt;=9),CONCATENATE("0",MONTH(TODAY()+10),"/01/",YEAR(TODAY()+10)))))))</f>
        <v/>
      </c>
      <c r="R468" s="158">
        <f t="shared" si="22"/>
        <v>0</v>
      </c>
      <c r="S468" s="88"/>
      <c r="T468" s="66"/>
      <c r="U468" s="66"/>
      <c r="V468" s="88"/>
      <c r="W468" s="66"/>
      <c r="X468" s="66"/>
      <c r="Y468" s="92"/>
      <c r="Z468" s="146">
        <f t="shared" si="23"/>
        <v>22</v>
      </c>
      <c r="AB468" s="133" t="str">
        <f>IFERROR(IF(DATEVALUE(TEXT(VLOOKUP(K468,Validation!F503:I526,3,FALSE)&amp;"/"&amp;RIGHT(L468+100,2)&amp;"/"&amp;M468,"MM/DD/YYYY"))&lt;=DATEVALUE(TEXT(VLOOKUP(N468,Validation!F503:I526,3,FALSE)&amp;"/"&amp;RIGHT(O468+100,2)&amp;"/"&amp;P468,"MM/DD/YYYY")),"",-1),"")</f>
        <v/>
      </c>
      <c r="AC468" s="133" t="str">
        <f>IFERROR(IF(DATEVALUE(TEXT(VLOOKUP(S468,Validation!F503:I526,3,FALSE)&amp;"/"&amp;RIGHT(T468+100,2)&amp;"/"&amp;U468,"MM/DD/YYYY"))&lt;=DATEVALUE(TEXT(VLOOKUP(V468,Validation!F503:I526,3,FALSE)&amp;"/"&amp;RIGHT(W468+100,2)&amp;"/"&amp;X468,"MM/DD/YYYY")),"",-1),"")</f>
        <v/>
      </c>
      <c r="AD468" s="92"/>
      <c r="AE468" s="92"/>
    </row>
    <row r="469" spans="1:31" ht="13.8">
      <c r="A469" s="113"/>
      <c r="B469" s="113"/>
      <c r="C469" s="113"/>
      <c r="D469" s="113"/>
      <c r="E469" s="113"/>
      <c r="F469" s="14"/>
      <c r="G469" s="15"/>
      <c r="H469" s="14"/>
      <c r="I469" s="114"/>
      <c r="J469" s="152">
        <f t="shared" si="21"/>
        <v>0</v>
      </c>
      <c r="K469" s="88"/>
      <c r="L469" s="89"/>
      <c r="M469" s="90"/>
      <c r="N469" s="88"/>
      <c r="O469" s="89"/>
      <c r="P469" s="90"/>
      <c r="Q469" s="160" t="str">
        <f ca="1">+IF(A469="","",IF(AND(TODAY()&lt;Validation!$C$141,OR(MONTH(TODAY())=10,MONTH(TODAY())=11,MONTH(TODAY())=12)),CONCATENATE(MONTH(TODAY()),"/01/",YEAR(TODAY())),IF(AND(TODAY()&lt;Validation!$C$141,MONTH(TODAY())&lt;=9),CONCATENATE("0",MONTH(TODAY()),"/01/",YEAR(TODAY())),IF(AND(TODAY()&gt;=Validation!$C$141,OR(MONTH(TODAY())=10,MONTH(TODAY())=11,MONTH(TODAY())=12)),CONCATENATE(MONTH(TODAY()+10),"/01/",YEAR(TODAY()+10)),IF(AND(TODAY()&gt;=Validation!$C$141,MONTH(TODAY())&lt;=9),CONCATENATE("0",MONTH(TODAY()+10),"/01/",YEAR(TODAY()+10)))))))</f>
        <v/>
      </c>
      <c r="R469" s="158">
        <f t="shared" si="22"/>
        <v>0</v>
      </c>
      <c r="S469" s="88"/>
      <c r="T469" s="66"/>
      <c r="U469" s="66"/>
      <c r="V469" s="88"/>
      <c r="W469" s="66"/>
      <c r="X469" s="66"/>
      <c r="Y469" s="92"/>
      <c r="Z469" s="146">
        <f t="shared" si="23"/>
        <v>22</v>
      </c>
      <c r="AB469" s="133" t="str">
        <f>IFERROR(IF(DATEVALUE(TEXT(VLOOKUP(K469,Validation!F504:I527,3,FALSE)&amp;"/"&amp;RIGHT(L469+100,2)&amp;"/"&amp;M469,"MM/DD/YYYY"))&lt;=DATEVALUE(TEXT(VLOOKUP(N469,Validation!F504:I527,3,FALSE)&amp;"/"&amp;RIGHT(O469+100,2)&amp;"/"&amp;P469,"MM/DD/YYYY")),"",-1),"")</f>
        <v/>
      </c>
      <c r="AC469" s="133" t="str">
        <f>IFERROR(IF(DATEVALUE(TEXT(VLOOKUP(S469,Validation!F504:I527,3,FALSE)&amp;"/"&amp;RIGHT(T469+100,2)&amp;"/"&amp;U469,"MM/DD/YYYY"))&lt;=DATEVALUE(TEXT(VLOOKUP(V469,Validation!F504:I527,3,FALSE)&amp;"/"&amp;RIGHT(W469+100,2)&amp;"/"&amp;X469,"MM/DD/YYYY")),"",-1),"")</f>
        <v/>
      </c>
      <c r="AD469" s="92"/>
      <c r="AE469" s="92"/>
    </row>
    <row r="470" spans="1:31" ht="13.8">
      <c r="A470" s="113"/>
      <c r="B470" s="113"/>
      <c r="C470" s="113"/>
      <c r="D470" s="113"/>
      <c r="E470" s="113"/>
      <c r="F470" s="14"/>
      <c r="G470" s="15"/>
      <c r="H470" s="14"/>
      <c r="I470" s="114"/>
      <c r="J470" s="152">
        <f t="shared" si="21"/>
        <v>0</v>
      </c>
      <c r="K470" s="88"/>
      <c r="L470" s="89"/>
      <c r="M470" s="90"/>
      <c r="N470" s="88"/>
      <c r="O470" s="89"/>
      <c r="P470" s="90"/>
      <c r="Q470" s="160" t="str">
        <f ca="1">+IF(A470="","",IF(AND(TODAY()&lt;Validation!$C$141,OR(MONTH(TODAY())=10,MONTH(TODAY())=11,MONTH(TODAY())=12)),CONCATENATE(MONTH(TODAY()),"/01/",YEAR(TODAY())),IF(AND(TODAY()&lt;Validation!$C$141,MONTH(TODAY())&lt;=9),CONCATENATE("0",MONTH(TODAY()),"/01/",YEAR(TODAY())),IF(AND(TODAY()&gt;=Validation!$C$141,OR(MONTH(TODAY())=10,MONTH(TODAY())=11,MONTH(TODAY())=12)),CONCATENATE(MONTH(TODAY()+10),"/01/",YEAR(TODAY()+10)),IF(AND(TODAY()&gt;=Validation!$C$141,MONTH(TODAY())&lt;=9),CONCATENATE("0",MONTH(TODAY()+10),"/01/",YEAR(TODAY()+10)))))))</f>
        <v/>
      </c>
      <c r="R470" s="158">
        <f t="shared" si="22"/>
        <v>0</v>
      </c>
      <c r="S470" s="88"/>
      <c r="T470" s="66"/>
      <c r="U470" s="66"/>
      <c r="V470" s="88"/>
      <c r="W470" s="66"/>
      <c r="X470" s="66"/>
      <c r="Y470" s="92"/>
      <c r="Z470" s="146">
        <f t="shared" si="23"/>
        <v>22</v>
      </c>
      <c r="AB470" s="133" t="str">
        <f>IFERROR(IF(DATEVALUE(TEXT(VLOOKUP(K470,Validation!F505:I528,3,FALSE)&amp;"/"&amp;RIGHT(L470+100,2)&amp;"/"&amp;M470,"MM/DD/YYYY"))&lt;=DATEVALUE(TEXT(VLOOKUP(N470,Validation!F505:I528,3,FALSE)&amp;"/"&amp;RIGHT(O470+100,2)&amp;"/"&amp;P470,"MM/DD/YYYY")),"",-1),"")</f>
        <v/>
      </c>
      <c r="AC470" s="133" t="str">
        <f>IFERROR(IF(DATEVALUE(TEXT(VLOOKUP(S470,Validation!F505:I528,3,FALSE)&amp;"/"&amp;RIGHT(T470+100,2)&amp;"/"&amp;U470,"MM/DD/YYYY"))&lt;=DATEVALUE(TEXT(VLOOKUP(V470,Validation!F505:I528,3,FALSE)&amp;"/"&amp;RIGHT(W470+100,2)&amp;"/"&amp;X470,"MM/DD/YYYY")),"",-1),"")</f>
        <v/>
      </c>
      <c r="AD470" s="92"/>
      <c r="AE470" s="92"/>
    </row>
    <row r="471" spans="1:31" ht="13.8">
      <c r="A471" s="113"/>
      <c r="B471" s="113"/>
      <c r="C471" s="113"/>
      <c r="D471" s="113"/>
      <c r="E471" s="113"/>
      <c r="F471" s="14"/>
      <c r="G471" s="15"/>
      <c r="H471" s="14"/>
      <c r="I471" s="114"/>
      <c r="J471" s="152">
        <f t="shared" si="21"/>
        <v>0</v>
      </c>
      <c r="K471" s="88"/>
      <c r="L471" s="89"/>
      <c r="M471" s="90"/>
      <c r="N471" s="88"/>
      <c r="O471" s="89"/>
      <c r="P471" s="90"/>
      <c r="Q471" s="160" t="str">
        <f ca="1">+IF(A471="","",IF(AND(TODAY()&lt;Validation!$C$141,OR(MONTH(TODAY())=10,MONTH(TODAY())=11,MONTH(TODAY())=12)),CONCATENATE(MONTH(TODAY()),"/01/",YEAR(TODAY())),IF(AND(TODAY()&lt;Validation!$C$141,MONTH(TODAY())&lt;=9),CONCATENATE("0",MONTH(TODAY()),"/01/",YEAR(TODAY())),IF(AND(TODAY()&gt;=Validation!$C$141,OR(MONTH(TODAY())=10,MONTH(TODAY())=11,MONTH(TODAY())=12)),CONCATENATE(MONTH(TODAY()+10),"/01/",YEAR(TODAY()+10)),IF(AND(TODAY()&gt;=Validation!$C$141,MONTH(TODAY())&lt;=9),CONCATENATE("0",MONTH(TODAY()+10),"/01/",YEAR(TODAY()+10)))))))</f>
        <v/>
      </c>
      <c r="R471" s="158">
        <f t="shared" si="22"/>
        <v>0</v>
      </c>
      <c r="S471" s="88"/>
      <c r="T471" s="66"/>
      <c r="U471" s="66"/>
      <c r="V471" s="88"/>
      <c r="W471" s="66"/>
      <c r="X471" s="66"/>
      <c r="Y471" s="92"/>
      <c r="Z471" s="146">
        <f t="shared" si="23"/>
        <v>22</v>
      </c>
      <c r="AB471" s="133" t="str">
        <f>IFERROR(IF(DATEVALUE(TEXT(VLOOKUP(K471,Validation!F506:I529,3,FALSE)&amp;"/"&amp;RIGHT(L471+100,2)&amp;"/"&amp;M471,"MM/DD/YYYY"))&lt;=DATEVALUE(TEXT(VLOOKUP(N471,Validation!F506:I529,3,FALSE)&amp;"/"&amp;RIGHT(O471+100,2)&amp;"/"&amp;P471,"MM/DD/YYYY")),"",-1),"")</f>
        <v/>
      </c>
      <c r="AC471" s="133" t="str">
        <f>IFERROR(IF(DATEVALUE(TEXT(VLOOKUP(S471,Validation!F506:I529,3,FALSE)&amp;"/"&amp;RIGHT(T471+100,2)&amp;"/"&amp;U471,"MM/DD/YYYY"))&lt;=DATEVALUE(TEXT(VLOOKUP(V471,Validation!F506:I529,3,FALSE)&amp;"/"&amp;RIGHT(W471+100,2)&amp;"/"&amp;X471,"MM/DD/YYYY")),"",-1),"")</f>
        <v/>
      </c>
      <c r="AD471" s="92"/>
      <c r="AE471" s="92"/>
    </row>
    <row r="472" spans="1:31" ht="13.8">
      <c r="A472" s="113"/>
      <c r="B472" s="113"/>
      <c r="C472" s="113"/>
      <c r="D472" s="113"/>
      <c r="E472" s="113"/>
      <c r="F472" s="14"/>
      <c r="G472" s="15"/>
      <c r="H472" s="14"/>
      <c r="I472" s="114"/>
      <c r="J472" s="152">
        <f t="shared" si="21"/>
        <v>0</v>
      </c>
      <c r="K472" s="88"/>
      <c r="L472" s="89"/>
      <c r="M472" s="90"/>
      <c r="N472" s="88"/>
      <c r="O472" s="89"/>
      <c r="P472" s="90"/>
      <c r="Q472" s="160" t="str">
        <f ca="1">+IF(A472="","",IF(AND(TODAY()&lt;Validation!$C$141,OR(MONTH(TODAY())=10,MONTH(TODAY())=11,MONTH(TODAY())=12)),CONCATENATE(MONTH(TODAY()),"/01/",YEAR(TODAY())),IF(AND(TODAY()&lt;Validation!$C$141,MONTH(TODAY())&lt;=9),CONCATENATE("0",MONTH(TODAY()),"/01/",YEAR(TODAY())),IF(AND(TODAY()&gt;=Validation!$C$141,OR(MONTH(TODAY())=10,MONTH(TODAY())=11,MONTH(TODAY())=12)),CONCATENATE(MONTH(TODAY()+10),"/01/",YEAR(TODAY()+10)),IF(AND(TODAY()&gt;=Validation!$C$141,MONTH(TODAY())&lt;=9),CONCATENATE("0",MONTH(TODAY()+10),"/01/",YEAR(TODAY()+10)))))))</f>
        <v/>
      </c>
      <c r="R472" s="158">
        <f t="shared" si="22"/>
        <v>0</v>
      </c>
      <c r="S472" s="88"/>
      <c r="T472" s="66"/>
      <c r="U472" s="66"/>
      <c r="V472" s="88"/>
      <c r="W472" s="66"/>
      <c r="X472" s="66"/>
      <c r="Y472" s="92"/>
      <c r="Z472" s="146">
        <f t="shared" si="23"/>
        <v>22</v>
      </c>
      <c r="AB472" s="133" t="str">
        <f>IFERROR(IF(DATEVALUE(TEXT(VLOOKUP(K472,Validation!F507:I530,3,FALSE)&amp;"/"&amp;RIGHT(L472+100,2)&amp;"/"&amp;M472,"MM/DD/YYYY"))&lt;=DATEVALUE(TEXT(VLOOKUP(N472,Validation!F507:I530,3,FALSE)&amp;"/"&amp;RIGHT(O472+100,2)&amp;"/"&amp;P472,"MM/DD/YYYY")),"",-1),"")</f>
        <v/>
      </c>
      <c r="AC472" s="133" t="str">
        <f>IFERROR(IF(DATEVALUE(TEXT(VLOOKUP(S472,Validation!F507:I530,3,FALSE)&amp;"/"&amp;RIGHT(T472+100,2)&amp;"/"&amp;U472,"MM/DD/YYYY"))&lt;=DATEVALUE(TEXT(VLOOKUP(V472,Validation!F507:I530,3,FALSE)&amp;"/"&amp;RIGHT(W472+100,2)&amp;"/"&amp;X472,"MM/DD/YYYY")),"",-1),"")</f>
        <v/>
      </c>
      <c r="AD472" s="92"/>
      <c r="AE472" s="92"/>
    </row>
    <row r="473" spans="1:31" ht="13.8">
      <c r="A473" s="113"/>
      <c r="B473" s="113"/>
      <c r="C473" s="113"/>
      <c r="D473" s="113"/>
      <c r="E473" s="113"/>
      <c r="F473" s="14"/>
      <c r="G473" s="15"/>
      <c r="H473" s="14"/>
      <c r="I473" s="114"/>
      <c r="J473" s="152">
        <f t="shared" si="21"/>
        <v>0</v>
      </c>
      <c r="K473" s="88"/>
      <c r="L473" s="89"/>
      <c r="M473" s="90"/>
      <c r="N473" s="88"/>
      <c r="O473" s="89"/>
      <c r="P473" s="90"/>
      <c r="Q473" s="160" t="str">
        <f ca="1">+IF(A473="","",IF(AND(TODAY()&lt;Validation!$C$141,OR(MONTH(TODAY())=10,MONTH(TODAY())=11,MONTH(TODAY())=12)),CONCATENATE(MONTH(TODAY()),"/01/",YEAR(TODAY())),IF(AND(TODAY()&lt;Validation!$C$141,MONTH(TODAY())&lt;=9),CONCATENATE("0",MONTH(TODAY()),"/01/",YEAR(TODAY())),IF(AND(TODAY()&gt;=Validation!$C$141,OR(MONTH(TODAY())=10,MONTH(TODAY())=11,MONTH(TODAY())=12)),CONCATENATE(MONTH(TODAY()+10),"/01/",YEAR(TODAY()+10)),IF(AND(TODAY()&gt;=Validation!$C$141,MONTH(TODAY())&lt;=9),CONCATENATE("0",MONTH(TODAY()+10),"/01/",YEAR(TODAY()+10)))))))</f>
        <v/>
      </c>
      <c r="R473" s="158">
        <f t="shared" si="22"/>
        <v>0</v>
      </c>
      <c r="S473" s="88"/>
      <c r="T473" s="66"/>
      <c r="U473" s="66"/>
      <c r="V473" s="88"/>
      <c r="W473" s="66"/>
      <c r="X473" s="66"/>
      <c r="Y473" s="92"/>
      <c r="Z473" s="146">
        <f t="shared" si="23"/>
        <v>22</v>
      </c>
      <c r="AB473" s="133" t="str">
        <f>IFERROR(IF(DATEVALUE(TEXT(VLOOKUP(K473,Validation!F508:I531,3,FALSE)&amp;"/"&amp;RIGHT(L473+100,2)&amp;"/"&amp;M473,"MM/DD/YYYY"))&lt;=DATEVALUE(TEXT(VLOOKUP(N473,Validation!F508:I531,3,FALSE)&amp;"/"&amp;RIGHT(O473+100,2)&amp;"/"&amp;P473,"MM/DD/YYYY")),"",-1),"")</f>
        <v/>
      </c>
      <c r="AC473" s="133" t="str">
        <f>IFERROR(IF(DATEVALUE(TEXT(VLOOKUP(S473,Validation!F508:I531,3,FALSE)&amp;"/"&amp;RIGHT(T473+100,2)&amp;"/"&amp;U473,"MM/DD/YYYY"))&lt;=DATEVALUE(TEXT(VLOOKUP(V473,Validation!F508:I531,3,FALSE)&amp;"/"&amp;RIGHT(W473+100,2)&amp;"/"&amp;X473,"MM/DD/YYYY")),"",-1),"")</f>
        <v/>
      </c>
      <c r="AD473" s="92"/>
      <c r="AE473" s="92"/>
    </row>
    <row r="474" spans="1:31" ht="13.8">
      <c r="A474" s="113"/>
      <c r="B474" s="113"/>
      <c r="C474" s="113"/>
      <c r="D474" s="113"/>
      <c r="E474" s="113"/>
      <c r="F474" s="14"/>
      <c r="G474" s="15"/>
      <c r="H474" s="14"/>
      <c r="I474" s="114"/>
      <c r="J474" s="152">
        <f t="shared" si="21"/>
        <v>0</v>
      </c>
      <c r="K474" s="88"/>
      <c r="L474" s="89"/>
      <c r="M474" s="90"/>
      <c r="N474" s="88"/>
      <c r="O474" s="89"/>
      <c r="P474" s="90"/>
      <c r="Q474" s="160" t="str">
        <f ca="1">+IF(A474="","",IF(AND(TODAY()&lt;Validation!$C$141,OR(MONTH(TODAY())=10,MONTH(TODAY())=11,MONTH(TODAY())=12)),CONCATENATE(MONTH(TODAY()),"/01/",YEAR(TODAY())),IF(AND(TODAY()&lt;Validation!$C$141,MONTH(TODAY())&lt;=9),CONCATENATE("0",MONTH(TODAY()),"/01/",YEAR(TODAY())),IF(AND(TODAY()&gt;=Validation!$C$141,OR(MONTH(TODAY())=10,MONTH(TODAY())=11,MONTH(TODAY())=12)),CONCATENATE(MONTH(TODAY()+10),"/01/",YEAR(TODAY()+10)),IF(AND(TODAY()&gt;=Validation!$C$141,MONTH(TODAY())&lt;=9),CONCATENATE("0",MONTH(TODAY()+10),"/01/",YEAR(TODAY()+10)))))))</f>
        <v/>
      </c>
      <c r="R474" s="158">
        <f t="shared" si="22"/>
        <v>0</v>
      </c>
      <c r="S474" s="88"/>
      <c r="T474" s="66"/>
      <c r="U474" s="66"/>
      <c r="V474" s="88"/>
      <c r="W474" s="66"/>
      <c r="X474" s="66"/>
      <c r="Y474" s="92"/>
      <c r="Z474" s="146">
        <f t="shared" si="23"/>
        <v>22</v>
      </c>
      <c r="AB474" s="133" t="str">
        <f>IFERROR(IF(DATEVALUE(TEXT(VLOOKUP(K474,Validation!F509:I532,3,FALSE)&amp;"/"&amp;RIGHT(L474+100,2)&amp;"/"&amp;M474,"MM/DD/YYYY"))&lt;=DATEVALUE(TEXT(VLOOKUP(N474,Validation!F509:I532,3,FALSE)&amp;"/"&amp;RIGHT(O474+100,2)&amp;"/"&amp;P474,"MM/DD/YYYY")),"",-1),"")</f>
        <v/>
      </c>
      <c r="AC474" s="133" t="str">
        <f>IFERROR(IF(DATEVALUE(TEXT(VLOOKUP(S474,Validation!F509:I532,3,FALSE)&amp;"/"&amp;RIGHT(T474+100,2)&amp;"/"&amp;U474,"MM/DD/YYYY"))&lt;=DATEVALUE(TEXT(VLOOKUP(V474,Validation!F509:I532,3,FALSE)&amp;"/"&amp;RIGHT(W474+100,2)&amp;"/"&amp;X474,"MM/DD/YYYY")),"",-1),"")</f>
        <v/>
      </c>
      <c r="AD474" s="92"/>
      <c r="AE474" s="92"/>
    </row>
    <row r="475" spans="1:31" ht="13.8">
      <c r="A475" s="113"/>
      <c r="B475" s="113"/>
      <c r="C475" s="113"/>
      <c r="D475" s="113"/>
      <c r="E475" s="113"/>
      <c r="F475" s="14"/>
      <c r="G475" s="15"/>
      <c r="H475" s="14"/>
      <c r="I475" s="114"/>
      <c r="J475" s="152">
        <f t="shared" si="21"/>
        <v>0</v>
      </c>
      <c r="K475" s="88"/>
      <c r="L475" s="89"/>
      <c r="M475" s="90"/>
      <c r="N475" s="88"/>
      <c r="O475" s="89"/>
      <c r="P475" s="90"/>
      <c r="Q475" s="160" t="str">
        <f ca="1">+IF(A475="","",IF(AND(TODAY()&lt;Validation!$C$141,OR(MONTH(TODAY())=10,MONTH(TODAY())=11,MONTH(TODAY())=12)),CONCATENATE(MONTH(TODAY()),"/01/",YEAR(TODAY())),IF(AND(TODAY()&lt;Validation!$C$141,MONTH(TODAY())&lt;=9),CONCATENATE("0",MONTH(TODAY()),"/01/",YEAR(TODAY())),IF(AND(TODAY()&gt;=Validation!$C$141,OR(MONTH(TODAY())=10,MONTH(TODAY())=11,MONTH(TODAY())=12)),CONCATENATE(MONTH(TODAY()+10),"/01/",YEAR(TODAY()+10)),IF(AND(TODAY()&gt;=Validation!$C$141,MONTH(TODAY())&lt;=9),CONCATENATE("0",MONTH(TODAY()+10),"/01/",YEAR(TODAY()+10)))))))</f>
        <v/>
      </c>
      <c r="R475" s="158">
        <f t="shared" si="22"/>
        <v>0</v>
      </c>
      <c r="S475" s="88"/>
      <c r="T475" s="66"/>
      <c r="U475" s="66"/>
      <c r="V475" s="88"/>
      <c r="W475" s="66"/>
      <c r="X475" s="66"/>
      <c r="Y475" s="92"/>
      <c r="Z475" s="146">
        <f t="shared" si="23"/>
        <v>22</v>
      </c>
      <c r="AB475" s="133" t="str">
        <f>IFERROR(IF(DATEVALUE(TEXT(VLOOKUP(K475,Validation!F510:I533,3,FALSE)&amp;"/"&amp;RIGHT(L475+100,2)&amp;"/"&amp;M475,"MM/DD/YYYY"))&lt;=DATEVALUE(TEXT(VLOOKUP(N475,Validation!F510:I533,3,FALSE)&amp;"/"&amp;RIGHT(O475+100,2)&amp;"/"&amp;P475,"MM/DD/YYYY")),"",-1),"")</f>
        <v/>
      </c>
      <c r="AC475" s="133" t="str">
        <f>IFERROR(IF(DATEVALUE(TEXT(VLOOKUP(S475,Validation!F510:I533,3,FALSE)&amp;"/"&amp;RIGHT(T475+100,2)&amp;"/"&amp;U475,"MM/DD/YYYY"))&lt;=DATEVALUE(TEXT(VLOOKUP(V475,Validation!F510:I533,3,FALSE)&amp;"/"&amp;RIGHT(W475+100,2)&amp;"/"&amp;X475,"MM/DD/YYYY")),"",-1),"")</f>
        <v/>
      </c>
      <c r="AD475" s="92"/>
      <c r="AE475" s="92"/>
    </row>
    <row r="476" spans="1:31" ht="13.8">
      <c r="A476" s="113"/>
      <c r="B476" s="113"/>
      <c r="C476" s="113"/>
      <c r="D476" s="113"/>
      <c r="E476" s="113"/>
      <c r="F476" s="14"/>
      <c r="G476" s="15"/>
      <c r="H476" s="14"/>
      <c r="I476" s="114"/>
      <c r="J476" s="152">
        <f t="shared" si="21"/>
        <v>0</v>
      </c>
      <c r="K476" s="88"/>
      <c r="L476" s="89"/>
      <c r="M476" s="90"/>
      <c r="N476" s="88"/>
      <c r="O476" s="89"/>
      <c r="P476" s="90"/>
      <c r="Q476" s="160" t="str">
        <f ca="1">+IF(A476="","",IF(AND(TODAY()&lt;Validation!$C$141,OR(MONTH(TODAY())=10,MONTH(TODAY())=11,MONTH(TODAY())=12)),CONCATENATE(MONTH(TODAY()),"/01/",YEAR(TODAY())),IF(AND(TODAY()&lt;Validation!$C$141,MONTH(TODAY())&lt;=9),CONCATENATE("0",MONTH(TODAY()),"/01/",YEAR(TODAY())),IF(AND(TODAY()&gt;=Validation!$C$141,OR(MONTH(TODAY())=10,MONTH(TODAY())=11,MONTH(TODAY())=12)),CONCATENATE(MONTH(TODAY()+10),"/01/",YEAR(TODAY()+10)),IF(AND(TODAY()&gt;=Validation!$C$141,MONTH(TODAY())&lt;=9),CONCATENATE("0",MONTH(TODAY()+10),"/01/",YEAR(TODAY()+10)))))))</f>
        <v/>
      </c>
      <c r="R476" s="158">
        <f t="shared" si="22"/>
        <v>0</v>
      </c>
      <c r="S476" s="88"/>
      <c r="T476" s="66"/>
      <c r="U476" s="66"/>
      <c r="V476" s="88"/>
      <c r="W476" s="66"/>
      <c r="X476" s="66"/>
      <c r="Y476" s="92"/>
      <c r="Z476" s="146">
        <f t="shared" si="23"/>
        <v>22</v>
      </c>
      <c r="AB476" s="133" t="str">
        <f>IFERROR(IF(DATEVALUE(TEXT(VLOOKUP(K476,Validation!F511:I534,3,FALSE)&amp;"/"&amp;RIGHT(L476+100,2)&amp;"/"&amp;M476,"MM/DD/YYYY"))&lt;=DATEVALUE(TEXT(VLOOKUP(N476,Validation!F511:I534,3,FALSE)&amp;"/"&amp;RIGHT(O476+100,2)&amp;"/"&amp;P476,"MM/DD/YYYY")),"",-1),"")</f>
        <v/>
      </c>
      <c r="AC476" s="133" t="str">
        <f>IFERROR(IF(DATEVALUE(TEXT(VLOOKUP(S476,Validation!F511:I534,3,FALSE)&amp;"/"&amp;RIGHT(T476+100,2)&amp;"/"&amp;U476,"MM/DD/YYYY"))&lt;=DATEVALUE(TEXT(VLOOKUP(V476,Validation!F511:I534,3,FALSE)&amp;"/"&amp;RIGHT(W476+100,2)&amp;"/"&amp;X476,"MM/DD/YYYY")),"",-1),"")</f>
        <v/>
      </c>
      <c r="AD476" s="92"/>
      <c r="AE476" s="92"/>
    </row>
    <row r="477" spans="1:31" ht="13.8">
      <c r="A477" s="113"/>
      <c r="B477" s="113"/>
      <c r="C477" s="113"/>
      <c r="D477" s="113"/>
      <c r="E477" s="113"/>
      <c r="F477" s="14"/>
      <c r="G477" s="15"/>
      <c r="H477" s="14"/>
      <c r="I477" s="114"/>
      <c r="J477" s="152">
        <f t="shared" si="21"/>
        <v>0</v>
      </c>
      <c r="K477" s="88"/>
      <c r="L477" s="89"/>
      <c r="M477" s="90"/>
      <c r="N477" s="88"/>
      <c r="O477" s="89"/>
      <c r="P477" s="90"/>
      <c r="Q477" s="160" t="str">
        <f ca="1">+IF(A477="","",IF(AND(TODAY()&lt;Validation!$C$141,OR(MONTH(TODAY())=10,MONTH(TODAY())=11,MONTH(TODAY())=12)),CONCATENATE(MONTH(TODAY()),"/01/",YEAR(TODAY())),IF(AND(TODAY()&lt;Validation!$C$141,MONTH(TODAY())&lt;=9),CONCATENATE("0",MONTH(TODAY()),"/01/",YEAR(TODAY())),IF(AND(TODAY()&gt;=Validation!$C$141,OR(MONTH(TODAY())=10,MONTH(TODAY())=11,MONTH(TODAY())=12)),CONCATENATE(MONTH(TODAY()+10),"/01/",YEAR(TODAY()+10)),IF(AND(TODAY()&gt;=Validation!$C$141,MONTH(TODAY())&lt;=9),CONCATENATE("0",MONTH(TODAY()+10),"/01/",YEAR(TODAY()+10)))))))</f>
        <v/>
      </c>
      <c r="R477" s="158">
        <f t="shared" si="22"/>
        <v>0</v>
      </c>
      <c r="S477" s="88"/>
      <c r="T477" s="66"/>
      <c r="U477" s="66"/>
      <c r="V477" s="88"/>
      <c r="W477" s="66"/>
      <c r="X477" s="66"/>
      <c r="Y477" s="92"/>
      <c r="Z477" s="146">
        <f t="shared" si="23"/>
        <v>22</v>
      </c>
      <c r="AB477" s="133" t="str">
        <f>IFERROR(IF(DATEVALUE(TEXT(VLOOKUP(K477,Validation!F512:I535,3,FALSE)&amp;"/"&amp;RIGHT(L477+100,2)&amp;"/"&amp;M477,"MM/DD/YYYY"))&lt;=DATEVALUE(TEXT(VLOOKUP(N477,Validation!F512:I535,3,FALSE)&amp;"/"&amp;RIGHT(O477+100,2)&amp;"/"&amp;P477,"MM/DD/YYYY")),"",-1),"")</f>
        <v/>
      </c>
      <c r="AC477" s="133" t="str">
        <f>IFERROR(IF(DATEVALUE(TEXT(VLOOKUP(S477,Validation!F512:I535,3,FALSE)&amp;"/"&amp;RIGHT(T477+100,2)&amp;"/"&amp;U477,"MM/DD/YYYY"))&lt;=DATEVALUE(TEXT(VLOOKUP(V477,Validation!F512:I535,3,FALSE)&amp;"/"&amp;RIGHT(W477+100,2)&amp;"/"&amp;X477,"MM/DD/YYYY")),"",-1),"")</f>
        <v/>
      </c>
      <c r="AD477" s="92"/>
      <c r="AE477" s="92"/>
    </row>
    <row r="478" spans="1:31" ht="13.8">
      <c r="A478" s="113"/>
      <c r="B478" s="113"/>
      <c r="C478" s="113"/>
      <c r="D478" s="113"/>
      <c r="E478" s="113"/>
      <c r="F478" s="14"/>
      <c r="G478" s="15"/>
      <c r="H478" s="14"/>
      <c r="I478" s="114"/>
      <c r="J478" s="152">
        <f t="shared" si="21"/>
        <v>0</v>
      </c>
      <c r="K478" s="88"/>
      <c r="L478" s="89"/>
      <c r="M478" s="90"/>
      <c r="N478" s="88"/>
      <c r="O478" s="89"/>
      <c r="P478" s="90"/>
      <c r="Q478" s="160" t="str">
        <f ca="1">+IF(A478="","",IF(AND(TODAY()&lt;Validation!$C$141,OR(MONTH(TODAY())=10,MONTH(TODAY())=11,MONTH(TODAY())=12)),CONCATENATE(MONTH(TODAY()),"/01/",YEAR(TODAY())),IF(AND(TODAY()&lt;Validation!$C$141,MONTH(TODAY())&lt;=9),CONCATENATE("0",MONTH(TODAY()),"/01/",YEAR(TODAY())),IF(AND(TODAY()&gt;=Validation!$C$141,OR(MONTH(TODAY())=10,MONTH(TODAY())=11,MONTH(TODAY())=12)),CONCATENATE(MONTH(TODAY()+10),"/01/",YEAR(TODAY()+10)),IF(AND(TODAY()&gt;=Validation!$C$141,MONTH(TODAY())&lt;=9),CONCATENATE("0",MONTH(TODAY()+10),"/01/",YEAR(TODAY()+10)))))))</f>
        <v/>
      </c>
      <c r="R478" s="158">
        <f t="shared" si="22"/>
        <v>0</v>
      </c>
      <c r="S478" s="88"/>
      <c r="T478" s="66"/>
      <c r="U478" s="66"/>
      <c r="V478" s="88"/>
      <c r="W478" s="66"/>
      <c r="X478" s="66"/>
      <c r="Y478" s="92"/>
      <c r="Z478" s="146">
        <f t="shared" si="23"/>
        <v>22</v>
      </c>
      <c r="AB478" s="133" t="str">
        <f>IFERROR(IF(DATEVALUE(TEXT(VLOOKUP(K478,Validation!F513:I536,3,FALSE)&amp;"/"&amp;RIGHT(L478+100,2)&amp;"/"&amp;M478,"MM/DD/YYYY"))&lt;=DATEVALUE(TEXT(VLOOKUP(N478,Validation!F513:I536,3,FALSE)&amp;"/"&amp;RIGHT(O478+100,2)&amp;"/"&amp;P478,"MM/DD/YYYY")),"",-1),"")</f>
        <v/>
      </c>
      <c r="AC478" s="133" t="str">
        <f>IFERROR(IF(DATEVALUE(TEXT(VLOOKUP(S478,Validation!F513:I536,3,FALSE)&amp;"/"&amp;RIGHT(T478+100,2)&amp;"/"&amp;U478,"MM/DD/YYYY"))&lt;=DATEVALUE(TEXT(VLOOKUP(V478,Validation!F513:I536,3,FALSE)&amp;"/"&amp;RIGHT(W478+100,2)&amp;"/"&amp;X478,"MM/DD/YYYY")),"",-1),"")</f>
        <v/>
      </c>
      <c r="AD478" s="92"/>
      <c r="AE478" s="92"/>
    </row>
    <row r="479" spans="1:31" ht="13.8">
      <c r="A479" s="113"/>
      <c r="B479" s="113"/>
      <c r="C479" s="113"/>
      <c r="D479" s="113"/>
      <c r="E479" s="113"/>
      <c r="F479" s="14"/>
      <c r="G479" s="15"/>
      <c r="H479" s="14"/>
      <c r="I479" s="114"/>
      <c r="J479" s="152">
        <f t="shared" si="21"/>
        <v>0</v>
      </c>
      <c r="K479" s="88"/>
      <c r="L479" s="89"/>
      <c r="M479" s="90"/>
      <c r="N479" s="88"/>
      <c r="O479" s="89"/>
      <c r="P479" s="90"/>
      <c r="Q479" s="160" t="str">
        <f ca="1">+IF(A479="","",IF(AND(TODAY()&lt;Validation!$C$141,OR(MONTH(TODAY())=10,MONTH(TODAY())=11,MONTH(TODAY())=12)),CONCATENATE(MONTH(TODAY()),"/01/",YEAR(TODAY())),IF(AND(TODAY()&lt;Validation!$C$141,MONTH(TODAY())&lt;=9),CONCATENATE("0",MONTH(TODAY()),"/01/",YEAR(TODAY())),IF(AND(TODAY()&gt;=Validation!$C$141,OR(MONTH(TODAY())=10,MONTH(TODAY())=11,MONTH(TODAY())=12)),CONCATENATE(MONTH(TODAY()+10),"/01/",YEAR(TODAY()+10)),IF(AND(TODAY()&gt;=Validation!$C$141,MONTH(TODAY())&lt;=9),CONCATENATE("0",MONTH(TODAY()+10),"/01/",YEAR(TODAY()+10)))))))</f>
        <v/>
      </c>
      <c r="R479" s="158">
        <f t="shared" si="22"/>
        <v>0</v>
      </c>
      <c r="S479" s="88"/>
      <c r="T479" s="66"/>
      <c r="U479" s="66"/>
      <c r="V479" s="88"/>
      <c r="W479" s="66"/>
      <c r="X479" s="66"/>
      <c r="Y479" s="92"/>
      <c r="Z479" s="146">
        <f t="shared" si="23"/>
        <v>22</v>
      </c>
      <c r="AB479" s="133" t="str">
        <f>IFERROR(IF(DATEVALUE(TEXT(VLOOKUP(K479,Validation!F514:I537,3,FALSE)&amp;"/"&amp;RIGHT(L479+100,2)&amp;"/"&amp;M479,"MM/DD/YYYY"))&lt;=DATEVALUE(TEXT(VLOOKUP(N479,Validation!F514:I537,3,FALSE)&amp;"/"&amp;RIGHT(O479+100,2)&amp;"/"&amp;P479,"MM/DD/YYYY")),"",-1),"")</f>
        <v/>
      </c>
      <c r="AC479" s="133" t="str">
        <f>IFERROR(IF(DATEVALUE(TEXT(VLOOKUP(S479,Validation!F514:I537,3,FALSE)&amp;"/"&amp;RIGHT(T479+100,2)&amp;"/"&amp;U479,"MM/DD/YYYY"))&lt;=DATEVALUE(TEXT(VLOOKUP(V479,Validation!F514:I537,3,FALSE)&amp;"/"&amp;RIGHT(W479+100,2)&amp;"/"&amp;X479,"MM/DD/YYYY")),"",-1),"")</f>
        <v/>
      </c>
      <c r="AD479" s="92"/>
      <c r="AE479" s="92"/>
    </row>
    <row r="480" spans="1:31" ht="13.8">
      <c r="A480" s="113"/>
      <c r="B480" s="113"/>
      <c r="C480" s="113"/>
      <c r="D480" s="113"/>
      <c r="E480" s="113"/>
      <c r="F480" s="14"/>
      <c r="G480" s="15"/>
      <c r="H480" s="14"/>
      <c r="I480" s="114"/>
      <c r="J480" s="152">
        <f t="shared" si="21"/>
        <v>0</v>
      </c>
      <c r="K480" s="88"/>
      <c r="L480" s="89"/>
      <c r="M480" s="90"/>
      <c r="N480" s="88"/>
      <c r="O480" s="89"/>
      <c r="P480" s="90"/>
      <c r="Q480" s="160" t="str">
        <f ca="1">+IF(A480="","",IF(AND(TODAY()&lt;Validation!$C$141,OR(MONTH(TODAY())=10,MONTH(TODAY())=11,MONTH(TODAY())=12)),CONCATENATE(MONTH(TODAY()),"/01/",YEAR(TODAY())),IF(AND(TODAY()&lt;Validation!$C$141,MONTH(TODAY())&lt;=9),CONCATENATE("0",MONTH(TODAY()),"/01/",YEAR(TODAY())),IF(AND(TODAY()&gt;=Validation!$C$141,OR(MONTH(TODAY())=10,MONTH(TODAY())=11,MONTH(TODAY())=12)),CONCATENATE(MONTH(TODAY()+10),"/01/",YEAR(TODAY()+10)),IF(AND(TODAY()&gt;=Validation!$C$141,MONTH(TODAY())&lt;=9),CONCATENATE("0",MONTH(TODAY()+10),"/01/",YEAR(TODAY()+10)))))))</f>
        <v/>
      </c>
      <c r="R480" s="158">
        <f t="shared" si="22"/>
        <v>0</v>
      </c>
      <c r="S480" s="88"/>
      <c r="T480" s="66"/>
      <c r="U480" s="66"/>
      <c r="V480" s="88"/>
      <c r="W480" s="66"/>
      <c r="X480" s="66"/>
      <c r="Y480" s="92"/>
      <c r="Z480" s="146">
        <f t="shared" si="23"/>
        <v>22</v>
      </c>
      <c r="AB480" s="133" t="str">
        <f>IFERROR(IF(DATEVALUE(TEXT(VLOOKUP(K480,Validation!F515:I538,3,FALSE)&amp;"/"&amp;RIGHT(L480+100,2)&amp;"/"&amp;M480,"MM/DD/YYYY"))&lt;=DATEVALUE(TEXT(VLOOKUP(N480,Validation!F515:I538,3,FALSE)&amp;"/"&amp;RIGHT(O480+100,2)&amp;"/"&amp;P480,"MM/DD/YYYY")),"",-1),"")</f>
        <v/>
      </c>
      <c r="AC480" s="133" t="str">
        <f>IFERROR(IF(DATEVALUE(TEXT(VLOOKUP(S480,Validation!F515:I538,3,FALSE)&amp;"/"&amp;RIGHT(T480+100,2)&amp;"/"&amp;U480,"MM/DD/YYYY"))&lt;=DATEVALUE(TEXT(VLOOKUP(V480,Validation!F515:I538,3,FALSE)&amp;"/"&amp;RIGHT(W480+100,2)&amp;"/"&amp;X480,"MM/DD/YYYY")),"",-1),"")</f>
        <v/>
      </c>
      <c r="AD480" s="92"/>
      <c r="AE480" s="92"/>
    </row>
    <row r="481" spans="1:31" ht="13.8">
      <c r="A481" s="113"/>
      <c r="B481" s="113"/>
      <c r="C481" s="113"/>
      <c r="D481" s="113"/>
      <c r="E481" s="113"/>
      <c r="F481" s="14"/>
      <c r="G481" s="15"/>
      <c r="H481" s="14"/>
      <c r="I481" s="114"/>
      <c r="J481" s="152">
        <f t="shared" si="21"/>
        <v>0</v>
      </c>
      <c r="K481" s="88"/>
      <c r="L481" s="89"/>
      <c r="M481" s="90"/>
      <c r="N481" s="88"/>
      <c r="O481" s="89"/>
      <c r="P481" s="90"/>
      <c r="Q481" s="160" t="str">
        <f ca="1">+IF(A481="","",IF(AND(TODAY()&lt;Validation!$C$141,OR(MONTH(TODAY())=10,MONTH(TODAY())=11,MONTH(TODAY())=12)),CONCATENATE(MONTH(TODAY()),"/01/",YEAR(TODAY())),IF(AND(TODAY()&lt;Validation!$C$141,MONTH(TODAY())&lt;=9),CONCATENATE("0",MONTH(TODAY()),"/01/",YEAR(TODAY())),IF(AND(TODAY()&gt;=Validation!$C$141,OR(MONTH(TODAY())=10,MONTH(TODAY())=11,MONTH(TODAY())=12)),CONCATENATE(MONTH(TODAY()+10),"/01/",YEAR(TODAY()+10)),IF(AND(TODAY()&gt;=Validation!$C$141,MONTH(TODAY())&lt;=9),CONCATENATE("0",MONTH(TODAY()+10),"/01/",YEAR(TODAY()+10)))))))</f>
        <v/>
      </c>
      <c r="R481" s="158">
        <f t="shared" si="22"/>
        <v>0</v>
      </c>
      <c r="S481" s="88"/>
      <c r="T481" s="66"/>
      <c r="U481" s="66"/>
      <c r="V481" s="88"/>
      <c r="W481" s="66"/>
      <c r="X481" s="66"/>
      <c r="Y481" s="92"/>
      <c r="Z481" s="146">
        <f t="shared" si="23"/>
        <v>22</v>
      </c>
      <c r="AB481" s="133" t="str">
        <f>IFERROR(IF(DATEVALUE(TEXT(VLOOKUP(K481,Validation!F516:I539,3,FALSE)&amp;"/"&amp;RIGHT(L481+100,2)&amp;"/"&amp;M481,"MM/DD/YYYY"))&lt;=DATEVALUE(TEXT(VLOOKUP(N481,Validation!F516:I539,3,FALSE)&amp;"/"&amp;RIGHT(O481+100,2)&amp;"/"&amp;P481,"MM/DD/YYYY")),"",-1),"")</f>
        <v/>
      </c>
      <c r="AC481" s="133" t="str">
        <f>IFERROR(IF(DATEVALUE(TEXT(VLOOKUP(S481,Validation!F516:I539,3,FALSE)&amp;"/"&amp;RIGHT(T481+100,2)&amp;"/"&amp;U481,"MM/DD/YYYY"))&lt;=DATEVALUE(TEXT(VLOOKUP(V481,Validation!F516:I539,3,FALSE)&amp;"/"&amp;RIGHT(W481+100,2)&amp;"/"&amp;X481,"MM/DD/YYYY")),"",-1),"")</f>
        <v/>
      </c>
      <c r="AD481" s="92"/>
      <c r="AE481" s="92"/>
    </row>
    <row r="482" spans="1:31" ht="13.8">
      <c r="A482" s="113"/>
      <c r="B482" s="113"/>
      <c r="C482" s="113"/>
      <c r="D482" s="113"/>
      <c r="E482" s="113"/>
      <c r="F482" s="14"/>
      <c r="G482" s="15"/>
      <c r="H482" s="14"/>
      <c r="I482" s="114"/>
      <c r="J482" s="152">
        <f t="shared" si="21"/>
        <v>0</v>
      </c>
      <c r="K482" s="88"/>
      <c r="L482" s="89"/>
      <c r="M482" s="90"/>
      <c r="N482" s="88"/>
      <c r="O482" s="89"/>
      <c r="P482" s="90"/>
      <c r="Q482" s="160" t="str">
        <f ca="1">+IF(A482="","",IF(AND(TODAY()&lt;Validation!$C$141,OR(MONTH(TODAY())=10,MONTH(TODAY())=11,MONTH(TODAY())=12)),CONCATENATE(MONTH(TODAY()),"/01/",YEAR(TODAY())),IF(AND(TODAY()&lt;Validation!$C$141,MONTH(TODAY())&lt;=9),CONCATENATE("0",MONTH(TODAY()),"/01/",YEAR(TODAY())),IF(AND(TODAY()&gt;=Validation!$C$141,OR(MONTH(TODAY())=10,MONTH(TODAY())=11,MONTH(TODAY())=12)),CONCATENATE(MONTH(TODAY()+10),"/01/",YEAR(TODAY()+10)),IF(AND(TODAY()&gt;=Validation!$C$141,MONTH(TODAY())&lt;=9),CONCATENATE("0",MONTH(TODAY()+10),"/01/",YEAR(TODAY()+10)))))))</f>
        <v/>
      </c>
      <c r="R482" s="158">
        <f t="shared" si="22"/>
        <v>0</v>
      </c>
      <c r="S482" s="88"/>
      <c r="T482" s="66"/>
      <c r="U482" s="66"/>
      <c r="V482" s="88"/>
      <c r="W482" s="66"/>
      <c r="X482" s="66"/>
      <c r="Y482" s="92"/>
      <c r="Z482" s="146">
        <f t="shared" si="23"/>
        <v>22</v>
      </c>
      <c r="AB482" s="133" t="str">
        <f>IFERROR(IF(DATEVALUE(TEXT(VLOOKUP(K482,Validation!F517:I540,3,FALSE)&amp;"/"&amp;RIGHT(L482+100,2)&amp;"/"&amp;M482,"MM/DD/YYYY"))&lt;=DATEVALUE(TEXT(VLOOKUP(N482,Validation!F517:I540,3,FALSE)&amp;"/"&amp;RIGHT(O482+100,2)&amp;"/"&amp;P482,"MM/DD/YYYY")),"",-1),"")</f>
        <v/>
      </c>
      <c r="AC482" s="133" t="str">
        <f>IFERROR(IF(DATEVALUE(TEXT(VLOOKUP(S482,Validation!F517:I540,3,FALSE)&amp;"/"&amp;RIGHT(T482+100,2)&amp;"/"&amp;U482,"MM/DD/YYYY"))&lt;=DATEVALUE(TEXT(VLOOKUP(V482,Validation!F517:I540,3,FALSE)&amp;"/"&amp;RIGHT(W482+100,2)&amp;"/"&amp;X482,"MM/DD/YYYY")),"",-1),"")</f>
        <v/>
      </c>
      <c r="AD482" s="92"/>
      <c r="AE482" s="92"/>
    </row>
    <row r="483" spans="1:31" ht="13.8">
      <c r="A483" s="113"/>
      <c r="B483" s="113"/>
      <c r="C483" s="113"/>
      <c r="D483" s="113"/>
      <c r="E483" s="113"/>
      <c r="F483" s="14"/>
      <c r="G483" s="15"/>
      <c r="H483" s="14"/>
      <c r="I483" s="114"/>
      <c r="J483" s="152">
        <f t="shared" si="21"/>
        <v>0</v>
      </c>
      <c r="K483" s="88"/>
      <c r="L483" s="89"/>
      <c r="M483" s="90"/>
      <c r="N483" s="88"/>
      <c r="O483" s="89"/>
      <c r="P483" s="90"/>
      <c r="Q483" s="160" t="str">
        <f ca="1">+IF(A483="","",IF(AND(TODAY()&lt;Validation!$C$141,OR(MONTH(TODAY())=10,MONTH(TODAY())=11,MONTH(TODAY())=12)),CONCATENATE(MONTH(TODAY()),"/01/",YEAR(TODAY())),IF(AND(TODAY()&lt;Validation!$C$141,MONTH(TODAY())&lt;=9),CONCATENATE("0",MONTH(TODAY()),"/01/",YEAR(TODAY())),IF(AND(TODAY()&gt;=Validation!$C$141,OR(MONTH(TODAY())=10,MONTH(TODAY())=11,MONTH(TODAY())=12)),CONCATENATE(MONTH(TODAY()+10),"/01/",YEAR(TODAY()+10)),IF(AND(TODAY()&gt;=Validation!$C$141,MONTH(TODAY())&lt;=9),CONCATENATE("0",MONTH(TODAY()+10),"/01/",YEAR(TODAY()+10)))))))</f>
        <v/>
      </c>
      <c r="R483" s="158">
        <f t="shared" si="22"/>
        <v>0</v>
      </c>
      <c r="S483" s="88"/>
      <c r="T483" s="66"/>
      <c r="U483" s="66"/>
      <c r="V483" s="88"/>
      <c r="W483" s="66"/>
      <c r="X483" s="66"/>
      <c r="Y483" s="92"/>
      <c r="Z483" s="146">
        <f t="shared" si="23"/>
        <v>22</v>
      </c>
      <c r="AB483" s="133" t="str">
        <f>IFERROR(IF(DATEVALUE(TEXT(VLOOKUP(K483,Validation!F518:I541,3,FALSE)&amp;"/"&amp;RIGHT(L483+100,2)&amp;"/"&amp;M483,"MM/DD/YYYY"))&lt;=DATEVALUE(TEXT(VLOOKUP(N483,Validation!F518:I541,3,FALSE)&amp;"/"&amp;RIGHT(O483+100,2)&amp;"/"&amp;P483,"MM/DD/YYYY")),"",-1),"")</f>
        <v/>
      </c>
      <c r="AC483" s="133" t="str">
        <f>IFERROR(IF(DATEVALUE(TEXT(VLOOKUP(S483,Validation!F518:I541,3,FALSE)&amp;"/"&amp;RIGHT(T483+100,2)&amp;"/"&amp;U483,"MM/DD/YYYY"))&lt;=DATEVALUE(TEXT(VLOOKUP(V483,Validation!F518:I541,3,FALSE)&amp;"/"&amp;RIGHT(W483+100,2)&amp;"/"&amp;X483,"MM/DD/YYYY")),"",-1),"")</f>
        <v/>
      </c>
      <c r="AD483" s="92"/>
      <c r="AE483" s="92"/>
    </row>
    <row r="484" spans="1:31" ht="13.8">
      <c r="A484" s="113"/>
      <c r="B484" s="113"/>
      <c r="C484" s="113"/>
      <c r="D484" s="113"/>
      <c r="E484" s="113"/>
      <c r="F484" s="14"/>
      <c r="G484" s="15"/>
      <c r="H484" s="14"/>
      <c r="I484" s="114"/>
      <c r="J484" s="152">
        <f t="shared" si="21"/>
        <v>0</v>
      </c>
      <c r="K484" s="88"/>
      <c r="L484" s="89"/>
      <c r="M484" s="90"/>
      <c r="N484" s="88"/>
      <c r="O484" s="89"/>
      <c r="P484" s="90"/>
      <c r="Q484" s="160" t="str">
        <f ca="1">+IF(A484="","",IF(AND(TODAY()&lt;Validation!$C$141,OR(MONTH(TODAY())=10,MONTH(TODAY())=11,MONTH(TODAY())=12)),CONCATENATE(MONTH(TODAY()),"/01/",YEAR(TODAY())),IF(AND(TODAY()&lt;Validation!$C$141,MONTH(TODAY())&lt;=9),CONCATENATE("0",MONTH(TODAY()),"/01/",YEAR(TODAY())),IF(AND(TODAY()&gt;=Validation!$C$141,OR(MONTH(TODAY())=10,MONTH(TODAY())=11,MONTH(TODAY())=12)),CONCATENATE(MONTH(TODAY()+10),"/01/",YEAR(TODAY()+10)),IF(AND(TODAY()&gt;=Validation!$C$141,MONTH(TODAY())&lt;=9),CONCATENATE("0",MONTH(TODAY()+10),"/01/",YEAR(TODAY()+10)))))))</f>
        <v/>
      </c>
      <c r="R484" s="158">
        <f t="shared" si="22"/>
        <v>0</v>
      </c>
      <c r="S484" s="88"/>
      <c r="T484" s="66"/>
      <c r="U484" s="66"/>
      <c r="V484" s="88"/>
      <c r="W484" s="66"/>
      <c r="X484" s="66"/>
      <c r="Y484" s="92"/>
      <c r="Z484" s="146">
        <f t="shared" si="23"/>
        <v>22</v>
      </c>
      <c r="AB484" s="133" t="str">
        <f>IFERROR(IF(DATEVALUE(TEXT(VLOOKUP(K484,Validation!F519:I542,3,FALSE)&amp;"/"&amp;RIGHT(L484+100,2)&amp;"/"&amp;M484,"MM/DD/YYYY"))&lt;=DATEVALUE(TEXT(VLOOKUP(N484,Validation!F519:I542,3,FALSE)&amp;"/"&amp;RIGHT(O484+100,2)&amp;"/"&amp;P484,"MM/DD/YYYY")),"",-1),"")</f>
        <v/>
      </c>
      <c r="AC484" s="133" t="str">
        <f>IFERROR(IF(DATEVALUE(TEXT(VLOOKUP(S484,Validation!F519:I542,3,FALSE)&amp;"/"&amp;RIGHT(T484+100,2)&amp;"/"&amp;U484,"MM/DD/YYYY"))&lt;=DATEVALUE(TEXT(VLOOKUP(V484,Validation!F519:I542,3,FALSE)&amp;"/"&amp;RIGHT(W484+100,2)&amp;"/"&amp;X484,"MM/DD/YYYY")),"",-1),"")</f>
        <v/>
      </c>
      <c r="AD484" s="92"/>
      <c r="AE484" s="92"/>
    </row>
    <row r="485" spans="1:31" ht="13.8">
      <c r="A485" s="113"/>
      <c r="B485" s="113"/>
      <c r="C485" s="113"/>
      <c r="D485" s="113"/>
      <c r="E485" s="113"/>
      <c r="F485" s="14"/>
      <c r="G485" s="15"/>
      <c r="H485" s="14"/>
      <c r="I485" s="114"/>
      <c r="J485" s="152">
        <f t="shared" si="21"/>
        <v>0</v>
      </c>
      <c r="K485" s="88"/>
      <c r="L485" s="89"/>
      <c r="M485" s="90"/>
      <c r="N485" s="88"/>
      <c r="O485" s="89"/>
      <c r="P485" s="90"/>
      <c r="Q485" s="160" t="str">
        <f ca="1">+IF(A485="","",IF(AND(TODAY()&lt;Validation!$C$141,OR(MONTH(TODAY())=10,MONTH(TODAY())=11,MONTH(TODAY())=12)),CONCATENATE(MONTH(TODAY()),"/01/",YEAR(TODAY())),IF(AND(TODAY()&lt;Validation!$C$141,MONTH(TODAY())&lt;=9),CONCATENATE("0",MONTH(TODAY()),"/01/",YEAR(TODAY())),IF(AND(TODAY()&gt;=Validation!$C$141,OR(MONTH(TODAY())=10,MONTH(TODAY())=11,MONTH(TODAY())=12)),CONCATENATE(MONTH(TODAY()+10),"/01/",YEAR(TODAY()+10)),IF(AND(TODAY()&gt;=Validation!$C$141,MONTH(TODAY())&lt;=9),CONCATENATE("0",MONTH(TODAY()+10),"/01/",YEAR(TODAY()+10)))))))</f>
        <v/>
      </c>
      <c r="R485" s="158">
        <f t="shared" si="22"/>
        <v>0</v>
      </c>
      <c r="S485" s="88"/>
      <c r="T485" s="66"/>
      <c r="U485" s="66"/>
      <c r="V485" s="88"/>
      <c r="W485" s="66"/>
      <c r="X485" s="66"/>
      <c r="Y485" s="92"/>
      <c r="Z485" s="146">
        <f t="shared" si="23"/>
        <v>22</v>
      </c>
      <c r="AB485" s="133" t="str">
        <f>IFERROR(IF(DATEVALUE(TEXT(VLOOKUP(K485,Validation!F520:I543,3,FALSE)&amp;"/"&amp;RIGHT(L485+100,2)&amp;"/"&amp;M485,"MM/DD/YYYY"))&lt;=DATEVALUE(TEXT(VLOOKUP(N485,Validation!F520:I543,3,FALSE)&amp;"/"&amp;RIGHT(O485+100,2)&amp;"/"&amp;P485,"MM/DD/YYYY")),"",-1),"")</f>
        <v/>
      </c>
      <c r="AC485" s="133" t="str">
        <f>IFERROR(IF(DATEVALUE(TEXT(VLOOKUP(S485,Validation!F520:I543,3,FALSE)&amp;"/"&amp;RIGHT(T485+100,2)&amp;"/"&amp;U485,"MM/DD/YYYY"))&lt;=DATEVALUE(TEXT(VLOOKUP(V485,Validation!F520:I543,3,FALSE)&amp;"/"&amp;RIGHT(W485+100,2)&amp;"/"&amp;X485,"MM/DD/YYYY")),"",-1),"")</f>
        <v/>
      </c>
      <c r="AD485" s="92"/>
      <c r="AE485" s="92"/>
    </row>
    <row r="486" spans="1:31" ht="13.8">
      <c r="A486" s="113"/>
      <c r="B486" s="113"/>
      <c r="C486" s="113"/>
      <c r="D486" s="113"/>
      <c r="E486" s="113"/>
      <c r="F486" s="14"/>
      <c r="G486" s="15"/>
      <c r="H486" s="14"/>
      <c r="I486" s="114"/>
      <c r="J486" s="152">
        <f t="shared" si="21"/>
        <v>0</v>
      </c>
      <c r="K486" s="88"/>
      <c r="L486" s="89"/>
      <c r="M486" s="90"/>
      <c r="N486" s="88"/>
      <c r="O486" s="89"/>
      <c r="P486" s="90"/>
      <c r="Q486" s="160" t="str">
        <f ca="1">+IF(A486="","",IF(AND(TODAY()&lt;Validation!$C$141,OR(MONTH(TODAY())=10,MONTH(TODAY())=11,MONTH(TODAY())=12)),CONCATENATE(MONTH(TODAY()),"/01/",YEAR(TODAY())),IF(AND(TODAY()&lt;Validation!$C$141,MONTH(TODAY())&lt;=9),CONCATENATE("0",MONTH(TODAY()),"/01/",YEAR(TODAY())),IF(AND(TODAY()&gt;=Validation!$C$141,OR(MONTH(TODAY())=10,MONTH(TODAY())=11,MONTH(TODAY())=12)),CONCATENATE(MONTH(TODAY()+10),"/01/",YEAR(TODAY()+10)),IF(AND(TODAY()&gt;=Validation!$C$141,MONTH(TODAY())&lt;=9),CONCATENATE("0",MONTH(TODAY()+10),"/01/",YEAR(TODAY()+10)))))))</f>
        <v/>
      </c>
      <c r="R486" s="158">
        <f t="shared" si="22"/>
        <v>0</v>
      </c>
      <c r="S486" s="88"/>
      <c r="T486" s="66"/>
      <c r="U486" s="66"/>
      <c r="V486" s="88"/>
      <c r="W486" s="66"/>
      <c r="X486" s="66"/>
      <c r="Y486" s="92"/>
      <c r="Z486" s="146">
        <f t="shared" si="23"/>
        <v>22</v>
      </c>
      <c r="AB486" s="133" t="str">
        <f>IFERROR(IF(DATEVALUE(TEXT(VLOOKUP(K486,Validation!F521:I544,3,FALSE)&amp;"/"&amp;RIGHT(L486+100,2)&amp;"/"&amp;M486,"MM/DD/YYYY"))&lt;=DATEVALUE(TEXT(VLOOKUP(N486,Validation!F521:I544,3,FALSE)&amp;"/"&amp;RIGHT(O486+100,2)&amp;"/"&amp;P486,"MM/DD/YYYY")),"",-1),"")</f>
        <v/>
      </c>
      <c r="AC486" s="133" t="str">
        <f>IFERROR(IF(DATEVALUE(TEXT(VLOOKUP(S486,Validation!F521:I544,3,FALSE)&amp;"/"&amp;RIGHT(T486+100,2)&amp;"/"&amp;U486,"MM/DD/YYYY"))&lt;=DATEVALUE(TEXT(VLOOKUP(V486,Validation!F521:I544,3,FALSE)&amp;"/"&amp;RIGHT(W486+100,2)&amp;"/"&amp;X486,"MM/DD/YYYY")),"",-1),"")</f>
        <v/>
      </c>
      <c r="AD486" s="92"/>
      <c r="AE486" s="92"/>
    </row>
    <row r="487" spans="1:31" ht="13.8">
      <c r="A487" s="113"/>
      <c r="B487" s="113"/>
      <c r="C487" s="113"/>
      <c r="D487" s="113"/>
      <c r="E487" s="113"/>
      <c r="F487" s="14"/>
      <c r="G487" s="15"/>
      <c r="H487" s="14"/>
      <c r="I487" s="114"/>
      <c r="J487" s="152">
        <f t="shared" si="21"/>
        <v>0</v>
      </c>
      <c r="K487" s="88"/>
      <c r="L487" s="89"/>
      <c r="M487" s="90"/>
      <c r="N487" s="88"/>
      <c r="O487" s="89"/>
      <c r="P487" s="90"/>
      <c r="Q487" s="160" t="str">
        <f ca="1">+IF(A487="","",IF(AND(TODAY()&lt;Validation!$C$141,OR(MONTH(TODAY())=10,MONTH(TODAY())=11,MONTH(TODAY())=12)),CONCATENATE(MONTH(TODAY()),"/01/",YEAR(TODAY())),IF(AND(TODAY()&lt;Validation!$C$141,MONTH(TODAY())&lt;=9),CONCATENATE("0",MONTH(TODAY()),"/01/",YEAR(TODAY())),IF(AND(TODAY()&gt;=Validation!$C$141,OR(MONTH(TODAY())=10,MONTH(TODAY())=11,MONTH(TODAY())=12)),CONCATENATE(MONTH(TODAY()+10),"/01/",YEAR(TODAY()+10)),IF(AND(TODAY()&gt;=Validation!$C$141,MONTH(TODAY())&lt;=9),CONCATENATE("0",MONTH(TODAY()+10),"/01/",YEAR(TODAY()+10)))))))</f>
        <v/>
      </c>
      <c r="R487" s="158">
        <f t="shared" si="22"/>
        <v>0</v>
      </c>
      <c r="S487" s="88"/>
      <c r="T487" s="66"/>
      <c r="U487" s="66"/>
      <c r="V487" s="88"/>
      <c r="W487" s="66"/>
      <c r="X487" s="66"/>
      <c r="Y487" s="92"/>
      <c r="Z487" s="146">
        <f t="shared" si="23"/>
        <v>22</v>
      </c>
      <c r="AB487" s="133" t="str">
        <f>IFERROR(IF(DATEVALUE(TEXT(VLOOKUP(K487,Validation!F522:I545,3,FALSE)&amp;"/"&amp;RIGHT(L487+100,2)&amp;"/"&amp;M487,"MM/DD/YYYY"))&lt;=DATEVALUE(TEXT(VLOOKUP(N487,Validation!F522:I545,3,FALSE)&amp;"/"&amp;RIGHT(O487+100,2)&amp;"/"&amp;P487,"MM/DD/YYYY")),"",-1),"")</f>
        <v/>
      </c>
      <c r="AC487" s="133" t="str">
        <f>IFERROR(IF(DATEVALUE(TEXT(VLOOKUP(S487,Validation!F522:I545,3,FALSE)&amp;"/"&amp;RIGHT(T487+100,2)&amp;"/"&amp;U487,"MM/DD/YYYY"))&lt;=DATEVALUE(TEXT(VLOOKUP(V487,Validation!F522:I545,3,FALSE)&amp;"/"&amp;RIGHT(W487+100,2)&amp;"/"&amp;X487,"MM/DD/YYYY")),"",-1),"")</f>
        <v/>
      </c>
      <c r="AD487" s="92"/>
      <c r="AE487" s="92"/>
    </row>
    <row r="488" spans="1:31" ht="13.8">
      <c r="A488" s="113"/>
      <c r="B488" s="113"/>
      <c r="C488" s="113"/>
      <c r="D488" s="113"/>
      <c r="E488" s="113"/>
      <c r="F488" s="14"/>
      <c r="G488" s="15"/>
      <c r="H488" s="14"/>
      <c r="I488" s="114"/>
      <c r="J488" s="152">
        <f t="shared" si="21"/>
        <v>0</v>
      </c>
      <c r="K488" s="88"/>
      <c r="L488" s="89"/>
      <c r="M488" s="90"/>
      <c r="N488" s="88"/>
      <c r="O488" s="89"/>
      <c r="P488" s="90"/>
      <c r="Q488" s="160" t="str">
        <f ca="1">+IF(A488="","",IF(AND(TODAY()&lt;Validation!$C$141,OR(MONTH(TODAY())=10,MONTH(TODAY())=11,MONTH(TODAY())=12)),CONCATENATE(MONTH(TODAY()),"/01/",YEAR(TODAY())),IF(AND(TODAY()&lt;Validation!$C$141,MONTH(TODAY())&lt;=9),CONCATENATE("0",MONTH(TODAY()),"/01/",YEAR(TODAY())),IF(AND(TODAY()&gt;=Validation!$C$141,OR(MONTH(TODAY())=10,MONTH(TODAY())=11,MONTH(TODAY())=12)),CONCATENATE(MONTH(TODAY()+10),"/01/",YEAR(TODAY()+10)),IF(AND(TODAY()&gt;=Validation!$C$141,MONTH(TODAY())&lt;=9),CONCATENATE("0",MONTH(TODAY()+10),"/01/",YEAR(TODAY()+10)))))))</f>
        <v/>
      </c>
      <c r="R488" s="158">
        <f t="shared" si="22"/>
        <v>0</v>
      </c>
      <c r="S488" s="88"/>
      <c r="T488" s="66"/>
      <c r="U488" s="66"/>
      <c r="V488" s="88"/>
      <c r="W488" s="66"/>
      <c r="X488" s="66"/>
      <c r="Y488" s="92"/>
      <c r="Z488" s="146">
        <f t="shared" si="23"/>
        <v>22</v>
      </c>
      <c r="AB488" s="133" t="str">
        <f>IFERROR(IF(DATEVALUE(TEXT(VLOOKUP(K488,Validation!F523:I546,3,FALSE)&amp;"/"&amp;RIGHT(L488+100,2)&amp;"/"&amp;M488,"MM/DD/YYYY"))&lt;=DATEVALUE(TEXT(VLOOKUP(N488,Validation!F523:I546,3,FALSE)&amp;"/"&amp;RIGHT(O488+100,2)&amp;"/"&amp;P488,"MM/DD/YYYY")),"",-1),"")</f>
        <v/>
      </c>
      <c r="AC488" s="133" t="str">
        <f>IFERROR(IF(DATEVALUE(TEXT(VLOOKUP(S488,Validation!F523:I546,3,FALSE)&amp;"/"&amp;RIGHT(T488+100,2)&amp;"/"&amp;U488,"MM/DD/YYYY"))&lt;=DATEVALUE(TEXT(VLOOKUP(V488,Validation!F523:I546,3,FALSE)&amp;"/"&amp;RIGHT(W488+100,2)&amp;"/"&amp;X488,"MM/DD/YYYY")),"",-1),"")</f>
        <v/>
      </c>
      <c r="AD488" s="92"/>
      <c r="AE488" s="92"/>
    </row>
    <row r="489" spans="1:31" ht="13.8">
      <c r="A489" s="113"/>
      <c r="B489" s="113"/>
      <c r="C489" s="113"/>
      <c r="D489" s="113"/>
      <c r="E489" s="113"/>
      <c r="F489" s="14"/>
      <c r="G489" s="15"/>
      <c r="H489" s="14"/>
      <c r="I489" s="114"/>
      <c r="J489" s="152">
        <f t="shared" si="21"/>
        <v>0</v>
      </c>
      <c r="K489" s="88"/>
      <c r="L489" s="89"/>
      <c r="M489" s="90"/>
      <c r="N489" s="88"/>
      <c r="O489" s="89"/>
      <c r="P489" s="90"/>
      <c r="Q489" s="160" t="str">
        <f ca="1">+IF(A489="","",IF(AND(TODAY()&lt;Validation!$C$141,OR(MONTH(TODAY())=10,MONTH(TODAY())=11,MONTH(TODAY())=12)),CONCATENATE(MONTH(TODAY()),"/01/",YEAR(TODAY())),IF(AND(TODAY()&lt;Validation!$C$141,MONTH(TODAY())&lt;=9),CONCATENATE("0",MONTH(TODAY()),"/01/",YEAR(TODAY())),IF(AND(TODAY()&gt;=Validation!$C$141,OR(MONTH(TODAY())=10,MONTH(TODAY())=11,MONTH(TODAY())=12)),CONCATENATE(MONTH(TODAY()+10),"/01/",YEAR(TODAY()+10)),IF(AND(TODAY()&gt;=Validation!$C$141,MONTH(TODAY())&lt;=9),CONCATENATE("0",MONTH(TODAY()+10),"/01/",YEAR(TODAY()+10)))))))</f>
        <v/>
      </c>
      <c r="R489" s="158">
        <f t="shared" si="22"/>
        <v>0</v>
      </c>
      <c r="S489" s="88"/>
      <c r="T489" s="66"/>
      <c r="U489" s="66"/>
      <c r="V489" s="88"/>
      <c r="W489" s="66"/>
      <c r="X489" s="66"/>
      <c r="Y489" s="92"/>
      <c r="Z489" s="146">
        <f t="shared" si="23"/>
        <v>22</v>
      </c>
      <c r="AB489" s="133" t="str">
        <f>IFERROR(IF(DATEVALUE(TEXT(VLOOKUP(K489,Validation!F524:I547,3,FALSE)&amp;"/"&amp;RIGHT(L489+100,2)&amp;"/"&amp;M489,"MM/DD/YYYY"))&lt;=DATEVALUE(TEXT(VLOOKUP(N489,Validation!F524:I547,3,FALSE)&amp;"/"&amp;RIGHT(O489+100,2)&amp;"/"&amp;P489,"MM/DD/YYYY")),"",-1),"")</f>
        <v/>
      </c>
      <c r="AC489" s="133" t="str">
        <f>IFERROR(IF(DATEVALUE(TEXT(VLOOKUP(S489,Validation!F524:I547,3,FALSE)&amp;"/"&amp;RIGHT(T489+100,2)&amp;"/"&amp;U489,"MM/DD/YYYY"))&lt;=DATEVALUE(TEXT(VLOOKUP(V489,Validation!F524:I547,3,FALSE)&amp;"/"&amp;RIGHT(W489+100,2)&amp;"/"&amp;X489,"MM/DD/YYYY")),"",-1),"")</f>
        <v/>
      </c>
      <c r="AD489" s="92"/>
      <c r="AE489" s="92"/>
    </row>
    <row r="490" spans="1:31" ht="13.8">
      <c r="A490" s="113"/>
      <c r="B490" s="113"/>
      <c r="C490" s="113"/>
      <c r="D490" s="113"/>
      <c r="E490" s="113"/>
      <c r="F490" s="14"/>
      <c r="G490" s="15"/>
      <c r="H490" s="14"/>
      <c r="I490" s="114"/>
      <c r="J490" s="152">
        <f t="shared" si="21"/>
        <v>0</v>
      </c>
      <c r="K490" s="88"/>
      <c r="L490" s="89"/>
      <c r="M490" s="90"/>
      <c r="N490" s="88"/>
      <c r="O490" s="89"/>
      <c r="P490" s="90"/>
      <c r="Q490" s="160" t="str">
        <f ca="1">+IF(A490="","",IF(AND(TODAY()&lt;Validation!$C$141,OR(MONTH(TODAY())=10,MONTH(TODAY())=11,MONTH(TODAY())=12)),CONCATENATE(MONTH(TODAY()),"/01/",YEAR(TODAY())),IF(AND(TODAY()&lt;Validation!$C$141,MONTH(TODAY())&lt;=9),CONCATENATE("0",MONTH(TODAY()),"/01/",YEAR(TODAY())),IF(AND(TODAY()&gt;=Validation!$C$141,OR(MONTH(TODAY())=10,MONTH(TODAY())=11,MONTH(TODAY())=12)),CONCATENATE(MONTH(TODAY()+10),"/01/",YEAR(TODAY()+10)),IF(AND(TODAY()&gt;=Validation!$C$141,MONTH(TODAY())&lt;=9),CONCATENATE("0",MONTH(TODAY()+10),"/01/",YEAR(TODAY()+10)))))))</f>
        <v/>
      </c>
      <c r="R490" s="158">
        <f t="shared" si="22"/>
        <v>0</v>
      </c>
      <c r="S490" s="88"/>
      <c r="T490" s="66"/>
      <c r="U490" s="66"/>
      <c r="V490" s="88"/>
      <c r="W490" s="66"/>
      <c r="X490" s="66"/>
      <c r="Y490" s="92"/>
      <c r="Z490" s="146">
        <f t="shared" si="23"/>
        <v>22</v>
      </c>
      <c r="AB490" s="133" t="str">
        <f>IFERROR(IF(DATEVALUE(TEXT(VLOOKUP(K490,Validation!F525:I548,3,FALSE)&amp;"/"&amp;RIGHT(L490+100,2)&amp;"/"&amp;M490,"MM/DD/YYYY"))&lt;=DATEVALUE(TEXT(VLOOKUP(N490,Validation!F525:I548,3,FALSE)&amp;"/"&amp;RIGHT(O490+100,2)&amp;"/"&amp;P490,"MM/DD/YYYY")),"",-1),"")</f>
        <v/>
      </c>
      <c r="AC490" s="133" t="str">
        <f>IFERROR(IF(DATEVALUE(TEXT(VLOOKUP(S490,Validation!F525:I548,3,FALSE)&amp;"/"&amp;RIGHT(T490+100,2)&amp;"/"&amp;U490,"MM/DD/YYYY"))&lt;=DATEVALUE(TEXT(VLOOKUP(V490,Validation!F525:I548,3,FALSE)&amp;"/"&amp;RIGHT(W490+100,2)&amp;"/"&amp;X490,"MM/DD/YYYY")),"",-1),"")</f>
        <v/>
      </c>
      <c r="AD490" s="92"/>
      <c r="AE490" s="92"/>
    </row>
    <row r="491" spans="1:31" ht="13.8">
      <c r="A491" s="113"/>
      <c r="B491" s="113"/>
      <c r="C491" s="113"/>
      <c r="D491" s="113"/>
      <c r="E491" s="113"/>
      <c r="F491" s="14"/>
      <c r="G491" s="15"/>
      <c r="H491" s="14"/>
      <c r="I491" s="114"/>
      <c r="J491" s="152">
        <f t="shared" si="21"/>
        <v>0</v>
      </c>
      <c r="K491" s="88"/>
      <c r="L491" s="89"/>
      <c r="M491" s="90"/>
      <c r="N491" s="88"/>
      <c r="O491" s="89"/>
      <c r="P491" s="90"/>
      <c r="Q491" s="160" t="str">
        <f ca="1">+IF(A491="","",IF(AND(TODAY()&lt;Validation!$C$141,OR(MONTH(TODAY())=10,MONTH(TODAY())=11,MONTH(TODAY())=12)),CONCATENATE(MONTH(TODAY()),"/01/",YEAR(TODAY())),IF(AND(TODAY()&lt;Validation!$C$141,MONTH(TODAY())&lt;=9),CONCATENATE("0",MONTH(TODAY()),"/01/",YEAR(TODAY())),IF(AND(TODAY()&gt;=Validation!$C$141,OR(MONTH(TODAY())=10,MONTH(TODAY())=11,MONTH(TODAY())=12)),CONCATENATE(MONTH(TODAY()+10),"/01/",YEAR(TODAY()+10)),IF(AND(TODAY()&gt;=Validation!$C$141,MONTH(TODAY())&lt;=9),CONCATENATE("0",MONTH(TODAY()+10),"/01/",YEAR(TODAY()+10)))))))</f>
        <v/>
      </c>
      <c r="R491" s="158">
        <f t="shared" si="22"/>
        <v>0</v>
      </c>
      <c r="S491" s="88"/>
      <c r="T491" s="66"/>
      <c r="U491" s="66"/>
      <c r="V491" s="88"/>
      <c r="W491" s="66"/>
      <c r="X491" s="66"/>
      <c r="Y491" s="92"/>
      <c r="Z491" s="146">
        <f t="shared" si="23"/>
        <v>22</v>
      </c>
      <c r="AB491" s="133" t="str">
        <f>IFERROR(IF(DATEVALUE(TEXT(VLOOKUP(K491,Validation!F526:I549,3,FALSE)&amp;"/"&amp;RIGHT(L491+100,2)&amp;"/"&amp;M491,"MM/DD/YYYY"))&lt;=DATEVALUE(TEXT(VLOOKUP(N491,Validation!F526:I549,3,FALSE)&amp;"/"&amp;RIGHT(O491+100,2)&amp;"/"&amp;P491,"MM/DD/YYYY")),"",-1),"")</f>
        <v/>
      </c>
      <c r="AC491" s="133" t="str">
        <f>IFERROR(IF(DATEVALUE(TEXT(VLOOKUP(S491,Validation!F526:I549,3,FALSE)&amp;"/"&amp;RIGHT(T491+100,2)&amp;"/"&amp;U491,"MM/DD/YYYY"))&lt;=DATEVALUE(TEXT(VLOOKUP(V491,Validation!F526:I549,3,FALSE)&amp;"/"&amp;RIGHT(W491+100,2)&amp;"/"&amp;X491,"MM/DD/YYYY")),"",-1),"")</f>
        <v/>
      </c>
      <c r="AD491" s="92"/>
      <c r="AE491" s="92"/>
    </row>
    <row r="492" spans="1:31" ht="13.8">
      <c r="A492" s="113"/>
      <c r="B492" s="113"/>
      <c r="C492" s="113"/>
      <c r="D492" s="113"/>
      <c r="E492" s="113"/>
      <c r="F492" s="14"/>
      <c r="G492" s="15"/>
      <c r="H492" s="14"/>
      <c r="I492" s="114"/>
      <c r="J492" s="152">
        <f t="shared" si="21"/>
        <v>0</v>
      </c>
      <c r="K492" s="88"/>
      <c r="L492" s="89"/>
      <c r="M492" s="90"/>
      <c r="N492" s="88"/>
      <c r="O492" s="89"/>
      <c r="P492" s="90"/>
      <c r="Q492" s="160" t="str">
        <f ca="1">+IF(A492="","",IF(AND(TODAY()&lt;Validation!$C$141,OR(MONTH(TODAY())=10,MONTH(TODAY())=11,MONTH(TODAY())=12)),CONCATENATE(MONTH(TODAY()),"/01/",YEAR(TODAY())),IF(AND(TODAY()&lt;Validation!$C$141,MONTH(TODAY())&lt;=9),CONCATENATE("0",MONTH(TODAY()),"/01/",YEAR(TODAY())),IF(AND(TODAY()&gt;=Validation!$C$141,OR(MONTH(TODAY())=10,MONTH(TODAY())=11,MONTH(TODAY())=12)),CONCATENATE(MONTH(TODAY()+10),"/01/",YEAR(TODAY()+10)),IF(AND(TODAY()&gt;=Validation!$C$141,MONTH(TODAY())&lt;=9),CONCATENATE("0",MONTH(TODAY()+10),"/01/",YEAR(TODAY()+10)))))))</f>
        <v/>
      </c>
      <c r="R492" s="158">
        <f t="shared" si="22"/>
        <v>0</v>
      </c>
      <c r="S492" s="88"/>
      <c r="T492" s="66"/>
      <c r="U492" s="66"/>
      <c r="V492" s="88"/>
      <c r="W492" s="66"/>
      <c r="X492" s="66"/>
      <c r="Y492" s="92"/>
      <c r="Z492" s="146">
        <f t="shared" si="23"/>
        <v>22</v>
      </c>
      <c r="AB492" s="133" t="str">
        <f>IFERROR(IF(DATEVALUE(TEXT(VLOOKUP(K492,Validation!F527:I550,3,FALSE)&amp;"/"&amp;RIGHT(L492+100,2)&amp;"/"&amp;M492,"MM/DD/YYYY"))&lt;=DATEVALUE(TEXT(VLOOKUP(N492,Validation!F527:I550,3,FALSE)&amp;"/"&amp;RIGHT(O492+100,2)&amp;"/"&amp;P492,"MM/DD/YYYY")),"",-1),"")</f>
        <v/>
      </c>
      <c r="AC492" s="133" t="str">
        <f>IFERROR(IF(DATEVALUE(TEXT(VLOOKUP(S492,Validation!F527:I550,3,FALSE)&amp;"/"&amp;RIGHT(T492+100,2)&amp;"/"&amp;U492,"MM/DD/YYYY"))&lt;=DATEVALUE(TEXT(VLOOKUP(V492,Validation!F527:I550,3,FALSE)&amp;"/"&amp;RIGHT(W492+100,2)&amp;"/"&amp;X492,"MM/DD/YYYY")),"",-1),"")</f>
        <v/>
      </c>
      <c r="AD492" s="92"/>
      <c r="AE492" s="92"/>
    </row>
    <row r="493" spans="1:31" ht="13.8">
      <c r="A493" s="113"/>
      <c r="B493" s="113"/>
      <c r="C493" s="113"/>
      <c r="D493" s="113"/>
      <c r="E493" s="113"/>
      <c r="F493" s="14"/>
      <c r="G493" s="15"/>
      <c r="H493" s="14"/>
      <c r="I493" s="114"/>
      <c r="J493" s="152">
        <f t="shared" si="21"/>
        <v>0</v>
      </c>
      <c r="K493" s="88"/>
      <c r="L493" s="89"/>
      <c r="M493" s="90"/>
      <c r="N493" s="88"/>
      <c r="O493" s="89"/>
      <c r="P493" s="90"/>
      <c r="Q493" s="160" t="str">
        <f ca="1">+IF(A493="","",IF(AND(TODAY()&lt;Validation!$C$141,OR(MONTH(TODAY())=10,MONTH(TODAY())=11,MONTH(TODAY())=12)),CONCATENATE(MONTH(TODAY()),"/01/",YEAR(TODAY())),IF(AND(TODAY()&lt;Validation!$C$141,MONTH(TODAY())&lt;=9),CONCATENATE("0",MONTH(TODAY()),"/01/",YEAR(TODAY())),IF(AND(TODAY()&gt;=Validation!$C$141,OR(MONTH(TODAY())=10,MONTH(TODAY())=11,MONTH(TODAY())=12)),CONCATENATE(MONTH(TODAY()+10),"/01/",YEAR(TODAY()+10)),IF(AND(TODAY()&gt;=Validation!$C$141,MONTH(TODAY())&lt;=9),CONCATENATE("0",MONTH(TODAY()+10),"/01/",YEAR(TODAY()+10)))))))</f>
        <v/>
      </c>
      <c r="R493" s="158">
        <f t="shared" si="22"/>
        <v>0</v>
      </c>
      <c r="S493" s="88"/>
      <c r="T493" s="66"/>
      <c r="U493" s="66"/>
      <c r="V493" s="88"/>
      <c r="W493" s="66"/>
      <c r="X493" s="66"/>
      <c r="Y493" s="92"/>
      <c r="Z493" s="146">
        <f t="shared" si="23"/>
        <v>22</v>
      </c>
      <c r="AB493" s="133" t="str">
        <f>IFERROR(IF(DATEVALUE(TEXT(VLOOKUP(K493,Validation!F528:I551,3,FALSE)&amp;"/"&amp;RIGHT(L493+100,2)&amp;"/"&amp;M493,"MM/DD/YYYY"))&lt;=DATEVALUE(TEXT(VLOOKUP(N493,Validation!F528:I551,3,FALSE)&amp;"/"&amp;RIGHT(O493+100,2)&amp;"/"&amp;P493,"MM/DD/YYYY")),"",-1),"")</f>
        <v/>
      </c>
      <c r="AC493" s="133" t="str">
        <f>IFERROR(IF(DATEVALUE(TEXT(VLOOKUP(S493,Validation!F528:I551,3,FALSE)&amp;"/"&amp;RIGHT(T493+100,2)&amp;"/"&amp;U493,"MM/DD/YYYY"))&lt;=DATEVALUE(TEXT(VLOOKUP(V493,Validation!F528:I551,3,FALSE)&amp;"/"&amp;RIGHT(W493+100,2)&amp;"/"&amp;X493,"MM/DD/YYYY")),"",-1),"")</f>
        <v/>
      </c>
      <c r="AD493" s="92"/>
      <c r="AE493" s="92"/>
    </row>
    <row r="494" spans="1:31" ht="13.8">
      <c r="A494" s="113"/>
      <c r="B494" s="113"/>
      <c r="C494" s="113"/>
      <c r="D494" s="113"/>
      <c r="E494" s="113"/>
      <c r="F494" s="14"/>
      <c r="G494" s="15"/>
      <c r="H494" s="14"/>
      <c r="I494" s="114"/>
      <c r="J494" s="152">
        <f t="shared" si="21"/>
        <v>0</v>
      </c>
      <c r="K494" s="88"/>
      <c r="L494" s="89"/>
      <c r="M494" s="90"/>
      <c r="N494" s="88"/>
      <c r="O494" s="89"/>
      <c r="P494" s="90"/>
      <c r="Q494" s="160" t="str">
        <f ca="1">+IF(A494="","",IF(AND(TODAY()&lt;Validation!$C$141,OR(MONTH(TODAY())=10,MONTH(TODAY())=11,MONTH(TODAY())=12)),CONCATENATE(MONTH(TODAY()),"/01/",YEAR(TODAY())),IF(AND(TODAY()&lt;Validation!$C$141,MONTH(TODAY())&lt;=9),CONCATENATE("0",MONTH(TODAY()),"/01/",YEAR(TODAY())),IF(AND(TODAY()&gt;=Validation!$C$141,OR(MONTH(TODAY())=10,MONTH(TODAY())=11,MONTH(TODAY())=12)),CONCATENATE(MONTH(TODAY()+10),"/01/",YEAR(TODAY()+10)),IF(AND(TODAY()&gt;=Validation!$C$141,MONTH(TODAY())&lt;=9),CONCATENATE("0",MONTH(TODAY()+10),"/01/",YEAR(TODAY()+10)))))))</f>
        <v/>
      </c>
      <c r="R494" s="158">
        <f t="shared" si="22"/>
        <v>0</v>
      </c>
      <c r="S494" s="88"/>
      <c r="T494" s="66"/>
      <c r="U494" s="66"/>
      <c r="V494" s="88"/>
      <c r="W494" s="66"/>
      <c r="X494" s="66"/>
      <c r="Y494" s="92"/>
      <c r="Z494" s="146">
        <f t="shared" si="23"/>
        <v>22</v>
      </c>
      <c r="AB494" s="133" t="str">
        <f>IFERROR(IF(DATEVALUE(TEXT(VLOOKUP(K494,Validation!F529:I552,3,FALSE)&amp;"/"&amp;RIGHT(L494+100,2)&amp;"/"&amp;M494,"MM/DD/YYYY"))&lt;=DATEVALUE(TEXT(VLOOKUP(N494,Validation!F529:I552,3,FALSE)&amp;"/"&amp;RIGHT(O494+100,2)&amp;"/"&amp;P494,"MM/DD/YYYY")),"",-1),"")</f>
        <v/>
      </c>
      <c r="AC494" s="133" t="str">
        <f>IFERROR(IF(DATEVALUE(TEXT(VLOOKUP(S494,Validation!F529:I552,3,FALSE)&amp;"/"&amp;RIGHT(T494+100,2)&amp;"/"&amp;U494,"MM/DD/YYYY"))&lt;=DATEVALUE(TEXT(VLOOKUP(V494,Validation!F529:I552,3,FALSE)&amp;"/"&amp;RIGHT(W494+100,2)&amp;"/"&amp;X494,"MM/DD/YYYY")),"",-1),"")</f>
        <v/>
      </c>
      <c r="AD494" s="92"/>
      <c r="AE494" s="92"/>
    </row>
    <row r="495" spans="1:31" ht="13.8">
      <c r="A495" s="113"/>
      <c r="B495" s="113"/>
      <c r="C495" s="113"/>
      <c r="D495" s="113"/>
      <c r="E495" s="113"/>
      <c r="F495" s="14"/>
      <c r="G495" s="15"/>
      <c r="H495" s="14"/>
      <c r="I495" s="114"/>
      <c r="J495" s="152">
        <f t="shared" si="21"/>
        <v>0</v>
      </c>
      <c r="K495" s="88"/>
      <c r="L495" s="89"/>
      <c r="M495" s="90"/>
      <c r="N495" s="88"/>
      <c r="O495" s="89"/>
      <c r="P495" s="90"/>
      <c r="Q495" s="160" t="str">
        <f ca="1">+IF(A495="","",IF(AND(TODAY()&lt;Validation!$C$141,OR(MONTH(TODAY())=10,MONTH(TODAY())=11,MONTH(TODAY())=12)),CONCATENATE(MONTH(TODAY()),"/01/",YEAR(TODAY())),IF(AND(TODAY()&lt;Validation!$C$141,MONTH(TODAY())&lt;=9),CONCATENATE("0",MONTH(TODAY()),"/01/",YEAR(TODAY())),IF(AND(TODAY()&gt;=Validation!$C$141,OR(MONTH(TODAY())=10,MONTH(TODAY())=11,MONTH(TODAY())=12)),CONCATENATE(MONTH(TODAY()+10),"/01/",YEAR(TODAY()+10)),IF(AND(TODAY()&gt;=Validation!$C$141,MONTH(TODAY())&lt;=9),CONCATENATE("0",MONTH(TODAY()+10),"/01/",YEAR(TODAY()+10)))))))</f>
        <v/>
      </c>
      <c r="R495" s="158">
        <f t="shared" si="22"/>
        <v>0</v>
      </c>
      <c r="S495" s="88"/>
      <c r="T495" s="66"/>
      <c r="U495" s="66"/>
      <c r="V495" s="88"/>
      <c r="W495" s="66"/>
      <c r="X495" s="66"/>
      <c r="Y495" s="92"/>
      <c r="Z495" s="146">
        <f t="shared" si="23"/>
        <v>22</v>
      </c>
      <c r="AB495" s="133" t="str">
        <f>IFERROR(IF(DATEVALUE(TEXT(VLOOKUP(K495,Validation!F530:I553,3,FALSE)&amp;"/"&amp;RIGHT(L495+100,2)&amp;"/"&amp;M495,"MM/DD/YYYY"))&lt;=DATEVALUE(TEXT(VLOOKUP(N495,Validation!F530:I553,3,FALSE)&amp;"/"&amp;RIGHT(O495+100,2)&amp;"/"&amp;P495,"MM/DD/YYYY")),"",-1),"")</f>
        <v/>
      </c>
      <c r="AC495" s="133" t="str">
        <f>IFERROR(IF(DATEVALUE(TEXT(VLOOKUP(S495,Validation!F530:I553,3,FALSE)&amp;"/"&amp;RIGHT(T495+100,2)&amp;"/"&amp;U495,"MM/DD/YYYY"))&lt;=DATEVALUE(TEXT(VLOOKUP(V495,Validation!F530:I553,3,FALSE)&amp;"/"&amp;RIGHT(W495+100,2)&amp;"/"&amp;X495,"MM/DD/YYYY")),"",-1),"")</f>
        <v/>
      </c>
      <c r="AD495" s="92"/>
      <c r="AE495" s="92"/>
    </row>
    <row r="496" spans="1:31" ht="13.8">
      <c r="A496" s="113"/>
      <c r="B496" s="113"/>
      <c r="C496" s="113"/>
      <c r="D496" s="113"/>
      <c r="E496" s="113"/>
      <c r="F496" s="14"/>
      <c r="G496" s="15"/>
      <c r="H496" s="14"/>
      <c r="I496" s="114"/>
      <c r="J496" s="152">
        <f t="shared" si="21"/>
        <v>0</v>
      </c>
      <c r="K496" s="88"/>
      <c r="L496" s="89"/>
      <c r="M496" s="90"/>
      <c r="N496" s="88"/>
      <c r="O496" s="89"/>
      <c r="P496" s="90"/>
      <c r="Q496" s="160" t="str">
        <f ca="1">+IF(A496="","",IF(AND(TODAY()&lt;Validation!$C$141,OR(MONTH(TODAY())=10,MONTH(TODAY())=11,MONTH(TODAY())=12)),CONCATENATE(MONTH(TODAY()),"/01/",YEAR(TODAY())),IF(AND(TODAY()&lt;Validation!$C$141,MONTH(TODAY())&lt;=9),CONCATENATE("0",MONTH(TODAY()),"/01/",YEAR(TODAY())),IF(AND(TODAY()&gt;=Validation!$C$141,OR(MONTH(TODAY())=10,MONTH(TODAY())=11,MONTH(TODAY())=12)),CONCATENATE(MONTH(TODAY()+10),"/01/",YEAR(TODAY()+10)),IF(AND(TODAY()&gt;=Validation!$C$141,MONTH(TODAY())&lt;=9),CONCATENATE("0",MONTH(TODAY()+10),"/01/",YEAR(TODAY()+10)))))))</f>
        <v/>
      </c>
      <c r="R496" s="158">
        <f t="shared" si="22"/>
        <v>0</v>
      </c>
      <c r="S496" s="88"/>
      <c r="T496" s="66"/>
      <c r="U496" s="66"/>
      <c r="V496" s="88"/>
      <c r="W496" s="66"/>
      <c r="X496" s="66"/>
      <c r="Y496" s="92"/>
      <c r="Z496" s="146">
        <f t="shared" si="23"/>
        <v>22</v>
      </c>
      <c r="AB496" s="133" t="str">
        <f>IFERROR(IF(DATEVALUE(TEXT(VLOOKUP(K496,Validation!F531:I554,3,FALSE)&amp;"/"&amp;RIGHT(L496+100,2)&amp;"/"&amp;M496,"MM/DD/YYYY"))&lt;=DATEVALUE(TEXT(VLOOKUP(N496,Validation!F531:I554,3,FALSE)&amp;"/"&amp;RIGHT(O496+100,2)&amp;"/"&amp;P496,"MM/DD/YYYY")),"",-1),"")</f>
        <v/>
      </c>
      <c r="AC496" s="133" t="str">
        <f>IFERROR(IF(DATEVALUE(TEXT(VLOOKUP(S496,Validation!F531:I554,3,FALSE)&amp;"/"&amp;RIGHT(T496+100,2)&amp;"/"&amp;U496,"MM/DD/YYYY"))&lt;=DATEVALUE(TEXT(VLOOKUP(V496,Validation!F531:I554,3,FALSE)&amp;"/"&amp;RIGHT(W496+100,2)&amp;"/"&amp;X496,"MM/DD/YYYY")),"",-1),"")</f>
        <v/>
      </c>
      <c r="AD496" s="92"/>
      <c r="AE496" s="92"/>
    </row>
    <row r="497" spans="1:31" ht="13.8">
      <c r="A497" s="113"/>
      <c r="B497" s="113"/>
      <c r="C497" s="113"/>
      <c r="D497" s="113"/>
      <c r="E497" s="113"/>
      <c r="F497" s="14"/>
      <c r="G497" s="15"/>
      <c r="H497" s="14"/>
      <c r="I497" s="114"/>
      <c r="J497" s="152">
        <f t="shared" si="21"/>
        <v>0</v>
      </c>
      <c r="K497" s="88"/>
      <c r="L497" s="89"/>
      <c r="M497" s="90"/>
      <c r="N497" s="88"/>
      <c r="O497" s="89"/>
      <c r="P497" s="90"/>
      <c r="Q497" s="160" t="str">
        <f ca="1">+IF(A497="","",IF(AND(TODAY()&lt;Validation!$C$141,OR(MONTH(TODAY())=10,MONTH(TODAY())=11,MONTH(TODAY())=12)),CONCATENATE(MONTH(TODAY()),"/01/",YEAR(TODAY())),IF(AND(TODAY()&lt;Validation!$C$141,MONTH(TODAY())&lt;=9),CONCATENATE("0",MONTH(TODAY()),"/01/",YEAR(TODAY())),IF(AND(TODAY()&gt;=Validation!$C$141,OR(MONTH(TODAY())=10,MONTH(TODAY())=11,MONTH(TODAY())=12)),CONCATENATE(MONTH(TODAY()+10),"/01/",YEAR(TODAY()+10)),IF(AND(TODAY()&gt;=Validation!$C$141,MONTH(TODAY())&lt;=9),CONCATENATE("0",MONTH(TODAY()+10),"/01/",YEAR(TODAY()+10)))))))</f>
        <v/>
      </c>
      <c r="R497" s="158">
        <f t="shared" si="22"/>
        <v>0</v>
      </c>
      <c r="S497" s="88"/>
      <c r="T497" s="66"/>
      <c r="U497" s="66"/>
      <c r="V497" s="88"/>
      <c r="W497" s="66"/>
      <c r="X497" s="66"/>
      <c r="Y497" s="92"/>
      <c r="Z497" s="146">
        <f t="shared" si="23"/>
        <v>22</v>
      </c>
      <c r="AB497" s="133" t="str">
        <f>IFERROR(IF(DATEVALUE(TEXT(VLOOKUP(K497,Validation!F532:I555,3,FALSE)&amp;"/"&amp;RIGHT(L497+100,2)&amp;"/"&amp;M497,"MM/DD/YYYY"))&lt;=DATEVALUE(TEXT(VLOOKUP(N497,Validation!F532:I555,3,FALSE)&amp;"/"&amp;RIGHT(O497+100,2)&amp;"/"&amp;P497,"MM/DD/YYYY")),"",-1),"")</f>
        <v/>
      </c>
      <c r="AC497" s="133" t="str">
        <f>IFERROR(IF(DATEVALUE(TEXT(VLOOKUP(S497,Validation!F532:I555,3,FALSE)&amp;"/"&amp;RIGHT(T497+100,2)&amp;"/"&amp;U497,"MM/DD/YYYY"))&lt;=DATEVALUE(TEXT(VLOOKUP(V497,Validation!F532:I555,3,FALSE)&amp;"/"&amp;RIGHT(W497+100,2)&amp;"/"&amp;X497,"MM/DD/YYYY")),"",-1),"")</f>
        <v/>
      </c>
      <c r="AD497" s="92"/>
      <c r="AE497" s="92"/>
    </row>
    <row r="498" spans="1:31" ht="13.8">
      <c r="A498" s="113"/>
      <c r="B498" s="113"/>
      <c r="C498" s="113"/>
      <c r="D498" s="113"/>
      <c r="E498" s="113"/>
      <c r="F498" s="14"/>
      <c r="G498" s="15"/>
      <c r="H498" s="14"/>
      <c r="I498" s="114"/>
      <c r="J498" s="152">
        <f t="shared" si="21"/>
        <v>0</v>
      </c>
      <c r="K498" s="88"/>
      <c r="L498" s="89"/>
      <c r="M498" s="90"/>
      <c r="N498" s="88"/>
      <c r="O498" s="89"/>
      <c r="P498" s="90"/>
      <c r="Q498" s="160" t="str">
        <f ca="1">+IF(A498="","",IF(AND(TODAY()&lt;Validation!$C$141,OR(MONTH(TODAY())=10,MONTH(TODAY())=11,MONTH(TODAY())=12)),CONCATENATE(MONTH(TODAY()),"/01/",YEAR(TODAY())),IF(AND(TODAY()&lt;Validation!$C$141,MONTH(TODAY())&lt;=9),CONCATENATE("0",MONTH(TODAY()),"/01/",YEAR(TODAY())),IF(AND(TODAY()&gt;=Validation!$C$141,OR(MONTH(TODAY())=10,MONTH(TODAY())=11,MONTH(TODAY())=12)),CONCATENATE(MONTH(TODAY()+10),"/01/",YEAR(TODAY()+10)),IF(AND(TODAY()&gt;=Validation!$C$141,MONTH(TODAY())&lt;=9),CONCATENATE("0",MONTH(TODAY()+10),"/01/",YEAR(TODAY()+10)))))))</f>
        <v/>
      </c>
      <c r="R498" s="158">
        <f t="shared" si="22"/>
        <v>0</v>
      </c>
      <c r="S498" s="88"/>
      <c r="T498" s="66"/>
      <c r="U498" s="66"/>
      <c r="V498" s="88"/>
      <c r="W498" s="66"/>
      <c r="X498" s="66"/>
      <c r="Y498" s="92"/>
      <c r="Z498" s="146">
        <f t="shared" si="23"/>
        <v>22</v>
      </c>
      <c r="AB498" s="133" t="str">
        <f>IFERROR(IF(DATEVALUE(TEXT(VLOOKUP(K498,Validation!F533:I556,3,FALSE)&amp;"/"&amp;RIGHT(L498+100,2)&amp;"/"&amp;M498,"MM/DD/YYYY"))&lt;=DATEVALUE(TEXT(VLOOKUP(N498,Validation!F533:I556,3,FALSE)&amp;"/"&amp;RIGHT(O498+100,2)&amp;"/"&amp;P498,"MM/DD/YYYY")),"",-1),"")</f>
        <v/>
      </c>
      <c r="AC498" s="133" t="str">
        <f>IFERROR(IF(DATEVALUE(TEXT(VLOOKUP(S498,Validation!F533:I556,3,FALSE)&amp;"/"&amp;RIGHT(T498+100,2)&amp;"/"&amp;U498,"MM/DD/YYYY"))&lt;=DATEVALUE(TEXT(VLOOKUP(V498,Validation!F533:I556,3,FALSE)&amp;"/"&amp;RIGHT(W498+100,2)&amp;"/"&amp;X498,"MM/DD/YYYY")),"",-1),"")</f>
        <v/>
      </c>
      <c r="AD498" s="92"/>
      <c r="AE498" s="92"/>
    </row>
    <row r="499" spans="1:31" ht="13.8">
      <c r="A499" s="113"/>
      <c r="B499" s="113"/>
      <c r="C499" s="113"/>
      <c r="D499" s="113"/>
      <c r="E499" s="113"/>
      <c r="F499" s="14"/>
      <c r="G499" s="15"/>
      <c r="H499" s="14"/>
      <c r="I499" s="114"/>
      <c r="J499" s="152">
        <f t="shared" si="21"/>
        <v>0</v>
      </c>
      <c r="K499" s="88"/>
      <c r="L499" s="89"/>
      <c r="M499" s="90"/>
      <c r="N499" s="88"/>
      <c r="O499" s="89"/>
      <c r="P499" s="90"/>
      <c r="Q499" s="160" t="str">
        <f ca="1">+IF(A499="","",IF(AND(TODAY()&lt;Validation!$C$141,OR(MONTH(TODAY())=10,MONTH(TODAY())=11,MONTH(TODAY())=12)),CONCATENATE(MONTH(TODAY()),"/01/",YEAR(TODAY())),IF(AND(TODAY()&lt;Validation!$C$141,MONTH(TODAY())&lt;=9),CONCATENATE("0",MONTH(TODAY()),"/01/",YEAR(TODAY())),IF(AND(TODAY()&gt;=Validation!$C$141,OR(MONTH(TODAY())=10,MONTH(TODAY())=11,MONTH(TODAY())=12)),CONCATENATE(MONTH(TODAY()+10),"/01/",YEAR(TODAY()+10)),IF(AND(TODAY()&gt;=Validation!$C$141,MONTH(TODAY())&lt;=9),CONCATENATE("0",MONTH(TODAY()+10),"/01/",YEAR(TODAY()+10)))))))</f>
        <v/>
      </c>
      <c r="R499" s="158">
        <f t="shared" si="22"/>
        <v>0</v>
      </c>
      <c r="S499" s="88"/>
      <c r="T499" s="66"/>
      <c r="U499" s="66"/>
      <c r="V499" s="88"/>
      <c r="W499" s="66"/>
      <c r="X499" s="66"/>
      <c r="Y499" s="92"/>
      <c r="Z499" s="146">
        <f t="shared" si="23"/>
        <v>22</v>
      </c>
      <c r="AB499" s="133" t="str">
        <f>IFERROR(IF(DATEVALUE(TEXT(VLOOKUP(K499,Validation!F534:I557,3,FALSE)&amp;"/"&amp;RIGHT(L499+100,2)&amp;"/"&amp;M499,"MM/DD/YYYY"))&lt;=DATEVALUE(TEXT(VLOOKUP(N499,Validation!F534:I557,3,FALSE)&amp;"/"&amp;RIGHT(O499+100,2)&amp;"/"&amp;P499,"MM/DD/YYYY")),"",-1),"")</f>
        <v/>
      </c>
      <c r="AC499" s="133" t="str">
        <f>IFERROR(IF(DATEVALUE(TEXT(VLOOKUP(S499,Validation!F534:I557,3,FALSE)&amp;"/"&amp;RIGHT(T499+100,2)&amp;"/"&amp;U499,"MM/DD/YYYY"))&lt;=DATEVALUE(TEXT(VLOOKUP(V499,Validation!F534:I557,3,FALSE)&amp;"/"&amp;RIGHT(W499+100,2)&amp;"/"&amp;X499,"MM/DD/YYYY")),"",-1),"")</f>
        <v/>
      </c>
      <c r="AD499" s="92"/>
      <c r="AE499" s="92"/>
    </row>
    <row r="500" spans="1:31" ht="13.8">
      <c r="A500" s="113"/>
      <c r="B500" s="113"/>
      <c r="C500" s="113"/>
      <c r="D500" s="113"/>
      <c r="E500" s="113"/>
      <c r="F500" s="14"/>
      <c r="G500" s="15"/>
      <c r="H500" s="14"/>
      <c r="I500" s="114"/>
      <c r="J500" s="152">
        <f t="shared" si="21"/>
        <v>0</v>
      </c>
      <c r="K500" s="88"/>
      <c r="L500" s="89"/>
      <c r="M500" s="90"/>
      <c r="N500" s="88"/>
      <c r="O500" s="89"/>
      <c r="P500" s="90"/>
      <c r="Q500" s="160" t="str">
        <f ca="1">+IF(A500="","",IF(AND(TODAY()&lt;Validation!$C$141,OR(MONTH(TODAY())=10,MONTH(TODAY())=11,MONTH(TODAY())=12)),CONCATENATE(MONTH(TODAY()),"/01/",YEAR(TODAY())),IF(AND(TODAY()&lt;Validation!$C$141,MONTH(TODAY())&lt;=9),CONCATENATE("0",MONTH(TODAY()),"/01/",YEAR(TODAY())),IF(AND(TODAY()&gt;=Validation!$C$141,OR(MONTH(TODAY())=10,MONTH(TODAY())=11,MONTH(TODAY())=12)),CONCATENATE(MONTH(TODAY()+10),"/01/",YEAR(TODAY()+10)),IF(AND(TODAY()&gt;=Validation!$C$141,MONTH(TODAY())&lt;=9),CONCATENATE("0",MONTH(TODAY()+10),"/01/",YEAR(TODAY()+10)))))))</f>
        <v/>
      </c>
      <c r="R500" s="158">
        <f t="shared" si="22"/>
        <v>0</v>
      </c>
      <c r="S500" s="88"/>
      <c r="T500" s="66"/>
      <c r="U500" s="66"/>
      <c r="V500" s="88"/>
      <c r="W500" s="66"/>
      <c r="X500" s="66"/>
      <c r="Y500" s="92"/>
      <c r="Z500" s="146">
        <f t="shared" si="23"/>
        <v>22</v>
      </c>
      <c r="AB500" s="133" t="str">
        <f>IFERROR(IF(DATEVALUE(TEXT(VLOOKUP(K500,Validation!F535:I558,3,FALSE)&amp;"/"&amp;RIGHT(L500+100,2)&amp;"/"&amp;M500,"MM/DD/YYYY"))&lt;=DATEVALUE(TEXT(VLOOKUP(N500,Validation!F535:I558,3,FALSE)&amp;"/"&amp;RIGHT(O500+100,2)&amp;"/"&amp;P500,"MM/DD/YYYY")),"",-1),"")</f>
        <v/>
      </c>
      <c r="AC500" s="133" t="str">
        <f>IFERROR(IF(DATEVALUE(TEXT(VLOOKUP(S500,Validation!F535:I558,3,FALSE)&amp;"/"&amp;RIGHT(T500+100,2)&amp;"/"&amp;U500,"MM/DD/YYYY"))&lt;=DATEVALUE(TEXT(VLOOKUP(V500,Validation!F535:I558,3,FALSE)&amp;"/"&amp;RIGHT(W500+100,2)&amp;"/"&amp;X500,"MM/DD/YYYY")),"",-1),"")</f>
        <v/>
      </c>
      <c r="AD500" s="92"/>
      <c r="AE500" s="92"/>
    </row>
    <row r="501" spans="1:31" ht="13.8">
      <c r="A501" s="113"/>
      <c r="B501" s="113"/>
      <c r="C501" s="113"/>
      <c r="D501" s="113"/>
      <c r="E501" s="113"/>
      <c r="F501" s="14"/>
      <c r="G501" s="15"/>
      <c r="H501" s="14"/>
      <c r="I501" s="114"/>
      <c r="J501" s="152">
        <f t="shared" si="21"/>
        <v>0</v>
      </c>
      <c r="K501" s="88"/>
      <c r="L501" s="89"/>
      <c r="M501" s="90"/>
      <c r="N501" s="88"/>
      <c r="O501" s="89"/>
      <c r="P501" s="90"/>
      <c r="Q501" s="160" t="str">
        <f ca="1">+IF(A501="","",IF(AND(TODAY()&lt;Validation!$C$141,OR(MONTH(TODAY())=10,MONTH(TODAY())=11,MONTH(TODAY())=12)),CONCATENATE(MONTH(TODAY()),"/01/",YEAR(TODAY())),IF(AND(TODAY()&lt;Validation!$C$141,MONTH(TODAY())&lt;=9),CONCATENATE("0",MONTH(TODAY()),"/01/",YEAR(TODAY())),IF(AND(TODAY()&gt;=Validation!$C$141,OR(MONTH(TODAY())=10,MONTH(TODAY())=11,MONTH(TODAY())=12)),CONCATENATE(MONTH(TODAY()+10),"/01/",YEAR(TODAY()+10)),IF(AND(TODAY()&gt;=Validation!$C$141,MONTH(TODAY())&lt;=9),CONCATENATE("0",MONTH(TODAY()+10),"/01/",YEAR(TODAY()+10)))))))</f>
        <v/>
      </c>
      <c r="R501" s="158">
        <f t="shared" si="22"/>
        <v>0</v>
      </c>
      <c r="S501" s="88"/>
      <c r="T501" s="66"/>
      <c r="U501" s="66"/>
      <c r="V501" s="88"/>
      <c r="W501" s="66"/>
      <c r="X501" s="66"/>
      <c r="Y501" s="92"/>
      <c r="Z501" s="146">
        <f t="shared" si="23"/>
        <v>22</v>
      </c>
      <c r="AB501" s="133" t="str">
        <f>IFERROR(IF(DATEVALUE(TEXT(VLOOKUP(K501,Validation!F536:I559,3,FALSE)&amp;"/"&amp;RIGHT(L501+100,2)&amp;"/"&amp;M501,"MM/DD/YYYY"))&lt;=DATEVALUE(TEXT(VLOOKUP(N501,Validation!F536:I559,3,FALSE)&amp;"/"&amp;RIGHT(O501+100,2)&amp;"/"&amp;P501,"MM/DD/YYYY")),"",-1),"")</f>
        <v/>
      </c>
      <c r="AC501" s="133" t="str">
        <f>IFERROR(IF(DATEVALUE(TEXT(VLOOKUP(S501,Validation!F536:I559,3,FALSE)&amp;"/"&amp;RIGHT(T501+100,2)&amp;"/"&amp;U501,"MM/DD/YYYY"))&lt;=DATEVALUE(TEXT(VLOOKUP(V501,Validation!F536:I559,3,FALSE)&amp;"/"&amp;RIGHT(W501+100,2)&amp;"/"&amp;X501,"MM/DD/YYYY")),"",-1),"")</f>
        <v/>
      </c>
      <c r="AD501" s="92"/>
      <c r="AE501" s="92"/>
    </row>
    <row r="502" spans="1:31" ht="13.8">
      <c r="A502" s="113"/>
      <c r="B502" s="113"/>
      <c r="C502" s="113"/>
      <c r="D502" s="113"/>
      <c r="E502" s="113"/>
      <c r="F502" s="14"/>
      <c r="G502" s="15"/>
      <c r="H502" s="14"/>
      <c r="I502" s="114"/>
      <c r="J502" s="152">
        <f t="shared" si="21"/>
        <v>0</v>
      </c>
      <c r="K502" s="88"/>
      <c r="L502" s="89"/>
      <c r="M502" s="90"/>
      <c r="N502" s="88"/>
      <c r="O502" s="89"/>
      <c r="P502" s="90"/>
      <c r="Q502" s="160" t="str">
        <f ca="1">+IF(A502="","",IF(AND(TODAY()&lt;Validation!$C$141,OR(MONTH(TODAY())=10,MONTH(TODAY())=11,MONTH(TODAY())=12)),CONCATENATE(MONTH(TODAY()),"/01/",YEAR(TODAY())),IF(AND(TODAY()&lt;Validation!$C$141,MONTH(TODAY())&lt;=9),CONCATENATE("0",MONTH(TODAY()),"/01/",YEAR(TODAY())),IF(AND(TODAY()&gt;=Validation!$C$141,OR(MONTH(TODAY())=10,MONTH(TODAY())=11,MONTH(TODAY())=12)),CONCATENATE(MONTH(TODAY()+10),"/01/",YEAR(TODAY()+10)),IF(AND(TODAY()&gt;=Validation!$C$141,MONTH(TODAY())&lt;=9),CONCATENATE("0",MONTH(TODAY()+10),"/01/",YEAR(TODAY()+10)))))))</f>
        <v/>
      </c>
      <c r="R502" s="158">
        <f t="shared" si="22"/>
        <v>0</v>
      </c>
      <c r="S502" s="88"/>
      <c r="T502" s="66"/>
      <c r="U502" s="66"/>
      <c r="V502" s="88"/>
      <c r="W502" s="66"/>
      <c r="X502" s="66"/>
      <c r="Y502" s="92"/>
      <c r="Z502" s="146">
        <f t="shared" si="23"/>
        <v>22</v>
      </c>
      <c r="AB502" s="133" t="str">
        <f>IFERROR(IF(DATEVALUE(TEXT(VLOOKUP(K502,Validation!F537:I560,3,FALSE)&amp;"/"&amp;RIGHT(L502+100,2)&amp;"/"&amp;M502,"MM/DD/YYYY"))&lt;=DATEVALUE(TEXT(VLOOKUP(N502,Validation!F537:I560,3,FALSE)&amp;"/"&amp;RIGHT(O502+100,2)&amp;"/"&amp;P502,"MM/DD/YYYY")),"",-1),"")</f>
        <v/>
      </c>
      <c r="AC502" s="133" t="str">
        <f>IFERROR(IF(DATEVALUE(TEXT(VLOOKUP(S502,Validation!F537:I560,3,FALSE)&amp;"/"&amp;RIGHT(T502+100,2)&amp;"/"&amp;U502,"MM/DD/YYYY"))&lt;=DATEVALUE(TEXT(VLOOKUP(V502,Validation!F537:I560,3,FALSE)&amp;"/"&amp;RIGHT(W502+100,2)&amp;"/"&amp;X502,"MM/DD/YYYY")),"",-1),"")</f>
        <v/>
      </c>
      <c r="AD502" s="92"/>
      <c r="AE502" s="92"/>
    </row>
    <row r="503" spans="1:31" ht="13.8">
      <c r="A503" s="113"/>
      <c r="B503" s="113"/>
      <c r="C503" s="113"/>
      <c r="D503" s="113"/>
      <c r="E503" s="113"/>
      <c r="F503" s="14"/>
      <c r="G503" s="15"/>
      <c r="H503" s="14"/>
      <c r="I503" s="114"/>
      <c r="J503" s="152">
        <f t="shared" si="21"/>
        <v>0</v>
      </c>
      <c r="K503" s="88"/>
      <c r="L503" s="89"/>
      <c r="M503" s="90"/>
      <c r="N503" s="88"/>
      <c r="O503" s="89"/>
      <c r="P503" s="90"/>
      <c r="Q503" s="160" t="str">
        <f ca="1">+IF(A503="","",IF(AND(TODAY()&lt;Validation!$C$141,OR(MONTH(TODAY())=10,MONTH(TODAY())=11,MONTH(TODAY())=12)),CONCATENATE(MONTH(TODAY()),"/01/",YEAR(TODAY())),IF(AND(TODAY()&lt;Validation!$C$141,MONTH(TODAY())&lt;=9),CONCATENATE("0",MONTH(TODAY()),"/01/",YEAR(TODAY())),IF(AND(TODAY()&gt;=Validation!$C$141,OR(MONTH(TODAY())=10,MONTH(TODAY())=11,MONTH(TODAY())=12)),CONCATENATE(MONTH(TODAY()+10),"/01/",YEAR(TODAY()+10)),IF(AND(TODAY()&gt;=Validation!$C$141,MONTH(TODAY())&lt;=9),CONCATENATE("0",MONTH(TODAY()+10),"/01/",YEAR(TODAY()+10)))))))</f>
        <v/>
      </c>
      <c r="R503" s="158">
        <f t="shared" si="22"/>
        <v>0</v>
      </c>
      <c r="S503" s="88"/>
      <c r="T503" s="66"/>
      <c r="U503" s="66"/>
      <c r="V503" s="88"/>
      <c r="W503" s="66"/>
      <c r="X503" s="66"/>
      <c r="Y503" s="92"/>
      <c r="Z503" s="146">
        <f t="shared" si="23"/>
        <v>22</v>
      </c>
      <c r="AB503" s="133" t="str">
        <f>IFERROR(IF(DATEVALUE(TEXT(VLOOKUP(K503,Validation!F538:I561,3,FALSE)&amp;"/"&amp;RIGHT(L503+100,2)&amp;"/"&amp;M503,"MM/DD/YYYY"))&lt;=DATEVALUE(TEXT(VLOOKUP(N503,Validation!F538:I561,3,FALSE)&amp;"/"&amp;RIGHT(O503+100,2)&amp;"/"&amp;P503,"MM/DD/YYYY")),"",-1),"")</f>
        <v/>
      </c>
      <c r="AC503" s="133" t="str">
        <f>IFERROR(IF(DATEVALUE(TEXT(VLOOKUP(S503,Validation!F538:I561,3,FALSE)&amp;"/"&amp;RIGHT(T503+100,2)&amp;"/"&amp;U503,"MM/DD/YYYY"))&lt;=DATEVALUE(TEXT(VLOOKUP(V503,Validation!F538:I561,3,FALSE)&amp;"/"&amp;RIGHT(W503+100,2)&amp;"/"&amp;X503,"MM/DD/YYYY")),"",-1),"")</f>
        <v/>
      </c>
      <c r="AD503" s="92"/>
      <c r="AE503" s="92"/>
    </row>
    <row r="504" spans="1:31" ht="13.8">
      <c r="A504" s="113"/>
      <c r="B504" s="113"/>
      <c r="C504" s="113"/>
      <c r="D504" s="113"/>
      <c r="E504" s="113"/>
      <c r="F504" s="14"/>
      <c r="G504" s="15"/>
      <c r="H504" s="14"/>
      <c r="I504" s="114"/>
      <c r="J504" s="152">
        <f t="shared" si="21"/>
        <v>0</v>
      </c>
      <c r="K504" s="88"/>
      <c r="L504" s="89"/>
      <c r="M504" s="90"/>
      <c r="N504" s="88"/>
      <c r="O504" s="89"/>
      <c r="P504" s="90"/>
      <c r="Q504" s="160" t="str">
        <f ca="1">+IF(A504="","",IF(AND(TODAY()&lt;Validation!$C$141,OR(MONTH(TODAY())=10,MONTH(TODAY())=11,MONTH(TODAY())=12)),CONCATENATE(MONTH(TODAY()),"/01/",YEAR(TODAY())),IF(AND(TODAY()&lt;Validation!$C$141,MONTH(TODAY())&lt;=9),CONCATENATE("0",MONTH(TODAY()),"/01/",YEAR(TODAY())),IF(AND(TODAY()&gt;=Validation!$C$141,OR(MONTH(TODAY())=10,MONTH(TODAY())=11,MONTH(TODAY())=12)),CONCATENATE(MONTH(TODAY()+10),"/01/",YEAR(TODAY()+10)),IF(AND(TODAY()&gt;=Validation!$C$141,MONTH(TODAY())&lt;=9),CONCATENATE("0",MONTH(TODAY()+10),"/01/",YEAR(TODAY()+10)))))))</f>
        <v/>
      </c>
      <c r="R504" s="158">
        <f t="shared" si="22"/>
        <v>0</v>
      </c>
      <c r="S504" s="88"/>
      <c r="T504" s="66"/>
      <c r="U504" s="66"/>
      <c r="V504" s="88"/>
      <c r="W504" s="66"/>
      <c r="X504" s="66"/>
      <c r="Y504" s="92"/>
      <c r="Z504" s="146">
        <f t="shared" si="23"/>
        <v>22</v>
      </c>
      <c r="AB504" s="133" t="str">
        <f>IFERROR(IF(DATEVALUE(TEXT(VLOOKUP(K504,Validation!F539:I562,3,FALSE)&amp;"/"&amp;RIGHT(L504+100,2)&amp;"/"&amp;M504,"MM/DD/YYYY"))&lt;=DATEVALUE(TEXT(VLOOKUP(N504,Validation!F539:I562,3,FALSE)&amp;"/"&amp;RIGHT(O504+100,2)&amp;"/"&amp;P504,"MM/DD/YYYY")),"",-1),"")</f>
        <v/>
      </c>
      <c r="AC504" s="133" t="str">
        <f>IFERROR(IF(DATEVALUE(TEXT(VLOOKUP(S504,Validation!F539:I562,3,FALSE)&amp;"/"&amp;RIGHT(T504+100,2)&amp;"/"&amp;U504,"MM/DD/YYYY"))&lt;=DATEVALUE(TEXT(VLOOKUP(V504,Validation!F539:I562,3,FALSE)&amp;"/"&amp;RIGHT(W504+100,2)&amp;"/"&amp;X504,"MM/DD/YYYY")),"",-1),"")</f>
        <v/>
      </c>
      <c r="AD504" s="92"/>
      <c r="AE504" s="92"/>
    </row>
    <row r="505" spans="1:31" ht="13.8">
      <c r="A505" s="113"/>
      <c r="B505" s="113"/>
      <c r="C505" s="113"/>
      <c r="D505" s="113"/>
      <c r="E505" s="113"/>
      <c r="F505" s="14"/>
      <c r="G505" s="15"/>
      <c r="H505" s="14"/>
      <c r="I505" s="114"/>
      <c r="J505" s="152">
        <f t="shared" si="21"/>
        <v>0</v>
      </c>
      <c r="K505" s="88"/>
      <c r="L505" s="89"/>
      <c r="M505" s="90"/>
      <c r="N505" s="88"/>
      <c r="O505" s="89"/>
      <c r="P505" s="90"/>
      <c r="Q505" s="160" t="str">
        <f ca="1">+IF(A505="","",IF(AND(TODAY()&lt;Validation!$C$141,OR(MONTH(TODAY())=10,MONTH(TODAY())=11,MONTH(TODAY())=12)),CONCATENATE(MONTH(TODAY()),"/01/",YEAR(TODAY())),IF(AND(TODAY()&lt;Validation!$C$141,MONTH(TODAY())&lt;=9),CONCATENATE("0",MONTH(TODAY()),"/01/",YEAR(TODAY())),IF(AND(TODAY()&gt;=Validation!$C$141,OR(MONTH(TODAY())=10,MONTH(TODAY())=11,MONTH(TODAY())=12)),CONCATENATE(MONTH(TODAY()+10),"/01/",YEAR(TODAY()+10)),IF(AND(TODAY()&gt;=Validation!$C$141,MONTH(TODAY())&lt;=9),CONCATENATE("0",MONTH(TODAY()+10),"/01/",YEAR(TODAY()+10)))))))</f>
        <v/>
      </c>
      <c r="R505" s="158">
        <f t="shared" si="22"/>
        <v>0</v>
      </c>
      <c r="S505" s="88"/>
      <c r="T505" s="66"/>
      <c r="U505" s="66"/>
      <c r="V505" s="88"/>
      <c r="W505" s="66"/>
      <c r="X505" s="66"/>
      <c r="Y505" s="92"/>
      <c r="Z505" s="146">
        <f t="shared" si="23"/>
        <v>22</v>
      </c>
      <c r="AB505" s="133" t="str">
        <f>IFERROR(IF(DATEVALUE(TEXT(VLOOKUP(K505,Validation!F540:I563,3,FALSE)&amp;"/"&amp;RIGHT(L505+100,2)&amp;"/"&amp;M505,"MM/DD/YYYY"))&lt;=DATEVALUE(TEXT(VLOOKUP(N505,Validation!F540:I563,3,FALSE)&amp;"/"&amp;RIGHT(O505+100,2)&amp;"/"&amp;P505,"MM/DD/YYYY")),"",-1),"")</f>
        <v/>
      </c>
      <c r="AC505" s="133" t="str">
        <f>IFERROR(IF(DATEVALUE(TEXT(VLOOKUP(S505,Validation!F540:I563,3,FALSE)&amp;"/"&amp;RIGHT(T505+100,2)&amp;"/"&amp;U505,"MM/DD/YYYY"))&lt;=DATEVALUE(TEXT(VLOOKUP(V505,Validation!F540:I563,3,FALSE)&amp;"/"&amp;RIGHT(W505+100,2)&amp;"/"&amp;X505,"MM/DD/YYYY")),"",-1),"")</f>
        <v/>
      </c>
      <c r="AD505" s="92"/>
      <c r="AE505" s="92"/>
    </row>
    <row r="506" spans="1:31" ht="13.8">
      <c r="A506" s="113"/>
      <c r="B506" s="113"/>
      <c r="C506" s="113"/>
      <c r="D506" s="113"/>
      <c r="E506" s="113"/>
      <c r="F506" s="14"/>
      <c r="G506" s="15"/>
      <c r="H506" s="14"/>
      <c r="I506" s="114"/>
      <c r="J506" s="152">
        <f t="shared" si="21"/>
        <v>0</v>
      </c>
      <c r="K506" s="88"/>
      <c r="L506" s="89"/>
      <c r="M506" s="90"/>
      <c r="N506" s="88"/>
      <c r="O506" s="89"/>
      <c r="P506" s="90"/>
      <c r="Q506" s="160" t="str">
        <f ca="1">+IF(A506="","",IF(AND(TODAY()&lt;Validation!$C$141,OR(MONTH(TODAY())=10,MONTH(TODAY())=11,MONTH(TODAY())=12)),CONCATENATE(MONTH(TODAY()),"/01/",YEAR(TODAY())),IF(AND(TODAY()&lt;Validation!$C$141,MONTH(TODAY())&lt;=9),CONCATENATE("0",MONTH(TODAY()),"/01/",YEAR(TODAY())),IF(AND(TODAY()&gt;=Validation!$C$141,OR(MONTH(TODAY())=10,MONTH(TODAY())=11,MONTH(TODAY())=12)),CONCATENATE(MONTH(TODAY()+10),"/01/",YEAR(TODAY()+10)),IF(AND(TODAY()&gt;=Validation!$C$141,MONTH(TODAY())&lt;=9),CONCATENATE("0",MONTH(TODAY()+10),"/01/",YEAR(TODAY()+10)))))))</f>
        <v/>
      </c>
      <c r="R506" s="158">
        <f t="shared" si="22"/>
        <v>0</v>
      </c>
      <c r="S506" s="88"/>
      <c r="T506" s="66"/>
      <c r="U506" s="66"/>
      <c r="V506" s="88"/>
      <c r="W506" s="66"/>
      <c r="X506" s="66"/>
      <c r="Y506" s="92"/>
      <c r="Z506" s="146">
        <f t="shared" si="23"/>
        <v>22</v>
      </c>
      <c r="AB506" s="133" t="str">
        <f>IFERROR(IF(DATEVALUE(TEXT(VLOOKUP(K506,Validation!F541:I564,3,FALSE)&amp;"/"&amp;RIGHT(L506+100,2)&amp;"/"&amp;M506,"MM/DD/YYYY"))&lt;=DATEVALUE(TEXT(VLOOKUP(N506,Validation!F541:I564,3,FALSE)&amp;"/"&amp;RIGHT(O506+100,2)&amp;"/"&amp;P506,"MM/DD/YYYY")),"",-1),"")</f>
        <v/>
      </c>
      <c r="AC506" s="133" t="str">
        <f>IFERROR(IF(DATEVALUE(TEXT(VLOOKUP(S506,Validation!F541:I564,3,FALSE)&amp;"/"&amp;RIGHT(T506+100,2)&amp;"/"&amp;U506,"MM/DD/YYYY"))&lt;=DATEVALUE(TEXT(VLOOKUP(V506,Validation!F541:I564,3,FALSE)&amp;"/"&amp;RIGHT(W506+100,2)&amp;"/"&amp;X506,"MM/DD/YYYY")),"",-1),"")</f>
        <v/>
      </c>
      <c r="AD506" s="92"/>
      <c r="AE506" s="92"/>
    </row>
    <row r="507" spans="1:31" ht="13.8">
      <c r="A507" s="113"/>
      <c r="B507" s="113"/>
      <c r="C507" s="113"/>
      <c r="D507" s="113"/>
      <c r="E507" s="113"/>
      <c r="F507" s="14"/>
      <c r="G507" s="15"/>
      <c r="H507" s="14"/>
      <c r="I507" s="114"/>
      <c r="J507" s="152">
        <f t="shared" si="21"/>
        <v>0</v>
      </c>
      <c r="K507" s="88"/>
      <c r="L507" s="89"/>
      <c r="M507" s="90"/>
      <c r="N507" s="88"/>
      <c r="O507" s="89"/>
      <c r="P507" s="90"/>
      <c r="Q507" s="160" t="str">
        <f ca="1">+IF(A507="","",IF(AND(TODAY()&lt;Validation!$C$141,OR(MONTH(TODAY())=10,MONTH(TODAY())=11,MONTH(TODAY())=12)),CONCATENATE(MONTH(TODAY()),"/01/",YEAR(TODAY())),IF(AND(TODAY()&lt;Validation!$C$141,MONTH(TODAY())&lt;=9),CONCATENATE("0",MONTH(TODAY()),"/01/",YEAR(TODAY())),IF(AND(TODAY()&gt;=Validation!$C$141,OR(MONTH(TODAY())=10,MONTH(TODAY())=11,MONTH(TODAY())=12)),CONCATENATE(MONTH(TODAY()+10),"/01/",YEAR(TODAY()+10)),IF(AND(TODAY()&gt;=Validation!$C$141,MONTH(TODAY())&lt;=9),CONCATENATE("0",MONTH(TODAY()+10),"/01/",YEAR(TODAY()+10)))))))</f>
        <v/>
      </c>
      <c r="R507" s="158">
        <f t="shared" si="22"/>
        <v>0</v>
      </c>
      <c r="S507" s="88"/>
      <c r="T507" s="66"/>
      <c r="U507" s="66"/>
      <c r="V507" s="88"/>
      <c r="W507" s="66"/>
      <c r="X507" s="66"/>
      <c r="Y507" s="92"/>
      <c r="Z507" s="146">
        <f t="shared" si="23"/>
        <v>22</v>
      </c>
      <c r="AB507" s="133" t="str">
        <f>IFERROR(IF(DATEVALUE(TEXT(VLOOKUP(K507,Validation!F542:I565,3,FALSE)&amp;"/"&amp;RIGHT(L507+100,2)&amp;"/"&amp;M507,"MM/DD/YYYY"))&lt;=DATEVALUE(TEXT(VLOOKUP(N507,Validation!F542:I565,3,FALSE)&amp;"/"&amp;RIGHT(O507+100,2)&amp;"/"&amp;P507,"MM/DD/YYYY")),"",-1),"")</f>
        <v/>
      </c>
      <c r="AC507" s="133" t="str">
        <f>IFERROR(IF(DATEVALUE(TEXT(VLOOKUP(S507,Validation!F542:I565,3,FALSE)&amp;"/"&amp;RIGHT(T507+100,2)&amp;"/"&amp;U507,"MM/DD/YYYY"))&lt;=DATEVALUE(TEXT(VLOOKUP(V507,Validation!F542:I565,3,FALSE)&amp;"/"&amp;RIGHT(W507+100,2)&amp;"/"&amp;X507,"MM/DD/YYYY")),"",-1),"")</f>
        <v/>
      </c>
      <c r="AD507" s="92"/>
      <c r="AE507" s="92"/>
    </row>
    <row r="508" spans="1:31" ht="13.8">
      <c r="A508" s="113"/>
      <c r="B508" s="113"/>
      <c r="C508" s="113"/>
      <c r="D508" s="113"/>
      <c r="E508" s="113"/>
      <c r="F508" s="14"/>
      <c r="G508" s="15"/>
      <c r="H508" s="14"/>
      <c r="I508" s="114"/>
      <c r="J508" s="152">
        <f t="shared" si="21"/>
        <v>0</v>
      </c>
      <c r="K508" s="88"/>
      <c r="L508" s="89"/>
      <c r="M508" s="90"/>
      <c r="N508" s="88"/>
      <c r="O508" s="89"/>
      <c r="P508" s="90"/>
      <c r="Q508" s="160" t="str">
        <f ca="1">+IF(A508="","",IF(AND(TODAY()&lt;Validation!$C$141,OR(MONTH(TODAY())=10,MONTH(TODAY())=11,MONTH(TODAY())=12)),CONCATENATE(MONTH(TODAY()),"/01/",YEAR(TODAY())),IF(AND(TODAY()&lt;Validation!$C$141,MONTH(TODAY())&lt;=9),CONCATENATE("0",MONTH(TODAY()),"/01/",YEAR(TODAY())),IF(AND(TODAY()&gt;=Validation!$C$141,OR(MONTH(TODAY())=10,MONTH(TODAY())=11,MONTH(TODAY())=12)),CONCATENATE(MONTH(TODAY()+10),"/01/",YEAR(TODAY()+10)),IF(AND(TODAY()&gt;=Validation!$C$141,MONTH(TODAY())&lt;=9),CONCATENATE("0",MONTH(TODAY()+10),"/01/",YEAR(TODAY()+10)))))))</f>
        <v/>
      </c>
      <c r="R508" s="158">
        <f t="shared" si="22"/>
        <v>0</v>
      </c>
      <c r="S508" s="88"/>
      <c r="T508" s="66"/>
      <c r="U508" s="66"/>
      <c r="V508" s="88"/>
      <c r="W508" s="66"/>
      <c r="X508" s="66"/>
      <c r="Y508" s="92"/>
      <c r="Z508" s="146">
        <f t="shared" si="23"/>
        <v>22</v>
      </c>
      <c r="AB508" s="133" t="str">
        <f>IFERROR(IF(DATEVALUE(TEXT(VLOOKUP(K508,Validation!F543:I566,3,FALSE)&amp;"/"&amp;RIGHT(L508+100,2)&amp;"/"&amp;M508,"MM/DD/YYYY"))&lt;=DATEVALUE(TEXT(VLOOKUP(N508,Validation!F543:I566,3,FALSE)&amp;"/"&amp;RIGHT(O508+100,2)&amp;"/"&amp;P508,"MM/DD/YYYY")),"",-1),"")</f>
        <v/>
      </c>
      <c r="AC508" s="133" t="str">
        <f>IFERROR(IF(DATEVALUE(TEXT(VLOOKUP(S508,Validation!F543:I566,3,FALSE)&amp;"/"&amp;RIGHT(T508+100,2)&amp;"/"&amp;U508,"MM/DD/YYYY"))&lt;=DATEVALUE(TEXT(VLOOKUP(V508,Validation!F543:I566,3,FALSE)&amp;"/"&amp;RIGHT(W508+100,2)&amp;"/"&amp;X508,"MM/DD/YYYY")),"",-1),"")</f>
        <v/>
      </c>
      <c r="AD508" s="92"/>
      <c r="AE508" s="92"/>
    </row>
    <row r="509" spans="1:31" ht="13.8">
      <c r="A509" s="113"/>
      <c r="B509" s="113"/>
      <c r="C509" s="113"/>
      <c r="D509" s="113"/>
      <c r="E509" s="113"/>
      <c r="F509" s="14"/>
      <c r="G509" s="15"/>
      <c r="H509" s="14"/>
      <c r="I509" s="114"/>
      <c r="J509" s="152">
        <f t="shared" si="21"/>
        <v>0</v>
      </c>
      <c r="K509" s="88"/>
      <c r="L509" s="89"/>
      <c r="M509" s="90"/>
      <c r="N509" s="88"/>
      <c r="O509" s="89"/>
      <c r="P509" s="90"/>
      <c r="Q509" s="160" t="str">
        <f ca="1">+IF(A509="","",IF(AND(TODAY()&lt;Validation!$C$141,OR(MONTH(TODAY())=10,MONTH(TODAY())=11,MONTH(TODAY())=12)),CONCATENATE(MONTH(TODAY()),"/01/",YEAR(TODAY())),IF(AND(TODAY()&lt;Validation!$C$141,MONTH(TODAY())&lt;=9),CONCATENATE("0",MONTH(TODAY()),"/01/",YEAR(TODAY())),IF(AND(TODAY()&gt;=Validation!$C$141,OR(MONTH(TODAY())=10,MONTH(TODAY())=11,MONTH(TODAY())=12)),CONCATENATE(MONTH(TODAY()+10),"/01/",YEAR(TODAY()+10)),IF(AND(TODAY()&gt;=Validation!$C$141,MONTH(TODAY())&lt;=9),CONCATENATE("0",MONTH(TODAY()+10),"/01/",YEAR(TODAY()+10)))))))</f>
        <v/>
      </c>
      <c r="R509" s="158">
        <f t="shared" si="22"/>
        <v>0</v>
      </c>
      <c r="S509" s="88"/>
      <c r="T509" s="66"/>
      <c r="U509" s="66"/>
      <c r="V509" s="88"/>
      <c r="W509" s="66"/>
      <c r="X509" s="66"/>
      <c r="Y509" s="92"/>
      <c r="Z509" s="146">
        <f t="shared" si="23"/>
        <v>22</v>
      </c>
      <c r="AB509" s="133" t="str">
        <f>IFERROR(IF(DATEVALUE(TEXT(VLOOKUP(K509,Validation!F544:I567,3,FALSE)&amp;"/"&amp;RIGHT(L509+100,2)&amp;"/"&amp;M509,"MM/DD/YYYY"))&lt;=DATEVALUE(TEXT(VLOOKUP(N509,Validation!F544:I567,3,FALSE)&amp;"/"&amp;RIGHT(O509+100,2)&amp;"/"&amp;P509,"MM/DD/YYYY")),"",-1),"")</f>
        <v/>
      </c>
      <c r="AC509" s="133" t="str">
        <f>IFERROR(IF(DATEVALUE(TEXT(VLOOKUP(S509,Validation!F544:I567,3,FALSE)&amp;"/"&amp;RIGHT(T509+100,2)&amp;"/"&amp;U509,"MM/DD/YYYY"))&lt;=DATEVALUE(TEXT(VLOOKUP(V509,Validation!F544:I567,3,FALSE)&amp;"/"&amp;RIGHT(W509+100,2)&amp;"/"&amp;X509,"MM/DD/YYYY")),"",-1),"")</f>
        <v/>
      </c>
      <c r="AD509" s="92"/>
      <c r="AE509" s="92"/>
    </row>
    <row r="510" spans="1:31" ht="13.8">
      <c r="A510" s="113"/>
      <c r="B510" s="113"/>
      <c r="C510" s="113"/>
      <c r="D510" s="113"/>
      <c r="E510" s="113"/>
      <c r="F510" s="14"/>
      <c r="G510" s="15"/>
      <c r="H510" s="14"/>
      <c r="I510" s="114"/>
      <c r="J510" s="152">
        <f t="shared" si="21"/>
        <v>0</v>
      </c>
      <c r="K510" s="88"/>
      <c r="L510" s="89"/>
      <c r="M510" s="90"/>
      <c r="N510" s="88"/>
      <c r="O510" s="89"/>
      <c r="P510" s="90"/>
      <c r="Q510" s="160" t="str">
        <f ca="1">+IF(A510="","",IF(AND(TODAY()&lt;Validation!$C$141,OR(MONTH(TODAY())=10,MONTH(TODAY())=11,MONTH(TODAY())=12)),CONCATENATE(MONTH(TODAY()),"/01/",YEAR(TODAY())),IF(AND(TODAY()&lt;Validation!$C$141,MONTH(TODAY())&lt;=9),CONCATENATE("0",MONTH(TODAY()),"/01/",YEAR(TODAY())),IF(AND(TODAY()&gt;=Validation!$C$141,OR(MONTH(TODAY())=10,MONTH(TODAY())=11,MONTH(TODAY())=12)),CONCATENATE(MONTH(TODAY()+10),"/01/",YEAR(TODAY()+10)),IF(AND(TODAY()&gt;=Validation!$C$141,MONTH(TODAY())&lt;=9),CONCATENATE("0",MONTH(TODAY()+10),"/01/",YEAR(TODAY()+10)))))))</f>
        <v/>
      </c>
      <c r="R510" s="158">
        <f t="shared" si="22"/>
        <v>0</v>
      </c>
      <c r="S510" s="88"/>
      <c r="T510" s="66"/>
      <c r="U510" s="66"/>
      <c r="V510" s="88"/>
      <c r="W510" s="66"/>
      <c r="X510" s="66"/>
      <c r="Y510" s="92"/>
      <c r="Z510" s="146">
        <f t="shared" si="23"/>
        <v>22</v>
      </c>
      <c r="AB510" s="133" t="str">
        <f>IFERROR(IF(DATEVALUE(TEXT(VLOOKUP(K510,Validation!F545:I568,3,FALSE)&amp;"/"&amp;RIGHT(L510+100,2)&amp;"/"&amp;M510,"MM/DD/YYYY"))&lt;=DATEVALUE(TEXT(VLOOKUP(N510,Validation!F545:I568,3,FALSE)&amp;"/"&amp;RIGHT(O510+100,2)&amp;"/"&amp;P510,"MM/DD/YYYY")),"",-1),"")</f>
        <v/>
      </c>
      <c r="AC510" s="133" t="str">
        <f>IFERROR(IF(DATEVALUE(TEXT(VLOOKUP(S510,Validation!F545:I568,3,FALSE)&amp;"/"&amp;RIGHT(T510+100,2)&amp;"/"&amp;U510,"MM/DD/YYYY"))&lt;=DATEVALUE(TEXT(VLOOKUP(V510,Validation!F545:I568,3,FALSE)&amp;"/"&amp;RIGHT(W510+100,2)&amp;"/"&amp;X510,"MM/DD/YYYY")),"",-1),"")</f>
        <v/>
      </c>
      <c r="AD510" s="92"/>
      <c r="AE510" s="92"/>
    </row>
    <row r="511" spans="1:31" ht="13.8">
      <c r="A511" s="113"/>
      <c r="B511" s="113"/>
      <c r="C511" s="113"/>
      <c r="D511" s="113"/>
      <c r="E511" s="113"/>
      <c r="F511" s="14"/>
      <c r="G511" s="15"/>
      <c r="H511" s="14"/>
      <c r="I511" s="114"/>
      <c r="J511" s="152">
        <f t="shared" si="21"/>
        <v>0</v>
      </c>
      <c r="K511" s="88"/>
      <c r="L511" s="89"/>
      <c r="M511" s="90"/>
      <c r="N511" s="88"/>
      <c r="O511" s="89"/>
      <c r="P511" s="90"/>
      <c r="Q511" s="160" t="str">
        <f ca="1">+IF(A511="","",IF(AND(TODAY()&lt;Validation!$C$141,OR(MONTH(TODAY())=10,MONTH(TODAY())=11,MONTH(TODAY())=12)),CONCATENATE(MONTH(TODAY()),"/01/",YEAR(TODAY())),IF(AND(TODAY()&lt;Validation!$C$141,MONTH(TODAY())&lt;=9),CONCATENATE("0",MONTH(TODAY()),"/01/",YEAR(TODAY())),IF(AND(TODAY()&gt;=Validation!$C$141,OR(MONTH(TODAY())=10,MONTH(TODAY())=11,MONTH(TODAY())=12)),CONCATENATE(MONTH(TODAY()+10),"/01/",YEAR(TODAY()+10)),IF(AND(TODAY()&gt;=Validation!$C$141,MONTH(TODAY())&lt;=9),CONCATENATE("0",MONTH(TODAY()+10),"/01/",YEAR(TODAY()+10)))))))</f>
        <v/>
      </c>
      <c r="R511" s="158">
        <f t="shared" si="22"/>
        <v>0</v>
      </c>
      <c r="S511" s="88"/>
      <c r="T511" s="66"/>
      <c r="U511" s="66"/>
      <c r="V511" s="88"/>
      <c r="W511" s="66"/>
      <c r="X511" s="66"/>
      <c r="Y511" s="92"/>
      <c r="Z511" s="146">
        <f t="shared" si="23"/>
        <v>22</v>
      </c>
      <c r="AB511" s="133" t="str">
        <f>IFERROR(IF(DATEVALUE(TEXT(VLOOKUP(K511,Validation!F546:I569,3,FALSE)&amp;"/"&amp;RIGHT(L511+100,2)&amp;"/"&amp;M511,"MM/DD/YYYY"))&lt;=DATEVALUE(TEXT(VLOOKUP(N511,Validation!F546:I569,3,FALSE)&amp;"/"&amp;RIGHT(O511+100,2)&amp;"/"&amp;P511,"MM/DD/YYYY")),"",-1),"")</f>
        <v/>
      </c>
      <c r="AC511" s="133" t="str">
        <f>IFERROR(IF(DATEVALUE(TEXT(VLOOKUP(S511,Validation!F546:I569,3,FALSE)&amp;"/"&amp;RIGHT(T511+100,2)&amp;"/"&amp;U511,"MM/DD/YYYY"))&lt;=DATEVALUE(TEXT(VLOOKUP(V511,Validation!F546:I569,3,FALSE)&amp;"/"&amp;RIGHT(W511+100,2)&amp;"/"&amp;X511,"MM/DD/YYYY")),"",-1),"")</f>
        <v/>
      </c>
      <c r="AD511" s="92"/>
      <c r="AE511" s="92"/>
    </row>
    <row r="512" spans="1:31" ht="13.8">
      <c r="A512" s="113"/>
      <c r="B512" s="113"/>
      <c r="C512" s="113"/>
      <c r="D512" s="113"/>
      <c r="E512" s="113"/>
      <c r="F512" s="14"/>
      <c r="G512" s="15"/>
      <c r="H512" s="14"/>
      <c r="I512" s="114"/>
      <c r="J512" s="152">
        <f t="shared" si="21"/>
        <v>0</v>
      </c>
      <c r="K512" s="88"/>
      <c r="L512" s="89"/>
      <c r="M512" s="90"/>
      <c r="N512" s="88"/>
      <c r="O512" s="89"/>
      <c r="P512" s="90"/>
      <c r="Q512" s="160" t="str">
        <f ca="1">+IF(A512="","",IF(AND(TODAY()&lt;Validation!$C$141,OR(MONTH(TODAY())=10,MONTH(TODAY())=11,MONTH(TODAY())=12)),CONCATENATE(MONTH(TODAY()),"/01/",YEAR(TODAY())),IF(AND(TODAY()&lt;Validation!$C$141,MONTH(TODAY())&lt;=9),CONCATENATE("0",MONTH(TODAY()),"/01/",YEAR(TODAY())),IF(AND(TODAY()&gt;=Validation!$C$141,OR(MONTH(TODAY())=10,MONTH(TODAY())=11,MONTH(TODAY())=12)),CONCATENATE(MONTH(TODAY()+10),"/01/",YEAR(TODAY()+10)),IF(AND(TODAY()&gt;=Validation!$C$141,MONTH(TODAY())&lt;=9),CONCATENATE("0",MONTH(TODAY()+10),"/01/",YEAR(TODAY()+10)))))))</f>
        <v/>
      </c>
      <c r="R512" s="158">
        <f t="shared" si="22"/>
        <v>0</v>
      </c>
      <c r="S512" s="88"/>
      <c r="T512" s="66"/>
      <c r="U512" s="66"/>
      <c r="V512" s="88"/>
      <c r="W512" s="66"/>
      <c r="X512" s="66"/>
      <c r="Y512" s="92"/>
      <c r="Z512" s="146">
        <f t="shared" si="23"/>
        <v>22</v>
      </c>
      <c r="AB512" s="133" t="str">
        <f>IFERROR(IF(DATEVALUE(TEXT(VLOOKUP(K512,Validation!F547:I570,3,FALSE)&amp;"/"&amp;RIGHT(L512+100,2)&amp;"/"&amp;M512,"MM/DD/YYYY"))&lt;=DATEVALUE(TEXT(VLOOKUP(N512,Validation!F547:I570,3,FALSE)&amp;"/"&amp;RIGHT(O512+100,2)&amp;"/"&amp;P512,"MM/DD/YYYY")),"",-1),"")</f>
        <v/>
      </c>
      <c r="AC512" s="133" t="str">
        <f>IFERROR(IF(DATEVALUE(TEXT(VLOOKUP(S512,Validation!F547:I570,3,FALSE)&amp;"/"&amp;RIGHT(T512+100,2)&amp;"/"&amp;U512,"MM/DD/YYYY"))&lt;=DATEVALUE(TEXT(VLOOKUP(V512,Validation!F547:I570,3,FALSE)&amp;"/"&amp;RIGHT(W512+100,2)&amp;"/"&amp;X512,"MM/DD/YYYY")),"",-1),"")</f>
        <v/>
      </c>
      <c r="AD512" s="92"/>
      <c r="AE512" s="92"/>
    </row>
    <row r="513" spans="1:31" ht="13.8">
      <c r="A513" s="113"/>
      <c r="B513" s="113"/>
      <c r="C513" s="113"/>
      <c r="D513" s="113"/>
      <c r="E513" s="113"/>
      <c r="F513" s="14"/>
      <c r="G513" s="15"/>
      <c r="H513" s="14"/>
      <c r="I513" s="114"/>
      <c r="J513" s="152">
        <f t="shared" si="21"/>
        <v>0</v>
      </c>
      <c r="K513" s="88"/>
      <c r="L513" s="89"/>
      <c r="M513" s="90"/>
      <c r="N513" s="88"/>
      <c r="O513" s="89"/>
      <c r="P513" s="90"/>
      <c r="Q513" s="160" t="str">
        <f ca="1">+IF(A513="","",IF(AND(TODAY()&lt;Validation!$C$141,OR(MONTH(TODAY())=10,MONTH(TODAY())=11,MONTH(TODAY())=12)),CONCATENATE(MONTH(TODAY()),"/01/",YEAR(TODAY())),IF(AND(TODAY()&lt;Validation!$C$141,MONTH(TODAY())&lt;=9),CONCATENATE("0",MONTH(TODAY()),"/01/",YEAR(TODAY())),IF(AND(TODAY()&gt;=Validation!$C$141,OR(MONTH(TODAY())=10,MONTH(TODAY())=11,MONTH(TODAY())=12)),CONCATENATE(MONTH(TODAY()+10),"/01/",YEAR(TODAY()+10)),IF(AND(TODAY()&gt;=Validation!$C$141,MONTH(TODAY())&lt;=9),CONCATENATE("0",MONTH(TODAY()+10),"/01/",YEAR(TODAY()+10)))))))</f>
        <v/>
      </c>
      <c r="R513" s="158">
        <f t="shared" si="22"/>
        <v>0</v>
      </c>
      <c r="S513" s="88"/>
      <c r="T513" s="66"/>
      <c r="U513" s="66"/>
      <c r="V513" s="88"/>
      <c r="W513" s="66"/>
      <c r="X513" s="66"/>
      <c r="Y513" s="92"/>
      <c r="Z513" s="146">
        <f t="shared" si="23"/>
        <v>22</v>
      </c>
      <c r="AB513" s="133" t="str">
        <f>IFERROR(IF(DATEVALUE(TEXT(VLOOKUP(K513,Validation!F548:I571,3,FALSE)&amp;"/"&amp;RIGHT(L513+100,2)&amp;"/"&amp;M513,"MM/DD/YYYY"))&lt;=DATEVALUE(TEXT(VLOOKUP(N513,Validation!F548:I571,3,FALSE)&amp;"/"&amp;RIGHT(O513+100,2)&amp;"/"&amp;P513,"MM/DD/YYYY")),"",-1),"")</f>
        <v/>
      </c>
      <c r="AC513" s="133" t="str">
        <f>IFERROR(IF(DATEVALUE(TEXT(VLOOKUP(S513,Validation!F548:I571,3,FALSE)&amp;"/"&amp;RIGHT(T513+100,2)&amp;"/"&amp;U513,"MM/DD/YYYY"))&lt;=DATEVALUE(TEXT(VLOOKUP(V513,Validation!F548:I571,3,FALSE)&amp;"/"&amp;RIGHT(W513+100,2)&amp;"/"&amp;X513,"MM/DD/YYYY")),"",-1),"")</f>
        <v/>
      </c>
      <c r="AD513" s="92"/>
      <c r="AE513" s="92"/>
    </row>
    <row r="514" spans="1:31" ht="13.8">
      <c r="A514" s="113"/>
      <c r="B514" s="113"/>
      <c r="C514" s="113"/>
      <c r="D514" s="113"/>
      <c r="E514" s="113"/>
      <c r="F514" s="14"/>
      <c r="G514" s="15"/>
      <c r="H514" s="14"/>
      <c r="I514" s="114"/>
      <c r="J514" s="152">
        <f t="shared" si="21"/>
        <v>0</v>
      </c>
      <c r="K514" s="88"/>
      <c r="L514" s="89"/>
      <c r="M514" s="90"/>
      <c r="N514" s="88"/>
      <c r="O514" s="89"/>
      <c r="P514" s="90"/>
      <c r="Q514" s="160" t="str">
        <f ca="1">+IF(A514="","",IF(AND(TODAY()&lt;Validation!$C$141,OR(MONTH(TODAY())=10,MONTH(TODAY())=11,MONTH(TODAY())=12)),CONCATENATE(MONTH(TODAY()),"/01/",YEAR(TODAY())),IF(AND(TODAY()&lt;Validation!$C$141,MONTH(TODAY())&lt;=9),CONCATENATE("0",MONTH(TODAY()),"/01/",YEAR(TODAY())),IF(AND(TODAY()&gt;=Validation!$C$141,OR(MONTH(TODAY())=10,MONTH(TODAY())=11,MONTH(TODAY())=12)),CONCATENATE(MONTH(TODAY()+10),"/01/",YEAR(TODAY()+10)),IF(AND(TODAY()&gt;=Validation!$C$141,MONTH(TODAY())&lt;=9),CONCATENATE("0",MONTH(TODAY()+10),"/01/",YEAR(TODAY()+10)))))))</f>
        <v/>
      </c>
      <c r="R514" s="158">
        <f t="shared" si="22"/>
        <v>0</v>
      </c>
      <c r="S514" s="88"/>
      <c r="T514" s="66"/>
      <c r="U514" s="66"/>
      <c r="V514" s="88"/>
      <c r="W514" s="66"/>
      <c r="X514" s="66"/>
      <c r="Y514" s="92"/>
      <c r="Z514" s="146">
        <f t="shared" si="23"/>
        <v>22</v>
      </c>
      <c r="AB514" s="133" t="str">
        <f>IFERROR(IF(DATEVALUE(TEXT(VLOOKUP(K514,Validation!F549:I572,3,FALSE)&amp;"/"&amp;RIGHT(L514+100,2)&amp;"/"&amp;M514,"MM/DD/YYYY"))&lt;=DATEVALUE(TEXT(VLOOKUP(N514,Validation!F549:I572,3,FALSE)&amp;"/"&amp;RIGHT(O514+100,2)&amp;"/"&amp;P514,"MM/DD/YYYY")),"",-1),"")</f>
        <v/>
      </c>
      <c r="AC514" s="133" t="str">
        <f>IFERROR(IF(DATEVALUE(TEXT(VLOOKUP(S514,Validation!F549:I572,3,FALSE)&amp;"/"&amp;RIGHT(T514+100,2)&amp;"/"&amp;U514,"MM/DD/YYYY"))&lt;=DATEVALUE(TEXT(VLOOKUP(V514,Validation!F549:I572,3,FALSE)&amp;"/"&amp;RIGHT(W514+100,2)&amp;"/"&amp;X514,"MM/DD/YYYY")),"",-1),"")</f>
        <v/>
      </c>
      <c r="AD514" s="92"/>
      <c r="AE514" s="92"/>
    </row>
    <row r="515" spans="1:31" ht="13.8">
      <c r="A515" s="113"/>
      <c r="B515" s="113"/>
      <c r="C515" s="113"/>
      <c r="D515" s="113"/>
      <c r="E515" s="113"/>
      <c r="F515" s="14"/>
      <c r="G515" s="15"/>
      <c r="H515" s="14"/>
      <c r="I515" s="114"/>
      <c r="J515" s="152">
        <f t="shared" si="21"/>
        <v>0</v>
      </c>
      <c r="K515" s="88"/>
      <c r="L515" s="89"/>
      <c r="M515" s="90"/>
      <c r="N515" s="88"/>
      <c r="O515" s="89"/>
      <c r="P515" s="90"/>
      <c r="Q515" s="160" t="str">
        <f ca="1">+IF(A515="","",IF(AND(TODAY()&lt;Validation!$C$141,OR(MONTH(TODAY())=10,MONTH(TODAY())=11,MONTH(TODAY())=12)),CONCATENATE(MONTH(TODAY()),"/01/",YEAR(TODAY())),IF(AND(TODAY()&lt;Validation!$C$141,MONTH(TODAY())&lt;=9),CONCATENATE("0",MONTH(TODAY()),"/01/",YEAR(TODAY())),IF(AND(TODAY()&gt;=Validation!$C$141,OR(MONTH(TODAY())=10,MONTH(TODAY())=11,MONTH(TODAY())=12)),CONCATENATE(MONTH(TODAY()+10),"/01/",YEAR(TODAY()+10)),IF(AND(TODAY()&gt;=Validation!$C$141,MONTH(TODAY())&lt;=9),CONCATENATE("0",MONTH(TODAY()+10),"/01/",YEAR(TODAY()+10)))))))</f>
        <v/>
      </c>
      <c r="R515" s="158">
        <f t="shared" si="22"/>
        <v>0</v>
      </c>
      <c r="S515" s="88"/>
      <c r="T515" s="66"/>
      <c r="U515" s="66"/>
      <c r="V515" s="88"/>
      <c r="W515" s="66"/>
      <c r="X515" s="66"/>
      <c r="Y515" s="92"/>
      <c r="Z515" s="146">
        <f t="shared" si="23"/>
        <v>22</v>
      </c>
      <c r="AB515" s="133" t="str">
        <f>IFERROR(IF(DATEVALUE(TEXT(VLOOKUP(K515,Validation!F550:I573,3,FALSE)&amp;"/"&amp;RIGHT(L515+100,2)&amp;"/"&amp;M515,"MM/DD/YYYY"))&lt;=DATEVALUE(TEXT(VLOOKUP(N515,Validation!F550:I573,3,FALSE)&amp;"/"&amp;RIGHT(O515+100,2)&amp;"/"&amp;P515,"MM/DD/YYYY")),"",-1),"")</f>
        <v/>
      </c>
      <c r="AC515" s="133" t="str">
        <f>IFERROR(IF(DATEVALUE(TEXT(VLOOKUP(S515,Validation!F550:I573,3,FALSE)&amp;"/"&amp;RIGHT(T515+100,2)&amp;"/"&amp;U515,"MM/DD/YYYY"))&lt;=DATEVALUE(TEXT(VLOOKUP(V515,Validation!F550:I573,3,FALSE)&amp;"/"&amp;RIGHT(W515+100,2)&amp;"/"&amp;X515,"MM/DD/YYYY")),"",-1),"")</f>
        <v/>
      </c>
      <c r="AD515" s="92"/>
      <c r="AE515" s="92"/>
    </row>
    <row r="516" spans="1:31" ht="13.8">
      <c r="A516" s="113"/>
      <c r="B516" s="113"/>
      <c r="C516" s="113"/>
      <c r="D516" s="113"/>
      <c r="E516" s="113"/>
      <c r="F516" s="14"/>
      <c r="G516" s="15"/>
      <c r="H516" s="14"/>
      <c r="I516" s="114"/>
      <c r="J516" s="152">
        <f t="shared" si="21"/>
        <v>0</v>
      </c>
      <c r="K516" s="88"/>
      <c r="L516" s="89"/>
      <c r="M516" s="90"/>
      <c r="N516" s="88"/>
      <c r="O516" s="89"/>
      <c r="P516" s="90"/>
      <c r="Q516" s="160" t="str">
        <f ca="1">+IF(A516="","",IF(AND(TODAY()&lt;Validation!$C$141,OR(MONTH(TODAY())=10,MONTH(TODAY())=11,MONTH(TODAY())=12)),CONCATENATE(MONTH(TODAY()),"/01/",YEAR(TODAY())),IF(AND(TODAY()&lt;Validation!$C$141,MONTH(TODAY())&lt;=9),CONCATENATE("0",MONTH(TODAY()),"/01/",YEAR(TODAY())),IF(AND(TODAY()&gt;=Validation!$C$141,OR(MONTH(TODAY())=10,MONTH(TODAY())=11,MONTH(TODAY())=12)),CONCATENATE(MONTH(TODAY()+10),"/01/",YEAR(TODAY()+10)),IF(AND(TODAY()&gt;=Validation!$C$141,MONTH(TODAY())&lt;=9),CONCATENATE("0",MONTH(TODAY()+10),"/01/",YEAR(TODAY()+10)))))))</f>
        <v/>
      </c>
      <c r="R516" s="158">
        <f t="shared" si="22"/>
        <v>0</v>
      </c>
      <c r="S516" s="88"/>
      <c r="T516" s="66"/>
      <c r="U516" s="66"/>
      <c r="V516" s="88"/>
      <c r="W516" s="66"/>
      <c r="X516" s="66"/>
      <c r="Y516" s="92"/>
      <c r="Z516" s="146">
        <f t="shared" si="23"/>
        <v>22</v>
      </c>
      <c r="AB516" s="133" t="str">
        <f>IFERROR(IF(DATEVALUE(TEXT(VLOOKUP(K516,Validation!F551:I574,3,FALSE)&amp;"/"&amp;RIGHT(L516+100,2)&amp;"/"&amp;M516,"MM/DD/YYYY"))&lt;=DATEVALUE(TEXT(VLOOKUP(N516,Validation!F551:I574,3,FALSE)&amp;"/"&amp;RIGHT(O516+100,2)&amp;"/"&amp;P516,"MM/DD/YYYY")),"",-1),"")</f>
        <v/>
      </c>
      <c r="AC516" s="133" t="str">
        <f>IFERROR(IF(DATEVALUE(TEXT(VLOOKUP(S516,Validation!F551:I574,3,FALSE)&amp;"/"&amp;RIGHT(T516+100,2)&amp;"/"&amp;U516,"MM/DD/YYYY"))&lt;=DATEVALUE(TEXT(VLOOKUP(V516,Validation!F551:I574,3,FALSE)&amp;"/"&amp;RIGHT(W516+100,2)&amp;"/"&amp;X516,"MM/DD/YYYY")),"",-1),"")</f>
        <v/>
      </c>
      <c r="AD516" s="92"/>
      <c r="AE516" s="92"/>
    </row>
    <row r="517" spans="1:31" ht="13.8">
      <c r="A517" s="113"/>
      <c r="B517" s="113"/>
      <c r="C517" s="113"/>
      <c r="D517" s="113"/>
      <c r="E517" s="113"/>
      <c r="F517" s="14"/>
      <c r="G517" s="15"/>
      <c r="H517" s="14"/>
      <c r="I517" s="114"/>
      <c r="J517" s="152">
        <f t="shared" si="21"/>
        <v>0</v>
      </c>
      <c r="K517" s="88"/>
      <c r="L517" s="89"/>
      <c r="M517" s="90"/>
      <c r="N517" s="88"/>
      <c r="O517" s="89"/>
      <c r="P517" s="90"/>
      <c r="Q517" s="160" t="str">
        <f ca="1">+IF(A517="","",IF(AND(TODAY()&lt;Validation!$C$141,OR(MONTH(TODAY())=10,MONTH(TODAY())=11,MONTH(TODAY())=12)),CONCATENATE(MONTH(TODAY()),"/01/",YEAR(TODAY())),IF(AND(TODAY()&lt;Validation!$C$141,MONTH(TODAY())&lt;=9),CONCATENATE("0",MONTH(TODAY()),"/01/",YEAR(TODAY())),IF(AND(TODAY()&gt;=Validation!$C$141,OR(MONTH(TODAY())=10,MONTH(TODAY())=11,MONTH(TODAY())=12)),CONCATENATE(MONTH(TODAY()+10),"/01/",YEAR(TODAY()+10)),IF(AND(TODAY()&gt;=Validation!$C$141,MONTH(TODAY())&lt;=9),CONCATENATE("0",MONTH(TODAY()+10),"/01/",YEAR(TODAY()+10)))))))</f>
        <v/>
      </c>
      <c r="R517" s="158">
        <f t="shared" si="22"/>
        <v>0</v>
      </c>
      <c r="S517" s="88"/>
      <c r="T517" s="66"/>
      <c r="U517" s="66"/>
      <c r="V517" s="88"/>
      <c r="W517" s="66"/>
      <c r="X517" s="66"/>
      <c r="Y517" s="92"/>
      <c r="Z517" s="146">
        <f t="shared" si="23"/>
        <v>22</v>
      </c>
      <c r="AB517" s="133" t="str">
        <f>IFERROR(IF(DATEVALUE(TEXT(VLOOKUP(K517,Validation!F552:I575,3,FALSE)&amp;"/"&amp;RIGHT(L517+100,2)&amp;"/"&amp;M517,"MM/DD/YYYY"))&lt;=DATEVALUE(TEXT(VLOOKUP(N517,Validation!F552:I575,3,FALSE)&amp;"/"&amp;RIGHT(O517+100,2)&amp;"/"&amp;P517,"MM/DD/YYYY")),"",-1),"")</f>
        <v/>
      </c>
      <c r="AC517" s="133" t="str">
        <f>IFERROR(IF(DATEVALUE(TEXT(VLOOKUP(S517,Validation!F552:I575,3,FALSE)&amp;"/"&amp;RIGHT(T517+100,2)&amp;"/"&amp;U517,"MM/DD/YYYY"))&lt;=DATEVALUE(TEXT(VLOOKUP(V517,Validation!F552:I575,3,FALSE)&amp;"/"&amp;RIGHT(W517+100,2)&amp;"/"&amp;X517,"MM/DD/YYYY")),"",-1),"")</f>
        <v/>
      </c>
      <c r="AD517" s="92"/>
      <c r="AE517" s="92"/>
    </row>
    <row r="518" spans="1:31" ht="13.8">
      <c r="A518" s="113"/>
      <c r="B518" s="113"/>
      <c r="C518" s="113"/>
      <c r="D518" s="113"/>
      <c r="E518" s="113"/>
      <c r="F518" s="14"/>
      <c r="G518" s="15"/>
      <c r="H518" s="14"/>
      <c r="I518" s="114"/>
      <c r="J518" s="152">
        <f t="shared" ref="J518:J581" si="24">IF(I518&lt;&gt;"",I518,IF(AND(ISNUMBER(FIND(".",F518*H518)),ROUNDDOWN(F518*H518,0)=0,F518*H518&lt;0),CONCATENATE("-0",LEFT(RIGHT(F518*H518,LEN(F518*H518)-SEARCH(".",F518*H518)+1),4)),IF(ISNUMBER(FIND(".",F518*H518)),CONCATENATE(ROUNDDOWN(F518*H518,0),LEFT(RIGHT(F518*H518,LEN(F518*H518)-SEARCH(".",F518*H518)+1),4)),F518*H518)))*1</f>
        <v>0</v>
      </c>
      <c r="K518" s="88"/>
      <c r="L518" s="89"/>
      <c r="M518" s="90"/>
      <c r="N518" s="88"/>
      <c r="O518" s="89"/>
      <c r="P518" s="90"/>
      <c r="Q518" s="160" t="str">
        <f ca="1">+IF(A518="","",IF(AND(TODAY()&lt;Validation!$C$141,OR(MONTH(TODAY())=10,MONTH(TODAY())=11,MONTH(TODAY())=12)),CONCATENATE(MONTH(TODAY()),"/01/",YEAR(TODAY())),IF(AND(TODAY()&lt;Validation!$C$141,MONTH(TODAY())&lt;=9),CONCATENATE("0",MONTH(TODAY()),"/01/",YEAR(TODAY())),IF(AND(TODAY()&gt;=Validation!$C$141,OR(MONTH(TODAY())=10,MONTH(TODAY())=11,MONTH(TODAY())=12)),CONCATENATE(MONTH(TODAY()+10),"/01/",YEAR(TODAY()+10)),IF(AND(TODAY()&gt;=Validation!$C$141,MONTH(TODAY())&lt;=9),CONCATENATE("0",MONTH(TODAY()+10),"/01/",YEAR(TODAY()+10)))))))</f>
        <v/>
      </c>
      <c r="R518" s="158">
        <f t="shared" ref="R518:R581" si="25">IF(I518&lt;&gt;"",I518,IF(ISNUMBER(FIND(".",F518*H518)),CONCATENATE(ROUNDDOWN(F518*H518,0),LEFT(RIGHT(F518*H518,LEN(F518*H518)-SEARCH(".",F518*H518)+1),4)),F518*H518))*1</f>
        <v>0</v>
      </c>
      <c r="S518" s="88"/>
      <c r="T518" s="66"/>
      <c r="U518" s="66"/>
      <c r="V518" s="88"/>
      <c r="W518" s="66"/>
      <c r="X518" s="66"/>
      <c r="Y518" s="92"/>
      <c r="Z518" s="146">
        <f t="shared" ref="Z518:Z581" si="26">COUNTBLANK(A518:I518)+COUNTBLANK(K518:P518)+COUNTBLANK(S518:Y518)</f>
        <v>22</v>
      </c>
      <c r="AB518" s="133" t="str">
        <f>IFERROR(IF(DATEVALUE(TEXT(VLOOKUP(K518,Validation!F553:I576,3,FALSE)&amp;"/"&amp;RIGHT(L518+100,2)&amp;"/"&amp;M518,"MM/DD/YYYY"))&lt;=DATEVALUE(TEXT(VLOOKUP(N518,Validation!F553:I576,3,FALSE)&amp;"/"&amp;RIGHT(O518+100,2)&amp;"/"&amp;P518,"MM/DD/YYYY")),"",-1),"")</f>
        <v/>
      </c>
      <c r="AC518" s="133" t="str">
        <f>IFERROR(IF(DATEVALUE(TEXT(VLOOKUP(S518,Validation!F553:I576,3,FALSE)&amp;"/"&amp;RIGHT(T518+100,2)&amp;"/"&amp;U518,"MM/DD/YYYY"))&lt;=DATEVALUE(TEXT(VLOOKUP(V518,Validation!F553:I576,3,FALSE)&amp;"/"&amp;RIGHT(W518+100,2)&amp;"/"&amp;X518,"MM/DD/YYYY")),"",-1),"")</f>
        <v/>
      </c>
      <c r="AD518" s="92"/>
      <c r="AE518" s="92"/>
    </row>
    <row r="519" spans="1:31" ht="13.8">
      <c r="A519" s="113"/>
      <c r="B519" s="113"/>
      <c r="C519" s="113"/>
      <c r="D519" s="113"/>
      <c r="E519" s="113"/>
      <c r="F519" s="14"/>
      <c r="G519" s="15"/>
      <c r="H519" s="14"/>
      <c r="I519" s="114"/>
      <c r="J519" s="152">
        <f t="shared" si="24"/>
        <v>0</v>
      </c>
      <c r="K519" s="88"/>
      <c r="L519" s="89"/>
      <c r="M519" s="90"/>
      <c r="N519" s="88"/>
      <c r="O519" s="89"/>
      <c r="P519" s="90"/>
      <c r="Q519" s="160" t="str">
        <f ca="1">+IF(A519="","",IF(AND(TODAY()&lt;Validation!$C$141,OR(MONTH(TODAY())=10,MONTH(TODAY())=11,MONTH(TODAY())=12)),CONCATENATE(MONTH(TODAY()),"/01/",YEAR(TODAY())),IF(AND(TODAY()&lt;Validation!$C$141,MONTH(TODAY())&lt;=9),CONCATENATE("0",MONTH(TODAY()),"/01/",YEAR(TODAY())),IF(AND(TODAY()&gt;=Validation!$C$141,OR(MONTH(TODAY())=10,MONTH(TODAY())=11,MONTH(TODAY())=12)),CONCATENATE(MONTH(TODAY()+10),"/01/",YEAR(TODAY()+10)),IF(AND(TODAY()&gt;=Validation!$C$141,MONTH(TODAY())&lt;=9),CONCATENATE("0",MONTH(TODAY()+10),"/01/",YEAR(TODAY()+10)))))))</f>
        <v/>
      </c>
      <c r="R519" s="158">
        <f t="shared" si="25"/>
        <v>0</v>
      </c>
      <c r="S519" s="88"/>
      <c r="T519" s="66"/>
      <c r="U519" s="66"/>
      <c r="V519" s="88"/>
      <c r="W519" s="66"/>
      <c r="X519" s="66"/>
      <c r="Y519" s="92"/>
      <c r="Z519" s="146">
        <f t="shared" si="26"/>
        <v>22</v>
      </c>
      <c r="AB519" s="133" t="str">
        <f>IFERROR(IF(DATEVALUE(TEXT(VLOOKUP(K519,Validation!F554:I577,3,FALSE)&amp;"/"&amp;RIGHT(L519+100,2)&amp;"/"&amp;M519,"MM/DD/YYYY"))&lt;=DATEVALUE(TEXT(VLOOKUP(N519,Validation!F554:I577,3,FALSE)&amp;"/"&amp;RIGHT(O519+100,2)&amp;"/"&amp;P519,"MM/DD/YYYY")),"",-1),"")</f>
        <v/>
      </c>
      <c r="AC519" s="133" t="str">
        <f>IFERROR(IF(DATEVALUE(TEXT(VLOOKUP(S519,Validation!F554:I577,3,FALSE)&amp;"/"&amp;RIGHT(T519+100,2)&amp;"/"&amp;U519,"MM/DD/YYYY"))&lt;=DATEVALUE(TEXT(VLOOKUP(V519,Validation!F554:I577,3,FALSE)&amp;"/"&amp;RIGHT(W519+100,2)&amp;"/"&amp;X519,"MM/DD/YYYY")),"",-1),"")</f>
        <v/>
      </c>
      <c r="AD519" s="92"/>
      <c r="AE519" s="92"/>
    </row>
    <row r="520" spans="1:31" ht="13.8">
      <c r="A520" s="113"/>
      <c r="B520" s="113"/>
      <c r="C520" s="113"/>
      <c r="D520" s="113"/>
      <c r="E520" s="113"/>
      <c r="F520" s="14"/>
      <c r="G520" s="15"/>
      <c r="H520" s="14"/>
      <c r="I520" s="114"/>
      <c r="J520" s="152">
        <f t="shared" si="24"/>
        <v>0</v>
      </c>
      <c r="K520" s="88"/>
      <c r="L520" s="89"/>
      <c r="M520" s="90"/>
      <c r="N520" s="88"/>
      <c r="O520" s="89"/>
      <c r="P520" s="90"/>
      <c r="Q520" s="160" t="str">
        <f ca="1">+IF(A520="","",IF(AND(TODAY()&lt;Validation!$C$141,OR(MONTH(TODAY())=10,MONTH(TODAY())=11,MONTH(TODAY())=12)),CONCATENATE(MONTH(TODAY()),"/01/",YEAR(TODAY())),IF(AND(TODAY()&lt;Validation!$C$141,MONTH(TODAY())&lt;=9),CONCATENATE("0",MONTH(TODAY()),"/01/",YEAR(TODAY())),IF(AND(TODAY()&gt;=Validation!$C$141,OR(MONTH(TODAY())=10,MONTH(TODAY())=11,MONTH(TODAY())=12)),CONCATENATE(MONTH(TODAY()+10),"/01/",YEAR(TODAY()+10)),IF(AND(TODAY()&gt;=Validation!$C$141,MONTH(TODAY())&lt;=9),CONCATENATE("0",MONTH(TODAY()+10),"/01/",YEAR(TODAY()+10)))))))</f>
        <v/>
      </c>
      <c r="R520" s="158">
        <f t="shared" si="25"/>
        <v>0</v>
      </c>
      <c r="S520" s="88"/>
      <c r="T520" s="66"/>
      <c r="U520" s="66"/>
      <c r="V520" s="88"/>
      <c r="W520" s="66"/>
      <c r="X520" s="66"/>
      <c r="Y520" s="92"/>
      <c r="Z520" s="146">
        <f t="shared" si="26"/>
        <v>22</v>
      </c>
      <c r="AB520" s="133" t="str">
        <f>IFERROR(IF(DATEVALUE(TEXT(VLOOKUP(K520,Validation!F555:I578,3,FALSE)&amp;"/"&amp;RIGHT(L520+100,2)&amp;"/"&amp;M520,"MM/DD/YYYY"))&lt;=DATEVALUE(TEXT(VLOOKUP(N520,Validation!F555:I578,3,FALSE)&amp;"/"&amp;RIGHT(O520+100,2)&amp;"/"&amp;P520,"MM/DD/YYYY")),"",-1),"")</f>
        <v/>
      </c>
      <c r="AC520" s="133" t="str">
        <f>IFERROR(IF(DATEVALUE(TEXT(VLOOKUP(S520,Validation!F555:I578,3,FALSE)&amp;"/"&amp;RIGHT(T520+100,2)&amp;"/"&amp;U520,"MM/DD/YYYY"))&lt;=DATEVALUE(TEXT(VLOOKUP(V520,Validation!F555:I578,3,FALSE)&amp;"/"&amp;RIGHT(W520+100,2)&amp;"/"&amp;X520,"MM/DD/YYYY")),"",-1),"")</f>
        <v/>
      </c>
      <c r="AD520" s="92"/>
      <c r="AE520" s="92"/>
    </row>
    <row r="521" spans="1:31" ht="13.8">
      <c r="A521" s="113"/>
      <c r="B521" s="113"/>
      <c r="C521" s="113"/>
      <c r="D521" s="113"/>
      <c r="E521" s="113"/>
      <c r="F521" s="14"/>
      <c r="G521" s="15"/>
      <c r="H521" s="14"/>
      <c r="I521" s="114"/>
      <c r="J521" s="152">
        <f t="shared" si="24"/>
        <v>0</v>
      </c>
      <c r="K521" s="88"/>
      <c r="L521" s="89"/>
      <c r="M521" s="90"/>
      <c r="N521" s="88"/>
      <c r="O521" s="89"/>
      <c r="P521" s="90"/>
      <c r="Q521" s="160" t="str">
        <f ca="1">+IF(A521="","",IF(AND(TODAY()&lt;Validation!$C$141,OR(MONTH(TODAY())=10,MONTH(TODAY())=11,MONTH(TODAY())=12)),CONCATENATE(MONTH(TODAY()),"/01/",YEAR(TODAY())),IF(AND(TODAY()&lt;Validation!$C$141,MONTH(TODAY())&lt;=9),CONCATENATE("0",MONTH(TODAY()),"/01/",YEAR(TODAY())),IF(AND(TODAY()&gt;=Validation!$C$141,OR(MONTH(TODAY())=10,MONTH(TODAY())=11,MONTH(TODAY())=12)),CONCATENATE(MONTH(TODAY()+10),"/01/",YEAR(TODAY()+10)),IF(AND(TODAY()&gt;=Validation!$C$141,MONTH(TODAY())&lt;=9),CONCATENATE("0",MONTH(TODAY()+10),"/01/",YEAR(TODAY()+10)))))))</f>
        <v/>
      </c>
      <c r="R521" s="158">
        <f t="shared" si="25"/>
        <v>0</v>
      </c>
      <c r="S521" s="88"/>
      <c r="T521" s="66"/>
      <c r="U521" s="66"/>
      <c r="V521" s="88"/>
      <c r="W521" s="66"/>
      <c r="X521" s="66"/>
      <c r="Y521" s="92"/>
      <c r="Z521" s="146">
        <f t="shared" si="26"/>
        <v>22</v>
      </c>
      <c r="AB521" s="133" t="str">
        <f>IFERROR(IF(DATEVALUE(TEXT(VLOOKUP(K521,Validation!F556:I579,3,FALSE)&amp;"/"&amp;RIGHT(L521+100,2)&amp;"/"&amp;M521,"MM/DD/YYYY"))&lt;=DATEVALUE(TEXT(VLOOKUP(N521,Validation!F556:I579,3,FALSE)&amp;"/"&amp;RIGHT(O521+100,2)&amp;"/"&amp;P521,"MM/DD/YYYY")),"",-1),"")</f>
        <v/>
      </c>
      <c r="AC521" s="133" t="str">
        <f>IFERROR(IF(DATEVALUE(TEXT(VLOOKUP(S521,Validation!F556:I579,3,FALSE)&amp;"/"&amp;RIGHT(T521+100,2)&amp;"/"&amp;U521,"MM/DD/YYYY"))&lt;=DATEVALUE(TEXT(VLOOKUP(V521,Validation!F556:I579,3,FALSE)&amp;"/"&amp;RIGHT(W521+100,2)&amp;"/"&amp;X521,"MM/DD/YYYY")),"",-1),"")</f>
        <v/>
      </c>
      <c r="AD521" s="92"/>
      <c r="AE521" s="92"/>
    </row>
    <row r="522" spans="1:31" ht="13.8">
      <c r="A522" s="113"/>
      <c r="B522" s="113"/>
      <c r="C522" s="113"/>
      <c r="D522" s="113"/>
      <c r="E522" s="113"/>
      <c r="F522" s="14"/>
      <c r="G522" s="15"/>
      <c r="H522" s="14"/>
      <c r="I522" s="114"/>
      <c r="J522" s="152">
        <f t="shared" si="24"/>
        <v>0</v>
      </c>
      <c r="K522" s="88"/>
      <c r="L522" s="89"/>
      <c r="M522" s="90"/>
      <c r="N522" s="88"/>
      <c r="O522" s="89"/>
      <c r="P522" s="90"/>
      <c r="Q522" s="160" t="str">
        <f ca="1">+IF(A522="","",IF(AND(TODAY()&lt;Validation!$C$141,OR(MONTH(TODAY())=10,MONTH(TODAY())=11,MONTH(TODAY())=12)),CONCATENATE(MONTH(TODAY()),"/01/",YEAR(TODAY())),IF(AND(TODAY()&lt;Validation!$C$141,MONTH(TODAY())&lt;=9),CONCATENATE("0",MONTH(TODAY()),"/01/",YEAR(TODAY())),IF(AND(TODAY()&gt;=Validation!$C$141,OR(MONTH(TODAY())=10,MONTH(TODAY())=11,MONTH(TODAY())=12)),CONCATENATE(MONTH(TODAY()+10),"/01/",YEAR(TODAY()+10)),IF(AND(TODAY()&gt;=Validation!$C$141,MONTH(TODAY())&lt;=9),CONCATENATE("0",MONTH(TODAY()+10),"/01/",YEAR(TODAY()+10)))))))</f>
        <v/>
      </c>
      <c r="R522" s="158">
        <f t="shared" si="25"/>
        <v>0</v>
      </c>
      <c r="S522" s="88"/>
      <c r="T522" s="66"/>
      <c r="U522" s="66"/>
      <c r="V522" s="88"/>
      <c r="W522" s="66"/>
      <c r="X522" s="66"/>
      <c r="Y522" s="92"/>
      <c r="Z522" s="146">
        <f t="shared" si="26"/>
        <v>22</v>
      </c>
      <c r="AB522" s="133" t="str">
        <f>IFERROR(IF(DATEVALUE(TEXT(VLOOKUP(K522,Validation!F557:I580,3,FALSE)&amp;"/"&amp;RIGHT(L522+100,2)&amp;"/"&amp;M522,"MM/DD/YYYY"))&lt;=DATEVALUE(TEXT(VLOOKUP(N522,Validation!F557:I580,3,FALSE)&amp;"/"&amp;RIGHT(O522+100,2)&amp;"/"&amp;P522,"MM/DD/YYYY")),"",-1),"")</f>
        <v/>
      </c>
      <c r="AC522" s="133" t="str">
        <f>IFERROR(IF(DATEVALUE(TEXT(VLOOKUP(S522,Validation!F557:I580,3,FALSE)&amp;"/"&amp;RIGHT(T522+100,2)&amp;"/"&amp;U522,"MM/DD/YYYY"))&lt;=DATEVALUE(TEXT(VLOOKUP(V522,Validation!F557:I580,3,FALSE)&amp;"/"&amp;RIGHT(W522+100,2)&amp;"/"&amp;X522,"MM/DD/YYYY")),"",-1),"")</f>
        <v/>
      </c>
      <c r="AD522" s="92"/>
      <c r="AE522" s="92"/>
    </row>
    <row r="523" spans="1:31" ht="13.8">
      <c r="A523" s="113"/>
      <c r="B523" s="113"/>
      <c r="C523" s="113"/>
      <c r="D523" s="113"/>
      <c r="E523" s="113"/>
      <c r="F523" s="14"/>
      <c r="G523" s="15"/>
      <c r="H523" s="14"/>
      <c r="I523" s="114"/>
      <c r="J523" s="152">
        <f t="shared" si="24"/>
        <v>0</v>
      </c>
      <c r="K523" s="88"/>
      <c r="L523" s="89"/>
      <c r="M523" s="90"/>
      <c r="N523" s="88"/>
      <c r="O523" s="89"/>
      <c r="P523" s="90"/>
      <c r="Q523" s="160" t="str">
        <f ca="1">+IF(A523="","",IF(AND(TODAY()&lt;Validation!$C$141,OR(MONTH(TODAY())=10,MONTH(TODAY())=11,MONTH(TODAY())=12)),CONCATENATE(MONTH(TODAY()),"/01/",YEAR(TODAY())),IF(AND(TODAY()&lt;Validation!$C$141,MONTH(TODAY())&lt;=9),CONCATENATE("0",MONTH(TODAY()),"/01/",YEAR(TODAY())),IF(AND(TODAY()&gt;=Validation!$C$141,OR(MONTH(TODAY())=10,MONTH(TODAY())=11,MONTH(TODAY())=12)),CONCATENATE(MONTH(TODAY()+10),"/01/",YEAR(TODAY()+10)),IF(AND(TODAY()&gt;=Validation!$C$141,MONTH(TODAY())&lt;=9),CONCATENATE("0",MONTH(TODAY()+10),"/01/",YEAR(TODAY()+10)))))))</f>
        <v/>
      </c>
      <c r="R523" s="158">
        <f t="shared" si="25"/>
        <v>0</v>
      </c>
      <c r="S523" s="88"/>
      <c r="T523" s="66"/>
      <c r="U523" s="66"/>
      <c r="V523" s="88"/>
      <c r="W523" s="66"/>
      <c r="X523" s="66"/>
      <c r="Y523" s="92"/>
      <c r="Z523" s="146">
        <f t="shared" si="26"/>
        <v>22</v>
      </c>
      <c r="AB523" s="133" t="str">
        <f>IFERROR(IF(DATEVALUE(TEXT(VLOOKUP(K523,Validation!F558:I581,3,FALSE)&amp;"/"&amp;RIGHT(L523+100,2)&amp;"/"&amp;M523,"MM/DD/YYYY"))&lt;=DATEVALUE(TEXT(VLOOKUP(N523,Validation!F558:I581,3,FALSE)&amp;"/"&amp;RIGHT(O523+100,2)&amp;"/"&amp;P523,"MM/DD/YYYY")),"",-1),"")</f>
        <v/>
      </c>
      <c r="AC523" s="133" t="str">
        <f>IFERROR(IF(DATEVALUE(TEXT(VLOOKUP(S523,Validation!F558:I581,3,FALSE)&amp;"/"&amp;RIGHT(T523+100,2)&amp;"/"&amp;U523,"MM/DD/YYYY"))&lt;=DATEVALUE(TEXT(VLOOKUP(V523,Validation!F558:I581,3,FALSE)&amp;"/"&amp;RIGHT(W523+100,2)&amp;"/"&amp;X523,"MM/DD/YYYY")),"",-1),"")</f>
        <v/>
      </c>
      <c r="AD523" s="92"/>
      <c r="AE523" s="92"/>
    </row>
    <row r="524" spans="1:31" ht="13.8">
      <c r="A524" s="113"/>
      <c r="B524" s="113"/>
      <c r="C524" s="113"/>
      <c r="D524" s="113"/>
      <c r="E524" s="113"/>
      <c r="F524" s="14"/>
      <c r="G524" s="15"/>
      <c r="H524" s="14"/>
      <c r="I524" s="114"/>
      <c r="J524" s="152">
        <f t="shared" si="24"/>
        <v>0</v>
      </c>
      <c r="K524" s="88"/>
      <c r="L524" s="89"/>
      <c r="M524" s="90"/>
      <c r="N524" s="88"/>
      <c r="O524" s="89"/>
      <c r="P524" s="90"/>
      <c r="Q524" s="160" t="str">
        <f ca="1">+IF(A524="","",IF(AND(TODAY()&lt;Validation!$C$141,OR(MONTH(TODAY())=10,MONTH(TODAY())=11,MONTH(TODAY())=12)),CONCATENATE(MONTH(TODAY()),"/01/",YEAR(TODAY())),IF(AND(TODAY()&lt;Validation!$C$141,MONTH(TODAY())&lt;=9),CONCATENATE("0",MONTH(TODAY()),"/01/",YEAR(TODAY())),IF(AND(TODAY()&gt;=Validation!$C$141,OR(MONTH(TODAY())=10,MONTH(TODAY())=11,MONTH(TODAY())=12)),CONCATENATE(MONTH(TODAY()+10),"/01/",YEAR(TODAY()+10)),IF(AND(TODAY()&gt;=Validation!$C$141,MONTH(TODAY())&lt;=9),CONCATENATE("0",MONTH(TODAY()+10),"/01/",YEAR(TODAY()+10)))))))</f>
        <v/>
      </c>
      <c r="R524" s="158">
        <f t="shared" si="25"/>
        <v>0</v>
      </c>
      <c r="S524" s="88"/>
      <c r="T524" s="66"/>
      <c r="U524" s="66"/>
      <c r="V524" s="88"/>
      <c r="W524" s="66"/>
      <c r="X524" s="66"/>
      <c r="Y524" s="92"/>
      <c r="Z524" s="146">
        <f t="shared" si="26"/>
        <v>22</v>
      </c>
      <c r="AB524" s="133" t="str">
        <f>IFERROR(IF(DATEVALUE(TEXT(VLOOKUP(K524,Validation!F559:I582,3,FALSE)&amp;"/"&amp;RIGHT(L524+100,2)&amp;"/"&amp;M524,"MM/DD/YYYY"))&lt;=DATEVALUE(TEXT(VLOOKUP(N524,Validation!F559:I582,3,FALSE)&amp;"/"&amp;RIGHT(O524+100,2)&amp;"/"&amp;P524,"MM/DD/YYYY")),"",-1),"")</f>
        <v/>
      </c>
      <c r="AC524" s="133" t="str">
        <f>IFERROR(IF(DATEVALUE(TEXT(VLOOKUP(S524,Validation!F559:I582,3,FALSE)&amp;"/"&amp;RIGHT(T524+100,2)&amp;"/"&amp;U524,"MM/DD/YYYY"))&lt;=DATEVALUE(TEXT(VLOOKUP(V524,Validation!F559:I582,3,FALSE)&amp;"/"&amp;RIGHT(W524+100,2)&amp;"/"&amp;X524,"MM/DD/YYYY")),"",-1),"")</f>
        <v/>
      </c>
      <c r="AD524" s="92"/>
      <c r="AE524" s="92"/>
    </row>
    <row r="525" spans="1:31" ht="13.8">
      <c r="A525" s="113"/>
      <c r="B525" s="113"/>
      <c r="C525" s="113"/>
      <c r="D525" s="113"/>
      <c r="E525" s="113"/>
      <c r="F525" s="14"/>
      <c r="G525" s="15"/>
      <c r="H525" s="14"/>
      <c r="I525" s="114"/>
      <c r="J525" s="152">
        <f t="shared" si="24"/>
        <v>0</v>
      </c>
      <c r="K525" s="88"/>
      <c r="L525" s="89"/>
      <c r="M525" s="90"/>
      <c r="N525" s="88"/>
      <c r="O525" s="89"/>
      <c r="P525" s="90"/>
      <c r="Q525" s="160" t="str">
        <f ca="1">+IF(A525="","",IF(AND(TODAY()&lt;Validation!$C$141,OR(MONTH(TODAY())=10,MONTH(TODAY())=11,MONTH(TODAY())=12)),CONCATENATE(MONTH(TODAY()),"/01/",YEAR(TODAY())),IF(AND(TODAY()&lt;Validation!$C$141,MONTH(TODAY())&lt;=9),CONCATENATE("0",MONTH(TODAY()),"/01/",YEAR(TODAY())),IF(AND(TODAY()&gt;=Validation!$C$141,OR(MONTH(TODAY())=10,MONTH(TODAY())=11,MONTH(TODAY())=12)),CONCATENATE(MONTH(TODAY()+10),"/01/",YEAR(TODAY()+10)),IF(AND(TODAY()&gt;=Validation!$C$141,MONTH(TODAY())&lt;=9),CONCATENATE("0",MONTH(TODAY()+10),"/01/",YEAR(TODAY()+10)))))))</f>
        <v/>
      </c>
      <c r="R525" s="158">
        <f t="shared" si="25"/>
        <v>0</v>
      </c>
      <c r="S525" s="88"/>
      <c r="T525" s="66"/>
      <c r="U525" s="66"/>
      <c r="V525" s="88"/>
      <c r="W525" s="66"/>
      <c r="X525" s="66"/>
      <c r="Y525" s="92"/>
      <c r="Z525" s="146">
        <f t="shared" si="26"/>
        <v>22</v>
      </c>
      <c r="AB525" s="133" t="str">
        <f>IFERROR(IF(DATEVALUE(TEXT(VLOOKUP(K525,Validation!F560:I583,3,FALSE)&amp;"/"&amp;RIGHT(L525+100,2)&amp;"/"&amp;M525,"MM/DD/YYYY"))&lt;=DATEVALUE(TEXT(VLOOKUP(N525,Validation!F560:I583,3,FALSE)&amp;"/"&amp;RIGHT(O525+100,2)&amp;"/"&amp;P525,"MM/DD/YYYY")),"",-1),"")</f>
        <v/>
      </c>
      <c r="AC525" s="133" t="str">
        <f>IFERROR(IF(DATEVALUE(TEXT(VLOOKUP(S525,Validation!F560:I583,3,FALSE)&amp;"/"&amp;RIGHT(T525+100,2)&amp;"/"&amp;U525,"MM/DD/YYYY"))&lt;=DATEVALUE(TEXT(VLOOKUP(V525,Validation!F560:I583,3,FALSE)&amp;"/"&amp;RIGHT(W525+100,2)&amp;"/"&amp;X525,"MM/DD/YYYY")),"",-1),"")</f>
        <v/>
      </c>
      <c r="AD525" s="92"/>
      <c r="AE525" s="92"/>
    </row>
    <row r="526" spans="1:31" ht="13.8">
      <c r="A526" s="113"/>
      <c r="B526" s="113"/>
      <c r="C526" s="113"/>
      <c r="D526" s="113"/>
      <c r="E526" s="113"/>
      <c r="F526" s="14"/>
      <c r="G526" s="15"/>
      <c r="H526" s="14"/>
      <c r="I526" s="114"/>
      <c r="J526" s="152">
        <f t="shared" si="24"/>
        <v>0</v>
      </c>
      <c r="K526" s="88"/>
      <c r="L526" s="89"/>
      <c r="M526" s="90"/>
      <c r="N526" s="88"/>
      <c r="O526" s="89"/>
      <c r="P526" s="90"/>
      <c r="Q526" s="160" t="str">
        <f ca="1">+IF(A526="","",IF(AND(TODAY()&lt;Validation!$C$141,OR(MONTH(TODAY())=10,MONTH(TODAY())=11,MONTH(TODAY())=12)),CONCATENATE(MONTH(TODAY()),"/01/",YEAR(TODAY())),IF(AND(TODAY()&lt;Validation!$C$141,MONTH(TODAY())&lt;=9),CONCATENATE("0",MONTH(TODAY()),"/01/",YEAR(TODAY())),IF(AND(TODAY()&gt;=Validation!$C$141,OR(MONTH(TODAY())=10,MONTH(TODAY())=11,MONTH(TODAY())=12)),CONCATENATE(MONTH(TODAY()+10),"/01/",YEAR(TODAY()+10)),IF(AND(TODAY()&gt;=Validation!$C$141,MONTH(TODAY())&lt;=9),CONCATENATE("0",MONTH(TODAY()+10),"/01/",YEAR(TODAY()+10)))))))</f>
        <v/>
      </c>
      <c r="R526" s="158">
        <f t="shared" si="25"/>
        <v>0</v>
      </c>
      <c r="S526" s="88"/>
      <c r="T526" s="66"/>
      <c r="U526" s="66"/>
      <c r="V526" s="88"/>
      <c r="W526" s="66"/>
      <c r="X526" s="66"/>
      <c r="Y526" s="92"/>
      <c r="Z526" s="146">
        <f t="shared" si="26"/>
        <v>22</v>
      </c>
      <c r="AB526" s="133" t="str">
        <f>IFERROR(IF(DATEVALUE(TEXT(VLOOKUP(K526,Validation!F561:I584,3,FALSE)&amp;"/"&amp;RIGHT(L526+100,2)&amp;"/"&amp;M526,"MM/DD/YYYY"))&lt;=DATEVALUE(TEXT(VLOOKUP(N526,Validation!F561:I584,3,FALSE)&amp;"/"&amp;RIGHT(O526+100,2)&amp;"/"&amp;P526,"MM/DD/YYYY")),"",-1),"")</f>
        <v/>
      </c>
      <c r="AC526" s="133" t="str">
        <f>IFERROR(IF(DATEVALUE(TEXT(VLOOKUP(S526,Validation!F561:I584,3,FALSE)&amp;"/"&amp;RIGHT(T526+100,2)&amp;"/"&amp;U526,"MM/DD/YYYY"))&lt;=DATEVALUE(TEXT(VLOOKUP(V526,Validation!F561:I584,3,FALSE)&amp;"/"&amp;RIGHT(W526+100,2)&amp;"/"&amp;X526,"MM/DD/YYYY")),"",-1),"")</f>
        <v/>
      </c>
      <c r="AD526" s="92"/>
      <c r="AE526" s="92"/>
    </row>
    <row r="527" spans="1:31" ht="13.8">
      <c r="A527" s="113"/>
      <c r="B527" s="113"/>
      <c r="C527" s="113"/>
      <c r="D527" s="113"/>
      <c r="E527" s="113"/>
      <c r="F527" s="14"/>
      <c r="G527" s="15"/>
      <c r="H527" s="14"/>
      <c r="I527" s="114"/>
      <c r="J527" s="152">
        <f t="shared" si="24"/>
        <v>0</v>
      </c>
      <c r="K527" s="88"/>
      <c r="L527" s="89"/>
      <c r="M527" s="90"/>
      <c r="N527" s="88"/>
      <c r="O527" s="89"/>
      <c r="P527" s="90"/>
      <c r="Q527" s="160" t="str">
        <f ca="1">+IF(A527="","",IF(AND(TODAY()&lt;Validation!$C$141,OR(MONTH(TODAY())=10,MONTH(TODAY())=11,MONTH(TODAY())=12)),CONCATENATE(MONTH(TODAY()),"/01/",YEAR(TODAY())),IF(AND(TODAY()&lt;Validation!$C$141,MONTH(TODAY())&lt;=9),CONCATENATE("0",MONTH(TODAY()),"/01/",YEAR(TODAY())),IF(AND(TODAY()&gt;=Validation!$C$141,OR(MONTH(TODAY())=10,MONTH(TODAY())=11,MONTH(TODAY())=12)),CONCATENATE(MONTH(TODAY()+10),"/01/",YEAR(TODAY()+10)),IF(AND(TODAY()&gt;=Validation!$C$141,MONTH(TODAY())&lt;=9),CONCATENATE("0",MONTH(TODAY()+10),"/01/",YEAR(TODAY()+10)))))))</f>
        <v/>
      </c>
      <c r="R527" s="158">
        <f t="shared" si="25"/>
        <v>0</v>
      </c>
      <c r="S527" s="88"/>
      <c r="T527" s="66"/>
      <c r="U527" s="66"/>
      <c r="V527" s="88"/>
      <c r="W527" s="66"/>
      <c r="X527" s="66"/>
      <c r="Y527" s="92"/>
      <c r="Z527" s="146">
        <f t="shared" si="26"/>
        <v>22</v>
      </c>
      <c r="AB527" s="133" t="str">
        <f>IFERROR(IF(DATEVALUE(TEXT(VLOOKUP(K527,Validation!F562:I585,3,FALSE)&amp;"/"&amp;RIGHT(L527+100,2)&amp;"/"&amp;M527,"MM/DD/YYYY"))&lt;=DATEVALUE(TEXT(VLOOKUP(N527,Validation!F562:I585,3,FALSE)&amp;"/"&amp;RIGHT(O527+100,2)&amp;"/"&amp;P527,"MM/DD/YYYY")),"",-1),"")</f>
        <v/>
      </c>
      <c r="AC527" s="133" t="str">
        <f>IFERROR(IF(DATEVALUE(TEXT(VLOOKUP(S527,Validation!F562:I585,3,FALSE)&amp;"/"&amp;RIGHT(T527+100,2)&amp;"/"&amp;U527,"MM/DD/YYYY"))&lt;=DATEVALUE(TEXT(VLOOKUP(V527,Validation!F562:I585,3,FALSE)&amp;"/"&amp;RIGHT(W527+100,2)&amp;"/"&amp;X527,"MM/DD/YYYY")),"",-1),"")</f>
        <v/>
      </c>
      <c r="AD527" s="92"/>
      <c r="AE527" s="92"/>
    </row>
    <row r="528" spans="1:31" ht="13.8">
      <c r="A528" s="113"/>
      <c r="B528" s="113"/>
      <c r="C528" s="113"/>
      <c r="D528" s="113"/>
      <c r="E528" s="113"/>
      <c r="F528" s="14"/>
      <c r="G528" s="15"/>
      <c r="H528" s="14"/>
      <c r="I528" s="114"/>
      <c r="J528" s="152">
        <f t="shared" si="24"/>
        <v>0</v>
      </c>
      <c r="K528" s="88"/>
      <c r="L528" s="89"/>
      <c r="M528" s="90"/>
      <c r="N528" s="88"/>
      <c r="O528" s="89"/>
      <c r="P528" s="90"/>
      <c r="Q528" s="160" t="str">
        <f ca="1">+IF(A528="","",IF(AND(TODAY()&lt;Validation!$C$141,OR(MONTH(TODAY())=10,MONTH(TODAY())=11,MONTH(TODAY())=12)),CONCATENATE(MONTH(TODAY()),"/01/",YEAR(TODAY())),IF(AND(TODAY()&lt;Validation!$C$141,MONTH(TODAY())&lt;=9),CONCATENATE("0",MONTH(TODAY()),"/01/",YEAR(TODAY())),IF(AND(TODAY()&gt;=Validation!$C$141,OR(MONTH(TODAY())=10,MONTH(TODAY())=11,MONTH(TODAY())=12)),CONCATENATE(MONTH(TODAY()+10),"/01/",YEAR(TODAY()+10)),IF(AND(TODAY()&gt;=Validation!$C$141,MONTH(TODAY())&lt;=9),CONCATENATE("0",MONTH(TODAY()+10),"/01/",YEAR(TODAY()+10)))))))</f>
        <v/>
      </c>
      <c r="R528" s="158">
        <f t="shared" si="25"/>
        <v>0</v>
      </c>
      <c r="S528" s="88"/>
      <c r="T528" s="66"/>
      <c r="U528" s="66"/>
      <c r="V528" s="88"/>
      <c r="W528" s="66"/>
      <c r="X528" s="66"/>
      <c r="Y528" s="92"/>
      <c r="Z528" s="146">
        <f t="shared" si="26"/>
        <v>22</v>
      </c>
      <c r="AB528" s="133" t="str">
        <f>IFERROR(IF(DATEVALUE(TEXT(VLOOKUP(K528,Validation!F563:I586,3,FALSE)&amp;"/"&amp;RIGHT(L528+100,2)&amp;"/"&amp;M528,"MM/DD/YYYY"))&lt;=DATEVALUE(TEXT(VLOOKUP(N528,Validation!F563:I586,3,FALSE)&amp;"/"&amp;RIGHT(O528+100,2)&amp;"/"&amp;P528,"MM/DD/YYYY")),"",-1),"")</f>
        <v/>
      </c>
      <c r="AC528" s="133" t="str">
        <f>IFERROR(IF(DATEVALUE(TEXT(VLOOKUP(S528,Validation!F563:I586,3,FALSE)&amp;"/"&amp;RIGHT(T528+100,2)&amp;"/"&amp;U528,"MM/DD/YYYY"))&lt;=DATEVALUE(TEXT(VLOOKUP(V528,Validation!F563:I586,3,FALSE)&amp;"/"&amp;RIGHT(W528+100,2)&amp;"/"&amp;X528,"MM/DD/YYYY")),"",-1),"")</f>
        <v/>
      </c>
      <c r="AD528" s="92"/>
      <c r="AE528" s="92"/>
    </row>
    <row r="529" spans="1:31" ht="13.8">
      <c r="A529" s="113"/>
      <c r="B529" s="113"/>
      <c r="C529" s="113"/>
      <c r="D529" s="113"/>
      <c r="E529" s="113"/>
      <c r="F529" s="14"/>
      <c r="G529" s="15"/>
      <c r="H529" s="14"/>
      <c r="I529" s="114"/>
      <c r="J529" s="152">
        <f t="shared" si="24"/>
        <v>0</v>
      </c>
      <c r="K529" s="88"/>
      <c r="L529" s="89"/>
      <c r="M529" s="90"/>
      <c r="N529" s="88"/>
      <c r="O529" s="89"/>
      <c r="P529" s="90"/>
      <c r="Q529" s="160" t="str">
        <f ca="1">+IF(A529="","",IF(AND(TODAY()&lt;Validation!$C$141,OR(MONTH(TODAY())=10,MONTH(TODAY())=11,MONTH(TODAY())=12)),CONCATENATE(MONTH(TODAY()),"/01/",YEAR(TODAY())),IF(AND(TODAY()&lt;Validation!$C$141,MONTH(TODAY())&lt;=9),CONCATENATE("0",MONTH(TODAY()),"/01/",YEAR(TODAY())),IF(AND(TODAY()&gt;=Validation!$C$141,OR(MONTH(TODAY())=10,MONTH(TODAY())=11,MONTH(TODAY())=12)),CONCATENATE(MONTH(TODAY()+10),"/01/",YEAR(TODAY()+10)),IF(AND(TODAY()&gt;=Validation!$C$141,MONTH(TODAY())&lt;=9),CONCATENATE("0",MONTH(TODAY()+10),"/01/",YEAR(TODAY()+10)))))))</f>
        <v/>
      </c>
      <c r="R529" s="158">
        <f t="shared" si="25"/>
        <v>0</v>
      </c>
      <c r="S529" s="88"/>
      <c r="T529" s="66"/>
      <c r="U529" s="66"/>
      <c r="V529" s="88"/>
      <c r="W529" s="66"/>
      <c r="X529" s="66"/>
      <c r="Y529" s="92"/>
      <c r="Z529" s="146">
        <f t="shared" si="26"/>
        <v>22</v>
      </c>
      <c r="AB529" s="133" t="str">
        <f>IFERROR(IF(DATEVALUE(TEXT(VLOOKUP(K529,Validation!F564:I587,3,FALSE)&amp;"/"&amp;RIGHT(L529+100,2)&amp;"/"&amp;M529,"MM/DD/YYYY"))&lt;=DATEVALUE(TEXT(VLOOKUP(N529,Validation!F564:I587,3,FALSE)&amp;"/"&amp;RIGHT(O529+100,2)&amp;"/"&amp;P529,"MM/DD/YYYY")),"",-1),"")</f>
        <v/>
      </c>
      <c r="AC529" s="133" t="str">
        <f>IFERROR(IF(DATEVALUE(TEXT(VLOOKUP(S529,Validation!F564:I587,3,FALSE)&amp;"/"&amp;RIGHT(T529+100,2)&amp;"/"&amp;U529,"MM/DD/YYYY"))&lt;=DATEVALUE(TEXT(VLOOKUP(V529,Validation!F564:I587,3,FALSE)&amp;"/"&amp;RIGHT(W529+100,2)&amp;"/"&amp;X529,"MM/DD/YYYY")),"",-1),"")</f>
        <v/>
      </c>
      <c r="AD529" s="92"/>
      <c r="AE529" s="92"/>
    </row>
    <row r="530" spans="1:31" ht="13.8">
      <c r="A530" s="113"/>
      <c r="B530" s="113"/>
      <c r="C530" s="113"/>
      <c r="D530" s="113"/>
      <c r="E530" s="113"/>
      <c r="F530" s="14"/>
      <c r="G530" s="15"/>
      <c r="H530" s="14"/>
      <c r="I530" s="114"/>
      <c r="J530" s="152">
        <f t="shared" si="24"/>
        <v>0</v>
      </c>
      <c r="K530" s="88"/>
      <c r="L530" s="89"/>
      <c r="M530" s="90"/>
      <c r="N530" s="88"/>
      <c r="O530" s="89"/>
      <c r="P530" s="90"/>
      <c r="Q530" s="160" t="str">
        <f ca="1">+IF(A530="","",IF(AND(TODAY()&lt;Validation!$C$141,OR(MONTH(TODAY())=10,MONTH(TODAY())=11,MONTH(TODAY())=12)),CONCATENATE(MONTH(TODAY()),"/01/",YEAR(TODAY())),IF(AND(TODAY()&lt;Validation!$C$141,MONTH(TODAY())&lt;=9),CONCATENATE("0",MONTH(TODAY()),"/01/",YEAR(TODAY())),IF(AND(TODAY()&gt;=Validation!$C$141,OR(MONTH(TODAY())=10,MONTH(TODAY())=11,MONTH(TODAY())=12)),CONCATENATE(MONTH(TODAY()+10),"/01/",YEAR(TODAY()+10)),IF(AND(TODAY()&gt;=Validation!$C$141,MONTH(TODAY())&lt;=9),CONCATENATE("0",MONTH(TODAY()+10),"/01/",YEAR(TODAY()+10)))))))</f>
        <v/>
      </c>
      <c r="R530" s="158">
        <f t="shared" si="25"/>
        <v>0</v>
      </c>
      <c r="S530" s="88"/>
      <c r="T530" s="66"/>
      <c r="U530" s="66"/>
      <c r="V530" s="88"/>
      <c r="W530" s="66"/>
      <c r="X530" s="66"/>
      <c r="Y530" s="92"/>
      <c r="Z530" s="146">
        <f t="shared" si="26"/>
        <v>22</v>
      </c>
      <c r="AB530" s="133" t="str">
        <f>IFERROR(IF(DATEVALUE(TEXT(VLOOKUP(K530,Validation!F565:I588,3,FALSE)&amp;"/"&amp;RIGHT(L530+100,2)&amp;"/"&amp;M530,"MM/DD/YYYY"))&lt;=DATEVALUE(TEXT(VLOOKUP(N530,Validation!F565:I588,3,FALSE)&amp;"/"&amp;RIGHT(O530+100,2)&amp;"/"&amp;P530,"MM/DD/YYYY")),"",-1),"")</f>
        <v/>
      </c>
      <c r="AC530" s="133" t="str">
        <f>IFERROR(IF(DATEVALUE(TEXT(VLOOKUP(S530,Validation!F565:I588,3,FALSE)&amp;"/"&amp;RIGHT(T530+100,2)&amp;"/"&amp;U530,"MM/DD/YYYY"))&lt;=DATEVALUE(TEXT(VLOOKUP(V530,Validation!F565:I588,3,FALSE)&amp;"/"&amp;RIGHT(W530+100,2)&amp;"/"&amp;X530,"MM/DD/YYYY")),"",-1),"")</f>
        <v/>
      </c>
      <c r="AD530" s="92"/>
      <c r="AE530" s="92"/>
    </row>
    <row r="531" spans="1:31" ht="13.8">
      <c r="A531" s="113"/>
      <c r="B531" s="113"/>
      <c r="C531" s="113"/>
      <c r="D531" s="113"/>
      <c r="E531" s="113"/>
      <c r="F531" s="14"/>
      <c r="G531" s="15"/>
      <c r="H531" s="14"/>
      <c r="I531" s="114"/>
      <c r="J531" s="152">
        <f t="shared" si="24"/>
        <v>0</v>
      </c>
      <c r="K531" s="88"/>
      <c r="L531" s="89"/>
      <c r="M531" s="90"/>
      <c r="N531" s="88"/>
      <c r="O531" s="89"/>
      <c r="P531" s="90"/>
      <c r="Q531" s="160" t="str">
        <f ca="1">+IF(A531="","",IF(AND(TODAY()&lt;Validation!$C$141,OR(MONTH(TODAY())=10,MONTH(TODAY())=11,MONTH(TODAY())=12)),CONCATENATE(MONTH(TODAY()),"/01/",YEAR(TODAY())),IF(AND(TODAY()&lt;Validation!$C$141,MONTH(TODAY())&lt;=9),CONCATENATE("0",MONTH(TODAY()),"/01/",YEAR(TODAY())),IF(AND(TODAY()&gt;=Validation!$C$141,OR(MONTH(TODAY())=10,MONTH(TODAY())=11,MONTH(TODAY())=12)),CONCATENATE(MONTH(TODAY()+10),"/01/",YEAR(TODAY()+10)),IF(AND(TODAY()&gt;=Validation!$C$141,MONTH(TODAY())&lt;=9),CONCATENATE("0",MONTH(TODAY()+10),"/01/",YEAR(TODAY()+10)))))))</f>
        <v/>
      </c>
      <c r="R531" s="158">
        <f t="shared" si="25"/>
        <v>0</v>
      </c>
      <c r="S531" s="88"/>
      <c r="T531" s="66"/>
      <c r="U531" s="66"/>
      <c r="V531" s="88"/>
      <c r="W531" s="66"/>
      <c r="X531" s="66"/>
      <c r="Y531" s="92"/>
      <c r="Z531" s="146">
        <f t="shared" si="26"/>
        <v>22</v>
      </c>
      <c r="AB531" s="133" t="str">
        <f>IFERROR(IF(DATEVALUE(TEXT(VLOOKUP(K531,Validation!F566:I589,3,FALSE)&amp;"/"&amp;RIGHT(L531+100,2)&amp;"/"&amp;M531,"MM/DD/YYYY"))&lt;=DATEVALUE(TEXT(VLOOKUP(N531,Validation!F566:I589,3,FALSE)&amp;"/"&amp;RIGHT(O531+100,2)&amp;"/"&amp;P531,"MM/DD/YYYY")),"",-1),"")</f>
        <v/>
      </c>
      <c r="AC531" s="133" t="str">
        <f>IFERROR(IF(DATEVALUE(TEXT(VLOOKUP(S531,Validation!F566:I589,3,FALSE)&amp;"/"&amp;RIGHT(T531+100,2)&amp;"/"&amp;U531,"MM/DD/YYYY"))&lt;=DATEVALUE(TEXT(VLOOKUP(V531,Validation!F566:I589,3,FALSE)&amp;"/"&amp;RIGHT(W531+100,2)&amp;"/"&amp;X531,"MM/DD/YYYY")),"",-1),"")</f>
        <v/>
      </c>
      <c r="AD531" s="92"/>
      <c r="AE531" s="92"/>
    </row>
    <row r="532" spans="1:31" ht="13.8">
      <c r="A532" s="113"/>
      <c r="B532" s="113"/>
      <c r="C532" s="113"/>
      <c r="D532" s="113"/>
      <c r="E532" s="113"/>
      <c r="F532" s="14"/>
      <c r="G532" s="15"/>
      <c r="H532" s="14"/>
      <c r="I532" s="114"/>
      <c r="J532" s="152">
        <f t="shared" si="24"/>
        <v>0</v>
      </c>
      <c r="K532" s="88"/>
      <c r="L532" s="89"/>
      <c r="M532" s="90"/>
      <c r="N532" s="88"/>
      <c r="O532" s="89"/>
      <c r="P532" s="90"/>
      <c r="Q532" s="160" t="str">
        <f ca="1">+IF(A532="","",IF(AND(TODAY()&lt;Validation!$C$141,OR(MONTH(TODAY())=10,MONTH(TODAY())=11,MONTH(TODAY())=12)),CONCATENATE(MONTH(TODAY()),"/01/",YEAR(TODAY())),IF(AND(TODAY()&lt;Validation!$C$141,MONTH(TODAY())&lt;=9),CONCATENATE("0",MONTH(TODAY()),"/01/",YEAR(TODAY())),IF(AND(TODAY()&gt;=Validation!$C$141,OR(MONTH(TODAY())=10,MONTH(TODAY())=11,MONTH(TODAY())=12)),CONCATENATE(MONTH(TODAY()+10),"/01/",YEAR(TODAY()+10)),IF(AND(TODAY()&gt;=Validation!$C$141,MONTH(TODAY())&lt;=9),CONCATENATE("0",MONTH(TODAY()+10),"/01/",YEAR(TODAY()+10)))))))</f>
        <v/>
      </c>
      <c r="R532" s="158">
        <f t="shared" si="25"/>
        <v>0</v>
      </c>
      <c r="S532" s="88"/>
      <c r="T532" s="66"/>
      <c r="U532" s="66"/>
      <c r="V532" s="88"/>
      <c r="W532" s="66"/>
      <c r="X532" s="66"/>
      <c r="Y532" s="92"/>
      <c r="Z532" s="146">
        <f t="shared" si="26"/>
        <v>22</v>
      </c>
      <c r="AB532" s="133" t="str">
        <f>IFERROR(IF(DATEVALUE(TEXT(VLOOKUP(K532,Validation!F567:I590,3,FALSE)&amp;"/"&amp;RIGHT(L532+100,2)&amp;"/"&amp;M532,"MM/DD/YYYY"))&lt;=DATEVALUE(TEXT(VLOOKUP(N532,Validation!F567:I590,3,FALSE)&amp;"/"&amp;RIGHT(O532+100,2)&amp;"/"&amp;P532,"MM/DD/YYYY")),"",-1),"")</f>
        <v/>
      </c>
      <c r="AC532" s="133" t="str">
        <f>IFERROR(IF(DATEVALUE(TEXT(VLOOKUP(S532,Validation!F567:I590,3,FALSE)&amp;"/"&amp;RIGHT(T532+100,2)&amp;"/"&amp;U532,"MM/DD/YYYY"))&lt;=DATEVALUE(TEXT(VLOOKUP(V532,Validation!F567:I590,3,FALSE)&amp;"/"&amp;RIGHT(W532+100,2)&amp;"/"&amp;X532,"MM/DD/YYYY")),"",-1),"")</f>
        <v/>
      </c>
      <c r="AD532" s="92"/>
      <c r="AE532" s="92"/>
    </row>
    <row r="533" spans="1:31" ht="13.8">
      <c r="A533" s="113"/>
      <c r="B533" s="113"/>
      <c r="C533" s="113"/>
      <c r="D533" s="113"/>
      <c r="E533" s="113"/>
      <c r="F533" s="14"/>
      <c r="G533" s="15"/>
      <c r="H533" s="14"/>
      <c r="I533" s="114"/>
      <c r="J533" s="152">
        <f t="shared" si="24"/>
        <v>0</v>
      </c>
      <c r="K533" s="88"/>
      <c r="L533" s="89"/>
      <c r="M533" s="90"/>
      <c r="N533" s="88"/>
      <c r="O533" s="89"/>
      <c r="P533" s="90"/>
      <c r="Q533" s="160" t="str">
        <f ca="1">+IF(A533="","",IF(AND(TODAY()&lt;Validation!$C$141,OR(MONTH(TODAY())=10,MONTH(TODAY())=11,MONTH(TODAY())=12)),CONCATENATE(MONTH(TODAY()),"/01/",YEAR(TODAY())),IF(AND(TODAY()&lt;Validation!$C$141,MONTH(TODAY())&lt;=9),CONCATENATE("0",MONTH(TODAY()),"/01/",YEAR(TODAY())),IF(AND(TODAY()&gt;=Validation!$C$141,OR(MONTH(TODAY())=10,MONTH(TODAY())=11,MONTH(TODAY())=12)),CONCATENATE(MONTH(TODAY()+10),"/01/",YEAR(TODAY()+10)),IF(AND(TODAY()&gt;=Validation!$C$141,MONTH(TODAY())&lt;=9),CONCATENATE("0",MONTH(TODAY()+10),"/01/",YEAR(TODAY()+10)))))))</f>
        <v/>
      </c>
      <c r="R533" s="158">
        <f t="shared" si="25"/>
        <v>0</v>
      </c>
      <c r="S533" s="88"/>
      <c r="T533" s="66"/>
      <c r="U533" s="66"/>
      <c r="V533" s="88"/>
      <c r="W533" s="66"/>
      <c r="X533" s="66"/>
      <c r="Y533" s="92"/>
      <c r="Z533" s="146">
        <f t="shared" si="26"/>
        <v>22</v>
      </c>
      <c r="AB533" s="133" t="str">
        <f>IFERROR(IF(DATEVALUE(TEXT(VLOOKUP(K533,Validation!F568:I591,3,FALSE)&amp;"/"&amp;RIGHT(L533+100,2)&amp;"/"&amp;M533,"MM/DD/YYYY"))&lt;=DATEVALUE(TEXT(VLOOKUP(N533,Validation!F568:I591,3,FALSE)&amp;"/"&amp;RIGHT(O533+100,2)&amp;"/"&amp;P533,"MM/DD/YYYY")),"",-1),"")</f>
        <v/>
      </c>
      <c r="AC533" s="133" t="str">
        <f>IFERROR(IF(DATEVALUE(TEXT(VLOOKUP(S533,Validation!F568:I591,3,FALSE)&amp;"/"&amp;RIGHT(T533+100,2)&amp;"/"&amp;U533,"MM/DD/YYYY"))&lt;=DATEVALUE(TEXT(VLOOKUP(V533,Validation!F568:I591,3,FALSE)&amp;"/"&amp;RIGHT(W533+100,2)&amp;"/"&amp;X533,"MM/DD/YYYY")),"",-1),"")</f>
        <v/>
      </c>
      <c r="AD533" s="92"/>
      <c r="AE533" s="92"/>
    </row>
    <row r="534" spans="1:31" ht="13.8">
      <c r="A534" s="113"/>
      <c r="B534" s="113"/>
      <c r="C534" s="113"/>
      <c r="D534" s="113"/>
      <c r="E534" s="113"/>
      <c r="F534" s="14"/>
      <c r="G534" s="15"/>
      <c r="H534" s="14"/>
      <c r="I534" s="114"/>
      <c r="J534" s="152">
        <f t="shared" si="24"/>
        <v>0</v>
      </c>
      <c r="K534" s="88"/>
      <c r="L534" s="89"/>
      <c r="M534" s="90"/>
      <c r="N534" s="88"/>
      <c r="O534" s="89"/>
      <c r="P534" s="90"/>
      <c r="Q534" s="160" t="str">
        <f ca="1">+IF(A534="","",IF(AND(TODAY()&lt;Validation!$C$141,OR(MONTH(TODAY())=10,MONTH(TODAY())=11,MONTH(TODAY())=12)),CONCATENATE(MONTH(TODAY()),"/01/",YEAR(TODAY())),IF(AND(TODAY()&lt;Validation!$C$141,MONTH(TODAY())&lt;=9),CONCATENATE("0",MONTH(TODAY()),"/01/",YEAR(TODAY())),IF(AND(TODAY()&gt;=Validation!$C$141,OR(MONTH(TODAY())=10,MONTH(TODAY())=11,MONTH(TODAY())=12)),CONCATENATE(MONTH(TODAY()+10),"/01/",YEAR(TODAY()+10)),IF(AND(TODAY()&gt;=Validation!$C$141,MONTH(TODAY())&lt;=9),CONCATENATE("0",MONTH(TODAY()+10),"/01/",YEAR(TODAY()+10)))))))</f>
        <v/>
      </c>
      <c r="R534" s="158">
        <f t="shared" si="25"/>
        <v>0</v>
      </c>
      <c r="S534" s="88"/>
      <c r="T534" s="66"/>
      <c r="U534" s="66"/>
      <c r="V534" s="88"/>
      <c r="W534" s="66"/>
      <c r="X534" s="66"/>
      <c r="Y534" s="92"/>
      <c r="Z534" s="146">
        <f t="shared" si="26"/>
        <v>22</v>
      </c>
      <c r="AB534" s="133" t="str">
        <f>IFERROR(IF(DATEVALUE(TEXT(VLOOKUP(K534,Validation!F569:I592,3,FALSE)&amp;"/"&amp;RIGHT(L534+100,2)&amp;"/"&amp;M534,"MM/DD/YYYY"))&lt;=DATEVALUE(TEXT(VLOOKUP(N534,Validation!F569:I592,3,FALSE)&amp;"/"&amp;RIGHT(O534+100,2)&amp;"/"&amp;P534,"MM/DD/YYYY")),"",-1),"")</f>
        <v/>
      </c>
      <c r="AC534" s="133" t="str">
        <f>IFERROR(IF(DATEVALUE(TEXT(VLOOKUP(S534,Validation!F569:I592,3,FALSE)&amp;"/"&amp;RIGHT(T534+100,2)&amp;"/"&amp;U534,"MM/DD/YYYY"))&lt;=DATEVALUE(TEXT(VLOOKUP(V534,Validation!F569:I592,3,FALSE)&amp;"/"&amp;RIGHT(W534+100,2)&amp;"/"&amp;X534,"MM/DD/YYYY")),"",-1),"")</f>
        <v/>
      </c>
      <c r="AD534" s="92"/>
      <c r="AE534" s="92"/>
    </row>
    <row r="535" spans="1:31" ht="13.8">
      <c r="A535" s="113"/>
      <c r="B535" s="113"/>
      <c r="C535" s="113"/>
      <c r="D535" s="113"/>
      <c r="E535" s="113"/>
      <c r="F535" s="14"/>
      <c r="G535" s="15"/>
      <c r="H535" s="14"/>
      <c r="I535" s="114"/>
      <c r="J535" s="152">
        <f t="shared" si="24"/>
        <v>0</v>
      </c>
      <c r="K535" s="88"/>
      <c r="L535" s="89"/>
      <c r="M535" s="90"/>
      <c r="N535" s="88"/>
      <c r="O535" s="89"/>
      <c r="P535" s="90"/>
      <c r="Q535" s="160" t="str">
        <f ca="1">+IF(A535="","",IF(AND(TODAY()&lt;Validation!$C$141,OR(MONTH(TODAY())=10,MONTH(TODAY())=11,MONTH(TODAY())=12)),CONCATENATE(MONTH(TODAY()),"/01/",YEAR(TODAY())),IF(AND(TODAY()&lt;Validation!$C$141,MONTH(TODAY())&lt;=9),CONCATENATE("0",MONTH(TODAY()),"/01/",YEAR(TODAY())),IF(AND(TODAY()&gt;=Validation!$C$141,OR(MONTH(TODAY())=10,MONTH(TODAY())=11,MONTH(TODAY())=12)),CONCATENATE(MONTH(TODAY()+10),"/01/",YEAR(TODAY()+10)),IF(AND(TODAY()&gt;=Validation!$C$141,MONTH(TODAY())&lt;=9),CONCATENATE("0",MONTH(TODAY()+10),"/01/",YEAR(TODAY()+10)))))))</f>
        <v/>
      </c>
      <c r="R535" s="158">
        <f t="shared" si="25"/>
        <v>0</v>
      </c>
      <c r="S535" s="88"/>
      <c r="T535" s="66"/>
      <c r="U535" s="66"/>
      <c r="V535" s="88"/>
      <c r="W535" s="66"/>
      <c r="X535" s="66"/>
      <c r="Y535" s="92"/>
      <c r="Z535" s="146">
        <f t="shared" si="26"/>
        <v>22</v>
      </c>
      <c r="AB535" s="133" t="str">
        <f>IFERROR(IF(DATEVALUE(TEXT(VLOOKUP(K535,Validation!F570:I593,3,FALSE)&amp;"/"&amp;RIGHT(L535+100,2)&amp;"/"&amp;M535,"MM/DD/YYYY"))&lt;=DATEVALUE(TEXT(VLOOKUP(N535,Validation!F570:I593,3,FALSE)&amp;"/"&amp;RIGHT(O535+100,2)&amp;"/"&amp;P535,"MM/DD/YYYY")),"",-1),"")</f>
        <v/>
      </c>
      <c r="AC535" s="133" t="str">
        <f>IFERROR(IF(DATEVALUE(TEXT(VLOOKUP(S535,Validation!F570:I593,3,FALSE)&amp;"/"&amp;RIGHT(T535+100,2)&amp;"/"&amp;U535,"MM/DD/YYYY"))&lt;=DATEVALUE(TEXT(VLOOKUP(V535,Validation!F570:I593,3,FALSE)&amp;"/"&amp;RIGHT(W535+100,2)&amp;"/"&amp;X535,"MM/DD/YYYY")),"",-1),"")</f>
        <v/>
      </c>
      <c r="AD535" s="92"/>
      <c r="AE535" s="92"/>
    </row>
    <row r="536" spans="1:31" ht="13.8">
      <c r="A536" s="113"/>
      <c r="B536" s="113"/>
      <c r="C536" s="113"/>
      <c r="D536" s="113"/>
      <c r="E536" s="113"/>
      <c r="F536" s="14"/>
      <c r="G536" s="15"/>
      <c r="H536" s="14"/>
      <c r="I536" s="114"/>
      <c r="J536" s="152">
        <f t="shared" si="24"/>
        <v>0</v>
      </c>
      <c r="K536" s="88"/>
      <c r="L536" s="89"/>
      <c r="M536" s="90"/>
      <c r="N536" s="88"/>
      <c r="O536" s="89"/>
      <c r="P536" s="90"/>
      <c r="Q536" s="160" t="str">
        <f ca="1">+IF(A536="","",IF(AND(TODAY()&lt;Validation!$C$141,OR(MONTH(TODAY())=10,MONTH(TODAY())=11,MONTH(TODAY())=12)),CONCATENATE(MONTH(TODAY()),"/01/",YEAR(TODAY())),IF(AND(TODAY()&lt;Validation!$C$141,MONTH(TODAY())&lt;=9),CONCATENATE("0",MONTH(TODAY()),"/01/",YEAR(TODAY())),IF(AND(TODAY()&gt;=Validation!$C$141,OR(MONTH(TODAY())=10,MONTH(TODAY())=11,MONTH(TODAY())=12)),CONCATENATE(MONTH(TODAY()+10),"/01/",YEAR(TODAY()+10)),IF(AND(TODAY()&gt;=Validation!$C$141,MONTH(TODAY())&lt;=9),CONCATENATE("0",MONTH(TODAY()+10),"/01/",YEAR(TODAY()+10)))))))</f>
        <v/>
      </c>
      <c r="R536" s="158">
        <f t="shared" si="25"/>
        <v>0</v>
      </c>
      <c r="S536" s="88"/>
      <c r="T536" s="66"/>
      <c r="U536" s="66"/>
      <c r="V536" s="88"/>
      <c r="W536" s="66"/>
      <c r="X536" s="66"/>
      <c r="Y536" s="92"/>
      <c r="Z536" s="146">
        <f t="shared" si="26"/>
        <v>22</v>
      </c>
      <c r="AB536" s="133" t="str">
        <f>IFERROR(IF(DATEVALUE(TEXT(VLOOKUP(K536,Validation!F571:I594,3,FALSE)&amp;"/"&amp;RIGHT(L536+100,2)&amp;"/"&amp;M536,"MM/DD/YYYY"))&lt;=DATEVALUE(TEXT(VLOOKUP(N536,Validation!F571:I594,3,FALSE)&amp;"/"&amp;RIGHT(O536+100,2)&amp;"/"&amp;P536,"MM/DD/YYYY")),"",-1),"")</f>
        <v/>
      </c>
      <c r="AC536" s="133" t="str">
        <f>IFERROR(IF(DATEVALUE(TEXT(VLOOKUP(S536,Validation!F571:I594,3,FALSE)&amp;"/"&amp;RIGHT(T536+100,2)&amp;"/"&amp;U536,"MM/DD/YYYY"))&lt;=DATEVALUE(TEXT(VLOOKUP(V536,Validation!F571:I594,3,FALSE)&amp;"/"&amp;RIGHT(W536+100,2)&amp;"/"&amp;X536,"MM/DD/YYYY")),"",-1),"")</f>
        <v/>
      </c>
      <c r="AD536" s="92"/>
      <c r="AE536" s="92"/>
    </row>
    <row r="537" spans="1:31" ht="13.8">
      <c r="A537" s="113"/>
      <c r="B537" s="113"/>
      <c r="C537" s="113"/>
      <c r="D537" s="113"/>
      <c r="E537" s="113"/>
      <c r="F537" s="14"/>
      <c r="G537" s="15"/>
      <c r="H537" s="14"/>
      <c r="I537" s="114"/>
      <c r="J537" s="152">
        <f t="shared" si="24"/>
        <v>0</v>
      </c>
      <c r="K537" s="88"/>
      <c r="L537" s="89"/>
      <c r="M537" s="90"/>
      <c r="N537" s="88"/>
      <c r="O537" s="89"/>
      <c r="P537" s="90"/>
      <c r="Q537" s="160" t="str">
        <f ca="1">+IF(A537="","",IF(AND(TODAY()&lt;Validation!$C$141,OR(MONTH(TODAY())=10,MONTH(TODAY())=11,MONTH(TODAY())=12)),CONCATENATE(MONTH(TODAY()),"/01/",YEAR(TODAY())),IF(AND(TODAY()&lt;Validation!$C$141,MONTH(TODAY())&lt;=9),CONCATENATE("0",MONTH(TODAY()),"/01/",YEAR(TODAY())),IF(AND(TODAY()&gt;=Validation!$C$141,OR(MONTH(TODAY())=10,MONTH(TODAY())=11,MONTH(TODAY())=12)),CONCATENATE(MONTH(TODAY()+10),"/01/",YEAR(TODAY()+10)),IF(AND(TODAY()&gt;=Validation!$C$141,MONTH(TODAY())&lt;=9),CONCATENATE("0",MONTH(TODAY()+10),"/01/",YEAR(TODAY()+10)))))))</f>
        <v/>
      </c>
      <c r="R537" s="158">
        <f t="shared" si="25"/>
        <v>0</v>
      </c>
      <c r="S537" s="88"/>
      <c r="T537" s="66"/>
      <c r="U537" s="66"/>
      <c r="V537" s="88"/>
      <c r="W537" s="66"/>
      <c r="X537" s="66"/>
      <c r="Y537" s="92"/>
      <c r="Z537" s="146">
        <f t="shared" si="26"/>
        <v>22</v>
      </c>
      <c r="AB537" s="133" t="str">
        <f>IFERROR(IF(DATEVALUE(TEXT(VLOOKUP(K537,Validation!F572:I595,3,FALSE)&amp;"/"&amp;RIGHT(L537+100,2)&amp;"/"&amp;M537,"MM/DD/YYYY"))&lt;=DATEVALUE(TEXT(VLOOKUP(N537,Validation!F572:I595,3,FALSE)&amp;"/"&amp;RIGHT(O537+100,2)&amp;"/"&amp;P537,"MM/DD/YYYY")),"",-1),"")</f>
        <v/>
      </c>
      <c r="AC537" s="133" t="str">
        <f>IFERROR(IF(DATEVALUE(TEXT(VLOOKUP(S537,Validation!F572:I595,3,FALSE)&amp;"/"&amp;RIGHT(T537+100,2)&amp;"/"&amp;U537,"MM/DD/YYYY"))&lt;=DATEVALUE(TEXT(VLOOKUP(V537,Validation!F572:I595,3,FALSE)&amp;"/"&amp;RIGHT(W537+100,2)&amp;"/"&amp;X537,"MM/DD/YYYY")),"",-1),"")</f>
        <v/>
      </c>
      <c r="AD537" s="92"/>
      <c r="AE537" s="92"/>
    </row>
    <row r="538" spans="1:31" ht="13.8">
      <c r="A538" s="113"/>
      <c r="B538" s="113"/>
      <c r="C538" s="113"/>
      <c r="D538" s="113"/>
      <c r="E538" s="113"/>
      <c r="F538" s="14"/>
      <c r="G538" s="15"/>
      <c r="H538" s="14"/>
      <c r="I538" s="114"/>
      <c r="J538" s="152">
        <f t="shared" si="24"/>
        <v>0</v>
      </c>
      <c r="K538" s="88"/>
      <c r="L538" s="89"/>
      <c r="M538" s="90"/>
      <c r="N538" s="88"/>
      <c r="O538" s="89"/>
      <c r="P538" s="90"/>
      <c r="Q538" s="160" t="str">
        <f ca="1">+IF(A538="","",IF(AND(TODAY()&lt;Validation!$C$141,OR(MONTH(TODAY())=10,MONTH(TODAY())=11,MONTH(TODAY())=12)),CONCATENATE(MONTH(TODAY()),"/01/",YEAR(TODAY())),IF(AND(TODAY()&lt;Validation!$C$141,MONTH(TODAY())&lt;=9),CONCATENATE("0",MONTH(TODAY()),"/01/",YEAR(TODAY())),IF(AND(TODAY()&gt;=Validation!$C$141,OR(MONTH(TODAY())=10,MONTH(TODAY())=11,MONTH(TODAY())=12)),CONCATENATE(MONTH(TODAY()+10),"/01/",YEAR(TODAY()+10)),IF(AND(TODAY()&gt;=Validation!$C$141,MONTH(TODAY())&lt;=9),CONCATENATE("0",MONTH(TODAY()+10),"/01/",YEAR(TODAY()+10)))))))</f>
        <v/>
      </c>
      <c r="R538" s="158">
        <f t="shared" si="25"/>
        <v>0</v>
      </c>
      <c r="S538" s="88"/>
      <c r="T538" s="66"/>
      <c r="U538" s="66"/>
      <c r="V538" s="88"/>
      <c r="W538" s="66"/>
      <c r="X538" s="66"/>
      <c r="Y538" s="92"/>
      <c r="Z538" s="146">
        <f t="shared" si="26"/>
        <v>22</v>
      </c>
      <c r="AB538" s="133" t="str">
        <f>IFERROR(IF(DATEVALUE(TEXT(VLOOKUP(K538,Validation!F573:I596,3,FALSE)&amp;"/"&amp;RIGHT(L538+100,2)&amp;"/"&amp;M538,"MM/DD/YYYY"))&lt;=DATEVALUE(TEXT(VLOOKUP(N538,Validation!F573:I596,3,FALSE)&amp;"/"&amp;RIGHT(O538+100,2)&amp;"/"&amp;P538,"MM/DD/YYYY")),"",-1),"")</f>
        <v/>
      </c>
      <c r="AC538" s="133" t="str">
        <f>IFERROR(IF(DATEVALUE(TEXT(VLOOKUP(S538,Validation!F573:I596,3,FALSE)&amp;"/"&amp;RIGHT(T538+100,2)&amp;"/"&amp;U538,"MM/DD/YYYY"))&lt;=DATEVALUE(TEXT(VLOOKUP(V538,Validation!F573:I596,3,FALSE)&amp;"/"&amp;RIGHT(W538+100,2)&amp;"/"&amp;X538,"MM/DD/YYYY")),"",-1),"")</f>
        <v/>
      </c>
      <c r="AD538" s="92"/>
      <c r="AE538" s="92"/>
    </row>
    <row r="539" spans="1:31" ht="13.8">
      <c r="A539" s="113"/>
      <c r="B539" s="113"/>
      <c r="C539" s="113"/>
      <c r="D539" s="113"/>
      <c r="E539" s="113"/>
      <c r="F539" s="14"/>
      <c r="G539" s="15"/>
      <c r="H539" s="14"/>
      <c r="I539" s="114"/>
      <c r="J539" s="152">
        <f t="shared" si="24"/>
        <v>0</v>
      </c>
      <c r="K539" s="88"/>
      <c r="L539" s="89"/>
      <c r="M539" s="90"/>
      <c r="N539" s="88"/>
      <c r="O539" s="89"/>
      <c r="P539" s="90"/>
      <c r="Q539" s="160" t="str">
        <f ca="1">+IF(A539="","",IF(AND(TODAY()&lt;Validation!$C$141,OR(MONTH(TODAY())=10,MONTH(TODAY())=11,MONTH(TODAY())=12)),CONCATENATE(MONTH(TODAY()),"/01/",YEAR(TODAY())),IF(AND(TODAY()&lt;Validation!$C$141,MONTH(TODAY())&lt;=9),CONCATENATE("0",MONTH(TODAY()),"/01/",YEAR(TODAY())),IF(AND(TODAY()&gt;=Validation!$C$141,OR(MONTH(TODAY())=10,MONTH(TODAY())=11,MONTH(TODAY())=12)),CONCATENATE(MONTH(TODAY()+10),"/01/",YEAR(TODAY()+10)),IF(AND(TODAY()&gt;=Validation!$C$141,MONTH(TODAY())&lt;=9),CONCATENATE("0",MONTH(TODAY()+10),"/01/",YEAR(TODAY()+10)))))))</f>
        <v/>
      </c>
      <c r="R539" s="158">
        <f t="shared" si="25"/>
        <v>0</v>
      </c>
      <c r="S539" s="88"/>
      <c r="T539" s="66"/>
      <c r="U539" s="66"/>
      <c r="V539" s="88"/>
      <c r="W539" s="66"/>
      <c r="X539" s="66"/>
      <c r="Y539" s="92"/>
      <c r="Z539" s="146">
        <f t="shared" si="26"/>
        <v>22</v>
      </c>
      <c r="AB539" s="133" t="str">
        <f>IFERROR(IF(DATEVALUE(TEXT(VLOOKUP(K539,Validation!F574:I597,3,FALSE)&amp;"/"&amp;RIGHT(L539+100,2)&amp;"/"&amp;M539,"MM/DD/YYYY"))&lt;=DATEVALUE(TEXT(VLOOKUP(N539,Validation!F574:I597,3,FALSE)&amp;"/"&amp;RIGHT(O539+100,2)&amp;"/"&amp;P539,"MM/DD/YYYY")),"",-1),"")</f>
        <v/>
      </c>
      <c r="AC539" s="133" t="str">
        <f>IFERROR(IF(DATEVALUE(TEXT(VLOOKUP(S539,Validation!F574:I597,3,FALSE)&amp;"/"&amp;RIGHT(T539+100,2)&amp;"/"&amp;U539,"MM/DD/YYYY"))&lt;=DATEVALUE(TEXT(VLOOKUP(V539,Validation!F574:I597,3,FALSE)&amp;"/"&amp;RIGHT(W539+100,2)&amp;"/"&amp;X539,"MM/DD/YYYY")),"",-1),"")</f>
        <v/>
      </c>
      <c r="AD539" s="92"/>
      <c r="AE539" s="92"/>
    </row>
    <row r="540" spans="1:31" ht="13.8">
      <c r="A540" s="113"/>
      <c r="B540" s="113"/>
      <c r="C540" s="113"/>
      <c r="D540" s="113"/>
      <c r="E540" s="113"/>
      <c r="F540" s="14"/>
      <c r="G540" s="15"/>
      <c r="H540" s="14"/>
      <c r="I540" s="114"/>
      <c r="J540" s="152">
        <f t="shared" si="24"/>
        <v>0</v>
      </c>
      <c r="K540" s="88"/>
      <c r="L540" s="89"/>
      <c r="M540" s="90"/>
      <c r="N540" s="88"/>
      <c r="O540" s="89"/>
      <c r="P540" s="90"/>
      <c r="Q540" s="160" t="str">
        <f ca="1">+IF(A540="","",IF(AND(TODAY()&lt;Validation!$C$141,OR(MONTH(TODAY())=10,MONTH(TODAY())=11,MONTH(TODAY())=12)),CONCATENATE(MONTH(TODAY()),"/01/",YEAR(TODAY())),IF(AND(TODAY()&lt;Validation!$C$141,MONTH(TODAY())&lt;=9),CONCATENATE("0",MONTH(TODAY()),"/01/",YEAR(TODAY())),IF(AND(TODAY()&gt;=Validation!$C$141,OR(MONTH(TODAY())=10,MONTH(TODAY())=11,MONTH(TODAY())=12)),CONCATENATE(MONTH(TODAY()+10),"/01/",YEAR(TODAY()+10)),IF(AND(TODAY()&gt;=Validation!$C$141,MONTH(TODAY())&lt;=9),CONCATENATE("0",MONTH(TODAY()+10),"/01/",YEAR(TODAY()+10)))))))</f>
        <v/>
      </c>
      <c r="R540" s="158">
        <f t="shared" si="25"/>
        <v>0</v>
      </c>
      <c r="S540" s="88"/>
      <c r="T540" s="66"/>
      <c r="U540" s="66"/>
      <c r="V540" s="88"/>
      <c r="W540" s="66"/>
      <c r="X540" s="66"/>
      <c r="Y540" s="92"/>
      <c r="Z540" s="146">
        <f t="shared" si="26"/>
        <v>22</v>
      </c>
      <c r="AB540" s="133" t="str">
        <f>IFERROR(IF(DATEVALUE(TEXT(VLOOKUP(K540,Validation!F575:I598,3,FALSE)&amp;"/"&amp;RIGHT(L540+100,2)&amp;"/"&amp;M540,"MM/DD/YYYY"))&lt;=DATEVALUE(TEXT(VLOOKUP(N540,Validation!F575:I598,3,FALSE)&amp;"/"&amp;RIGHT(O540+100,2)&amp;"/"&amp;P540,"MM/DD/YYYY")),"",-1),"")</f>
        <v/>
      </c>
      <c r="AC540" s="133" t="str">
        <f>IFERROR(IF(DATEVALUE(TEXT(VLOOKUP(S540,Validation!F575:I598,3,FALSE)&amp;"/"&amp;RIGHT(T540+100,2)&amp;"/"&amp;U540,"MM/DD/YYYY"))&lt;=DATEVALUE(TEXT(VLOOKUP(V540,Validation!F575:I598,3,FALSE)&amp;"/"&amp;RIGHT(W540+100,2)&amp;"/"&amp;X540,"MM/DD/YYYY")),"",-1),"")</f>
        <v/>
      </c>
      <c r="AD540" s="92"/>
      <c r="AE540" s="92"/>
    </row>
    <row r="541" spans="1:31" ht="13.8">
      <c r="A541" s="113"/>
      <c r="B541" s="113"/>
      <c r="C541" s="113"/>
      <c r="D541" s="113"/>
      <c r="E541" s="113"/>
      <c r="F541" s="14"/>
      <c r="G541" s="15"/>
      <c r="H541" s="14"/>
      <c r="I541" s="114"/>
      <c r="J541" s="152">
        <f t="shared" si="24"/>
        <v>0</v>
      </c>
      <c r="K541" s="88"/>
      <c r="L541" s="89"/>
      <c r="M541" s="90"/>
      <c r="N541" s="88"/>
      <c r="O541" s="89"/>
      <c r="P541" s="90"/>
      <c r="Q541" s="160" t="str">
        <f ca="1">+IF(A541="","",IF(AND(TODAY()&lt;Validation!$C$141,OR(MONTH(TODAY())=10,MONTH(TODAY())=11,MONTH(TODAY())=12)),CONCATENATE(MONTH(TODAY()),"/01/",YEAR(TODAY())),IF(AND(TODAY()&lt;Validation!$C$141,MONTH(TODAY())&lt;=9),CONCATENATE("0",MONTH(TODAY()),"/01/",YEAR(TODAY())),IF(AND(TODAY()&gt;=Validation!$C$141,OR(MONTH(TODAY())=10,MONTH(TODAY())=11,MONTH(TODAY())=12)),CONCATENATE(MONTH(TODAY()+10),"/01/",YEAR(TODAY()+10)),IF(AND(TODAY()&gt;=Validation!$C$141,MONTH(TODAY())&lt;=9),CONCATENATE("0",MONTH(TODAY()+10),"/01/",YEAR(TODAY()+10)))))))</f>
        <v/>
      </c>
      <c r="R541" s="158">
        <f t="shared" si="25"/>
        <v>0</v>
      </c>
      <c r="S541" s="88"/>
      <c r="T541" s="66"/>
      <c r="U541" s="66"/>
      <c r="V541" s="88"/>
      <c r="W541" s="66"/>
      <c r="X541" s="66"/>
      <c r="Y541" s="92"/>
      <c r="Z541" s="146">
        <f t="shared" si="26"/>
        <v>22</v>
      </c>
      <c r="AB541" s="133" t="str">
        <f>IFERROR(IF(DATEVALUE(TEXT(VLOOKUP(K541,Validation!F576:I599,3,FALSE)&amp;"/"&amp;RIGHT(L541+100,2)&amp;"/"&amp;M541,"MM/DD/YYYY"))&lt;=DATEVALUE(TEXT(VLOOKUP(N541,Validation!F576:I599,3,FALSE)&amp;"/"&amp;RIGHT(O541+100,2)&amp;"/"&amp;P541,"MM/DD/YYYY")),"",-1),"")</f>
        <v/>
      </c>
      <c r="AC541" s="133" t="str">
        <f>IFERROR(IF(DATEVALUE(TEXT(VLOOKUP(S541,Validation!F576:I599,3,FALSE)&amp;"/"&amp;RIGHT(T541+100,2)&amp;"/"&amp;U541,"MM/DD/YYYY"))&lt;=DATEVALUE(TEXT(VLOOKUP(V541,Validation!F576:I599,3,FALSE)&amp;"/"&amp;RIGHT(W541+100,2)&amp;"/"&amp;X541,"MM/DD/YYYY")),"",-1),"")</f>
        <v/>
      </c>
      <c r="AD541" s="92"/>
      <c r="AE541" s="92"/>
    </row>
    <row r="542" spans="1:31" ht="13.8">
      <c r="A542" s="113"/>
      <c r="B542" s="113"/>
      <c r="C542" s="113"/>
      <c r="D542" s="113"/>
      <c r="E542" s="113"/>
      <c r="F542" s="14"/>
      <c r="G542" s="15"/>
      <c r="H542" s="14"/>
      <c r="I542" s="114"/>
      <c r="J542" s="152">
        <f t="shared" si="24"/>
        <v>0</v>
      </c>
      <c r="K542" s="88"/>
      <c r="L542" s="89"/>
      <c r="M542" s="90"/>
      <c r="N542" s="88"/>
      <c r="O542" s="89"/>
      <c r="P542" s="90"/>
      <c r="Q542" s="160" t="str">
        <f ca="1">+IF(A542="","",IF(AND(TODAY()&lt;Validation!$C$141,OR(MONTH(TODAY())=10,MONTH(TODAY())=11,MONTH(TODAY())=12)),CONCATENATE(MONTH(TODAY()),"/01/",YEAR(TODAY())),IF(AND(TODAY()&lt;Validation!$C$141,MONTH(TODAY())&lt;=9),CONCATENATE("0",MONTH(TODAY()),"/01/",YEAR(TODAY())),IF(AND(TODAY()&gt;=Validation!$C$141,OR(MONTH(TODAY())=10,MONTH(TODAY())=11,MONTH(TODAY())=12)),CONCATENATE(MONTH(TODAY()+10),"/01/",YEAR(TODAY()+10)),IF(AND(TODAY()&gt;=Validation!$C$141,MONTH(TODAY())&lt;=9),CONCATENATE("0",MONTH(TODAY()+10),"/01/",YEAR(TODAY()+10)))))))</f>
        <v/>
      </c>
      <c r="R542" s="158">
        <f t="shared" si="25"/>
        <v>0</v>
      </c>
      <c r="S542" s="88"/>
      <c r="T542" s="66"/>
      <c r="U542" s="66"/>
      <c r="V542" s="88"/>
      <c r="W542" s="66"/>
      <c r="X542" s="66"/>
      <c r="Y542" s="92"/>
      <c r="Z542" s="146">
        <f t="shared" si="26"/>
        <v>22</v>
      </c>
      <c r="AB542" s="133" t="str">
        <f>IFERROR(IF(DATEVALUE(TEXT(VLOOKUP(K542,Validation!F577:I600,3,FALSE)&amp;"/"&amp;RIGHT(L542+100,2)&amp;"/"&amp;M542,"MM/DD/YYYY"))&lt;=DATEVALUE(TEXT(VLOOKUP(N542,Validation!F577:I600,3,FALSE)&amp;"/"&amp;RIGHT(O542+100,2)&amp;"/"&amp;P542,"MM/DD/YYYY")),"",-1),"")</f>
        <v/>
      </c>
      <c r="AC542" s="133" t="str">
        <f>IFERROR(IF(DATEVALUE(TEXT(VLOOKUP(S542,Validation!F577:I600,3,FALSE)&amp;"/"&amp;RIGHT(T542+100,2)&amp;"/"&amp;U542,"MM/DD/YYYY"))&lt;=DATEVALUE(TEXT(VLOOKUP(V542,Validation!F577:I600,3,FALSE)&amp;"/"&amp;RIGHT(W542+100,2)&amp;"/"&amp;X542,"MM/DD/YYYY")),"",-1),"")</f>
        <v/>
      </c>
      <c r="AD542" s="92"/>
      <c r="AE542" s="92"/>
    </row>
    <row r="543" spans="1:31" ht="13.8">
      <c r="A543" s="113"/>
      <c r="B543" s="113"/>
      <c r="C543" s="113"/>
      <c r="D543" s="113"/>
      <c r="E543" s="113"/>
      <c r="F543" s="14"/>
      <c r="G543" s="15"/>
      <c r="H543" s="14"/>
      <c r="I543" s="114"/>
      <c r="J543" s="152">
        <f t="shared" si="24"/>
        <v>0</v>
      </c>
      <c r="K543" s="88"/>
      <c r="L543" s="89"/>
      <c r="M543" s="90"/>
      <c r="N543" s="88"/>
      <c r="O543" s="89"/>
      <c r="P543" s="90"/>
      <c r="Q543" s="160" t="str">
        <f ca="1">+IF(A543="","",IF(AND(TODAY()&lt;Validation!$C$141,OR(MONTH(TODAY())=10,MONTH(TODAY())=11,MONTH(TODAY())=12)),CONCATENATE(MONTH(TODAY()),"/01/",YEAR(TODAY())),IF(AND(TODAY()&lt;Validation!$C$141,MONTH(TODAY())&lt;=9),CONCATENATE("0",MONTH(TODAY()),"/01/",YEAR(TODAY())),IF(AND(TODAY()&gt;=Validation!$C$141,OR(MONTH(TODAY())=10,MONTH(TODAY())=11,MONTH(TODAY())=12)),CONCATENATE(MONTH(TODAY()+10),"/01/",YEAR(TODAY()+10)),IF(AND(TODAY()&gt;=Validation!$C$141,MONTH(TODAY())&lt;=9),CONCATENATE("0",MONTH(TODAY()+10),"/01/",YEAR(TODAY()+10)))))))</f>
        <v/>
      </c>
      <c r="R543" s="158">
        <f t="shared" si="25"/>
        <v>0</v>
      </c>
      <c r="S543" s="88"/>
      <c r="T543" s="66"/>
      <c r="U543" s="66"/>
      <c r="V543" s="88"/>
      <c r="W543" s="66"/>
      <c r="X543" s="66"/>
      <c r="Y543" s="92"/>
      <c r="Z543" s="146">
        <f t="shared" si="26"/>
        <v>22</v>
      </c>
      <c r="AB543" s="133" t="str">
        <f>IFERROR(IF(DATEVALUE(TEXT(VLOOKUP(K543,Validation!F578:I601,3,FALSE)&amp;"/"&amp;RIGHT(L543+100,2)&amp;"/"&amp;M543,"MM/DD/YYYY"))&lt;=DATEVALUE(TEXT(VLOOKUP(N543,Validation!F578:I601,3,FALSE)&amp;"/"&amp;RIGHT(O543+100,2)&amp;"/"&amp;P543,"MM/DD/YYYY")),"",-1),"")</f>
        <v/>
      </c>
      <c r="AC543" s="133" t="str">
        <f>IFERROR(IF(DATEVALUE(TEXT(VLOOKUP(S543,Validation!F578:I601,3,FALSE)&amp;"/"&amp;RIGHT(T543+100,2)&amp;"/"&amp;U543,"MM/DD/YYYY"))&lt;=DATEVALUE(TEXT(VLOOKUP(V543,Validation!F578:I601,3,FALSE)&amp;"/"&amp;RIGHT(W543+100,2)&amp;"/"&amp;X543,"MM/DD/YYYY")),"",-1),"")</f>
        <v/>
      </c>
      <c r="AD543" s="92"/>
      <c r="AE543" s="92"/>
    </row>
    <row r="544" spans="1:31" ht="13.8">
      <c r="A544" s="113"/>
      <c r="B544" s="113"/>
      <c r="C544" s="113"/>
      <c r="D544" s="113"/>
      <c r="E544" s="113"/>
      <c r="F544" s="14"/>
      <c r="G544" s="15"/>
      <c r="H544" s="14"/>
      <c r="I544" s="114"/>
      <c r="J544" s="152">
        <f t="shared" si="24"/>
        <v>0</v>
      </c>
      <c r="K544" s="88"/>
      <c r="L544" s="89"/>
      <c r="M544" s="90"/>
      <c r="N544" s="88"/>
      <c r="O544" s="89"/>
      <c r="P544" s="90"/>
      <c r="Q544" s="160" t="str">
        <f ca="1">+IF(A544="","",IF(AND(TODAY()&lt;Validation!$C$141,OR(MONTH(TODAY())=10,MONTH(TODAY())=11,MONTH(TODAY())=12)),CONCATENATE(MONTH(TODAY()),"/01/",YEAR(TODAY())),IF(AND(TODAY()&lt;Validation!$C$141,MONTH(TODAY())&lt;=9),CONCATENATE("0",MONTH(TODAY()),"/01/",YEAR(TODAY())),IF(AND(TODAY()&gt;=Validation!$C$141,OR(MONTH(TODAY())=10,MONTH(TODAY())=11,MONTH(TODAY())=12)),CONCATENATE(MONTH(TODAY()+10),"/01/",YEAR(TODAY()+10)),IF(AND(TODAY()&gt;=Validation!$C$141,MONTH(TODAY())&lt;=9),CONCATENATE("0",MONTH(TODAY()+10),"/01/",YEAR(TODAY()+10)))))))</f>
        <v/>
      </c>
      <c r="R544" s="158">
        <f t="shared" si="25"/>
        <v>0</v>
      </c>
      <c r="S544" s="88"/>
      <c r="T544" s="66"/>
      <c r="U544" s="66"/>
      <c r="V544" s="88"/>
      <c r="W544" s="66"/>
      <c r="X544" s="66"/>
      <c r="Y544" s="92"/>
      <c r="Z544" s="146">
        <f t="shared" si="26"/>
        <v>22</v>
      </c>
      <c r="AB544" s="133" t="str">
        <f>IFERROR(IF(DATEVALUE(TEXT(VLOOKUP(K544,Validation!F579:I602,3,FALSE)&amp;"/"&amp;RIGHT(L544+100,2)&amp;"/"&amp;M544,"MM/DD/YYYY"))&lt;=DATEVALUE(TEXT(VLOOKUP(N544,Validation!F579:I602,3,FALSE)&amp;"/"&amp;RIGHT(O544+100,2)&amp;"/"&amp;P544,"MM/DD/YYYY")),"",-1),"")</f>
        <v/>
      </c>
      <c r="AC544" s="133" t="str">
        <f>IFERROR(IF(DATEVALUE(TEXT(VLOOKUP(S544,Validation!F579:I602,3,FALSE)&amp;"/"&amp;RIGHT(T544+100,2)&amp;"/"&amp;U544,"MM/DD/YYYY"))&lt;=DATEVALUE(TEXT(VLOOKUP(V544,Validation!F579:I602,3,FALSE)&amp;"/"&amp;RIGHT(W544+100,2)&amp;"/"&amp;X544,"MM/DD/YYYY")),"",-1),"")</f>
        <v/>
      </c>
      <c r="AD544" s="92"/>
      <c r="AE544" s="92"/>
    </row>
    <row r="545" spans="1:31" ht="13.8">
      <c r="A545" s="113"/>
      <c r="B545" s="113"/>
      <c r="C545" s="113"/>
      <c r="D545" s="113"/>
      <c r="E545" s="113"/>
      <c r="F545" s="14"/>
      <c r="G545" s="15"/>
      <c r="H545" s="14"/>
      <c r="I545" s="114"/>
      <c r="J545" s="152">
        <f t="shared" si="24"/>
        <v>0</v>
      </c>
      <c r="K545" s="88"/>
      <c r="L545" s="89"/>
      <c r="M545" s="90"/>
      <c r="N545" s="88"/>
      <c r="O545" s="89"/>
      <c r="P545" s="90"/>
      <c r="Q545" s="160" t="str">
        <f ca="1">+IF(A545="","",IF(AND(TODAY()&lt;Validation!$C$141,OR(MONTH(TODAY())=10,MONTH(TODAY())=11,MONTH(TODAY())=12)),CONCATENATE(MONTH(TODAY()),"/01/",YEAR(TODAY())),IF(AND(TODAY()&lt;Validation!$C$141,MONTH(TODAY())&lt;=9),CONCATENATE("0",MONTH(TODAY()),"/01/",YEAR(TODAY())),IF(AND(TODAY()&gt;=Validation!$C$141,OR(MONTH(TODAY())=10,MONTH(TODAY())=11,MONTH(TODAY())=12)),CONCATENATE(MONTH(TODAY()+10),"/01/",YEAR(TODAY()+10)),IF(AND(TODAY()&gt;=Validation!$C$141,MONTH(TODAY())&lt;=9),CONCATENATE("0",MONTH(TODAY()+10),"/01/",YEAR(TODAY()+10)))))))</f>
        <v/>
      </c>
      <c r="R545" s="158">
        <f t="shared" si="25"/>
        <v>0</v>
      </c>
      <c r="S545" s="88"/>
      <c r="T545" s="66"/>
      <c r="U545" s="66"/>
      <c r="V545" s="88"/>
      <c r="W545" s="66"/>
      <c r="X545" s="66"/>
      <c r="Y545" s="92"/>
      <c r="Z545" s="146">
        <f t="shared" si="26"/>
        <v>22</v>
      </c>
      <c r="AB545" s="133" t="str">
        <f>IFERROR(IF(DATEVALUE(TEXT(VLOOKUP(K545,Validation!F580:I603,3,FALSE)&amp;"/"&amp;RIGHT(L545+100,2)&amp;"/"&amp;M545,"MM/DD/YYYY"))&lt;=DATEVALUE(TEXT(VLOOKUP(N545,Validation!F580:I603,3,FALSE)&amp;"/"&amp;RIGHT(O545+100,2)&amp;"/"&amp;P545,"MM/DD/YYYY")),"",-1),"")</f>
        <v/>
      </c>
      <c r="AC545" s="133" t="str">
        <f>IFERROR(IF(DATEVALUE(TEXT(VLOOKUP(S545,Validation!F580:I603,3,FALSE)&amp;"/"&amp;RIGHT(T545+100,2)&amp;"/"&amp;U545,"MM/DD/YYYY"))&lt;=DATEVALUE(TEXT(VLOOKUP(V545,Validation!F580:I603,3,FALSE)&amp;"/"&amp;RIGHT(W545+100,2)&amp;"/"&amp;X545,"MM/DD/YYYY")),"",-1),"")</f>
        <v/>
      </c>
      <c r="AD545" s="92"/>
      <c r="AE545" s="92"/>
    </row>
    <row r="546" spans="1:31" ht="13.8">
      <c r="A546" s="113"/>
      <c r="B546" s="113"/>
      <c r="C546" s="113"/>
      <c r="D546" s="113"/>
      <c r="E546" s="113"/>
      <c r="F546" s="14"/>
      <c r="G546" s="15"/>
      <c r="H546" s="14"/>
      <c r="I546" s="114"/>
      <c r="J546" s="152">
        <f t="shared" si="24"/>
        <v>0</v>
      </c>
      <c r="K546" s="88"/>
      <c r="L546" s="89"/>
      <c r="M546" s="90"/>
      <c r="N546" s="88"/>
      <c r="O546" s="89"/>
      <c r="P546" s="90"/>
      <c r="Q546" s="160" t="str">
        <f ca="1">+IF(A546="","",IF(AND(TODAY()&lt;Validation!$C$141,OR(MONTH(TODAY())=10,MONTH(TODAY())=11,MONTH(TODAY())=12)),CONCATENATE(MONTH(TODAY()),"/01/",YEAR(TODAY())),IF(AND(TODAY()&lt;Validation!$C$141,MONTH(TODAY())&lt;=9),CONCATENATE("0",MONTH(TODAY()),"/01/",YEAR(TODAY())),IF(AND(TODAY()&gt;=Validation!$C$141,OR(MONTH(TODAY())=10,MONTH(TODAY())=11,MONTH(TODAY())=12)),CONCATENATE(MONTH(TODAY()+10),"/01/",YEAR(TODAY()+10)),IF(AND(TODAY()&gt;=Validation!$C$141,MONTH(TODAY())&lt;=9),CONCATENATE("0",MONTH(TODAY()+10),"/01/",YEAR(TODAY()+10)))))))</f>
        <v/>
      </c>
      <c r="R546" s="158">
        <f t="shared" si="25"/>
        <v>0</v>
      </c>
      <c r="S546" s="88"/>
      <c r="T546" s="66"/>
      <c r="U546" s="66"/>
      <c r="V546" s="88"/>
      <c r="W546" s="66"/>
      <c r="X546" s="66"/>
      <c r="Y546" s="92"/>
      <c r="Z546" s="146">
        <f t="shared" si="26"/>
        <v>22</v>
      </c>
      <c r="AB546" s="133" t="str">
        <f>IFERROR(IF(DATEVALUE(TEXT(VLOOKUP(K546,Validation!F581:I604,3,FALSE)&amp;"/"&amp;RIGHT(L546+100,2)&amp;"/"&amp;M546,"MM/DD/YYYY"))&lt;=DATEVALUE(TEXT(VLOOKUP(N546,Validation!F581:I604,3,FALSE)&amp;"/"&amp;RIGHT(O546+100,2)&amp;"/"&amp;P546,"MM/DD/YYYY")),"",-1),"")</f>
        <v/>
      </c>
      <c r="AC546" s="133" t="str">
        <f>IFERROR(IF(DATEVALUE(TEXT(VLOOKUP(S546,Validation!F581:I604,3,FALSE)&amp;"/"&amp;RIGHT(T546+100,2)&amp;"/"&amp;U546,"MM/DD/YYYY"))&lt;=DATEVALUE(TEXT(VLOOKUP(V546,Validation!F581:I604,3,FALSE)&amp;"/"&amp;RIGHT(W546+100,2)&amp;"/"&amp;X546,"MM/DD/YYYY")),"",-1),"")</f>
        <v/>
      </c>
      <c r="AD546" s="92"/>
      <c r="AE546" s="92"/>
    </row>
    <row r="547" spans="1:31" ht="13.8">
      <c r="A547" s="113"/>
      <c r="B547" s="113"/>
      <c r="C547" s="113"/>
      <c r="D547" s="113"/>
      <c r="E547" s="113"/>
      <c r="F547" s="14"/>
      <c r="G547" s="15"/>
      <c r="H547" s="14"/>
      <c r="I547" s="114"/>
      <c r="J547" s="152">
        <f t="shared" si="24"/>
        <v>0</v>
      </c>
      <c r="K547" s="88"/>
      <c r="L547" s="89"/>
      <c r="M547" s="90"/>
      <c r="N547" s="88"/>
      <c r="O547" s="89"/>
      <c r="P547" s="90"/>
      <c r="Q547" s="160" t="str">
        <f ca="1">+IF(A547="","",IF(AND(TODAY()&lt;Validation!$C$141,OR(MONTH(TODAY())=10,MONTH(TODAY())=11,MONTH(TODAY())=12)),CONCATENATE(MONTH(TODAY()),"/01/",YEAR(TODAY())),IF(AND(TODAY()&lt;Validation!$C$141,MONTH(TODAY())&lt;=9),CONCATENATE("0",MONTH(TODAY()),"/01/",YEAR(TODAY())),IF(AND(TODAY()&gt;=Validation!$C$141,OR(MONTH(TODAY())=10,MONTH(TODAY())=11,MONTH(TODAY())=12)),CONCATENATE(MONTH(TODAY()+10),"/01/",YEAR(TODAY()+10)),IF(AND(TODAY()&gt;=Validation!$C$141,MONTH(TODAY())&lt;=9),CONCATENATE("0",MONTH(TODAY()+10),"/01/",YEAR(TODAY()+10)))))))</f>
        <v/>
      </c>
      <c r="R547" s="158">
        <f t="shared" si="25"/>
        <v>0</v>
      </c>
      <c r="S547" s="88"/>
      <c r="T547" s="66"/>
      <c r="U547" s="66"/>
      <c r="V547" s="88"/>
      <c r="W547" s="66"/>
      <c r="X547" s="66"/>
      <c r="Y547" s="92"/>
      <c r="Z547" s="146">
        <f t="shared" si="26"/>
        <v>22</v>
      </c>
      <c r="AB547" s="133" t="str">
        <f>IFERROR(IF(DATEVALUE(TEXT(VLOOKUP(K547,Validation!F582:I605,3,FALSE)&amp;"/"&amp;RIGHT(L547+100,2)&amp;"/"&amp;M547,"MM/DD/YYYY"))&lt;=DATEVALUE(TEXT(VLOOKUP(N547,Validation!F582:I605,3,FALSE)&amp;"/"&amp;RIGHT(O547+100,2)&amp;"/"&amp;P547,"MM/DD/YYYY")),"",-1),"")</f>
        <v/>
      </c>
      <c r="AC547" s="133" t="str">
        <f>IFERROR(IF(DATEVALUE(TEXT(VLOOKUP(S547,Validation!F582:I605,3,FALSE)&amp;"/"&amp;RIGHT(T547+100,2)&amp;"/"&amp;U547,"MM/DD/YYYY"))&lt;=DATEVALUE(TEXT(VLOOKUP(V547,Validation!F582:I605,3,FALSE)&amp;"/"&amp;RIGHT(W547+100,2)&amp;"/"&amp;X547,"MM/DD/YYYY")),"",-1),"")</f>
        <v/>
      </c>
      <c r="AD547" s="92"/>
      <c r="AE547" s="92"/>
    </row>
    <row r="548" spans="1:31" ht="13.8">
      <c r="A548" s="113"/>
      <c r="B548" s="113"/>
      <c r="C548" s="113"/>
      <c r="D548" s="113"/>
      <c r="E548" s="113"/>
      <c r="F548" s="14"/>
      <c r="G548" s="15"/>
      <c r="H548" s="14"/>
      <c r="I548" s="114"/>
      <c r="J548" s="152">
        <f t="shared" si="24"/>
        <v>0</v>
      </c>
      <c r="K548" s="88"/>
      <c r="L548" s="89"/>
      <c r="M548" s="90"/>
      <c r="N548" s="88"/>
      <c r="O548" s="89"/>
      <c r="P548" s="90"/>
      <c r="Q548" s="160" t="str">
        <f ca="1">+IF(A548="","",IF(AND(TODAY()&lt;Validation!$C$141,OR(MONTH(TODAY())=10,MONTH(TODAY())=11,MONTH(TODAY())=12)),CONCATENATE(MONTH(TODAY()),"/01/",YEAR(TODAY())),IF(AND(TODAY()&lt;Validation!$C$141,MONTH(TODAY())&lt;=9),CONCATENATE("0",MONTH(TODAY()),"/01/",YEAR(TODAY())),IF(AND(TODAY()&gt;=Validation!$C$141,OR(MONTH(TODAY())=10,MONTH(TODAY())=11,MONTH(TODAY())=12)),CONCATENATE(MONTH(TODAY()+10),"/01/",YEAR(TODAY()+10)),IF(AND(TODAY()&gt;=Validation!$C$141,MONTH(TODAY())&lt;=9),CONCATENATE("0",MONTH(TODAY()+10),"/01/",YEAR(TODAY()+10)))))))</f>
        <v/>
      </c>
      <c r="R548" s="158">
        <f t="shared" si="25"/>
        <v>0</v>
      </c>
      <c r="S548" s="88"/>
      <c r="T548" s="66"/>
      <c r="U548" s="66"/>
      <c r="V548" s="88"/>
      <c r="W548" s="66"/>
      <c r="X548" s="66"/>
      <c r="Y548" s="92"/>
      <c r="Z548" s="146">
        <f t="shared" si="26"/>
        <v>22</v>
      </c>
      <c r="AB548" s="133" t="str">
        <f>IFERROR(IF(DATEVALUE(TEXT(VLOOKUP(K548,Validation!F583:I606,3,FALSE)&amp;"/"&amp;RIGHT(L548+100,2)&amp;"/"&amp;M548,"MM/DD/YYYY"))&lt;=DATEVALUE(TEXT(VLOOKUP(N548,Validation!F583:I606,3,FALSE)&amp;"/"&amp;RIGHT(O548+100,2)&amp;"/"&amp;P548,"MM/DD/YYYY")),"",-1),"")</f>
        <v/>
      </c>
      <c r="AC548" s="133" t="str">
        <f>IFERROR(IF(DATEVALUE(TEXT(VLOOKUP(S548,Validation!F583:I606,3,FALSE)&amp;"/"&amp;RIGHT(T548+100,2)&amp;"/"&amp;U548,"MM/DD/YYYY"))&lt;=DATEVALUE(TEXT(VLOOKUP(V548,Validation!F583:I606,3,FALSE)&amp;"/"&amp;RIGHT(W548+100,2)&amp;"/"&amp;X548,"MM/DD/YYYY")),"",-1),"")</f>
        <v/>
      </c>
      <c r="AD548" s="92"/>
      <c r="AE548" s="92"/>
    </row>
    <row r="549" spans="1:31" ht="13.8">
      <c r="A549" s="113"/>
      <c r="B549" s="113"/>
      <c r="C549" s="113"/>
      <c r="D549" s="113"/>
      <c r="E549" s="113"/>
      <c r="F549" s="14"/>
      <c r="G549" s="15"/>
      <c r="H549" s="14"/>
      <c r="I549" s="114"/>
      <c r="J549" s="152">
        <f t="shared" si="24"/>
        <v>0</v>
      </c>
      <c r="K549" s="88"/>
      <c r="L549" s="89"/>
      <c r="M549" s="90"/>
      <c r="N549" s="88"/>
      <c r="O549" s="89"/>
      <c r="P549" s="90"/>
      <c r="Q549" s="160" t="str">
        <f ca="1">+IF(A549="","",IF(AND(TODAY()&lt;Validation!$C$141,OR(MONTH(TODAY())=10,MONTH(TODAY())=11,MONTH(TODAY())=12)),CONCATENATE(MONTH(TODAY()),"/01/",YEAR(TODAY())),IF(AND(TODAY()&lt;Validation!$C$141,MONTH(TODAY())&lt;=9),CONCATENATE("0",MONTH(TODAY()),"/01/",YEAR(TODAY())),IF(AND(TODAY()&gt;=Validation!$C$141,OR(MONTH(TODAY())=10,MONTH(TODAY())=11,MONTH(TODAY())=12)),CONCATENATE(MONTH(TODAY()+10),"/01/",YEAR(TODAY()+10)),IF(AND(TODAY()&gt;=Validation!$C$141,MONTH(TODAY())&lt;=9),CONCATENATE("0",MONTH(TODAY()+10),"/01/",YEAR(TODAY()+10)))))))</f>
        <v/>
      </c>
      <c r="R549" s="158">
        <f t="shared" si="25"/>
        <v>0</v>
      </c>
      <c r="S549" s="88"/>
      <c r="T549" s="66"/>
      <c r="U549" s="66"/>
      <c r="V549" s="88"/>
      <c r="W549" s="66"/>
      <c r="X549" s="66"/>
      <c r="Y549" s="92"/>
      <c r="Z549" s="146">
        <f t="shared" si="26"/>
        <v>22</v>
      </c>
      <c r="AB549" s="133" t="str">
        <f>IFERROR(IF(DATEVALUE(TEXT(VLOOKUP(K549,Validation!F584:I607,3,FALSE)&amp;"/"&amp;RIGHT(L549+100,2)&amp;"/"&amp;M549,"MM/DD/YYYY"))&lt;=DATEVALUE(TEXT(VLOOKUP(N549,Validation!F584:I607,3,FALSE)&amp;"/"&amp;RIGHT(O549+100,2)&amp;"/"&amp;P549,"MM/DD/YYYY")),"",-1),"")</f>
        <v/>
      </c>
      <c r="AC549" s="133" t="str">
        <f>IFERROR(IF(DATEVALUE(TEXT(VLOOKUP(S549,Validation!F584:I607,3,FALSE)&amp;"/"&amp;RIGHT(T549+100,2)&amp;"/"&amp;U549,"MM/DD/YYYY"))&lt;=DATEVALUE(TEXT(VLOOKUP(V549,Validation!F584:I607,3,FALSE)&amp;"/"&amp;RIGHT(W549+100,2)&amp;"/"&amp;X549,"MM/DD/YYYY")),"",-1),"")</f>
        <v/>
      </c>
      <c r="AD549" s="92"/>
      <c r="AE549" s="92"/>
    </row>
    <row r="550" spans="1:31" ht="13.8">
      <c r="A550" s="113"/>
      <c r="B550" s="113"/>
      <c r="C550" s="113"/>
      <c r="D550" s="113"/>
      <c r="E550" s="113"/>
      <c r="F550" s="14"/>
      <c r="G550" s="15"/>
      <c r="H550" s="14"/>
      <c r="I550" s="114"/>
      <c r="J550" s="152">
        <f t="shared" si="24"/>
        <v>0</v>
      </c>
      <c r="K550" s="88"/>
      <c r="L550" s="89"/>
      <c r="M550" s="90"/>
      <c r="N550" s="88"/>
      <c r="O550" s="89"/>
      <c r="P550" s="90"/>
      <c r="Q550" s="160" t="str">
        <f ca="1">+IF(A550="","",IF(AND(TODAY()&lt;Validation!$C$141,OR(MONTH(TODAY())=10,MONTH(TODAY())=11,MONTH(TODAY())=12)),CONCATENATE(MONTH(TODAY()),"/01/",YEAR(TODAY())),IF(AND(TODAY()&lt;Validation!$C$141,MONTH(TODAY())&lt;=9),CONCATENATE("0",MONTH(TODAY()),"/01/",YEAR(TODAY())),IF(AND(TODAY()&gt;=Validation!$C$141,OR(MONTH(TODAY())=10,MONTH(TODAY())=11,MONTH(TODAY())=12)),CONCATENATE(MONTH(TODAY()+10),"/01/",YEAR(TODAY()+10)),IF(AND(TODAY()&gt;=Validation!$C$141,MONTH(TODAY())&lt;=9),CONCATENATE("0",MONTH(TODAY()+10),"/01/",YEAR(TODAY()+10)))))))</f>
        <v/>
      </c>
      <c r="R550" s="158">
        <f t="shared" si="25"/>
        <v>0</v>
      </c>
      <c r="S550" s="88"/>
      <c r="T550" s="66"/>
      <c r="U550" s="66"/>
      <c r="V550" s="88"/>
      <c r="W550" s="66"/>
      <c r="X550" s="66"/>
      <c r="Y550" s="92"/>
      <c r="Z550" s="146">
        <f t="shared" si="26"/>
        <v>22</v>
      </c>
      <c r="AB550" s="133" t="str">
        <f>IFERROR(IF(DATEVALUE(TEXT(VLOOKUP(K550,Validation!F585:I608,3,FALSE)&amp;"/"&amp;RIGHT(L550+100,2)&amp;"/"&amp;M550,"MM/DD/YYYY"))&lt;=DATEVALUE(TEXT(VLOOKUP(N550,Validation!F585:I608,3,FALSE)&amp;"/"&amp;RIGHT(O550+100,2)&amp;"/"&amp;P550,"MM/DD/YYYY")),"",-1),"")</f>
        <v/>
      </c>
      <c r="AC550" s="133" t="str">
        <f>IFERROR(IF(DATEVALUE(TEXT(VLOOKUP(S550,Validation!F585:I608,3,FALSE)&amp;"/"&amp;RIGHT(T550+100,2)&amp;"/"&amp;U550,"MM/DD/YYYY"))&lt;=DATEVALUE(TEXT(VLOOKUP(V550,Validation!F585:I608,3,FALSE)&amp;"/"&amp;RIGHT(W550+100,2)&amp;"/"&amp;X550,"MM/DD/YYYY")),"",-1),"")</f>
        <v/>
      </c>
      <c r="AD550" s="92"/>
      <c r="AE550" s="92"/>
    </row>
    <row r="551" spans="1:31" ht="13.8">
      <c r="A551" s="113"/>
      <c r="B551" s="113"/>
      <c r="C551" s="113"/>
      <c r="D551" s="113"/>
      <c r="E551" s="113"/>
      <c r="F551" s="14"/>
      <c r="G551" s="15"/>
      <c r="H551" s="14"/>
      <c r="I551" s="114"/>
      <c r="J551" s="152">
        <f t="shared" si="24"/>
        <v>0</v>
      </c>
      <c r="K551" s="88"/>
      <c r="L551" s="89"/>
      <c r="M551" s="90"/>
      <c r="N551" s="88"/>
      <c r="O551" s="89"/>
      <c r="P551" s="90"/>
      <c r="Q551" s="160" t="str">
        <f ca="1">+IF(A551="","",IF(AND(TODAY()&lt;Validation!$C$141,OR(MONTH(TODAY())=10,MONTH(TODAY())=11,MONTH(TODAY())=12)),CONCATENATE(MONTH(TODAY()),"/01/",YEAR(TODAY())),IF(AND(TODAY()&lt;Validation!$C$141,MONTH(TODAY())&lt;=9),CONCATENATE("0",MONTH(TODAY()),"/01/",YEAR(TODAY())),IF(AND(TODAY()&gt;=Validation!$C$141,OR(MONTH(TODAY())=10,MONTH(TODAY())=11,MONTH(TODAY())=12)),CONCATENATE(MONTH(TODAY()+10),"/01/",YEAR(TODAY()+10)),IF(AND(TODAY()&gt;=Validation!$C$141,MONTH(TODAY())&lt;=9),CONCATENATE("0",MONTH(TODAY()+10),"/01/",YEAR(TODAY()+10)))))))</f>
        <v/>
      </c>
      <c r="R551" s="158">
        <f t="shared" si="25"/>
        <v>0</v>
      </c>
      <c r="S551" s="88"/>
      <c r="T551" s="66"/>
      <c r="U551" s="66"/>
      <c r="V551" s="88"/>
      <c r="W551" s="66"/>
      <c r="X551" s="66"/>
      <c r="Y551" s="92"/>
      <c r="Z551" s="146">
        <f t="shared" si="26"/>
        <v>22</v>
      </c>
      <c r="AB551" s="133" t="str">
        <f>IFERROR(IF(DATEVALUE(TEXT(VLOOKUP(K551,Validation!F586:I609,3,FALSE)&amp;"/"&amp;RIGHT(L551+100,2)&amp;"/"&amp;M551,"MM/DD/YYYY"))&lt;=DATEVALUE(TEXT(VLOOKUP(N551,Validation!F586:I609,3,FALSE)&amp;"/"&amp;RIGHT(O551+100,2)&amp;"/"&amp;P551,"MM/DD/YYYY")),"",-1),"")</f>
        <v/>
      </c>
      <c r="AC551" s="133" t="str">
        <f>IFERROR(IF(DATEVALUE(TEXT(VLOOKUP(S551,Validation!F586:I609,3,FALSE)&amp;"/"&amp;RIGHT(T551+100,2)&amp;"/"&amp;U551,"MM/DD/YYYY"))&lt;=DATEVALUE(TEXT(VLOOKUP(V551,Validation!F586:I609,3,FALSE)&amp;"/"&amp;RIGHT(W551+100,2)&amp;"/"&amp;X551,"MM/DD/YYYY")),"",-1),"")</f>
        <v/>
      </c>
      <c r="AD551" s="92"/>
      <c r="AE551" s="92"/>
    </row>
    <row r="552" spans="1:31" ht="13.8">
      <c r="A552" s="113"/>
      <c r="B552" s="113"/>
      <c r="C552" s="113"/>
      <c r="D552" s="113"/>
      <c r="E552" s="113"/>
      <c r="F552" s="14"/>
      <c r="G552" s="15"/>
      <c r="H552" s="14"/>
      <c r="I552" s="114"/>
      <c r="J552" s="152">
        <f t="shared" si="24"/>
        <v>0</v>
      </c>
      <c r="K552" s="88"/>
      <c r="L552" s="89"/>
      <c r="M552" s="90"/>
      <c r="N552" s="88"/>
      <c r="O552" s="89"/>
      <c r="P552" s="90"/>
      <c r="Q552" s="160" t="str">
        <f ca="1">+IF(A552="","",IF(AND(TODAY()&lt;Validation!$C$141,OR(MONTH(TODAY())=10,MONTH(TODAY())=11,MONTH(TODAY())=12)),CONCATENATE(MONTH(TODAY()),"/01/",YEAR(TODAY())),IF(AND(TODAY()&lt;Validation!$C$141,MONTH(TODAY())&lt;=9),CONCATENATE("0",MONTH(TODAY()),"/01/",YEAR(TODAY())),IF(AND(TODAY()&gt;=Validation!$C$141,OR(MONTH(TODAY())=10,MONTH(TODAY())=11,MONTH(TODAY())=12)),CONCATENATE(MONTH(TODAY()+10),"/01/",YEAR(TODAY()+10)),IF(AND(TODAY()&gt;=Validation!$C$141,MONTH(TODAY())&lt;=9),CONCATENATE("0",MONTH(TODAY()+10),"/01/",YEAR(TODAY()+10)))))))</f>
        <v/>
      </c>
      <c r="R552" s="158">
        <f t="shared" si="25"/>
        <v>0</v>
      </c>
      <c r="S552" s="88"/>
      <c r="T552" s="66"/>
      <c r="U552" s="66"/>
      <c r="V552" s="88"/>
      <c r="W552" s="66"/>
      <c r="X552" s="66"/>
      <c r="Y552" s="92"/>
      <c r="Z552" s="146">
        <f t="shared" si="26"/>
        <v>22</v>
      </c>
      <c r="AB552" s="133" t="str">
        <f>IFERROR(IF(DATEVALUE(TEXT(VLOOKUP(K552,Validation!F587:I610,3,FALSE)&amp;"/"&amp;RIGHT(L552+100,2)&amp;"/"&amp;M552,"MM/DD/YYYY"))&lt;=DATEVALUE(TEXT(VLOOKUP(N552,Validation!F587:I610,3,FALSE)&amp;"/"&amp;RIGHT(O552+100,2)&amp;"/"&amp;P552,"MM/DD/YYYY")),"",-1),"")</f>
        <v/>
      </c>
      <c r="AC552" s="133" t="str">
        <f>IFERROR(IF(DATEVALUE(TEXT(VLOOKUP(S552,Validation!F587:I610,3,FALSE)&amp;"/"&amp;RIGHT(T552+100,2)&amp;"/"&amp;U552,"MM/DD/YYYY"))&lt;=DATEVALUE(TEXT(VLOOKUP(V552,Validation!F587:I610,3,FALSE)&amp;"/"&amp;RIGHT(W552+100,2)&amp;"/"&amp;X552,"MM/DD/YYYY")),"",-1),"")</f>
        <v/>
      </c>
      <c r="AD552" s="92"/>
      <c r="AE552" s="92"/>
    </row>
    <row r="553" spans="1:31" ht="13.8">
      <c r="A553" s="113"/>
      <c r="B553" s="113"/>
      <c r="C553" s="113"/>
      <c r="D553" s="113"/>
      <c r="E553" s="113"/>
      <c r="F553" s="14"/>
      <c r="G553" s="15"/>
      <c r="H553" s="14"/>
      <c r="I553" s="114"/>
      <c r="J553" s="152">
        <f t="shared" si="24"/>
        <v>0</v>
      </c>
      <c r="K553" s="88"/>
      <c r="L553" s="89"/>
      <c r="M553" s="90"/>
      <c r="N553" s="88"/>
      <c r="O553" s="89"/>
      <c r="P553" s="90"/>
      <c r="Q553" s="160" t="str">
        <f ca="1">+IF(A553="","",IF(AND(TODAY()&lt;Validation!$C$141,OR(MONTH(TODAY())=10,MONTH(TODAY())=11,MONTH(TODAY())=12)),CONCATENATE(MONTH(TODAY()),"/01/",YEAR(TODAY())),IF(AND(TODAY()&lt;Validation!$C$141,MONTH(TODAY())&lt;=9),CONCATENATE("0",MONTH(TODAY()),"/01/",YEAR(TODAY())),IF(AND(TODAY()&gt;=Validation!$C$141,OR(MONTH(TODAY())=10,MONTH(TODAY())=11,MONTH(TODAY())=12)),CONCATENATE(MONTH(TODAY()+10),"/01/",YEAR(TODAY()+10)),IF(AND(TODAY()&gt;=Validation!$C$141,MONTH(TODAY())&lt;=9),CONCATENATE("0",MONTH(TODAY()+10),"/01/",YEAR(TODAY()+10)))))))</f>
        <v/>
      </c>
      <c r="R553" s="158">
        <f t="shared" si="25"/>
        <v>0</v>
      </c>
      <c r="S553" s="88"/>
      <c r="T553" s="66"/>
      <c r="U553" s="66"/>
      <c r="V553" s="88"/>
      <c r="W553" s="66"/>
      <c r="X553" s="66"/>
      <c r="Y553" s="92"/>
      <c r="Z553" s="146">
        <f t="shared" si="26"/>
        <v>22</v>
      </c>
      <c r="AB553" s="133" t="str">
        <f>IFERROR(IF(DATEVALUE(TEXT(VLOOKUP(K553,Validation!F588:I611,3,FALSE)&amp;"/"&amp;RIGHT(L553+100,2)&amp;"/"&amp;M553,"MM/DD/YYYY"))&lt;=DATEVALUE(TEXT(VLOOKUP(N553,Validation!F588:I611,3,FALSE)&amp;"/"&amp;RIGHT(O553+100,2)&amp;"/"&amp;P553,"MM/DD/YYYY")),"",-1),"")</f>
        <v/>
      </c>
      <c r="AC553" s="133" t="str">
        <f>IFERROR(IF(DATEVALUE(TEXT(VLOOKUP(S553,Validation!F588:I611,3,FALSE)&amp;"/"&amp;RIGHT(T553+100,2)&amp;"/"&amp;U553,"MM/DD/YYYY"))&lt;=DATEVALUE(TEXT(VLOOKUP(V553,Validation!F588:I611,3,FALSE)&amp;"/"&amp;RIGHT(W553+100,2)&amp;"/"&amp;X553,"MM/DD/YYYY")),"",-1),"")</f>
        <v/>
      </c>
      <c r="AD553" s="92"/>
      <c r="AE553" s="92"/>
    </row>
    <row r="554" spans="1:31" ht="13.8">
      <c r="A554" s="113"/>
      <c r="B554" s="113"/>
      <c r="C554" s="113"/>
      <c r="D554" s="113"/>
      <c r="E554" s="113"/>
      <c r="F554" s="14"/>
      <c r="G554" s="15"/>
      <c r="H554" s="14"/>
      <c r="I554" s="114"/>
      <c r="J554" s="152">
        <f t="shared" si="24"/>
        <v>0</v>
      </c>
      <c r="K554" s="88"/>
      <c r="L554" s="89"/>
      <c r="M554" s="90"/>
      <c r="N554" s="88"/>
      <c r="O554" s="89"/>
      <c r="P554" s="90"/>
      <c r="Q554" s="160" t="str">
        <f ca="1">+IF(A554="","",IF(AND(TODAY()&lt;Validation!$C$141,OR(MONTH(TODAY())=10,MONTH(TODAY())=11,MONTH(TODAY())=12)),CONCATENATE(MONTH(TODAY()),"/01/",YEAR(TODAY())),IF(AND(TODAY()&lt;Validation!$C$141,MONTH(TODAY())&lt;=9),CONCATENATE("0",MONTH(TODAY()),"/01/",YEAR(TODAY())),IF(AND(TODAY()&gt;=Validation!$C$141,OR(MONTH(TODAY())=10,MONTH(TODAY())=11,MONTH(TODAY())=12)),CONCATENATE(MONTH(TODAY()+10),"/01/",YEAR(TODAY()+10)),IF(AND(TODAY()&gt;=Validation!$C$141,MONTH(TODAY())&lt;=9),CONCATENATE("0",MONTH(TODAY()+10),"/01/",YEAR(TODAY()+10)))))))</f>
        <v/>
      </c>
      <c r="R554" s="158">
        <f t="shared" si="25"/>
        <v>0</v>
      </c>
      <c r="S554" s="88"/>
      <c r="T554" s="66"/>
      <c r="U554" s="66"/>
      <c r="V554" s="88"/>
      <c r="W554" s="66"/>
      <c r="X554" s="66"/>
      <c r="Y554" s="92"/>
      <c r="Z554" s="146">
        <f t="shared" si="26"/>
        <v>22</v>
      </c>
      <c r="AB554" s="133" t="str">
        <f>IFERROR(IF(DATEVALUE(TEXT(VLOOKUP(K554,Validation!F589:I612,3,FALSE)&amp;"/"&amp;RIGHT(L554+100,2)&amp;"/"&amp;M554,"MM/DD/YYYY"))&lt;=DATEVALUE(TEXT(VLOOKUP(N554,Validation!F589:I612,3,FALSE)&amp;"/"&amp;RIGHT(O554+100,2)&amp;"/"&amp;P554,"MM/DD/YYYY")),"",-1),"")</f>
        <v/>
      </c>
      <c r="AC554" s="133" t="str">
        <f>IFERROR(IF(DATEVALUE(TEXT(VLOOKUP(S554,Validation!F589:I612,3,FALSE)&amp;"/"&amp;RIGHT(T554+100,2)&amp;"/"&amp;U554,"MM/DD/YYYY"))&lt;=DATEVALUE(TEXT(VLOOKUP(V554,Validation!F589:I612,3,FALSE)&amp;"/"&amp;RIGHT(W554+100,2)&amp;"/"&amp;X554,"MM/DD/YYYY")),"",-1),"")</f>
        <v/>
      </c>
      <c r="AD554" s="92"/>
      <c r="AE554" s="92"/>
    </row>
    <row r="555" spans="1:31" ht="13.8">
      <c r="A555" s="113"/>
      <c r="B555" s="113"/>
      <c r="C555" s="113"/>
      <c r="D555" s="113"/>
      <c r="E555" s="113"/>
      <c r="F555" s="14"/>
      <c r="G555" s="15"/>
      <c r="H555" s="14"/>
      <c r="I555" s="114"/>
      <c r="J555" s="152">
        <f t="shared" si="24"/>
        <v>0</v>
      </c>
      <c r="K555" s="88"/>
      <c r="L555" s="89"/>
      <c r="M555" s="90"/>
      <c r="N555" s="88"/>
      <c r="O555" s="89"/>
      <c r="P555" s="90"/>
      <c r="Q555" s="160" t="str">
        <f ca="1">+IF(A555="","",IF(AND(TODAY()&lt;Validation!$C$141,OR(MONTH(TODAY())=10,MONTH(TODAY())=11,MONTH(TODAY())=12)),CONCATENATE(MONTH(TODAY()),"/01/",YEAR(TODAY())),IF(AND(TODAY()&lt;Validation!$C$141,MONTH(TODAY())&lt;=9),CONCATENATE("0",MONTH(TODAY()),"/01/",YEAR(TODAY())),IF(AND(TODAY()&gt;=Validation!$C$141,OR(MONTH(TODAY())=10,MONTH(TODAY())=11,MONTH(TODAY())=12)),CONCATENATE(MONTH(TODAY()+10),"/01/",YEAR(TODAY()+10)),IF(AND(TODAY()&gt;=Validation!$C$141,MONTH(TODAY())&lt;=9),CONCATENATE("0",MONTH(TODAY()+10),"/01/",YEAR(TODAY()+10)))))))</f>
        <v/>
      </c>
      <c r="R555" s="158">
        <f t="shared" si="25"/>
        <v>0</v>
      </c>
      <c r="S555" s="88"/>
      <c r="T555" s="66"/>
      <c r="U555" s="66"/>
      <c r="V555" s="88"/>
      <c r="W555" s="66"/>
      <c r="X555" s="66"/>
      <c r="Y555" s="92"/>
      <c r="Z555" s="146">
        <f t="shared" si="26"/>
        <v>22</v>
      </c>
      <c r="AB555" s="133" t="str">
        <f>IFERROR(IF(DATEVALUE(TEXT(VLOOKUP(K555,Validation!F590:I613,3,FALSE)&amp;"/"&amp;RIGHT(L555+100,2)&amp;"/"&amp;M555,"MM/DD/YYYY"))&lt;=DATEVALUE(TEXT(VLOOKUP(N555,Validation!F590:I613,3,FALSE)&amp;"/"&amp;RIGHT(O555+100,2)&amp;"/"&amp;P555,"MM/DD/YYYY")),"",-1),"")</f>
        <v/>
      </c>
      <c r="AC555" s="133" t="str">
        <f>IFERROR(IF(DATEVALUE(TEXT(VLOOKUP(S555,Validation!F590:I613,3,FALSE)&amp;"/"&amp;RIGHT(T555+100,2)&amp;"/"&amp;U555,"MM/DD/YYYY"))&lt;=DATEVALUE(TEXT(VLOOKUP(V555,Validation!F590:I613,3,FALSE)&amp;"/"&amp;RIGHT(W555+100,2)&amp;"/"&amp;X555,"MM/DD/YYYY")),"",-1),"")</f>
        <v/>
      </c>
      <c r="AD555" s="92"/>
      <c r="AE555" s="92"/>
    </row>
    <row r="556" spans="1:31" ht="13.8">
      <c r="A556" s="113"/>
      <c r="B556" s="113"/>
      <c r="C556" s="113"/>
      <c r="D556" s="113"/>
      <c r="E556" s="113"/>
      <c r="F556" s="14"/>
      <c r="G556" s="15"/>
      <c r="H556" s="14"/>
      <c r="I556" s="114"/>
      <c r="J556" s="152">
        <f t="shared" si="24"/>
        <v>0</v>
      </c>
      <c r="K556" s="88"/>
      <c r="L556" s="89"/>
      <c r="M556" s="90"/>
      <c r="N556" s="88"/>
      <c r="O556" s="89"/>
      <c r="P556" s="90"/>
      <c r="Q556" s="160" t="str">
        <f ca="1">+IF(A556="","",IF(AND(TODAY()&lt;Validation!$C$141,OR(MONTH(TODAY())=10,MONTH(TODAY())=11,MONTH(TODAY())=12)),CONCATENATE(MONTH(TODAY()),"/01/",YEAR(TODAY())),IF(AND(TODAY()&lt;Validation!$C$141,MONTH(TODAY())&lt;=9),CONCATENATE("0",MONTH(TODAY()),"/01/",YEAR(TODAY())),IF(AND(TODAY()&gt;=Validation!$C$141,OR(MONTH(TODAY())=10,MONTH(TODAY())=11,MONTH(TODAY())=12)),CONCATENATE(MONTH(TODAY()+10),"/01/",YEAR(TODAY()+10)),IF(AND(TODAY()&gt;=Validation!$C$141,MONTH(TODAY())&lt;=9),CONCATENATE("0",MONTH(TODAY()+10),"/01/",YEAR(TODAY()+10)))))))</f>
        <v/>
      </c>
      <c r="R556" s="158">
        <f t="shared" si="25"/>
        <v>0</v>
      </c>
      <c r="S556" s="88"/>
      <c r="T556" s="66"/>
      <c r="U556" s="66"/>
      <c r="V556" s="88"/>
      <c r="W556" s="66"/>
      <c r="X556" s="66"/>
      <c r="Y556" s="92"/>
      <c r="Z556" s="146">
        <f t="shared" si="26"/>
        <v>22</v>
      </c>
      <c r="AB556" s="133" t="str">
        <f>IFERROR(IF(DATEVALUE(TEXT(VLOOKUP(K556,Validation!F591:I614,3,FALSE)&amp;"/"&amp;RIGHT(L556+100,2)&amp;"/"&amp;M556,"MM/DD/YYYY"))&lt;=DATEVALUE(TEXT(VLOOKUP(N556,Validation!F591:I614,3,FALSE)&amp;"/"&amp;RIGHT(O556+100,2)&amp;"/"&amp;P556,"MM/DD/YYYY")),"",-1),"")</f>
        <v/>
      </c>
      <c r="AC556" s="133" t="str">
        <f>IFERROR(IF(DATEVALUE(TEXT(VLOOKUP(S556,Validation!F591:I614,3,FALSE)&amp;"/"&amp;RIGHT(T556+100,2)&amp;"/"&amp;U556,"MM/DD/YYYY"))&lt;=DATEVALUE(TEXT(VLOOKUP(V556,Validation!F591:I614,3,FALSE)&amp;"/"&amp;RIGHT(W556+100,2)&amp;"/"&amp;X556,"MM/DD/YYYY")),"",-1),"")</f>
        <v/>
      </c>
      <c r="AD556" s="92"/>
      <c r="AE556" s="92"/>
    </row>
    <row r="557" spans="1:31" ht="13.8">
      <c r="A557" s="113"/>
      <c r="B557" s="113"/>
      <c r="C557" s="113"/>
      <c r="D557" s="113"/>
      <c r="E557" s="113"/>
      <c r="F557" s="14"/>
      <c r="G557" s="15"/>
      <c r="H557" s="14"/>
      <c r="I557" s="114"/>
      <c r="J557" s="152">
        <f t="shared" si="24"/>
        <v>0</v>
      </c>
      <c r="K557" s="88"/>
      <c r="L557" s="89"/>
      <c r="M557" s="90"/>
      <c r="N557" s="88"/>
      <c r="O557" s="89"/>
      <c r="P557" s="90"/>
      <c r="Q557" s="160" t="str">
        <f ca="1">+IF(A557="","",IF(AND(TODAY()&lt;Validation!$C$141,OR(MONTH(TODAY())=10,MONTH(TODAY())=11,MONTH(TODAY())=12)),CONCATENATE(MONTH(TODAY()),"/01/",YEAR(TODAY())),IF(AND(TODAY()&lt;Validation!$C$141,MONTH(TODAY())&lt;=9),CONCATENATE("0",MONTH(TODAY()),"/01/",YEAR(TODAY())),IF(AND(TODAY()&gt;=Validation!$C$141,OR(MONTH(TODAY())=10,MONTH(TODAY())=11,MONTH(TODAY())=12)),CONCATENATE(MONTH(TODAY()+10),"/01/",YEAR(TODAY()+10)),IF(AND(TODAY()&gt;=Validation!$C$141,MONTH(TODAY())&lt;=9),CONCATENATE("0",MONTH(TODAY()+10),"/01/",YEAR(TODAY()+10)))))))</f>
        <v/>
      </c>
      <c r="R557" s="158">
        <f t="shared" si="25"/>
        <v>0</v>
      </c>
      <c r="S557" s="88"/>
      <c r="T557" s="66"/>
      <c r="U557" s="66"/>
      <c r="V557" s="88"/>
      <c r="W557" s="66"/>
      <c r="X557" s="66"/>
      <c r="Y557" s="92"/>
      <c r="Z557" s="146">
        <f t="shared" si="26"/>
        <v>22</v>
      </c>
      <c r="AB557" s="133" t="str">
        <f>IFERROR(IF(DATEVALUE(TEXT(VLOOKUP(K557,Validation!F592:I615,3,FALSE)&amp;"/"&amp;RIGHT(L557+100,2)&amp;"/"&amp;M557,"MM/DD/YYYY"))&lt;=DATEVALUE(TEXT(VLOOKUP(N557,Validation!F592:I615,3,FALSE)&amp;"/"&amp;RIGHT(O557+100,2)&amp;"/"&amp;P557,"MM/DD/YYYY")),"",-1),"")</f>
        <v/>
      </c>
      <c r="AC557" s="133" t="str">
        <f>IFERROR(IF(DATEVALUE(TEXT(VLOOKUP(S557,Validation!F592:I615,3,FALSE)&amp;"/"&amp;RIGHT(T557+100,2)&amp;"/"&amp;U557,"MM/DD/YYYY"))&lt;=DATEVALUE(TEXT(VLOOKUP(V557,Validation!F592:I615,3,FALSE)&amp;"/"&amp;RIGHT(W557+100,2)&amp;"/"&amp;X557,"MM/DD/YYYY")),"",-1),"")</f>
        <v/>
      </c>
      <c r="AD557" s="92"/>
      <c r="AE557" s="92"/>
    </row>
    <row r="558" spans="1:31" ht="13.8">
      <c r="A558" s="113"/>
      <c r="B558" s="113"/>
      <c r="C558" s="113"/>
      <c r="D558" s="113"/>
      <c r="E558" s="113"/>
      <c r="F558" s="14"/>
      <c r="G558" s="15"/>
      <c r="H558" s="14"/>
      <c r="I558" s="114"/>
      <c r="J558" s="152">
        <f t="shared" si="24"/>
        <v>0</v>
      </c>
      <c r="K558" s="88"/>
      <c r="L558" s="89"/>
      <c r="M558" s="90"/>
      <c r="N558" s="88"/>
      <c r="O558" s="89"/>
      <c r="P558" s="90"/>
      <c r="Q558" s="160" t="str">
        <f ca="1">+IF(A558="","",IF(AND(TODAY()&lt;Validation!$C$141,OR(MONTH(TODAY())=10,MONTH(TODAY())=11,MONTH(TODAY())=12)),CONCATENATE(MONTH(TODAY()),"/01/",YEAR(TODAY())),IF(AND(TODAY()&lt;Validation!$C$141,MONTH(TODAY())&lt;=9),CONCATENATE("0",MONTH(TODAY()),"/01/",YEAR(TODAY())),IF(AND(TODAY()&gt;=Validation!$C$141,OR(MONTH(TODAY())=10,MONTH(TODAY())=11,MONTH(TODAY())=12)),CONCATENATE(MONTH(TODAY()+10),"/01/",YEAR(TODAY()+10)),IF(AND(TODAY()&gt;=Validation!$C$141,MONTH(TODAY())&lt;=9),CONCATENATE("0",MONTH(TODAY()+10),"/01/",YEAR(TODAY()+10)))))))</f>
        <v/>
      </c>
      <c r="R558" s="158">
        <f t="shared" si="25"/>
        <v>0</v>
      </c>
      <c r="S558" s="88"/>
      <c r="T558" s="66"/>
      <c r="U558" s="66"/>
      <c r="V558" s="88"/>
      <c r="W558" s="66"/>
      <c r="X558" s="66"/>
      <c r="Y558" s="92"/>
      <c r="Z558" s="146">
        <f t="shared" si="26"/>
        <v>22</v>
      </c>
      <c r="AB558" s="133" t="str">
        <f>IFERROR(IF(DATEVALUE(TEXT(VLOOKUP(K558,Validation!F593:I616,3,FALSE)&amp;"/"&amp;RIGHT(L558+100,2)&amp;"/"&amp;M558,"MM/DD/YYYY"))&lt;=DATEVALUE(TEXT(VLOOKUP(N558,Validation!F593:I616,3,FALSE)&amp;"/"&amp;RIGHT(O558+100,2)&amp;"/"&amp;P558,"MM/DD/YYYY")),"",-1),"")</f>
        <v/>
      </c>
      <c r="AC558" s="133" t="str">
        <f>IFERROR(IF(DATEVALUE(TEXT(VLOOKUP(S558,Validation!F593:I616,3,FALSE)&amp;"/"&amp;RIGHT(T558+100,2)&amp;"/"&amp;U558,"MM/DD/YYYY"))&lt;=DATEVALUE(TEXT(VLOOKUP(V558,Validation!F593:I616,3,FALSE)&amp;"/"&amp;RIGHT(W558+100,2)&amp;"/"&amp;X558,"MM/DD/YYYY")),"",-1),"")</f>
        <v/>
      </c>
      <c r="AD558" s="92"/>
      <c r="AE558" s="92"/>
    </row>
    <row r="559" spans="1:31" ht="13.8">
      <c r="A559" s="113"/>
      <c r="B559" s="113"/>
      <c r="C559" s="113"/>
      <c r="D559" s="113"/>
      <c r="E559" s="113"/>
      <c r="F559" s="14"/>
      <c r="G559" s="15"/>
      <c r="H559" s="14"/>
      <c r="I559" s="114"/>
      <c r="J559" s="152">
        <f t="shared" si="24"/>
        <v>0</v>
      </c>
      <c r="K559" s="88"/>
      <c r="L559" s="89"/>
      <c r="M559" s="90"/>
      <c r="N559" s="88"/>
      <c r="O559" s="89"/>
      <c r="P559" s="90"/>
      <c r="Q559" s="160" t="str">
        <f ca="1">+IF(A559="","",IF(AND(TODAY()&lt;Validation!$C$141,OR(MONTH(TODAY())=10,MONTH(TODAY())=11,MONTH(TODAY())=12)),CONCATENATE(MONTH(TODAY()),"/01/",YEAR(TODAY())),IF(AND(TODAY()&lt;Validation!$C$141,MONTH(TODAY())&lt;=9),CONCATENATE("0",MONTH(TODAY()),"/01/",YEAR(TODAY())),IF(AND(TODAY()&gt;=Validation!$C$141,OR(MONTH(TODAY())=10,MONTH(TODAY())=11,MONTH(TODAY())=12)),CONCATENATE(MONTH(TODAY()+10),"/01/",YEAR(TODAY()+10)),IF(AND(TODAY()&gt;=Validation!$C$141,MONTH(TODAY())&lt;=9),CONCATENATE("0",MONTH(TODAY()+10),"/01/",YEAR(TODAY()+10)))))))</f>
        <v/>
      </c>
      <c r="R559" s="158">
        <f t="shared" si="25"/>
        <v>0</v>
      </c>
      <c r="S559" s="88"/>
      <c r="T559" s="66"/>
      <c r="U559" s="66"/>
      <c r="V559" s="88"/>
      <c r="W559" s="66"/>
      <c r="X559" s="66"/>
      <c r="Y559" s="92"/>
      <c r="Z559" s="146">
        <f t="shared" si="26"/>
        <v>22</v>
      </c>
      <c r="AB559" s="133" t="str">
        <f>IFERROR(IF(DATEVALUE(TEXT(VLOOKUP(K559,Validation!F594:I617,3,FALSE)&amp;"/"&amp;RIGHT(L559+100,2)&amp;"/"&amp;M559,"MM/DD/YYYY"))&lt;=DATEVALUE(TEXT(VLOOKUP(N559,Validation!F594:I617,3,FALSE)&amp;"/"&amp;RIGHT(O559+100,2)&amp;"/"&amp;P559,"MM/DD/YYYY")),"",-1),"")</f>
        <v/>
      </c>
      <c r="AC559" s="133" t="str">
        <f>IFERROR(IF(DATEVALUE(TEXT(VLOOKUP(S559,Validation!F594:I617,3,FALSE)&amp;"/"&amp;RIGHT(T559+100,2)&amp;"/"&amp;U559,"MM/DD/YYYY"))&lt;=DATEVALUE(TEXT(VLOOKUP(V559,Validation!F594:I617,3,FALSE)&amp;"/"&amp;RIGHT(W559+100,2)&amp;"/"&amp;X559,"MM/DD/YYYY")),"",-1),"")</f>
        <v/>
      </c>
      <c r="AD559" s="92"/>
      <c r="AE559" s="92"/>
    </row>
    <row r="560" spans="1:31" ht="13.8">
      <c r="A560" s="113"/>
      <c r="B560" s="113"/>
      <c r="C560" s="113"/>
      <c r="D560" s="113"/>
      <c r="E560" s="113"/>
      <c r="F560" s="14"/>
      <c r="G560" s="15"/>
      <c r="H560" s="14"/>
      <c r="I560" s="114"/>
      <c r="J560" s="152">
        <f t="shared" si="24"/>
        <v>0</v>
      </c>
      <c r="K560" s="88"/>
      <c r="L560" s="89"/>
      <c r="M560" s="90"/>
      <c r="N560" s="88"/>
      <c r="O560" s="89"/>
      <c r="P560" s="90"/>
      <c r="Q560" s="160" t="str">
        <f ca="1">+IF(A560="","",IF(AND(TODAY()&lt;Validation!$C$141,OR(MONTH(TODAY())=10,MONTH(TODAY())=11,MONTH(TODAY())=12)),CONCATENATE(MONTH(TODAY()),"/01/",YEAR(TODAY())),IF(AND(TODAY()&lt;Validation!$C$141,MONTH(TODAY())&lt;=9),CONCATENATE("0",MONTH(TODAY()),"/01/",YEAR(TODAY())),IF(AND(TODAY()&gt;=Validation!$C$141,OR(MONTH(TODAY())=10,MONTH(TODAY())=11,MONTH(TODAY())=12)),CONCATENATE(MONTH(TODAY()+10),"/01/",YEAR(TODAY()+10)),IF(AND(TODAY()&gt;=Validation!$C$141,MONTH(TODAY())&lt;=9),CONCATENATE("0",MONTH(TODAY()+10),"/01/",YEAR(TODAY()+10)))))))</f>
        <v/>
      </c>
      <c r="R560" s="158">
        <f t="shared" si="25"/>
        <v>0</v>
      </c>
      <c r="S560" s="88"/>
      <c r="T560" s="66"/>
      <c r="U560" s="66"/>
      <c r="V560" s="88"/>
      <c r="W560" s="66"/>
      <c r="X560" s="66"/>
      <c r="Y560" s="92"/>
      <c r="Z560" s="146">
        <f t="shared" si="26"/>
        <v>22</v>
      </c>
      <c r="AB560" s="133" t="str">
        <f>IFERROR(IF(DATEVALUE(TEXT(VLOOKUP(K560,Validation!F595:I618,3,FALSE)&amp;"/"&amp;RIGHT(L560+100,2)&amp;"/"&amp;M560,"MM/DD/YYYY"))&lt;=DATEVALUE(TEXT(VLOOKUP(N560,Validation!F595:I618,3,FALSE)&amp;"/"&amp;RIGHT(O560+100,2)&amp;"/"&amp;P560,"MM/DD/YYYY")),"",-1),"")</f>
        <v/>
      </c>
      <c r="AC560" s="133" t="str">
        <f>IFERROR(IF(DATEVALUE(TEXT(VLOOKUP(S560,Validation!F595:I618,3,FALSE)&amp;"/"&amp;RIGHT(T560+100,2)&amp;"/"&amp;U560,"MM/DD/YYYY"))&lt;=DATEVALUE(TEXT(VLOOKUP(V560,Validation!F595:I618,3,FALSE)&amp;"/"&amp;RIGHT(W560+100,2)&amp;"/"&amp;X560,"MM/DD/YYYY")),"",-1),"")</f>
        <v/>
      </c>
      <c r="AD560" s="92"/>
      <c r="AE560" s="92"/>
    </row>
    <row r="561" spans="1:31" ht="13.8">
      <c r="A561" s="113"/>
      <c r="B561" s="113"/>
      <c r="C561" s="113"/>
      <c r="D561" s="113"/>
      <c r="E561" s="113"/>
      <c r="F561" s="14"/>
      <c r="G561" s="15"/>
      <c r="H561" s="14"/>
      <c r="I561" s="114"/>
      <c r="J561" s="152">
        <f t="shared" si="24"/>
        <v>0</v>
      </c>
      <c r="K561" s="88"/>
      <c r="L561" s="89"/>
      <c r="M561" s="90"/>
      <c r="N561" s="88"/>
      <c r="O561" s="89"/>
      <c r="P561" s="90"/>
      <c r="Q561" s="160" t="str">
        <f ca="1">+IF(A561="","",IF(AND(TODAY()&lt;Validation!$C$141,OR(MONTH(TODAY())=10,MONTH(TODAY())=11,MONTH(TODAY())=12)),CONCATENATE(MONTH(TODAY()),"/01/",YEAR(TODAY())),IF(AND(TODAY()&lt;Validation!$C$141,MONTH(TODAY())&lt;=9),CONCATENATE("0",MONTH(TODAY()),"/01/",YEAR(TODAY())),IF(AND(TODAY()&gt;=Validation!$C$141,OR(MONTH(TODAY())=10,MONTH(TODAY())=11,MONTH(TODAY())=12)),CONCATENATE(MONTH(TODAY()+10),"/01/",YEAR(TODAY()+10)),IF(AND(TODAY()&gt;=Validation!$C$141,MONTH(TODAY())&lt;=9),CONCATENATE("0",MONTH(TODAY()+10),"/01/",YEAR(TODAY()+10)))))))</f>
        <v/>
      </c>
      <c r="R561" s="158">
        <f t="shared" si="25"/>
        <v>0</v>
      </c>
      <c r="S561" s="88"/>
      <c r="T561" s="66"/>
      <c r="U561" s="66"/>
      <c r="V561" s="88"/>
      <c r="W561" s="66"/>
      <c r="X561" s="66"/>
      <c r="Y561" s="92"/>
      <c r="Z561" s="146">
        <f t="shared" si="26"/>
        <v>22</v>
      </c>
      <c r="AB561" s="133" t="str">
        <f>IFERROR(IF(DATEVALUE(TEXT(VLOOKUP(K561,Validation!F596:I619,3,FALSE)&amp;"/"&amp;RIGHT(L561+100,2)&amp;"/"&amp;M561,"MM/DD/YYYY"))&lt;=DATEVALUE(TEXT(VLOOKUP(N561,Validation!F596:I619,3,FALSE)&amp;"/"&amp;RIGHT(O561+100,2)&amp;"/"&amp;P561,"MM/DD/YYYY")),"",-1),"")</f>
        <v/>
      </c>
      <c r="AC561" s="133" t="str">
        <f>IFERROR(IF(DATEVALUE(TEXT(VLOOKUP(S561,Validation!F596:I619,3,FALSE)&amp;"/"&amp;RIGHT(T561+100,2)&amp;"/"&amp;U561,"MM/DD/YYYY"))&lt;=DATEVALUE(TEXT(VLOOKUP(V561,Validation!F596:I619,3,FALSE)&amp;"/"&amp;RIGHT(W561+100,2)&amp;"/"&amp;X561,"MM/DD/YYYY")),"",-1),"")</f>
        <v/>
      </c>
      <c r="AD561" s="92"/>
      <c r="AE561" s="92"/>
    </row>
    <row r="562" spans="1:31" ht="13.8">
      <c r="A562" s="113"/>
      <c r="B562" s="113"/>
      <c r="C562" s="113"/>
      <c r="D562" s="113"/>
      <c r="E562" s="113"/>
      <c r="F562" s="14"/>
      <c r="G562" s="15"/>
      <c r="H562" s="14"/>
      <c r="I562" s="114"/>
      <c r="J562" s="152">
        <f t="shared" si="24"/>
        <v>0</v>
      </c>
      <c r="K562" s="88"/>
      <c r="L562" s="89"/>
      <c r="M562" s="90"/>
      <c r="N562" s="88"/>
      <c r="O562" s="89"/>
      <c r="P562" s="90"/>
      <c r="Q562" s="160" t="str">
        <f ca="1">+IF(A562="","",IF(AND(TODAY()&lt;Validation!$C$141,OR(MONTH(TODAY())=10,MONTH(TODAY())=11,MONTH(TODAY())=12)),CONCATENATE(MONTH(TODAY()),"/01/",YEAR(TODAY())),IF(AND(TODAY()&lt;Validation!$C$141,MONTH(TODAY())&lt;=9),CONCATENATE("0",MONTH(TODAY()),"/01/",YEAR(TODAY())),IF(AND(TODAY()&gt;=Validation!$C$141,OR(MONTH(TODAY())=10,MONTH(TODAY())=11,MONTH(TODAY())=12)),CONCATENATE(MONTH(TODAY()+10),"/01/",YEAR(TODAY()+10)),IF(AND(TODAY()&gt;=Validation!$C$141,MONTH(TODAY())&lt;=9),CONCATENATE("0",MONTH(TODAY()+10),"/01/",YEAR(TODAY()+10)))))))</f>
        <v/>
      </c>
      <c r="R562" s="158">
        <f t="shared" si="25"/>
        <v>0</v>
      </c>
      <c r="S562" s="88"/>
      <c r="T562" s="66"/>
      <c r="U562" s="66"/>
      <c r="V562" s="88"/>
      <c r="W562" s="66"/>
      <c r="X562" s="66"/>
      <c r="Y562" s="92"/>
      <c r="Z562" s="146">
        <f t="shared" si="26"/>
        <v>22</v>
      </c>
      <c r="AB562" s="133" t="str">
        <f>IFERROR(IF(DATEVALUE(TEXT(VLOOKUP(K562,Validation!F597:I620,3,FALSE)&amp;"/"&amp;RIGHT(L562+100,2)&amp;"/"&amp;M562,"MM/DD/YYYY"))&lt;=DATEVALUE(TEXT(VLOOKUP(N562,Validation!F597:I620,3,FALSE)&amp;"/"&amp;RIGHT(O562+100,2)&amp;"/"&amp;P562,"MM/DD/YYYY")),"",-1),"")</f>
        <v/>
      </c>
      <c r="AC562" s="133" t="str">
        <f>IFERROR(IF(DATEVALUE(TEXT(VLOOKUP(S562,Validation!F597:I620,3,FALSE)&amp;"/"&amp;RIGHT(T562+100,2)&amp;"/"&amp;U562,"MM/DD/YYYY"))&lt;=DATEVALUE(TEXT(VLOOKUP(V562,Validation!F597:I620,3,FALSE)&amp;"/"&amp;RIGHT(W562+100,2)&amp;"/"&amp;X562,"MM/DD/YYYY")),"",-1),"")</f>
        <v/>
      </c>
      <c r="AD562" s="92"/>
      <c r="AE562" s="92"/>
    </row>
    <row r="563" spans="1:31" ht="13.8">
      <c r="A563" s="113"/>
      <c r="B563" s="113"/>
      <c r="C563" s="113"/>
      <c r="D563" s="113"/>
      <c r="E563" s="113"/>
      <c r="F563" s="14"/>
      <c r="G563" s="15"/>
      <c r="H563" s="14"/>
      <c r="I563" s="114"/>
      <c r="J563" s="152">
        <f t="shared" si="24"/>
        <v>0</v>
      </c>
      <c r="K563" s="88"/>
      <c r="L563" s="89"/>
      <c r="M563" s="90"/>
      <c r="N563" s="88"/>
      <c r="O563" s="89"/>
      <c r="P563" s="90"/>
      <c r="Q563" s="160" t="str">
        <f ca="1">+IF(A563="","",IF(AND(TODAY()&lt;Validation!$C$141,OR(MONTH(TODAY())=10,MONTH(TODAY())=11,MONTH(TODAY())=12)),CONCATENATE(MONTH(TODAY()),"/01/",YEAR(TODAY())),IF(AND(TODAY()&lt;Validation!$C$141,MONTH(TODAY())&lt;=9),CONCATENATE("0",MONTH(TODAY()),"/01/",YEAR(TODAY())),IF(AND(TODAY()&gt;=Validation!$C$141,OR(MONTH(TODAY())=10,MONTH(TODAY())=11,MONTH(TODAY())=12)),CONCATENATE(MONTH(TODAY()+10),"/01/",YEAR(TODAY()+10)),IF(AND(TODAY()&gt;=Validation!$C$141,MONTH(TODAY())&lt;=9),CONCATENATE("0",MONTH(TODAY()+10),"/01/",YEAR(TODAY()+10)))))))</f>
        <v/>
      </c>
      <c r="R563" s="158">
        <f t="shared" si="25"/>
        <v>0</v>
      </c>
      <c r="S563" s="88"/>
      <c r="T563" s="66"/>
      <c r="U563" s="66"/>
      <c r="V563" s="88"/>
      <c r="W563" s="66"/>
      <c r="X563" s="66"/>
      <c r="Y563" s="92"/>
      <c r="Z563" s="146">
        <f t="shared" si="26"/>
        <v>22</v>
      </c>
      <c r="AB563" s="133" t="str">
        <f>IFERROR(IF(DATEVALUE(TEXT(VLOOKUP(K563,Validation!F598:I621,3,FALSE)&amp;"/"&amp;RIGHT(L563+100,2)&amp;"/"&amp;M563,"MM/DD/YYYY"))&lt;=DATEVALUE(TEXT(VLOOKUP(N563,Validation!F598:I621,3,FALSE)&amp;"/"&amp;RIGHT(O563+100,2)&amp;"/"&amp;P563,"MM/DD/YYYY")),"",-1),"")</f>
        <v/>
      </c>
      <c r="AC563" s="133" t="str">
        <f>IFERROR(IF(DATEVALUE(TEXT(VLOOKUP(S563,Validation!F598:I621,3,FALSE)&amp;"/"&amp;RIGHT(T563+100,2)&amp;"/"&amp;U563,"MM/DD/YYYY"))&lt;=DATEVALUE(TEXT(VLOOKUP(V563,Validation!F598:I621,3,FALSE)&amp;"/"&amp;RIGHT(W563+100,2)&amp;"/"&amp;X563,"MM/DD/YYYY")),"",-1),"")</f>
        <v/>
      </c>
      <c r="AD563" s="92"/>
      <c r="AE563" s="92"/>
    </row>
    <row r="564" spans="1:31" ht="13.8">
      <c r="A564" s="113"/>
      <c r="B564" s="113"/>
      <c r="C564" s="113"/>
      <c r="D564" s="113"/>
      <c r="E564" s="113"/>
      <c r="F564" s="14"/>
      <c r="G564" s="15"/>
      <c r="H564" s="14"/>
      <c r="I564" s="114"/>
      <c r="J564" s="152">
        <f t="shared" si="24"/>
        <v>0</v>
      </c>
      <c r="K564" s="88"/>
      <c r="L564" s="89"/>
      <c r="M564" s="90"/>
      <c r="N564" s="88"/>
      <c r="O564" s="89"/>
      <c r="P564" s="90"/>
      <c r="Q564" s="160" t="str">
        <f ca="1">+IF(A564="","",IF(AND(TODAY()&lt;Validation!$C$141,OR(MONTH(TODAY())=10,MONTH(TODAY())=11,MONTH(TODAY())=12)),CONCATENATE(MONTH(TODAY()),"/01/",YEAR(TODAY())),IF(AND(TODAY()&lt;Validation!$C$141,MONTH(TODAY())&lt;=9),CONCATENATE("0",MONTH(TODAY()),"/01/",YEAR(TODAY())),IF(AND(TODAY()&gt;=Validation!$C$141,OR(MONTH(TODAY())=10,MONTH(TODAY())=11,MONTH(TODAY())=12)),CONCATENATE(MONTH(TODAY()+10),"/01/",YEAR(TODAY()+10)),IF(AND(TODAY()&gt;=Validation!$C$141,MONTH(TODAY())&lt;=9),CONCATENATE("0",MONTH(TODAY()+10),"/01/",YEAR(TODAY()+10)))))))</f>
        <v/>
      </c>
      <c r="R564" s="158">
        <f t="shared" si="25"/>
        <v>0</v>
      </c>
      <c r="S564" s="88"/>
      <c r="T564" s="66"/>
      <c r="U564" s="66"/>
      <c r="V564" s="88"/>
      <c r="W564" s="66"/>
      <c r="X564" s="66"/>
      <c r="Y564" s="92"/>
      <c r="Z564" s="146">
        <f t="shared" si="26"/>
        <v>22</v>
      </c>
      <c r="AB564" s="133" t="str">
        <f>IFERROR(IF(DATEVALUE(TEXT(VLOOKUP(K564,Validation!F599:I622,3,FALSE)&amp;"/"&amp;RIGHT(L564+100,2)&amp;"/"&amp;M564,"MM/DD/YYYY"))&lt;=DATEVALUE(TEXT(VLOOKUP(N564,Validation!F599:I622,3,FALSE)&amp;"/"&amp;RIGHT(O564+100,2)&amp;"/"&amp;P564,"MM/DD/YYYY")),"",-1),"")</f>
        <v/>
      </c>
      <c r="AC564" s="133" t="str">
        <f>IFERROR(IF(DATEVALUE(TEXT(VLOOKUP(S564,Validation!F599:I622,3,FALSE)&amp;"/"&amp;RIGHT(T564+100,2)&amp;"/"&amp;U564,"MM/DD/YYYY"))&lt;=DATEVALUE(TEXT(VLOOKUP(V564,Validation!F599:I622,3,FALSE)&amp;"/"&amp;RIGHT(W564+100,2)&amp;"/"&amp;X564,"MM/DD/YYYY")),"",-1),"")</f>
        <v/>
      </c>
      <c r="AD564" s="92"/>
      <c r="AE564" s="92"/>
    </row>
    <row r="565" spans="1:31" ht="13.8">
      <c r="A565" s="113"/>
      <c r="B565" s="113"/>
      <c r="C565" s="113"/>
      <c r="D565" s="113"/>
      <c r="E565" s="113"/>
      <c r="F565" s="14"/>
      <c r="G565" s="15"/>
      <c r="H565" s="14"/>
      <c r="I565" s="114"/>
      <c r="J565" s="152">
        <f t="shared" si="24"/>
        <v>0</v>
      </c>
      <c r="K565" s="88"/>
      <c r="L565" s="89"/>
      <c r="M565" s="90"/>
      <c r="N565" s="88"/>
      <c r="O565" s="89"/>
      <c r="P565" s="90"/>
      <c r="Q565" s="160" t="str">
        <f ca="1">+IF(A565="","",IF(AND(TODAY()&lt;Validation!$C$141,OR(MONTH(TODAY())=10,MONTH(TODAY())=11,MONTH(TODAY())=12)),CONCATENATE(MONTH(TODAY()),"/01/",YEAR(TODAY())),IF(AND(TODAY()&lt;Validation!$C$141,MONTH(TODAY())&lt;=9),CONCATENATE("0",MONTH(TODAY()),"/01/",YEAR(TODAY())),IF(AND(TODAY()&gt;=Validation!$C$141,OR(MONTH(TODAY())=10,MONTH(TODAY())=11,MONTH(TODAY())=12)),CONCATENATE(MONTH(TODAY()+10),"/01/",YEAR(TODAY()+10)),IF(AND(TODAY()&gt;=Validation!$C$141,MONTH(TODAY())&lt;=9),CONCATENATE("0",MONTH(TODAY()+10),"/01/",YEAR(TODAY()+10)))))))</f>
        <v/>
      </c>
      <c r="R565" s="158">
        <f t="shared" si="25"/>
        <v>0</v>
      </c>
      <c r="S565" s="88"/>
      <c r="T565" s="66"/>
      <c r="U565" s="66"/>
      <c r="V565" s="88"/>
      <c r="W565" s="66"/>
      <c r="X565" s="66"/>
      <c r="Y565" s="92"/>
      <c r="Z565" s="146">
        <f t="shared" si="26"/>
        <v>22</v>
      </c>
      <c r="AB565" s="133" t="str">
        <f>IFERROR(IF(DATEVALUE(TEXT(VLOOKUP(K565,Validation!F600:I623,3,FALSE)&amp;"/"&amp;RIGHT(L565+100,2)&amp;"/"&amp;M565,"MM/DD/YYYY"))&lt;=DATEVALUE(TEXT(VLOOKUP(N565,Validation!F600:I623,3,FALSE)&amp;"/"&amp;RIGHT(O565+100,2)&amp;"/"&amp;P565,"MM/DD/YYYY")),"",-1),"")</f>
        <v/>
      </c>
      <c r="AC565" s="133" t="str">
        <f>IFERROR(IF(DATEVALUE(TEXT(VLOOKUP(S565,Validation!F600:I623,3,FALSE)&amp;"/"&amp;RIGHT(T565+100,2)&amp;"/"&amp;U565,"MM/DD/YYYY"))&lt;=DATEVALUE(TEXT(VLOOKUP(V565,Validation!F600:I623,3,FALSE)&amp;"/"&amp;RIGHT(W565+100,2)&amp;"/"&amp;X565,"MM/DD/YYYY")),"",-1),"")</f>
        <v/>
      </c>
      <c r="AD565" s="92"/>
      <c r="AE565" s="92"/>
    </row>
    <row r="566" spans="1:31" ht="13.8">
      <c r="A566" s="113"/>
      <c r="B566" s="113"/>
      <c r="C566" s="113"/>
      <c r="D566" s="113"/>
      <c r="E566" s="113"/>
      <c r="F566" s="14"/>
      <c r="G566" s="15"/>
      <c r="H566" s="14"/>
      <c r="I566" s="114"/>
      <c r="J566" s="152">
        <f t="shared" si="24"/>
        <v>0</v>
      </c>
      <c r="K566" s="88"/>
      <c r="L566" s="89"/>
      <c r="M566" s="90"/>
      <c r="N566" s="88"/>
      <c r="O566" s="89"/>
      <c r="P566" s="90"/>
      <c r="Q566" s="160" t="str">
        <f ca="1">+IF(A566="","",IF(AND(TODAY()&lt;Validation!$C$141,OR(MONTH(TODAY())=10,MONTH(TODAY())=11,MONTH(TODAY())=12)),CONCATENATE(MONTH(TODAY()),"/01/",YEAR(TODAY())),IF(AND(TODAY()&lt;Validation!$C$141,MONTH(TODAY())&lt;=9),CONCATENATE("0",MONTH(TODAY()),"/01/",YEAR(TODAY())),IF(AND(TODAY()&gt;=Validation!$C$141,OR(MONTH(TODAY())=10,MONTH(TODAY())=11,MONTH(TODAY())=12)),CONCATENATE(MONTH(TODAY()+10),"/01/",YEAR(TODAY()+10)),IF(AND(TODAY()&gt;=Validation!$C$141,MONTH(TODAY())&lt;=9),CONCATENATE("0",MONTH(TODAY()+10),"/01/",YEAR(TODAY()+10)))))))</f>
        <v/>
      </c>
      <c r="R566" s="158">
        <f t="shared" si="25"/>
        <v>0</v>
      </c>
      <c r="S566" s="88"/>
      <c r="T566" s="66"/>
      <c r="U566" s="66"/>
      <c r="V566" s="88"/>
      <c r="W566" s="66"/>
      <c r="X566" s="66"/>
      <c r="Y566" s="92"/>
      <c r="Z566" s="146">
        <f t="shared" si="26"/>
        <v>22</v>
      </c>
      <c r="AB566" s="133" t="str">
        <f>IFERROR(IF(DATEVALUE(TEXT(VLOOKUP(K566,Validation!F601:I624,3,FALSE)&amp;"/"&amp;RIGHT(L566+100,2)&amp;"/"&amp;M566,"MM/DD/YYYY"))&lt;=DATEVALUE(TEXT(VLOOKUP(N566,Validation!F601:I624,3,FALSE)&amp;"/"&amp;RIGHT(O566+100,2)&amp;"/"&amp;P566,"MM/DD/YYYY")),"",-1),"")</f>
        <v/>
      </c>
      <c r="AC566" s="133" t="str">
        <f>IFERROR(IF(DATEVALUE(TEXT(VLOOKUP(S566,Validation!F601:I624,3,FALSE)&amp;"/"&amp;RIGHT(T566+100,2)&amp;"/"&amp;U566,"MM/DD/YYYY"))&lt;=DATEVALUE(TEXT(VLOOKUP(V566,Validation!F601:I624,3,FALSE)&amp;"/"&amp;RIGHT(W566+100,2)&amp;"/"&amp;X566,"MM/DD/YYYY")),"",-1),"")</f>
        <v/>
      </c>
      <c r="AD566" s="92"/>
      <c r="AE566" s="92"/>
    </row>
    <row r="567" spans="1:31" ht="13.8">
      <c r="A567" s="113"/>
      <c r="B567" s="113"/>
      <c r="C567" s="113"/>
      <c r="D567" s="113"/>
      <c r="E567" s="113"/>
      <c r="F567" s="14"/>
      <c r="G567" s="15"/>
      <c r="H567" s="14"/>
      <c r="I567" s="114"/>
      <c r="J567" s="152">
        <f t="shared" si="24"/>
        <v>0</v>
      </c>
      <c r="K567" s="88"/>
      <c r="L567" s="89"/>
      <c r="M567" s="90"/>
      <c r="N567" s="88"/>
      <c r="O567" s="89"/>
      <c r="P567" s="90"/>
      <c r="Q567" s="160" t="str">
        <f ca="1">+IF(A567="","",IF(AND(TODAY()&lt;Validation!$C$141,OR(MONTH(TODAY())=10,MONTH(TODAY())=11,MONTH(TODAY())=12)),CONCATENATE(MONTH(TODAY()),"/01/",YEAR(TODAY())),IF(AND(TODAY()&lt;Validation!$C$141,MONTH(TODAY())&lt;=9),CONCATENATE("0",MONTH(TODAY()),"/01/",YEAR(TODAY())),IF(AND(TODAY()&gt;=Validation!$C$141,OR(MONTH(TODAY())=10,MONTH(TODAY())=11,MONTH(TODAY())=12)),CONCATENATE(MONTH(TODAY()+10),"/01/",YEAR(TODAY()+10)),IF(AND(TODAY()&gt;=Validation!$C$141,MONTH(TODAY())&lt;=9),CONCATENATE("0",MONTH(TODAY()+10),"/01/",YEAR(TODAY()+10)))))))</f>
        <v/>
      </c>
      <c r="R567" s="158">
        <f t="shared" si="25"/>
        <v>0</v>
      </c>
      <c r="S567" s="88"/>
      <c r="T567" s="66"/>
      <c r="U567" s="66"/>
      <c r="V567" s="88"/>
      <c r="W567" s="66"/>
      <c r="X567" s="66"/>
      <c r="Y567" s="92"/>
      <c r="Z567" s="146">
        <f t="shared" si="26"/>
        <v>22</v>
      </c>
      <c r="AB567" s="133" t="str">
        <f>IFERROR(IF(DATEVALUE(TEXT(VLOOKUP(K567,Validation!F602:I625,3,FALSE)&amp;"/"&amp;RIGHT(L567+100,2)&amp;"/"&amp;M567,"MM/DD/YYYY"))&lt;=DATEVALUE(TEXT(VLOOKUP(N567,Validation!F602:I625,3,FALSE)&amp;"/"&amp;RIGHT(O567+100,2)&amp;"/"&amp;P567,"MM/DD/YYYY")),"",-1),"")</f>
        <v/>
      </c>
      <c r="AC567" s="133" t="str">
        <f>IFERROR(IF(DATEVALUE(TEXT(VLOOKUP(S567,Validation!F602:I625,3,FALSE)&amp;"/"&amp;RIGHT(T567+100,2)&amp;"/"&amp;U567,"MM/DD/YYYY"))&lt;=DATEVALUE(TEXT(VLOOKUP(V567,Validation!F602:I625,3,FALSE)&amp;"/"&amp;RIGHT(W567+100,2)&amp;"/"&amp;X567,"MM/DD/YYYY")),"",-1),"")</f>
        <v/>
      </c>
      <c r="AD567" s="92"/>
      <c r="AE567" s="92"/>
    </row>
    <row r="568" spans="1:31" ht="13.8">
      <c r="A568" s="113"/>
      <c r="B568" s="113"/>
      <c r="C568" s="113"/>
      <c r="D568" s="113"/>
      <c r="E568" s="113"/>
      <c r="F568" s="14"/>
      <c r="G568" s="15"/>
      <c r="H568" s="14"/>
      <c r="I568" s="114"/>
      <c r="J568" s="152">
        <f t="shared" si="24"/>
        <v>0</v>
      </c>
      <c r="K568" s="88"/>
      <c r="L568" s="89"/>
      <c r="M568" s="90"/>
      <c r="N568" s="88"/>
      <c r="O568" s="89"/>
      <c r="P568" s="90"/>
      <c r="Q568" s="160" t="str">
        <f ca="1">+IF(A568="","",IF(AND(TODAY()&lt;Validation!$C$141,OR(MONTH(TODAY())=10,MONTH(TODAY())=11,MONTH(TODAY())=12)),CONCATENATE(MONTH(TODAY()),"/01/",YEAR(TODAY())),IF(AND(TODAY()&lt;Validation!$C$141,MONTH(TODAY())&lt;=9),CONCATENATE("0",MONTH(TODAY()),"/01/",YEAR(TODAY())),IF(AND(TODAY()&gt;=Validation!$C$141,OR(MONTH(TODAY())=10,MONTH(TODAY())=11,MONTH(TODAY())=12)),CONCATENATE(MONTH(TODAY()+10),"/01/",YEAR(TODAY()+10)),IF(AND(TODAY()&gt;=Validation!$C$141,MONTH(TODAY())&lt;=9),CONCATENATE("0",MONTH(TODAY()+10),"/01/",YEAR(TODAY()+10)))))))</f>
        <v/>
      </c>
      <c r="R568" s="158">
        <f t="shared" si="25"/>
        <v>0</v>
      </c>
      <c r="S568" s="88"/>
      <c r="T568" s="66"/>
      <c r="U568" s="66"/>
      <c r="V568" s="88"/>
      <c r="W568" s="66"/>
      <c r="X568" s="66"/>
      <c r="Y568" s="92"/>
      <c r="Z568" s="146">
        <f t="shared" si="26"/>
        <v>22</v>
      </c>
      <c r="AB568" s="133" t="str">
        <f>IFERROR(IF(DATEVALUE(TEXT(VLOOKUP(K568,Validation!F603:I626,3,FALSE)&amp;"/"&amp;RIGHT(L568+100,2)&amp;"/"&amp;M568,"MM/DD/YYYY"))&lt;=DATEVALUE(TEXT(VLOOKUP(N568,Validation!F603:I626,3,FALSE)&amp;"/"&amp;RIGHT(O568+100,2)&amp;"/"&amp;P568,"MM/DD/YYYY")),"",-1),"")</f>
        <v/>
      </c>
      <c r="AC568" s="133" t="str">
        <f>IFERROR(IF(DATEVALUE(TEXT(VLOOKUP(S568,Validation!F603:I626,3,FALSE)&amp;"/"&amp;RIGHT(T568+100,2)&amp;"/"&amp;U568,"MM/DD/YYYY"))&lt;=DATEVALUE(TEXT(VLOOKUP(V568,Validation!F603:I626,3,FALSE)&amp;"/"&amp;RIGHT(W568+100,2)&amp;"/"&amp;X568,"MM/DD/YYYY")),"",-1),"")</f>
        <v/>
      </c>
      <c r="AD568" s="92"/>
      <c r="AE568" s="92"/>
    </row>
    <row r="569" spans="1:31" ht="13.8">
      <c r="A569" s="113"/>
      <c r="B569" s="113"/>
      <c r="C569" s="113"/>
      <c r="D569" s="113"/>
      <c r="E569" s="113"/>
      <c r="F569" s="14"/>
      <c r="G569" s="15"/>
      <c r="H569" s="14"/>
      <c r="I569" s="114"/>
      <c r="J569" s="152">
        <f t="shared" si="24"/>
        <v>0</v>
      </c>
      <c r="K569" s="88"/>
      <c r="L569" s="89"/>
      <c r="M569" s="90"/>
      <c r="N569" s="88"/>
      <c r="O569" s="89"/>
      <c r="P569" s="90"/>
      <c r="Q569" s="160" t="str">
        <f ca="1">+IF(A569="","",IF(AND(TODAY()&lt;Validation!$C$141,OR(MONTH(TODAY())=10,MONTH(TODAY())=11,MONTH(TODAY())=12)),CONCATENATE(MONTH(TODAY()),"/01/",YEAR(TODAY())),IF(AND(TODAY()&lt;Validation!$C$141,MONTH(TODAY())&lt;=9),CONCATENATE("0",MONTH(TODAY()),"/01/",YEAR(TODAY())),IF(AND(TODAY()&gt;=Validation!$C$141,OR(MONTH(TODAY())=10,MONTH(TODAY())=11,MONTH(TODAY())=12)),CONCATENATE(MONTH(TODAY()+10),"/01/",YEAR(TODAY()+10)),IF(AND(TODAY()&gt;=Validation!$C$141,MONTH(TODAY())&lt;=9),CONCATENATE("0",MONTH(TODAY()+10),"/01/",YEAR(TODAY()+10)))))))</f>
        <v/>
      </c>
      <c r="R569" s="158">
        <f t="shared" si="25"/>
        <v>0</v>
      </c>
      <c r="S569" s="88"/>
      <c r="T569" s="66"/>
      <c r="U569" s="66"/>
      <c r="V569" s="88"/>
      <c r="W569" s="66"/>
      <c r="X569" s="66"/>
      <c r="Y569" s="92"/>
      <c r="Z569" s="146">
        <f t="shared" si="26"/>
        <v>22</v>
      </c>
      <c r="AB569" s="133" t="str">
        <f>IFERROR(IF(DATEVALUE(TEXT(VLOOKUP(K569,Validation!F604:I627,3,FALSE)&amp;"/"&amp;RIGHT(L569+100,2)&amp;"/"&amp;M569,"MM/DD/YYYY"))&lt;=DATEVALUE(TEXT(VLOOKUP(N569,Validation!F604:I627,3,FALSE)&amp;"/"&amp;RIGHT(O569+100,2)&amp;"/"&amp;P569,"MM/DD/YYYY")),"",-1),"")</f>
        <v/>
      </c>
      <c r="AC569" s="133" t="str">
        <f>IFERROR(IF(DATEVALUE(TEXT(VLOOKUP(S569,Validation!F604:I627,3,FALSE)&amp;"/"&amp;RIGHT(T569+100,2)&amp;"/"&amp;U569,"MM/DD/YYYY"))&lt;=DATEVALUE(TEXT(VLOOKUP(V569,Validation!F604:I627,3,FALSE)&amp;"/"&amp;RIGHT(W569+100,2)&amp;"/"&amp;X569,"MM/DD/YYYY")),"",-1),"")</f>
        <v/>
      </c>
      <c r="AD569" s="92"/>
      <c r="AE569" s="92"/>
    </row>
    <row r="570" spans="1:31" ht="13.8">
      <c r="A570" s="113"/>
      <c r="B570" s="113"/>
      <c r="C570" s="113"/>
      <c r="D570" s="113"/>
      <c r="E570" s="113"/>
      <c r="F570" s="14"/>
      <c r="G570" s="15"/>
      <c r="H570" s="14"/>
      <c r="I570" s="114"/>
      <c r="J570" s="152">
        <f t="shared" si="24"/>
        <v>0</v>
      </c>
      <c r="K570" s="88"/>
      <c r="L570" s="89"/>
      <c r="M570" s="90"/>
      <c r="N570" s="88"/>
      <c r="O570" s="89"/>
      <c r="P570" s="90"/>
      <c r="Q570" s="160" t="str">
        <f ca="1">+IF(A570="","",IF(AND(TODAY()&lt;Validation!$C$141,OR(MONTH(TODAY())=10,MONTH(TODAY())=11,MONTH(TODAY())=12)),CONCATENATE(MONTH(TODAY()),"/01/",YEAR(TODAY())),IF(AND(TODAY()&lt;Validation!$C$141,MONTH(TODAY())&lt;=9),CONCATENATE("0",MONTH(TODAY()),"/01/",YEAR(TODAY())),IF(AND(TODAY()&gt;=Validation!$C$141,OR(MONTH(TODAY())=10,MONTH(TODAY())=11,MONTH(TODAY())=12)),CONCATENATE(MONTH(TODAY()+10),"/01/",YEAR(TODAY()+10)),IF(AND(TODAY()&gt;=Validation!$C$141,MONTH(TODAY())&lt;=9),CONCATENATE("0",MONTH(TODAY()+10),"/01/",YEAR(TODAY()+10)))))))</f>
        <v/>
      </c>
      <c r="R570" s="158">
        <f t="shared" si="25"/>
        <v>0</v>
      </c>
      <c r="S570" s="88"/>
      <c r="T570" s="66"/>
      <c r="U570" s="66"/>
      <c r="V570" s="88"/>
      <c r="W570" s="66"/>
      <c r="X570" s="66"/>
      <c r="Y570" s="92"/>
      <c r="Z570" s="146">
        <f t="shared" si="26"/>
        <v>22</v>
      </c>
      <c r="AB570" s="133" t="str">
        <f>IFERROR(IF(DATEVALUE(TEXT(VLOOKUP(K570,Validation!F605:I628,3,FALSE)&amp;"/"&amp;RIGHT(L570+100,2)&amp;"/"&amp;M570,"MM/DD/YYYY"))&lt;=DATEVALUE(TEXT(VLOOKUP(N570,Validation!F605:I628,3,FALSE)&amp;"/"&amp;RIGHT(O570+100,2)&amp;"/"&amp;P570,"MM/DD/YYYY")),"",-1),"")</f>
        <v/>
      </c>
      <c r="AC570" s="133" t="str">
        <f>IFERROR(IF(DATEVALUE(TEXT(VLOOKUP(S570,Validation!F605:I628,3,FALSE)&amp;"/"&amp;RIGHT(T570+100,2)&amp;"/"&amp;U570,"MM/DD/YYYY"))&lt;=DATEVALUE(TEXT(VLOOKUP(V570,Validation!F605:I628,3,FALSE)&amp;"/"&amp;RIGHT(W570+100,2)&amp;"/"&amp;X570,"MM/DD/YYYY")),"",-1),"")</f>
        <v/>
      </c>
      <c r="AD570" s="92"/>
      <c r="AE570" s="92"/>
    </row>
    <row r="571" spans="1:31" ht="13.8">
      <c r="A571" s="113"/>
      <c r="B571" s="113"/>
      <c r="C571" s="113"/>
      <c r="D571" s="113"/>
      <c r="E571" s="113"/>
      <c r="F571" s="14"/>
      <c r="G571" s="15"/>
      <c r="H571" s="14"/>
      <c r="I571" s="114"/>
      <c r="J571" s="152">
        <f t="shared" si="24"/>
        <v>0</v>
      </c>
      <c r="K571" s="88"/>
      <c r="L571" s="89"/>
      <c r="M571" s="90"/>
      <c r="N571" s="88"/>
      <c r="O571" s="89"/>
      <c r="P571" s="90"/>
      <c r="Q571" s="160" t="str">
        <f ca="1">+IF(A571="","",IF(AND(TODAY()&lt;Validation!$C$141,OR(MONTH(TODAY())=10,MONTH(TODAY())=11,MONTH(TODAY())=12)),CONCATENATE(MONTH(TODAY()),"/01/",YEAR(TODAY())),IF(AND(TODAY()&lt;Validation!$C$141,MONTH(TODAY())&lt;=9),CONCATENATE("0",MONTH(TODAY()),"/01/",YEAR(TODAY())),IF(AND(TODAY()&gt;=Validation!$C$141,OR(MONTH(TODAY())=10,MONTH(TODAY())=11,MONTH(TODAY())=12)),CONCATENATE(MONTH(TODAY()+10),"/01/",YEAR(TODAY()+10)),IF(AND(TODAY()&gt;=Validation!$C$141,MONTH(TODAY())&lt;=9),CONCATENATE("0",MONTH(TODAY()+10),"/01/",YEAR(TODAY()+10)))))))</f>
        <v/>
      </c>
      <c r="R571" s="158">
        <f t="shared" si="25"/>
        <v>0</v>
      </c>
      <c r="S571" s="88"/>
      <c r="T571" s="66"/>
      <c r="U571" s="66"/>
      <c r="V571" s="88"/>
      <c r="W571" s="66"/>
      <c r="X571" s="66"/>
      <c r="Y571" s="92"/>
      <c r="Z571" s="146">
        <f t="shared" si="26"/>
        <v>22</v>
      </c>
      <c r="AB571" s="133" t="str">
        <f>IFERROR(IF(DATEVALUE(TEXT(VLOOKUP(K571,Validation!F606:I629,3,FALSE)&amp;"/"&amp;RIGHT(L571+100,2)&amp;"/"&amp;M571,"MM/DD/YYYY"))&lt;=DATEVALUE(TEXT(VLOOKUP(N571,Validation!F606:I629,3,FALSE)&amp;"/"&amp;RIGHT(O571+100,2)&amp;"/"&amp;P571,"MM/DD/YYYY")),"",-1),"")</f>
        <v/>
      </c>
      <c r="AC571" s="133" t="str">
        <f>IFERROR(IF(DATEVALUE(TEXT(VLOOKUP(S571,Validation!F606:I629,3,FALSE)&amp;"/"&amp;RIGHT(T571+100,2)&amp;"/"&amp;U571,"MM/DD/YYYY"))&lt;=DATEVALUE(TEXT(VLOOKUP(V571,Validation!F606:I629,3,FALSE)&amp;"/"&amp;RIGHT(W571+100,2)&amp;"/"&amp;X571,"MM/DD/YYYY")),"",-1),"")</f>
        <v/>
      </c>
      <c r="AD571" s="92"/>
      <c r="AE571" s="92"/>
    </row>
    <row r="572" spans="1:31" ht="13.8">
      <c r="A572" s="113"/>
      <c r="B572" s="113"/>
      <c r="C572" s="113"/>
      <c r="D572" s="113"/>
      <c r="E572" s="113"/>
      <c r="F572" s="14"/>
      <c r="G572" s="15"/>
      <c r="H572" s="14"/>
      <c r="I572" s="114"/>
      <c r="J572" s="152">
        <f t="shared" si="24"/>
        <v>0</v>
      </c>
      <c r="K572" s="88"/>
      <c r="L572" s="89"/>
      <c r="M572" s="90"/>
      <c r="N572" s="88"/>
      <c r="O572" s="89"/>
      <c r="P572" s="90"/>
      <c r="Q572" s="160" t="str">
        <f ca="1">+IF(A572="","",IF(AND(TODAY()&lt;Validation!$C$141,OR(MONTH(TODAY())=10,MONTH(TODAY())=11,MONTH(TODAY())=12)),CONCATENATE(MONTH(TODAY()),"/01/",YEAR(TODAY())),IF(AND(TODAY()&lt;Validation!$C$141,MONTH(TODAY())&lt;=9),CONCATENATE("0",MONTH(TODAY()),"/01/",YEAR(TODAY())),IF(AND(TODAY()&gt;=Validation!$C$141,OR(MONTH(TODAY())=10,MONTH(TODAY())=11,MONTH(TODAY())=12)),CONCATENATE(MONTH(TODAY()+10),"/01/",YEAR(TODAY()+10)),IF(AND(TODAY()&gt;=Validation!$C$141,MONTH(TODAY())&lt;=9),CONCATENATE("0",MONTH(TODAY()+10),"/01/",YEAR(TODAY()+10)))))))</f>
        <v/>
      </c>
      <c r="R572" s="158">
        <f t="shared" si="25"/>
        <v>0</v>
      </c>
      <c r="S572" s="88"/>
      <c r="T572" s="66"/>
      <c r="U572" s="66"/>
      <c r="V572" s="88"/>
      <c r="W572" s="66"/>
      <c r="X572" s="66"/>
      <c r="Y572" s="92"/>
      <c r="Z572" s="146">
        <f t="shared" si="26"/>
        <v>22</v>
      </c>
      <c r="AB572" s="133" t="str">
        <f>IFERROR(IF(DATEVALUE(TEXT(VLOOKUP(K572,Validation!F607:I630,3,FALSE)&amp;"/"&amp;RIGHT(L572+100,2)&amp;"/"&amp;M572,"MM/DD/YYYY"))&lt;=DATEVALUE(TEXT(VLOOKUP(N572,Validation!F607:I630,3,FALSE)&amp;"/"&amp;RIGHT(O572+100,2)&amp;"/"&amp;P572,"MM/DD/YYYY")),"",-1),"")</f>
        <v/>
      </c>
      <c r="AC572" s="133" t="str">
        <f>IFERROR(IF(DATEVALUE(TEXT(VLOOKUP(S572,Validation!F607:I630,3,FALSE)&amp;"/"&amp;RIGHT(T572+100,2)&amp;"/"&amp;U572,"MM/DD/YYYY"))&lt;=DATEVALUE(TEXT(VLOOKUP(V572,Validation!F607:I630,3,FALSE)&amp;"/"&amp;RIGHT(W572+100,2)&amp;"/"&amp;X572,"MM/DD/YYYY")),"",-1),"")</f>
        <v/>
      </c>
      <c r="AD572" s="92"/>
      <c r="AE572" s="92"/>
    </row>
    <row r="573" spans="1:31" ht="13.8">
      <c r="A573" s="113"/>
      <c r="B573" s="113"/>
      <c r="C573" s="113"/>
      <c r="D573" s="113"/>
      <c r="E573" s="113"/>
      <c r="F573" s="14"/>
      <c r="G573" s="15"/>
      <c r="H573" s="14"/>
      <c r="I573" s="114"/>
      <c r="J573" s="152">
        <f t="shared" si="24"/>
        <v>0</v>
      </c>
      <c r="K573" s="88"/>
      <c r="L573" s="89"/>
      <c r="M573" s="90"/>
      <c r="N573" s="88"/>
      <c r="O573" s="89"/>
      <c r="P573" s="90"/>
      <c r="Q573" s="160" t="str">
        <f ca="1">+IF(A573="","",IF(AND(TODAY()&lt;Validation!$C$141,OR(MONTH(TODAY())=10,MONTH(TODAY())=11,MONTH(TODAY())=12)),CONCATENATE(MONTH(TODAY()),"/01/",YEAR(TODAY())),IF(AND(TODAY()&lt;Validation!$C$141,MONTH(TODAY())&lt;=9),CONCATENATE("0",MONTH(TODAY()),"/01/",YEAR(TODAY())),IF(AND(TODAY()&gt;=Validation!$C$141,OR(MONTH(TODAY())=10,MONTH(TODAY())=11,MONTH(TODAY())=12)),CONCATENATE(MONTH(TODAY()+10),"/01/",YEAR(TODAY()+10)),IF(AND(TODAY()&gt;=Validation!$C$141,MONTH(TODAY())&lt;=9),CONCATENATE("0",MONTH(TODAY()+10),"/01/",YEAR(TODAY()+10)))))))</f>
        <v/>
      </c>
      <c r="R573" s="158">
        <f t="shared" si="25"/>
        <v>0</v>
      </c>
      <c r="S573" s="88"/>
      <c r="T573" s="66"/>
      <c r="U573" s="66"/>
      <c r="V573" s="88"/>
      <c r="W573" s="66"/>
      <c r="X573" s="66"/>
      <c r="Y573" s="92"/>
      <c r="Z573" s="146">
        <f t="shared" si="26"/>
        <v>22</v>
      </c>
      <c r="AB573" s="133" t="str">
        <f>IFERROR(IF(DATEVALUE(TEXT(VLOOKUP(K573,Validation!F608:I631,3,FALSE)&amp;"/"&amp;RIGHT(L573+100,2)&amp;"/"&amp;M573,"MM/DD/YYYY"))&lt;=DATEVALUE(TEXT(VLOOKUP(N573,Validation!F608:I631,3,FALSE)&amp;"/"&amp;RIGHT(O573+100,2)&amp;"/"&amp;P573,"MM/DD/YYYY")),"",-1),"")</f>
        <v/>
      </c>
      <c r="AC573" s="133" t="str">
        <f>IFERROR(IF(DATEVALUE(TEXT(VLOOKUP(S573,Validation!F608:I631,3,FALSE)&amp;"/"&amp;RIGHT(T573+100,2)&amp;"/"&amp;U573,"MM/DD/YYYY"))&lt;=DATEVALUE(TEXT(VLOOKUP(V573,Validation!F608:I631,3,FALSE)&amp;"/"&amp;RIGHT(W573+100,2)&amp;"/"&amp;X573,"MM/DD/YYYY")),"",-1),"")</f>
        <v/>
      </c>
      <c r="AD573" s="92"/>
      <c r="AE573" s="92"/>
    </row>
    <row r="574" spans="1:31" ht="13.8">
      <c r="A574" s="113"/>
      <c r="B574" s="113"/>
      <c r="C574" s="113"/>
      <c r="D574" s="113"/>
      <c r="E574" s="113"/>
      <c r="F574" s="14"/>
      <c r="G574" s="15"/>
      <c r="H574" s="14"/>
      <c r="I574" s="114"/>
      <c r="J574" s="152">
        <f t="shared" si="24"/>
        <v>0</v>
      </c>
      <c r="K574" s="88"/>
      <c r="L574" s="89"/>
      <c r="M574" s="90"/>
      <c r="N574" s="88"/>
      <c r="O574" s="89"/>
      <c r="P574" s="90"/>
      <c r="Q574" s="160" t="str">
        <f ca="1">+IF(A574="","",IF(AND(TODAY()&lt;Validation!$C$141,OR(MONTH(TODAY())=10,MONTH(TODAY())=11,MONTH(TODAY())=12)),CONCATENATE(MONTH(TODAY()),"/01/",YEAR(TODAY())),IF(AND(TODAY()&lt;Validation!$C$141,MONTH(TODAY())&lt;=9),CONCATENATE("0",MONTH(TODAY()),"/01/",YEAR(TODAY())),IF(AND(TODAY()&gt;=Validation!$C$141,OR(MONTH(TODAY())=10,MONTH(TODAY())=11,MONTH(TODAY())=12)),CONCATENATE(MONTH(TODAY()+10),"/01/",YEAR(TODAY()+10)),IF(AND(TODAY()&gt;=Validation!$C$141,MONTH(TODAY())&lt;=9),CONCATENATE("0",MONTH(TODAY()+10),"/01/",YEAR(TODAY()+10)))))))</f>
        <v/>
      </c>
      <c r="R574" s="158">
        <f t="shared" si="25"/>
        <v>0</v>
      </c>
      <c r="S574" s="88"/>
      <c r="T574" s="66"/>
      <c r="U574" s="66"/>
      <c r="V574" s="88"/>
      <c r="W574" s="66"/>
      <c r="X574" s="66"/>
      <c r="Y574" s="92"/>
      <c r="Z574" s="146">
        <f t="shared" si="26"/>
        <v>22</v>
      </c>
      <c r="AB574" s="133" t="str">
        <f>IFERROR(IF(DATEVALUE(TEXT(VLOOKUP(K574,Validation!F609:I632,3,FALSE)&amp;"/"&amp;RIGHT(L574+100,2)&amp;"/"&amp;M574,"MM/DD/YYYY"))&lt;=DATEVALUE(TEXT(VLOOKUP(N574,Validation!F609:I632,3,FALSE)&amp;"/"&amp;RIGHT(O574+100,2)&amp;"/"&amp;P574,"MM/DD/YYYY")),"",-1),"")</f>
        <v/>
      </c>
      <c r="AC574" s="133" t="str">
        <f>IFERROR(IF(DATEVALUE(TEXT(VLOOKUP(S574,Validation!F609:I632,3,FALSE)&amp;"/"&amp;RIGHT(T574+100,2)&amp;"/"&amp;U574,"MM/DD/YYYY"))&lt;=DATEVALUE(TEXT(VLOOKUP(V574,Validation!F609:I632,3,FALSE)&amp;"/"&amp;RIGHT(W574+100,2)&amp;"/"&amp;X574,"MM/DD/YYYY")),"",-1),"")</f>
        <v/>
      </c>
      <c r="AD574" s="92"/>
      <c r="AE574" s="92"/>
    </row>
    <row r="575" spans="1:31" ht="13.8">
      <c r="A575" s="113"/>
      <c r="B575" s="113"/>
      <c r="C575" s="113"/>
      <c r="D575" s="113"/>
      <c r="E575" s="113"/>
      <c r="F575" s="14"/>
      <c r="G575" s="15"/>
      <c r="H575" s="14"/>
      <c r="I575" s="114"/>
      <c r="J575" s="152">
        <f t="shared" si="24"/>
        <v>0</v>
      </c>
      <c r="K575" s="88"/>
      <c r="L575" s="89"/>
      <c r="M575" s="90"/>
      <c r="N575" s="88"/>
      <c r="O575" s="89"/>
      <c r="P575" s="90"/>
      <c r="Q575" s="160" t="str">
        <f ca="1">+IF(A575="","",IF(AND(TODAY()&lt;Validation!$C$141,OR(MONTH(TODAY())=10,MONTH(TODAY())=11,MONTH(TODAY())=12)),CONCATENATE(MONTH(TODAY()),"/01/",YEAR(TODAY())),IF(AND(TODAY()&lt;Validation!$C$141,MONTH(TODAY())&lt;=9),CONCATENATE("0",MONTH(TODAY()),"/01/",YEAR(TODAY())),IF(AND(TODAY()&gt;=Validation!$C$141,OR(MONTH(TODAY())=10,MONTH(TODAY())=11,MONTH(TODAY())=12)),CONCATENATE(MONTH(TODAY()+10),"/01/",YEAR(TODAY()+10)),IF(AND(TODAY()&gt;=Validation!$C$141,MONTH(TODAY())&lt;=9),CONCATENATE("0",MONTH(TODAY()+10),"/01/",YEAR(TODAY()+10)))))))</f>
        <v/>
      </c>
      <c r="R575" s="158">
        <f t="shared" si="25"/>
        <v>0</v>
      </c>
      <c r="S575" s="88"/>
      <c r="T575" s="66"/>
      <c r="U575" s="66"/>
      <c r="V575" s="88"/>
      <c r="W575" s="66"/>
      <c r="X575" s="66"/>
      <c r="Y575" s="92"/>
      <c r="Z575" s="146">
        <f t="shared" si="26"/>
        <v>22</v>
      </c>
      <c r="AB575" s="133" t="str">
        <f>IFERROR(IF(DATEVALUE(TEXT(VLOOKUP(K575,Validation!F610:I633,3,FALSE)&amp;"/"&amp;RIGHT(L575+100,2)&amp;"/"&amp;M575,"MM/DD/YYYY"))&lt;=DATEVALUE(TEXT(VLOOKUP(N575,Validation!F610:I633,3,FALSE)&amp;"/"&amp;RIGHT(O575+100,2)&amp;"/"&amp;P575,"MM/DD/YYYY")),"",-1),"")</f>
        <v/>
      </c>
      <c r="AC575" s="133" t="str">
        <f>IFERROR(IF(DATEVALUE(TEXT(VLOOKUP(S575,Validation!F610:I633,3,FALSE)&amp;"/"&amp;RIGHT(T575+100,2)&amp;"/"&amp;U575,"MM/DD/YYYY"))&lt;=DATEVALUE(TEXT(VLOOKUP(V575,Validation!F610:I633,3,FALSE)&amp;"/"&amp;RIGHT(W575+100,2)&amp;"/"&amp;X575,"MM/DD/YYYY")),"",-1),"")</f>
        <v/>
      </c>
      <c r="AD575" s="92"/>
      <c r="AE575" s="92"/>
    </row>
    <row r="576" spans="1:31" ht="13.8">
      <c r="A576" s="113"/>
      <c r="B576" s="113"/>
      <c r="C576" s="113"/>
      <c r="D576" s="113"/>
      <c r="E576" s="113"/>
      <c r="F576" s="14"/>
      <c r="G576" s="15"/>
      <c r="H576" s="14"/>
      <c r="I576" s="114"/>
      <c r="J576" s="152">
        <f t="shared" si="24"/>
        <v>0</v>
      </c>
      <c r="K576" s="88"/>
      <c r="L576" s="89"/>
      <c r="M576" s="90"/>
      <c r="N576" s="88"/>
      <c r="O576" s="89"/>
      <c r="P576" s="90"/>
      <c r="Q576" s="160" t="str">
        <f ca="1">+IF(A576="","",IF(AND(TODAY()&lt;Validation!$C$141,OR(MONTH(TODAY())=10,MONTH(TODAY())=11,MONTH(TODAY())=12)),CONCATENATE(MONTH(TODAY()),"/01/",YEAR(TODAY())),IF(AND(TODAY()&lt;Validation!$C$141,MONTH(TODAY())&lt;=9),CONCATENATE("0",MONTH(TODAY()),"/01/",YEAR(TODAY())),IF(AND(TODAY()&gt;=Validation!$C$141,OR(MONTH(TODAY())=10,MONTH(TODAY())=11,MONTH(TODAY())=12)),CONCATENATE(MONTH(TODAY()+10),"/01/",YEAR(TODAY()+10)),IF(AND(TODAY()&gt;=Validation!$C$141,MONTH(TODAY())&lt;=9),CONCATENATE("0",MONTH(TODAY()+10),"/01/",YEAR(TODAY()+10)))))))</f>
        <v/>
      </c>
      <c r="R576" s="158">
        <f t="shared" si="25"/>
        <v>0</v>
      </c>
      <c r="S576" s="88"/>
      <c r="T576" s="66"/>
      <c r="U576" s="66"/>
      <c r="V576" s="88"/>
      <c r="W576" s="66"/>
      <c r="X576" s="66"/>
      <c r="Y576" s="92"/>
      <c r="Z576" s="146">
        <f t="shared" si="26"/>
        <v>22</v>
      </c>
      <c r="AB576" s="133" t="str">
        <f>IFERROR(IF(DATEVALUE(TEXT(VLOOKUP(K576,Validation!F611:I634,3,FALSE)&amp;"/"&amp;RIGHT(L576+100,2)&amp;"/"&amp;M576,"MM/DD/YYYY"))&lt;=DATEVALUE(TEXT(VLOOKUP(N576,Validation!F611:I634,3,FALSE)&amp;"/"&amp;RIGHT(O576+100,2)&amp;"/"&amp;P576,"MM/DD/YYYY")),"",-1),"")</f>
        <v/>
      </c>
      <c r="AC576" s="133" t="str">
        <f>IFERROR(IF(DATEVALUE(TEXT(VLOOKUP(S576,Validation!F611:I634,3,FALSE)&amp;"/"&amp;RIGHT(T576+100,2)&amp;"/"&amp;U576,"MM/DD/YYYY"))&lt;=DATEVALUE(TEXT(VLOOKUP(V576,Validation!F611:I634,3,FALSE)&amp;"/"&amp;RIGHT(W576+100,2)&amp;"/"&amp;X576,"MM/DD/YYYY")),"",-1),"")</f>
        <v/>
      </c>
      <c r="AD576" s="92"/>
      <c r="AE576" s="92"/>
    </row>
    <row r="577" spans="1:31" ht="13.8">
      <c r="A577" s="113"/>
      <c r="B577" s="113"/>
      <c r="C577" s="113"/>
      <c r="D577" s="113"/>
      <c r="E577" s="113"/>
      <c r="F577" s="14"/>
      <c r="G577" s="15"/>
      <c r="H577" s="14"/>
      <c r="I577" s="114"/>
      <c r="J577" s="152">
        <f t="shared" si="24"/>
        <v>0</v>
      </c>
      <c r="K577" s="88"/>
      <c r="L577" s="89"/>
      <c r="M577" s="90"/>
      <c r="N577" s="88"/>
      <c r="O577" s="89"/>
      <c r="P577" s="90"/>
      <c r="Q577" s="160" t="str">
        <f ca="1">+IF(A577="","",IF(AND(TODAY()&lt;Validation!$C$141,OR(MONTH(TODAY())=10,MONTH(TODAY())=11,MONTH(TODAY())=12)),CONCATENATE(MONTH(TODAY()),"/01/",YEAR(TODAY())),IF(AND(TODAY()&lt;Validation!$C$141,MONTH(TODAY())&lt;=9),CONCATENATE("0",MONTH(TODAY()),"/01/",YEAR(TODAY())),IF(AND(TODAY()&gt;=Validation!$C$141,OR(MONTH(TODAY())=10,MONTH(TODAY())=11,MONTH(TODAY())=12)),CONCATENATE(MONTH(TODAY()+10),"/01/",YEAR(TODAY()+10)),IF(AND(TODAY()&gt;=Validation!$C$141,MONTH(TODAY())&lt;=9),CONCATENATE("0",MONTH(TODAY()+10),"/01/",YEAR(TODAY()+10)))))))</f>
        <v/>
      </c>
      <c r="R577" s="158">
        <f t="shared" si="25"/>
        <v>0</v>
      </c>
      <c r="S577" s="88"/>
      <c r="T577" s="66"/>
      <c r="U577" s="66"/>
      <c r="V577" s="88"/>
      <c r="W577" s="66"/>
      <c r="X577" s="66"/>
      <c r="Y577" s="92"/>
      <c r="Z577" s="146">
        <f t="shared" si="26"/>
        <v>22</v>
      </c>
      <c r="AB577" s="133" t="str">
        <f>IFERROR(IF(DATEVALUE(TEXT(VLOOKUP(K577,Validation!F612:I635,3,FALSE)&amp;"/"&amp;RIGHT(L577+100,2)&amp;"/"&amp;M577,"MM/DD/YYYY"))&lt;=DATEVALUE(TEXT(VLOOKUP(N577,Validation!F612:I635,3,FALSE)&amp;"/"&amp;RIGHT(O577+100,2)&amp;"/"&amp;P577,"MM/DD/YYYY")),"",-1),"")</f>
        <v/>
      </c>
      <c r="AC577" s="133" t="str">
        <f>IFERROR(IF(DATEVALUE(TEXT(VLOOKUP(S577,Validation!F612:I635,3,FALSE)&amp;"/"&amp;RIGHT(T577+100,2)&amp;"/"&amp;U577,"MM/DD/YYYY"))&lt;=DATEVALUE(TEXT(VLOOKUP(V577,Validation!F612:I635,3,FALSE)&amp;"/"&amp;RIGHT(W577+100,2)&amp;"/"&amp;X577,"MM/DD/YYYY")),"",-1),"")</f>
        <v/>
      </c>
      <c r="AD577" s="92"/>
      <c r="AE577" s="92"/>
    </row>
    <row r="578" spans="1:31" ht="13.8">
      <c r="A578" s="113"/>
      <c r="B578" s="113"/>
      <c r="C578" s="113"/>
      <c r="D578" s="113"/>
      <c r="E578" s="113"/>
      <c r="F578" s="14"/>
      <c r="G578" s="15"/>
      <c r="H578" s="14"/>
      <c r="I578" s="114"/>
      <c r="J578" s="152">
        <f t="shared" si="24"/>
        <v>0</v>
      </c>
      <c r="K578" s="88"/>
      <c r="L578" s="89"/>
      <c r="M578" s="90"/>
      <c r="N578" s="88"/>
      <c r="O578" s="89"/>
      <c r="P578" s="90"/>
      <c r="Q578" s="160" t="str">
        <f ca="1">+IF(A578="","",IF(AND(TODAY()&lt;Validation!$C$141,OR(MONTH(TODAY())=10,MONTH(TODAY())=11,MONTH(TODAY())=12)),CONCATENATE(MONTH(TODAY()),"/01/",YEAR(TODAY())),IF(AND(TODAY()&lt;Validation!$C$141,MONTH(TODAY())&lt;=9),CONCATENATE("0",MONTH(TODAY()),"/01/",YEAR(TODAY())),IF(AND(TODAY()&gt;=Validation!$C$141,OR(MONTH(TODAY())=10,MONTH(TODAY())=11,MONTH(TODAY())=12)),CONCATENATE(MONTH(TODAY()+10),"/01/",YEAR(TODAY()+10)),IF(AND(TODAY()&gt;=Validation!$C$141,MONTH(TODAY())&lt;=9),CONCATENATE("0",MONTH(TODAY()+10),"/01/",YEAR(TODAY()+10)))))))</f>
        <v/>
      </c>
      <c r="R578" s="158">
        <f t="shared" si="25"/>
        <v>0</v>
      </c>
      <c r="S578" s="88"/>
      <c r="T578" s="66"/>
      <c r="U578" s="66"/>
      <c r="V578" s="88"/>
      <c r="W578" s="66"/>
      <c r="X578" s="66"/>
      <c r="Y578" s="92"/>
      <c r="Z578" s="146">
        <f t="shared" si="26"/>
        <v>22</v>
      </c>
      <c r="AB578" s="133" t="str">
        <f>IFERROR(IF(DATEVALUE(TEXT(VLOOKUP(K578,Validation!F613:I636,3,FALSE)&amp;"/"&amp;RIGHT(L578+100,2)&amp;"/"&amp;M578,"MM/DD/YYYY"))&lt;=DATEVALUE(TEXT(VLOOKUP(N578,Validation!F613:I636,3,FALSE)&amp;"/"&amp;RIGHT(O578+100,2)&amp;"/"&amp;P578,"MM/DD/YYYY")),"",-1),"")</f>
        <v/>
      </c>
      <c r="AC578" s="133" t="str">
        <f>IFERROR(IF(DATEVALUE(TEXT(VLOOKUP(S578,Validation!F613:I636,3,FALSE)&amp;"/"&amp;RIGHT(T578+100,2)&amp;"/"&amp;U578,"MM/DD/YYYY"))&lt;=DATEVALUE(TEXT(VLOOKUP(V578,Validation!F613:I636,3,FALSE)&amp;"/"&amp;RIGHT(W578+100,2)&amp;"/"&amp;X578,"MM/DD/YYYY")),"",-1),"")</f>
        <v/>
      </c>
      <c r="AD578" s="92"/>
      <c r="AE578" s="92"/>
    </row>
    <row r="579" spans="1:31" ht="13.8">
      <c r="A579" s="113"/>
      <c r="B579" s="113"/>
      <c r="C579" s="113"/>
      <c r="D579" s="113"/>
      <c r="E579" s="113"/>
      <c r="F579" s="14"/>
      <c r="G579" s="15"/>
      <c r="H579" s="14"/>
      <c r="I579" s="114"/>
      <c r="J579" s="152">
        <f t="shared" si="24"/>
        <v>0</v>
      </c>
      <c r="K579" s="88"/>
      <c r="L579" s="89"/>
      <c r="M579" s="90"/>
      <c r="N579" s="88"/>
      <c r="O579" s="89"/>
      <c r="P579" s="90"/>
      <c r="Q579" s="160" t="str">
        <f ca="1">+IF(A579="","",IF(AND(TODAY()&lt;Validation!$C$141,OR(MONTH(TODAY())=10,MONTH(TODAY())=11,MONTH(TODAY())=12)),CONCATENATE(MONTH(TODAY()),"/01/",YEAR(TODAY())),IF(AND(TODAY()&lt;Validation!$C$141,MONTH(TODAY())&lt;=9),CONCATENATE("0",MONTH(TODAY()),"/01/",YEAR(TODAY())),IF(AND(TODAY()&gt;=Validation!$C$141,OR(MONTH(TODAY())=10,MONTH(TODAY())=11,MONTH(TODAY())=12)),CONCATENATE(MONTH(TODAY()+10),"/01/",YEAR(TODAY()+10)),IF(AND(TODAY()&gt;=Validation!$C$141,MONTH(TODAY())&lt;=9),CONCATENATE("0",MONTH(TODAY()+10),"/01/",YEAR(TODAY()+10)))))))</f>
        <v/>
      </c>
      <c r="R579" s="158">
        <f t="shared" si="25"/>
        <v>0</v>
      </c>
      <c r="S579" s="88"/>
      <c r="T579" s="66"/>
      <c r="U579" s="66"/>
      <c r="V579" s="88"/>
      <c r="W579" s="66"/>
      <c r="X579" s="66"/>
      <c r="Y579" s="92"/>
      <c r="Z579" s="146">
        <f t="shared" si="26"/>
        <v>22</v>
      </c>
      <c r="AB579" s="133" t="str">
        <f>IFERROR(IF(DATEVALUE(TEXT(VLOOKUP(K579,Validation!F614:I637,3,FALSE)&amp;"/"&amp;RIGHT(L579+100,2)&amp;"/"&amp;M579,"MM/DD/YYYY"))&lt;=DATEVALUE(TEXT(VLOOKUP(N579,Validation!F614:I637,3,FALSE)&amp;"/"&amp;RIGHT(O579+100,2)&amp;"/"&amp;P579,"MM/DD/YYYY")),"",-1),"")</f>
        <v/>
      </c>
      <c r="AC579" s="133" t="str">
        <f>IFERROR(IF(DATEVALUE(TEXT(VLOOKUP(S579,Validation!F614:I637,3,FALSE)&amp;"/"&amp;RIGHT(T579+100,2)&amp;"/"&amp;U579,"MM/DD/YYYY"))&lt;=DATEVALUE(TEXT(VLOOKUP(V579,Validation!F614:I637,3,FALSE)&amp;"/"&amp;RIGHT(W579+100,2)&amp;"/"&amp;X579,"MM/DD/YYYY")),"",-1),"")</f>
        <v/>
      </c>
      <c r="AD579" s="92"/>
      <c r="AE579" s="92"/>
    </row>
    <row r="580" spans="1:31" ht="13.8">
      <c r="A580" s="113"/>
      <c r="B580" s="113"/>
      <c r="C580" s="113"/>
      <c r="D580" s="113"/>
      <c r="E580" s="113"/>
      <c r="F580" s="14"/>
      <c r="G580" s="15"/>
      <c r="H580" s="14"/>
      <c r="I580" s="114"/>
      <c r="J580" s="152">
        <f t="shared" si="24"/>
        <v>0</v>
      </c>
      <c r="K580" s="88"/>
      <c r="L580" s="89"/>
      <c r="M580" s="90"/>
      <c r="N580" s="88"/>
      <c r="O580" s="89"/>
      <c r="P580" s="90"/>
      <c r="Q580" s="160" t="str">
        <f ca="1">+IF(A580="","",IF(AND(TODAY()&lt;Validation!$C$141,OR(MONTH(TODAY())=10,MONTH(TODAY())=11,MONTH(TODAY())=12)),CONCATENATE(MONTH(TODAY()),"/01/",YEAR(TODAY())),IF(AND(TODAY()&lt;Validation!$C$141,MONTH(TODAY())&lt;=9),CONCATENATE("0",MONTH(TODAY()),"/01/",YEAR(TODAY())),IF(AND(TODAY()&gt;=Validation!$C$141,OR(MONTH(TODAY())=10,MONTH(TODAY())=11,MONTH(TODAY())=12)),CONCATENATE(MONTH(TODAY()+10),"/01/",YEAR(TODAY()+10)),IF(AND(TODAY()&gt;=Validation!$C$141,MONTH(TODAY())&lt;=9),CONCATENATE("0",MONTH(TODAY()+10),"/01/",YEAR(TODAY()+10)))))))</f>
        <v/>
      </c>
      <c r="R580" s="158">
        <f t="shared" si="25"/>
        <v>0</v>
      </c>
      <c r="S580" s="88"/>
      <c r="T580" s="66"/>
      <c r="U580" s="66"/>
      <c r="V580" s="88"/>
      <c r="W580" s="66"/>
      <c r="X580" s="66"/>
      <c r="Y580" s="92"/>
      <c r="Z580" s="146">
        <f t="shared" si="26"/>
        <v>22</v>
      </c>
      <c r="AB580" s="133" t="str">
        <f>IFERROR(IF(DATEVALUE(TEXT(VLOOKUP(K580,Validation!F615:I638,3,FALSE)&amp;"/"&amp;RIGHT(L580+100,2)&amp;"/"&amp;M580,"MM/DD/YYYY"))&lt;=DATEVALUE(TEXT(VLOOKUP(N580,Validation!F615:I638,3,FALSE)&amp;"/"&amp;RIGHT(O580+100,2)&amp;"/"&amp;P580,"MM/DD/YYYY")),"",-1),"")</f>
        <v/>
      </c>
      <c r="AC580" s="133" t="str">
        <f>IFERROR(IF(DATEVALUE(TEXT(VLOOKUP(S580,Validation!F615:I638,3,FALSE)&amp;"/"&amp;RIGHT(T580+100,2)&amp;"/"&amp;U580,"MM/DD/YYYY"))&lt;=DATEVALUE(TEXT(VLOOKUP(V580,Validation!F615:I638,3,FALSE)&amp;"/"&amp;RIGHT(W580+100,2)&amp;"/"&amp;X580,"MM/DD/YYYY")),"",-1),"")</f>
        <v/>
      </c>
      <c r="AD580" s="92"/>
      <c r="AE580" s="92"/>
    </row>
    <row r="581" spans="1:31" ht="13.8">
      <c r="A581" s="113"/>
      <c r="B581" s="113"/>
      <c r="C581" s="113"/>
      <c r="D581" s="113"/>
      <c r="E581" s="113"/>
      <c r="F581" s="14"/>
      <c r="G581" s="15"/>
      <c r="H581" s="14"/>
      <c r="I581" s="114"/>
      <c r="J581" s="152">
        <f t="shared" si="24"/>
        <v>0</v>
      </c>
      <c r="K581" s="88"/>
      <c r="L581" s="89"/>
      <c r="M581" s="90"/>
      <c r="N581" s="88"/>
      <c r="O581" s="89"/>
      <c r="P581" s="90"/>
      <c r="Q581" s="160" t="str">
        <f ca="1">+IF(A581="","",IF(AND(TODAY()&lt;Validation!$C$141,OR(MONTH(TODAY())=10,MONTH(TODAY())=11,MONTH(TODAY())=12)),CONCATENATE(MONTH(TODAY()),"/01/",YEAR(TODAY())),IF(AND(TODAY()&lt;Validation!$C$141,MONTH(TODAY())&lt;=9),CONCATENATE("0",MONTH(TODAY()),"/01/",YEAR(TODAY())),IF(AND(TODAY()&gt;=Validation!$C$141,OR(MONTH(TODAY())=10,MONTH(TODAY())=11,MONTH(TODAY())=12)),CONCATENATE(MONTH(TODAY()+10),"/01/",YEAR(TODAY()+10)),IF(AND(TODAY()&gt;=Validation!$C$141,MONTH(TODAY())&lt;=9),CONCATENATE("0",MONTH(TODAY()+10),"/01/",YEAR(TODAY()+10)))))))</f>
        <v/>
      </c>
      <c r="R581" s="158">
        <f t="shared" si="25"/>
        <v>0</v>
      </c>
      <c r="S581" s="88"/>
      <c r="T581" s="66"/>
      <c r="U581" s="66"/>
      <c r="V581" s="88"/>
      <c r="W581" s="66"/>
      <c r="X581" s="66"/>
      <c r="Y581" s="92"/>
      <c r="Z581" s="146">
        <f t="shared" si="26"/>
        <v>22</v>
      </c>
      <c r="AB581" s="133" t="str">
        <f>IFERROR(IF(DATEVALUE(TEXT(VLOOKUP(K581,Validation!F616:I639,3,FALSE)&amp;"/"&amp;RIGHT(L581+100,2)&amp;"/"&amp;M581,"MM/DD/YYYY"))&lt;=DATEVALUE(TEXT(VLOOKUP(N581,Validation!F616:I639,3,FALSE)&amp;"/"&amp;RIGHT(O581+100,2)&amp;"/"&amp;P581,"MM/DD/YYYY")),"",-1),"")</f>
        <v/>
      </c>
      <c r="AC581" s="133" t="str">
        <f>IFERROR(IF(DATEVALUE(TEXT(VLOOKUP(S581,Validation!F616:I639,3,FALSE)&amp;"/"&amp;RIGHT(T581+100,2)&amp;"/"&amp;U581,"MM/DD/YYYY"))&lt;=DATEVALUE(TEXT(VLOOKUP(V581,Validation!F616:I639,3,FALSE)&amp;"/"&amp;RIGHT(W581+100,2)&amp;"/"&amp;X581,"MM/DD/YYYY")),"",-1),"")</f>
        <v/>
      </c>
      <c r="AD581" s="92"/>
      <c r="AE581" s="92"/>
    </row>
    <row r="582" spans="1:31" ht="13.8">
      <c r="A582" s="113"/>
      <c r="B582" s="113"/>
      <c r="C582" s="113"/>
      <c r="D582" s="113"/>
      <c r="E582" s="113"/>
      <c r="F582" s="14"/>
      <c r="G582" s="15"/>
      <c r="H582" s="14"/>
      <c r="I582" s="114"/>
      <c r="J582" s="152">
        <f t="shared" ref="J582:J645" si="27">IF(I582&lt;&gt;"",I582,IF(AND(ISNUMBER(FIND(".",F582*H582)),ROUNDDOWN(F582*H582,0)=0,F582*H582&lt;0),CONCATENATE("-0",LEFT(RIGHT(F582*H582,LEN(F582*H582)-SEARCH(".",F582*H582)+1),4)),IF(ISNUMBER(FIND(".",F582*H582)),CONCATENATE(ROUNDDOWN(F582*H582,0),LEFT(RIGHT(F582*H582,LEN(F582*H582)-SEARCH(".",F582*H582)+1),4)),F582*H582)))*1</f>
        <v>0</v>
      </c>
      <c r="K582" s="88"/>
      <c r="L582" s="89"/>
      <c r="M582" s="90"/>
      <c r="N582" s="88"/>
      <c r="O582" s="89"/>
      <c r="P582" s="90"/>
      <c r="Q582" s="160" t="str">
        <f ca="1">+IF(A582="","",IF(AND(TODAY()&lt;Validation!$C$141,OR(MONTH(TODAY())=10,MONTH(TODAY())=11,MONTH(TODAY())=12)),CONCATENATE(MONTH(TODAY()),"/01/",YEAR(TODAY())),IF(AND(TODAY()&lt;Validation!$C$141,MONTH(TODAY())&lt;=9),CONCATENATE("0",MONTH(TODAY()),"/01/",YEAR(TODAY())),IF(AND(TODAY()&gt;=Validation!$C$141,OR(MONTH(TODAY())=10,MONTH(TODAY())=11,MONTH(TODAY())=12)),CONCATENATE(MONTH(TODAY()+10),"/01/",YEAR(TODAY()+10)),IF(AND(TODAY()&gt;=Validation!$C$141,MONTH(TODAY())&lt;=9),CONCATENATE("0",MONTH(TODAY()+10),"/01/",YEAR(TODAY()+10)))))))</f>
        <v/>
      </c>
      <c r="R582" s="158">
        <f t="shared" ref="R582:R645" si="28">IF(I582&lt;&gt;"",I582,IF(ISNUMBER(FIND(".",F582*H582)),CONCATENATE(ROUNDDOWN(F582*H582,0),LEFT(RIGHT(F582*H582,LEN(F582*H582)-SEARCH(".",F582*H582)+1),4)),F582*H582))*1</f>
        <v>0</v>
      </c>
      <c r="S582" s="88"/>
      <c r="T582" s="66"/>
      <c r="U582" s="66"/>
      <c r="V582" s="88"/>
      <c r="W582" s="66"/>
      <c r="X582" s="66"/>
      <c r="Y582" s="92"/>
      <c r="Z582" s="146">
        <f t="shared" ref="Z582:Z645" si="29">COUNTBLANK(A582:I582)+COUNTBLANK(K582:P582)+COUNTBLANK(S582:Y582)</f>
        <v>22</v>
      </c>
      <c r="AB582" s="133" t="str">
        <f>IFERROR(IF(DATEVALUE(TEXT(VLOOKUP(K582,Validation!F617:I640,3,FALSE)&amp;"/"&amp;RIGHT(L582+100,2)&amp;"/"&amp;M582,"MM/DD/YYYY"))&lt;=DATEVALUE(TEXT(VLOOKUP(N582,Validation!F617:I640,3,FALSE)&amp;"/"&amp;RIGHT(O582+100,2)&amp;"/"&amp;P582,"MM/DD/YYYY")),"",-1),"")</f>
        <v/>
      </c>
      <c r="AC582" s="133" t="str">
        <f>IFERROR(IF(DATEVALUE(TEXT(VLOOKUP(S582,Validation!F617:I640,3,FALSE)&amp;"/"&amp;RIGHT(T582+100,2)&amp;"/"&amp;U582,"MM/DD/YYYY"))&lt;=DATEVALUE(TEXT(VLOOKUP(V582,Validation!F617:I640,3,FALSE)&amp;"/"&amp;RIGHT(W582+100,2)&amp;"/"&amp;X582,"MM/DD/YYYY")),"",-1),"")</f>
        <v/>
      </c>
      <c r="AD582" s="92"/>
      <c r="AE582" s="92"/>
    </row>
    <row r="583" spans="1:31" ht="13.8">
      <c r="A583" s="113"/>
      <c r="B583" s="113"/>
      <c r="C583" s="113"/>
      <c r="D583" s="113"/>
      <c r="E583" s="113"/>
      <c r="F583" s="14"/>
      <c r="G583" s="15"/>
      <c r="H583" s="14"/>
      <c r="I583" s="114"/>
      <c r="J583" s="152">
        <f t="shared" si="27"/>
        <v>0</v>
      </c>
      <c r="K583" s="88"/>
      <c r="L583" s="89"/>
      <c r="M583" s="90"/>
      <c r="N583" s="88"/>
      <c r="O583" s="89"/>
      <c r="P583" s="90"/>
      <c r="Q583" s="160" t="str">
        <f ca="1">+IF(A583="","",IF(AND(TODAY()&lt;Validation!$C$141,OR(MONTH(TODAY())=10,MONTH(TODAY())=11,MONTH(TODAY())=12)),CONCATENATE(MONTH(TODAY()),"/01/",YEAR(TODAY())),IF(AND(TODAY()&lt;Validation!$C$141,MONTH(TODAY())&lt;=9),CONCATENATE("0",MONTH(TODAY()),"/01/",YEAR(TODAY())),IF(AND(TODAY()&gt;=Validation!$C$141,OR(MONTH(TODAY())=10,MONTH(TODAY())=11,MONTH(TODAY())=12)),CONCATENATE(MONTH(TODAY()+10),"/01/",YEAR(TODAY()+10)),IF(AND(TODAY()&gt;=Validation!$C$141,MONTH(TODAY())&lt;=9),CONCATENATE("0",MONTH(TODAY()+10),"/01/",YEAR(TODAY()+10)))))))</f>
        <v/>
      </c>
      <c r="R583" s="158">
        <f t="shared" si="28"/>
        <v>0</v>
      </c>
      <c r="S583" s="88"/>
      <c r="T583" s="66"/>
      <c r="U583" s="66"/>
      <c r="V583" s="88"/>
      <c r="W583" s="66"/>
      <c r="X583" s="66"/>
      <c r="Y583" s="92"/>
      <c r="Z583" s="146">
        <f t="shared" si="29"/>
        <v>22</v>
      </c>
      <c r="AB583" s="133" t="str">
        <f>IFERROR(IF(DATEVALUE(TEXT(VLOOKUP(K583,Validation!F618:I641,3,FALSE)&amp;"/"&amp;RIGHT(L583+100,2)&amp;"/"&amp;M583,"MM/DD/YYYY"))&lt;=DATEVALUE(TEXT(VLOOKUP(N583,Validation!F618:I641,3,FALSE)&amp;"/"&amp;RIGHT(O583+100,2)&amp;"/"&amp;P583,"MM/DD/YYYY")),"",-1),"")</f>
        <v/>
      </c>
      <c r="AC583" s="133" t="str">
        <f>IFERROR(IF(DATEVALUE(TEXT(VLOOKUP(S583,Validation!F618:I641,3,FALSE)&amp;"/"&amp;RIGHT(T583+100,2)&amp;"/"&amp;U583,"MM/DD/YYYY"))&lt;=DATEVALUE(TEXT(VLOOKUP(V583,Validation!F618:I641,3,FALSE)&amp;"/"&amp;RIGHT(W583+100,2)&amp;"/"&amp;X583,"MM/DD/YYYY")),"",-1),"")</f>
        <v/>
      </c>
      <c r="AD583" s="92"/>
      <c r="AE583" s="92"/>
    </row>
    <row r="584" spans="1:31" ht="13.8">
      <c r="A584" s="113"/>
      <c r="B584" s="113"/>
      <c r="C584" s="113"/>
      <c r="D584" s="113"/>
      <c r="E584" s="113"/>
      <c r="F584" s="14"/>
      <c r="G584" s="15"/>
      <c r="H584" s="14"/>
      <c r="I584" s="114"/>
      <c r="J584" s="152">
        <f t="shared" si="27"/>
        <v>0</v>
      </c>
      <c r="K584" s="88"/>
      <c r="L584" s="89"/>
      <c r="M584" s="90"/>
      <c r="N584" s="88"/>
      <c r="O584" s="89"/>
      <c r="P584" s="90"/>
      <c r="Q584" s="160" t="str">
        <f ca="1">+IF(A584="","",IF(AND(TODAY()&lt;Validation!$C$141,OR(MONTH(TODAY())=10,MONTH(TODAY())=11,MONTH(TODAY())=12)),CONCATENATE(MONTH(TODAY()),"/01/",YEAR(TODAY())),IF(AND(TODAY()&lt;Validation!$C$141,MONTH(TODAY())&lt;=9),CONCATENATE("0",MONTH(TODAY()),"/01/",YEAR(TODAY())),IF(AND(TODAY()&gt;=Validation!$C$141,OR(MONTH(TODAY())=10,MONTH(TODAY())=11,MONTH(TODAY())=12)),CONCATENATE(MONTH(TODAY()+10),"/01/",YEAR(TODAY()+10)),IF(AND(TODAY()&gt;=Validation!$C$141,MONTH(TODAY())&lt;=9),CONCATENATE("0",MONTH(TODAY()+10),"/01/",YEAR(TODAY()+10)))))))</f>
        <v/>
      </c>
      <c r="R584" s="158">
        <f t="shared" si="28"/>
        <v>0</v>
      </c>
      <c r="S584" s="88"/>
      <c r="T584" s="66"/>
      <c r="U584" s="66"/>
      <c r="V584" s="88"/>
      <c r="W584" s="66"/>
      <c r="X584" s="66"/>
      <c r="Y584" s="92"/>
      <c r="Z584" s="146">
        <f t="shared" si="29"/>
        <v>22</v>
      </c>
      <c r="AB584" s="133" t="str">
        <f>IFERROR(IF(DATEVALUE(TEXT(VLOOKUP(K584,Validation!F619:I642,3,FALSE)&amp;"/"&amp;RIGHT(L584+100,2)&amp;"/"&amp;M584,"MM/DD/YYYY"))&lt;=DATEVALUE(TEXT(VLOOKUP(N584,Validation!F619:I642,3,FALSE)&amp;"/"&amp;RIGHT(O584+100,2)&amp;"/"&amp;P584,"MM/DD/YYYY")),"",-1),"")</f>
        <v/>
      </c>
      <c r="AC584" s="133" t="str">
        <f>IFERROR(IF(DATEVALUE(TEXT(VLOOKUP(S584,Validation!F619:I642,3,FALSE)&amp;"/"&amp;RIGHT(T584+100,2)&amp;"/"&amp;U584,"MM/DD/YYYY"))&lt;=DATEVALUE(TEXT(VLOOKUP(V584,Validation!F619:I642,3,FALSE)&amp;"/"&amp;RIGHT(W584+100,2)&amp;"/"&amp;X584,"MM/DD/YYYY")),"",-1),"")</f>
        <v/>
      </c>
      <c r="AD584" s="92"/>
      <c r="AE584" s="92"/>
    </row>
    <row r="585" spans="1:31" ht="13.8">
      <c r="A585" s="113"/>
      <c r="B585" s="113"/>
      <c r="C585" s="113"/>
      <c r="D585" s="113"/>
      <c r="E585" s="113"/>
      <c r="F585" s="14"/>
      <c r="G585" s="15"/>
      <c r="H585" s="14"/>
      <c r="I585" s="114"/>
      <c r="J585" s="152">
        <f t="shared" si="27"/>
        <v>0</v>
      </c>
      <c r="K585" s="88"/>
      <c r="L585" s="89"/>
      <c r="M585" s="90"/>
      <c r="N585" s="88"/>
      <c r="O585" s="89"/>
      <c r="P585" s="90"/>
      <c r="Q585" s="160" t="str">
        <f ca="1">+IF(A585="","",IF(AND(TODAY()&lt;Validation!$C$141,OR(MONTH(TODAY())=10,MONTH(TODAY())=11,MONTH(TODAY())=12)),CONCATENATE(MONTH(TODAY()),"/01/",YEAR(TODAY())),IF(AND(TODAY()&lt;Validation!$C$141,MONTH(TODAY())&lt;=9),CONCATENATE("0",MONTH(TODAY()),"/01/",YEAR(TODAY())),IF(AND(TODAY()&gt;=Validation!$C$141,OR(MONTH(TODAY())=10,MONTH(TODAY())=11,MONTH(TODAY())=12)),CONCATENATE(MONTH(TODAY()+10),"/01/",YEAR(TODAY()+10)),IF(AND(TODAY()&gt;=Validation!$C$141,MONTH(TODAY())&lt;=9),CONCATENATE("0",MONTH(TODAY()+10),"/01/",YEAR(TODAY()+10)))))))</f>
        <v/>
      </c>
      <c r="R585" s="158">
        <f t="shared" si="28"/>
        <v>0</v>
      </c>
      <c r="S585" s="88"/>
      <c r="T585" s="66"/>
      <c r="U585" s="66"/>
      <c r="V585" s="88"/>
      <c r="W585" s="66"/>
      <c r="X585" s="66"/>
      <c r="Y585" s="92"/>
      <c r="Z585" s="146">
        <f t="shared" si="29"/>
        <v>22</v>
      </c>
      <c r="AB585" s="133" t="str">
        <f>IFERROR(IF(DATEVALUE(TEXT(VLOOKUP(K585,Validation!F620:I643,3,FALSE)&amp;"/"&amp;RIGHT(L585+100,2)&amp;"/"&amp;M585,"MM/DD/YYYY"))&lt;=DATEVALUE(TEXT(VLOOKUP(N585,Validation!F620:I643,3,FALSE)&amp;"/"&amp;RIGHT(O585+100,2)&amp;"/"&amp;P585,"MM/DD/YYYY")),"",-1),"")</f>
        <v/>
      </c>
      <c r="AC585" s="133" t="str">
        <f>IFERROR(IF(DATEVALUE(TEXT(VLOOKUP(S585,Validation!F620:I643,3,FALSE)&amp;"/"&amp;RIGHT(T585+100,2)&amp;"/"&amp;U585,"MM/DD/YYYY"))&lt;=DATEVALUE(TEXT(VLOOKUP(V585,Validation!F620:I643,3,FALSE)&amp;"/"&amp;RIGHT(W585+100,2)&amp;"/"&amp;X585,"MM/DD/YYYY")),"",-1),"")</f>
        <v/>
      </c>
      <c r="AD585" s="92"/>
      <c r="AE585" s="92"/>
    </row>
    <row r="586" spans="1:31" ht="13.8">
      <c r="A586" s="113"/>
      <c r="B586" s="113"/>
      <c r="C586" s="113"/>
      <c r="D586" s="113"/>
      <c r="E586" s="113"/>
      <c r="F586" s="14"/>
      <c r="G586" s="15"/>
      <c r="H586" s="14"/>
      <c r="I586" s="114"/>
      <c r="J586" s="152">
        <f t="shared" si="27"/>
        <v>0</v>
      </c>
      <c r="K586" s="88"/>
      <c r="L586" s="89"/>
      <c r="M586" s="90"/>
      <c r="N586" s="88"/>
      <c r="O586" s="89"/>
      <c r="P586" s="90"/>
      <c r="Q586" s="160" t="str">
        <f ca="1">+IF(A586="","",IF(AND(TODAY()&lt;Validation!$C$141,OR(MONTH(TODAY())=10,MONTH(TODAY())=11,MONTH(TODAY())=12)),CONCATENATE(MONTH(TODAY()),"/01/",YEAR(TODAY())),IF(AND(TODAY()&lt;Validation!$C$141,MONTH(TODAY())&lt;=9),CONCATENATE("0",MONTH(TODAY()),"/01/",YEAR(TODAY())),IF(AND(TODAY()&gt;=Validation!$C$141,OR(MONTH(TODAY())=10,MONTH(TODAY())=11,MONTH(TODAY())=12)),CONCATENATE(MONTH(TODAY()+10),"/01/",YEAR(TODAY()+10)),IF(AND(TODAY()&gt;=Validation!$C$141,MONTH(TODAY())&lt;=9),CONCATENATE("0",MONTH(TODAY()+10),"/01/",YEAR(TODAY()+10)))))))</f>
        <v/>
      </c>
      <c r="R586" s="158">
        <f t="shared" si="28"/>
        <v>0</v>
      </c>
      <c r="S586" s="88"/>
      <c r="T586" s="66"/>
      <c r="U586" s="66"/>
      <c r="V586" s="88"/>
      <c r="W586" s="66"/>
      <c r="X586" s="66"/>
      <c r="Y586" s="92"/>
      <c r="Z586" s="146">
        <f t="shared" si="29"/>
        <v>22</v>
      </c>
      <c r="AB586" s="133" t="str">
        <f>IFERROR(IF(DATEVALUE(TEXT(VLOOKUP(K586,Validation!F621:I644,3,FALSE)&amp;"/"&amp;RIGHT(L586+100,2)&amp;"/"&amp;M586,"MM/DD/YYYY"))&lt;=DATEVALUE(TEXT(VLOOKUP(N586,Validation!F621:I644,3,FALSE)&amp;"/"&amp;RIGHT(O586+100,2)&amp;"/"&amp;P586,"MM/DD/YYYY")),"",-1),"")</f>
        <v/>
      </c>
      <c r="AC586" s="133" t="str">
        <f>IFERROR(IF(DATEVALUE(TEXT(VLOOKUP(S586,Validation!F621:I644,3,FALSE)&amp;"/"&amp;RIGHT(T586+100,2)&amp;"/"&amp;U586,"MM/DD/YYYY"))&lt;=DATEVALUE(TEXT(VLOOKUP(V586,Validation!F621:I644,3,FALSE)&amp;"/"&amp;RIGHT(W586+100,2)&amp;"/"&amp;X586,"MM/DD/YYYY")),"",-1),"")</f>
        <v/>
      </c>
      <c r="AD586" s="92"/>
      <c r="AE586" s="92"/>
    </row>
    <row r="587" spans="1:31" ht="13.8">
      <c r="A587" s="113"/>
      <c r="B587" s="113"/>
      <c r="C587" s="113"/>
      <c r="D587" s="113"/>
      <c r="E587" s="113"/>
      <c r="F587" s="14"/>
      <c r="G587" s="15"/>
      <c r="H587" s="14"/>
      <c r="I587" s="114"/>
      <c r="J587" s="152">
        <f t="shared" si="27"/>
        <v>0</v>
      </c>
      <c r="K587" s="88"/>
      <c r="L587" s="89"/>
      <c r="M587" s="90"/>
      <c r="N587" s="88"/>
      <c r="O587" s="89"/>
      <c r="P587" s="90"/>
      <c r="Q587" s="160" t="str">
        <f ca="1">+IF(A587="","",IF(AND(TODAY()&lt;Validation!$C$141,OR(MONTH(TODAY())=10,MONTH(TODAY())=11,MONTH(TODAY())=12)),CONCATENATE(MONTH(TODAY()),"/01/",YEAR(TODAY())),IF(AND(TODAY()&lt;Validation!$C$141,MONTH(TODAY())&lt;=9),CONCATENATE("0",MONTH(TODAY()),"/01/",YEAR(TODAY())),IF(AND(TODAY()&gt;=Validation!$C$141,OR(MONTH(TODAY())=10,MONTH(TODAY())=11,MONTH(TODAY())=12)),CONCATENATE(MONTH(TODAY()+10),"/01/",YEAR(TODAY()+10)),IF(AND(TODAY()&gt;=Validation!$C$141,MONTH(TODAY())&lt;=9),CONCATENATE("0",MONTH(TODAY()+10),"/01/",YEAR(TODAY()+10)))))))</f>
        <v/>
      </c>
      <c r="R587" s="158">
        <f t="shared" si="28"/>
        <v>0</v>
      </c>
      <c r="S587" s="88"/>
      <c r="T587" s="66"/>
      <c r="U587" s="66"/>
      <c r="V587" s="88"/>
      <c r="W587" s="66"/>
      <c r="X587" s="66"/>
      <c r="Y587" s="92"/>
      <c r="Z587" s="146">
        <f t="shared" si="29"/>
        <v>22</v>
      </c>
      <c r="AB587" s="133" t="str">
        <f>IFERROR(IF(DATEVALUE(TEXT(VLOOKUP(K587,Validation!F622:I645,3,FALSE)&amp;"/"&amp;RIGHT(L587+100,2)&amp;"/"&amp;M587,"MM/DD/YYYY"))&lt;=DATEVALUE(TEXT(VLOOKUP(N587,Validation!F622:I645,3,FALSE)&amp;"/"&amp;RIGHT(O587+100,2)&amp;"/"&amp;P587,"MM/DD/YYYY")),"",-1),"")</f>
        <v/>
      </c>
      <c r="AC587" s="133" t="str">
        <f>IFERROR(IF(DATEVALUE(TEXT(VLOOKUP(S587,Validation!F622:I645,3,FALSE)&amp;"/"&amp;RIGHT(T587+100,2)&amp;"/"&amp;U587,"MM/DD/YYYY"))&lt;=DATEVALUE(TEXT(VLOOKUP(V587,Validation!F622:I645,3,FALSE)&amp;"/"&amp;RIGHT(W587+100,2)&amp;"/"&amp;X587,"MM/DD/YYYY")),"",-1),"")</f>
        <v/>
      </c>
      <c r="AD587" s="92"/>
      <c r="AE587" s="92"/>
    </row>
    <row r="588" spans="1:31" ht="13.8">
      <c r="A588" s="113"/>
      <c r="B588" s="113"/>
      <c r="C588" s="113"/>
      <c r="D588" s="113"/>
      <c r="E588" s="113"/>
      <c r="F588" s="14"/>
      <c r="G588" s="15"/>
      <c r="H588" s="14"/>
      <c r="I588" s="114"/>
      <c r="J588" s="152">
        <f t="shared" si="27"/>
        <v>0</v>
      </c>
      <c r="K588" s="88"/>
      <c r="L588" s="89"/>
      <c r="M588" s="90"/>
      <c r="N588" s="88"/>
      <c r="O588" s="89"/>
      <c r="P588" s="90"/>
      <c r="Q588" s="160" t="str">
        <f ca="1">+IF(A588="","",IF(AND(TODAY()&lt;Validation!$C$141,OR(MONTH(TODAY())=10,MONTH(TODAY())=11,MONTH(TODAY())=12)),CONCATENATE(MONTH(TODAY()),"/01/",YEAR(TODAY())),IF(AND(TODAY()&lt;Validation!$C$141,MONTH(TODAY())&lt;=9),CONCATENATE("0",MONTH(TODAY()),"/01/",YEAR(TODAY())),IF(AND(TODAY()&gt;=Validation!$C$141,OR(MONTH(TODAY())=10,MONTH(TODAY())=11,MONTH(TODAY())=12)),CONCATENATE(MONTH(TODAY()+10),"/01/",YEAR(TODAY()+10)),IF(AND(TODAY()&gt;=Validation!$C$141,MONTH(TODAY())&lt;=9),CONCATENATE("0",MONTH(TODAY()+10),"/01/",YEAR(TODAY()+10)))))))</f>
        <v/>
      </c>
      <c r="R588" s="158">
        <f t="shared" si="28"/>
        <v>0</v>
      </c>
      <c r="S588" s="88"/>
      <c r="T588" s="66"/>
      <c r="U588" s="66"/>
      <c r="V588" s="88"/>
      <c r="W588" s="66"/>
      <c r="X588" s="66"/>
      <c r="Y588" s="92"/>
      <c r="Z588" s="146">
        <f t="shared" si="29"/>
        <v>22</v>
      </c>
      <c r="AB588" s="133" t="str">
        <f>IFERROR(IF(DATEVALUE(TEXT(VLOOKUP(K588,Validation!F623:I646,3,FALSE)&amp;"/"&amp;RIGHT(L588+100,2)&amp;"/"&amp;M588,"MM/DD/YYYY"))&lt;=DATEVALUE(TEXT(VLOOKUP(N588,Validation!F623:I646,3,FALSE)&amp;"/"&amp;RIGHT(O588+100,2)&amp;"/"&amp;P588,"MM/DD/YYYY")),"",-1),"")</f>
        <v/>
      </c>
      <c r="AC588" s="133" t="str">
        <f>IFERROR(IF(DATEVALUE(TEXT(VLOOKUP(S588,Validation!F623:I646,3,FALSE)&amp;"/"&amp;RIGHT(T588+100,2)&amp;"/"&amp;U588,"MM/DD/YYYY"))&lt;=DATEVALUE(TEXT(VLOOKUP(V588,Validation!F623:I646,3,FALSE)&amp;"/"&amp;RIGHT(W588+100,2)&amp;"/"&amp;X588,"MM/DD/YYYY")),"",-1),"")</f>
        <v/>
      </c>
      <c r="AD588" s="92"/>
      <c r="AE588" s="92"/>
    </row>
    <row r="589" spans="1:31" ht="13.8">
      <c r="A589" s="113"/>
      <c r="B589" s="113"/>
      <c r="C589" s="113"/>
      <c r="D589" s="113"/>
      <c r="E589" s="113"/>
      <c r="F589" s="14"/>
      <c r="G589" s="15"/>
      <c r="H589" s="14"/>
      <c r="I589" s="114"/>
      <c r="J589" s="152">
        <f t="shared" si="27"/>
        <v>0</v>
      </c>
      <c r="K589" s="88"/>
      <c r="L589" s="89"/>
      <c r="M589" s="90"/>
      <c r="N589" s="88"/>
      <c r="O589" s="89"/>
      <c r="P589" s="90"/>
      <c r="Q589" s="160" t="str">
        <f ca="1">+IF(A589="","",IF(AND(TODAY()&lt;Validation!$C$141,OR(MONTH(TODAY())=10,MONTH(TODAY())=11,MONTH(TODAY())=12)),CONCATENATE(MONTH(TODAY()),"/01/",YEAR(TODAY())),IF(AND(TODAY()&lt;Validation!$C$141,MONTH(TODAY())&lt;=9),CONCATENATE("0",MONTH(TODAY()),"/01/",YEAR(TODAY())),IF(AND(TODAY()&gt;=Validation!$C$141,OR(MONTH(TODAY())=10,MONTH(TODAY())=11,MONTH(TODAY())=12)),CONCATENATE(MONTH(TODAY()+10),"/01/",YEAR(TODAY()+10)),IF(AND(TODAY()&gt;=Validation!$C$141,MONTH(TODAY())&lt;=9),CONCATENATE("0",MONTH(TODAY()+10),"/01/",YEAR(TODAY()+10)))))))</f>
        <v/>
      </c>
      <c r="R589" s="158">
        <f t="shared" si="28"/>
        <v>0</v>
      </c>
      <c r="S589" s="88"/>
      <c r="T589" s="66"/>
      <c r="U589" s="66"/>
      <c r="V589" s="88"/>
      <c r="W589" s="66"/>
      <c r="X589" s="66"/>
      <c r="Y589" s="92"/>
      <c r="Z589" s="146">
        <f t="shared" si="29"/>
        <v>22</v>
      </c>
      <c r="AB589" s="133" t="str">
        <f>IFERROR(IF(DATEVALUE(TEXT(VLOOKUP(K589,Validation!F624:I647,3,FALSE)&amp;"/"&amp;RIGHT(L589+100,2)&amp;"/"&amp;M589,"MM/DD/YYYY"))&lt;=DATEVALUE(TEXT(VLOOKUP(N589,Validation!F624:I647,3,FALSE)&amp;"/"&amp;RIGHT(O589+100,2)&amp;"/"&amp;P589,"MM/DD/YYYY")),"",-1),"")</f>
        <v/>
      </c>
      <c r="AC589" s="133" t="str">
        <f>IFERROR(IF(DATEVALUE(TEXT(VLOOKUP(S589,Validation!F624:I647,3,FALSE)&amp;"/"&amp;RIGHT(T589+100,2)&amp;"/"&amp;U589,"MM/DD/YYYY"))&lt;=DATEVALUE(TEXT(VLOOKUP(V589,Validation!F624:I647,3,FALSE)&amp;"/"&amp;RIGHT(W589+100,2)&amp;"/"&amp;X589,"MM/DD/YYYY")),"",-1),"")</f>
        <v/>
      </c>
      <c r="AD589" s="92"/>
      <c r="AE589" s="92"/>
    </row>
    <row r="590" spans="1:31" ht="13.8">
      <c r="A590" s="113"/>
      <c r="B590" s="113"/>
      <c r="C590" s="113"/>
      <c r="D590" s="113"/>
      <c r="E590" s="113"/>
      <c r="F590" s="14"/>
      <c r="G590" s="15"/>
      <c r="H590" s="14"/>
      <c r="I590" s="114"/>
      <c r="J590" s="152">
        <f t="shared" si="27"/>
        <v>0</v>
      </c>
      <c r="K590" s="88"/>
      <c r="L590" s="89"/>
      <c r="M590" s="90"/>
      <c r="N590" s="88"/>
      <c r="O590" s="89"/>
      <c r="P590" s="90"/>
      <c r="Q590" s="160" t="str">
        <f ca="1">+IF(A590="","",IF(AND(TODAY()&lt;Validation!$C$141,OR(MONTH(TODAY())=10,MONTH(TODAY())=11,MONTH(TODAY())=12)),CONCATENATE(MONTH(TODAY()),"/01/",YEAR(TODAY())),IF(AND(TODAY()&lt;Validation!$C$141,MONTH(TODAY())&lt;=9),CONCATENATE("0",MONTH(TODAY()),"/01/",YEAR(TODAY())),IF(AND(TODAY()&gt;=Validation!$C$141,OR(MONTH(TODAY())=10,MONTH(TODAY())=11,MONTH(TODAY())=12)),CONCATENATE(MONTH(TODAY()+10),"/01/",YEAR(TODAY()+10)),IF(AND(TODAY()&gt;=Validation!$C$141,MONTH(TODAY())&lt;=9),CONCATENATE("0",MONTH(TODAY()+10),"/01/",YEAR(TODAY()+10)))))))</f>
        <v/>
      </c>
      <c r="R590" s="158">
        <f t="shared" si="28"/>
        <v>0</v>
      </c>
      <c r="S590" s="88"/>
      <c r="T590" s="66"/>
      <c r="U590" s="66"/>
      <c r="V590" s="88"/>
      <c r="W590" s="66"/>
      <c r="X590" s="66"/>
      <c r="Y590" s="92"/>
      <c r="Z590" s="146">
        <f t="shared" si="29"/>
        <v>22</v>
      </c>
      <c r="AB590" s="133" t="str">
        <f>IFERROR(IF(DATEVALUE(TEXT(VLOOKUP(K590,Validation!F625:I648,3,FALSE)&amp;"/"&amp;RIGHT(L590+100,2)&amp;"/"&amp;M590,"MM/DD/YYYY"))&lt;=DATEVALUE(TEXT(VLOOKUP(N590,Validation!F625:I648,3,FALSE)&amp;"/"&amp;RIGHT(O590+100,2)&amp;"/"&amp;P590,"MM/DD/YYYY")),"",-1),"")</f>
        <v/>
      </c>
      <c r="AC590" s="133" t="str">
        <f>IFERROR(IF(DATEVALUE(TEXT(VLOOKUP(S590,Validation!F625:I648,3,FALSE)&amp;"/"&amp;RIGHT(T590+100,2)&amp;"/"&amp;U590,"MM/DD/YYYY"))&lt;=DATEVALUE(TEXT(VLOOKUP(V590,Validation!F625:I648,3,FALSE)&amp;"/"&amp;RIGHT(W590+100,2)&amp;"/"&amp;X590,"MM/DD/YYYY")),"",-1),"")</f>
        <v/>
      </c>
      <c r="AD590" s="92"/>
      <c r="AE590" s="92"/>
    </row>
    <row r="591" spans="1:31" ht="13.8">
      <c r="A591" s="113"/>
      <c r="B591" s="113"/>
      <c r="C591" s="113"/>
      <c r="D591" s="113"/>
      <c r="E591" s="113"/>
      <c r="F591" s="14"/>
      <c r="G591" s="15"/>
      <c r="H591" s="14"/>
      <c r="I591" s="114"/>
      <c r="J591" s="152">
        <f t="shared" si="27"/>
        <v>0</v>
      </c>
      <c r="K591" s="88"/>
      <c r="L591" s="89"/>
      <c r="M591" s="90"/>
      <c r="N591" s="88"/>
      <c r="O591" s="89"/>
      <c r="P591" s="90"/>
      <c r="Q591" s="160" t="str">
        <f ca="1">+IF(A591="","",IF(AND(TODAY()&lt;Validation!$C$141,OR(MONTH(TODAY())=10,MONTH(TODAY())=11,MONTH(TODAY())=12)),CONCATENATE(MONTH(TODAY()),"/01/",YEAR(TODAY())),IF(AND(TODAY()&lt;Validation!$C$141,MONTH(TODAY())&lt;=9),CONCATENATE("0",MONTH(TODAY()),"/01/",YEAR(TODAY())),IF(AND(TODAY()&gt;=Validation!$C$141,OR(MONTH(TODAY())=10,MONTH(TODAY())=11,MONTH(TODAY())=12)),CONCATENATE(MONTH(TODAY()+10),"/01/",YEAR(TODAY()+10)),IF(AND(TODAY()&gt;=Validation!$C$141,MONTH(TODAY())&lt;=9),CONCATENATE("0",MONTH(TODAY()+10),"/01/",YEAR(TODAY()+10)))))))</f>
        <v/>
      </c>
      <c r="R591" s="158">
        <f t="shared" si="28"/>
        <v>0</v>
      </c>
      <c r="S591" s="88"/>
      <c r="T591" s="66"/>
      <c r="U591" s="66"/>
      <c r="V591" s="88"/>
      <c r="W591" s="66"/>
      <c r="X591" s="66"/>
      <c r="Y591" s="92"/>
      <c r="Z591" s="146">
        <f t="shared" si="29"/>
        <v>22</v>
      </c>
      <c r="AB591" s="133" t="str">
        <f>IFERROR(IF(DATEVALUE(TEXT(VLOOKUP(K591,Validation!F626:I649,3,FALSE)&amp;"/"&amp;RIGHT(L591+100,2)&amp;"/"&amp;M591,"MM/DD/YYYY"))&lt;=DATEVALUE(TEXT(VLOOKUP(N591,Validation!F626:I649,3,FALSE)&amp;"/"&amp;RIGHT(O591+100,2)&amp;"/"&amp;P591,"MM/DD/YYYY")),"",-1),"")</f>
        <v/>
      </c>
      <c r="AC591" s="133" t="str">
        <f>IFERROR(IF(DATEVALUE(TEXT(VLOOKUP(S591,Validation!F626:I649,3,FALSE)&amp;"/"&amp;RIGHT(T591+100,2)&amp;"/"&amp;U591,"MM/DD/YYYY"))&lt;=DATEVALUE(TEXT(VLOOKUP(V591,Validation!F626:I649,3,FALSE)&amp;"/"&amp;RIGHT(W591+100,2)&amp;"/"&amp;X591,"MM/DD/YYYY")),"",-1),"")</f>
        <v/>
      </c>
      <c r="AD591" s="92"/>
      <c r="AE591" s="92"/>
    </row>
    <row r="592" spans="1:31" ht="13.8">
      <c r="A592" s="113"/>
      <c r="B592" s="113"/>
      <c r="C592" s="113"/>
      <c r="D592" s="113"/>
      <c r="E592" s="113"/>
      <c r="F592" s="14"/>
      <c r="G592" s="15"/>
      <c r="H592" s="14"/>
      <c r="I592" s="114"/>
      <c r="J592" s="152">
        <f t="shared" si="27"/>
        <v>0</v>
      </c>
      <c r="K592" s="88"/>
      <c r="L592" s="89"/>
      <c r="M592" s="90"/>
      <c r="N592" s="88"/>
      <c r="O592" s="89"/>
      <c r="P592" s="90"/>
      <c r="Q592" s="160" t="str">
        <f ca="1">+IF(A592="","",IF(AND(TODAY()&lt;Validation!$C$141,OR(MONTH(TODAY())=10,MONTH(TODAY())=11,MONTH(TODAY())=12)),CONCATENATE(MONTH(TODAY()),"/01/",YEAR(TODAY())),IF(AND(TODAY()&lt;Validation!$C$141,MONTH(TODAY())&lt;=9),CONCATENATE("0",MONTH(TODAY()),"/01/",YEAR(TODAY())),IF(AND(TODAY()&gt;=Validation!$C$141,OR(MONTH(TODAY())=10,MONTH(TODAY())=11,MONTH(TODAY())=12)),CONCATENATE(MONTH(TODAY()+10),"/01/",YEAR(TODAY()+10)),IF(AND(TODAY()&gt;=Validation!$C$141,MONTH(TODAY())&lt;=9),CONCATENATE("0",MONTH(TODAY()+10),"/01/",YEAR(TODAY()+10)))))))</f>
        <v/>
      </c>
      <c r="R592" s="158">
        <f t="shared" si="28"/>
        <v>0</v>
      </c>
      <c r="S592" s="88"/>
      <c r="T592" s="66"/>
      <c r="U592" s="66"/>
      <c r="V592" s="88"/>
      <c r="W592" s="66"/>
      <c r="X592" s="66"/>
      <c r="Y592" s="92"/>
      <c r="Z592" s="146">
        <f t="shared" si="29"/>
        <v>22</v>
      </c>
      <c r="AB592" s="133" t="str">
        <f>IFERROR(IF(DATEVALUE(TEXT(VLOOKUP(K592,Validation!F627:I650,3,FALSE)&amp;"/"&amp;RIGHT(L592+100,2)&amp;"/"&amp;M592,"MM/DD/YYYY"))&lt;=DATEVALUE(TEXT(VLOOKUP(N592,Validation!F627:I650,3,FALSE)&amp;"/"&amp;RIGHT(O592+100,2)&amp;"/"&amp;P592,"MM/DD/YYYY")),"",-1),"")</f>
        <v/>
      </c>
      <c r="AC592" s="133" t="str">
        <f>IFERROR(IF(DATEVALUE(TEXT(VLOOKUP(S592,Validation!F627:I650,3,FALSE)&amp;"/"&amp;RIGHT(T592+100,2)&amp;"/"&amp;U592,"MM/DD/YYYY"))&lt;=DATEVALUE(TEXT(VLOOKUP(V592,Validation!F627:I650,3,FALSE)&amp;"/"&amp;RIGHT(W592+100,2)&amp;"/"&amp;X592,"MM/DD/YYYY")),"",-1),"")</f>
        <v/>
      </c>
      <c r="AD592" s="92"/>
      <c r="AE592" s="92"/>
    </row>
    <row r="593" spans="1:31" ht="13.8">
      <c r="A593" s="113"/>
      <c r="B593" s="113"/>
      <c r="C593" s="113"/>
      <c r="D593" s="113"/>
      <c r="E593" s="113"/>
      <c r="F593" s="14"/>
      <c r="G593" s="15"/>
      <c r="H593" s="14"/>
      <c r="I593" s="114"/>
      <c r="J593" s="152">
        <f t="shared" si="27"/>
        <v>0</v>
      </c>
      <c r="K593" s="88"/>
      <c r="L593" s="89"/>
      <c r="M593" s="90"/>
      <c r="N593" s="88"/>
      <c r="O593" s="89"/>
      <c r="P593" s="90"/>
      <c r="Q593" s="160" t="str">
        <f ca="1">+IF(A593="","",IF(AND(TODAY()&lt;Validation!$C$141,OR(MONTH(TODAY())=10,MONTH(TODAY())=11,MONTH(TODAY())=12)),CONCATENATE(MONTH(TODAY()),"/01/",YEAR(TODAY())),IF(AND(TODAY()&lt;Validation!$C$141,MONTH(TODAY())&lt;=9),CONCATENATE("0",MONTH(TODAY()),"/01/",YEAR(TODAY())),IF(AND(TODAY()&gt;=Validation!$C$141,OR(MONTH(TODAY())=10,MONTH(TODAY())=11,MONTH(TODAY())=12)),CONCATENATE(MONTH(TODAY()+10),"/01/",YEAR(TODAY()+10)),IF(AND(TODAY()&gt;=Validation!$C$141,MONTH(TODAY())&lt;=9),CONCATENATE("0",MONTH(TODAY()+10),"/01/",YEAR(TODAY()+10)))))))</f>
        <v/>
      </c>
      <c r="R593" s="158">
        <f t="shared" si="28"/>
        <v>0</v>
      </c>
      <c r="S593" s="88"/>
      <c r="T593" s="66"/>
      <c r="U593" s="66"/>
      <c r="V593" s="88"/>
      <c r="W593" s="66"/>
      <c r="X593" s="66"/>
      <c r="Y593" s="92"/>
      <c r="Z593" s="146">
        <f t="shared" si="29"/>
        <v>22</v>
      </c>
      <c r="AB593" s="133" t="str">
        <f>IFERROR(IF(DATEVALUE(TEXT(VLOOKUP(K593,Validation!F628:I651,3,FALSE)&amp;"/"&amp;RIGHT(L593+100,2)&amp;"/"&amp;M593,"MM/DD/YYYY"))&lt;=DATEVALUE(TEXT(VLOOKUP(N593,Validation!F628:I651,3,FALSE)&amp;"/"&amp;RIGHT(O593+100,2)&amp;"/"&amp;P593,"MM/DD/YYYY")),"",-1),"")</f>
        <v/>
      </c>
      <c r="AC593" s="133" t="str">
        <f>IFERROR(IF(DATEVALUE(TEXT(VLOOKUP(S593,Validation!F628:I651,3,FALSE)&amp;"/"&amp;RIGHT(T593+100,2)&amp;"/"&amp;U593,"MM/DD/YYYY"))&lt;=DATEVALUE(TEXT(VLOOKUP(V593,Validation!F628:I651,3,FALSE)&amp;"/"&amp;RIGHT(W593+100,2)&amp;"/"&amp;X593,"MM/DD/YYYY")),"",-1),"")</f>
        <v/>
      </c>
      <c r="AD593" s="92"/>
      <c r="AE593" s="92"/>
    </row>
    <row r="594" spans="1:31" ht="13.8">
      <c r="A594" s="113"/>
      <c r="B594" s="113"/>
      <c r="C594" s="113"/>
      <c r="D594" s="113"/>
      <c r="E594" s="113"/>
      <c r="F594" s="14"/>
      <c r="G594" s="15"/>
      <c r="H594" s="14"/>
      <c r="I594" s="114"/>
      <c r="J594" s="152">
        <f t="shared" si="27"/>
        <v>0</v>
      </c>
      <c r="K594" s="88"/>
      <c r="L594" s="89"/>
      <c r="M594" s="90"/>
      <c r="N594" s="88"/>
      <c r="O594" s="89"/>
      <c r="P594" s="90"/>
      <c r="Q594" s="160" t="str">
        <f ca="1">+IF(A594="","",IF(AND(TODAY()&lt;Validation!$C$141,OR(MONTH(TODAY())=10,MONTH(TODAY())=11,MONTH(TODAY())=12)),CONCATENATE(MONTH(TODAY()),"/01/",YEAR(TODAY())),IF(AND(TODAY()&lt;Validation!$C$141,MONTH(TODAY())&lt;=9),CONCATENATE("0",MONTH(TODAY()),"/01/",YEAR(TODAY())),IF(AND(TODAY()&gt;=Validation!$C$141,OR(MONTH(TODAY())=10,MONTH(TODAY())=11,MONTH(TODAY())=12)),CONCATENATE(MONTH(TODAY()+10),"/01/",YEAR(TODAY()+10)),IF(AND(TODAY()&gt;=Validation!$C$141,MONTH(TODAY())&lt;=9),CONCATENATE("0",MONTH(TODAY()+10),"/01/",YEAR(TODAY()+10)))))))</f>
        <v/>
      </c>
      <c r="R594" s="158">
        <f t="shared" si="28"/>
        <v>0</v>
      </c>
      <c r="S594" s="88"/>
      <c r="T594" s="66"/>
      <c r="U594" s="66"/>
      <c r="V594" s="88"/>
      <c r="W594" s="66"/>
      <c r="X594" s="66"/>
      <c r="Y594" s="92"/>
      <c r="Z594" s="146">
        <f t="shared" si="29"/>
        <v>22</v>
      </c>
      <c r="AB594" s="133" t="str">
        <f>IFERROR(IF(DATEVALUE(TEXT(VLOOKUP(K594,Validation!F629:I652,3,FALSE)&amp;"/"&amp;RIGHT(L594+100,2)&amp;"/"&amp;M594,"MM/DD/YYYY"))&lt;=DATEVALUE(TEXT(VLOOKUP(N594,Validation!F629:I652,3,FALSE)&amp;"/"&amp;RIGHT(O594+100,2)&amp;"/"&amp;P594,"MM/DD/YYYY")),"",-1),"")</f>
        <v/>
      </c>
      <c r="AC594" s="133" t="str">
        <f>IFERROR(IF(DATEVALUE(TEXT(VLOOKUP(S594,Validation!F629:I652,3,FALSE)&amp;"/"&amp;RIGHT(T594+100,2)&amp;"/"&amp;U594,"MM/DD/YYYY"))&lt;=DATEVALUE(TEXT(VLOOKUP(V594,Validation!F629:I652,3,FALSE)&amp;"/"&amp;RIGHT(W594+100,2)&amp;"/"&amp;X594,"MM/DD/YYYY")),"",-1),"")</f>
        <v/>
      </c>
      <c r="AD594" s="92"/>
      <c r="AE594" s="92"/>
    </row>
    <row r="595" spans="1:31" ht="13.8">
      <c r="A595" s="113"/>
      <c r="B595" s="113"/>
      <c r="C595" s="113"/>
      <c r="D595" s="113"/>
      <c r="E595" s="113"/>
      <c r="F595" s="14"/>
      <c r="G595" s="15"/>
      <c r="H595" s="14"/>
      <c r="I595" s="114"/>
      <c r="J595" s="152">
        <f t="shared" si="27"/>
        <v>0</v>
      </c>
      <c r="K595" s="88"/>
      <c r="L595" s="89"/>
      <c r="M595" s="90"/>
      <c r="N595" s="88"/>
      <c r="O595" s="89"/>
      <c r="P595" s="90"/>
      <c r="Q595" s="160" t="str">
        <f ca="1">+IF(A595="","",IF(AND(TODAY()&lt;Validation!$C$141,OR(MONTH(TODAY())=10,MONTH(TODAY())=11,MONTH(TODAY())=12)),CONCATENATE(MONTH(TODAY()),"/01/",YEAR(TODAY())),IF(AND(TODAY()&lt;Validation!$C$141,MONTH(TODAY())&lt;=9),CONCATENATE("0",MONTH(TODAY()),"/01/",YEAR(TODAY())),IF(AND(TODAY()&gt;=Validation!$C$141,OR(MONTH(TODAY())=10,MONTH(TODAY())=11,MONTH(TODAY())=12)),CONCATENATE(MONTH(TODAY()+10),"/01/",YEAR(TODAY()+10)),IF(AND(TODAY()&gt;=Validation!$C$141,MONTH(TODAY())&lt;=9),CONCATENATE("0",MONTH(TODAY()+10),"/01/",YEAR(TODAY()+10)))))))</f>
        <v/>
      </c>
      <c r="R595" s="158">
        <f t="shared" si="28"/>
        <v>0</v>
      </c>
      <c r="S595" s="88"/>
      <c r="T595" s="66"/>
      <c r="U595" s="66"/>
      <c r="V595" s="88"/>
      <c r="W595" s="66"/>
      <c r="X595" s="66"/>
      <c r="Y595" s="92"/>
      <c r="Z595" s="146">
        <f t="shared" si="29"/>
        <v>22</v>
      </c>
      <c r="AB595" s="133" t="str">
        <f>IFERROR(IF(DATEVALUE(TEXT(VLOOKUP(K595,Validation!F630:I653,3,FALSE)&amp;"/"&amp;RIGHT(L595+100,2)&amp;"/"&amp;M595,"MM/DD/YYYY"))&lt;=DATEVALUE(TEXT(VLOOKUP(N595,Validation!F630:I653,3,FALSE)&amp;"/"&amp;RIGHT(O595+100,2)&amp;"/"&amp;P595,"MM/DD/YYYY")),"",-1),"")</f>
        <v/>
      </c>
      <c r="AC595" s="133" t="str">
        <f>IFERROR(IF(DATEVALUE(TEXT(VLOOKUP(S595,Validation!F630:I653,3,FALSE)&amp;"/"&amp;RIGHT(T595+100,2)&amp;"/"&amp;U595,"MM/DD/YYYY"))&lt;=DATEVALUE(TEXT(VLOOKUP(V595,Validation!F630:I653,3,FALSE)&amp;"/"&amp;RIGHT(W595+100,2)&amp;"/"&amp;X595,"MM/DD/YYYY")),"",-1),"")</f>
        <v/>
      </c>
      <c r="AD595" s="92"/>
      <c r="AE595" s="92"/>
    </row>
    <row r="596" spans="1:31" ht="13.8">
      <c r="A596" s="113"/>
      <c r="B596" s="113"/>
      <c r="C596" s="113"/>
      <c r="D596" s="113"/>
      <c r="E596" s="113"/>
      <c r="F596" s="14"/>
      <c r="G596" s="15"/>
      <c r="H596" s="14"/>
      <c r="I596" s="114"/>
      <c r="J596" s="152">
        <f t="shared" si="27"/>
        <v>0</v>
      </c>
      <c r="K596" s="88"/>
      <c r="L596" s="89"/>
      <c r="M596" s="90"/>
      <c r="N596" s="88"/>
      <c r="O596" s="89"/>
      <c r="P596" s="90"/>
      <c r="Q596" s="160" t="str">
        <f ca="1">+IF(A596="","",IF(AND(TODAY()&lt;Validation!$C$141,OR(MONTH(TODAY())=10,MONTH(TODAY())=11,MONTH(TODAY())=12)),CONCATENATE(MONTH(TODAY()),"/01/",YEAR(TODAY())),IF(AND(TODAY()&lt;Validation!$C$141,MONTH(TODAY())&lt;=9),CONCATENATE("0",MONTH(TODAY()),"/01/",YEAR(TODAY())),IF(AND(TODAY()&gt;=Validation!$C$141,OR(MONTH(TODAY())=10,MONTH(TODAY())=11,MONTH(TODAY())=12)),CONCATENATE(MONTH(TODAY()+10),"/01/",YEAR(TODAY()+10)),IF(AND(TODAY()&gt;=Validation!$C$141,MONTH(TODAY())&lt;=9),CONCATENATE("0",MONTH(TODAY()+10),"/01/",YEAR(TODAY()+10)))))))</f>
        <v/>
      </c>
      <c r="R596" s="158">
        <f t="shared" si="28"/>
        <v>0</v>
      </c>
      <c r="S596" s="88"/>
      <c r="T596" s="66"/>
      <c r="U596" s="66"/>
      <c r="V596" s="88"/>
      <c r="W596" s="66"/>
      <c r="X596" s="66"/>
      <c r="Y596" s="92"/>
      <c r="Z596" s="146">
        <f t="shared" si="29"/>
        <v>22</v>
      </c>
      <c r="AB596" s="133" t="str">
        <f>IFERROR(IF(DATEVALUE(TEXT(VLOOKUP(K596,Validation!F631:I654,3,FALSE)&amp;"/"&amp;RIGHT(L596+100,2)&amp;"/"&amp;M596,"MM/DD/YYYY"))&lt;=DATEVALUE(TEXT(VLOOKUP(N596,Validation!F631:I654,3,FALSE)&amp;"/"&amp;RIGHT(O596+100,2)&amp;"/"&amp;P596,"MM/DD/YYYY")),"",-1),"")</f>
        <v/>
      </c>
      <c r="AC596" s="133" t="str">
        <f>IFERROR(IF(DATEVALUE(TEXT(VLOOKUP(S596,Validation!F631:I654,3,FALSE)&amp;"/"&amp;RIGHT(T596+100,2)&amp;"/"&amp;U596,"MM/DD/YYYY"))&lt;=DATEVALUE(TEXT(VLOOKUP(V596,Validation!F631:I654,3,FALSE)&amp;"/"&amp;RIGHT(W596+100,2)&amp;"/"&amp;X596,"MM/DD/YYYY")),"",-1),"")</f>
        <v/>
      </c>
      <c r="AD596" s="92"/>
      <c r="AE596" s="92"/>
    </row>
    <row r="597" spans="1:31" ht="13.8">
      <c r="A597" s="113"/>
      <c r="B597" s="113"/>
      <c r="C597" s="113"/>
      <c r="D597" s="113"/>
      <c r="E597" s="113"/>
      <c r="F597" s="14"/>
      <c r="G597" s="15"/>
      <c r="H597" s="14"/>
      <c r="I597" s="114"/>
      <c r="J597" s="152">
        <f t="shared" si="27"/>
        <v>0</v>
      </c>
      <c r="K597" s="88"/>
      <c r="L597" s="89"/>
      <c r="M597" s="90"/>
      <c r="N597" s="88"/>
      <c r="O597" s="89"/>
      <c r="P597" s="90"/>
      <c r="Q597" s="160" t="str">
        <f ca="1">+IF(A597="","",IF(AND(TODAY()&lt;Validation!$C$141,OR(MONTH(TODAY())=10,MONTH(TODAY())=11,MONTH(TODAY())=12)),CONCATENATE(MONTH(TODAY()),"/01/",YEAR(TODAY())),IF(AND(TODAY()&lt;Validation!$C$141,MONTH(TODAY())&lt;=9),CONCATENATE("0",MONTH(TODAY()),"/01/",YEAR(TODAY())),IF(AND(TODAY()&gt;=Validation!$C$141,OR(MONTH(TODAY())=10,MONTH(TODAY())=11,MONTH(TODAY())=12)),CONCATENATE(MONTH(TODAY()+10),"/01/",YEAR(TODAY()+10)),IF(AND(TODAY()&gt;=Validation!$C$141,MONTH(TODAY())&lt;=9),CONCATENATE("0",MONTH(TODAY()+10),"/01/",YEAR(TODAY()+10)))))))</f>
        <v/>
      </c>
      <c r="R597" s="158">
        <f t="shared" si="28"/>
        <v>0</v>
      </c>
      <c r="S597" s="88"/>
      <c r="T597" s="66"/>
      <c r="U597" s="66"/>
      <c r="V597" s="88"/>
      <c r="W597" s="66"/>
      <c r="X597" s="66"/>
      <c r="Y597" s="92"/>
      <c r="Z597" s="146">
        <f t="shared" si="29"/>
        <v>22</v>
      </c>
      <c r="AB597" s="133" t="str">
        <f>IFERROR(IF(DATEVALUE(TEXT(VLOOKUP(K597,Validation!F632:I655,3,FALSE)&amp;"/"&amp;RIGHT(L597+100,2)&amp;"/"&amp;M597,"MM/DD/YYYY"))&lt;=DATEVALUE(TEXT(VLOOKUP(N597,Validation!F632:I655,3,FALSE)&amp;"/"&amp;RIGHT(O597+100,2)&amp;"/"&amp;P597,"MM/DD/YYYY")),"",-1),"")</f>
        <v/>
      </c>
      <c r="AC597" s="133" t="str">
        <f>IFERROR(IF(DATEVALUE(TEXT(VLOOKUP(S597,Validation!F632:I655,3,FALSE)&amp;"/"&amp;RIGHT(T597+100,2)&amp;"/"&amp;U597,"MM/DD/YYYY"))&lt;=DATEVALUE(TEXT(VLOOKUP(V597,Validation!F632:I655,3,FALSE)&amp;"/"&amp;RIGHT(W597+100,2)&amp;"/"&amp;X597,"MM/DD/YYYY")),"",-1),"")</f>
        <v/>
      </c>
      <c r="AD597" s="92"/>
      <c r="AE597" s="92"/>
    </row>
    <row r="598" spans="1:31" ht="13.8">
      <c r="A598" s="113"/>
      <c r="B598" s="113"/>
      <c r="C598" s="113"/>
      <c r="D598" s="113"/>
      <c r="E598" s="113"/>
      <c r="F598" s="14"/>
      <c r="G598" s="15"/>
      <c r="H598" s="14"/>
      <c r="I598" s="114"/>
      <c r="J598" s="152">
        <f t="shared" si="27"/>
        <v>0</v>
      </c>
      <c r="K598" s="88"/>
      <c r="L598" s="89"/>
      <c r="M598" s="90"/>
      <c r="N598" s="88"/>
      <c r="O598" s="89"/>
      <c r="P598" s="90"/>
      <c r="Q598" s="160" t="str">
        <f ca="1">+IF(A598="","",IF(AND(TODAY()&lt;Validation!$C$141,OR(MONTH(TODAY())=10,MONTH(TODAY())=11,MONTH(TODAY())=12)),CONCATENATE(MONTH(TODAY()),"/01/",YEAR(TODAY())),IF(AND(TODAY()&lt;Validation!$C$141,MONTH(TODAY())&lt;=9),CONCATENATE("0",MONTH(TODAY()),"/01/",YEAR(TODAY())),IF(AND(TODAY()&gt;=Validation!$C$141,OR(MONTH(TODAY())=10,MONTH(TODAY())=11,MONTH(TODAY())=12)),CONCATENATE(MONTH(TODAY()+10),"/01/",YEAR(TODAY()+10)),IF(AND(TODAY()&gt;=Validation!$C$141,MONTH(TODAY())&lt;=9),CONCATENATE("0",MONTH(TODAY()+10),"/01/",YEAR(TODAY()+10)))))))</f>
        <v/>
      </c>
      <c r="R598" s="158">
        <f t="shared" si="28"/>
        <v>0</v>
      </c>
      <c r="S598" s="88"/>
      <c r="T598" s="66"/>
      <c r="U598" s="66"/>
      <c r="V598" s="88"/>
      <c r="W598" s="66"/>
      <c r="X598" s="66"/>
      <c r="Y598" s="92"/>
      <c r="Z598" s="146">
        <f t="shared" si="29"/>
        <v>22</v>
      </c>
      <c r="AB598" s="133" t="str">
        <f>IFERROR(IF(DATEVALUE(TEXT(VLOOKUP(K598,Validation!F633:I656,3,FALSE)&amp;"/"&amp;RIGHT(L598+100,2)&amp;"/"&amp;M598,"MM/DD/YYYY"))&lt;=DATEVALUE(TEXT(VLOOKUP(N598,Validation!F633:I656,3,FALSE)&amp;"/"&amp;RIGHT(O598+100,2)&amp;"/"&amp;P598,"MM/DD/YYYY")),"",-1),"")</f>
        <v/>
      </c>
      <c r="AC598" s="133" t="str">
        <f>IFERROR(IF(DATEVALUE(TEXT(VLOOKUP(S598,Validation!F633:I656,3,FALSE)&amp;"/"&amp;RIGHT(T598+100,2)&amp;"/"&amp;U598,"MM/DD/YYYY"))&lt;=DATEVALUE(TEXT(VLOOKUP(V598,Validation!F633:I656,3,FALSE)&amp;"/"&amp;RIGHT(W598+100,2)&amp;"/"&amp;X598,"MM/DD/YYYY")),"",-1),"")</f>
        <v/>
      </c>
      <c r="AD598" s="92"/>
      <c r="AE598" s="92"/>
    </row>
    <row r="599" spans="1:31" ht="13.8">
      <c r="A599" s="113"/>
      <c r="B599" s="113"/>
      <c r="C599" s="113"/>
      <c r="D599" s="113"/>
      <c r="E599" s="113"/>
      <c r="F599" s="14"/>
      <c r="G599" s="15"/>
      <c r="H599" s="14"/>
      <c r="I599" s="114"/>
      <c r="J599" s="152">
        <f t="shared" si="27"/>
        <v>0</v>
      </c>
      <c r="K599" s="88"/>
      <c r="L599" s="89"/>
      <c r="M599" s="90"/>
      <c r="N599" s="88"/>
      <c r="O599" s="89"/>
      <c r="P599" s="90"/>
      <c r="Q599" s="160" t="str">
        <f ca="1">+IF(A599="","",IF(AND(TODAY()&lt;Validation!$C$141,OR(MONTH(TODAY())=10,MONTH(TODAY())=11,MONTH(TODAY())=12)),CONCATENATE(MONTH(TODAY()),"/01/",YEAR(TODAY())),IF(AND(TODAY()&lt;Validation!$C$141,MONTH(TODAY())&lt;=9),CONCATENATE("0",MONTH(TODAY()),"/01/",YEAR(TODAY())),IF(AND(TODAY()&gt;=Validation!$C$141,OR(MONTH(TODAY())=10,MONTH(TODAY())=11,MONTH(TODAY())=12)),CONCATENATE(MONTH(TODAY()+10),"/01/",YEAR(TODAY()+10)),IF(AND(TODAY()&gt;=Validation!$C$141,MONTH(TODAY())&lt;=9),CONCATENATE("0",MONTH(TODAY()+10),"/01/",YEAR(TODAY()+10)))))))</f>
        <v/>
      </c>
      <c r="R599" s="158">
        <f t="shared" si="28"/>
        <v>0</v>
      </c>
      <c r="S599" s="88"/>
      <c r="T599" s="66"/>
      <c r="U599" s="66"/>
      <c r="V599" s="88"/>
      <c r="W599" s="66"/>
      <c r="X599" s="66"/>
      <c r="Y599" s="92"/>
      <c r="Z599" s="146">
        <f t="shared" si="29"/>
        <v>22</v>
      </c>
      <c r="AB599" s="133" t="str">
        <f>IFERROR(IF(DATEVALUE(TEXT(VLOOKUP(K599,Validation!F634:I657,3,FALSE)&amp;"/"&amp;RIGHT(L599+100,2)&amp;"/"&amp;M599,"MM/DD/YYYY"))&lt;=DATEVALUE(TEXT(VLOOKUP(N599,Validation!F634:I657,3,FALSE)&amp;"/"&amp;RIGHT(O599+100,2)&amp;"/"&amp;P599,"MM/DD/YYYY")),"",-1),"")</f>
        <v/>
      </c>
      <c r="AC599" s="133" t="str">
        <f>IFERROR(IF(DATEVALUE(TEXT(VLOOKUP(S599,Validation!F634:I657,3,FALSE)&amp;"/"&amp;RIGHT(T599+100,2)&amp;"/"&amp;U599,"MM/DD/YYYY"))&lt;=DATEVALUE(TEXT(VLOOKUP(V599,Validation!F634:I657,3,FALSE)&amp;"/"&amp;RIGHT(W599+100,2)&amp;"/"&amp;X599,"MM/DD/YYYY")),"",-1),"")</f>
        <v/>
      </c>
      <c r="AD599" s="92"/>
      <c r="AE599" s="92"/>
    </row>
    <row r="600" spans="1:31" ht="13.8">
      <c r="A600" s="113"/>
      <c r="B600" s="113"/>
      <c r="C600" s="113"/>
      <c r="D600" s="113"/>
      <c r="E600" s="113"/>
      <c r="F600" s="14"/>
      <c r="G600" s="15"/>
      <c r="H600" s="14"/>
      <c r="I600" s="114"/>
      <c r="J600" s="152">
        <f t="shared" si="27"/>
        <v>0</v>
      </c>
      <c r="K600" s="88"/>
      <c r="L600" s="89"/>
      <c r="M600" s="90"/>
      <c r="N600" s="88"/>
      <c r="O600" s="89"/>
      <c r="P600" s="90"/>
      <c r="Q600" s="160" t="str">
        <f ca="1">+IF(A600="","",IF(AND(TODAY()&lt;Validation!$C$141,OR(MONTH(TODAY())=10,MONTH(TODAY())=11,MONTH(TODAY())=12)),CONCATENATE(MONTH(TODAY()),"/01/",YEAR(TODAY())),IF(AND(TODAY()&lt;Validation!$C$141,MONTH(TODAY())&lt;=9),CONCATENATE("0",MONTH(TODAY()),"/01/",YEAR(TODAY())),IF(AND(TODAY()&gt;=Validation!$C$141,OR(MONTH(TODAY())=10,MONTH(TODAY())=11,MONTH(TODAY())=12)),CONCATENATE(MONTH(TODAY()+10),"/01/",YEAR(TODAY()+10)),IF(AND(TODAY()&gt;=Validation!$C$141,MONTH(TODAY())&lt;=9),CONCATENATE("0",MONTH(TODAY()+10),"/01/",YEAR(TODAY()+10)))))))</f>
        <v/>
      </c>
      <c r="R600" s="158">
        <f t="shared" si="28"/>
        <v>0</v>
      </c>
      <c r="S600" s="88"/>
      <c r="T600" s="66"/>
      <c r="U600" s="66"/>
      <c r="V600" s="88"/>
      <c r="W600" s="66"/>
      <c r="X600" s="66"/>
      <c r="Y600" s="92"/>
      <c r="Z600" s="146">
        <f t="shared" si="29"/>
        <v>22</v>
      </c>
      <c r="AB600" s="133" t="str">
        <f>IFERROR(IF(DATEVALUE(TEXT(VLOOKUP(K600,Validation!F635:I658,3,FALSE)&amp;"/"&amp;RIGHT(L600+100,2)&amp;"/"&amp;M600,"MM/DD/YYYY"))&lt;=DATEVALUE(TEXT(VLOOKUP(N600,Validation!F635:I658,3,FALSE)&amp;"/"&amp;RIGHT(O600+100,2)&amp;"/"&amp;P600,"MM/DD/YYYY")),"",-1),"")</f>
        <v/>
      </c>
      <c r="AC600" s="133" t="str">
        <f>IFERROR(IF(DATEVALUE(TEXT(VLOOKUP(S600,Validation!F635:I658,3,FALSE)&amp;"/"&amp;RIGHT(T600+100,2)&amp;"/"&amp;U600,"MM/DD/YYYY"))&lt;=DATEVALUE(TEXT(VLOOKUP(V600,Validation!F635:I658,3,FALSE)&amp;"/"&amp;RIGHT(W600+100,2)&amp;"/"&amp;X600,"MM/DD/YYYY")),"",-1),"")</f>
        <v/>
      </c>
      <c r="AD600" s="92"/>
      <c r="AE600" s="92"/>
    </row>
    <row r="601" spans="1:31" ht="13.8">
      <c r="A601" s="113"/>
      <c r="B601" s="113"/>
      <c r="C601" s="113"/>
      <c r="D601" s="113"/>
      <c r="E601" s="113"/>
      <c r="F601" s="14"/>
      <c r="G601" s="15"/>
      <c r="H601" s="14"/>
      <c r="I601" s="114"/>
      <c r="J601" s="152">
        <f t="shared" si="27"/>
        <v>0</v>
      </c>
      <c r="K601" s="88"/>
      <c r="L601" s="89"/>
      <c r="M601" s="90"/>
      <c r="N601" s="88"/>
      <c r="O601" s="89"/>
      <c r="P601" s="90"/>
      <c r="Q601" s="160" t="str">
        <f ca="1">+IF(A601="","",IF(AND(TODAY()&lt;Validation!$C$141,OR(MONTH(TODAY())=10,MONTH(TODAY())=11,MONTH(TODAY())=12)),CONCATENATE(MONTH(TODAY()),"/01/",YEAR(TODAY())),IF(AND(TODAY()&lt;Validation!$C$141,MONTH(TODAY())&lt;=9),CONCATENATE("0",MONTH(TODAY()),"/01/",YEAR(TODAY())),IF(AND(TODAY()&gt;=Validation!$C$141,OR(MONTH(TODAY())=10,MONTH(TODAY())=11,MONTH(TODAY())=12)),CONCATENATE(MONTH(TODAY()+10),"/01/",YEAR(TODAY()+10)),IF(AND(TODAY()&gt;=Validation!$C$141,MONTH(TODAY())&lt;=9),CONCATENATE("0",MONTH(TODAY()+10),"/01/",YEAR(TODAY()+10)))))))</f>
        <v/>
      </c>
      <c r="R601" s="158">
        <f t="shared" si="28"/>
        <v>0</v>
      </c>
      <c r="S601" s="88"/>
      <c r="T601" s="66"/>
      <c r="U601" s="66"/>
      <c r="V601" s="88"/>
      <c r="W601" s="66"/>
      <c r="X601" s="66"/>
      <c r="Y601" s="92"/>
      <c r="Z601" s="146">
        <f t="shared" si="29"/>
        <v>22</v>
      </c>
      <c r="AB601" s="133" t="str">
        <f>IFERROR(IF(DATEVALUE(TEXT(VLOOKUP(K601,Validation!F636:I659,3,FALSE)&amp;"/"&amp;RIGHT(L601+100,2)&amp;"/"&amp;M601,"MM/DD/YYYY"))&lt;=DATEVALUE(TEXT(VLOOKUP(N601,Validation!F636:I659,3,FALSE)&amp;"/"&amp;RIGHT(O601+100,2)&amp;"/"&amp;P601,"MM/DD/YYYY")),"",-1),"")</f>
        <v/>
      </c>
      <c r="AC601" s="133" t="str">
        <f>IFERROR(IF(DATEVALUE(TEXT(VLOOKUP(S601,Validation!F636:I659,3,FALSE)&amp;"/"&amp;RIGHT(T601+100,2)&amp;"/"&amp;U601,"MM/DD/YYYY"))&lt;=DATEVALUE(TEXT(VLOOKUP(V601,Validation!F636:I659,3,FALSE)&amp;"/"&amp;RIGHT(W601+100,2)&amp;"/"&amp;X601,"MM/DD/YYYY")),"",-1),"")</f>
        <v/>
      </c>
      <c r="AD601" s="92"/>
      <c r="AE601" s="92"/>
    </row>
    <row r="602" spans="1:31" ht="13.8">
      <c r="A602" s="113"/>
      <c r="B602" s="113"/>
      <c r="C602" s="113"/>
      <c r="D602" s="113"/>
      <c r="E602" s="113"/>
      <c r="F602" s="14"/>
      <c r="G602" s="15"/>
      <c r="H602" s="14"/>
      <c r="I602" s="114"/>
      <c r="J602" s="152">
        <f t="shared" si="27"/>
        <v>0</v>
      </c>
      <c r="K602" s="88"/>
      <c r="L602" s="89"/>
      <c r="M602" s="90"/>
      <c r="N602" s="88"/>
      <c r="O602" s="89"/>
      <c r="P602" s="90"/>
      <c r="Q602" s="160" t="str">
        <f ca="1">+IF(A602="","",IF(AND(TODAY()&lt;Validation!$C$141,OR(MONTH(TODAY())=10,MONTH(TODAY())=11,MONTH(TODAY())=12)),CONCATENATE(MONTH(TODAY()),"/01/",YEAR(TODAY())),IF(AND(TODAY()&lt;Validation!$C$141,MONTH(TODAY())&lt;=9),CONCATENATE("0",MONTH(TODAY()),"/01/",YEAR(TODAY())),IF(AND(TODAY()&gt;=Validation!$C$141,OR(MONTH(TODAY())=10,MONTH(TODAY())=11,MONTH(TODAY())=12)),CONCATENATE(MONTH(TODAY()+10),"/01/",YEAR(TODAY()+10)),IF(AND(TODAY()&gt;=Validation!$C$141,MONTH(TODAY())&lt;=9),CONCATENATE("0",MONTH(TODAY()+10),"/01/",YEAR(TODAY()+10)))))))</f>
        <v/>
      </c>
      <c r="R602" s="158">
        <f t="shared" si="28"/>
        <v>0</v>
      </c>
      <c r="S602" s="88"/>
      <c r="T602" s="66"/>
      <c r="U602" s="66"/>
      <c r="V602" s="88"/>
      <c r="W602" s="66"/>
      <c r="X602" s="66"/>
      <c r="Y602" s="92"/>
      <c r="Z602" s="146">
        <f t="shared" si="29"/>
        <v>22</v>
      </c>
      <c r="AB602" s="133" t="str">
        <f>IFERROR(IF(DATEVALUE(TEXT(VLOOKUP(K602,Validation!F637:I660,3,FALSE)&amp;"/"&amp;RIGHT(L602+100,2)&amp;"/"&amp;M602,"MM/DD/YYYY"))&lt;=DATEVALUE(TEXT(VLOOKUP(N602,Validation!F637:I660,3,FALSE)&amp;"/"&amp;RIGHT(O602+100,2)&amp;"/"&amp;P602,"MM/DD/YYYY")),"",-1),"")</f>
        <v/>
      </c>
      <c r="AC602" s="133" t="str">
        <f>IFERROR(IF(DATEVALUE(TEXT(VLOOKUP(S602,Validation!F637:I660,3,FALSE)&amp;"/"&amp;RIGHT(T602+100,2)&amp;"/"&amp;U602,"MM/DD/YYYY"))&lt;=DATEVALUE(TEXT(VLOOKUP(V602,Validation!F637:I660,3,FALSE)&amp;"/"&amp;RIGHT(W602+100,2)&amp;"/"&amp;X602,"MM/DD/YYYY")),"",-1),"")</f>
        <v/>
      </c>
      <c r="AD602" s="92"/>
      <c r="AE602" s="92"/>
    </row>
    <row r="603" spans="1:31" ht="13.8">
      <c r="A603" s="113"/>
      <c r="B603" s="113"/>
      <c r="C603" s="113"/>
      <c r="D603" s="113"/>
      <c r="E603" s="113"/>
      <c r="F603" s="14"/>
      <c r="G603" s="15"/>
      <c r="H603" s="14"/>
      <c r="I603" s="114"/>
      <c r="J603" s="152">
        <f t="shared" si="27"/>
        <v>0</v>
      </c>
      <c r="K603" s="88"/>
      <c r="L603" s="89"/>
      <c r="M603" s="90"/>
      <c r="N603" s="88"/>
      <c r="O603" s="89"/>
      <c r="P603" s="90"/>
      <c r="Q603" s="160" t="str">
        <f ca="1">+IF(A603="","",IF(AND(TODAY()&lt;Validation!$C$141,OR(MONTH(TODAY())=10,MONTH(TODAY())=11,MONTH(TODAY())=12)),CONCATENATE(MONTH(TODAY()),"/01/",YEAR(TODAY())),IF(AND(TODAY()&lt;Validation!$C$141,MONTH(TODAY())&lt;=9),CONCATENATE("0",MONTH(TODAY()),"/01/",YEAR(TODAY())),IF(AND(TODAY()&gt;=Validation!$C$141,OR(MONTH(TODAY())=10,MONTH(TODAY())=11,MONTH(TODAY())=12)),CONCATENATE(MONTH(TODAY()+10),"/01/",YEAR(TODAY()+10)),IF(AND(TODAY()&gt;=Validation!$C$141,MONTH(TODAY())&lt;=9),CONCATENATE("0",MONTH(TODAY()+10),"/01/",YEAR(TODAY()+10)))))))</f>
        <v/>
      </c>
      <c r="R603" s="158">
        <f t="shared" si="28"/>
        <v>0</v>
      </c>
      <c r="S603" s="88"/>
      <c r="T603" s="66"/>
      <c r="U603" s="66"/>
      <c r="V603" s="88"/>
      <c r="W603" s="66"/>
      <c r="X603" s="66"/>
      <c r="Y603" s="92"/>
      <c r="Z603" s="146">
        <f t="shared" si="29"/>
        <v>22</v>
      </c>
      <c r="AB603" s="133" t="str">
        <f>IFERROR(IF(DATEVALUE(TEXT(VLOOKUP(K603,Validation!F638:I661,3,FALSE)&amp;"/"&amp;RIGHT(L603+100,2)&amp;"/"&amp;M603,"MM/DD/YYYY"))&lt;=DATEVALUE(TEXT(VLOOKUP(N603,Validation!F638:I661,3,FALSE)&amp;"/"&amp;RIGHT(O603+100,2)&amp;"/"&amp;P603,"MM/DD/YYYY")),"",-1),"")</f>
        <v/>
      </c>
      <c r="AC603" s="133" t="str">
        <f>IFERROR(IF(DATEVALUE(TEXT(VLOOKUP(S603,Validation!F638:I661,3,FALSE)&amp;"/"&amp;RIGHT(T603+100,2)&amp;"/"&amp;U603,"MM/DD/YYYY"))&lt;=DATEVALUE(TEXT(VLOOKUP(V603,Validation!F638:I661,3,FALSE)&amp;"/"&amp;RIGHT(W603+100,2)&amp;"/"&amp;X603,"MM/DD/YYYY")),"",-1),"")</f>
        <v/>
      </c>
      <c r="AD603" s="92"/>
      <c r="AE603" s="92"/>
    </row>
    <row r="604" spans="1:31" ht="13.8">
      <c r="A604" s="113"/>
      <c r="B604" s="113"/>
      <c r="C604" s="113"/>
      <c r="D604" s="113"/>
      <c r="E604" s="113"/>
      <c r="F604" s="14"/>
      <c r="G604" s="15"/>
      <c r="H604" s="14"/>
      <c r="I604" s="114"/>
      <c r="J604" s="152">
        <f t="shared" si="27"/>
        <v>0</v>
      </c>
      <c r="K604" s="88"/>
      <c r="L604" s="89"/>
      <c r="M604" s="90"/>
      <c r="N604" s="88"/>
      <c r="O604" s="89"/>
      <c r="P604" s="90"/>
      <c r="Q604" s="160" t="str">
        <f ca="1">+IF(A604="","",IF(AND(TODAY()&lt;Validation!$C$141,OR(MONTH(TODAY())=10,MONTH(TODAY())=11,MONTH(TODAY())=12)),CONCATENATE(MONTH(TODAY()),"/01/",YEAR(TODAY())),IF(AND(TODAY()&lt;Validation!$C$141,MONTH(TODAY())&lt;=9),CONCATENATE("0",MONTH(TODAY()),"/01/",YEAR(TODAY())),IF(AND(TODAY()&gt;=Validation!$C$141,OR(MONTH(TODAY())=10,MONTH(TODAY())=11,MONTH(TODAY())=12)),CONCATENATE(MONTH(TODAY()+10),"/01/",YEAR(TODAY()+10)),IF(AND(TODAY()&gt;=Validation!$C$141,MONTH(TODAY())&lt;=9),CONCATENATE("0",MONTH(TODAY()+10),"/01/",YEAR(TODAY()+10)))))))</f>
        <v/>
      </c>
      <c r="R604" s="158">
        <f t="shared" si="28"/>
        <v>0</v>
      </c>
      <c r="S604" s="88"/>
      <c r="T604" s="66"/>
      <c r="U604" s="66"/>
      <c r="V604" s="88"/>
      <c r="W604" s="66"/>
      <c r="X604" s="66"/>
      <c r="Y604" s="92"/>
      <c r="Z604" s="146">
        <f t="shared" si="29"/>
        <v>22</v>
      </c>
      <c r="AB604" s="133" t="str">
        <f>IFERROR(IF(DATEVALUE(TEXT(VLOOKUP(K604,Validation!F639:I662,3,FALSE)&amp;"/"&amp;RIGHT(L604+100,2)&amp;"/"&amp;M604,"MM/DD/YYYY"))&lt;=DATEVALUE(TEXT(VLOOKUP(N604,Validation!F639:I662,3,FALSE)&amp;"/"&amp;RIGHT(O604+100,2)&amp;"/"&amp;P604,"MM/DD/YYYY")),"",-1),"")</f>
        <v/>
      </c>
      <c r="AC604" s="133" t="str">
        <f>IFERROR(IF(DATEVALUE(TEXT(VLOOKUP(S604,Validation!F639:I662,3,FALSE)&amp;"/"&amp;RIGHT(T604+100,2)&amp;"/"&amp;U604,"MM/DD/YYYY"))&lt;=DATEVALUE(TEXT(VLOOKUP(V604,Validation!F639:I662,3,FALSE)&amp;"/"&amp;RIGHT(W604+100,2)&amp;"/"&amp;X604,"MM/DD/YYYY")),"",-1),"")</f>
        <v/>
      </c>
      <c r="AD604" s="92"/>
      <c r="AE604" s="92"/>
    </row>
    <row r="605" spans="1:31" ht="13.8">
      <c r="A605" s="113"/>
      <c r="B605" s="113"/>
      <c r="C605" s="113"/>
      <c r="D605" s="113"/>
      <c r="E605" s="113"/>
      <c r="F605" s="14"/>
      <c r="G605" s="15"/>
      <c r="H605" s="14"/>
      <c r="I605" s="114"/>
      <c r="J605" s="152">
        <f t="shared" si="27"/>
        <v>0</v>
      </c>
      <c r="K605" s="88"/>
      <c r="L605" s="89"/>
      <c r="M605" s="90"/>
      <c r="N605" s="88"/>
      <c r="O605" s="89"/>
      <c r="P605" s="90"/>
      <c r="Q605" s="160" t="str">
        <f ca="1">+IF(A605="","",IF(AND(TODAY()&lt;Validation!$C$141,OR(MONTH(TODAY())=10,MONTH(TODAY())=11,MONTH(TODAY())=12)),CONCATENATE(MONTH(TODAY()),"/01/",YEAR(TODAY())),IF(AND(TODAY()&lt;Validation!$C$141,MONTH(TODAY())&lt;=9),CONCATENATE("0",MONTH(TODAY()),"/01/",YEAR(TODAY())),IF(AND(TODAY()&gt;=Validation!$C$141,OR(MONTH(TODAY())=10,MONTH(TODAY())=11,MONTH(TODAY())=12)),CONCATENATE(MONTH(TODAY()+10),"/01/",YEAR(TODAY()+10)),IF(AND(TODAY()&gt;=Validation!$C$141,MONTH(TODAY())&lt;=9),CONCATENATE("0",MONTH(TODAY()+10),"/01/",YEAR(TODAY()+10)))))))</f>
        <v/>
      </c>
      <c r="R605" s="158">
        <f t="shared" si="28"/>
        <v>0</v>
      </c>
      <c r="S605" s="88"/>
      <c r="T605" s="66"/>
      <c r="U605" s="66"/>
      <c r="V605" s="88"/>
      <c r="W605" s="66"/>
      <c r="X605" s="66"/>
      <c r="Y605" s="92"/>
      <c r="Z605" s="146">
        <f t="shared" si="29"/>
        <v>22</v>
      </c>
      <c r="AB605" s="133" t="str">
        <f>IFERROR(IF(DATEVALUE(TEXT(VLOOKUP(K605,Validation!F640:I663,3,FALSE)&amp;"/"&amp;RIGHT(L605+100,2)&amp;"/"&amp;M605,"MM/DD/YYYY"))&lt;=DATEVALUE(TEXT(VLOOKUP(N605,Validation!F640:I663,3,FALSE)&amp;"/"&amp;RIGHT(O605+100,2)&amp;"/"&amp;P605,"MM/DD/YYYY")),"",-1),"")</f>
        <v/>
      </c>
      <c r="AC605" s="133" t="str">
        <f>IFERROR(IF(DATEVALUE(TEXT(VLOOKUP(S605,Validation!F640:I663,3,FALSE)&amp;"/"&amp;RIGHT(T605+100,2)&amp;"/"&amp;U605,"MM/DD/YYYY"))&lt;=DATEVALUE(TEXT(VLOOKUP(V605,Validation!F640:I663,3,FALSE)&amp;"/"&amp;RIGHT(W605+100,2)&amp;"/"&amp;X605,"MM/DD/YYYY")),"",-1),"")</f>
        <v/>
      </c>
      <c r="AD605" s="92"/>
      <c r="AE605" s="92"/>
    </row>
    <row r="606" spans="1:31" ht="13.8">
      <c r="A606" s="113"/>
      <c r="B606" s="113"/>
      <c r="C606" s="113"/>
      <c r="D606" s="113"/>
      <c r="E606" s="113"/>
      <c r="F606" s="14"/>
      <c r="G606" s="15"/>
      <c r="H606" s="14"/>
      <c r="I606" s="114"/>
      <c r="J606" s="152">
        <f t="shared" si="27"/>
        <v>0</v>
      </c>
      <c r="K606" s="88"/>
      <c r="L606" s="89"/>
      <c r="M606" s="90"/>
      <c r="N606" s="88"/>
      <c r="O606" s="89"/>
      <c r="P606" s="90"/>
      <c r="Q606" s="160" t="str">
        <f ca="1">+IF(A606="","",IF(AND(TODAY()&lt;Validation!$C$141,OR(MONTH(TODAY())=10,MONTH(TODAY())=11,MONTH(TODAY())=12)),CONCATENATE(MONTH(TODAY()),"/01/",YEAR(TODAY())),IF(AND(TODAY()&lt;Validation!$C$141,MONTH(TODAY())&lt;=9),CONCATENATE("0",MONTH(TODAY()),"/01/",YEAR(TODAY())),IF(AND(TODAY()&gt;=Validation!$C$141,OR(MONTH(TODAY())=10,MONTH(TODAY())=11,MONTH(TODAY())=12)),CONCATENATE(MONTH(TODAY()+10),"/01/",YEAR(TODAY()+10)),IF(AND(TODAY()&gt;=Validation!$C$141,MONTH(TODAY())&lt;=9),CONCATENATE("0",MONTH(TODAY()+10),"/01/",YEAR(TODAY()+10)))))))</f>
        <v/>
      </c>
      <c r="R606" s="158">
        <f t="shared" si="28"/>
        <v>0</v>
      </c>
      <c r="S606" s="88"/>
      <c r="T606" s="66"/>
      <c r="U606" s="66"/>
      <c r="V606" s="88"/>
      <c r="W606" s="66"/>
      <c r="X606" s="66"/>
      <c r="Y606" s="92"/>
      <c r="Z606" s="146">
        <f t="shared" si="29"/>
        <v>22</v>
      </c>
      <c r="AB606" s="133" t="str">
        <f>IFERROR(IF(DATEVALUE(TEXT(VLOOKUP(K606,Validation!F641:I664,3,FALSE)&amp;"/"&amp;RIGHT(L606+100,2)&amp;"/"&amp;M606,"MM/DD/YYYY"))&lt;=DATEVALUE(TEXT(VLOOKUP(N606,Validation!F641:I664,3,FALSE)&amp;"/"&amp;RIGHT(O606+100,2)&amp;"/"&amp;P606,"MM/DD/YYYY")),"",-1),"")</f>
        <v/>
      </c>
      <c r="AC606" s="133" t="str">
        <f>IFERROR(IF(DATEVALUE(TEXT(VLOOKUP(S606,Validation!F641:I664,3,FALSE)&amp;"/"&amp;RIGHT(T606+100,2)&amp;"/"&amp;U606,"MM/DD/YYYY"))&lt;=DATEVALUE(TEXT(VLOOKUP(V606,Validation!F641:I664,3,FALSE)&amp;"/"&amp;RIGHT(W606+100,2)&amp;"/"&amp;X606,"MM/DD/YYYY")),"",-1),"")</f>
        <v/>
      </c>
      <c r="AD606" s="92"/>
      <c r="AE606" s="92"/>
    </row>
    <row r="607" spans="1:31" ht="13.8">
      <c r="A607" s="113"/>
      <c r="B607" s="113"/>
      <c r="C607" s="113"/>
      <c r="D607" s="113"/>
      <c r="E607" s="113"/>
      <c r="F607" s="14"/>
      <c r="G607" s="15"/>
      <c r="H607" s="14"/>
      <c r="I607" s="114"/>
      <c r="J607" s="152">
        <f t="shared" si="27"/>
        <v>0</v>
      </c>
      <c r="K607" s="88"/>
      <c r="L607" s="89"/>
      <c r="M607" s="90"/>
      <c r="N607" s="88"/>
      <c r="O607" s="89"/>
      <c r="P607" s="90"/>
      <c r="Q607" s="160" t="str">
        <f ca="1">+IF(A607="","",IF(AND(TODAY()&lt;Validation!$C$141,OR(MONTH(TODAY())=10,MONTH(TODAY())=11,MONTH(TODAY())=12)),CONCATENATE(MONTH(TODAY()),"/01/",YEAR(TODAY())),IF(AND(TODAY()&lt;Validation!$C$141,MONTH(TODAY())&lt;=9),CONCATENATE("0",MONTH(TODAY()),"/01/",YEAR(TODAY())),IF(AND(TODAY()&gt;=Validation!$C$141,OR(MONTH(TODAY())=10,MONTH(TODAY())=11,MONTH(TODAY())=12)),CONCATENATE(MONTH(TODAY()+10),"/01/",YEAR(TODAY()+10)),IF(AND(TODAY()&gt;=Validation!$C$141,MONTH(TODAY())&lt;=9),CONCATENATE("0",MONTH(TODAY()+10),"/01/",YEAR(TODAY()+10)))))))</f>
        <v/>
      </c>
      <c r="R607" s="158">
        <f t="shared" si="28"/>
        <v>0</v>
      </c>
      <c r="S607" s="88"/>
      <c r="T607" s="66"/>
      <c r="U607" s="66"/>
      <c r="V607" s="88"/>
      <c r="W607" s="66"/>
      <c r="X607" s="66"/>
      <c r="Y607" s="92"/>
      <c r="Z607" s="146">
        <f t="shared" si="29"/>
        <v>22</v>
      </c>
      <c r="AB607" s="133" t="str">
        <f>IFERROR(IF(DATEVALUE(TEXT(VLOOKUP(K607,Validation!F642:I665,3,FALSE)&amp;"/"&amp;RIGHT(L607+100,2)&amp;"/"&amp;M607,"MM/DD/YYYY"))&lt;=DATEVALUE(TEXT(VLOOKUP(N607,Validation!F642:I665,3,FALSE)&amp;"/"&amp;RIGHT(O607+100,2)&amp;"/"&amp;P607,"MM/DD/YYYY")),"",-1),"")</f>
        <v/>
      </c>
      <c r="AC607" s="133" t="str">
        <f>IFERROR(IF(DATEVALUE(TEXT(VLOOKUP(S607,Validation!F642:I665,3,FALSE)&amp;"/"&amp;RIGHT(T607+100,2)&amp;"/"&amp;U607,"MM/DD/YYYY"))&lt;=DATEVALUE(TEXT(VLOOKUP(V607,Validation!F642:I665,3,FALSE)&amp;"/"&amp;RIGHT(W607+100,2)&amp;"/"&amp;X607,"MM/DD/YYYY")),"",-1),"")</f>
        <v/>
      </c>
      <c r="AD607" s="92"/>
      <c r="AE607" s="92"/>
    </row>
    <row r="608" spans="1:31" ht="13.8">
      <c r="A608" s="113"/>
      <c r="B608" s="113"/>
      <c r="C608" s="113"/>
      <c r="D608" s="113"/>
      <c r="E608" s="113"/>
      <c r="F608" s="14"/>
      <c r="G608" s="15"/>
      <c r="H608" s="14"/>
      <c r="I608" s="114"/>
      <c r="J608" s="152">
        <f t="shared" si="27"/>
        <v>0</v>
      </c>
      <c r="K608" s="88"/>
      <c r="L608" s="89"/>
      <c r="M608" s="90"/>
      <c r="N608" s="88"/>
      <c r="O608" s="89"/>
      <c r="P608" s="90"/>
      <c r="Q608" s="160" t="str">
        <f ca="1">+IF(A608="","",IF(AND(TODAY()&lt;Validation!$C$141,OR(MONTH(TODAY())=10,MONTH(TODAY())=11,MONTH(TODAY())=12)),CONCATENATE(MONTH(TODAY()),"/01/",YEAR(TODAY())),IF(AND(TODAY()&lt;Validation!$C$141,MONTH(TODAY())&lt;=9),CONCATENATE("0",MONTH(TODAY()),"/01/",YEAR(TODAY())),IF(AND(TODAY()&gt;=Validation!$C$141,OR(MONTH(TODAY())=10,MONTH(TODAY())=11,MONTH(TODAY())=12)),CONCATENATE(MONTH(TODAY()+10),"/01/",YEAR(TODAY()+10)),IF(AND(TODAY()&gt;=Validation!$C$141,MONTH(TODAY())&lt;=9),CONCATENATE("0",MONTH(TODAY()+10),"/01/",YEAR(TODAY()+10)))))))</f>
        <v/>
      </c>
      <c r="R608" s="158">
        <f t="shared" si="28"/>
        <v>0</v>
      </c>
      <c r="S608" s="88"/>
      <c r="T608" s="66"/>
      <c r="U608" s="66"/>
      <c r="V608" s="88"/>
      <c r="W608" s="66"/>
      <c r="X608" s="66"/>
      <c r="Y608" s="92"/>
      <c r="Z608" s="146">
        <f t="shared" si="29"/>
        <v>22</v>
      </c>
      <c r="AB608" s="133" t="str">
        <f>IFERROR(IF(DATEVALUE(TEXT(VLOOKUP(K608,Validation!F643:I666,3,FALSE)&amp;"/"&amp;RIGHT(L608+100,2)&amp;"/"&amp;M608,"MM/DD/YYYY"))&lt;=DATEVALUE(TEXT(VLOOKUP(N608,Validation!F643:I666,3,FALSE)&amp;"/"&amp;RIGHT(O608+100,2)&amp;"/"&amp;P608,"MM/DD/YYYY")),"",-1),"")</f>
        <v/>
      </c>
      <c r="AC608" s="133" t="str">
        <f>IFERROR(IF(DATEVALUE(TEXT(VLOOKUP(S608,Validation!F643:I666,3,FALSE)&amp;"/"&amp;RIGHT(T608+100,2)&amp;"/"&amp;U608,"MM/DD/YYYY"))&lt;=DATEVALUE(TEXT(VLOOKUP(V608,Validation!F643:I666,3,FALSE)&amp;"/"&amp;RIGHT(W608+100,2)&amp;"/"&amp;X608,"MM/DD/YYYY")),"",-1),"")</f>
        <v/>
      </c>
      <c r="AD608" s="92"/>
      <c r="AE608" s="92"/>
    </row>
    <row r="609" spans="1:31" ht="13.8">
      <c r="A609" s="113"/>
      <c r="B609" s="113"/>
      <c r="C609" s="113"/>
      <c r="D609" s="113"/>
      <c r="E609" s="113"/>
      <c r="F609" s="14"/>
      <c r="G609" s="15"/>
      <c r="H609" s="14"/>
      <c r="I609" s="114"/>
      <c r="J609" s="152">
        <f t="shared" si="27"/>
        <v>0</v>
      </c>
      <c r="K609" s="88"/>
      <c r="L609" s="89"/>
      <c r="M609" s="90"/>
      <c r="N609" s="88"/>
      <c r="O609" s="89"/>
      <c r="P609" s="90"/>
      <c r="Q609" s="160" t="str">
        <f ca="1">+IF(A609="","",IF(AND(TODAY()&lt;Validation!$C$141,OR(MONTH(TODAY())=10,MONTH(TODAY())=11,MONTH(TODAY())=12)),CONCATENATE(MONTH(TODAY()),"/01/",YEAR(TODAY())),IF(AND(TODAY()&lt;Validation!$C$141,MONTH(TODAY())&lt;=9),CONCATENATE("0",MONTH(TODAY()),"/01/",YEAR(TODAY())),IF(AND(TODAY()&gt;=Validation!$C$141,OR(MONTH(TODAY())=10,MONTH(TODAY())=11,MONTH(TODAY())=12)),CONCATENATE(MONTH(TODAY()+10),"/01/",YEAR(TODAY()+10)),IF(AND(TODAY()&gt;=Validation!$C$141,MONTH(TODAY())&lt;=9),CONCATENATE("0",MONTH(TODAY()+10),"/01/",YEAR(TODAY()+10)))))))</f>
        <v/>
      </c>
      <c r="R609" s="158">
        <f t="shared" si="28"/>
        <v>0</v>
      </c>
      <c r="S609" s="88"/>
      <c r="T609" s="66"/>
      <c r="U609" s="66"/>
      <c r="V609" s="88"/>
      <c r="W609" s="66"/>
      <c r="X609" s="66"/>
      <c r="Y609" s="92"/>
      <c r="Z609" s="146">
        <f t="shared" si="29"/>
        <v>22</v>
      </c>
      <c r="AB609" s="133" t="str">
        <f>IFERROR(IF(DATEVALUE(TEXT(VLOOKUP(K609,Validation!F644:I667,3,FALSE)&amp;"/"&amp;RIGHT(L609+100,2)&amp;"/"&amp;M609,"MM/DD/YYYY"))&lt;=DATEVALUE(TEXT(VLOOKUP(N609,Validation!F644:I667,3,FALSE)&amp;"/"&amp;RIGHT(O609+100,2)&amp;"/"&amp;P609,"MM/DD/YYYY")),"",-1),"")</f>
        <v/>
      </c>
      <c r="AC609" s="133" t="str">
        <f>IFERROR(IF(DATEVALUE(TEXT(VLOOKUP(S609,Validation!F644:I667,3,FALSE)&amp;"/"&amp;RIGHT(T609+100,2)&amp;"/"&amp;U609,"MM/DD/YYYY"))&lt;=DATEVALUE(TEXT(VLOOKUP(V609,Validation!F644:I667,3,FALSE)&amp;"/"&amp;RIGHT(W609+100,2)&amp;"/"&amp;X609,"MM/DD/YYYY")),"",-1),"")</f>
        <v/>
      </c>
      <c r="AD609" s="92"/>
      <c r="AE609" s="92"/>
    </row>
    <row r="610" spans="1:31" ht="13.8">
      <c r="A610" s="113"/>
      <c r="B610" s="113"/>
      <c r="C610" s="113"/>
      <c r="D610" s="113"/>
      <c r="E610" s="113"/>
      <c r="F610" s="14"/>
      <c r="G610" s="15"/>
      <c r="H610" s="14"/>
      <c r="I610" s="114"/>
      <c r="J610" s="152">
        <f t="shared" si="27"/>
        <v>0</v>
      </c>
      <c r="K610" s="88"/>
      <c r="L610" s="89"/>
      <c r="M610" s="90"/>
      <c r="N610" s="88"/>
      <c r="O610" s="89"/>
      <c r="P610" s="90"/>
      <c r="Q610" s="160" t="str">
        <f ca="1">+IF(A610="","",IF(AND(TODAY()&lt;Validation!$C$141,OR(MONTH(TODAY())=10,MONTH(TODAY())=11,MONTH(TODAY())=12)),CONCATENATE(MONTH(TODAY()),"/01/",YEAR(TODAY())),IF(AND(TODAY()&lt;Validation!$C$141,MONTH(TODAY())&lt;=9),CONCATENATE("0",MONTH(TODAY()),"/01/",YEAR(TODAY())),IF(AND(TODAY()&gt;=Validation!$C$141,OR(MONTH(TODAY())=10,MONTH(TODAY())=11,MONTH(TODAY())=12)),CONCATENATE(MONTH(TODAY()+10),"/01/",YEAR(TODAY()+10)),IF(AND(TODAY()&gt;=Validation!$C$141,MONTH(TODAY())&lt;=9),CONCATENATE("0",MONTH(TODAY()+10),"/01/",YEAR(TODAY()+10)))))))</f>
        <v/>
      </c>
      <c r="R610" s="158">
        <f t="shared" si="28"/>
        <v>0</v>
      </c>
      <c r="S610" s="88"/>
      <c r="T610" s="66"/>
      <c r="U610" s="66"/>
      <c r="V610" s="88"/>
      <c r="W610" s="66"/>
      <c r="X610" s="66"/>
      <c r="Y610" s="92"/>
      <c r="Z610" s="146">
        <f t="shared" si="29"/>
        <v>22</v>
      </c>
      <c r="AB610" s="133" t="str">
        <f>IFERROR(IF(DATEVALUE(TEXT(VLOOKUP(K610,Validation!F645:I668,3,FALSE)&amp;"/"&amp;RIGHT(L610+100,2)&amp;"/"&amp;M610,"MM/DD/YYYY"))&lt;=DATEVALUE(TEXT(VLOOKUP(N610,Validation!F645:I668,3,FALSE)&amp;"/"&amp;RIGHT(O610+100,2)&amp;"/"&amp;P610,"MM/DD/YYYY")),"",-1),"")</f>
        <v/>
      </c>
      <c r="AC610" s="133" t="str">
        <f>IFERROR(IF(DATEVALUE(TEXT(VLOOKUP(S610,Validation!F645:I668,3,FALSE)&amp;"/"&amp;RIGHT(T610+100,2)&amp;"/"&amp;U610,"MM/DD/YYYY"))&lt;=DATEVALUE(TEXT(VLOOKUP(V610,Validation!F645:I668,3,FALSE)&amp;"/"&amp;RIGHT(W610+100,2)&amp;"/"&amp;X610,"MM/DD/YYYY")),"",-1),"")</f>
        <v/>
      </c>
      <c r="AD610" s="92"/>
      <c r="AE610" s="92"/>
    </row>
    <row r="611" spans="1:31" ht="13.8">
      <c r="A611" s="113"/>
      <c r="B611" s="113"/>
      <c r="C611" s="113"/>
      <c r="D611" s="113"/>
      <c r="E611" s="113"/>
      <c r="F611" s="14"/>
      <c r="G611" s="15"/>
      <c r="H611" s="14"/>
      <c r="I611" s="114"/>
      <c r="J611" s="152">
        <f t="shared" si="27"/>
        <v>0</v>
      </c>
      <c r="K611" s="88"/>
      <c r="L611" s="89"/>
      <c r="M611" s="90"/>
      <c r="N611" s="88"/>
      <c r="O611" s="89"/>
      <c r="P611" s="90"/>
      <c r="Q611" s="160" t="str">
        <f ca="1">+IF(A611="","",IF(AND(TODAY()&lt;Validation!$C$141,OR(MONTH(TODAY())=10,MONTH(TODAY())=11,MONTH(TODAY())=12)),CONCATENATE(MONTH(TODAY()),"/01/",YEAR(TODAY())),IF(AND(TODAY()&lt;Validation!$C$141,MONTH(TODAY())&lt;=9),CONCATENATE("0",MONTH(TODAY()),"/01/",YEAR(TODAY())),IF(AND(TODAY()&gt;=Validation!$C$141,OR(MONTH(TODAY())=10,MONTH(TODAY())=11,MONTH(TODAY())=12)),CONCATENATE(MONTH(TODAY()+10),"/01/",YEAR(TODAY()+10)),IF(AND(TODAY()&gt;=Validation!$C$141,MONTH(TODAY())&lt;=9),CONCATENATE("0",MONTH(TODAY()+10),"/01/",YEAR(TODAY()+10)))))))</f>
        <v/>
      </c>
      <c r="R611" s="158">
        <f t="shared" si="28"/>
        <v>0</v>
      </c>
      <c r="S611" s="88"/>
      <c r="T611" s="66"/>
      <c r="U611" s="66"/>
      <c r="V611" s="88"/>
      <c r="W611" s="66"/>
      <c r="X611" s="66"/>
      <c r="Y611" s="92"/>
      <c r="Z611" s="146">
        <f t="shared" si="29"/>
        <v>22</v>
      </c>
      <c r="AB611" s="133" t="str">
        <f>IFERROR(IF(DATEVALUE(TEXT(VLOOKUP(K611,Validation!F646:I669,3,FALSE)&amp;"/"&amp;RIGHT(L611+100,2)&amp;"/"&amp;M611,"MM/DD/YYYY"))&lt;=DATEVALUE(TEXT(VLOOKUP(N611,Validation!F646:I669,3,FALSE)&amp;"/"&amp;RIGHT(O611+100,2)&amp;"/"&amp;P611,"MM/DD/YYYY")),"",-1),"")</f>
        <v/>
      </c>
      <c r="AC611" s="133" t="str">
        <f>IFERROR(IF(DATEVALUE(TEXT(VLOOKUP(S611,Validation!F646:I669,3,FALSE)&amp;"/"&amp;RIGHT(T611+100,2)&amp;"/"&amp;U611,"MM/DD/YYYY"))&lt;=DATEVALUE(TEXT(VLOOKUP(V611,Validation!F646:I669,3,FALSE)&amp;"/"&amp;RIGHT(W611+100,2)&amp;"/"&amp;X611,"MM/DD/YYYY")),"",-1),"")</f>
        <v/>
      </c>
      <c r="AD611" s="92"/>
      <c r="AE611" s="92"/>
    </row>
    <row r="612" spans="1:31" ht="13.8">
      <c r="A612" s="113"/>
      <c r="B612" s="113"/>
      <c r="C612" s="113"/>
      <c r="D612" s="113"/>
      <c r="E612" s="113"/>
      <c r="F612" s="14"/>
      <c r="G612" s="15"/>
      <c r="H612" s="14"/>
      <c r="I612" s="114"/>
      <c r="J612" s="152">
        <f t="shared" si="27"/>
        <v>0</v>
      </c>
      <c r="K612" s="88"/>
      <c r="L612" s="89"/>
      <c r="M612" s="90"/>
      <c r="N612" s="88"/>
      <c r="O612" s="89"/>
      <c r="P612" s="90"/>
      <c r="Q612" s="160" t="str">
        <f ca="1">+IF(A612="","",IF(AND(TODAY()&lt;Validation!$C$141,OR(MONTH(TODAY())=10,MONTH(TODAY())=11,MONTH(TODAY())=12)),CONCATENATE(MONTH(TODAY()),"/01/",YEAR(TODAY())),IF(AND(TODAY()&lt;Validation!$C$141,MONTH(TODAY())&lt;=9),CONCATENATE("0",MONTH(TODAY()),"/01/",YEAR(TODAY())),IF(AND(TODAY()&gt;=Validation!$C$141,OR(MONTH(TODAY())=10,MONTH(TODAY())=11,MONTH(TODAY())=12)),CONCATENATE(MONTH(TODAY()+10),"/01/",YEAR(TODAY()+10)),IF(AND(TODAY()&gt;=Validation!$C$141,MONTH(TODAY())&lt;=9),CONCATENATE("0",MONTH(TODAY()+10),"/01/",YEAR(TODAY()+10)))))))</f>
        <v/>
      </c>
      <c r="R612" s="158">
        <f t="shared" si="28"/>
        <v>0</v>
      </c>
      <c r="S612" s="88"/>
      <c r="T612" s="66"/>
      <c r="U612" s="66"/>
      <c r="V612" s="88"/>
      <c r="W612" s="66"/>
      <c r="X612" s="66"/>
      <c r="Y612" s="92"/>
      <c r="Z612" s="146">
        <f t="shared" si="29"/>
        <v>22</v>
      </c>
      <c r="AB612" s="133" t="str">
        <f>IFERROR(IF(DATEVALUE(TEXT(VLOOKUP(K612,Validation!F647:I670,3,FALSE)&amp;"/"&amp;RIGHT(L612+100,2)&amp;"/"&amp;M612,"MM/DD/YYYY"))&lt;=DATEVALUE(TEXT(VLOOKUP(N612,Validation!F647:I670,3,FALSE)&amp;"/"&amp;RIGHT(O612+100,2)&amp;"/"&amp;P612,"MM/DD/YYYY")),"",-1),"")</f>
        <v/>
      </c>
      <c r="AC612" s="133" t="str">
        <f>IFERROR(IF(DATEVALUE(TEXT(VLOOKUP(S612,Validation!F647:I670,3,FALSE)&amp;"/"&amp;RIGHT(T612+100,2)&amp;"/"&amp;U612,"MM/DD/YYYY"))&lt;=DATEVALUE(TEXT(VLOOKUP(V612,Validation!F647:I670,3,FALSE)&amp;"/"&amp;RIGHT(W612+100,2)&amp;"/"&amp;X612,"MM/DD/YYYY")),"",-1),"")</f>
        <v/>
      </c>
      <c r="AD612" s="92"/>
      <c r="AE612" s="92"/>
    </row>
    <row r="613" spans="1:31" ht="13.8">
      <c r="A613" s="113"/>
      <c r="B613" s="113"/>
      <c r="C613" s="113"/>
      <c r="D613" s="113"/>
      <c r="E613" s="113"/>
      <c r="F613" s="14"/>
      <c r="G613" s="15"/>
      <c r="H613" s="14"/>
      <c r="I613" s="114"/>
      <c r="J613" s="152">
        <f t="shared" si="27"/>
        <v>0</v>
      </c>
      <c r="K613" s="88"/>
      <c r="L613" s="89"/>
      <c r="M613" s="90"/>
      <c r="N613" s="88"/>
      <c r="O613" s="89"/>
      <c r="P613" s="90"/>
      <c r="Q613" s="160" t="str">
        <f ca="1">+IF(A613="","",IF(AND(TODAY()&lt;Validation!$C$141,OR(MONTH(TODAY())=10,MONTH(TODAY())=11,MONTH(TODAY())=12)),CONCATENATE(MONTH(TODAY()),"/01/",YEAR(TODAY())),IF(AND(TODAY()&lt;Validation!$C$141,MONTH(TODAY())&lt;=9),CONCATENATE("0",MONTH(TODAY()),"/01/",YEAR(TODAY())),IF(AND(TODAY()&gt;=Validation!$C$141,OR(MONTH(TODAY())=10,MONTH(TODAY())=11,MONTH(TODAY())=12)),CONCATENATE(MONTH(TODAY()+10),"/01/",YEAR(TODAY()+10)),IF(AND(TODAY()&gt;=Validation!$C$141,MONTH(TODAY())&lt;=9),CONCATENATE("0",MONTH(TODAY()+10),"/01/",YEAR(TODAY()+10)))))))</f>
        <v/>
      </c>
      <c r="R613" s="158">
        <f t="shared" si="28"/>
        <v>0</v>
      </c>
      <c r="S613" s="88"/>
      <c r="T613" s="66"/>
      <c r="U613" s="66"/>
      <c r="V613" s="88"/>
      <c r="W613" s="66"/>
      <c r="X613" s="66"/>
      <c r="Y613" s="92"/>
      <c r="Z613" s="146">
        <f t="shared" si="29"/>
        <v>22</v>
      </c>
      <c r="AB613" s="133" t="str">
        <f>IFERROR(IF(DATEVALUE(TEXT(VLOOKUP(K613,Validation!F648:I671,3,FALSE)&amp;"/"&amp;RIGHT(L613+100,2)&amp;"/"&amp;M613,"MM/DD/YYYY"))&lt;=DATEVALUE(TEXT(VLOOKUP(N613,Validation!F648:I671,3,FALSE)&amp;"/"&amp;RIGHT(O613+100,2)&amp;"/"&amp;P613,"MM/DD/YYYY")),"",-1),"")</f>
        <v/>
      </c>
      <c r="AC613" s="133" t="str">
        <f>IFERROR(IF(DATEVALUE(TEXT(VLOOKUP(S613,Validation!F648:I671,3,FALSE)&amp;"/"&amp;RIGHT(T613+100,2)&amp;"/"&amp;U613,"MM/DD/YYYY"))&lt;=DATEVALUE(TEXT(VLOOKUP(V613,Validation!F648:I671,3,FALSE)&amp;"/"&amp;RIGHT(W613+100,2)&amp;"/"&amp;X613,"MM/DD/YYYY")),"",-1),"")</f>
        <v/>
      </c>
      <c r="AD613" s="92"/>
      <c r="AE613" s="92"/>
    </row>
    <row r="614" spans="1:31" ht="13.8">
      <c r="A614" s="113"/>
      <c r="B614" s="113"/>
      <c r="C614" s="113"/>
      <c r="D614" s="113"/>
      <c r="E614" s="113"/>
      <c r="F614" s="14"/>
      <c r="G614" s="15"/>
      <c r="H614" s="14"/>
      <c r="I614" s="114"/>
      <c r="J614" s="152">
        <f t="shared" si="27"/>
        <v>0</v>
      </c>
      <c r="K614" s="88"/>
      <c r="L614" s="89"/>
      <c r="M614" s="90"/>
      <c r="N614" s="88"/>
      <c r="O614" s="89"/>
      <c r="P614" s="90"/>
      <c r="Q614" s="160" t="str">
        <f ca="1">+IF(A614="","",IF(AND(TODAY()&lt;Validation!$C$141,OR(MONTH(TODAY())=10,MONTH(TODAY())=11,MONTH(TODAY())=12)),CONCATENATE(MONTH(TODAY()),"/01/",YEAR(TODAY())),IF(AND(TODAY()&lt;Validation!$C$141,MONTH(TODAY())&lt;=9),CONCATENATE("0",MONTH(TODAY()),"/01/",YEAR(TODAY())),IF(AND(TODAY()&gt;=Validation!$C$141,OR(MONTH(TODAY())=10,MONTH(TODAY())=11,MONTH(TODAY())=12)),CONCATENATE(MONTH(TODAY()+10),"/01/",YEAR(TODAY()+10)),IF(AND(TODAY()&gt;=Validation!$C$141,MONTH(TODAY())&lt;=9),CONCATENATE("0",MONTH(TODAY()+10),"/01/",YEAR(TODAY()+10)))))))</f>
        <v/>
      </c>
      <c r="R614" s="158">
        <f t="shared" si="28"/>
        <v>0</v>
      </c>
      <c r="S614" s="88"/>
      <c r="T614" s="66"/>
      <c r="U614" s="66"/>
      <c r="V614" s="88"/>
      <c r="W614" s="66"/>
      <c r="X614" s="66"/>
      <c r="Y614" s="92"/>
      <c r="Z614" s="146">
        <f t="shared" si="29"/>
        <v>22</v>
      </c>
      <c r="AB614" s="133" t="str">
        <f>IFERROR(IF(DATEVALUE(TEXT(VLOOKUP(K614,Validation!F649:I672,3,FALSE)&amp;"/"&amp;RIGHT(L614+100,2)&amp;"/"&amp;M614,"MM/DD/YYYY"))&lt;=DATEVALUE(TEXT(VLOOKUP(N614,Validation!F649:I672,3,FALSE)&amp;"/"&amp;RIGHT(O614+100,2)&amp;"/"&amp;P614,"MM/DD/YYYY")),"",-1),"")</f>
        <v/>
      </c>
      <c r="AC614" s="133" t="str">
        <f>IFERROR(IF(DATEVALUE(TEXT(VLOOKUP(S614,Validation!F649:I672,3,FALSE)&amp;"/"&amp;RIGHT(T614+100,2)&amp;"/"&amp;U614,"MM/DD/YYYY"))&lt;=DATEVALUE(TEXT(VLOOKUP(V614,Validation!F649:I672,3,FALSE)&amp;"/"&amp;RIGHT(W614+100,2)&amp;"/"&amp;X614,"MM/DD/YYYY")),"",-1),"")</f>
        <v/>
      </c>
      <c r="AD614" s="92"/>
      <c r="AE614" s="92"/>
    </row>
    <row r="615" spans="1:31" ht="13.8">
      <c r="A615" s="113"/>
      <c r="B615" s="113"/>
      <c r="C615" s="113"/>
      <c r="D615" s="113"/>
      <c r="E615" s="113"/>
      <c r="F615" s="14"/>
      <c r="G615" s="15"/>
      <c r="H615" s="14"/>
      <c r="I615" s="114"/>
      <c r="J615" s="152">
        <f t="shared" si="27"/>
        <v>0</v>
      </c>
      <c r="K615" s="88"/>
      <c r="L615" s="89"/>
      <c r="M615" s="90"/>
      <c r="N615" s="88"/>
      <c r="O615" s="89"/>
      <c r="P615" s="90"/>
      <c r="Q615" s="160" t="str">
        <f ca="1">+IF(A615="","",IF(AND(TODAY()&lt;Validation!$C$141,OR(MONTH(TODAY())=10,MONTH(TODAY())=11,MONTH(TODAY())=12)),CONCATENATE(MONTH(TODAY()),"/01/",YEAR(TODAY())),IF(AND(TODAY()&lt;Validation!$C$141,MONTH(TODAY())&lt;=9),CONCATENATE("0",MONTH(TODAY()),"/01/",YEAR(TODAY())),IF(AND(TODAY()&gt;=Validation!$C$141,OR(MONTH(TODAY())=10,MONTH(TODAY())=11,MONTH(TODAY())=12)),CONCATENATE(MONTH(TODAY()+10),"/01/",YEAR(TODAY()+10)),IF(AND(TODAY()&gt;=Validation!$C$141,MONTH(TODAY())&lt;=9),CONCATENATE("0",MONTH(TODAY()+10),"/01/",YEAR(TODAY()+10)))))))</f>
        <v/>
      </c>
      <c r="R615" s="158">
        <f t="shared" si="28"/>
        <v>0</v>
      </c>
      <c r="S615" s="88"/>
      <c r="T615" s="66"/>
      <c r="U615" s="66"/>
      <c r="V615" s="88"/>
      <c r="W615" s="66"/>
      <c r="X615" s="66"/>
      <c r="Y615" s="92"/>
      <c r="Z615" s="146">
        <f t="shared" si="29"/>
        <v>22</v>
      </c>
      <c r="AB615" s="133" t="str">
        <f>IFERROR(IF(DATEVALUE(TEXT(VLOOKUP(K615,Validation!F650:I673,3,FALSE)&amp;"/"&amp;RIGHT(L615+100,2)&amp;"/"&amp;M615,"MM/DD/YYYY"))&lt;=DATEVALUE(TEXT(VLOOKUP(N615,Validation!F650:I673,3,FALSE)&amp;"/"&amp;RIGHT(O615+100,2)&amp;"/"&amp;P615,"MM/DD/YYYY")),"",-1),"")</f>
        <v/>
      </c>
      <c r="AC615" s="133" t="str">
        <f>IFERROR(IF(DATEVALUE(TEXT(VLOOKUP(S615,Validation!F650:I673,3,FALSE)&amp;"/"&amp;RIGHT(T615+100,2)&amp;"/"&amp;U615,"MM/DD/YYYY"))&lt;=DATEVALUE(TEXT(VLOOKUP(V615,Validation!F650:I673,3,FALSE)&amp;"/"&amp;RIGHT(W615+100,2)&amp;"/"&amp;X615,"MM/DD/YYYY")),"",-1),"")</f>
        <v/>
      </c>
      <c r="AD615" s="92"/>
      <c r="AE615" s="92"/>
    </row>
    <row r="616" spans="1:31" ht="13.8">
      <c r="A616" s="113"/>
      <c r="B616" s="113"/>
      <c r="C616" s="113"/>
      <c r="D616" s="113"/>
      <c r="E616" s="113"/>
      <c r="F616" s="14"/>
      <c r="G616" s="15"/>
      <c r="H616" s="14"/>
      <c r="I616" s="114"/>
      <c r="J616" s="152">
        <f t="shared" si="27"/>
        <v>0</v>
      </c>
      <c r="K616" s="88"/>
      <c r="L616" s="89"/>
      <c r="M616" s="90"/>
      <c r="N616" s="88"/>
      <c r="O616" s="89"/>
      <c r="P616" s="90"/>
      <c r="Q616" s="160" t="str">
        <f ca="1">+IF(A616="","",IF(AND(TODAY()&lt;Validation!$C$141,OR(MONTH(TODAY())=10,MONTH(TODAY())=11,MONTH(TODAY())=12)),CONCATENATE(MONTH(TODAY()),"/01/",YEAR(TODAY())),IF(AND(TODAY()&lt;Validation!$C$141,MONTH(TODAY())&lt;=9),CONCATENATE("0",MONTH(TODAY()),"/01/",YEAR(TODAY())),IF(AND(TODAY()&gt;=Validation!$C$141,OR(MONTH(TODAY())=10,MONTH(TODAY())=11,MONTH(TODAY())=12)),CONCATENATE(MONTH(TODAY()+10),"/01/",YEAR(TODAY()+10)),IF(AND(TODAY()&gt;=Validation!$C$141,MONTH(TODAY())&lt;=9),CONCATENATE("0",MONTH(TODAY()+10),"/01/",YEAR(TODAY()+10)))))))</f>
        <v/>
      </c>
      <c r="R616" s="158">
        <f t="shared" si="28"/>
        <v>0</v>
      </c>
      <c r="S616" s="88"/>
      <c r="T616" s="66"/>
      <c r="U616" s="66"/>
      <c r="V616" s="88"/>
      <c r="W616" s="66"/>
      <c r="X616" s="66"/>
      <c r="Y616" s="92"/>
      <c r="Z616" s="146">
        <f t="shared" si="29"/>
        <v>22</v>
      </c>
      <c r="AB616" s="133" t="str">
        <f>IFERROR(IF(DATEVALUE(TEXT(VLOOKUP(K616,Validation!F651:I674,3,FALSE)&amp;"/"&amp;RIGHT(L616+100,2)&amp;"/"&amp;M616,"MM/DD/YYYY"))&lt;=DATEVALUE(TEXT(VLOOKUP(N616,Validation!F651:I674,3,FALSE)&amp;"/"&amp;RIGHT(O616+100,2)&amp;"/"&amp;P616,"MM/DD/YYYY")),"",-1),"")</f>
        <v/>
      </c>
      <c r="AC616" s="133" t="str">
        <f>IFERROR(IF(DATEVALUE(TEXT(VLOOKUP(S616,Validation!F651:I674,3,FALSE)&amp;"/"&amp;RIGHT(T616+100,2)&amp;"/"&amp;U616,"MM/DD/YYYY"))&lt;=DATEVALUE(TEXT(VLOOKUP(V616,Validation!F651:I674,3,FALSE)&amp;"/"&amp;RIGHT(W616+100,2)&amp;"/"&amp;X616,"MM/DD/YYYY")),"",-1),"")</f>
        <v/>
      </c>
      <c r="AD616" s="92"/>
      <c r="AE616" s="92"/>
    </row>
    <row r="617" spans="1:31" ht="13.8">
      <c r="A617" s="113"/>
      <c r="B617" s="113"/>
      <c r="C617" s="113"/>
      <c r="D617" s="113"/>
      <c r="E617" s="113"/>
      <c r="F617" s="14"/>
      <c r="G617" s="15"/>
      <c r="H617" s="14"/>
      <c r="I617" s="114"/>
      <c r="J617" s="152">
        <f t="shared" si="27"/>
        <v>0</v>
      </c>
      <c r="K617" s="88"/>
      <c r="L617" s="89"/>
      <c r="M617" s="90"/>
      <c r="N617" s="88"/>
      <c r="O617" s="89"/>
      <c r="P617" s="90"/>
      <c r="Q617" s="160" t="str">
        <f ca="1">+IF(A617="","",IF(AND(TODAY()&lt;Validation!$C$141,OR(MONTH(TODAY())=10,MONTH(TODAY())=11,MONTH(TODAY())=12)),CONCATENATE(MONTH(TODAY()),"/01/",YEAR(TODAY())),IF(AND(TODAY()&lt;Validation!$C$141,MONTH(TODAY())&lt;=9),CONCATENATE("0",MONTH(TODAY()),"/01/",YEAR(TODAY())),IF(AND(TODAY()&gt;=Validation!$C$141,OR(MONTH(TODAY())=10,MONTH(TODAY())=11,MONTH(TODAY())=12)),CONCATENATE(MONTH(TODAY()+10),"/01/",YEAR(TODAY()+10)),IF(AND(TODAY()&gt;=Validation!$C$141,MONTH(TODAY())&lt;=9),CONCATENATE("0",MONTH(TODAY()+10),"/01/",YEAR(TODAY()+10)))))))</f>
        <v/>
      </c>
      <c r="R617" s="158">
        <f t="shared" si="28"/>
        <v>0</v>
      </c>
      <c r="S617" s="88"/>
      <c r="T617" s="66"/>
      <c r="U617" s="66"/>
      <c r="V617" s="88"/>
      <c r="W617" s="66"/>
      <c r="X617" s="66"/>
      <c r="Y617" s="92"/>
      <c r="Z617" s="146">
        <f t="shared" si="29"/>
        <v>22</v>
      </c>
      <c r="AB617" s="133" t="str">
        <f>IFERROR(IF(DATEVALUE(TEXT(VLOOKUP(K617,Validation!F652:I675,3,FALSE)&amp;"/"&amp;RIGHT(L617+100,2)&amp;"/"&amp;M617,"MM/DD/YYYY"))&lt;=DATEVALUE(TEXT(VLOOKUP(N617,Validation!F652:I675,3,FALSE)&amp;"/"&amp;RIGHT(O617+100,2)&amp;"/"&amp;P617,"MM/DD/YYYY")),"",-1),"")</f>
        <v/>
      </c>
      <c r="AC617" s="133" t="str">
        <f>IFERROR(IF(DATEVALUE(TEXT(VLOOKUP(S617,Validation!F652:I675,3,FALSE)&amp;"/"&amp;RIGHT(T617+100,2)&amp;"/"&amp;U617,"MM/DD/YYYY"))&lt;=DATEVALUE(TEXT(VLOOKUP(V617,Validation!F652:I675,3,FALSE)&amp;"/"&amp;RIGHT(W617+100,2)&amp;"/"&amp;X617,"MM/DD/YYYY")),"",-1),"")</f>
        <v/>
      </c>
      <c r="AD617" s="92"/>
      <c r="AE617" s="92"/>
    </row>
    <row r="618" spans="1:31" ht="13.8">
      <c r="A618" s="113"/>
      <c r="B618" s="113"/>
      <c r="C618" s="113"/>
      <c r="D618" s="113"/>
      <c r="E618" s="113"/>
      <c r="F618" s="14"/>
      <c r="G618" s="15"/>
      <c r="H618" s="14"/>
      <c r="I618" s="114"/>
      <c r="J618" s="152">
        <f t="shared" si="27"/>
        <v>0</v>
      </c>
      <c r="K618" s="88"/>
      <c r="L618" s="89"/>
      <c r="M618" s="90"/>
      <c r="N618" s="88"/>
      <c r="O618" s="89"/>
      <c r="P618" s="90"/>
      <c r="Q618" s="160" t="str">
        <f ca="1">+IF(A618="","",IF(AND(TODAY()&lt;Validation!$C$141,OR(MONTH(TODAY())=10,MONTH(TODAY())=11,MONTH(TODAY())=12)),CONCATENATE(MONTH(TODAY()),"/01/",YEAR(TODAY())),IF(AND(TODAY()&lt;Validation!$C$141,MONTH(TODAY())&lt;=9),CONCATENATE("0",MONTH(TODAY()),"/01/",YEAR(TODAY())),IF(AND(TODAY()&gt;=Validation!$C$141,OR(MONTH(TODAY())=10,MONTH(TODAY())=11,MONTH(TODAY())=12)),CONCATENATE(MONTH(TODAY()+10),"/01/",YEAR(TODAY()+10)),IF(AND(TODAY()&gt;=Validation!$C$141,MONTH(TODAY())&lt;=9),CONCATENATE("0",MONTH(TODAY()+10),"/01/",YEAR(TODAY()+10)))))))</f>
        <v/>
      </c>
      <c r="R618" s="158">
        <f t="shared" si="28"/>
        <v>0</v>
      </c>
      <c r="S618" s="88"/>
      <c r="T618" s="66"/>
      <c r="U618" s="66"/>
      <c r="V618" s="88"/>
      <c r="W618" s="66"/>
      <c r="X618" s="66"/>
      <c r="Y618" s="92"/>
      <c r="Z618" s="146">
        <f t="shared" si="29"/>
        <v>22</v>
      </c>
      <c r="AB618" s="133" t="str">
        <f>IFERROR(IF(DATEVALUE(TEXT(VLOOKUP(K618,Validation!F653:I676,3,FALSE)&amp;"/"&amp;RIGHT(L618+100,2)&amp;"/"&amp;M618,"MM/DD/YYYY"))&lt;=DATEVALUE(TEXT(VLOOKUP(N618,Validation!F653:I676,3,FALSE)&amp;"/"&amp;RIGHT(O618+100,2)&amp;"/"&amp;P618,"MM/DD/YYYY")),"",-1),"")</f>
        <v/>
      </c>
      <c r="AC618" s="133" t="str">
        <f>IFERROR(IF(DATEVALUE(TEXT(VLOOKUP(S618,Validation!F653:I676,3,FALSE)&amp;"/"&amp;RIGHT(T618+100,2)&amp;"/"&amp;U618,"MM/DD/YYYY"))&lt;=DATEVALUE(TEXT(VLOOKUP(V618,Validation!F653:I676,3,FALSE)&amp;"/"&amp;RIGHT(W618+100,2)&amp;"/"&amp;X618,"MM/DD/YYYY")),"",-1),"")</f>
        <v/>
      </c>
      <c r="AD618" s="92"/>
      <c r="AE618" s="92"/>
    </row>
    <row r="619" spans="1:31" ht="13.8">
      <c r="A619" s="113"/>
      <c r="B619" s="113"/>
      <c r="C619" s="113"/>
      <c r="D619" s="113"/>
      <c r="E619" s="113"/>
      <c r="F619" s="14"/>
      <c r="G619" s="15"/>
      <c r="H619" s="14"/>
      <c r="I619" s="114"/>
      <c r="J619" s="152">
        <f t="shared" si="27"/>
        <v>0</v>
      </c>
      <c r="K619" s="88"/>
      <c r="L619" s="89"/>
      <c r="M619" s="90"/>
      <c r="N619" s="88"/>
      <c r="O619" s="89"/>
      <c r="P619" s="90"/>
      <c r="Q619" s="160" t="str">
        <f ca="1">+IF(A619="","",IF(AND(TODAY()&lt;Validation!$C$141,OR(MONTH(TODAY())=10,MONTH(TODAY())=11,MONTH(TODAY())=12)),CONCATENATE(MONTH(TODAY()),"/01/",YEAR(TODAY())),IF(AND(TODAY()&lt;Validation!$C$141,MONTH(TODAY())&lt;=9),CONCATENATE("0",MONTH(TODAY()),"/01/",YEAR(TODAY())),IF(AND(TODAY()&gt;=Validation!$C$141,OR(MONTH(TODAY())=10,MONTH(TODAY())=11,MONTH(TODAY())=12)),CONCATENATE(MONTH(TODAY()+10),"/01/",YEAR(TODAY()+10)),IF(AND(TODAY()&gt;=Validation!$C$141,MONTH(TODAY())&lt;=9),CONCATENATE("0",MONTH(TODAY()+10),"/01/",YEAR(TODAY()+10)))))))</f>
        <v/>
      </c>
      <c r="R619" s="158">
        <f t="shared" si="28"/>
        <v>0</v>
      </c>
      <c r="S619" s="88"/>
      <c r="T619" s="66"/>
      <c r="U619" s="66"/>
      <c r="V619" s="88"/>
      <c r="W619" s="66"/>
      <c r="X619" s="66"/>
      <c r="Y619" s="92"/>
      <c r="Z619" s="146">
        <f t="shared" si="29"/>
        <v>22</v>
      </c>
      <c r="AB619" s="133" t="str">
        <f>IFERROR(IF(DATEVALUE(TEXT(VLOOKUP(K619,Validation!F654:I677,3,FALSE)&amp;"/"&amp;RIGHT(L619+100,2)&amp;"/"&amp;M619,"MM/DD/YYYY"))&lt;=DATEVALUE(TEXT(VLOOKUP(N619,Validation!F654:I677,3,FALSE)&amp;"/"&amp;RIGHT(O619+100,2)&amp;"/"&amp;P619,"MM/DD/YYYY")),"",-1),"")</f>
        <v/>
      </c>
      <c r="AC619" s="133" t="str">
        <f>IFERROR(IF(DATEVALUE(TEXT(VLOOKUP(S619,Validation!F654:I677,3,FALSE)&amp;"/"&amp;RIGHT(T619+100,2)&amp;"/"&amp;U619,"MM/DD/YYYY"))&lt;=DATEVALUE(TEXT(VLOOKUP(V619,Validation!F654:I677,3,FALSE)&amp;"/"&amp;RIGHT(W619+100,2)&amp;"/"&amp;X619,"MM/DD/YYYY")),"",-1),"")</f>
        <v/>
      </c>
      <c r="AD619" s="92"/>
      <c r="AE619" s="92"/>
    </row>
    <row r="620" spans="1:31" ht="13.8">
      <c r="A620" s="113"/>
      <c r="B620" s="113"/>
      <c r="C620" s="113"/>
      <c r="D620" s="113"/>
      <c r="E620" s="113"/>
      <c r="F620" s="14"/>
      <c r="G620" s="15"/>
      <c r="H620" s="14"/>
      <c r="I620" s="114"/>
      <c r="J620" s="152">
        <f t="shared" si="27"/>
        <v>0</v>
      </c>
      <c r="K620" s="88"/>
      <c r="L620" s="89"/>
      <c r="M620" s="90"/>
      <c r="N620" s="88"/>
      <c r="O620" s="89"/>
      <c r="P620" s="90"/>
      <c r="Q620" s="160" t="str">
        <f ca="1">+IF(A620="","",IF(AND(TODAY()&lt;Validation!$C$141,OR(MONTH(TODAY())=10,MONTH(TODAY())=11,MONTH(TODAY())=12)),CONCATENATE(MONTH(TODAY()),"/01/",YEAR(TODAY())),IF(AND(TODAY()&lt;Validation!$C$141,MONTH(TODAY())&lt;=9),CONCATENATE("0",MONTH(TODAY()),"/01/",YEAR(TODAY())),IF(AND(TODAY()&gt;=Validation!$C$141,OR(MONTH(TODAY())=10,MONTH(TODAY())=11,MONTH(TODAY())=12)),CONCATENATE(MONTH(TODAY()+10),"/01/",YEAR(TODAY()+10)),IF(AND(TODAY()&gt;=Validation!$C$141,MONTH(TODAY())&lt;=9),CONCATENATE("0",MONTH(TODAY()+10),"/01/",YEAR(TODAY()+10)))))))</f>
        <v/>
      </c>
      <c r="R620" s="158">
        <f t="shared" si="28"/>
        <v>0</v>
      </c>
      <c r="S620" s="88"/>
      <c r="T620" s="66"/>
      <c r="U620" s="66"/>
      <c r="V620" s="88"/>
      <c r="W620" s="66"/>
      <c r="X620" s="66"/>
      <c r="Y620" s="92"/>
      <c r="Z620" s="146">
        <f t="shared" si="29"/>
        <v>22</v>
      </c>
      <c r="AB620" s="133" t="str">
        <f>IFERROR(IF(DATEVALUE(TEXT(VLOOKUP(K620,Validation!F655:I678,3,FALSE)&amp;"/"&amp;RIGHT(L620+100,2)&amp;"/"&amp;M620,"MM/DD/YYYY"))&lt;=DATEVALUE(TEXT(VLOOKUP(N620,Validation!F655:I678,3,FALSE)&amp;"/"&amp;RIGHT(O620+100,2)&amp;"/"&amp;P620,"MM/DD/YYYY")),"",-1),"")</f>
        <v/>
      </c>
      <c r="AC620" s="133" t="str">
        <f>IFERROR(IF(DATEVALUE(TEXT(VLOOKUP(S620,Validation!F655:I678,3,FALSE)&amp;"/"&amp;RIGHT(T620+100,2)&amp;"/"&amp;U620,"MM/DD/YYYY"))&lt;=DATEVALUE(TEXT(VLOOKUP(V620,Validation!F655:I678,3,FALSE)&amp;"/"&amp;RIGHT(W620+100,2)&amp;"/"&amp;X620,"MM/DD/YYYY")),"",-1),"")</f>
        <v/>
      </c>
      <c r="AD620" s="92"/>
      <c r="AE620" s="92"/>
    </row>
    <row r="621" spans="1:31" ht="13.8">
      <c r="A621" s="113"/>
      <c r="B621" s="113"/>
      <c r="C621" s="113"/>
      <c r="D621" s="113"/>
      <c r="E621" s="113"/>
      <c r="F621" s="14"/>
      <c r="G621" s="15"/>
      <c r="H621" s="14"/>
      <c r="I621" s="114"/>
      <c r="J621" s="152">
        <f t="shared" si="27"/>
        <v>0</v>
      </c>
      <c r="K621" s="88"/>
      <c r="L621" s="89"/>
      <c r="M621" s="90"/>
      <c r="N621" s="88"/>
      <c r="O621" s="89"/>
      <c r="P621" s="90"/>
      <c r="Q621" s="160" t="str">
        <f ca="1">+IF(A621="","",IF(AND(TODAY()&lt;Validation!$C$141,OR(MONTH(TODAY())=10,MONTH(TODAY())=11,MONTH(TODAY())=12)),CONCATENATE(MONTH(TODAY()),"/01/",YEAR(TODAY())),IF(AND(TODAY()&lt;Validation!$C$141,MONTH(TODAY())&lt;=9),CONCATENATE("0",MONTH(TODAY()),"/01/",YEAR(TODAY())),IF(AND(TODAY()&gt;=Validation!$C$141,OR(MONTH(TODAY())=10,MONTH(TODAY())=11,MONTH(TODAY())=12)),CONCATENATE(MONTH(TODAY()+10),"/01/",YEAR(TODAY()+10)),IF(AND(TODAY()&gt;=Validation!$C$141,MONTH(TODAY())&lt;=9),CONCATENATE("0",MONTH(TODAY()+10),"/01/",YEAR(TODAY()+10)))))))</f>
        <v/>
      </c>
      <c r="R621" s="158">
        <f t="shared" si="28"/>
        <v>0</v>
      </c>
      <c r="S621" s="88"/>
      <c r="T621" s="66"/>
      <c r="U621" s="66"/>
      <c r="V621" s="88"/>
      <c r="W621" s="66"/>
      <c r="X621" s="66"/>
      <c r="Y621" s="92"/>
      <c r="Z621" s="146">
        <f t="shared" si="29"/>
        <v>22</v>
      </c>
      <c r="AB621" s="133" t="str">
        <f>IFERROR(IF(DATEVALUE(TEXT(VLOOKUP(K621,Validation!F656:I679,3,FALSE)&amp;"/"&amp;RIGHT(L621+100,2)&amp;"/"&amp;M621,"MM/DD/YYYY"))&lt;=DATEVALUE(TEXT(VLOOKUP(N621,Validation!F656:I679,3,FALSE)&amp;"/"&amp;RIGHT(O621+100,2)&amp;"/"&amp;P621,"MM/DD/YYYY")),"",-1),"")</f>
        <v/>
      </c>
      <c r="AC621" s="133" t="str">
        <f>IFERROR(IF(DATEVALUE(TEXT(VLOOKUP(S621,Validation!F656:I679,3,FALSE)&amp;"/"&amp;RIGHT(T621+100,2)&amp;"/"&amp;U621,"MM/DD/YYYY"))&lt;=DATEVALUE(TEXT(VLOOKUP(V621,Validation!F656:I679,3,FALSE)&amp;"/"&amp;RIGHT(W621+100,2)&amp;"/"&amp;X621,"MM/DD/YYYY")),"",-1),"")</f>
        <v/>
      </c>
      <c r="AD621" s="92"/>
      <c r="AE621" s="92"/>
    </row>
    <row r="622" spans="1:31" ht="13.8">
      <c r="A622" s="113"/>
      <c r="B622" s="113"/>
      <c r="C622" s="113"/>
      <c r="D622" s="113"/>
      <c r="E622" s="113"/>
      <c r="F622" s="14"/>
      <c r="G622" s="15"/>
      <c r="H622" s="14"/>
      <c r="I622" s="114"/>
      <c r="J622" s="152">
        <f t="shared" si="27"/>
        <v>0</v>
      </c>
      <c r="K622" s="88"/>
      <c r="L622" s="89"/>
      <c r="M622" s="90"/>
      <c r="N622" s="88"/>
      <c r="O622" s="89"/>
      <c r="P622" s="90"/>
      <c r="Q622" s="160" t="str">
        <f ca="1">+IF(A622="","",IF(AND(TODAY()&lt;Validation!$C$141,OR(MONTH(TODAY())=10,MONTH(TODAY())=11,MONTH(TODAY())=12)),CONCATENATE(MONTH(TODAY()),"/01/",YEAR(TODAY())),IF(AND(TODAY()&lt;Validation!$C$141,MONTH(TODAY())&lt;=9),CONCATENATE("0",MONTH(TODAY()),"/01/",YEAR(TODAY())),IF(AND(TODAY()&gt;=Validation!$C$141,OR(MONTH(TODAY())=10,MONTH(TODAY())=11,MONTH(TODAY())=12)),CONCATENATE(MONTH(TODAY()+10),"/01/",YEAR(TODAY()+10)),IF(AND(TODAY()&gt;=Validation!$C$141,MONTH(TODAY())&lt;=9),CONCATENATE("0",MONTH(TODAY()+10),"/01/",YEAR(TODAY()+10)))))))</f>
        <v/>
      </c>
      <c r="R622" s="158">
        <f t="shared" si="28"/>
        <v>0</v>
      </c>
      <c r="S622" s="88"/>
      <c r="T622" s="66"/>
      <c r="U622" s="66"/>
      <c r="V622" s="88"/>
      <c r="W622" s="66"/>
      <c r="X622" s="66"/>
      <c r="Y622" s="92"/>
      <c r="Z622" s="146">
        <f t="shared" si="29"/>
        <v>22</v>
      </c>
      <c r="AB622" s="133" t="str">
        <f>IFERROR(IF(DATEVALUE(TEXT(VLOOKUP(K622,Validation!F657:I680,3,FALSE)&amp;"/"&amp;RIGHT(L622+100,2)&amp;"/"&amp;M622,"MM/DD/YYYY"))&lt;=DATEVALUE(TEXT(VLOOKUP(N622,Validation!F657:I680,3,FALSE)&amp;"/"&amp;RIGHT(O622+100,2)&amp;"/"&amp;P622,"MM/DD/YYYY")),"",-1),"")</f>
        <v/>
      </c>
      <c r="AC622" s="133" t="str">
        <f>IFERROR(IF(DATEVALUE(TEXT(VLOOKUP(S622,Validation!F657:I680,3,FALSE)&amp;"/"&amp;RIGHT(T622+100,2)&amp;"/"&amp;U622,"MM/DD/YYYY"))&lt;=DATEVALUE(TEXT(VLOOKUP(V622,Validation!F657:I680,3,FALSE)&amp;"/"&amp;RIGHT(W622+100,2)&amp;"/"&amp;X622,"MM/DD/YYYY")),"",-1),"")</f>
        <v/>
      </c>
      <c r="AD622" s="92"/>
      <c r="AE622" s="92"/>
    </row>
    <row r="623" spans="1:31" ht="13.8">
      <c r="A623" s="113"/>
      <c r="B623" s="113"/>
      <c r="C623" s="113"/>
      <c r="D623" s="113"/>
      <c r="E623" s="113"/>
      <c r="F623" s="14"/>
      <c r="G623" s="15"/>
      <c r="H623" s="14"/>
      <c r="I623" s="114"/>
      <c r="J623" s="152">
        <f t="shared" si="27"/>
        <v>0</v>
      </c>
      <c r="K623" s="88"/>
      <c r="L623" s="89"/>
      <c r="M623" s="90"/>
      <c r="N623" s="88"/>
      <c r="O623" s="89"/>
      <c r="P623" s="90"/>
      <c r="Q623" s="160" t="str">
        <f ca="1">+IF(A623="","",IF(AND(TODAY()&lt;Validation!$C$141,OR(MONTH(TODAY())=10,MONTH(TODAY())=11,MONTH(TODAY())=12)),CONCATENATE(MONTH(TODAY()),"/01/",YEAR(TODAY())),IF(AND(TODAY()&lt;Validation!$C$141,MONTH(TODAY())&lt;=9),CONCATENATE("0",MONTH(TODAY()),"/01/",YEAR(TODAY())),IF(AND(TODAY()&gt;=Validation!$C$141,OR(MONTH(TODAY())=10,MONTH(TODAY())=11,MONTH(TODAY())=12)),CONCATENATE(MONTH(TODAY()+10),"/01/",YEAR(TODAY()+10)),IF(AND(TODAY()&gt;=Validation!$C$141,MONTH(TODAY())&lt;=9),CONCATENATE("0",MONTH(TODAY()+10),"/01/",YEAR(TODAY()+10)))))))</f>
        <v/>
      </c>
      <c r="R623" s="158">
        <f t="shared" si="28"/>
        <v>0</v>
      </c>
      <c r="S623" s="88"/>
      <c r="T623" s="66"/>
      <c r="U623" s="66"/>
      <c r="V623" s="88"/>
      <c r="W623" s="66"/>
      <c r="X623" s="66"/>
      <c r="Y623" s="92"/>
      <c r="Z623" s="146">
        <f t="shared" si="29"/>
        <v>22</v>
      </c>
      <c r="AB623" s="133" t="str">
        <f>IFERROR(IF(DATEVALUE(TEXT(VLOOKUP(K623,Validation!F658:I681,3,FALSE)&amp;"/"&amp;RIGHT(L623+100,2)&amp;"/"&amp;M623,"MM/DD/YYYY"))&lt;=DATEVALUE(TEXT(VLOOKUP(N623,Validation!F658:I681,3,FALSE)&amp;"/"&amp;RIGHT(O623+100,2)&amp;"/"&amp;P623,"MM/DD/YYYY")),"",-1),"")</f>
        <v/>
      </c>
      <c r="AC623" s="133" t="str">
        <f>IFERROR(IF(DATEVALUE(TEXT(VLOOKUP(S623,Validation!F658:I681,3,FALSE)&amp;"/"&amp;RIGHT(T623+100,2)&amp;"/"&amp;U623,"MM/DD/YYYY"))&lt;=DATEVALUE(TEXT(VLOOKUP(V623,Validation!F658:I681,3,FALSE)&amp;"/"&amp;RIGHT(W623+100,2)&amp;"/"&amp;X623,"MM/DD/YYYY")),"",-1),"")</f>
        <v/>
      </c>
      <c r="AD623" s="92"/>
      <c r="AE623" s="92"/>
    </row>
    <row r="624" spans="1:31" ht="13.8">
      <c r="A624" s="113"/>
      <c r="B624" s="113"/>
      <c r="C624" s="113"/>
      <c r="D624" s="113"/>
      <c r="E624" s="113"/>
      <c r="F624" s="14"/>
      <c r="G624" s="15"/>
      <c r="H624" s="14"/>
      <c r="I624" s="114"/>
      <c r="J624" s="152">
        <f t="shared" si="27"/>
        <v>0</v>
      </c>
      <c r="K624" s="88"/>
      <c r="L624" s="89"/>
      <c r="M624" s="90"/>
      <c r="N624" s="88"/>
      <c r="O624" s="89"/>
      <c r="P624" s="90"/>
      <c r="Q624" s="160" t="str">
        <f ca="1">+IF(A624="","",IF(AND(TODAY()&lt;Validation!$C$141,OR(MONTH(TODAY())=10,MONTH(TODAY())=11,MONTH(TODAY())=12)),CONCATENATE(MONTH(TODAY()),"/01/",YEAR(TODAY())),IF(AND(TODAY()&lt;Validation!$C$141,MONTH(TODAY())&lt;=9),CONCATENATE("0",MONTH(TODAY()),"/01/",YEAR(TODAY())),IF(AND(TODAY()&gt;=Validation!$C$141,OR(MONTH(TODAY())=10,MONTH(TODAY())=11,MONTH(TODAY())=12)),CONCATENATE(MONTH(TODAY()+10),"/01/",YEAR(TODAY()+10)),IF(AND(TODAY()&gt;=Validation!$C$141,MONTH(TODAY())&lt;=9),CONCATENATE("0",MONTH(TODAY()+10),"/01/",YEAR(TODAY()+10)))))))</f>
        <v/>
      </c>
      <c r="R624" s="158">
        <f t="shared" si="28"/>
        <v>0</v>
      </c>
      <c r="S624" s="88"/>
      <c r="T624" s="66"/>
      <c r="U624" s="66"/>
      <c r="V624" s="88"/>
      <c r="W624" s="66"/>
      <c r="X624" s="66"/>
      <c r="Y624" s="92"/>
      <c r="Z624" s="146">
        <f t="shared" si="29"/>
        <v>22</v>
      </c>
      <c r="AB624" s="133" t="str">
        <f>IFERROR(IF(DATEVALUE(TEXT(VLOOKUP(K624,Validation!F659:I682,3,FALSE)&amp;"/"&amp;RIGHT(L624+100,2)&amp;"/"&amp;M624,"MM/DD/YYYY"))&lt;=DATEVALUE(TEXT(VLOOKUP(N624,Validation!F659:I682,3,FALSE)&amp;"/"&amp;RIGHT(O624+100,2)&amp;"/"&amp;P624,"MM/DD/YYYY")),"",-1),"")</f>
        <v/>
      </c>
      <c r="AC624" s="133" t="str">
        <f>IFERROR(IF(DATEVALUE(TEXT(VLOOKUP(S624,Validation!F659:I682,3,FALSE)&amp;"/"&amp;RIGHT(T624+100,2)&amp;"/"&amp;U624,"MM/DD/YYYY"))&lt;=DATEVALUE(TEXT(VLOOKUP(V624,Validation!F659:I682,3,FALSE)&amp;"/"&amp;RIGHT(W624+100,2)&amp;"/"&amp;X624,"MM/DD/YYYY")),"",-1),"")</f>
        <v/>
      </c>
      <c r="AD624" s="92"/>
      <c r="AE624" s="92"/>
    </row>
    <row r="625" spans="1:31" ht="13.8">
      <c r="A625" s="113"/>
      <c r="B625" s="113"/>
      <c r="C625" s="113"/>
      <c r="D625" s="113"/>
      <c r="E625" s="113"/>
      <c r="F625" s="14"/>
      <c r="G625" s="15"/>
      <c r="H625" s="14"/>
      <c r="I625" s="114"/>
      <c r="J625" s="152">
        <f t="shared" si="27"/>
        <v>0</v>
      </c>
      <c r="K625" s="88"/>
      <c r="L625" s="89"/>
      <c r="M625" s="90"/>
      <c r="N625" s="88"/>
      <c r="O625" s="89"/>
      <c r="P625" s="90"/>
      <c r="Q625" s="160" t="str">
        <f ca="1">+IF(A625="","",IF(AND(TODAY()&lt;Validation!$C$141,OR(MONTH(TODAY())=10,MONTH(TODAY())=11,MONTH(TODAY())=12)),CONCATENATE(MONTH(TODAY()),"/01/",YEAR(TODAY())),IF(AND(TODAY()&lt;Validation!$C$141,MONTH(TODAY())&lt;=9),CONCATENATE("0",MONTH(TODAY()),"/01/",YEAR(TODAY())),IF(AND(TODAY()&gt;=Validation!$C$141,OR(MONTH(TODAY())=10,MONTH(TODAY())=11,MONTH(TODAY())=12)),CONCATENATE(MONTH(TODAY()+10),"/01/",YEAR(TODAY()+10)),IF(AND(TODAY()&gt;=Validation!$C$141,MONTH(TODAY())&lt;=9),CONCATENATE("0",MONTH(TODAY()+10),"/01/",YEAR(TODAY()+10)))))))</f>
        <v/>
      </c>
      <c r="R625" s="158">
        <f t="shared" si="28"/>
        <v>0</v>
      </c>
      <c r="S625" s="88"/>
      <c r="T625" s="66"/>
      <c r="U625" s="66"/>
      <c r="V625" s="88"/>
      <c r="W625" s="66"/>
      <c r="X625" s="66"/>
      <c r="Y625" s="92"/>
      <c r="Z625" s="146">
        <f t="shared" si="29"/>
        <v>22</v>
      </c>
      <c r="AB625" s="133" t="str">
        <f>IFERROR(IF(DATEVALUE(TEXT(VLOOKUP(K625,Validation!F660:I683,3,FALSE)&amp;"/"&amp;RIGHT(L625+100,2)&amp;"/"&amp;M625,"MM/DD/YYYY"))&lt;=DATEVALUE(TEXT(VLOOKUP(N625,Validation!F660:I683,3,FALSE)&amp;"/"&amp;RIGHT(O625+100,2)&amp;"/"&amp;P625,"MM/DD/YYYY")),"",-1),"")</f>
        <v/>
      </c>
      <c r="AC625" s="133" t="str">
        <f>IFERROR(IF(DATEVALUE(TEXT(VLOOKUP(S625,Validation!F660:I683,3,FALSE)&amp;"/"&amp;RIGHT(T625+100,2)&amp;"/"&amp;U625,"MM/DD/YYYY"))&lt;=DATEVALUE(TEXT(VLOOKUP(V625,Validation!F660:I683,3,FALSE)&amp;"/"&amp;RIGHT(W625+100,2)&amp;"/"&amp;X625,"MM/DD/YYYY")),"",-1),"")</f>
        <v/>
      </c>
      <c r="AD625" s="92"/>
      <c r="AE625" s="92"/>
    </row>
    <row r="626" spans="1:31" ht="13.8">
      <c r="A626" s="113"/>
      <c r="B626" s="113"/>
      <c r="C626" s="113"/>
      <c r="D626" s="113"/>
      <c r="E626" s="113"/>
      <c r="F626" s="14"/>
      <c r="G626" s="15"/>
      <c r="H626" s="14"/>
      <c r="I626" s="114"/>
      <c r="J626" s="152">
        <f t="shared" si="27"/>
        <v>0</v>
      </c>
      <c r="K626" s="88"/>
      <c r="L626" s="89"/>
      <c r="M626" s="90"/>
      <c r="N626" s="88"/>
      <c r="O626" s="89"/>
      <c r="P626" s="90"/>
      <c r="Q626" s="160" t="str">
        <f ca="1">+IF(A626="","",IF(AND(TODAY()&lt;Validation!$C$141,OR(MONTH(TODAY())=10,MONTH(TODAY())=11,MONTH(TODAY())=12)),CONCATENATE(MONTH(TODAY()),"/01/",YEAR(TODAY())),IF(AND(TODAY()&lt;Validation!$C$141,MONTH(TODAY())&lt;=9),CONCATENATE("0",MONTH(TODAY()),"/01/",YEAR(TODAY())),IF(AND(TODAY()&gt;=Validation!$C$141,OR(MONTH(TODAY())=10,MONTH(TODAY())=11,MONTH(TODAY())=12)),CONCATENATE(MONTH(TODAY()+10),"/01/",YEAR(TODAY()+10)),IF(AND(TODAY()&gt;=Validation!$C$141,MONTH(TODAY())&lt;=9),CONCATENATE("0",MONTH(TODAY()+10),"/01/",YEAR(TODAY()+10)))))))</f>
        <v/>
      </c>
      <c r="R626" s="158">
        <f t="shared" si="28"/>
        <v>0</v>
      </c>
      <c r="S626" s="88"/>
      <c r="T626" s="66"/>
      <c r="U626" s="66"/>
      <c r="V626" s="88"/>
      <c r="W626" s="66"/>
      <c r="X626" s="66"/>
      <c r="Y626" s="92"/>
      <c r="Z626" s="146">
        <f t="shared" si="29"/>
        <v>22</v>
      </c>
      <c r="AB626" s="133" t="str">
        <f>IFERROR(IF(DATEVALUE(TEXT(VLOOKUP(K626,Validation!F661:I684,3,FALSE)&amp;"/"&amp;RIGHT(L626+100,2)&amp;"/"&amp;M626,"MM/DD/YYYY"))&lt;=DATEVALUE(TEXT(VLOOKUP(N626,Validation!F661:I684,3,FALSE)&amp;"/"&amp;RIGHT(O626+100,2)&amp;"/"&amp;P626,"MM/DD/YYYY")),"",-1),"")</f>
        <v/>
      </c>
      <c r="AC626" s="133" t="str">
        <f>IFERROR(IF(DATEVALUE(TEXT(VLOOKUP(S626,Validation!F661:I684,3,FALSE)&amp;"/"&amp;RIGHT(T626+100,2)&amp;"/"&amp;U626,"MM/DD/YYYY"))&lt;=DATEVALUE(TEXT(VLOOKUP(V626,Validation!F661:I684,3,FALSE)&amp;"/"&amp;RIGHT(W626+100,2)&amp;"/"&amp;X626,"MM/DD/YYYY")),"",-1),"")</f>
        <v/>
      </c>
      <c r="AD626" s="92"/>
      <c r="AE626" s="92"/>
    </row>
    <row r="627" spans="1:31" ht="13.8">
      <c r="A627" s="113"/>
      <c r="B627" s="113"/>
      <c r="C627" s="113"/>
      <c r="D627" s="113"/>
      <c r="E627" s="113"/>
      <c r="F627" s="14"/>
      <c r="G627" s="15"/>
      <c r="H627" s="14"/>
      <c r="I627" s="114"/>
      <c r="J627" s="152">
        <f t="shared" si="27"/>
        <v>0</v>
      </c>
      <c r="K627" s="88"/>
      <c r="L627" s="89"/>
      <c r="M627" s="90"/>
      <c r="N627" s="88"/>
      <c r="O627" s="89"/>
      <c r="P627" s="90"/>
      <c r="Q627" s="160" t="str">
        <f ca="1">+IF(A627="","",IF(AND(TODAY()&lt;Validation!$C$141,OR(MONTH(TODAY())=10,MONTH(TODAY())=11,MONTH(TODAY())=12)),CONCATENATE(MONTH(TODAY()),"/01/",YEAR(TODAY())),IF(AND(TODAY()&lt;Validation!$C$141,MONTH(TODAY())&lt;=9),CONCATENATE("0",MONTH(TODAY()),"/01/",YEAR(TODAY())),IF(AND(TODAY()&gt;=Validation!$C$141,OR(MONTH(TODAY())=10,MONTH(TODAY())=11,MONTH(TODAY())=12)),CONCATENATE(MONTH(TODAY()+10),"/01/",YEAR(TODAY()+10)),IF(AND(TODAY()&gt;=Validation!$C$141,MONTH(TODAY())&lt;=9),CONCATENATE("0",MONTH(TODAY()+10),"/01/",YEAR(TODAY()+10)))))))</f>
        <v/>
      </c>
      <c r="R627" s="158">
        <f t="shared" si="28"/>
        <v>0</v>
      </c>
      <c r="S627" s="88"/>
      <c r="T627" s="66"/>
      <c r="U627" s="66"/>
      <c r="V627" s="88"/>
      <c r="W627" s="66"/>
      <c r="X627" s="66"/>
      <c r="Y627" s="92"/>
      <c r="Z627" s="146">
        <f t="shared" si="29"/>
        <v>22</v>
      </c>
      <c r="AB627" s="133" t="str">
        <f>IFERROR(IF(DATEVALUE(TEXT(VLOOKUP(K627,Validation!F662:I685,3,FALSE)&amp;"/"&amp;RIGHT(L627+100,2)&amp;"/"&amp;M627,"MM/DD/YYYY"))&lt;=DATEVALUE(TEXT(VLOOKUP(N627,Validation!F662:I685,3,FALSE)&amp;"/"&amp;RIGHT(O627+100,2)&amp;"/"&amp;P627,"MM/DD/YYYY")),"",-1),"")</f>
        <v/>
      </c>
      <c r="AC627" s="133" t="str">
        <f>IFERROR(IF(DATEVALUE(TEXT(VLOOKUP(S627,Validation!F662:I685,3,FALSE)&amp;"/"&amp;RIGHT(T627+100,2)&amp;"/"&amp;U627,"MM/DD/YYYY"))&lt;=DATEVALUE(TEXT(VLOOKUP(V627,Validation!F662:I685,3,FALSE)&amp;"/"&amp;RIGHT(W627+100,2)&amp;"/"&amp;X627,"MM/DD/YYYY")),"",-1),"")</f>
        <v/>
      </c>
      <c r="AD627" s="92"/>
      <c r="AE627" s="92"/>
    </row>
    <row r="628" spans="1:31" ht="13.8">
      <c r="A628" s="113"/>
      <c r="B628" s="113"/>
      <c r="C628" s="113"/>
      <c r="D628" s="113"/>
      <c r="E628" s="113"/>
      <c r="F628" s="14"/>
      <c r="G628" s="15"/>
      <c r="H628" s="14"/>
      <c r="I628" s="114"/>
      <c r="J628" s="152">
        <f t="shared" si="27"/>
        <v>0</v>
      </c>
      <c r="K628" s="88"/>
      <c r="L628" s="89"/>
      <c r="M628" s="90"/>
      <c r="N628" s="88"/>
      <c r="O628" s="89"/>
      <c r="P628" s="90"/>
      <c r="Q628" s="160" t="str">
        <f ca="1">+IF(A628="","",IF(AND(TODAY()&lt;Validation!$C$141,OR(MONTH(TODAY())=10,MONTH(TODAY())=11,MONTH(TODAY())=12)),CONCATENATE(MONTH(TODAY()),"/01/",YEAR(TODAY())),IF(AND(TODAY()&lt;Validation!$C$141,MONTH(TODAY())&lt;=9),CONCATENATE("0",MONTH(TODAY()),"/01/",YEAR(TODAY())),IF(AND(TODAY()&gt;=Validation!$C$141,OR(MONTH(TODAY())=10,MONTH(TODAY())=11,MONTH(TODAY())=12)),CONCATENATE(MONTH(TODAY()+10),"/01/",YEAR(TODAY()+10)),IF(AND(TODAY()&gt;=Validation!$C$141,MONTH(TODAY())&lt;=9),CONCATENATE("0",MONTH(TODAY()+10),"/01/",YEAR(TODAY()+10)))))))</f>
        <v/>
      </c>
      <c r="R628" s="158">
        <f t="shared" si="28"/>
        <v>0</v>
      </c>
      <c r="S628" s="88"/>
      <c r="T628" s="66"/>
      <c r="U628" s="66"/>
      <c r="V628" s="88"/>
      <c r="W628" s="66"/>
      <c r="X628" s="66"/>
      <c r="Y628" s="92"/>
      <c r="Z628" s="146">
        <f t="shared" si="29"/>
        <v>22</v>
      </c>
      <c r="AB628" s="133" t="str">
        <f>IFERROR(IF(DATEVALUE(TEXT(VLOOKUP(K628,Validation!F663:I686,3,FALSE)&amp;"/"&amp;RIGHT(L628+100,2)&amp;"/"&amp;M628,"MM/DD/YYYY"))&lt;=DATEVALUE(TEXT(VLOOKUP(N628,Validation!F663:I686,3,FALSE)&amp;"/"&amp;RIGHT(O628+100,2)&amp;"/"&amp;P628,"MM/DD/YYYY")),"",-1),"")</f>
        <v/>
      </c>
      <c r="AC628" s="133" t="str">
        <f>IFERROR(IF(DATEVALUE(TEXT(VLOOKUP(S628,Validation!F663:I686,3,FALSE)&amp;"/"&amp;RIGHT(T628+100,2)&amp;"/"&amp;U628,"MM/DD/YYYY"))&lt;=DATEVALUE(TEXT(VLOOKUP(V628,Validation!F663:I686,3,FALSE)&amp;"/"&amp;RIGHT(W628+100,2)&amp;"/"&amp;X628,"MM/DD/YYYY")),"",-1),"")</f>
        <v/>
      </c>
      <c r="AD628" s="92"/>
      <c r="AE628" s="92"/>
    </row>
    <row r="629" spans="1:31" ht="13.8">
      <c r="A629" s="113"/>
      <c r="B629" s="113"/>
      <c r="C629" s="113"/>
      <c r="D629" s="113"/>
      <c r="E629" s="113"/>
      <c r="F629" s="14"/>
      <c r="G629" s="15"/>
      <c r="H629" s="14"/>
      <c r="I629" s="114"/>
      <c r="J629" s="152">
        <f t="shared" si="27"/>
        <v>0</v>
      </c>
      <c r="K629" s="88"/>
      <c r="L629" s="89"/>
      <c r="M629" s="90"/>
      <c r="N629" s="88"/>
      <c r="O629" s="89"/>
      <c r="P629" s="90"/>
      <c r="Q629" s="160" t="str">
        <f ca="1">+IF(A629="","",IF(AND(TODAY()&lt;Validation!$C$141,OR(MONTH(TODAY())=10,MONTH(TODAY())=11,MONTH(TODAY())=12)),CONCATENATE(MONTH(TODAY()),"/01/",YEAR(TODAY())),IF(AND(TODAY()&lt;Validation!$C$141,MONTH(TODAY())&lt;=9),CONCATENATE("0",MONTH(TODAY()),"/01/",YEAR(TODAY())),IF(AND(TODAY()&gt;=Validation!$C$141,OR(MONTH(TODAY())=10,MONTH(TODAY())=11,MONTH(TODAY())=12)),CONCATENATE(MONTH(TODAY()+10),"/01/",YEAR(TODAY()+10)),IF(AND(TODAY()&gt;=Validation!$C$141,MONTH(TODAY())&lt;=9),CONCATENATE("0",MONTH(TODAY()+10),"/01/",YEAR(TODAY()+10)))))))</f>
        <v/>
      </c>
      <c r="R629" s="158">
        <f t="shared" si="28"/>
        <v>0</v>
      </c>
      <c r="S629" s="88"/>
      <c r="T629" s="66"/>
      <c r="U629" s="66"/>
      <c r="V629" s="88"/>
      <c r="W629" s="66"/>
      <c r="X629" s="66"/>
      <c r="Y629" s="92"/>
      <c r="Z629" s="146">
        <f t="shared" si="29"/>
        <v>22</v>
      </c>
      <c r="AB629" s="133" t="str">
        <f>IFERROR(IF(DATEVALUE(TEXT(VLOOKUP(K629,Validation!F664:I687,3,FALSE)&amp;"/"&amp;RIGHT(L629+100,2)&amp;"/"&amp;M629,"MM/DD/YYYY"))&lt;=DATEVALUE(TEXT(VLOOKUP(N629,Validation!F664:I687,3,FALSE)&amp;"/"&amp;RIGHT(O629+100,2)&amp;"/"&amp;P629,"MM/DD/YYYY")),"",-1),"")</f>
        <v/>
      </c>
      <c r="AC629" s="133" t="str">
        <f>IFERROR(IF(DATEVALUE(TEXT(VLOOKUP(S629,Validation!F664:I687,3,FALSE)&amp;"/"&amp;RIGHT(T629+100,2)&amp;"/"&amp;U629,"MM/DD/YYYY"))&lt;=DATEVALUE(TEXT(VLOOKUP(V629,Validation!F664:I687,3,FALSE)&amp;"/"&amp;RIGHT(W629+100,2)&amp;"/"&amp;X629,"MM/DD/YYYY")),"",-1),"")</f>
        <v/>
      </c>
      <c r="AD629" s="92"/>
      <c r="AE629" s="92"/>
    </row>
    <row r="630" spans="1:31" ht="13.8">
      <c r="A630" s="113"/>
      <c r="B630" s="113"/>
      <c r="C630" s="113"/>
      <c r="D630" s="113"/>
      <c r="E630" s="113"/>
      <c r="F630" s="14"/>
      <c r="G630" s="15"/>
      <c r="H630" s="14"/>
      <c r="I630" s="114"/>
      <c r="J630" s="152">
        <f t="shared" si="27"/>
        <v>0</v>
      </c>
      <c r="K630" s="88"/>
      <c r="L630" s="89"/>
      <c r="M630" s="90"/>
      <c r="N630" s="88"/>
      <c r="O630" s="89"/>
      <c r="P630" s="90"/>
      <c r="Q630" s="160" t="str">
        <f ca="1">+IF(A630="","",IF(AND(TODAY()&lt;Validation!$C$141,OR(MONTH(TODAY())=10,MONTH(TODAY())=11,MONTH(TODAY())=12)),CONCATENATE(MONTH(TODAY()),"/01/",YEAR(TODAY())),IF(AND(TODAY()&lt;Validation!$C$141,MONTH(TODAY())&lt;=9),CONCATENATE("0",MONTH(TODAY()),"/01/",YEAR(TODAY())),IF(AND(TODAY()&gt;=Validation!$C$141,OR(MONTH(TODAY())=10,MONTH(TODAY())=11,MONTH(TODAY())=12)),CONCATENATE(MONTH(TODAY()+10),"/01/",YEAR(TODAY()+10)),IF(AND(TODAY()&gt;=Validation!$C$141,MONTH(TODAY())&lt;=9),CONCATENATE("0",MONTH(TODAY()+10),"/01/",YEAR(TODAY()+10)))))))</f>
        <v/>
      </c>
      <c r="R630" s="158">
        <f t="shared" si="28"/>
        <v>0</v>
      </c>
      <c r="S630" s="88"/>
      <c r="T630" s="66"/>
      <c r="U630" s="66"/>
      <c r="V630" s="88"/>
      <c r="W630" s="66"/>
      <c r="X630" s="66"/>
      <c r="Y630" s="92"/>
      <c r="Z630" s="146">
        <f t="shared" si="29"/>
        <v>22</v>
      </c>
      <c r="AB630" s="133" t="str">
        <f>IFERROR(IF(DATEVALUE(TEXT(VLOOKUP(K630,Validation!F665:I688,3,FALSE)&amp;"/"&amp;RIGHT(L630+100,2)&amp;"/"&amp;M630,"MM/DD/YYYY"))&lt;=DATEVALUE(TEXT(VLOOKUP(N630,Validation!F665:I688,3,FALSE)&amp;"/"&amp;RIGHT(O630+100,2)&amp;"/"&amp;P630,"MM/DD/YYYY")),"",-1),"")</f>
        <v/>
      </c>
      <c r="AC630" s="133" t="str">
        <f>IFERROR(IF(DATEVALUE(TEXT(VLOOKUP(S630,Validation!F665:I688,3,FALSE)&amp;"/"&amp;RIGHT(T630+100,2)&amp;"/"&amp;U630,"MM/DD/YYYY"))&lt;=DATEVALUE(TEXT(VLOOKUP(V630,Validation!F665:I688,3,FALSE)&amp;"/"&amp;RIGHT(W630+100,2)&amp;"/"&amp;X630,"MM/DD/YYYY")),"",-1),"")</f>
        <v/>
      </c>
      <c r="AD630" s="92"/>
      <c r="AE630" s="92"/>
    </row>
    <row r="631" spans="1:31" ht="13.8">
      <c r="A631" s="113"/>
      <c r="B631" s="113"/>
      <c r="C631" s="113"/>
      <c r="D631" s="113"/>
      <c r="E631" s="113"/>
      <c r="F631" s="14"/>
      <c r="G631" s="15"/>
      <c r="H631" s="14"/>
      <c r="I631" s="114"/>
      <c r="J631" s="152">
        <f t="shared" si="27"/>
        <v>0</v>
      </c>
      <c r="K631" s="88"/>
      <c r="L631" s="89"/>
      <c r="M631" s="90"/>
      <c r="N631" s="88"/>
      <c r="O631" s="89"/>
      <c r="P631" s="90"/>
      <c r="Q631" s="160" t="str">
        <f ca="1">+IF(A631="","",IF(AND(TODAY()&lt;Validation!$C$141,OR(MONTH(TODAY())=10,MONTH(TODAY())=11,MONTH(TODAY())=12)),CONCATENATE(MONTH(TODAY()),"/01/",YEAR(TODAY())),IF(AND(TODAY()&lt;Validation!$C$141,MONTH(TODAY())&lt;=9),CONCATENATE("0",MONTH(TODAY()),"/01/",YEAR(TODAY())),IF(AND(TODAY()&gt;=Validation!$C$141,OR(MONTH(TODAY())=10,MONTH(TODAY())=11,MONTH(TODAY())=12)),CONCATENATE(MONTH(TODAY()+10),"/01/",YEAR(TODAY()+10)),IF(AND(TODAY()&gt;=Validation!$C$141,MONTH(TODAY())&lt;=9),CONCATENATE("0",MONTH(TODAY()+10),"/01/",YEAR(TODAY()+10)))))))</f>
        <v/>
      </c>
      <c r="R631" s="158">
        <f t="shared" si="28"/>
        <v>0</v>
      </c>
      <c r="S631" s="88"/>
      <c r="T631" s="66"/>
      <c r="U631" s="66"/>
      <c r="V631" s="88"/>
      <c r="W631" s="66"/>
      <c r="X631" s="66"/>
      <c r="Y631" s="92"/>
      <c r="Z631" s="146">
        <f t="shared" si="29"/>
        <v>22</v>
      </c>
      <c r="AB631" s="133" t="str">
        <f>IFERROR(IF(DATEVALUE(TEXT(VLOOKUP(K631,Validation!F666:I689,3,FALSE)&amp;"/"&amp;RIGHT(L631+100,2)&amp;"/"&amp;M631,"MM/DD/YYYY"))&lt;=DATEVALUE(TEXT(VLOOKUP(N631,Validation!F666:I689,3,FALSE)&amp;"/"&amp;RIGHT(O631+100,2)&amp;"/"&amp;P631,"MM/DD/YYYY")),"",-1),"")</f>
        <v/>
      </c>
      <c r="AC631" s="133" t="str">
        <f>IFERROR(IF(DATEVALUE(TEXT(VLOOKUP(S631,Validation!F666:I689,3,FALSE)&amp;"/"&amp;RIGHT(T631+100,2)&amp;"/"&amp;U631,"MM/DD/YYYY"))&lt;=DATEVALUE(TEXT(VLOOKUP(V631,Validation!F666:I689,3,FALSE)&amp;"/"&amp;RIGHT(W631+100,2)&amp;"/"&amp;X631,"MM/DD/YYYY")),"",-1),"")</f>
        <v/>
      </c>
      <c r="AD631" s="92"/>
      <c r="AE631" s="92"/>
    </row>
    <row r="632" spans="1:31" ht="13.8">
      <c r="A632" s="113"/>
      <c r="B632" s="113"/>
      <c r="C632" s="113"/>
      <c r="D632" s="113"/>
      <c r="E632" s="113"/>
      <c r="F632" s="14"/>
      <c r="G632" s="15"/>
      <c r="H632" s="14"/>
      <c r="I632" s="114"/>
      <c r="J632" s="152">
        <f t="shared" si="27"/>
        <v>0</v>
      </c>
      <c r="K632" s="88"/>
      <c r="L632" s="89"/>
      <c r="M632" s="90"/>
      <c r="N632" s="88"/>
      <c r="O632" s="89"/>
      <c r="P632" s="90"/>
      <c r="Q632" s="160" t="str">
        <f ca="1">+IF(A632="","",IF(AND(TODAY()&lt;Validation!$C$141,OR(MONTH(TODAY())=10,MONTH(TODAY())=11,MONTH(TODAY())=12)),CONCATENATE(MONTH(TODAY()),"/01/",YEAR(TODAY())),IF(AND(TODAY()&lt;Validation!$C$141,MONTH(TODAY())&lt;=9),CONCATENATE("0",MONTH(TODAY()),"/01/",YEAR(TODAY())),IF(AND(TODAY()&gt;=Validation!$C$141,OR(MONTH(TODAY())=10,MONTH(TODAY())=11,MONTH(TODAY())=12)),CONCATENATE(MONTH(TODAY()+10),"/01/",YEAR(TODAY()+10)),IF(AND(TODAY()&gt;=Validation!$C$141,MONTH(TODAY())&lt;=9),CONCATENATE("0",MONTH(TODAY()+10),"/01/",YEAR(TODAY()+10)))))))</f>
        <v/>
      </c>
      <c r="R632" s="158">
        <f t="shared" si="28"/>
        <v>0</v>
      </c>
      <c r="S632" s="88"/>
      <c r="T632" s="66"/>
      <c r="U632" s="66"/>
      <c r="V632" s="88"/>
      <c r="W632" s="66"/>
      <c r="X632" s="66"/>
      <c r="Y632" s="92"/>
      <c r="Z632" s="146">
        <f t="shared" si="29"/>
        <v>22</v>
      </c>
      <c r="AB632" s="133" t="str">
        <f>IFERROR(IF(DATEVALUE(TEXT(VLOOKUP(K632,Validation!F667:I690,3,FALSE)&amp;"/"&amp;RIGHT(L632+100,2)&amp;"/"&amp;M632,"MM/DD/YYYY"))&lt;=DATEVALUE(TEXT(VLOOKUP(N632,Validation!F667:I690,3,FALSE)&amp;"/"&amp;RIGHT(O632+100,2)&amp;"/"&amp;P632,"MM/DD/YYYY")),"",-1),"")</f>
        <v/>
      </c>
      <c r="AC632" s="133" t="str">
        <f>IFERROR(IF(DATEVALUE(TEXT(VLOOKUP(S632,Validation!F667:I690,3,FALSE)&amp;"/"&amp;RIGHT(T632+100,2)&amp;"/"&amp;U632,"MM/DD/YYYY"))&lt;=DATEVALUE(TEXT(VLOOKUP(V632,Validation!F667:I690,3,FALSE)&amp;"/"&amp;RIGHT(W632+100,2)&amp;"/"&amp;X632,"MM/DD/YYYY")),"",-1),"")</f>
        <v/>
      </c>
      <c r="AD632" s="92"/>
      <c r="AE632" s="92"/>
    </row>
    <row r="633" spans="1:31" ht="13.8">
      <c r="A633" s="113"/>
      <c r="B633" s="113"/>
      <c r="C633" s="113"/>
      <c r="D633" s="113"/>
      <c r="E633" s="113"/>
      <c r="F633" s="14"/>
      <c r="G633" s="15"/>
      <c r="H633" s="14"/>
      <c r="I633" s="114"/>
      <c r="J633" s="152">
        <f t="shared" si="27"/>
        <v>0</v>
      </c>
      <c r="K633" s="88"/>
      <c r="L633" s="89"/>
      <c r="M633" s="90"/>
      <c r="N633" s="88"/>
      <c r="O633" s="89"/>
      <c r="P633" s="90"/>
      <c r="Q633" s="160" t="str">
        <f ca="1">+IF(A633="","",IF(AND(TODAY()&lt;Validation!$C$141,OR(MONTH(TODAY())=10,MONTH(TODAY())=11,MONTH(TODAY())=12)),CONCATENATE(MONTH(TODAY()),"/01/",YEAR(TODAY())),IF(AND(TODAY()&lt;Validation!$C$141,MONTH(TODAY())&lt;=9),CONCATENATE("0",MONTH(TODAY()),"/01/",YEAR(TODAY())),IF(AND(TODAY()&gt;=Validation!$C$141,OR(MONTH(TODAY())=10,MONTH(TODAY())=11,MONTH(TODAY())=12)),CONCATENATE(MONTH(TODAY()+10),"/01/",YEAR(TODAY()+10)),IF(AND(TODAY()&gt;=Validation!$C$141,MONTH(TODAY())&lt;=9),CONCATENATE("0",MONTH(TODAY()+10),"/01/",YEAR(TODAY()+10)))))))</f>
        <v/>
      </c>
      <c r="R633" s="158">
        <f t="shared" si="28"/>
        <v>0</v>
      </c>
      <c r="S633" s="88"/>
      <c r="T633" s="66"/>
      <c r="U633" s="66"/>
      <c r="V633" s="88"/>
      <c r="W633" s="66"/>
      <c r="X633" s="66"/>
      <c r="Y633" s="92"/>
      <c r="Z633" s="146">
        <f t="shared" si="29"/>
        <v>22</v>
      </c>
      <c r="AB633" s="133" t="str">
        <f>IFERROR(IF(DATEVALUE(TEXT(VLOOKUP(K633,Validation!F668:I691,3,FALSE)&amp;"/"&amp;RIGHT(L633+100,2)&amp;"/"&amp;M633,"MM/DD/YYYY"))&lt;=DATEVALUE(TEXT(VLOOKUP(N633,Validation!F668:I691,3,FALSE)&amp;"/"&amp;RIGHT(O633+100,2)&amp;"/"&amp;P633,"MM/DD/YYYY")),"",-1),"")</f>
        <v/>
      </c>
      <c r="AC633" s="133" t="str">
        <f>IFERROR(IF(DATEVALUE(TEXT(VLOOKUP(S633,Validation!F668:I691,3,FALSE)&amp;"/"&amp;RIGHT(T633+100,2)&amp;"/"&amp;U633,"MM/DD/YYYY"))&lt;=DATEVALUE(TEXT(VLOOKUP(V633,Validation!F668:I691,3,FALSE)&amp;"/"&amp;RIGHT(W633+100,2)&amp;"/"&amp;X633,"MM/DD/YYYY")),"",-1),"")</f>
        <v/>
      </c>
      <c r="AD633" s="92"/>
      <c r="AE633" s="92"/>
    </row>
    <row r="634" spans="1:31" ht="13.8">
      <c r="A634" s="113"/>
      <c r="B634" s="113"/>
      <c r="C634" s="113"/>
      <c r="D634" s="113"/>
      <c r="E634" s="113"/>
      <c r="F634" s="14"/>
      <c r="G634" s="15"/>
      <c r="H634" s="14"/>
      <c r="I634" s="114"/>
      <c r="J634" s="152">
        <f t="shared" si="27"/>
        <v>0</v>
      </c>
      <c r="K634" s="88"/>
      <c r="L634" s="89"/>
      <c r="M634" s="90"/>
      <c r="N634" s="88"/>
      <c r="O634" s="89"/>
      <c r="P634" s="90"/>
      <c r="Q634" s="160" t="str">
        <f ca="1">+IF(A634="","",IF(AND(TODAY()&lt;Validation!$C$141,OR(MONTH(TODAY())=10,MONTH(TODAY())=11,MONTH(TODAY())=12)),CONCATENATE(MONTH(TODAY()),"/01/",YEAR(TODAY())),IF(AND(TODAY()&lt;Validation!$C$141,MONTH(TODAY())&lt;=9),CONCATENATE("0",MONTH(TODAY()),"/01/",YEAR(TODAY())),IF(AND(TODAY()&gt;=Validation!$C$141,OR(MONTH(TODAY())=10,MONTH(TODAY())=11,MONTH(TODAY())=12)),CONCATENATE(MONTH(TODAY()+10),"/01/",YEAR(TODAY()+10)),IF(AND(TODAY()&gt;=Validation!$C$141,MONTH(TODAY())&lt;=9),CONCATENATE("0",MONTH(TODAY()+10),"/01/",YEAR(TODAY()+10)))))))</f>
        <v/>
      </c>
      <c r="R634" s="158">
        <f t="shared" si="28"/>
        <v>0</v>
      </c>
      <c r="S634" s="88"/>
      <c r="T634" s="66"/>
      <c r="U634" s="66"/>
      <c r="V634" s="88"/>
      <c r="W634" s="66"/>
      <c r="X634" s="66"/>
      <c r="Y634" s="92"/>
      <c r="Z634" s="146">
        <f t="shared" si="29"/>
        <v>22</v>
      </c>
      <c r="AB634" s="133" t="str">
        <f>IFERROR(IF(DATEVALUE(TEXT(VLOOKUP(K634,Validation!F669:I692,3,FALSE)&amp;"/"&amp;RIGHT(L634+100,2)&amp;"/"&amp;M634,"MM/DD/YYYY"))&lt;=DATEVALUE(TEXT(VLOOKUP(N634,Validation!F669:I692,3,FALSE)&amp;"/"&amp;RIGHT(O634+100,2)&amp;"/"&amp;P634,"MM/DD/YYYY")),"",-1),"")</f>
        <v/>
      </c>
      <c r="AC634" s="133" t="str">
        <f>IFERROR(IF(DATEVALUE(TEXT(VLOOKUP(S634,Validation!F669:I692,3,FALSE)&amp;"/"&amp;RIGHT(T634+100,2)&amp;"/"&amp;U634,"MM/DD/YYYY"))&lt;=DATEVALUE(TEXT(VLOOKUP(V634,Validation!F669:I692,3,FALSE)&amp;"/"&amp;RIGHT(W634+100,2)&amp;"/"&amp;X634,"MM/DD/YYYY")),"",-1),"")</f>
        <v/>
      </c>
      <c r="AD634" s="92"/>
      <c r="AE634" s="92"/>
    </row>
    <row r="635" spans="1:31" ht="13.8">
      <c r="A635" s="113"/>
      <c r="B635" s="113"/>
      <c r="C635" s="113"/>
      <c r="D635" s="113"/>
      <c r="E635" s="113"/>
      <c r="F635" s="14"/>
      <c r="G635" s="15"/>
      <c r="H635" s="14"/>
      <c r="I635" s="114"/>
      <c r="J635" s="152">
        <f t="shared" si="27"/>
        <v>0</v>
      </c>
      <c r="K635" s="88"/>
      <c r="L635" s="89"/>
      <c r="M635" s="90"/>
      <c r="N635" s="88"/>
      <c r="O635" s="89"/>
      <c r="P635" s="90"/>
      <c r="Q635" s="160" t="str">
        <f ca="1">+IF(A635="","",IF(AND(TODAY()&lt;Validation!$C$141,OR(MONTH(TODAY())=10,MONTH(TODAY())=11,MONTH(TODAY())=12)),CONCATENATE(MONTH(TODAY()),"/01/",YEAR(TODAY())),IF(AND(TODAY()&lt;Validation!$C$141,MONTH(TODAY())&lt;=9),CONCATENATE("0",MONTH(TODAY()),"/01/",YEAR(TODAY())),IF(AND(TODAY()&gt;=Validation!$C$141,OR(MONTH(TODAY())=10,MONTH(TODAY())=11,MONTH(TODAY())=12)),CONCATENATE(MONTH(TODAY()+10),"/01/",YEAR(TODAY()+10)),IF(AND(TODAY()&gt;=Validation!$C$141,MONTH(TODAY())&lt;=9),CONCATENATE("0",MONTH(TODAY()+10),"/01/",YEAR(TODAY()+10)))))))</f>
        <v/>
      </c>
      <c r="R635" s="158">
        <f t="shared" si="28"/>
        <v>0</v>
      </c>
      <c r="S635" s="88"/>
      <c r="T635" s="66"/>
      <c r="U635" s="66"/>
      <c r="V635" s="88"/>
      <c r="W635" s="66"/>
      <c r="X635" s="66"/>
      <c r="Y635" s="92"/>
      <c r="Z635" s="146">
        <f t="shared" si="29"/>
        <v>22</v>
      </c>
      <c r="AB635" s="133" t="str">
        <f>IFERROR(IF(DATEVALUE(TEXT(VLOOKUP(K635,Validation!F670:I693,3,FALSE)&amp;"/"&amp;RIGHT(L635+100,2)&amp;"/"&amp;M635,"MM/DD/YYYY"))&lt;=DATEVALUE(TEXT(VLOOKUP(N635,Validation!F670:I693,3,FALSE)&amp;"/"&amp;RIGHT(O635+100,2)&amp;"/"&amp;P635,"MM/DD/YYYY")),"",-1),"")</f>
        <v/>
      </c>
      <c r="AC635" s="133" t="str">
        <f>IFERROR(IF(DATEVALUE(TEXT(VLOOKUP(S635,Validation!F670:I693,3,FALSE)&amp;"/"&amp;RIGHT(T635+100,2)&amp;"/"&amp;U635,"MM/DD/YYYY"))&lt;=DATEVALUE(TEXT(VLOOKUP(V635,Validation!F670:I693,3,FALSE)&amp;"/"&amp;RIGHT(W635+100,2)&amp;"/"&amp;X635,"MM/DD/YYYY")),"",-1),"")</f>
        <v/>
      </c>
      <c r="AD635" s="92"/>
      <c r="AE635" s="92"/>
    </row>
    <row r="636" spans="1:31" ht="13.8">
      <c r="A636" s="113"/>
      <c r="B636" s="113"/>
      <c r="C636" s="113"/>
      <c r="D636" s="113"/>
      <c r="E636" s="113"/>
      <c r="F636" s="14"/>
      <c r="G636" s="15"/>
      <c r="H636" s="14"/>
      <c r="I636" s="114"/>
      <c r="J636" s="152">
        <f t="shared" si="27"/>
        <v>0</v>
      </c>
      <c r="K636" s="88"/>
      <c r="L636" s="89"/>
      <c r="M636" s="90"/>
      <c r="N636" s="88"/>
      <c r="O636" s="89"/>
      <c r="P636" s="90"/>
      <c r="Q636" s="160" t="str">
        <f ca="1">+IF(A636="","",IF(AND(TODAY()&lt;Validation!$C$141,OR(MONTH(TODAY())=10,MONTH(TODAY())=11,MONTH(TODAY())=12)),CONCATENATE(MONTH(TODAY()),"/01/",YEAR(TODAY())),IF(AND(TODAY()&lt;Validation!$C$141,MONTH(TODAY())&lt;=9),CONCATENATE("0",MONTH(TODAY()),"/01/",YEAR(TODAY())),IF(AND(TODAY()&gt;=Validation!$C$141,OR(MONTH(TODAY())=10,MONTH(TODAY())=11,MONTH(TODAY())=12)),CONCATENATE(MONTH(TODAY()+10),"/01/",YEAR(TODAY()+10)),IF(AND(TODAY()&gt;=Validation!$C$141,MONTH(TODAY())&lt;=9),CONCATENATE("0",MONTH(TODAY()+10),"/01/",YEAR(TODAY()+10)))))))</f>
        <v/>
      </c>
      <c r="R636" s="158">
        <f t="shared" si="28"/>
        <v>0</v>
      </c>
      <c r="S636" s="88"/>
      <c r="T636" s="66"/>
      <c r="U636" s="66"/>
      <c r="V636" s="88"/>
      <c r="W636" s="66"/>
      <c r="X636" s="66"/>
      <c r="Y636" s="92"/>
      <c r="Z636" s="146">
        <f t="shared" si="29"/>
        <v>22</v>
      </c>
      <c r="AB636" s="133" t="str">
        <f>IFERROR(IF(DATEVALUE(TEXT(VLOOKUP(K636,Validation!F671:I694,3,FALSE)&amp;"/"&amp;RIGHT(L636+100,2)&amp;"/"&amp;M636,"MM/DD/YYYY"))&lt;=DATEVALUE(TEXT(VLOOKUP(N636,Validation!F671:I694,3,FALSE)&amp;"/"&amp;RIGHT(O636+100,2)&amp;"/"&amp;P636,"MM/DD/YYYY")),"",-1),"")</f>
        <v/>
      </c>
      <c r="AC636" s="133" t="str">
        <f>IFERROR(IF(DATEVALUE(TEXT(VLOOKUP(S636,Validation!F671:I694,3,FALSE)&amp;"/"&amp;RIGHT(T636+100,2)&amp;"/"&amp;U636,"MM/DD/YYYY"))&lt;=DATEVALUE(TEXT(VLOOKUP(V636,Validation!F671:I694,3,FALSE)&amp;"/"&amp;RIGHT(W636+100,2)&amp;"/"&amp;X636,"MM/DD/YYYY")),"",-1),"")</f>
        <v/>
      </c>
      <c r="AD636" s="92"/>
      <c r="AE636" s="92"/>
    </row>
    <row r="637" spans="1:31" ht="13.8">
      <c r="A637" s="113"/>
      <c r="B637" s="113"/>
      <c r="C637" s="113"/>
      <c r="D637" s="113"/>
      <c r="E637" s="113"/>
      <c r="F637" s="14"/>
      <c r="G637" s="15"/>
      <c r="H637" s="14"/>
      <c r="I637" s="114"/>
      <c r="J637" s="152">
        <f t="shared" si="27"/>
        <v>0</v>
      </c>
      <c r="K637" s="88"/>
      <c r="L637" s="89"/>
      <c r="M637" s="90"/>
      <c r="N637" s="88"/>
      <c r="O637" s="89"/>
      <c r="P637" s="90"/>
      <c r="Q637" s="160" t="str">
        <f ca="1">+IF(A637="","",IF(AND(TODAY()&lt;Validation!$C$141,OR(MONTH(TODAY())=10,MONTH(TODAY())=11,MONTH(TODAY())=12)),CONCATENATE(MONTH(TODAY()),"/01/",YEAR(TODAY())),IF(AND(TODAY()&lt;Validation!$C$141,MONTH(TODAY())&lt;=9),CONCATENATE("0",MONTH(TODAY()),"/01/",YEAR(TODAY())),IF(AND(TODAY()&gt;=Validation!$C$141,OR(MONTH(TODAY())=10,MONTH(TODAY())=11,MONTH(TODAY())=12)),CONCATENATE(MONTH(TODAY()+10),"/01/",YEAR(TODAY()+10)),IF(AND(TODAY()&gt;=Validation!$C$141,MONTH(TODAY())&lt;=9),CONCATENATE("0",MONTH(TODAY()+10),"/01/",YEAR(TODAY()+10)))))))</f>
        <v/>
      </c>
      <c r="R637" s="158">
        <f t="shared" si="28"/>
        <v>0</v>
      </c>
      <c r="S637" s="88"/>
      <c r="T637" s="66"/>
      <c r="U637" s="66"/>
      <c r="V637" s="88"/>
      <c r="W637" s="66"/>
      <c r="X637" s="66"/>
      <c r="Y637" s="92"/>
      <c r="Z637" s="146">
        <f t="shared" si="29"/>
        <v>22</v>
      </c>
      <c r="AB637" s="133" t="str">
        <f>IFERROR(IF(DATEVALUE(TEXT(VLOOKUP(K637,Validation!F672:I695,3,FALSE)&amp;"/"&amp;RIGHT(L637+100,2)&amp;"/"&amp;M637,"MM/DD/YYYY"))&lt;=DATEVALUE(TEXT(VLOOKUP(N637,Validation!F672:I695,3,FALSE)&amp;"/"&amp;RIGHT(O637+100,2)&amp;"/"&amp;P637,"MM/DD/YYYY")),"",-1),"")</f>
        <v/>
      </c>
      <c r="AC637" s="133" t="str">
        <f>IFERROR(IF(DATEVALUE(TEXT(VLOOKUP(S637,Validation!F672:I695,3,FALSE)&amp;"/"&amp;RIGHT(T637+100,2)&amp;"/"&amp;U637,"MM/DD/YYYY"))&lt;=DATEVALUE(TEXT(VLOOKUP(V637,Validation!F672:I695,3,FALSE)&amp;"/"&amp;RIGHT(W637+100,2)&amp;"/"&amp;X637,"MM/DD/YYYY")),"",-1),"")</f>
        <v/>
      </c>
      <c r="AD637" s="92"/>
      <c r="AE637" s="92"/>
    </row>
    <row r="638" spans="1:31" ht="13.8">
      <c r="A638" s="113"/>
      <c r="B638" s="113"/>
      <c r="C638" s="113"/>
      <c r="D638" s="113"/>
      <c r="E638" s="113"/>
      <c r="F638" s="14"/>
      <c r="G638" s="15"/>
      <c r="H638" s="14"/>
      <c r="I638" s="114"/>
      <c r="J638" s="152">
        <f t="shared" si="27"/>
        <v>0</v>
      </c>
      <c r="K638" s="88"/>
      <c r="L638" s="89"/>
      <c r="M638" s="90"/>
      <c r="N638" s="88"/>
      <c r="O638" s="89"/>
      <c r="P638" s="90"/>
      <c r="Q638" s="160" t="str">
        <f ca="1">+IF(A638="","",IF(AND(TODAY()&lt;Validation!$C$141,OR(MONTH(TODAY())=10,MONTH(TODAY())=11,MONTH(TODAY())=12)),CONCATENATE(MONTH(TODAY()),"/01/",YEAR(TODAY())),IF(AND(TODAY()&lt;Validation!$C$141,MONTH(TODAY())&lt;=9),CONCATENATE("0",MONTH(TODAY()),"/01/",YEAR(TODAY())),IF(AND(TODAY()&gt;=Validation!$C$141,OR(MONTH(TODAY())=10,MONTH(TODAY())=11,MONTH(TODAY())=12)),CONCATENATE(MONTH(TODAY()+10),"/01/",YEAR(TODAY()+10)),IF(AND(TODAY()&gt;=Validation!$C$141,MONTH(TODAY())&lt;=9),CONCATENATE("0",MONTH(TODAY()+10),"/01/",YEAR(TODAY()+10)))))))</f>
        <v/>
      </c>
      <c r="R638" s="158">
        <f t="shared" si="28"/>
        <v>0</v>
      </c>
      <c r="S638" s="88"/>
      <c r="T638" s="66"/>
      <c r="U638" s="66"/>
      <c r="V638" s="88"/>
      <c r="W638" s="66"/>
      <c r="X638" s="66"/>
      <c r="Y638" s="92"/>
      <c r="Z638" s="146">
        <f t="shared" si="29"/>
        <v>22</v>
      </c>
      <c r="AB638" s="133" t="str">
        <f>IFERROR(IF(DATEVALUE(TEXT(VLOOKUP(K638,Validation!F673:I696,3,FALSE)&amp;"/"&amp;RIGHT(L638+100,2)&amp;"/"&amp;M638,"MM/DD/YYYY"))&lt;=DATEVALUE(TEXT(VLOOKUP(N638,Validation!F673:I696,3,FALSE)&amp;"/"&amp;RIGHT(O638+100,2)&amp;"/"&amp;P638,"MM/DD/YYYY")),"",-1),"")</f>
        <v/>
      </c>
      <c r="AC638" s="133" t="str">
        <f>IFERROR(IF(DATEVALUE(TEXT(VLOOKUP(S638,Validation!F673:I696,3,FALSE)&amp;"/"&amp;RIGHT(T638+100,2)&amp;"/"&amp;U638,"MM/DD/YYYY"))&lt;=DATEVALUE(TEXT(VLOOKUP(V638,Validation!F673:I696,3,FALSE)&amp;"/"&amp;RIGHT(W638+100,2)&amp;"/"&amp;X638,"MM/DD/YYYY")),"",-1),"")</f>
        <v/>
      </c>
      <c r="AD638" s="92"/>
      <c r="AE638" s="92"/>
    </row>
    <row r="639" spans="1:31" ht="13.8">
      <c r="A639" s="113"/>
      <c r="B639" s="113"/>
      <c r="C639" s="113"/>
      <c r="D639" s="113"/>
      <c r="E639" s="113"/>
      <c r="F639" s="14"/>
      <c r="G639" s="15"/>
      <c r="H639" s="14"/>
      <c r="I639" s="114"/>
      <c r="J639" s="152">
        <f t="shared" si="27"/>
        <v>0</v>
      </c>
      <c r="K639" s="88"/>
      <c r="L639" s="89"/>
      <c r="M639" s="90"/>
      <c r="N639" s="88"/>
      <c r="O639" s="89"/>
      <c r="P639" s="90"/>
      <c r="Q639" s="160" t="str">
        <f ca="1">+IF(A639="","",IF(AND(TODAY()&lt;Validation!$C$141,OR(MONTH(TODAY())=10,MONTH(TODAY())=11,MONTH(TODAY())=12)),CONCATENATE(MONTH(TODAY()),"/01/",YEAR(TODAY())),IF(AND(TODAY()&lt;Validation!$C$141,MONTH(TODAY())&lt;=9),CONCATENATE("0",MONTH(TODAY()),"/01/",YEAR(TODAY())),IF(AND(TODAY()&gt;=Validation!$C$141,OR(MONTH(TODAY())=10,MONTH(TODAY())=11,MONTH(TODAY())=12)),CONCATENATE(MONTH(TODAY()+10),"/01/",YEAR(TODAY()+10)),IF(AND(TODAY()&gt;=Validation!$C$141,MONTH(TODAY())&lt;=9),CONCATENATE("0",MONTH(TODAY()+10),"/01/",YEAR(TODAY()+10)))))))</f>
        <v/>
      </c>
      <c r="R639" s="158">
        <f t="shared" si="28"/>
        <v>0</v>
      </c>
      <c r="S639" s="88"/>
      <c r="T639" s="66"/>
      <c r="U639" s="66"/>
      <c r="V639" s="88"/>
      <c r="W639" s="66"/>
      <c r="X639" s="66"/>
      <c r="Y639" s="92"/>
      <c r="Z639" s="146">
        <f t="shared" si="29"/>
        <v>22</v>
      </c>
      <c r="AB639" s="133" t="str">
        <f>IFERROR(IF(DATEVALUE(TEXT(VLOOKUP(K639,Validation!F674:I697,3,FALSE)&amp;"/"&amp;RIGHT(L639+100,2)&amp;"/"&amp;M639,"MM/DD/YYYY"))&lt;=DATEVALUE(TEXT(VLOOKUP(N639,Validation!F674:I697,3,FALSE)&amp;"/"&amp;RIGHT(O639+100,2)&amp;"/"&amp;P639,"MM/DD/YYYY")),"",-1),"")</f>
        <v/>
      </c>
      <c r="AC639" s="133" t="str">
        <f>IFERROR(IF(DATEVALUE(TEXT(VLOOKUP(S639,Validation!F674:I697,3,FALSE)&amp;"/"&amp;RIGHT(T639+100,2)&amp;"/"&amp;U639,"MM/DD/YYYY"))&lt;=DATEVALUE(TEXT(VLOOKUP(V639,Validation!F674:I697,3,FALSE)&amp;"/"&amp;RIGHT(W639+100,2)&amp;"/"&amp;X639,"MM/DD/YYYY")),"",-1),"")</f>
        <v/>
      </c>
      <c r="AD639" s="92"/>
      <c r="AE639" s="92"/>
    </row>
    <row r="640" spans="1:31" ht="13.8">
      <c r="A640" s="113"/>
      <c r="B640" s="113"/>
      <c r="C640" s="113"/>
      <c r="D640" s="113"/>
      <c r="E640" s="113"/>
      <c r="F640" s="14"/>
      <c r="G640" s="15"/>
      <c r="H640" s="14"/>
      <c r="I640" s="114"/>
      <c r="J640" s="152">
        <f t="shared" si="27"/>
        <v>0</v>
      </c>
      <c r="K640" s="88"/>
      <c r="L640" s="89"/>
      <c r="M640" s="90"/>
      <c r="N640" s="88"/>
      <c r="O640" s="89"/>
      <c r="P640" s="90"/>
      <c r="Q640" s="160" t="str">
        <f ca="1">+IF(A640="","",IF(AND(TODAY()&lt;Validation!$C$141,OR(MONTH(TODAY())=10,MONTH(TODAY())=11,MONTH(TODAY())=12)),CONCATENATE(MONTH(TODAY()),"/01/",YEAR(TODAY())),IF(AND(TODAY()&lt;Validation!$C$141,MONTH(TODAY())&lt;=9),CONCATENATE("0",MONTH(TODAY()),"/01/",YEAR(TODAY())),IF(AND(TODAY()&gt;=Validation!$C$141,OR(MONTH(TODAY())=10,MONTH(TODAY())=11,MONTH(TODAY())=12)),CONCATENATE(MONTH(TODAY()+10),"/01/",YEAR(TODAY()+10)),IF(AND(TODAY()&gt;=Validation!$C$141,MONTH(TODAY())&lt;=9),CONCATENATE("0",MONTH(TODAY()+10),"/01/",YEAR(TODAY()+10)))))))</f>
        <v/>
      </c>
      <c r="R640" s="158">
        <f t="shared" si="28"/>
        <v>0</v>
      </c>
      <c r="S640" s="88"/>
      <c r="T640" s="66"/>
      <c r="U640" s="66"/>
      <c r="V640" s="88"/>
      <c r="W640" s="66"/>
      <c r="X640" s="66"/>
      <c r="Y640" s="92"/>
      <c r="Z640" s="146">
        <f t="shared" si="29"/>
        <v>22</v>
      </c>
      <c r="AB640" s="133" t="str">
        <f>IFERROR(IF(DATEVALUE(TEXT(VLOOKUP(K640,Validation!F675:I698,3,FALSE)&amp;"/"&amp;RIGHT(L640+100,2)&amp;"/"&amp;M640,"MM/DD/YYYY"))&lt;=DATEVALUE(TEXT(VLOOKUP(N640,Validation!F675:I698,3,FALSE)&amp;"/"&amp;RIGHT(O640+100,2)&amp;"/"&amp;P640,"MM/DD/YYYY")),"",-1),"")</f>
        <v/>
      </c>
      <c r="AC640" s="133" t="str">
        <f>IFERROR(IF(DATEVALUE(TEXT(VLOOKUP(S640,Validation!F675:I698,3,FALSE)&amp;"/"&amp;RIGHT(T640+100,2)&amp;"/"&amp;U640,"MM/DD/YYYY"))&lt;=DATEVALUE(TEXT(VLOOKUP(V640,Validation!F675:I698,3,FALSE)&amp;"/"&amp;RIGHT(W640+100,2)&amp;"/"&amp;X640,"MM/DD/YYYY")),"",-1),"")</f>
        <v/>
      </c>
      <c r="AD640" s="92"/>
      <c r="AE640" s="92"/>
    </row>
    <row r="641" spans="1:31" ht="13.8">
      <c r="A641" s="113"/>
      <c r="B641" s="113"/>
      <c r="C641" s="113"/>
      <c r="D641" s="113"/>
      <c r="E641" s="113"/>
      <c r="F641" s="14"/>
      <c r="G641" s="15"/>
      <c r="H641" s="14"/>
      <c r="I641" s="114"/>
      <c r="J641" s="152">
        <f t="shared" si="27"/>
        <v>0</v>
      </c>
      <c r="K641" s="88"/>
      <c r="L641" s="89"/>
      <c r="M641" s="90"/>
      <c r="N641" s="88"/>
      <c r="O641" s="89"/>
      <c r="P641" s="90"/>
      <c r="Q641" s="160" t="str">
        <f ca="1">+IF(A641="","",IF(AND(TODAY()&lt;Validation!$C$141,OR(MONTH(TODAY())=10,MONTH(TODAY())=11,MONTH(TODAY())=12)),CONCATENATE(MONTH(TODAY()),"/01/",YEAR(TODAY())),IF(AND(TODAY()&lt;Validation!$C$141,MONTH(TODAY())&lt;=9),CONCATENATE("0",MONTH(TODAY()),"/01/",YEAR(TODAY())),IF(AND(TODAY()&gt;=Validation!$C$141,OR(MONTH(TODAY())=10,MONTH(TODAY())=11,MONTH(TODAY())=12)),CONCATENATE(MONTH(TODAY()+10),"/01/",YEAR(TODAY()+10)),IF(AND(TODAY()&gt;=Validation!$C$141,MONTH(TODAY())&lt;=9),CONCATENATE("0",MONTH(TODAY()+10),"/01/",YEAR(TODAY()+10)))))))</f>
        <v/>
      </c>
      <c r="R641" s="158">
        <f t="shared" si="28"/>
        <v>0</v>
      </c>
      <c r="S641" s="88"/>
      <c r="T641" s="66"/>
      <c r="U641" s="66"/>
      <c r="V641" s="88"/>
      <c r="W641" s="66"/>
      <c r="X641" s="66"/>
      <c r="Y641" s="92"/>
      <c r="Z641" s="146">
        <f t="shared" si="29"/>
        <v>22</v>
      </c>
      <c r="AB641" s="133" t="str">
        <f>IFERROR(IF(DATEVALUE(TEXT(VLOOKUP(K641,Validation!F676:I699,3,FALSE)&amp;"/"&amp;RIGHT(L641+100,2)&amp;"/"&amp;M641,"MM/DD/YYYY"))&lt;=DATEVALUE(TEXT(VLOOKUP(N641,Validation!F676:I699,3,FALSE)&amp;"/"&amp;RIGHT(O641+100,2)&amp;"/"&amp;P641,"MM/DD/YYYY")),"",-1),"")</f>
        <v/>
      </c>
      <c r="AC641" s="133" t="str">
        <f>IFERROR(IF(DATEVALUE(TEXT(VLOOKUP(S641,Validation!F676:I699,3,FALSE)&amp;"/"&amp;RIGHT(T641+100,2)&amp;"/"&amp;U641,"MM/DD/YYYY"))&lt;=DATEVALUE(TEXT(VLOOKUP(V641,Validation!F676:I699,3,FALSE)&amp;"/"&amp;RIGHT(W641+100,2)&amp;"/"&amp;X641,"MM/DD/YYYY")),"",-1),"")</f>
        <v/>
      </c>
      <c r="AD641" s="92"/>
      <c r="AE641" s="92"/>
    </row>
    <row r="642" spans="1:31" ht="13.8">
      <c r="A642" s="113"/>
      <c r="B642" s="113"/>
      <c r="C642" s="113"/>
      <c r="D642" s="113"/>
      <c r="E642" s="113"/>
      <c r="F642" s="14"/>
      <c r="G642" s="15"/>
      <c r="H642" s="14"/>
      <c r="I642" s="114"/>
      <c r="J642" s="152">
        <f t="shared" si="27"/>
        <v>0</v>
      </c>
      <c r="K642" s="88"/>
      <c r="L642" s="89"/>
      <c r="M642" s="90"/>
      <c r="N642" s="88"/>
      <c r="O642" s="89"/>
      <c r="P642" s="90"/>
      <c r="Q642" s="160" t="str">
        <f ca="1">+IF(A642="","",IF(AND(TODAY()&lt;Validation!$C$141,OR(MONTH(TODAY())=10,MONTH(TODAY())=11,MONTH(TODAY())=12)),CONCATENATE(MONTH(TODAY()),"/01/",YEAR(TODAY())),IF(AND(TODAY()&lt;Validation!$C$141,MONTH(TODAY())&lt;=9),CONCATENATE("0",MONTH(TODAY()),"/01/",YEAR(TODAY())),IF(AND(TODAY()&gt;=Validation!$C$141,OR(MONTH(TODAY())=10,MONTH(TODAY())=11,MONTH(TODAY())=12)),CONCATENATE(MONTH(TODAY()+10),"/01/",YEAR(TODAY()+10)),IF(AND(TODAY()&gt;=Validation!$C$141,MONTH(TODAY())&lt;=9),CONCATENATE("0",MONTH(TODAY()+10),"/01/",YEAR(TODAY()+10)))))))</f>
        <v/>
      </c>
      <c r="R642" s="158">
        <f t="shared" si="28"/>
        <v>0</v>
      </c>
      <c r="S642" s="88"/>
      <c r="T642" s="66"/>
      <c r="U642" s="66"/>
      <c r="V642" s="88"/>
      <c r="W642" s="66"/>
      <c r="X642" s="66"/>
      <c r="Y642" s="92"/>
      <c r="Z642" s="146">
        <f t="shared" si="29"/>
        <v>22</v>
      </c>
      <c r="AB642" s="133" t="str">
        <f>IFERROR(IF(DATEVALUE(TEXT(VLOOKUP(K642,Validation!F677:I700,3,FALSE)&amp;"/"&amp;RIGHT(L642+100,2)&amp;"/"&amp;M642,"MM/DD/YYYY"))&lt;=DATEVALUE(TEXT(VLOOKUP(N642,Validation!F677:I700,3,FALSE)&amp;"/"&amp;RIGHT(O642+100,2)&amp;"/"&amp;P642,"MM/DD/YYYY")),"",-1),"")</f>
        <v/>
      </c>
      <c r="AC642" s="133" t="str">
        <f>IFERROR(IF(DATEVALUE(TEXT(VLOOKUP(S642,Validation!F677:I700,3,FALSE)&amp;"/"&amp;RIGHT(T642+100,2)&amp;"/"&amp;U642,"MM/DD/YYYY"))&lt;=DATEVALUE(TEXT(VLOOKUP(V642,Validation!F677:I700,3,FALSE)&amp;"/"&amp;RIGHT(W642+100,2)&amp;"/"&amp;X642,"MM/DD/YYYY")),"",-1),"")</f>
        <v/>
      </c>
      <c r="AD642" s="92"/>
      <c r="AE642" s="92"/>
    </row>
    <row r="643" spans="1:31" ht="13.8">
      <c r="A643" s="113"/>
      <c r="B643" s="113"/>
      <c r="C643" s="113"/>
      <c r="D643" s="113"/>
      <c r="E643" s="113"/>
      <c r="F643" s="14"/>
      <c r="G643" s="15"/>
      <c r="H643" s="14"/>
      <c r="I643" s="114"/>
      <c r="J643" s="152">
        <f t="shared" si="27"/>
        <v>0</v>
      </c>
      <c r="K643" s="88"/>
      <c r="L643" s="89"/>
      <c r="M643" s="90"/>
      <c r="N643" s="88"/>
      <c r="O643" s="89"/>
      <c r="P643" s="90"/>
      <c r="Q643" s="160" t="str">
        <f ca="1">+IF(A643="","",IF(AND(TODAY()&lt;Validation!$C$141,OR(MONTH(TODAY())=10,MONTH(TODAY())=11,MONTH(TODAY())=12)),CONCATENATE(MONTH(TODAY()),"/01/",YEAR(TODAY())),IF(AND(TODAY()&lt;Validation!$C$141,MONTH(TODAY())&lt;=9),CONCATENATE("0",MONTH(TODAY()),"/01/",YEAR(TODAY())),IF(AND(TODAY()&gt;=Validation!$C$141,OR(MONTH(TODAY())=10,MONTH(TODAY())=11,MONTH(TODAY())=12)),CONCATENATE(MONTH(TODAY()+10),"/01/",YEAR(TODAY()+10)),IF(AND(TODAY()&gt;=Validation!$C$141,MONTH(TODAY())&lt;=9),CONCATENATE("0",MONTH(TODAY()+10),"/01/",YEAR(TODAY()+10)))))))</f>
        <v/>
      </c>
      <c r="R643" s="158">
        <f t="shared" si="28"/>
        <v>0</v>
      </c>
      <c r="S643" s="88"/>
      <c r="T643" s="66"/>
      <c r="U643" s="66"/>
      <c r="V643" s="88"/>
      <c r="W643" s="66"/>
      <c r="X643" s="66"/>
      <c r="Y643" s="92"/>
      <c r="Z643" s="146">
        <f t="shared" si="29"/>
        <v>22</v>
      </c>
      <c r="AB643" s="133" t="str">
        <f>IFERROR(IF(DATEVALUE(TEXT(VLOOKUP(K643,Validation!F678:I701,3,FALSE)&amp;"/"&amp;RIGHT(L643+100,2)&amp;"/"&amp;M643,"MM/DD/YYYY"))&lt;=DATEVALUE(TEXT(VLOOKUP(N643,Validation!F678:I701,3,FALSE)&amp;"/"&amp;RIGHT(O643+100,2)&amp;"/"&amp;P643,"MM/DD/YYYY")),"",-1),"")</f>
        <v/>
      </c>
      <c r="AC643" s="133" t="str">
        <f>IFERROR(IF(DATEVALUE(TEXT(VLOOKUP(S643,Validation!F678:I701,3,FALSE)&amp;"/"&amp;RIGHT(T643+100,2)&amp;"/"&amp;U643,"MM/DD/YYYY"))&lt;=DATEVALUE(TEXT(VLOOKUP(V643,Validation!F678:I701,3,FALSE)&amp;"/"&amp;RIGHT(W643+100,2)&amp;"/"&amp;X643,"MM/DD/YYYY")),"",-1),"")</f>
        <v/>
      </c>
      <c r="AD643" s="92"/>
      <c r="AE643" s="92"/>
    </row>
    <row r="644" spans="1:31" ht="13.8">
      <c r="A644" s="113"/>
      <c r="B644" s="113"/>
      <c r="C644" s="113"/>
      <c r="D644" s="113"/>
      <c r="E644" s="113"/>
      <c r="F644" s="14"/>
      <c r="G644" s="15"/>
      <c r="H644" s="14"/>
      <c r="I644" s="114"/>
      <c r="J644" s="152">
        <f t="shared" si="27"/>
        <v>0</v>
      </c>
      <c r="K644" s="88"/>
      <c r="L644" s="89"/>
      <c r="M644" s="90"/>
      <c r="N644" s="88"/>
      <c r="O644" s="89"/>
      <c r="P644" s="90"/>
      <c r="Q644" s="160" t="str">
        <f ca="1">+IF(A644="","",IF(AND(TODAY()&lt;Validation!$C$141,OR(MONTH(TODAY())=10,MONTH(TODAY())=11,MONTH(TODAY())=12)),CONCATENATE(MONTH(TODAY()),"/01/",YEAR(TODAY())),IF(AND(TODAY()&lt;Validation!$C$141,MONTH(TODAY())&lt;=9),CONCATENATE("0",MONTH(TODAY()),"/01/",YEAR(TODAY())),IF(AND(TODAY()&gt;=Validation!$C$141,OR(MONTH(TODAY())=10,MONTH(TODAY())=11,MONTH(TODAY())=12)),CONCATENATE(MONTH(TODAY()+10),"/01/",YEAR(TODAY()+10)),IF(AND(TODAY()&gt;=Validation!$C$141,MONTH(TODAY())&lt;=9),CONCATENATE("0",MONTH(TODAY()+10),"/01/",YEAR(TODAY()+10)))))))</f>
        <v/>
      </c>
      <c r="R644" s="158">
        <f t="shared" si="28"/>
        <v>0</v>
      </c>
      <c r="S644" s="88"/>
      <c r="T644" s="66"/>
      <c r="U644" s="66"/>
      <c r="V644" s="88"/>
      <c r="W644" s="66"/>
      <c r="X644" s="66"/>
      <c r="Y644" s="92"/>
      <c r="Z644" s="146">
        <f t="shared" si="29"/>
        <v>22</v>
      </c>
      <c r="AB644" s="133" t="str">
        <f>IFERROR(IF(DATEVALUE(TEXT(VLOOKUP(K644,Validation!F679:I702,3,FALSE)&amp;"/"&amp;RIGHT(L644+100,2)&amp;"/"&amp;M644,"MM/DD/YYYY"))&lt;=DATEVALUE(TEXT(VLOOKUP(N644,Validation!F679:I702,3,FALSE)&amp;"/"&amp;RIGHT(O644+100,2)&amp;"/"&amp;P644,"MM/DD/YYYY")),"",-1),"")</f>
        <v/>
      </c>
      <c r="AC644" s="133" t="str">
        <f>IFERROR(IF(DATEVALUE(TEXT(VLOOKUP(S644,Validation!F679:I702,3,FALSE)&amp;"/"&amp;RIGHT(T644+100,2)&amp;"/"&amp;U644,"MM/DD/YYYY"))&lt;=DATEVALUE(TEXT(VLOOKUP(V644,Validation!F679:I702,3,FALSE)&amp;"/"&amp;RIGHT(W644+100,2)&amp;"/"&amp;X644,"MM/DD/YYYY")),"",-1),"")</f>
        <v/>
      </c>
      <c r="AD644" s="92"/>
      <c r="AE644" s="92"/>
    </row>
    <row r="645" spans="1:31" ht="13.8">
      <c r="A645" s="113"/>
      <c r="B645" s="113"/>
      <c r="C645" s="113"/>
      <c r="D645" s="113"/>
      <c r="E645" s="113"/>
      <c r="F645" s="14"/>
      <c r="G645" s="15"/>
      <c r="H645" s="14"/>
      <c r="I645" s="114"/>
      <c r="J645" s="152">
        <f t="shared" si="27"/>
        <v>0</v>
      </c>
      <c r="K645" s="88"/>
      <c r="L645" s="89"/>
      <c r="M645" s="90"/>
      <c r="N645" s="88"/>
      <c r="O645" s="89"/>
      <c r="P645" s="90"/>
      <c r="Q645" s="160" t="str">
        <f ca="1">+IF(A645="","",IF(AND(TODAY()&lt;Validation!$C$141,OR(MONTH(TODAY())=10,MONTH(TODAY())=11,MONTH(TODAY())=12)),CONCATENATE(MONTH(TODAY()),"/01/",YEAR(TODAY())),IF(AND(TODAY()&lt;Validation!$C$141,MONTH(TODAY())&lt;=9),CONCATENATE("0",MONTH(TODAY()),"/01/",YEAR(TODAY())),IF(AND(TODAY()&gt;=Validation!$C$141,OR(MONTH(TODAY())=10,MONTH(TODAY())=11,MONTH(TODAY())=12)),CONCATENATE(MONTH(TODAY()+10),"/01/",YEAR(TODAY()+10)),IF(AND(TODAY()&gt;=Validation!$C$141,MONTH(TODAY())&lt;=9),CONCATENATE("0",MONTH(TODAY()+10),"/01/",YEAR(TODAY()+10)))))))</f>
        <v/>
      </c>
      <c r="R645" s="158">
        <f t="shared" si="28"/>
        <v>0</v>
      </c>
      <c r="S645" s="88"/>
      <c r="T645" s="66"/>
      <c r="U645" s="66"/>
      <c r="V645" s="88"/>
      <c r="W645" s="66"/>
      <c r="X645" s="66"/>
      <c r="Y645" s="92"/>
      <c r="Z645" s="146">
        <f t="shared" si="29"/>
        <v>22</v>
      </c>
      <c r="AB645" s="133" t="str">
        <f>IFERROR(IF(DATEVALUE(TEXT(VLOOKUP(K645,Validation!F680:I703,3,FALSE)&amp;"/"&amp;RIGHT(L645+100,2)&amp;"/"&amp;M645,"MM/DD/YYYY"))&lt;=DATEVALUE(TEXT(VLOOKUP(N645,Validation!F680:I703,3,FALSE)&amp;"/"&amp;RIGHT(O645+100,2)&amp;"/"&amp;P645,"MM/DD/YYYY")),"",-1),"")</f>
        <v/>
      </c>
      <c r="AC645" s="133" t="str">
        <f>IFERROR(IF(DATEVALUE(TEXT(VLOOKUP(S645,Validation!F680:I703,3,FALSE)&amp;"/"&amp;RIGHT(T645+100,2)&amp;"/"&amp;U645,"MM/DD/YYYY"))&lt;=DATEVALUE(TEXT(VLOOKUP(V645,Validation!F680:I703,3,FALSE)&amp;"/"&amp;RIGHT(W645+100,2)&amp;"/"&amp;X645,"MM/DD/YYYY")),"",-1),"")</f>
        <v/>
      </c>
      <c r="AD645" s="92"/>
      <c r="AE645" s="92"/>
    </row>
    <row r="646" spans="1:31" ht="13.8">
      <c r="A646" s="113"/>
      <c r="B646" s="113"/>
      <c r="C646" s="113"/>
      <c r="D646" s="113"/>
      <c r="E646" s="113"/>
      <c r="F646" s="14"/>
      <c r="G646" s="15"/>
      <c r="H646" s="14"/>
      <c r="I646" s="114"/>
      <c r="J646" s="152">
        <f t="shared" ref="J646:J709" si="30">IF(I646&lt;&gt;"",I646,IF(AND(ISNUMBER(FIND(".",F646*H646)),ROUNDDOWN(F646*H646,0)=0,F646*H646&lt;0),CONCATENATE("-0",LEFT(RIGHT(F646*H646,LEN(F646*H646)-SEARCH(".",F646*H646)+1),4)),IF(ISNUMBER(FIND(".",F646*H646)),CONCATENATE(ROUNDDOWN(F646*H646,0),LEFT(RIGHT(F646*H646,LEN(F646*H646)-SEARCH(".",F646*H646)+1),4)),F646*H646)))*1</f>
        <v>0</v>
      </c>
      <c r="K646" s="88"/>
      <c r="L646" s="89"/>
      <c r="M646" s="90"/>
      <c r="N646" s="88"/>
      <c r="O646" s="89"/>
      <c r="P646" s="90"/>
      <c r="Q646" s="160" t="str">
        <f ca="1">+IF(A646="","",IF(AND(TODAY()&lt;Validation!$C$141,OR(MONTH(TODAY())=10,MONTH(TODAY())=11,MONTH(TODAY())=12)),CONCATENATE(MONTH(TODAY()),"/01/",YEAR(TODAY())),IF(AND(TODAY()&lt;Validation!$C$141,MONTH(TODAY())&lt;=9),CONCATENATE("0",MONTH(TODAY()),"/01/",YEAR(TODAY())),IF(AND(TODAY()&gt;=Validation!$C$141,OR(MONTH(TODAY())=10,MONTH(TODAY())=11,MONTH(TODAY())=12)),CONCATENATE(MONTH(TODAY()+10),"/01/",YEAR(TODAY()+10)),IF(AND(TODAY()&gt;=Validation!$C$141,MONTH(TODAY())&lt;=9),CONCATENATE("0",MONTH(TODAY()+10),"/01/",YEAR(TODAY()+10)))))))</f>
        <v/>
      </c>
      <c r="R646" s="158">
        <f t="shared" ref="R646:R709" si="31">IF(I646&lt;&gt;"",I646,IF(ISNUMBER(FIND(".",F646*H646)),CONCATENATE(ROUNDDOWN(F646*H646,0),LEFT(RIGHT(F646*H646,LEN(F646*H646)-SEARCH(".",F646*H646)+1),4)),F646*H646))*1</f>
        <v>0</v>
      </c>
      <c r="S646" s="88"/>
      <c r="T646" s="66"/>
      <c r="U646" s="66"/>
      <c r="V646" s="88"/>
      <c r="W646" s="66"/>
      <c r="X646" s="66"/>
      <c r="Y646" s="92"/>
      <c r="Z646" s="146">
        <f t="shared" ref="Z646:Z709" si="32">COUNTBLANK(A646:I646)+COUNTBLANK(K646:P646)+COUNTBLANK(S646:Y646)</f>
        <v>22</v>
      </c>
      <c r="AB646" s="133" t="str">
        <f>IFERROR(IF(DATEVALUE(TEXT(VLOOKUP(K646,Validation!F681:I704,3,FALSE)&amp;"/"&amp;RIGHT(L646+100,2)&amp;"/"&amp;M646,"MM/DD/YYYY"))&lt;=DATEVALUE(TEXT(VLOOKUP(N646,Validation!F681:I704,3,FALSE)&amp;"/"&amp;RIGHT(O646+100,2)&amp;"/"&amp;P646,"MM/DD/YYYY")),"",-1),"")</f>
        <v/>
      </c>
      <c r="AC646" s="133" t="str">
        <f>IFERROR(IF(DATEVALUE(TEXT(VLOOKUP(S646,Validation!F681:I704,3,FALSE)&amp;"/"&amp;RIGHT(T646+100,2)&amp;"/"&amp;U646,"MM/DD/YYYY"))&lt;=DATEVALUE(TEXT(VLOOKUP(V646,Validation!F681:I704,3,FALSE)&amp;"/"&amp;RIGHT(W646+100,2)&amp;"/"&amp;X646,"MM/DD/YYYY")),"",-1),"")</f>
        <v/>
      </c>
      <c r="AD646" s="92"/>
      <c r="AE646" s="92"/>
    </row>
    <row r="647" spans="1:31" ht="13.8">
      <c r="A647" s="113"/>
      <c r="B647" s="113"/>
      <c r="C647" s="113"/>
      <c r="D647" s="113"/>
      <c r="E647" s="113"/>
      <c r="F647" s="14"/>
      <c r="G647" s="15"/>
      <c r="H647" s="14"/>
      <c r="I647" s="114"/>
      <c r="J647" s="152">
        <f t="shared" si="30"/>
        <v>0</v>
      </c>
      <c r="K647" s="88"/>
      <c r="L647" s="89"/>
      <c r="M647" s="90"/>
      <c r="N647" s="88"/>
      <c r="O647" s="89"/>
      <c r="P647" s="90"/>
      <c r="Q647" s="160" t="str">
        <f ca="1">+IF(A647="","",IF(AND(TODAY()&lt;Validation!$C$141,OR(MONTH(TODAY())=10,MONTH(TODAY())=11,MONTH(TODAY())=12)),CONCATENATE(MONTH(TODAY()),"/01/",YEAR(TODAY())),IF(AND(TODAY()&lt;Validation!$C$141,MONTH(TODAY())&lt;=9),CONCATENATE("0",MONTH(TODAY()),"/01/",YEAR(TODAY())),IF(AND(TODAY()&gt;=Validation!$C$141,OR(MONTH(TODAY())=10,MONTH(TODAY())=11,MONTH(TODAY())=12)),CONCATENATE(MONTH(TODAY()+10),"/01/",YEAR(TODAY()+10)),IF(AND(TODAY()&gt;=Validation!$C$141,MONTH(TODAY())&lt;=9),CONCATENATE("0",MONTH(TODAY()+10),"/01/",YEAR(TODAY()+10)))))))</f>
        <v/>
      </c>
      <c r="R647" s="158">
        <f t="shared" si="31"/>
        <v>0</v>
      </c>
      <c r="S647" s="88"/>
      <c r="T647" s="66"/>
      <c r="U647" s="66"/>
      <c r="V647" s="88"/>
      <c r="W647" s="66"/>
      <c r="X647" s="66"/>
      <c r="Y647" s="92"/>
      <c r="Z647" s="146">
        <f t="shared" si="32"/>
        <v>22</v>
      </c>
      <c r="AB647" s="133" t="str">
        <f>IFERROR(IF(DATEVALUE(TEXT(VLOOKUP(K647,Validation!F682:I705,3,FALSE)&amp;"/"&amp;RIGHT(L647+100,2)&amp;"/"&amp;M647,"MM/DD/YYYY"))&lt;=DATEVALUE(TEXT(VLOOKUP(N647,Validation!F682:I705,3,FALSE)&amp;"/"&amp;RIGHT(O647+100,2)&amp;"/"&amp;P647,"MM/DD/YYYY")),"",-1),"")</f>
        <v/>
      </c>
      <c r="AC647" s="133" t="str">
        <f>IFERROR(IF(DATEVALUE(TEXT(VLOOKUP(S647,Validation!F682:I705,3,FALSE)&amp;"/"&amp;RIGHT(T647+100,2)&amp;"/"&amp;U647,"MM/DD/YYYY"))&lt;=DATEVALUE(TEXT(VLOOKUP(V647,Validation!F682:I705,3,FALSE)&amp;"/"&amp;RIGHT(W647+100,2)&amp;"/"&amp;X647,"MM/DD/YYYY")),"",-1),"")</f>
        <v/>
      </c>
      <c r="AD647" s="92"/>
      <c r="AE647" s="92"/>
    </row>
    <row r="648" spans="1:31" ht="13.8">
      <c r="A648" s="113"/>
      <c r="B648" s="113"/>
      <c r="C648" s="113"/>
      <c r="D648" s="113"/>
      <c r="E648" s="113"/>
      <c r="F648" s="14"/>
      <c r="G648" s="15"/>
      <c r="H648" s="14"/>
      <c r="I648" s="114"/>
      <c r="J648" s="152">
        <f t="shared" si="30"/>
        <v>0</v>
      </c>
      <c r="K648" s="88"/>
      <c r="L648" s="89"/>
      <c r="M648" s="90"/>
      <c r="N648" s="88"/>
      <c r="O648" s="89"/>
      <c r="P648" s="90"/>
      <c r="Q648" s="160" t="str">
        <f ca="1">+IF(A648="","",IF(AND(TODAY()&lt;Validation!$C$141,OR(MONTH(TODAY())=10,MONTH(TODAY())=11,MONTH(TODAY())=12)),CONCATENATE(MONTH(TODAY()),"/01/",YEAR(TODAY())),IF(AND(TODAY()&lt;Validation!$C$141,MONTH(TODAY())&lt;=9),CONCATENATE("0",MONTH(TODAY()),"/01/",YEAR(TODAY())),IF(AND(TODAY()&gt;=Validation!$C$141,OR(MONTH(TODAY())=10,MONTH(TODAY())=11,MONTH(TODAY())=12)),CONCATENATE(MONTH(TODAY()+10),"/01/",YEAR(TODAY()+10)),IF(AND(TODAY()&gt;=Validation!$C$141,MONTH(TODAY())&lt;=9),CONCATENATE("0",MONTH(TODAY()+10),"/01/",YEAR(TODAY()+10)))))))</f>
        <v/>
      </c>
      <c r="R648" s="158">
        <f t="shared" si="31"/>
        <v>0</v>
      </c>
      <c r="S648" s="88"/>
      <c r="T648" s="66"/>
      <c r="U648" s="66"/>
      <c r="V648" s="88"/>
      <c r="W648" s="66"/>
      <c r="X648" s="66"/>
      <c r="Y648" s="92"/>
      <c r="Z648" s="146">
        <f t="shared" si="32"/>
        <v>22</v>
      </c>
      <c r="AB648" s="133" t="str">
        <f>IFERROR(IF(DATEVALUE(TEXT(VLOOKUP(K648,Validation!F683:I706,3,FALSE)&amp;"/"&amp;RIGHT(L648+100,2)&amp;"/"&amp;M648,"MM/DD/YYYY"))&lt;=DATEVALUE(TEXT(VLOOKUP(N648,Validation!F683:I706,3,FALSE)&amp;"/"&amp;RIGHT(O648+100,2)&amp;"/"&amp;P648,"MM/DD/YYYY")),"",-1),"")</f>
        <v/>
      </c>
      <c r="AC648" s="133" t="str">
        <f>IFERROR(IF(DATEVALUE(TEXT(VLOOKUP(S648,Validation!F683:I706,3,FALSE)&amp;"/"&amp;RIGHT(T648+100,2)&amp;"/"&amp;U648,"MM/DD/YYYY"))&lt;=DATEVALUE(TEXT(VLOOKUP(V648,Validation!F683:I706,3,FALSE)&amp;"/"&amp;RIGHT(W648+100,2)&amp;"/"&amp;X648,"MM/DD/YYYY")),"",-1),"")</f>
        <v/>
      </c>
      <c r="AD648" s="92"/>
      <c r="AE648" s="92"/>
    </row>
    <row r="649" spans="1:31" ht="13.8">
      <c r="A649" s="113"/>
      <c r="B649" s="113"/>
      <c r="C649" s="113"/>
      <c r="D649" s="113"/>
      <c r="E649" s="113"/>
      <c r="F649" s="14"/>
      <c r="G649" s="15"/>
      <c r="H649" s="14"/>
      <c r="I649" s="114"/>
      <c r="J649" s="152">
        <f t="shared" si="30"/>
        <v>0</v>
      </c>
      <c r="K649" s="88"/>
      <c r="L649" s="89"/>
      <c r="M649" s="90"/>
      <c r="N649" s="88"/>
      <c r="O649" s="89"/>
      <c r="P649" s="90"/>
      <c r="Q649" s="160" t="str">
        <f ca="1">+IF(A649="","",IF(AND(TODAY()&lt;Validation!$C$141,OR(MONTH(TODAY())=10,MONTH(TODAY())=11,MONTH(TODAY())=12)),CONCATENATE(MONTH(TODAY()),"/01/",YEAR(TODAY())),IF(AND(TODAY()&lt;Validation!$C$141,MONTH(TODAY())&lt;=9),CONCATENATE("0",MONTH(TODAY()),"/01/",YEAR(TODAY())),IF(AND(TODAY()&gt;=Validation!$C$141,OR(MONTH(TODAY())=10,MONTH(TODAY())=11,MONTH(TODAY())=12)),CONCATENATE(MONTH(TODAY()+10),"/01/",YEAR(TODAY()+10)),IF(AND(TODAY()&gt;=Validation!$C$141,MONTH(TODAY())&lt;=9),CONCATENATE("0",MONTH(TODAY()+10),"/01/",YEAR(TODAY()+10)))))))</f>
        <v/>
      </c>
      <c r="R649" s="158">
        <f t="shared" si="31"/>
        <v>0</v>
      </c>
      <c r="S649" s="88"/>
      <c r="T649" s="66"/>
      <c r="U649" s="66"/>
      <c r="V649" s="88"/>
      <c r="W649" s="66"/>
      <c r="X649" s="66"/>
      <c r="Y649" s="92"/>
      <c r="Z649" s="146">
        <f t="shared" si="32"/>
        <v>22</v>
      </c>
      <c r="AB649" s="133" t="str">
        <f>IFERROR(IF(DATEVALUE(TEXT(VLOOKUP(K649,Validation!F684:I707,3,FALSE)&amp;"/"&amp;RIGHT(L649+100,2)&amp;"/"&amp;M649,"MM/DD/YYYY"))&lt;=DATEVALUE(TEXT(VLOOKUP(N649,Validation!F684:I707,3,FALSE)&amp;"/"&amp;RIGHT(O649+100,2)&amp;"/"&amp;P649,"MM/DD/YYYY")),"",-1),"")</f>
        <v/>
      </c>
      <c r="AC649" s="133" t="str">
        <f>IFERROR(IF(DATEVALUE(TEXT(VLOOKUP(S649,Validation!F684:I707,3,FALSE)&amp;"/"&amp;RIGHT(T649+100,2)&amp;"/"&amp;U649,"MM/DD/YYYY"))&lt;=DATEVALUE(TEXT(VLOOKUP(V649,Validation!F684:I707,3,FALSE)&amp;"/"&amp;RIGHT(W649+100,2)&amp;"/"&amp;X649,"MM/DD/YYYY")),"",-1),"")</f>
        <v/>
      </c>
      <c r="AD649" s="92"/>
      <c r="AE649" s="92"/>
    </row>
    <row r="650" spans="1:31" ht="13.8">
      <c r="A650" s="113"/>
      <c r="B650" s="113"/>
      <c r="C650" s="113"/>
      <c r="D650" s="113"/>
      <c r="E650" s="113"/>
      <c r="F650" s="14"/>
      <c r="G650" s="15"/>
      <c r="H650" s="14"/>
      <c r="I650" s="114"/>
      <c r="J650" s="152">
        <f t="shared" si="30"/>
        <v>0</v>
      </c>
      <c r="K650" s="88"/>
      <c r="L650" s="89"/>
      <c r="M650" s="90"/>
      <c r="N650" s="88"/>
      <c r="O650" s="89"/>
      <c r="P650" s="90"/>
      <c r="Q650" s="160" t="str">
        <f ca="1">+IF(A650="","",IF(AND(TODAY()&lt;Validation!$C$141,OR(MONTH(TODAY())=10,MONTH(TODAY())=11,MONTH(TODAY())=12)),CONCATENATE(MONTH(TODAY()),"/01/",YEAR(TODAY())),IF(AND(TODAY()&lt;Validation!$C$141,MONTH(TODAY())&lt;=9),CONCATENATE("0",MONTH(TODAY()),"/01/",YEAR(TODAY())),IF(AND(TODAY()&gt;=Validation!$C$141,OR(MONTH(TODAY())=10,MONTH(TODAY())=11,MONTH(TODAY())=12)),CONCATENATE(MONTH(TODAY()+10),"/01/",YEAR(TODAY()+10)),IF(AND(TODAY()&gt;=Validation!$C$141,MONTH(TODAY())&lt;=9),CONCATENATE("0",MONTH(TODAY()+10),"/01/",YEAR(TODAY()+10)))))))</f>
        <v/>
      </c>
      <c r="R650" s="158">
        <f t="shared" si="31"/>
        <v>0</v>
      </c>
      <c r="S650" s="88"/>
      <c r="T650" s="66"/>
      <c r="U650" s="66"/>
      <c r="V650" s="88"/>
      <c r="W650" s="66"/>
      <c r="X650" s="66"/>
      <c r="Y650" s="92"/>
      <c r="Z650" s="146">
        <f t="shared" si="32"/>
        <v>22</v>
      </c>
      <c r="AB650" s="133" t="str">
        <f>IFERROR(IF(DATEVALUE(TEXT(VLOOKUP(K650,Validation!F685:I708,3,FALSE)&amp;"/"&amp;RIGHT(L650+100,2)&amp;"/"&amp;M650,"MM/DD/YYYY"))&lt;=DATEVALUE(TEXT(VLOOKUP(N650,Validation!F685:I708,3,FALSE)&amp;"/"&amp;RIGHT(O650+100,2)&amp;"/"&amp;P650,"MM/DD/YYYY")),"",-1),"")</f>
        <v/>
      </c>
      <c r="AC650" s="133" t="str">
        <f>IFERROR(IF(DATEVALUE(TEXT(VLOOKUP(S650,Validation!F685:I708,3,FALSE)&amp;"/"&amp;RIGHT(T650+100,2)&amp;"/"&amp;U650,"MM/DD/YYYY"))&lt;=DATEVALUE(TEXT(VLOOKUP(V650,Validation!F685:I708,3,FALSE)&amp;"/"&amp;RIGHT(W650+100,2)&amp;"/"&amp;X650,"MM/DD/YYYY")),"",-1),"")</f>
        <v/>
      </c>
      <c r="AD650" s="92"/>
      <c r="AE650" s="92"/>
    </row>
    <row r="651" spans="1:31" ht="13.8">
      <c r="A651" s="113"/>
      <c r="B651" s="113"/>
      <c r="C651" s="113"/>
      <c r="D651" s="113"/>
      <c r="E651" s="113"/>
      <c r="F651" s="14"/>
      <c r="G651" s="15"/>
      <c r="H651" s="14"/>
      <c r="I651" s="114"/>
      <c r="J651" s="152">
        <f t="shared" si="30"/>
        <v>0</v>
      </c>
      <c r="K651" s="88"/>
      <c r="L651" s="89"/>
      <c r="M651" s="90"/>
      <c r="N651" s="88"/>
      <c r="O651" s="89"/>
      <c r="P651" s="90"/>
      <c r="Q651" s="160" t="str">
        <f ca="1">+IF(A651="","",IF(AND(TODAY()&lt;Validation!$C$141,OR(MONTH(TODAY())=10,MONTH(TODAY())=11,MONTH(TODAY())=12)),CONCATENATE(MONTH(TODAY()),"/01/",YEAR(TODAY())),IF(AND(TODAY()&lt;Validation!$C$141,MONTH(TODAY())&lt;=9),CONCATENATE("0",MONTH(TODAY()),"/01/",YEAR(TODAY())),IF(AND(TODAY()&gt;=Validation!$C$141,OR(MONTH(TODAY())=10,MONTH(TODAY())=11,MONTH(TODAY())=12)),CONCATENATE(MONTH(TODAY()+10),"/01/",YEAR(TODAY()+10)),IF(AND(TODAY()&gt;=Validation!$C$141,MONTH(TODAY())&lt;=9),CONCATENATE("0",MONTH(TODAY()+10),"/01/",YEAR(TODAY()+10)))))))</f>
        <v/>
      </c>
      <c r="R651" s="158">
        <f t="shared" si="31"/>
        <v>0</v>
      </c>
      <c r="S651" s="88"/>
      <c r="T651" s="66"/>
      <c r="U651" s="66"/>
      <c r="V651" s="88"/>
      <c r="W651" s="66"/>
      <c r="X651" s="66"/>
      <c r="Y651" s="92"/>
      <c r="Z651" s="146">
        <f t="shared" si="32"/>
        <v>22</v>
      </c>
      <c r="AB651" s="133" t="str">
        <f>IFERROR(IF(DATEVALUE(TEXT(VLOOKUP(K651,Validation!F686:I709,3,FALSE)&amp;"/"&amp;RIGHT(L651+100,2)&amp;"/"&amp;M651,"MM/DD/YYYY"))&lt;=DATEVALUE(TEXT(VLOOKUP(N651,Validation!F686:I709,3,FALSE)&amp;"/"&amp;RIGHT(O651+100,2)&amp;"/"&amp;P651,"MM/DD/YYYY")),"",-1),"")</f>
        <v/>
      </c>
      <c r="AC651" s="133" t="str">
        <f>IFERROR(IF(DATEVALUE(TEXT(VLOOKUP(S651,Validation!F686:I709,3,FALSE)&amp;"/"&amp;RIGHT(T651+100,2)&amp;"/"&amp;U651,"MM/DD/YYYY"))&lt;=DATEVALUE(TEXT(VLOOKUP(V651,Validation!F686:I709,3,FALSE)&amp;"/"&amp;RIGHT(W651+100,2)&amp;"/"&amp;X651,"MM/DD/YYYY")),"",-1),"")</f>
        <v/>
      </c>
      <c r="AD651" s="92"/>
      <c r="AE651" s="92"/>
    </row>
    <row r="652" spans="1:31" ht="13.8">
      <c r="A652" s="113"/>
      <c r="B652" s="113"/>
      <c r="C652" s="113"/>
      <c r="D652" s="113"/>
      <c r="E652" s="113"/>
      <c r="F652" s="14"/>
      <c r="G652" s="15"/>
      <c r="H652" s="14"/>
      <c r="I652" s="114"/>
      <c r="J652" s="152">
        <f t="shared" si="30"/>
        <v>0</v>
      </c>
      <c r="K652" s="88"/>
      <c r="L652" s="89"/>
      <c r="M652" s="90"/>
      <c r="N652" s="88"/>
      <c r="O652" s="89"/>
      <c r="P652" s="90"/>
      <c r="Q652" s="160" t="str">
        <f ca="1">+IF(A652="","",IF(AND(TODAY()&lt;Validation!$C$141,OR(MONTH(TODAY())=10,MONTH(TODAY())=11,MONTH(TODAY())=12)),CONCATENATE(MONTH(TODAY()),"/01/",YEAR(TODAY())),IF(AND(TODAY()&lt;Validation!$C$141,MONTH(TODAY())&lt;=9),CONCATENATE("0",MONTH(TODAY()),"/01/",YEAR(TODAY())),IF(AND(TODAY()&gt;=Validation!$C$141,OR(MONTH(TODAY())=10,MONTH(TODAY())=11,MONTH(TODAY())=12)),CONCATENATE(MONTH(TODAY()+10),"/01/",YEAR(TODAY()+10)),IF(AND(TODAY()&gt;=Validation!$C$141,MONTH(TODAY())&lt;=9),CONCATENATE("0",MONTH(TODAY()+10),"/01/",YEAR(TODAY()+10)))))))</f>
        <v/>
      </c>
      <c r="R652" s="158">
        <f t="shared" si="31"/>
        <v>0</v>
      </c>
      <c r="S652" s="88"/>
      <c r="T652" s="66"/>
      <c r="U652" s="66"/>
      <c r="V652" s="88"/>
      <c r="W652" s="66"/>
      <c r="X652" s="66"/>
      <c r="Y652" s="92"/>
      <c r="Z652" s="146">
        <f t="shared" si="32"/>
        <v>22</v>
      </c>
      <c r="AB652" s="133" t="str">
        <f>IFERROR(IF(DATEVALUE(TEXT(VLOOKUP(K652,Validation!F687:I710,3,FALSE)&amp;"/"&amp;RIGHT(L652+100,2)&amp;"/"&amp;M652,"MM/DD/YYYY"))&lt;=DATEVALUE(TEXT(VLOOKUP(N652,Validation!F687:I710,3,FALSE)&amp;"/"&amp;RIGHT(O652+100,2)&amp;"/"&amp;P652,"MM/DD/YYYY")),"",-1),"")</f>
        <v/>
      </c>
      <c r="AC652" s="133" t="str">
        <f>IFERROR(IF(DATEVALUE(TEXT(VLOOKUP(S652,Validation!F687:I710,3,FALSE)&amp;"/"&amp;RIGHT(T652+100,2)&amp;"/"&amp;U652,"MM/DD/YYYY"))&lt;=DATEVALUE(TEXT(VLOOKUP(V652,Validation!F687:I710,3,FALSE)&amp;"/"&amp;RIGHT(W652+100,2)&amp;"/"&amp;X652,"MM/DD/YYYY")),"",-1),"")</f>
        <v/>
      </c>
      <c r="AD652" s="92"/>
      <c r="AE652" s="92"/>
    </row>
    <row r="653" spans="1:31" ht="13.8">
      <c r="A653" s="113"/>
      <c r="B653" s="113"/>
      <c r="C653" s="113"/>
      <c r="D653" s="113"/>
      <c r="E653" s="113"/>
      <c r="F653" s="14"/>
      <c r="G653" s="15"/>
      <c r="H653" s="14"/>
      <c r="I653" s="114"/>
      <c r="J653" s="152">
        <f t="shared" si="30"/>
        <v>0</v>
      </c>
      <c r="K653" s="88"/>
      <c r="L653" s="89"/>
      <c r="M653" s="90"/>
      <c r="N653" s="88"/>
      <c r="O653" s="89"/>
      <c r="P653" s="90"/>
      <c r="Q653" s="160" t="str">
        <f ca="1">+IF(A653="","",IF(AND(TODAY()&lt;Validation!$C$141,OR(MONTH(TODAY())=10,MONTH(TODAY())=11,MONTH(TODAY())=12)),CONCATENATE(MONTH(TODAY()),"/01/",YEAR(TODAY())),IF(AND(TODAY()&lt;Validation!$C$141,MONTH(TODAY())&lt;=9),CONCATENATE("0",MONTH(TODAY()),"/01/",YEAR(TODAY())),IF(AND(TODAY()&gt;=Validation!$C$141,OR(MONTH(TODAY())=10,MONTH(TODAY())=11,MONTH(TODAY())=12)),CONCATENATE(MONTH(TODAY()+10),"/01/",YEAR(TODAY()+10)),IF(AND(TODAY()&gt;=Validation!$C$141,MONTH(TODAY())&lt;=9),CONCATENATE("0",MONTH(TODAY()+10),"/01/",YEAR(TODAY()+10)))))))</f>
        <v/>
      </c>
      <c r="R653" s="158">
        <f t="shared" si="31"/>
        <v>0</v>
      </c>
      <c r="S653" s="88"/>
      <c r="T653" s="66"/>
      <c r="U653" s="66"/>
      <c r="V653" s="88"/>
      <c r="W653" s="66"/>
      <c r="X653" s="66"/>
      <c r="Y653" s="92"/>
      <c r="Z653" s="146">
        <f t="shared" si="32"/>
        <v>22</v>
      </c>
      <c r="AB653" s="133" t="str">
        <f>IFERROR(IF(DATEVALUE(TEXT(VLOOKUP(K653,Validation!F688:I711,3,FALSE)&amp;"/"&amp;RIGHT(L653+100,2)&amp;"/"&amp;M653,"MM/DD/YYYY"))&lt;=DATEVALUE(TEXT(VLOOKUP(N653,Validation!F688:I711,3,FALSE)&amp;"/"&amp;RIGHT(O653+100,2)&amp;"/"&amp;P653,"MM/DD/YYYY")),"",-1),"")</f>
        <v/>
      </c>
      <c r="AC653" s="133" t="str">
        <f>IFERROR(IF(DATEVALUE(TEXT(VLOOKUP(S653,Validation!F688:I711,3,FALSE)&amp;"/"&amp;RIGHT(T653+100,2)&amp;"/"&amp;U653,"MM/DD/YYYY"))&lt;=DATEVALUE(TEXT(VLOOKUP(V653,Validation!F688:I711,3,FALSE)&amp;"/"&amp;RIGHT(W653+100,2)&amp;"/"&amp;X653,"MM/DD/YYYY")),"",-1),"")</f>
        <v/>
      </c>
      <c r="AD653" s="92"/>
      <c r="AE653" s="92"/>
    </row>
    <row r="654" spans="1:31" ht="13.8">
      <c r="A654" s="113"/>
      <c r="B654" s="113"/>
      <c r="C654" s="113"/>
      <c r="D654" s="113"/>
      <c r="E654" s="113"/>
      <c r="F654" s="14"/>
      <c r="G654" s="15"/>
      <c r="H654" s="14"/>
      <c r="I654" s="114"/>
      <c r="J654" s="152">
        <f t="shared" si="30"/>
        <v>0</v>
      </c>
      <c r="K654" s="88"/>
      <c r="L654" s="89"/>
      <c r="M654" s="90"/>
      <c r="N654" s="88"/>
      <c r="O654" s="89"/>
      <c r="P654" s="90"/>
      <c r="Q654" s="160" t="str">
        <f ca="1">+IF(A654="","",IF(AND(TODAY()&lt;Validation!$C$141,OR(MONTH(TODAY())=10,MONTH(TODAY())=11,MONTH(TODAY())=12)),CONCATENATE(MONTH(TODAY()),"/01/",YEAR(TODAY())),IF(AND(TODAY()&lt;Validation!$C$141,MONTH(TODAY())&lt;=9),CONCATENATE("0",MONTH(TODAY()),"/01/",YEAR(TODAY())),IF(AND(TODAY()&gt;=Validation!$C$141,OR(MONTH(TODAY())=10,MONTH(TODAY())=11,MONTH(TODAY())=12)),CONCATENATE(MONTH(TODAY()+10),"/01/",YEAR(TODAY()+10)),IF(AND(TODAY()&gt;=Validation!$C$141,MONTH(TODAY())&lt;=9),CONCATENATE("0",MONTH(TODAY()+10),"/01/",YEAR(TODAY()+10)))))))</f>
        <v/>
      </c>
      <c r="R654" s="158">
        <f t="shared" si="31"/>
        <v>0</v>
      </c>
      <c r="S654" s="88"/>
      <c r="T654" s="66"/>
      <c r="U654" s="66"/>
      <c r="V654" s="88"/>
      <c r="W654" s="66"/>
      <c r="X654" s="66"/>
      <c r="Y654" s="92"/>
      <c r="Z654" s="146">
        <f t="shared" si="32"/>
        <v>22</v>
      </c>
      <c r="AB654" s="133" t="str">
        <f>IFERROR(IF(DATEVALUE(TEXT(VLOOKUP(K654,Validation!F689:I712,3,FALSE)&amp;"/"&amp;RIGHT(L654+100,2)&amp;"/"&amp;M654,"MM/DD/YYYY"))&lt;=DATEVALUE(TEXT(VLOOKUP(N654,Validation!F689:I712,3,FALSE)&amp;"/"&amp;RIGHT(O654+100,2)&amp;"/"&amp;P654,"MM/DD/YYYY")),"",-1),"")</f>
        <v/>
      </c>
      <c r="AC654" s="133" t="str">
        <f>IFERROR(IF(DATEVALUE(TEXT(VLOOKUP(S654,Validation!F689:I712,3,FALSE)&amp;"/"&amp;RIGHT(T654+100,2)&amp;"/"&amp;U654,"MM/DD/YYYY"))&lt;=DATEVALUE(TEXT(VLOOKUP(V654,Validation!F689:I712,3,FALSE)&amp;"/"&amp;RIGHT(W654+100,2)&amp;"/"&amp;X654,"MM/DD/YYYY")),"",-1),"")</f>
        <v/>
      </c>
      <c r="AD654" s="92"/>
      <c r="AE654" s="92"/>
    </row>
    <row r="655" spans="1:31" ht="13.8">
      <c r="A655" s="113"/>
      <c r="B655" s="113"/>
      <c r="C655" s="113"/>
      <c r="D655" s="113"/>
      <c r="E655" s="113"/>
      <c r="F655" s="14"/>
      <c r="G655" s="15"/>
      <c r="H655" s="14"/>
      <c r="I655" s="114"/>
      <c r="J655" s="152">
        <f t="shared" si="30"/>
        <v>0</v>
      </c>
      <c r="K655" s="88"/>
      <c r="L655" s="89"/>
      <c r="M655" s="90"/>
      <c r="N655" s="88"/>
      <c r="O655" s="89"/>
      <c r="P655" s="90"/>
      <c r="Q655" s="160" t="str">
        <f ca="1">+IF(A655="","",IF(AND(TODAY()&lt;Validation!$C$141,OR(MONTH(TODAY())=10,MONTH(TODAY())=11,MONTH(TODAY())=12)),CONCATENATE(MONTH(TODAY()),"/01/",YEAR(TODAY())),IF(AND(TODAY()&lt;Validation!$C$141,MONTH(TODAY())&lt;=9),CONCATENATE("0",MONTH(TODAY()),"/01/",YEAR(TODAY())),IF(AND(TODAY()&gt;=Validation!$C$141,OR(MONTH(TODAY())=10,MONTH(TODAY())=11,MONTH(TODAY())=12)),CONCATENATE(MONTH(TODAY()+10),"/01/",YEAR(TODAY()+10)),IF(AND(TODAY()&gt;=Validation!$C$141,MONTH(TODAY())&lt;=9),CONCATENATE("0",MONTH(TODAY()+10),"/01/",YEAR(TODAY()+10)))))))</f>
        <v/>
      </c>
      <c r="R655" s="158">
        <f t="shared" si="31"/>
        <v>0</v>
      </c>
      <c r="S655" s="88"/>
      <c r="T655" s="66"/>
      <c r="U655" s="66"/>
      <c r="V655" s="88"/>
      <c r="W655" s="66"/>
      <c r="X655" s="66"/>
      <c r="Y655" s="92"/>
      <c r="Z655" s="146">
        <f t="shared" si="32"/>
        <v>22</v>
      </c>
      <c r="AB655" s="133" t="str">
        <f>IFERROR(IF(DATEVALUE(TEXT(VLOOKUP(K655,Validation!F690:I713,3,FALSE)&amp;"/"&amp;RIGHT(L655+100,2)&amp;"/"&amp;M655,"MM/DD/YYYY"))&lt;=DATEVALUE(TEXT(VLOOKUP(N655,Validation!F690:I713,3,FALSE)&amp;"/"&amp;RIGHT(O655+100,2)&amp;"/"&amp;P655,"MM/DD/YYYY")),"",-1),"")</f>
        <v/>
      </c>
      <c r="AC655" s="133" t="str">
        <f>IFERROR(IF(DATEVALUE(TEXT(VLOOKUP(S655,Validation!F690:I713,3,FALSE)&amp;"/"&amp;RIGHT(T655+100,2)&amp;"/"&amp;U655,"MM/DD/YYYY"))&lt;=DATEVALUE(TEXT(VLOOKUP(V655,Validation!F690:I713,3,FALSE)&amp;"/"&amp;RIGHT(W655+100,2)&amp;"/"&amp;X655,"MM/DD/YYYY")),"",-1),"")</f>
        <v/>
      </c>
      <c r="AD655" s="92"/>
      <c r="AE655" s="92"/>
    </row>
    <row r="656" spans="1:31" ht="13.8">
      <c r="A656" s="113"/>
      <c r="B656" s="113"/>
      <c r="C656" s="113"/>
      <c r="D656" s="113"/>
      <c r="E656" s="113"/>
      <c r="F656" s="14"/>
      <c r="G656" s="15"/>
      <c r="H656" s="14"/>
      <c r="I656" s="114"/>
      <c r="J656" s="152">
        <f t="shared" si="30"/>
        <v>0</v>
      </c>
      <c r="K656" s="88"/>
      <c r="L656" s="89"/>
      <c r="M656" s="90"/>
      <c r="N656" s="88"/>
      <c r="O656" s="89"/>
      <c r="P656" s="90"/>
      <c r="Q656" s="160" t="str">
        <f ca="1">+IF(A656="","",IF(AND(TODAY()&lt;Validation!$C$141,OR(MONTH(TODAY())=10,MONTH(TODAY())=11,MONTH(TODAY())=12)),CONCATENATE(MONTH(TODAY()),"/01/",YEAR(TODAY())),IF(AND(TODAY()&lt;Validation!$C$141,MONTH(TODAY())&lt;=9),CONCATENATE("0",MONTH(TODAY()),"/01/",YEAR(TODAY())),IF(AND(TODAY()&gt;=Validation!$C$141,OR(MONTH(TODAY())=10,MONTH(TODAY())=11,MONTH(TODAY())=12)),CONCATENATE(MONTH(TODAY()+10),"/01/",YEAR(TODAY()+10)),IF(AND(TODAY()&gt;=Validation!$C$141,MONTH(TODAY())&lt;=9),CONCATENATE("0",MONTH(TODAY()+10),"/01/",YEAR(TODAY()+10)))))))</f>
        <v/>
      </c>
      <c r="R656" s="158">
        <f t="shared" si="31"/>
        <v>0</v>
      </c>
      <c r="S656" s="88"/>
      <c r="T656" s="66"/>
      <c r="U656" s="66"/>
      <c r="V656" s="88"/>
      <c r="W656" s="66"/>
      <c r="X656" s="66"/>
      <c r="Y656" s="92"/>
      <c r="Z656" s="146">
        <f t="shared" si="32"/>
        <v>22</v>
      </c>
      <c r="AB656" s="133" t="str">
        <f>IFERROR(IF(DATEVALUE(TEXT(VLOOKUP(K656,Validation!F691:I714,3,FALSE)&amp;"/"&amp;RIGHT(L656+100,2)&amp;"/"&amp;M656,"MM/DD/YYYY"))&lt;=DATEVALUE(TEXT(VLOOKUP(N656,Validation!F691:I714,3,FALSE)&amp;"/"&amp;RIGHT(O656+100,2)&amp;"/"&amp;P656,"MM/DD/YYYY")),"",-1),"")</f>
        <v/>
      </c>
      <c r="AC656" s="133" t="str">
        <f>IFERROR(IF(DATEVALUE(TEXT(VLOOKUP(S656,Validation!F691:I714,3,FALSE)&amp;"/"&amp;RIGHT(T656+100,2)&amp;"/"&amp;U656,"MM/DD/YYYY"))&lt;=DATEVALUE(TEXT(VLOOKUP(V656,Validation!F691:I714,3,FALSE)&amp;"/"&amp;RIGHT(W656+100,2)&amp;"/"&amp;X656,"MM/DD/YYYY")),"",-1),"")</f>
        <v/>
      </c>
      <c r="AD656" s="92"/>
      <c r="AE656" s="92"/>
    </row>
    <row r="657" spans="1:31" ht="13.8">
      <c r="A657" s="113"/>
      <c r="B657" s="113"/>
      <c r="C657" s="113"/>
      <c r="D657" s="113"/>
      <c r="E657" s="113"/>
      <c r="F657" s="14"/>
      <c r="G657" s="15"/>
      <c r="H657" s="14"/>
      <c r="I657" s="114"/>
      <c r="J657" s="152">
        <f t="shared" si="30"/>
        <v>0</v>
      </c>
      <c r="K657" s="88"/>
      <c r="L657" s="89"/>
      <c r="M657" s="90"/>
      <c r="N657" s="88"/>
      <c r="O657" s="89"/>
      <c r="P657" s="90"/>
      <c r="Q657" s="160" t="str">
        <f ca="1">+IF(A657="","",IF(AND(TODAY()&lt;Validation!$C$141,OR(MONTH(TODAY())=10,MONTH(TODAY())=11,MONTH(TODAY())=12)),CONCATENATE(MONTH(TODAY()),"/01/",YEAR(TODAY())),IF(AND(TODAY()&lt;Validation!$C$141,MONTH(TODAY())&lt;=9),CONCATENATE("0",MONTH(TODAY()),"/01/",YEAR(TODAY())),IF(AND(TODAY()&gt;=Validation!$C$141,OR(MONTH(TODAY())=10,MONTH(TODAY())=11,MONTH(TODAY())=12)),CONCATENATE(MONTH(TODAY()+10),"/01/",YEAR(TODAY()+10)),IF(AND(TODAY()&gt;=Validation!$C$141,MONTH(TODAY())&lt;=9),CONCATENATE("0",MONTH(TODAY()+10),"/01/",YEAR(TODAY()+10)))))))</f>
        <v/>
      </c>
      <c r="R657" s="158">
        <f t="shared" si="31"/>
        <v>0</v>
      </c>
      <c r="S657" s="88"/>
      <c r="T657" s="66"/>
      <c r="U657" s="66"/>
      <c r="V657" s="88"/>
      <c r="W657" s="66"/>
      <c r="X657" s="66"/>
      <c r="Y657" s="92"/>
      <c r="Z657" s="146">
        <f t="shared" si="32"/>
        <v>22</v>
      </c>
      <c r="AB657" s="133" t="str">
        <f>IFERROR(IF(DATEVALUE(TEXT(VLOOKUP(K657,Validation!F692:I715,3,FALSE)&amp;"/"&amp;RIGHT(L657+100,2)&amp;"/"&amp;M657,"MM/DD/YYYY"))&lt;=DATEVALUE(TEXT(VLOOKUP(N657,Validation!F692:I715,3,FALSE)&amp;"/"&amp;RIGHT(O657+100,2)&amp;"/"&amp;P657,"MM/DD/YYYY")),"",-1),"")</f>
        <v/>
      </c>
      <c r="AC657" s="133" t="str">
        <f>IFERROR(IF(DATEVALUE(TEXT(VLOOKUP(S657,Validation!F692:I715,3,FALSE)&amp;"/"&amp;RIGHT(T657+100,2)&amp;"/"&amp;U657,"MM/DD/YYYY"))&lt;=DATEVALUE(TEXT(VLOOKUP(V657,Validation!F692:I715,3,FALSE)&amp;"/"&amp;RIGHT(W657+100,2)&amp;"/"&amp;X657,"MM/DD/YYYY")),"",-1),"")</f>
        <v/>
      </c>
      <c r="AD657" s="92"/>
      <c r="AE657" s="92"/>
    </row>
    <row r="658" spans="1:31" ht="13.8">
      <c r="A658" s="113"/>
      <c r="B658" s="113"/>
      <c r="C658" s="113"/>
      <c r="D658" s="113"/>
      <c r="E658" s="113"/>
      <c r="F658" s="14"/>
      <c r="G658" s="15"/>
      <c r="H658" s="14"/>
      <c r="I658" s="114"/>
      <c r="J658" s="152">
        <f t="shared" si="30"/>
        <v>0</v>
      </c>
      <c r="K658" s="88"/>
      <c r="L658" s="89"/>
      <c r="M658" s="90"/>
      <c r="N658" s="88"/>
      <c r="O658" s="89"/>
      <c r="P658" s="90"/>
      <c r="Q658" s="160" t="str">
        <f ca="1">+IF(A658="","",IF(AND(TODAY()&lt;Validation!$C$141,OR(MONTH(TODAY())=10,MONTH(TODAY())=11,MONTH(TODAY())=12)),CONCATENATE(MONTH(TODAY()),"/01/",YEAR(TODAY())),IF(AND(TODAY()&lt;Validation!$C$141,MONTH(TODAY())&lt;=9),CONCATENATE("0",MONTH(TODAY()),"/01/",YEAR(TODAY())),IF(AND(TODAY()&gt;=Validation!$C$141,OR(MONTH(TODAY())=10,MONTH(TODAY())=11,MONTH(TODAY())=12)),CONCATENATE(MONTH(TODAY()+10),"/01/",YEAR(TODAY()+10)),IF(AND(TODAY()&gt;=Validation!$C$141,MONTH(TODAY())&lt;=9),CONCATENATE("0",MONTH(TODAY()+10),"/01/",YEAR(TODAY()+10)))))))</f>
        <v/>
      </c>
      <c r="R658" s="158">
        <f t="shared" si="31"/>
        <v>0</v>
      </c>
      <c r="S658" s="88"/>
      <c r="T658" s="66"/>
      <c r="U658" s="66"/>
      <c r="V658" s="88"/>
      <c r="W658" s="66"/>
      <c r="X658" s="66"/>
      <c r="Y658" s="92"/>
      <c r="Z658" s="146">
        <f t="shared" si="32"/>
        <v>22</v>
      </c>
      <c r="AB658" s="133" t="str">
        <f>IFERROR(IF(DATEVALUE(TEXT(VLOOKUP(K658,Validation!F693:I716,3,FALSE)&amp;"/"&amp;RIGHT(L658+100,2)&amp;"/"&amp;M658,"MM/DD/YYYY"))&lt;=DATEVALUE(TEXT(VLOOKUP(N658,Validation!F693:I716,3,FALSE)&amp;"/"&amp;RIGHT(O658+100,2)&amp;"/"&amp;P658,"MM/DD/YYYY")),"",-1),"")</f>
        <v/>
      </c>
      <c r="AC658" s="133" t="str">
        <f>IFERROR(IF(DATEVALUE(TEXT(VLOOKUP(S658,Validation!F693:I716,3,FALSE)&amp;"/"&amp;RIGHT(T658+100,2)&amp;"/"&amp;U658,"MM/DD/YYYY"))&lt;=DATEVALUE(TEXT(VLOOKUP(V658,Validation!F693:I716,3,FALSE)&amp;"/"&amp;RIGHT(W658+100,2)&amp;"/"&amp;X658,"MM/DD/YYYY")),"",-1),"")</f>
        <v/>
      </c>
      <c r="AD658" s="92"/>
      <c r="AE658" s="92"/>
    </row>
    <row r="659" spans="1:31" ht="13.8">
      <c r="A659" s="113"/>
      <c r="B659" s="113"/>
      <c r="C659" s="113"/>
      <c r="D659" s="113"/>
      <c r="E659" s="113"/>
      <c r="F659" s="14"/>
      <c r="G659" s="15"/>
      <c r="H659" s="14"/>
      <c r="I659" s="114"/>
      <c r="J659" s="152">
        <f t="shared" si="30"/>
        <v>0</v>
      </c>
      <c r="K659" s="88"/>
      <c r="L659" s="89"/>
      <c r="M659" s="90"/>
      <c r="N659" s="88"/>
      <c r="O659" s="89"/>
      <c r="P659" s="90"/>
      <c r="Q659" s="160" t="str">
        <f ca="1">+IF(A659="","",IF(AND(TODAY()&lt;Validation!$C$141,OR(MONTH(TODAY())=10,MONTH(TODAY())=11,MONTH(TODAY())=12)),CONCATENATE(MONTH(TODAY()),"/01/",YEAR(TODAY())),IF(AND(TODAY()&lt;Validation!$C$141,MONTH(TODAY())&lt;=9),CONCATENATE("0",MONTH(TODAY()),"/01/",YEAR(TODAY())),IF(AND(TODAY()&gt;=Validation!$C$141,OR(MONTH(TODAY())=10,MONTH(TODAY())=11,MONTH(TODAY())=12)),CONCATENATE(MONTH(TODAY()+10),"/01/",YEAR(TODAY()+10)),IF(AND(TODAY()&gt;=Validation!$C$141,MONTH(TODAY())&lt;=9),CONCATENATE("0",MONTH(TODAY()+10),"/01/",YEAR(TODAY()+10)))))))</f>
        <v/>
      </c>
      <c r="R659" s="158">
        <f t="shared" si="31"/>
        <v>0</v>
      </c>
      <c r="S659" s="88"/>
      <c r="T659" s="66"/>
      <c r="U659" s="66"/>
      <c r="V659" s="88"/>
      <c r="W659" s="66"/>
      <c r="X659" s="66"/>
      <c r="Y659" s="92"/>
      <c r="Z659" s="146">
        <f t="shared" si="32"/>
        <v>22</v>
      </c>
      <c r="AB659" s="133" t="str">
        <f>IFERROR(IF(DATEVALUE(TEXT(VLOOKUP(K659,Validation!F694:I717,3,FALSE)&amp;"/"&amp;RIGHT(L659+100,2)&amp;"/"&amp;M659,"MM/DD/YYYY"))&lt;=DATEVALUE(TEXT(VLOOKUP(N659,Validation!F694:I717,3,FALSE)&amp;"/"&amp;RIGHT(O659+100,2)&amp;"/"&amp;P659,"MM/DD/YYYY")),"",-1),"")</f>
        <v/>
      </c>
      <c r="AC659" s="133" t="str">
        <f>IFERROR(IF(DATEVALUE(TEXT(VLOOKUP(S659,Validation!F694:I717,3,FALSE)&amp;"/"&amp;RIGHT(T659+100,2)&amp;"/"&amp;U659,"MM/DD/YYYY"))&lt;=DATEVALUE(TEXT(VLOOKUP(V659,Validation!F694:I717,3,FALSE)&amp;"/"&amp;RIGHT(W659+100,2)&amp;"/"&amp;X659,"MM/DD/YYYY")),"",-1),"")</f>
        <v/>
      </c>
      <c r="AD659" s="92"/>
      <c r="AE659" s="92"/>
    </row>
    <row r="660" spans="1:31" ht="13.8">
      <c r="A660" s="113"/>
      <c r="B660" s="113"/>
      <c r="C660" s="113"/>
      <c r="D660" s="113"/>
      <c r="E660" s="113"/>
      <c r="F660" s="14"/>
      <c r="G660" s="15"/>
      <c r="H660" s="14"/>
      <c r="I660" s="114"/>
      <c r="J660" s="152">
        <f t="shared" si="30"/>
        <v>0</v>
      </c>
      <c r="K660" s="88"/>
      <c r="L660" s="89"/>
      <c r="M660" s="90"/>
      <c r="N660" s="88"/>
      <c r="O660" s="89"/>
      <c r="P660" s="90"/>
      <c r="Q660" s="160" t="str">
        <f ca="1">+IF(A660="","",IF(AND(TODAY()&lt;Validation!$C$141,OR(MONTH(TODAY())=10,MONTH(TODAY())=11,MONTH(TODAY())=12)),CONCATENATE(MONTH(TODAY()),"/01/",YEAR(TODAY())),IF(AND(TODAY()&lt;Validation!$C$141,MONTH(TODAY())&lt;=9),CONCATENATE("0",MONTH(TODAY()),"/01/",YEAR(TODAY())),IF(AND(TODAY()&gt;=Validation!$C$141,OR(MONTH(TODAY())=10,MONTH(TODAY())=11,MONTH(TODAY())=12)),CONCATENATE(MONTH(TODAY()+10),"/01/",YEAR(TODAY()+10)),IF(AND(TODAY()&gt;=Validation!$C$141,MONTH(TODAY())&lt;=9),CONCATENATE("0",MONTH(TODAY()+10),"/01/",YEAR(TODAY()+10)))))))</f>
        <v/>
      </c>
      <c r="R660" s="158">
        <f t="shared" si="31"/>
        <v>0</v>
      </c>
      <c r="S660" s="88"/>
      <c r="T660" s="66"/>
      <c r="U660" s="66"/>
      <c r="V660" s="88"/>
      <c r="W660" s="66"/>
      <c r="X660" s="66"/>
      <c r="Y660" s="92"/>
      <c r="Z660" s="146">
        <f t="shared" si="32"/>
        <v>22</v>
      </c>
      <c r="AB660" s="133" t="str">
        <f>IFERROR(IF(DATEVALUE(TEXT(VLOOKUP(K660,Validation!F695:I718,3,FALSE)&amp;"/"&amp;RIGHT(L660+100,2)&amp;"/"&amp;M660,"MM/DD/YYYY"))&lt;=DATEVALUE(TEXT(VLOOKUP(N660,Validation!F695:I718,3,FALSE)&amp;"/"&amp;RIGHT(O660+100,2)&amp;"/"&amp;P660,"MM/DD/YYYY")),"",-1),"")</f>
        <v/>
      </c>
      <c r="AC660" s="133" t="str">
        <f>IFERROR(IF(DATEVALUE(TEXT(VLOOKUP(S660,Validation!F695:I718,3,FALSE)&amp;"/"&amp;RIGHT(T660+100,2)&amp;"/"&amp;U660,"MM/DD/YYYY"))&lt;=DATEVALUE(TEXT(VLOOKUP(V660,Validation!F695:I718,3,FALSE)&amp;"/"&amp;RIGHT(W660+100,2)&amp;"/"&amp;X660,"MM/DD/YYYY")),"",-1),"")</f>
        <v/>
      </c>
      <c r="AD660" s="92"/>
      <c r="AE660" s="92"/>
    </row>
    <row r="661" spans="1:31" ht="13.8">
      <c r="A661" s="113"/>
      <c r="B661" s="113"/>
      <c r="C661" s="113"/>
      <c r="D661" s="113"/>
      <c r="E661" s="113"/>
      <c r="F661" s="14"/>
      <c r="G661" s="15"/>
      <c r="H661" s="14"/>
      <c r="I661" s="114"/>
      <c r="J661" s="152">
        <f t="shared" si="30"/>
        <v>0</v>
      </c>
      <c r="K661" s="88"/>
      <c r="L661" s="89"/>
      <c r="M661" s="90"/>
      <c r="N661" s="88"/>
      <c r="O661" s="89"/>
      <c r="P661" s="90"/>
      <c r="Q661" s="160" t="str">
        <f ca="1">+IF(A661="","",IF(AND(TODAY()&lt;Validation!$C$141,OR(MONTH(TODAY())=10,MONTH(TODAY())=11,MONTH(TODAY())=12)),CONCATENATE(MONTH(TODAY()),"/01/",YEAR(TODAY())),IF(AND(TODAY()&lt;Validation!$C$141,MONTH(TODAY())&lt;=9),CONCATENATE("0",MONTH(TODAY()),"/01/",YEAR(TODAY())),IF(AND(TODAY()&gt;=Validation!$C$141,OR(MONTH(TODAY())=10,MONTH(TODAY())=11,MONTH(TODAY())=12)),CONCATENATE(MONTH(TODAY()+10),"/01/",YEAR(TODAY()+10)),IF(AND(TODAY()&gt;=Validation!$C$141,MONTH(TODAY())&lt;=9),CONCATENATE("0",MONTH(TODAY()+10),"/01/",YEAR(TODAY()+10)))))))</f>
        <v/>
      </c>
      <c r="R661" s="158">
        <f t="shared" si="31"/>
        <v>0</v>
      </c>
      <c r="S661" s="88"/>
      <c r="T661" s="66"/>
      <c r="U661" s="66"/>
      <c r="V661" s="88"/>
      <c r="W661" s="66"/>
      <c r="X661" s="66"/>
      <c r="Y661" s="92"/>
      <c r="Z661" s="146">
        <f t="shared" si="32"/>
        <v>22</v>
      </c>
      <c r="AB661" s="133" t="str">
        <f>IFERROR(IF(DATEVALUE(TEXT(VLOOKUP(K661,Validation!F696:I719,3,FALSE)&amp;"/"&amp;RIGHT(L661+100,2)&amp;"/"&amp;M661,"MM/DD/YYYY"))&lt;=DATEVALUE(TEXT(VLOOKUP(N661,Validation!F696:I719,3,FALSE)&amp;"/"&amp;RIGHT(O661+100,2)&amp;"/"&amp;P661,"MM/DD/YYYY")),"",-1),"")</f>
        <v/>
      </c>
      <c r="AC661" s="133" t="str">
        <f>IFERROR(IF(DATEVALUE(TEXT(VLOOKUP(S661,Validation!F696:I719,3,FALSE)&amp;"/"&amp;RIGHT(T661+100,2)&amp;"/"&amp;U661,"MM/DD/YYYY"))&lt;=DATEVALUE(TEXT(VLOOKUP(V661,Validation!F696:I719,3,FALSE)&amp;"/"&amp;RIGHT(W661+100,2)&amp;"/"&amp;X661,"MM/DD/YYYY")),"",-1),"")</f>
        <v/>
      </c>
      <c r="AD661" s="92"/>
      <c r="AE661" s="92"/>
    </row>
    <row r="662" spans="1:31" ht="13.8">
      <c r="A662" s="113"/>
      <c r="B662" s="113"/>
      <c r="C662" s="113"/>
      <c r="D662" s="113"/>
      <c r="E662" s="113"/>
      <c r="F662" s="14"/>
      <c r="G662" s="15"/>
      <c r="H662" s="14"/>
      <c r="I662" s="114"/>
      <c r="J662" s="152">
        <f t="shared" si="30"/>
        <v>0</v>
      </c>
      <c r="K662" s="88"/>
      <c r="L662" s="89"/>
      <c r="M662" s="90"/>
      <c r="N662" s="88"/>
      <c r="O662" s="89"/>
      <c r="P662" s="90"/>
      <c r="Q662" s="160" t="str">
        <f ca="1">+IF(A662="","",IF(AND(TODAY()&lt;Validation!$C$141,OR(MONTH(TODAY())=10,MONTH(TODAY())=11,MONTH(TODAY())=12)),CONCATENATE(MONTH(TODAY()),"/01/",YEAR(TODAY())),IF(AND(TODAY()&lt;Validation!$C$141,MONTH(TODAY())&lt;=9),CONCATENATE("0",MONTH(TODAY()),"/01/",YEAR(TODAY())),IF(AND(TODAY()&gt;=Validation!$C$141,OR(MONTH(TODAY())=10,MONTH(TODAY())=11,MONTH(TODAY())=12)),CONCATENATE(MONTH(TODAY()+10),"/01/",YEAR(TODAY()+10)),IF(AND(TODAY()&gt;=Validation!$C$141,MONTH(TODAY())&lt;=9),CONCATENATE("0",MONTH(TODAY()+10),"/01/",YEAR(TODAY()+10)))))))</f>
        <v/>
      </c>
      <c r="R662" s="158">
        <f t="shared" si="31"/>
        <v>0</v>
      </c>
      <c r="S662" s="88"/>
      <c r="T662" s="66"/>
      <c r="U662" s="66"/>
      <c r="V662" s="88"/>
      <c r="W662" s="66"/>
      <c r="X662" s="66"/>
      <c r="Y662" s="92"/>
      <c r="Z662" s="146">
        <f t="shared" si="32"/>
        <v>22</v>
      </c>
      <c r="AB662" s="133" t="str">
        <f>IFERROR(IF(DATEVALUE(TEXT(VLOOKUP(K662,Validation!F697:I720,3,FALSE)&amp;"/"&amp;RIGHT(L662+100,2)&amp;"/"&amp;M662,"MM/DD/YYYY"))&lt;=DATEVALUE(TEXT(VLOOKUP(N662,Validation!F697:I720,3,FALSE)&amp;"/"&amp;RIGHT(O662+100,2)&amp;"/"&amp;P662,"MM/DD/YYYY")),"",-1),"")</f>
        <v/>
      </c>
      <c r="AC662" s="133" t="str">
        <f>IFERROR(IF(DATEVALUE(TEXT(VLOOKUP(S662,Validation!F697:I720,3,FALSE)&amp;"/"&amp;RIGHT(T662+100,2)&amp;"/"&amp;U662,"MM/DD/YYYY"))&lt;=DATEVALUE(TEXT(VLOOKUP(V662,Validation!F697:I720,3,FALSE)&amp;"/"&amp;RIGHT(W662+100,2)&amp;"/"&amp;X662,"MM/DD/YYYY")),"",-1),"")</f>
        <v/>
      </c>
      <c r="AD662" s="92"/>
      <c r="AE662" s="92"/>
    </row>
    <row r="663" spans="1:31" ht="13.8">
      <c r="A663" s="113"/>
      <c r="B663" s="113"/>
      <c r="C663" s="113"/>
      <c r="D663" s="113"/>
      <c r="E663" s="113"/>
      <c r="F663" s="14"/>
      <c r="G663" s="15"/>
      <c r="H663" s="14"/>
      <c r="I663" s="114"/>
      <c r="J663" s="152">
        <f t="shared" si="30"/>
        <v>0</v>
      </c>
      <c r="K663" s="88"/>
      <c r="L663" s="89"/>
      <c r="M663" s="90"/>
      <c r="N663" s="88"/>
      <c r="O663" s="89"/>
      <c r="P663" s="90"/>
      <c r="Q663" s="160" t="str">
        <f ca="1">+IF(A663="","",IF(AND(TODAY()&lt;Validation!$C$141,OR(MONTH(TODAY())=10,MONTH(TODAY())=11,MONTH(TODAY())=12)),CONCATENATE(MONTH(TODAY()),"/01/",YEAR(TODAY())),IF(AND(TODAY()&lt;Validation!$C$141,MONTH(TODAY())&lt;=9),CONCATENATE("0",MONTH(TODAY()),"/01/",YEAR(TODAY())),IF(AND(TODAY()&gt;=Validation!$C$141,OR(MONTH(TODAY())=10,MONTH(TODAY())=11,MONTH(TODAY())=12)),CONCATENATE(MONTH(TODAY()+10),"/01/",YEAR(TODAY()+10)),IF(AND(TODAY()&gt;=Validation!$C$141,MONTH(TODAY())&lt;=9),CONCATENATE("0",MONTH(TODAY()+10),"/01/",YEAR(TODAY()+10)))))))</f>
        <v/>
      </c>
      <c r="R663" s="158">
        <f t="shared" si="31"/>
        <v>0</v>
      </c>
      <c r="S663" s="88"/>
      <c r="T663" s="66"/>
      <c r="U663" s="66"/>
      <c r="V663" s="88"/>
      <c r="W663" s="66"/>
      <c r="X663" s="66"/>
      <c r="Y663" s="92"/>
      <c r="Z663" s="146">
        <f t="shared" si="32"/>
        <v>22</v>
      </c>
      <c r="AB663" s="133" t="str">
        <f>IFERROR(IF(DATEVALUE(TEXT(VLOOKUP(K663,Validation!F698:I721,3,FALSE)&amp;"/"&amp;RIGHT(L663+100,2)&amp;"/"&amp;M663,"MM/DD/YYYY"))&lt;=DATEVALUE(TEXT(VLOOKUP(N663,Validation!F698:I721,3,FALSE)&amp;"/"&amp;RIGHT(O663+100,2)&amp;"/"&amp;P663,"MM/DD/YYYY")),"",-1),"")</f>
        <v/>
      </c>
      <c r="AC663" s="133" t="str">
        <f>IFERROR(IF(DATEVALUE(TEXT(VLOOKUP(S663,Validation!F698:I721,3,FALSE)&amp;"/"&amp;RIGHT(T663+100,2)&amp;"/"&amp;U663,"MM/DD/YYYY"))&lt;=DATEVALUE(TEXT(VLOOKUP(V663,Validation!F698:I721,3,FALSE)&amp;"/"&amp;RIGHT(W663+100,2)&amp;"/"&amp;X663,"MM/DD/YYYY")),"",-1),"")</f>
        <v/>
      </c>
      <c r="AD663" s="92"/>
      <c r="AE663" s="92"/>
    </row>
    <row r="664" spans="1:31" ht="13.8">
      <c r="A664" s="113"/>
      <c r="B664" s="113"/>
      <c r="C664" s="113"/>
      <c r="D664" s="113"/>
      <c r="E664" s="113"/>
      <c r="F664" s="14"/>
      <c r="G664" s="15"/>
      <c r="H664" s="14"/>
      <c r="I664" s="114"/>
      <c r="J664" s="152">
        <f t="shared" si="30"/>
        <v>0</v>
      </c>
      <c r="K664" s="88"/>
      <c r="L664" s="89"/>
      <c r="M664" s="90"/>
      <c r="N664" s="88"/>
      <c r="O664" s="89"/>
      <c r="P664" s="90"/>
      <c r="Q664" s="160" t="str">
        <f ca="1">+IF(A664="","",IF(AND(TODAY()&lt;Validation!$C$141,OR(MONTH(TODAY())=10,MONTH(TODAY())=11,MONTH(TODAY())=12)),CONCATENATE(MONTH(TODAY()),"/01/",YEAR(TODAY())),IF(AND(TODAY()&lt;Validation!$C$141,MONTH(TODAY())&lt;=9),CONCATENATE("0",MONTH(TODAY()),"/01/",YEAR(TODAY())),IF(AND(TODAY()&gt;=Validation!$C$141,OR(MONTH(TODAY())=10,MONTH(TODAY())=11,MONTH(TODAY())=12)),CONCATENATE(MONTH(TODAY()+10),"/01/",YEAR(TODAY()+10)),IF(AND(TODAY()&gt;=Validation!$C$141,MONTH(TODAY())&lt;=9),CONCATENATE("0",MONTH(TODAY()+10),"/01/",YEAR(TODAY()+10)))))))</f>
        <v/>
      </c>
      <c r="R664" s="158">
        <f t="shared" si="31"/>
        <v>0</v>
      </c>
      <c r="S664" s="88"/>
      <c r="T664" s="66"/>
      <c r="U664" s="66"/>
      <c r="V664" s="88"/>
      <c r="W664" s="66"/>
      <c r="X664" s="66"/>
      <c r="Y664" s="92"/>
      <c r="Z664" s="146">
        <f t="shared" si="32"/>
        <v>22</v>
      </c>
      <c r="AB664" s="133" t="str">
        <f>IFERROR(IF(DATEVALUE(TEXT(VLOOKUP(K664,Validation!F699:I722,3,FALSE)&amp;"/"&amp;RIGHT(L664+100,2)&amp;"/"&amp;M664,"MM/DD/YYYY"))&lt;=DATEVALUE(TEXT(VLOOKUP(N664,Validation!F699:I722,3,FALSE)&amp;"/"&amp;RIGHT(O664+100,2)&amp;"/"&amp;P664,"MM/DD/YYYY")),"",-1),"")</f>
        <v/>
      </c>
      <c r="AC664" s="133" t="str">
        <f>IFERROR(IF(DATEVALUE(TEXT(VLOOKUP(S664,Validation!F699:I722,3,FALSE)&amp;"/"&amp;RIGHT(T664+100,2)&amp;"/"&amp;U664,"MM/DD/YYYY"))&lt;=DATEVALUE(TEXT(VLOOKUP(V664,Validation!F699:I722,3,FALSE)&amp;"/"&amp;RIGHT(W664+100,2)&amp;"/"&amp;X664,"MM/DD/YYYY")),"",-1),"")</f>
        <v/>
      </c>
      <c r="AD664" s="92"/>
      <c r="AE664" s="92"/>
    </row>
    <row r="665" spans="1:31" ht="13.8">
      <c r="A665" s="113"/>
      <c r="B665" s="113"/>
      <c r="C665" s="113"/>
      <c r="D665" s="113"/>
      <c r="E665" s="113"/>
      <c r="F665" s="14"/>
      <c r="G665" s="15"/>
      <c r="H665" s="14"/>
      <c r="I665" s="114"/>
      <c r="J665" s="152">
        <f t="shared" si="30"/>
        <v>0</v>
      </c>
      <c r="K665" s="88"/>
      <c r="L665" s="89"/>
      <c r="M665" s="90"/>
      <c r="N665" s="88"/>
      <c r="O665" s="89"/>
      <c r="P665" s="90"/>
      <c r="Q665" s="160" t="str">
        <f ca="1">+IF(A665="","",IF(AND(TODAY()&lt;Validation!$C$141,OR(MONTH(TODAY())=10,MONTH(TODAY())=11,MONTH(TODAY())=12)),CONCATENATE(MONTH(TODAY()),"/01/",YEAR(TODAY())),IF(AND(TODAY()&lt;Validation!$C$141,MONTH(TODAY())&lt;=9),CONCATENATE("0",MONTH(TODAY()),"/01/",YEAR(TODAY())),IF(AND(TODAY()&gt;=Validation!$C$141,OR(MONTH(TODAY())=10,MONTH(TODAY())=11,MONTH(TODAY())=12)),CONCATENATE(MONTH(TODAY()+10),"/01/",YEAR(TODAY()+10)),IF(AND(TODAY()&gt;=Validation!$C$141,MONTH(TODAY())&lt;=9),CONCATENATE("0",MONTH(TODAY()+10),"/01/",YEAR(TODAY()+10)))))))</f>
        <v/>
      </c>
      <c r="R665" s="158">
        <f t="shared" si="31"/>
        <v>0</v>
      </c>
      <c r="S665" s="88"/>
      <c r="T665" s="66"/>
      <c r="U665" s="66"/>
      <c r="V665" s="88"/>
      <c r="W665" s="66"/>
      <c r="X665" s="66"/>
      <c r="Y665" s="92"/>
      <c r="Z665" s="146">
        <f t="shared" si="32"/>
        <v>22</v>
      </c>
      <c r="AB665" s="133" t="str">
        <f>IFERROR(IF(DATEVALUE(TEXT(VLOOKUP(K665,Validation!F700:I723,3,FALSE)&amp;"/"&amp;RIGHT(L665+100,2)&amp;"/"&amp;M665,"MM/DD/YYYY"))&lt;=DATEVALUE(TEXT(VLOOKUP(N665,Validation!F700:I723,3,FALSE)&amp;"/"&amp;RIGHT(O665+100,2)&amp;"/"&amp;P665,"MM/DD/YYYY")),"",-1),"")</f>
        <v/>
      </c>
      <c r="AC665" s="133" t="str">
        <f>IFERROR(IF(DATEVALUE(TEXT(VLOOKUP(S665,Validation!F700:I723,3,FALSE)&amp;"/"&amp;RIGHT(T665+100,2)&amp;"/"&amp;U665,"MM/DD/YYYY"))&lt;=DATEVALUE(TEXT(VLOOKUP(V665,Validation!F700:I723,3,FALSE)&amp;"/"&amp;RIGHT(W665+100,2)&amp;"/"&amp;X665,"MM/DD/YYYY")),"",-1),"")</f>
        <v/>
      </c>
      <c r="AD665" s="92"/>
      <c r="AE665" s="92"/>
    </row>
    <row r="666" spans="1:31" ht="13.8">
      <c r="A666" s="113"/>
      <c r="B666" s="113"/>
      <c r="C666" s="113"/>
      <c r="D666" s="113"/>
      <c r="E666" s="113"/>
      <c r="F666" s="14"/>
      <c r="G666" s="15"/>
      <c r="H666" s="14"/>
      <c r="I666" s="114"/>
      <c r="J666" s="152">
        <f t="shared" si="30"/>
        <v>0</v>
      </c>
      <c r="K666" s="88"/>
      <c r="L666" s="89"/>
      <c r="M666" s="90"/>
      <c r="N666" s="88"/>
      <c r="O666" s="89"/>
      <c r="P666" s="90"/>
      <c r="Q666" s="160" t="str">
        <f ca="1">+IF(A666="","",IF(AND(TODAY()&lt;Validation!$C$141,OR(MONTH(TODAY())=10,MONTH(TODAY())=11,MONTH(TODAY())=12)),CONCATENATE(MONTH(TODAY()),"/01/",YEAR(TODAY())),IF(AND(TODAY()&lt;Validation!$C$141,MONTH(TODAY())&lt;=9),CONCATENATE("0",MONTH(TODAY()),"/01/",YEAR(TODAY())),IF(AND(TODAY()&gt;=Validation!$C$141,OR(MONTH(TODAY())=10,MONTH(TODAY())=11,MONTH(TODAY())=12)),CONCATENATE(MONTH(TODAY()+10),"/01/",YEAR(TODAY()+10)),IF(AND(TODAY()&gt;=Validation!$C$141,MONTH(TODAY())&lt;=9),CONCATENATE("0",MONTH(TODAY()+10),"/01/",YEAR(TODAY()+10)))))))</f>
        <v/>
      </c>
      <c r="R666" s="158">
        <f t="shared" si="31"/>
        <v>0</v>
      </c>
      <c r="S666" s="88"/>
      <c r="T666" s="66"/>
      <c r="U666" s="66"/>
      <c r="V666" s="88"/>
      <c r="W666" s="66"/>
      <c r="X666" s="66"/>
      <c r="Y666" s="92"/>
      <c r="Z666" s="146">
        <f t="shared" si="32"/>
        <v>22</v>
      </c>
      <c r="AB666" s="133" t="str">
        <f>IFERROR(IF(DATEVALUE(TEXT(VLOOKUP(K666,Validation!F701:I724,3,FALSE)&amp;"/"&amp;RIGHT(L666+100,2)&amp;"/"&amp;M666,"MM/DD/YYYY"))&lt;=DATEVALUE(TEXT(VLOOKUP(N666,Validation!F701:I724,3,FALSE)&amp;"/"&amp;RIGHT(O666+100,2)&amp;"/"&amp;P666,"MM/DD/YYYY")),"",-1),"")</f>
        <v/>
      </c>
      <c r="AC666" s="133" t="str">
        <f>IFERROR(IF(DATEVALUE(TEXT(VLOOKUP(S666,Validation!F701:I724,3,FALSE)&amp;"/"&amp;RIGHT(T666+100,2)&amp;"/"&amp;U666,"MM/DD/YYYY"))&lt;=DATEVALUE(TEXT(VLOOKUP(V666,Validation!F701:I724,3,FALSE)&amp;"/"&amp;RIGHT(W666+100,2)&amp;"/"&amp;X666,"MM/DD/YYYY")),"",-1),"")</f>
        <v/>
      </c>
      <c r="AD666" s="92"/>
      <c r="AE666" s="92"/>
    </row>
    <row r="667" spans="1:31" ht="13.8">
      <c r="A667" s="113"/>
      <c r="B667" s="113"/>
      <c r="C667" s="113"/>
      <c r="D667" s="113"/>
      <c r="E667" s="113"/>
      <c r="F667" s="14"/>
      <c r="G667" s="15"/>
      <c r="H667" s="14"/>
      <c r="I667" s="114"/>
      <c r="J667" s="152">
        <f t="shared" si="30"/>
        <v>0</v>
      </c>
      <c r="K667" s="88"/>
      <c r="L667" s="89"/>
      <c r="M667" s="90"/>
      <c r="N667" s="88"/>
      <c r="O667" s="89"/>
      <c r="P667" s="90"/>
      <c r="Q667" s="160" t="str">
        <f ca="1">+IF(A667="","",IF(AND(TODAY()&lt;Validation!$C$141,OR(MONTH(TODAY())=10,MONTH(TODAY())=11,MONTH(TODAY())=12)),CONCATENATE(MONTH(TODAY()),"/01/",YEAR(TODAY())),IF(AND(TODAY()&lt;Validation!$C$141,MONTH(TODAY())&lt;=9),CONCATENATE("0",MONTH(TODAY()),"/01/",YEAR(TODAY())),IF(AND(TODAY()&gt;=Validation!$C$141,OR(MONTH(TODAY())=10,MONTH(TODAY())=11,MONTH(TODAY())=12)),CONCATENATE(MONTH(TODAY()+10),"/01/",YEAR(TODAY()+10)),IF(AND(TODAY()&gt;=Validation!$C$141,MONTH(TODAY())&lt;=9),CONCATENATE("0",MONTH(TODAY()+10),"/01/",YEAR(TODAY()+10)))))))</f>
        <v/>
      </c>
      <c r="R667" s="158">
        <f t="shared" si="31"/>
        <v>0</v>
      </c>
      <c r="S667" s="88"/>
      <c r="T667" s="66"/>
      <c r="U667" s="66"/>
      <c r="V667" s="88"/>
      <c r="W667" s="66"/>
      <c r="X667" s="66"/>
      <c r="Y667" s="92"/>
      <c r="Z667" s="146">
        <f t="shared" si="32"/>
        <v>22</v>
      </c>
      <c r="AB667" s="133" t="str">
        <f>IFERROR(IF(DATEVALUE(TEXT(VLOOKUP(K667,Validation!F702:I725,3,FALSE)&amp;"/"&amp;RIGHT(L667+100,2)&amp;"/"&amp;M667,"MM/DD/YYYY"))&lt;=DATEVALUE(TEXT(VLOOKUP(N667,Validation!F702:I725,3,FALSE)&amp;"/"&amp;RIGHT(O667+100,2)&amp;"/"&amp;P667,"MM/DD/YYYY")),"",-1),"")</f>
        <v/>
      </c>
      <c r="AC667" s="133" t="str">
        <f>IFERROR(IF(DATEVALUE(TEXT(VLOOKUP(S667,Validation!F702:I725,3,FALSE)&amp;"/"&amp;RIGHT(T667+100,2)&amp;"/"&amp;U667,"MM/DD/YYYY"))&lt;=DATEVALUE(TEXT(VLOOKUP(V667,Validation!F702:I725,3,FALSE)&amp;"/"&amp;RIGHT(W667+100,2)&amp;"/"&amp;X667,"MM/DD/YYYY")),"",-1),"")</f>
        <v/>
      </c>
      <c r="AD667" s="92"/>
      <c r="AE667" s="92"/>
    </row>
    <row r="668" spans="1:31" ht="13.8">
      <c r="A668" s="113"/>
      <c r="B668" s="113"/>
      <c r="C668" s="113"/>
      <c r="D668" s="113"/>
      <c r="E668" s="113"/>
      <c r="F668" s="14"/>
      <c r="G668" s="15"/>
      <c r="H668" s="14"/>
      <c r="I668" s="114"/>
      <c r="J668" s="152">
        <f t="shared" si="30"/>
        <v>0</v>
      </c>
      <c r="K668" s="88"/>
      <c r="L668" s="89"/>
      <c r="M668" s="90"/>
      <c r="N668" s="88"/>
      <c r="O668" s="89"/>
      <c r="P668" s="90"/>
      <c r="Q668" s="160" t="str">
        <f ca="1">+IF(A668="","",IF(AND(TODAY()&lt;Validation!$C$141,OR(MONTH(TODAY())=10,MONTH(TODAY())=11,MONTH(TODAY())=12)),CONCATENATE(MONTH(TODAY()),"/01/",YEAR(TODAY())),IF(AND(TODAY()&lt;Validation!$C$141,MONTH(TODAY())&lt;=9),CONCATENATE("0",MONTH(TODAY()),"/01/",YEAR(TODAY())),IF(AND(TODAY()&gt;=Validation!$C$141,OR(MONTH(TODAY())=10,MONTH(TODAY())=11,MONTH(TODAY())=12)),CONCATENATE(MONTH(TODAY()+10),"/01/",YEAR(TODAY()+10)),IF(AND(TODAY()&gt;=Validation!$C$141,MONTH(TODAY())&lt;=9),CONCATENATE("0",MONTH(TODAY()+10),"/01/",YEAR(TODAY()+10)))))))</f>
        <v/>
      </c>
      <c r="R668" s="158">
        <f t="shared" si="31"/>
        <v>0</v>
      </c>
      <c r="S668" s="88"/>
      <c r="T668" s="66"/>
      <c r="U668" s="66"/>
      <c r="V668" s="88"/>
      <c r="W668" s="66"/>
      <c r="X668" s="66"/>
      <c r="Y668" s="92"/>
      <c r="Z668" s="146">
        <f t="shared" si="32"/>
        <v>22</v>
      </c>
      <c r="AB668" s="133" t="str">
        <f>IFERROR(IF(DATEVALUE(TEXT(VLOOKUP(K668,Validation!F703:I726,3,FALSE)&amp;"/"&amp;RIGHT(L668+100,2)&amp;"/"&amp;M668,"MM/DD/YYYY"))&lt;=DATEVALUE(TEXT(VLOOKUP(N668,Validation!F703:I726,3,FALSE)&amp;"/"&amp;RIGHT(O668+100,2)&amp;"/"&amp;P668,"MM/DD/YYYY")),"",-1),"")</f>
        <v/>
      </c>
      <c r="AC668" s="133" t="str">
        <f>IFERROR(IF(DATEVALUE(TEXT(VLOOKUP(S668,Validation!F703:I726,3,FALSE)&amp;"/"&amp;RIGHT(T668+100,2)&amp;"/"&amp;U668,"MM/DD/YYYY"))&lt;=DATEVALUE(TEXT(VLOOKUP(V668,Validation!F703:I726,3,FALSE)&amp;"/"&amp;RIGHT(W668+100,2)&amp;"/"&amp;X668,"MM/DD/YYYY")),"",-1),"")</f>
        <v/>
      </c>
      <c r="AD668" s="92"/>
      <c r="AE668" s="92"/>
    </row>
    <row r="669" spans="1:31" ht="13.8">
      <c r="A669" s="113"/>
      <c r="B669" s="113"/>
      <c r="C669" s="113"/>
      <c r="D669" s="113"/>
      <c r="E669" s="113"/>
      <c r="F669" s="14"/>
      <c r="G669" s="15"/>
      <c r="H669" s="14"/>
      <c r="I669" s="114"/>
      <c r="J669" s="152">
        <f t="shared" si="30"/>
        <v>0</v>
      </c>
      <c r="K669" s="88"/>
      <c r="L669" s="89"/>
      <c r="M669" s="90"/>
      <c r="N669" s="88"/>
      <c r="O669" s="89"/>
      <c r="P669" s="90"/>
      <c r="Q669" s="160" t="str">
        <f ca="1">+IF(A669="","",IF(AND(TODAY()&lt;Validation!$C$141,OR(MONTH(TODAY())=10,MONTH(TODAY())=11,MONTH(TODAY())=12)),CONCATENATE(MONTH(TODAY()),"/01/",YEAR(TODAY())),IF(AND(TODAY()&lt;Validation!$C$141,MONTH(TODAY())&lt;=9),CONCATENATE("0",MONTH(TODAY()),"/01/",YEAR(TODAY())),IF(AND(TODAY()&gt;=Validation!$C$141,OR(MONTH(TODAY())=10,MONTH(TODAY())=11,MONTH(TODAY())=12)),CONCATENATE(MONTH(TODAY()+10),"/01/",YEAR(TODAY()+10)),IF(AND(TODAY()&gt;=Validation!$C$141,MONTH(TODAY())&lt;=9),CONCATENATE("0",MONTH(TODAY()+10),"/01/",YEAR(TODAY()+10)))))))</f>
        <v/>
      </c>
      <c r="R669" s="158">
        <f t="shared" si="31"/>
        <v>0</v>
      </c>
      <c r="S669" s="88"/>
      <c r="T669" s="66"/>
      <c r="U669" s="66"/>
      <c r="V669" s="88"/>
      <c r="W669" s="66"/>
      <c r="X669" s="66"/>
      <c r="Y669" s="92"/>
      <c r="Z669" s="146">
        <f t="shared" si="32"/>
        <v>22</v>
      </c>
      <c r="AB669" s="133" t="str">
        <f>IFERROR(IF(DATEVALUE(TEXT(VLOOKUP(K669,Validation!F704:I727,3,FALSE)&amp;"/"&amp;RIGHT(L669+100,2)&amp;"/"&amp;M669,"MM/DD/YYYY"))&lt;=DATEVALUE(TEXT(VLOOKUP(N669,Validation!F704:I727,3,FALSE)&amp;"/"&amp;RIGHT(O669+100,2)&amp;"/"&amp;P669,"MM/DD/YYYY")),"",-1),"")</f>
        <v/>
      </c>
      <c r="AC669" s="133" t="str">
        <f>IFERROR(IF(DATEVALUE(TEXT(VLOOKUP(S669,Validation!F704:I727,3,FALSE)&amp;"/"&amp;RIGHT(T669+100,2)&amp;"/"&amp;U669,"MM/DD/YYYY"))&lt;=DATEVALUE(TEXT(VLOOKUP(V669,Validation!F704:I727,3,FALSE)&amp;"/"&amp;RIGHT(W669+100,2)&amp;"/"&amp;X669,"MM/DD/YYYY")),"",-1),"")</f>
        <v/>
      </c>
      <c r="AD669" s="92"/>
      <c r="AE669" s="92"/>
    </row>
    <row r="670" spans="1:31" ht="13.8">
      <c r="A670" s="113"/>
      <c r="B670" s="113"/>
      <c r="C670" s="113"/>
      <c r="D670" s="113"/>
      <c r="E670" s="113"/>
      <c r="F670" s="14"/>
      <c r="G670" s="15"/>
      <c r="H670" s="14"/>
      <c r="I670" s="114"/>
      <c r="J670" s="152">
        <f t="shared" si="30"/>
        <v>0</v>
      </c>
      <c r="K670" s="88"/>
      <c r="L670" s="89"/>
      <c r="M670" s="90"/>
      <c r="N670" s="88"/>
      <c r="O670" s="89"/>
      <c r="P670" s="90"/>
      <c r="Q670" s="160" t="str">
        <f ca="1">+IF(A670="","",IF(AND(TODAY()&lt;Validation!$C$141,OR(MONTH(TODAY())=10,MONTH(TODAY())=11,MONTH(TODAY())=12)),CONCATENATE(MONTH(TODAY()),"/01/",YEAR(TODAY())),IF(AND(TODAY()&lt;Validation!$C$141,MONTH(TODAY())&lt;=9),CONCATENATE("0",MONTH(TODAY()),"/01/",YEAR(TODAY())),IF(AND(TODAY()&gt;=Validation!$C$141,OR(MONTH(TODAY())=10,MONTH(TODAY())=11,MONTH(TODAY())=12)),CONCATENATE(MONTH(TODAY()+10),"/01/",YEAR(TODAY()+10)),IF(AND(TODAY()&gt;=Validation!$C$141,MONTH(TODAY())&lt;=9),CONCATENATE("0",MONTH(TODAY()+10),"/01/",YEAR(TODAY()+10)))))))</f>
        <v/>
      </c>
      <c r="R670" s="158">
        <f t="shared" si="31"/>
        <v>0</v>
      </c>
      <c r="S670" s="88"/>
      <c r="T670" s="66"/>
      <c r="U670" s="66"/>
      <c r="V670" s="88"/>
      <c r="W670" s="66"/>
      <c r="X670" s="66"/>
      <c r="Y670" s="92"/>
      <c r="Z670" s="146">
        <f t="shared" si="32"/>
        <v>22</v>
      </c>
      <c r="AB670" s="133" t="str">
        <f>IFERROR(IF(DATEVALUE(TEXT(VLOOKUP(K670,Validation!F705:I728,3,FALSE)&amp;"/"&amp;RIGHT(L670+100,2)&amp;"/"&amp;M670,"MM/DD/YYYY"))&lt;=DATEVALUE(TEXT(VLOOKUP(N670,Validation!F705:I728,3,FALSE)&amp;"/"&amp;RIGHT(O670+100,2)&amp;"/"&amp;P670,"MM/DD/YYYY")),"",-1),"")</f>
        <v/>
      </c>
      <c r="AC670" s="133" t="str">
        <f>IFERROR(IF(DATEVALUE(TEXT(VLOOKUP(S670,Validation!F705:I728,3,FALSE)&amp;"/"&amp;RIGHT(T670+100,2)&amp;"/"&amp;U670,"MM/DD/YYYY"))&lt;=DATEVALUE(TEXT(VLOOKUP(V670,Validation!F705:I728,3,FALSE)&amp;"/"&amp;RIGHT(W670+100,2)&amp;"/"&amp;X670,"MM/DD/YYYY")),"",-1),"")</f>
        <v/>
      </c>
      <c r="AD670" s="92"/>
      <c r="AE670" s="92"/>
    </row>
    <row r="671" spans="1:31" ht="13.8">
      <c r="A671" s="113"/>
      <c r="B671" s="113"/>
      <c r="C671" s="113"/>
      <c r="D671" s="113"/>
      <c r="E671" s="113"/>
      <c r="F671" s="14"/>
      <c r="G671" s="15"/>
      <c r="H671" s="14"/>
      <c r="I671" s="114"/>
      <c r="J671" s="152">
        <f t="shared" si="30"/>
        <v>0</v>
      </c>
      <c r="K671" s="88"/>
      <c r="L671" s="89"/>
      <c r="M671" s="90"/>
      <c r="N671" s="88"/>
      <c r="O671" s="89"/>
      <c r="P671" s="90"/>
      <c r="Q671" s="160" t="str">
        <f ca="1">+IF(A671="","",IF(AND(TODAY()&lt;Validation!$C$141,OR(MONTH(TODAY())=10,MONTH(TODAY())=11,MONTH(TODAY())=12)),CONCATENATE(MONTH(TODAY()),"/01/",YEAR(TODAY())),IF(AND(TODAY()&lt;Validation!$C$141,MONTH(TODAY())&lt;=9),CONCATENATE("0",MONTH(TODAY()),"/01/",YEAR(TODAY())),IF(AND(TODAY()&gt;=Validation!$C$141,OR(MONTH(TODAY())=10,MONTH(TODAY())=11,MONTH(TODAY())=12)),CONCATENATE(MONTH(TODAY()+10),"/01/",YEAR(TODAY()+10)),IF(AND(TODAY()&gt;=Validation!$C$141,MONTH(TODAY())&lt;=9),CONCATENATE("0",MONTH(TODAY()+10),"/01/",YEAR(TODAY()+10)))))))</f>
        <v/>
      </c>
      <c r="R671" s="158">
        <f t="shared" si="31"/>
        <v>0</v>
      </c>
      <c r="S671" s="88"/>
      <c r="T671" s="66"/>
      <c r="U671" s="66"/>
      <c r="V671" s="88"/>
      <c r="W671" s="66"/>
      <c r="X671" s="66"/>
      <c r="Y671" s="92"/>
      <c r="Z671" s="146">
        <f t="shared" si="32"/>
        <v>22</v>
      </c>
      <c r="AB671" s="133" t="str">
        <f>IFERROR(IF(DATEVALUE(TEXT(VLOOKUP(K671,Validation!F706:I729,3,FALSE)&amp;"/"&amp;RIGHT(L671+100,2)&amp;"/"&amp;M671,"MM/DD/YYYY"))&lt;=DATEVALUE(TEXT(VLOOKUP(N671,Validation!F706:I729,3,FALSE)&amp;"/"&amp;RIGHT(O671+100,2)&amp;"/"&amp;P671,"MM/DD/YYYY")),"",-1),"")</f>
        <v/>
      </c>
      <c r="AC671" s="133" t="str">
        <f>IFERROR(IF(DATEVALUE(TEXT(VLOOKUP(S671,Validation!F706:I729,3,FALSE)&amp;"/"&amp;RIGHT(T671+100,2)&amp;"/"&amp;U671,"MM/DD/YYYY"))&lt;=DATEVALUE(TEXT(VLOOKUP(V671,Validation!F706:I729,3,FALSE)&amp;"/"&amp;RIGHT(W671+100,2)&amp;"/"&amp;X671,"MM/DD/YYYY")),"",-1),"")</f>
        <v/>
      </c>
      <c r="AD671" s="92"/>
      <c r="AE671" s="92"/>
    </row>
    <row r="672" spans="1:31" ht="13.8">
      <c r="A672" s="113"/>
      <c r="B672" s="113"/>
      <c r="C672" s="113"/>
      <c r="D672" s="113"/>
      <c r="E672" s="113"/>
      <c r="F672" s="14"/>
      <c r="G672" s="15"/>
      <c r="H672" s="14"/>
      <c r="I672" s="114"/>
      <c r="J672" s="152">
        <f t="shared" si="30"/>
        <v>0</v>
      </c>
      <c r="K672" s="88"/>
      <c r="L672" s="89"/>
      <c r="M672" s="90"/>
      <c r="N672" s="88"/>
      <c r="O672" s="89"/>
      <c r="P672" s="90"/>
      <c r="Q672" s="160" t="str">
        <f ca="1">+IF(A672="","",IF(AND(TODAY()&lt;Validation!$C$141,OR(MONTH(TODAY())=10,MONTH(TODAY())=11,MONTH(TODAY())=12)),CONCATENATE(MONTH(TODAY()),"/01/",YEAR(TODAY())),IF(AND(TODAY()&lt;Validation!$C$141,MONTH(TODAY())&lt;=9),CONCATENATE("0",MONTH(TODAY()),"/01/",YEAR(TODAY())),IF(AND(TODAY()&gt;=Validation!$C$141,OR(MONTH(TODAY())=10,MONTH(TODAY())=11,MONTH(TODAY())=12)),CONCATENATE(MONTH(TODAY()+10),"/01/",YEAR(TODAY()+10)),IF(AND(TODAY()&gt;=Validation!$C$141,MONTH(TODAY())&lt;=9),CONCATENATE("0",MONTH(TODAY()+10),"/01/",YEAR(TODAY()+10)))))))</f>
        <v/>
      </c>
      <c r="R672" s="158">
        <f t="shared" si="31"/>
        <v>0</v>
      </c>
      <c r="S672" s="88"/>
      <c r="T672" s="66"/>
      <c r="U672" s="66"/>
      <c r="V672" s="88"/>
      <c r="W672" s="66"/>
      <c r="X672" s="66"/>
      <c r="Y672" s="92"/>
      <c r="Z672" s="146">
        <f t="shared" si="32"/>
        <v>22</v>
      </c>
      <c r="AB672" s="133" t="str">
        <f>IFERROR(IF(DATEVALUE(TEXT(VLOOKUP(K672,Validation!F707:I730,3,FALSE)&amp;"/"&amp;RIGHT(L672+100,2)&amp;"/"&amp;M672,"MM/DD/YYYY"))&lt;=DATEVALUE(TEXT(VLOOKUP(N672,Validation!F707:I730,3,FALSE)&amp;"/"&amp;RIGHT(O672+100,2)&amp;"/"&amp;P672,"MM/DD/YYYY")),"",-1),"")</f>
        <v/>
      </c>
      <c r="AC672" s="133" t="str">
        <f>IFERROR(IF(DATEVALUE(TEXT(VLOOKUP(S672,Validation!F707:I730,3,FALSE)&amp;"/"&amp;RIGHT(T672+100,2)&amp;"/"&amp;U672,"MM/DD/YYYY"))&lt;=DATEVALUE(TEXT(VLOOKUP(V672,Validation!F707:I730,3,FALSE)&amp;"/"&amp;RIGHT(W672+100,2)&amp;"/"&amp;X672,"MM/DD/YYYY")),"",-1),"")</f>
        <v/>
      </c>
      <c r="AD672" s="92"/>
      <c r="AE672" s="92"/>
    </row>
    <row r="673" spans="1:31" ht="13.8">
      <c r="A673" s="113"/>
      <c r="B673" s="113"/>
      <c r="C673" s="113"/>
      <c r="D673" s="113"/>
      <c r="E673" s="113"/>
      <c r="F673" s="14"/>
      <c r="G673" s="15"/>
      <c r="H673" s="14"/>
      <c r="I673" s="114"/>
      <c r="J673" s="152">
        <f t="shared" si="30"/>
        <v>0</v>
      </c>
      <c r="K673" s="88"/>
      <c r="L673" s="89"/>
      <c r="M673" s="90"/>
      <c r="N673" s="88"/>
      <c r="O673" s="89"/>
      <c r="P673" s="90"/>
      <c r="Q673" s="160" t="str">
        <f ca="1">+IF(A673="","",IF(AND(TODAY()&lt;Validation!$C$141,OR(MONTH(TODAY())=10,MONTH(TODAY())=11,MONTH(TODAY())=12)),CONCATENATE(MONTH(TODAY()),"/01/",YEAR(TODAY())),IF(AND(TODAY()&lt;Validation!$C$141,MONTH(TODAY())&lt;=9),CONCATENATE("0",MONTH(TODAY()),"/01/",YEAR(TODAY())),IF(AND(TODAY()&gt;=Validation!$C$141,OR(MONTH(TODAY())=10,MONTH(TODAY())=11,MONTH(TODAY())=12)),CONCATENATE(MONTH(TODAY()+10),"/01/",YEAR(TODAY()+10)),IF(AND(TODAY()&gt;=Validation!$C$141,MONTH(TODAY())&lt;=9),CONCATENATE("0",MONTH(TODAY()+10),"/01/",YEAR(TODAY()+10)))))))</f>
        <v/>
      </c>
      <c r="R673" s="158">
        <f t="shared" si="31"/>
        <v>0</v>
      </c>
      <c r="S673" s="88"/>
      <c r="T673" s="66"/>
      <c r="U673" s="66"/>
      <c r="V673" s="88"/>
      <c r="W673" s="66"/>
      <c r="X673" s="66"/>
      <c r="Y673" s="92"/>
      <c r="Z673" s="146">
        <f t="shared" si="32"/>
        <v>22</v>
      </c>
      <c r="AB673" s="133" t="str">
        <f>IFERROR(IF(DATEVALUE(TEXT(VLOOKUP(K673,Validation!F708:I731,3,FALSE)&amp;"/"&amp;RIGHT(L673+100,2)&amp;"/"&amp;M673,"MM/DD/YYYY"))&lt;=DATEVALUE(TEXT(VLOOKUP(N673,Validation!F708:I731,3,FALSE)&amp;"/"&amp;RIGHT(O673+100,2)&amp;"/"&amp;P673,"MM/DD/YYYY")),"",-1),"")</f>
        <v/>
      </c>
      <c r="AC673" s="133" t="str">
        <f>IFERROR(IF(DATEVALUE(TEXT(VLOOKUP(S673,Validation!F708:I731,3,FALSE)&amp;"/"&amp;RIGHT(T673+100,2)&amp;"/"&amp;U673,"MM/DD/YYYY"))&lt;=DATEVALUE(TEXT(VLOOKUP(V673,Validation!F708:I731,3,FALSE)&amp;"/"&amp;RIGHT(W673+100,2)&amp;"/"&amp;X673,"MM/DD/YYYY")),"",-1),"")</f>
        <v/>
      </c>
      <c r="AD673" s="92"/>
      <c r="AE673" s="92"/>
    </row>
    <row r="674" spans="1:31" ht="13.8">
      <c r="A674" s="113"/>
      <c r="B674" s="113"/>
      <c r="C674" s="113"/>
      <c r="D674" s="113"/>
      <c r="E674" s="113"/>
      <c r="F674" s="14"/>
      <c r="G674" s="15"/>
      <c r="H674" s="14"/>
      <c r="I674" s="114"/>
      <c r="J674" s="152">
        <f t="shared" si="30"/>
        <v>0</v>
      </c>
      <c r="K674" s="88"/>
      <c r="L674" s="89"/>
      <c r="M674" s="90"/>
      <c r="N674" s="88"/>
      <c r="O674" s="89"/>
      <c r="P674" s="90"/>
      <c r="Q674" s="160" t="str">
        <f ca="1">+IF(A674="","",IF(AND(TODAY()&lt;Validation!$C$141,OR(MONTH(TODAY())=10,MONTH(TODAY())=11,MONTH(TODAY())=12)),CONCATENATE(MONTH(TODAY()),"/01/",YEAR(TODAY())),IF(AND(TODAY()&lt;Validation!$C$141,MONTH(TODAY())&lt;=9),CONCATENATE("0",MONTH(TODAY()),"/01/",YEAR(TODAY())),IF(AND(TODAY()&gt;=Validation!$C$141,OR(MONTH(TODAY())=10,MONTH(TODAY())=11,MONTH(TODAY())=12)),CONCATENATE(MONTH(TODAY()+10),"/01/",YEAR(TODAY()+10)),IF(AND(TODAY()&gt;=Validation!$C$141,MONTH(TODAY())&lt;=9),CONCATENATE("0",MONTH(TODAY()+10),"/01/",YEAR(TODAY()+10)))))))</f>
        <v/>
      </c>
      <c r="R674" s="158">
        <f t="shared" si="31"/>
        <v>0</v>
      </c>
      <c r="S674" s="88"/>
      <c r="T674" s="66"/>
      <c r="U674" s="66"/>
      <c r="V674" s="88"/>
      <c r="W674" s="66"/>
      <c r="X674" s="66"/>
      <c r="Y674" s="92"/>
      <c r="Z674" s="146">
        <f t="shared" si="32"/>
        <v>22</v>
      </c>
      <c r="AB674" s="133" t="str">
        <f>IFERROR(IF(DATEVALUE(TEXT(VLOOKUP(K674,Validation!F709:I732,3,FALSE)&amp;"/"&amp;RIGHT(L674+100,2)&amp;"/"&amp;M674,"MM/DD/YYYY"))&lt;=DATEVALUE(TEXT(VLOOKUP(N674,Validation!F709:I732,3,FALSE)&amp;"/"&amp;RIGHT(O674+100,2)&amp;"/"&amp;P674,"MM/DD/YYYY")),"",-1),"")</f>
        <v/>
      </c>
      <c r="AC674" s="133" t="str">
        <f>IFERROR(IF(DATEVALUE(TEXT(VLOOKUP(S674,Validation!F709:I732,3,FALSE)&amp;"/"&amp;RIGHT(T674+100,2)&amp;"/"&amp;U674,"MM/DD/YYYY"))&lt;=DATEVALUE(TEXT(VLOOKUP(V674,Validation!F709:I732,3,FALSE)&amp;"/"&amp;RIGHT(W674+100,2)&amp;"/"&amp;X674,"MM/DD/YYYY")),"",-1),"")</f>
        <v/>
      </c>
      <c r="AD674" s="92"/>
      <c r="AE674" s="92"/>
    </row>
    <row r="675" spans="1:31" ht="13.8">
      <c r="A675" s="113"/>
      <c r="B675" s="113"/>
      <c r="C675" s="113"/>
      <c r="D675" s="113"/>
      <c r="E675" s="113"/>
      <c r="F675" s="14"/>
      <c r="G675" s="15"/>
      <c r="H675" s="14"/>
      <c r="I675" s="114"/>
      <c r="J675" s="152">
        <f t="shared" si="30"/>
        <v>0</v>
      </c>
      <c r="K675" s="88"/>
      <c r="L675" s="89"/>
      <c r="M675" s="90"/>
      <c r="N675" s="88"/>
      <c r="O675" s="89"/>
      <c r="P675" s="90"/>
      <c r="Q675" s="160" t="str">
        <f ca="1">+IF(A675="","",IF(AND(TODAY()&lt;Validation!$C$141,OR(MONTH(TODAY())=10,MONTH(TODAY())=11,MONTH(TODAY())=12)),CONCATENATE(MONTH(TODAY()),"/01/",YEAR(TODAY())),IF(AND(TODAY()&lt;Validation!$C$141,MONTH(TODAY())&lt;=9),CONCATENATE("0",MONTH(TODAY()),"/01/",YEAR(TODAY())),IF(AND(TODAY()&gt;=Validation!$C$141,OR(MONTH(TODAY())=10,MONTH(TODAY())=11,MONTH(TODAY())=12)),CONCATENATE(MONTH(TODAY()+10),"/01/",YEAR(TODAY()+10)),IF(AND(TODAY()&gt;=Validation!$C$141,MONTH(TODAY())&lt;=9),CONCATENATE("0",MONTH(TODAY()+10),"/01/",YEAR(TODAY()+10)))))))</f>
        <v/>
      </c>
      <c r="R675" s="158">
        <f t="shared" si="31"/>
        <v>0</v>
      </c>
      <c r="S675" s="88"/>
      <c r="T675" s="66"/>
      <c r="U675" s="66"/>
      <c r="V675" s="88"/>
      <c r="W675" s="66"/>
      <c r="X675" s="66"/>
      <c r="Y675" s="92"/>
      <c r="Z675" s="146">
        <f t="shared" si="32"/>
        <v>22</v>
      </c>
      <c r="AB675" s="133" t="str">
        <f>IFERROR(IF(DATEVALUE(TEXT(VLOOKUP(K675,Validation!F710:I733,3,FALSE)&amp;"/"&amp;RIGHT(L675+100,2)&amp;"/"&amp;M675,"MM/DD/YYYY"))&lt;=DATEVALUE(TEXT(VLOOKUP(N675,Validation!F710:I733,3,FALSE)&amp;"/"&amp;RIGHT(O675+100,2)&amp;"/"&amp;P675,"MM/DD/YYYY")),"",-1),"")</f>
        <v/>
      </c>
      <c r="AC675" s="133" t="str">
        <f>IFERROR(IF(DATEVALUE(TEXT(VLOOKUP(S675,Validation!F710:I733,3,FALSE)&amp;"/"&amp;RIGHT(T675+100,2)&amp;"/"&amp;U675,"MM/DD/YYYY"))&lt;=DATEVALUE(TEXT(VLOOKUP(V675,Validation!F710:I733,3,FALSE)&amp;"/"&amp;RIGHT(W675+100,2)&amp;"/"&amp;X675,"MM/DD/YYYY")),"",-1),"")</f>
        <v/>
      </c>
      <c r="AD675" s="92"/>
      <c r="AE675" s="92"/>
    </row>
    <row r="676" spans="1:31" ht="13.8">
      <c r="A676" s="113"/>
      <c r="B676" s="113"/>
      <c r="C676" s="113"/>
      <c r="D676" s="113"/>
      <c r="E676" s="113"/>
      <c r="F676" s="14"/>
      <c r="G676" s="15"/>
      <c r="H676" s="14"/>
      <c r="I676" s="114"/>
      <c r="J676" s="152">
        <f t="shared" si="30"/>
        <v>0</v>
      </c>
      <c r="K676" s="88"/>
      <c r="L676" s="89"/>
      <c r="M676" s="90"/>
      <c r="N676" s="88"/>
      <c r="O676" s="89"/>
      <c r="P676" s="90"/>
      <c r="Q676" s="160" t="str">
        <f ca="1">+IF(A676="","",IF(AND(TODAY()&lt;Validation!$C$141,OR(MONTH(TODAY())=10,MONTH(TODAY())=11,MONTH(TODAY())=12)),CONCATENATE(MONTH(TODAY()),"/01/",YEAR(TODAY())),IF(AND(TODAY()&lt;Validation!$C$141,MONTH(TODAY())&lt;=9),CONCATENATE("0",MONTH(TODAY()),"/01/",YEAR(TODAY())),IF(AND(TODAY()&gt;=Validation!$C$141,OR(MONTH(TODAY())=10,MONTH(TODAY())=11,MONTH(TODAY())=12)),CONCATENATE(MONTH(TODAY()+10),"/01/",YEAR(TODAY()+10)),IF(AND(TODAY()&gt;=Validation!$C$141,MONTH(TODAY())&lt;=9),CONCATENATE("0",MONTH(TODAY()+10),"/01/",YEAR(TODAY()+10)))))))</f>
        <v/>
      </c>
      <c r="R676" s="158">
        <f t="shared" si="31"/>
        <v>0</v>
      </c>
      <c r="S676" s="88"/>
      <c r="T676" s="66"/>
      <c r="U676" s="66"/>
      <c r="V676" s="88"/>
      <c r="W676" s="66"/>
      <c r="X676" s="66"/>
      <c r="Y676" s="92"/>
      <c r="Z676" s="146">
        <f t="shared" si="32"/>
        <v>22</v>
      </c>
      <c r="AB676" s="133" t="str">
        <f>IFERROR(IF(DATEVALUE(TEXT(VLOOKUP(K676,Validation!F711:I734,3,FALSE)&amp;"/"&amp;RIGHT(L676+100,2)&amp;"/"&amp;M676,"MM/DD/YYYY"))&lt;=DATEVALUE(TEXT(VLOOKUP(N676,Validation!F711:I734,3,FALSE)&amp;"/"&amp;RIGHT(O676+100,2)&amp;"/"&amp;P676,"MM/DD/YYYY")),"",-1),"")</f>
        <v/>
      </c>
      <c r="AC676" s="133" t="str">
        <f>IFERROR(IF(DATEVALUE(TEXT(VLOOKUP(S676,Validation!F711:I734,3,FALSE)&amp;"/"&amp;RIGHT(T676+100,2)&amp;"/"&amp;U676,"MM/DD/YYYY"))&lt;=DATEVALUE(TEXT(VLOOKUP(V676,Validation!F711:I734,3,FALSE)&amp;"/"&amp;RIGHT(W676+100,2)&amp;"/"&amp;X676,"MM/DD/YYYY")),"",-1),"")</f>
        <v/>
      </c>
      <c r="AD676" s="92"/>
      <c r="AE676" s="92"/>
    </row>
    <row r="677" spans="1:31" ht="13.8">
      <c r="A677" s="113"/>
      <c r="B677" s="113"/>
      <c r="C677" s="113"/>
      <c r="D677" s="113"/>
      <c r="E677" s="113"/>
      <c r="F677" s="14"/>
      <c r="G677" s="15"/>
      <c r="H677" s="14"/>
      <c r="I677" s="114"/>
      <c r="J677" s="152">
        <f t="shared" si="30"/>
        <v>0</v>
      </c>
      <c r="K677" s="88"/>
      <c r="L677" s="89"/>
      <c r="M677" s="90"/>
      <c r="N677" s="88"/>
      <c r="O677" s="89"/>
      <c r="P677" s="90"/>
      <c r="Q677" s="160" t="str">
        <f ca="1">+IF(A677="","",IF(AND(TODAY()&lt;Validation!$C$141,OR(MONTH(TODAY())=10,MONTH(TODAY())=11,MONTH(TODAY())=12)),CONCATENATE(MONTH(TODAY()),"/01/",YEAR(TODAY())),IF(AND(TODAY()&lt;Validation!$C$141,MONTH(TODAY())&lt;=9),CONCATENATE("0",MONTH(TODAY()),"/01/",YEAR(TODAY())),IF(AND(TODAY()&gt;=Validation!$C$141,OR(MONTH(TODAY())=10,MONTH(TODAY())=11,MONTH(TODAY())=12)),CONCATENATE(MONTH(TODAY()+10),"/01/",YEAR(TODAY()+10)),IF(AND(TODAY()&gt;=Validation!$C$141,MONTH(TODAY())&lt;=9),CONCATENATE("0",MONTH(TODAY()+10),"/01/",YEAR(TODAY()+10)))))))</f>
        <v/>
      </c>
      <c r="R677" s="158">
        <f t="shared" si="31"/>
        <v>0</v>
      </c>
      <c r="S677" s="88"/>
      <c r="T677" s="66"/>
      <c r="U677" s="66"/>
      <c r="V677" s="88"/>
      <c r="W677" s="66"/>
      <c r="X677" s="66"/>
      <c r="Y677" s="92"/>
      <c r="Z677" s="146">
        <f t="shared" si="32"/>
        <v>22</v>
      </c>
      <c r="AB677" s="133" t="str">
        <f>IFERROR(IF(DATEVALUE(TEXT(VLOOKUP(K677,Validation!F712:I735,3,FALSE)&amp;"/"&amp;RIGHT(L677+100,2)&amp;"/"&amp;M677,"MM/DD/YYYY"))&lt;=DATEVALUE(TEXT(VLOOKUP(N677,Validation!F712:I735,3,FALSE)&amp;"/"&amp;RIGHT(O677+100,2)&amp;"/"&amp;P677,"MM/DD/YYYY")),"",-1),"")</f>
        <v/>
      </c>
      <c r="AC677" s="133" t="str">
        <f>IFERROR(IF(DATEVALUE(TEXT(VLOOKUP(S677,Validation!F712:I735,3,FALSE)&amp;"/"&amp;RIGHT(T677+100,2)&amp;"/"&amp;U677,"MM/DD/YYYY"))&lt;=DATEVALUE(TEXT(VLOOKUP(V677,Validation!F712:I735,3,FALSE)&amp;"/"&amp;RIGHT(W677+100,2)&amp;"/"&amp;X677,"MM/DD/YYYY")),"",-1),"")</f>
        <v/>
      </c>
      <c r="AD677" s="92"/>
      <c r="AE677" s="92"/>
    </row>
    <row r="678" spans="1:31" ht="13.8">
      <c r="A678" s="113"/>
      <c r="B678" s="113"/>
      <c r="C678" s="113"/>
      <c r="D678" s="113"/>
      <c r="E678" s="113"/>
      <c r="F678" s="14"/>
      <c r="G678" s="15"/>
      <c r="H678" s="14"/>
      <c r="I678" s="114"/>
      <c r="J678" s="152">
        <f t="shared" si="30"/>
        <v>0</v>
      </c>
      <c r="K678" s="88"/>
      <c r="L678" s="89"/>
      <c r="M678" s="90"/>
      <c r="N678" s="88"/>
      <c r="O678" s="89"/>
      <c r="P678" s="90"/>
      <c r="Q678" s="160" t="str">
        <f ca="1">+IF(A678="","",IF(AND(TODAY()&lt;Validation!$C$141,OR(MONTH(TODAY())=10,MONTH(TODAY())=11,MONTH(TODAY())=12)),CONCATENATE(MONTH(TODAY()),"/01/",YEAR(TODAY())),IF(AND(TODAY()&lt;Validation!$C$141,MONTH(TODAY())&lt;=9),CONCATENATE("0",MONTH(TODAY()),"/01/",YEAR(TODAY())),IF(AND(TODAY()&gt;=Validation!$C$141,OR(MONTH(TODAY())=10,MONTH(TODAY())=11,MONTH(TODAY())=12)),CONCATENATE(MONTH(TODAY()+10),"/01/",YEAR(TODAY()+10)),IF(AND(TODAY()&gt;=Validation!$C$141,MONTH(TODAY())&lt;=9),CONCATENATE("0",MONTH(TODAY()+10),"/01/",YEAR(TODAY()+10)))))))</f>
        <v/>
      </c>
      <c r="R678" s="158">
        <f t="shared" si="31"/>
        <v>0</v>
      </c>
      <c r="S678" s="88"/>
      <c r="T678" s="66"/>
      <c r="U678" s="66"/>
      <c r="V678" s="88"/>
      <c r="W678" s="66"/>
      <c r="X678" s="66"/>
      <c r="Y678" s="92"/>
      <c r="Z678" s="146">
        <f t="shared" si="32"/>
        <v>22</v>
      </c>
      <c r="AB678" s="133" t="str">
        <f>IFERROR(IF(DATEVALUE(TEXT(VLOOKUP(K678,Validation!F713:I736,3,FALSE)&amp;"/"&amp;RIGHT(L678+100,2)&amp;"/"&amp;M678,"MM/DD/YYYY"))&lt;=DATEVALUE(TEXT(VLOOKUP(N678,Validation!F713:I736,3,FALSE)&amp;"/"&amp;RIGHT(O678+100,2)&amp;"/"&amp;P678,"MM/DD/YYYY")),"",-1),"")</f>
        <v/>
      </c>
      <c r="AC678" s="133" t="str">
        <f>IFERROR(IF(DATEVALUE(TEXT(VLOOKUP(S678,Validation!F713:I736,3,FALSE)&amp;"/"&amp;RIGHT(T678+100,2)&amp;"/"&amp;U678,"MM/DD/YYYY"))&lt;=DATEVALUE(TEXT(VLOOKUP(V678,Validation!F713:I736,3,FALSE)&amp;"/"&amp;RIGHT(W678+100,2)&amp;"/"&amp;X678,"MM/DD/YYYY")),"",-1),"")</f>
        <v/>
      </c>
      <c r="AD678" s="92"/>
      <c r="AE678" s="92"/>
    </row>
    <row r="679" spans="1:31" ht="13.8">
      <c r="A679" s="113"/>
      <c r="B679" s="113"/>
      <c r="C679" s="113"/>
      <c r="D679" s="113"/>
      <c r="E679" s="113"/>
      <c r="F679" s="14"/>
      <c r="G679" s="15"/>
      <c r="H679" s="14"/>
      <c r="I679" s="114"/>
      <c r="J679" s="152">
        <f t="shared" si="30"/>
        <v>0</v>
      </c>
      <c r="K679" s="88"/>
      <c r="L679" s="89"/>
      <c r="M679" s="90"/>
      <c r="N679" s="88"/>
      <c r="O679" s="89"/>
      <c r="P679" s="90"/>
      <c r="Q679" s="160" t="str">
        <f ca="1">+IF(A679="","",IF(AND(TODAY()&lt;Validation!$C$141,OR(MONTH(TODAY())=10,MONTH(TODAY())=11,MONTH(TODAY())=12)),CONCATENATE(MONTH(TODAY()),"/01/",YEAR(TODAY())),IF(AND(TODAY()&lt;Validation!$C$141,MONTH(TODAY())&lt;=9),CONCATENATE("0",MONTH(TODAY()),"/01/",YEAR(TODAY())),IF(AND(TODAY()&gt;=Validation!$C$141,OR(MONTH(TODAY())=10,MONTH(TODAY())=11,MONTH(TODAY())=12)),CONCATENATE(MONTH(TODAY()+10),"/01/",YEAR(TODAY()+10)),IF(AND(TODAY()&gt;=Validation!$C$141,MONTH(TODAY())&lt;=9),CONCATENATE("0",MONTH(TODAY()+10),"/01/",YEAR(TODAY()+10)))))))</f>
        <v/>
      </c>
      <c r="R679" s="158">
        <f t="shared" si="31"/>
        <v>0</v>
      </c>
      <c r="S679" s="88"/>
      <c r="T679" s="66"/>
      <c r="U679" s="66"/>
      <c r="V679" s="88"/>
      <c r="W679" s="66"/>
      <c r="X679" s="66"/>
      <c r="Y679" s="92"/>
      <c r="Z679" s="146">
        <f t="shared" si="32"/>
        <v>22</v>
      </c>
      <c r="AB679" s="133" t="str">
        <f>IFERROR(IF(DATEVALUE(TEXT(VLOOKUP(K679,Validation!F714:I737,3,FALSE)&amp;"/"&amp;RIGHT(L679+100,2)&amp;"/"&amp;M679,"MM/DD/YYYY"))&lt;=DATEVALUE(TEXT(VLOOKUP(N679,Validation!F714:I737,3,FALSE)&amp;"/"&amp;RIGHT(O679+100,2)&amp;"/"&amp;P679,"MM/DD/YYYY")),"",-1),"")</f>
        <v/>
      </c>
      <c r="AC679" s="133" t="str">
        <f>IFERROR(IF(DATEVALUE(TEXT(VLOOKUP(S679,Validation!F714:I737,3,FALSE)&amp;"/"&amp;RIGHT(T679+100,2)&amp;"/"&amp;U679,"MM/DD/YYYY"))&lt;=DATEVALUE(TEXT(VLOOKUP(V679,Validation!F714:I737,3,FALSE)&amp;"/"&amp;RIGHT(W679+100,2)&amp;"/"&amp;X679,"MM/DD/YYYY")),"",-1),"")</f>
        <v/>
      </c>
      <c r="AD679" s="92"/>
      <c r="AE679" s="92"/>
    </row>
    <row r="680" spans="1:31" ht="13.8">
      <c r="A680" s="113"/>
      <c r="B680" s="113"/>
      <c r="C680" s="113"/>
      <c r="D680" s="113"/>
      <c r="E680" s="113"/>
      <c r="F680" s="14"/>
      <c r="G680" s="15"/>
      <c r="H680" s="14"/>
      <c r="I680" s="114"/>
      <c r="J680" s="152">
        <f t="shared" si="30"/>
        <v>0</v>
      </c>
      <c r="K680" s="88"/>
      <c r="L680" s="89"/>
      <c r="M680" s="90"/>
      <c r="N680" s="88"/>
      <c r="O680" s="89"/>
      <c r="P680" s="90"/>
      <c r="Q680" s="160" t="str">
        <f ca="1">+IF(A680="","",IF(AND(TODAY()&lt;Validation!$C$141,OR(MONTH(TODAY())=10,MONTH(TODAY())=11,MONTH(TODAY())=12)),CONCATENATE(MONTH(TODAY()),"/01/",YEAR(TODAY())),IF(AND(TODAY()&lt;Validation!$C$141,MONTH(TODAY())&lt;=9),CONCATENATE("0",MONTH(TODAY()),"/01/",YEAR(TODAY())),IF(AND(TODAY()&gt;=Validation!$C$141,OR(MONTH(TODAY())=10,MONTH(TODAY())=11,MONTH(TODAY())=12)),CONCATENATE(MONTH(TODAY()+10),"/01/",YEAR(TODAY()+10)),IF(AND(TODAY()&gt;=Validation!$C$141,MONTH(TODAY())&lt;=9),CONCATENATE("0",MONTH(TODAY()+10),"/01/",YEAR(TODAY()+10)))))))</f>
        <v/>
      </c>
      <c r="R680" s="158">
        <f t="shared" si="31"/>
        <v>0</v>
      </c>
      <c r="S680" s="88"/>
      <c r="T680" s="66"/>
      <c r="U680" s="66"/>
      <c r="V680" s="88"/>
      <c r="W680" s="66"/>
      <c r="X680" s="66"/>
      <c r="Y680" s="92"/>
      <c r="Z680" s="146">
        <f t="shared" si="32"/>
        <v>22</v>
      </c>
      <c r="AB680" s="133" t="str">
        <f>IFERROR(IF(DATEVALUE(TEXT(VLOOKUP(K680,Validation!F715:I738,3,FALSE)&amp;"/"&amp;RIGHT(L680+100,2)&amp;"/"&amp;M680,"MM/DD/YYYY"))&lt;=DATEVALUE(TEXT(VLOOKUP(N680,Validation!F715:I738,3,FALSE)&amp;"/"&amp;RIGHT(O680+100,2)&amp;"/"&amp;P680,"MM/DD/YYYY")),"",-1),"")</f>
        <v/>
      </c>
      <c r="AC680" s="133" t="str">
        <f>IFERROR(IF(DATEVALUE(TEXT(VLOOKUP(S680,Validation!F715:I738,3,FALSE)&amp;"/"&amp;RIGHT(T680+100,2)&amp;"/"&amp;U680,"MM/DD/YYYY"))&lt;=DATEVALUE(TEXT(VLOOKUP(V680,Validation!F715:I738,3,FALSE)&amp;"/"&amp;RIGHT(W680+100,2)&amp;"/"&amp;X680,"MM/DD/YYYY")),"",-1),"")</f>
        <v/>
      </c>
      <c r="AD680" s="92"/>
      <c r="AE680" s="92"/>
    </row>
    <row r="681" spans="1:31" ht="13.8">
      <c r="A681" s="113"/>
      <c r="B681" s="113"/>
      <c r="C681" s="113"/>
      <c r="D681" s="113"/>
      <c r="E681" s="113"/>
      <c r="F681" s="14"/>
      <c r="G681" s="15"/>
      <c r="H681" s="14"/>
      <c r="I681" s="114"/>
      <c r="J681" s="152">
        <f t="shared" si="30"/>
        <v>0</v>
      </c>
      <c r="K681" s="88"/>
      <c r="L681" s="89"/>
      <c r="M681" s="90"/>
      <c r="N681" s="88"/>
      <c r="O681" s="89"/>
      <c r="P681" s="90"/>
      <c r="Q681" s="160" t="str">
        <f ca="1">+IF(A681="","",IF(AND(TODAY()&lt;Validation!$C$141,OR(MONTH(TODAY())=10,MONTH(TODAY())=11,MONTH(TODAY())=12)),CONCATENATE(MONTH(TODAY()),"/01/",YEAR(TODAY())),IF(AND(TODAY()&lt;Validation!$C$141,MONTH(TODAY())&lt;=9),CONCATENATE("0",MONTH(TODAY()),"/01/",YEAR(TODAY())),IF(AND(TODAY()&gt;=Validation!$C$141,OR(MONTH(TODAY())=10,MONTH(TODAY())=11,MONTH(TODAY())=12)),CONCATENATE(MONTH(TODAY()+10),"/01/",YEAR(TODAY()+10)),IF(AND(TODAY()&gt;=Validation!$C$141,MONTH(TODAY())&lt;=9),CONCATENATE("0",MONTH(TODAY()+10),"/01/",YEAR(TODAY()+10)))))))</f>
        <v/>
      </c>
      <c r="R681" s="158">
        <f t="shared" si="31"/>
        <v>0</v>
      </c>
      <c r="S681" s="88"/>
      <c r="T681" s="66"/>
      <c r="U681" s="66"/>
      <c r="V681" s="88"/>
      <c r="W681" s="66"/>
      <c r="X681" s="66"/>
      <c r="Y681" s="92"/>
      <c r="Z681" s="146">
        <f t="shared" si="32"/>
        <v>22</v>
      </c>
      <c r="AB681" s="133" t="str">
        <f>IFERROR(IF(DATEVALUE(TEXT(VLOOKUP(K681,Validation!F716:I739,3,FALSE)&amp;"/"&amp;RIGHT(L681+100,2)&amp;"/"&amp;M681,"MM/DD/YYYY"))&lt;=DATEVALUE(TEXT(VLOOKUP(N681,Validation!F716:I739,3,FALSE)&amp;"/"&amp;RIGHT(O681+100,2)&amp;"/"&amp;P681,"MM/DD/YYYY")),"",-1),"")</f>
        <v/>
      </c>
      <c r="AC681" s="133" t="str">
        <f>IFERROR(IF(DATEVALUE(TEXT(VLOOKUP(S681,Validation!F716:I739,3,FALSE)&amp;"/"&amp;RIGHT(T681+100,2)&amp;"/"&amp;U681,"MM/DD/YYYY"))&lt;=DATEVALUE(TEXT(VLOOKUP(V681,Validation!F716:I739,3,FALSE)&amp;"/"&amp;RIGHT(W681+100,2)&amp;"/"&amp;X681,"MM/DD/YYYY")),"",-1),"")</f>
        <v/>
      </c>
      <c r="AD681" s="92"/>
      <c r="AE681" s="92"/>
    </row>
    <row r="682" spans="1:31" ht="13.8">
      <c r="A682" s="113"/>
      <c r="B682" s="113"/>
      <c r="C682" s="113"/>
      <c r="D682" s="113"/>
      <c r="E682" s="113"/>
      <c r="F682" s="14"/>
      <c r="G682" s="15"/>
      <c r="H682" s="14"/>
      <c r="I682" s="114"/>
      <c r="J682" s="152">
        <f t="shared" si="30"/>
        <v>0</v>
      </c>
      <c r="K682" s="88"/>
      <c r="L682" s="89"/>
      <c r="M682" s="90"/>
      <c r="N682" s="88"/>
      <c r="O682" s="89"/>
      <c r="P682" s="90"/>
      <c r="Q682" s="160" t="str">
        <f ca="1">+IF(A682="","",IF(AND(TODAY()&lt;Validation!$C$141,OR(MONTH(TODAY())=10,MONTH(TODAY())=11,MONTH(TODAY())=12)),CONCATENATE(MONTH(TODAY()),"/01/",YEAR(TODAY())),IF(AND(TODAY()&lt;Validation!$C$141,MONTH(TODAY())&lt;=9),CONCATENATE("0",MONTH(TODAY()),"/01/",YEAR(TODAY())),IF(AND(TODAY()&gt;=Validation!$C$141,OR(MONTH(TODAY())=10,MONTH(TODAY())=11,MONTH(TODAY())=12)),CONCATENATE(MONTH(TODAY()+10),"/01/",YEAR(TODAY()+10)),IF(AND(TODAY()&gt;=Validation!$C$141,MONTH(TODAY())&lt;=9),CONCATENATE("0",MONTH(TODAY()+10),"/01/",YEAR(TODAY()+10)))))))</f>
        <v/>
      </c>
      <c r="R682" s="158">
        <f t="shared" si="31"/>
        <v>0</v>
      </c>
      <c r="S682" s="88"/>
      <c r="T682" s="66"/>
      <c r="U682" s="66"/>
      <c r="V682" s="88"/>
      <c r="W682" s="66"/>
      <c r="X682" s="66"/>
      <c r="Y682" s="92"/>
      <c r="Z682" s="146">
        <f t="shared" si="32"/>
        <v>22</v>
      </c>
      <c r="AB682" s="133" t="str">
        <f>IFERROR(IF(DATEVALUE(TEXT(VLOOKUP(K682,Validation!F717:I740,3,FALSE)&amp;"/"&amp;RIGHT(L682+100,2)&amp;"/"&amp;M682,"MM/DD/YYYY"))&lt;=DATEVALUE(TEXT(VLOOKUP(N682,Validation!F717:I740,3,FALSE)&amp;"/"&amp;RIGHT(O682+100,2)&amp;"/"&amp;P682,"MM/DD/YYYY")),"",-1),"")</f>
        <v/>
      </c>
      <c r="AC682" s="133" t="str">
        <f>IFERROR(IF(DATEVALUE(TEXT(VLOOKUP(S682,Validation!F717:I740,3,FALSE)&amp;"/"&amp;RIGHT(T682+100,2)&amp;"/"&amp;U682,"MM/DD/YYYY"))&lt;=DATEVALUE(TEXT(VLOOKUP(V682,Validation!F717:I740,3,FALSE)&amp;"/"&amp;RIGHT(W682+100,2)&amp;"/"&amp;X682,"MM/DD/YYYY")),"",-1),"")</f>
        <v/>
      </c>
      <c r="AD682" s="92"/>
      <c r="AE682" s="92"/>
    </row>
    <row r="683" spans="1:31" ht="13.8">
      <c r="A683" s="113"/>
      <c r="B683" s="113"/>
      <c r="C683" s="113"/>
      <c r="D683" s="113"/>
      <c r="E683" s="113"/>
      <c r="F683" s="14"/>
      <c r="G683" s="15"/>
      <c r="H683" s="14"/>
      <c r="I683" s="114"/>
      <c r="J683" s="152">
        <f t="shared" si="30"/>
        <v>0</v>
      </c>
      <c r="K683" s="88"/>
      <c r="L683" s="89"/>
      <c r="M683" s="90"/>
      <c r="N683" s="88"/>
      <c r="O683" s="89"/>
      <c r="P683" s="90"/>
      <c r="Q683" s="160" t="str">
        <f ca="1">+IF(A683="","",IF(AND(TODAY()&lt;Validation!$C$141,OR(MONTH(TODAY())=10,MONTH(TODAY())=11,MONTH(TODAY())=12)),CONCATENATE(MONTH(TODAY()),"/01/",YEAR(TODAY())),IF(AND(TODAY()&lt;Validation!$C$141,MONTH(TODAY())&lt;=9),CONCATENATE("0",MONTH(TODAY()),"/01/",YEAR(TODAY())),IF(AND(TODAY()&gt;=Validation!$C$141,OR(MONTH(TODAY())=10,MONTH(TODAY())=11,MONTH(TODAY())=12)),CONCATENATE(MONTH(TODAY()+10),"/01/",YEAR(TODAY()+10)),IF(AND(TODAY()&gt;=Validation!$C$141,MONTH(TODAY())&lt;=9),CONCATENATE("0",MONTH(TODAY()+10),"/01/",YEAR(TODAY()+10)))))))</f>
        <v/>
      </c>
      <c r="R683" s="158">
        <f t="shared" si="31"/>
        <v>0</v>
      </c>
      <c r="S683" s="88"/>
      <c r="T683" s="66"/>
      <c r="U683" s="66"/>
      <c r="V683" s="88"/>
      <c r="W683" s="66"/>
      <c r="X683" s="66"/>
      <c r="Y683" s="92"/>
      <c r="Z683" s="146">
        <f t="shared" si="32"/>
        <v>22</v>
      </c>
      <c r="AB683" s="133" t="str">
        <f>IFERROR(IF(DATEVALUE(TEXT(VLOOKUP(K683,Validation!F718:I741,3,FALSE)&amp;"/"&amp;RIGHT(L683+100,2)&amp;"/"&amp;M683,"MM/DD/YYYY"))&lt;=DATEVALUE(TEXT(VLOOKUP(N683,Validation!F718:I741,3,FALSE)&amp;"/"&amp;RIGHT(O683+100,2)&amp;"/"&amp;P683,"MM/DD/YYYY")),"",-1),"")</f>
        <v/>
      </c>
      <c r="AC683" s="133" t="str">
        <f>IFERROR(IF(DATEVALUE(TEXT(VLOOKUP(S683,Validation!F718:I741,3,FALSE)&amp;"/"&amp;RIGHT(T683+100,2)&amp;"/"&amp;U683,"MM/DD/YYYY"))&lt;=DATEVALUE(TEXT(VLOOKUP(V683,Validation!F718:I741,3,FALSE)&amp;"/"&amp;RIGHT(W683+100,2)&amp;"/"&amp;X683,"MM/DD/YYYY")),"",-1),"")</f>
        <v/>
      </c>
      <c r="AD683" s="92"/>
      <c r="AE683" s="92"/>
    </row>
    <row r="684" spans="1:31" ht="13.8">
      <c r="A684" s="113"/>
      <c r="B684" s="113"/>
      <c r="C684" s="113"/>
      <c r="D684" s="113"/>
      <c r="E684" s="113"/>
      <c r="F684" s="14"/>
      <c r="G684" s="15"/>
      <c r="H684" s="14"/>
      <c r="I684" s="114"/>
      <c r="J684" s="152">
        <f t="shared" si="30"/>
        <v>0</v>
      </c>
      <c r="K684" s="88"/>
      <c r="L684" s="89"/>
      <c r="M684" s="90"/>
      <c r="N684" s="88"/>
      <c r="O684" s="89"/>
      <c r="P684" s="90"/>
      <c r="Q684" s="160" t="str">
        <f ca="1">+IF(A684="","",IF(AND(TODAY()&lt;Validation!$C$141,OR(MONTH(TODAY())=10,MONTH(TODAY())=11,MONTH(TODAY())=12)),CONCATENATE(MONTH(TODAY()),"/01/",YEAR(TODAY())),IF(AND(TODAY()&lt;Validation!$C$141,MONTH(TODAY())&lt;=9),CONCATENATE("0",MONTH(TODAY()),"/01/",YEAR(TODAY())),IF(AND(TODAY()&gt;=Validation!$C$141,OR(MONTH(TODAY())=10,MONTH(TODAY())=11,MONTH(TODAY())=12)),CONCATENATE(MONTH(TODAY()+10),"/01/",YEAR(TODAY()+10)),IF(AND(TODAY()&gt;=Validation!$C$141,MONTH(TODAY())&lt;=9),CONCATENATE("0",MONTH(TODAY()+10),"/01/",YEAR(TODAY()+10)))))))</f>
        <v/>
      </c>
      <c r="R684" s="158">
        <f t="shared" si="31"/>
        <v>0</v>
      </c>
      <c r="S684" s="88"/>
      <c r="T684" s="66"/>
      <c r="U684" s="66"/>
      <c r="V684" s="88"/>
      <c r="W684" s="66"/>
      <c r="X684" s="66"/>
      <c r="Y684" s="92"/>
      <c r="Z684" s="146">
        <f t="shared" si="32"/>
        <v>22</v>
      </c>
      <c r="AB684" s="133" t="str">
        <f>IFERROR(IF(DATEVALUE(TEXT(VLOOKUP(K684,Validation!F719:I742,3,FALSE)&amp;"/"&amp;RIGHT(L684+100,2)&amp;"/"&amp;M684,"MM/DD/YYYY"))&lt;=DATEVALUE(TEXT(VLOOKUP(N684,Validation!F719:I742,3,FALSE)&amp;"/"&amp;RIGHT(O684+100,2)&amp;"/"&amp;P684,"MM/DD/YYYY")),"",-1),"")</f>
        <v/>
      </c>
      <c r="AC684" s="133" t="str">
        <f>IFERROR(IF(DATEVALUE(TEXT(VLOOKUP(S684,Validation!F719:I742,3,FALSE)&amp;"/"&amp;RIGHT(T684+100,2)&amp;"/"&amp;U684,"MM/DD/YYYY"))&lt;=DATEVALUE(TEXT(VLOOKUP(V684,Validation!F719:I742,3,FALSE)&amp;"/"&amp;RIGHT(W684+100,2)&amp;"/"&amp;X684,"MM/DD/YYYY")),"",-1),"")</f>
        <v/>
      </c>
      <c r="AD684" s="92"/>
      <c r="AE684" s="92"/>
    </row>
    <row r="685" spans="1:31" ht="13.8">
      <c r="A685" s="113"/>
      <c r="B685" s="113"/>
      <c r="C685" s="113"/>
      <c r="D685" s="113"/>
      <c r="E685" s="113"/>
      <c r="F685" s="14"/>
      <c r="G685" s="15"/>
      <c r="H685" s="14"/>
      <c r="I685" s="114"/>
      <c r="J685" s="152">
        <f t="shared" si="30"/>
        <v>0</v>
      </c>
      <c r="K685" s="88"/>
      <c r="L685" s="89"/>
      <c r="M685" s="90"/>
      <c r="N685" s="88"/>
      <c r="O685" s="89"/>
      <c r="P685" s="90"/>
      <c r="Q685" s="160" t="str">
        <f ca="1">+IF(A685="","",IF(AND(TODAY()&lt;Validation!$C$141,OR(MONTH(TODAY())=10,MONTH(TODAY())=11,MONTH(TODAY())=12)),CONCATENATE(MONTH(TODAY()),"/01/",YEAR(TODAY())),IF(AND(TODAY()&lt;Validation!$C$141,MONTH(TODAY())&lt;=9),CONCATENATE("0",MONTH(TODAY()),"/01/",YEAR(TODAY())),IF(AND(TODAY()&gt;=Validation!$C$141,OR(MONTH(TODAY())=10,MONTH(TODAY())=11,MONTH(TODAY())=12)),CONCATENATE(MONTH(TODAY()+10),"/01/",YEAR(TODAY()+10)),IF(AND(TODAY()&gt;=Validation!$C$141,MONTH(TODAY())&lt;=9),CONCATENATE("0",MONTH(TODAY()+10),"/01/",YEAR(TODAY()+10)))))))</f>
        <v/>
      </c>
      <c r="R685" s="158">
        <f t="shared" si="31"/>
        <v>0</v>
      </c>
      <c r="S685" s="88"/>
      <c r="T685" s="66"/>
      <c r="U685" s="66"/>
      <c r="V685" s="88"/>
      <c r="W685" s="66"/>
      <c r="X685" s="66"/>
      <c r="Y685" s="92"/>
      <c r="Z685" s="146">
        <f t="shared" si="32"/>
        <v>22</v>
      </c>
      <c r="AB685" s="133" t="str">
        <f>IFERROR(IF(DATEVALUE(TEXT(VLOOKUP(K685,Validation!F720:I743,3,FALSE)&amp;"/"&amp;RIGHT(L685+100,2)&amp;"/"&amp;M685,"MM/DD/YYYY"))&lt;=DATEVALUE(TEXT(VLOOKUP(N685,Validation!F720:I743,3,FALSE)&amp;"/"&amp;RIGHT(O685+100,2)&amp;"/"&amp;P685,"MM/DD/YYYY")),"",-1),"")</f>
        <v/>
      </c>
      <c r="AC685" s="133" t="str">
        <f>IFERROR(IF(DATEVALUE(TEXT(VLOOKUP(S685,Validation!F720:I743,3,FALSE)&amp;"/"&amp;RIGHT(T685+100,2)&amp;"/"&amp;U685,"MM/DD/YYYY"))&lt;=DATEVALUE(TEXT(VLOOKUP(V685,Validation!F720:I743,3,FALSE)&amp;"/"&amp;RIGHT(W685+100,2)&amp;"/"&amp;X685,"MM/DD/YYYY")),"",-1),"")</f>
        <v/>
      </c>
      <c r="AD685" s="92"/>
      <c r="AE685" s="92"/>
    </row>
    <row r="686" spans="1:31" ht="13.8">
      <c r="A686" s="113"/>
      <c r="B686" s="113"/>
      <c r="C686" s="113"/>
      <c r="D686" s="113"/>
      <c r="E686" s="113"/>
      <c r="F686" s="14"/>
      <c r="G686" s="15"/>
      <c r="H686" s="14"/>
      <c r="I686" s="114"/>
      <c r="J686" s="152">
        <f t="shared" si="30"/>
        <v>0</v>
      </c>
      <c r="K686" s="88"/>
      <c r="L686" s="89"/>
      <c r="M686" s="90"/>
      <c r="N686" s="88"/>
      <c r="O686" s="89"/>
      <c r="P686" s="90"/>
      <c r="Q686" s="160" t="str">
        <f ca="1">+IF(A686="","",IF(AND(TODAY()&lt;Validation!$C$141,OR(MONTH(TODAY())=10,MONTH(TODAY())=11,MONTH(TODAY())=12)),CONCATENATE(MONTH(TODAY()),"/01/",YEAR(TODAY())),IF(AND(TODAY()&lt;Validation!$C$141,MONTH(TODAY())&lt;=9),CONCATENATE("0",MONTH(TODAY()),"/01/",YEAR(TODAY())),IF(AND(TODAY()&gt;=Validation!$C$141,OR(MONTH(TODAY())=10,MONTH(TODAY())=11,MONTH(TODAY())=12)),CONCATENATE(MONTH(TODAY()+10),"/01/",YEAR(TODAY()+10)),IF(AND(TODAY()&gt;=Validation!$C$141,MONTH(TODAY())&lt;=9),CONCATENATE("0",MONTH(TODAY()+10),"/01/",YEAR(TODAY()+10)))))))</f>
        <v/>
      </c>
      <c r="R686" s="158">
        <f t="shared" si="31"/>
        <v>0</v>
      </c>
      <c r="S686" s="88"/>
      <c r="T686" s="66"/>
      <c r="U686" s="66"/>
      <c r="V686" s="88"/>
      <c r="W686" s="66"/>
      <c r="X686" s="66"/>
      <c r="Y686" s="92"/>
      <c r="Z686" s="146">
        <f t="shared" si="32"/>
        <v>22</v>
      </c>
      <c r="AB686" s="133" t="str">
        <f>IFERROR(IF(DATEVALUE(TEXT(VLOOKUP(K686,Validation!F721:I744,3,FALSE)&amp;"/"&amp;RIGHT(L686+100,2)&amp;"/"&amp;M686,"MM/DD/YYYY"))&lt;=DATEVALUE(TEXT(VLOOKUP(N686,Validation!F721:I744,3,FALSE)&amp;"/"&amp;RIGHT(O686+100,2)&amp;"/"&amp;P686,"MM/DD/YYYY")),"",-1),"")</f>
        <v/>
      </c>
      <c r="AC686" s="133" t="str">
        <f>IFERROR(IF(DATEVALUE(TEXT(VLOOKUP(S686,Validation!F721:I744,3,FALSE)&amp;"/"&amp;RIGHT(T686+100,2)&amp;"/"&amp;U686,"MM/DD/YYYY"))&lt;=DATEVALUE(TEXT(VLOOKUP(V686,Validation!F721:I744,3,FALSE)&amp;"/"&amp;RIGHT(W686+100,2)&amp;"/"&amp;X686,"MM/DD/YYYY")),"",-1),"")</f>
        <v/>
      </c>
      <c r="AD686" s="92"/>
      <c r="AE686" s="92"/>
    </row>
    <row r="687" spans="1:31" ht="13.8">
      <c r="A687" s="113"/>
      <c r="B687" s="113"/>
      <c r="C687" s="113"/>
      <c r="D687" s="113"/>
      <c r="E687" s="113"/>
      <c r="F687" s="14"/>
      <c r="G687" s="15"/>
      <c r="H687" s="14"/>
      <c r="I687" s="114"/>
      <c r="J687" s="152">
        <f t="shared" si="30"/>
        <v>0</v>
      </c>
      <c r="K687" s="88"/>
      <c r="L687" s="89"/>
      <c r="M687" s="90"/>
      <c r="N687" s="88"/>
      <c r="O687" s="89"/>
      <c r="P687" s="90"/>
      <c r="Q687" s="160" t="str">
        <f ca="1">+IF(A687="","",IF(AND(TODAY()&lt;Validation!$C$141,OR(MONTH(TODAY())=10,MONTH(TODAY())=11,MONTH(TODAY())=12)),CONCATENATE(MONTH(TODAY()),"/01/",YEAR(TODAY())),IF(AND(TODAY()&lt;Validation!$C$141,MONTH(TODAY())&lt;=9),CONCATENATE("0",MONTH(TODAY()),"/01/",YEAR(TODAY())),IF(AND(TODAY()&gt;=Validation!$C$141,OR(MONTH(TODAY())=10,MONTH(TODAY())=11,MONTH(TODAY())=12)),CONCATENATE(MONTH(TODAY()+10),"/01/",YEAR(TODAY()+10)),IF(AND(TODAY()&gt;=Validation!$C$141,MONTH(TODAY())&lt;=9),CONCATENATE("0",MONTH(TODAY()+10),"/01/",YEAR(TODAY()+10)))))))</f>
        <v/>
      </c>
      <c r="R687" s="158">
        <f t="shared" si="31"/>
        <v>0</v>
      </c>
      <c r="S687" s="88"/>
      <c r="T687" s="66"/>
      <c r="U687" s="66"/>
      <c r="V687" s="88"/>
      <c r="W687" s="66"/>
      <c r="X687" s="66"/>
      <c r="Y687" s="92"/>
      <c r="Z687" s="146">
        <f t="shared" si="32"/>
        <v>22</v>
      </c>
      <c r="AB687" s="133" t="str">
        <f>IFERROR(IF(DATEVALUE(TEXT(VLOOKUP(K687,Validation!F722:I745,3,FALSE)&amp;"/"&amp;RIGHT(L687+100,2)&amp;"/"&amp;M687,"MM/DD/YYYY"))&lt;=DATEVALUE(TEXT(VLOOKUP(N687,Validation!F722:I745,3,FALSE)&amp;"/"&amp;RIGHT(O687+100,2)&amp;"/"&amp;P687,"MM/DD/YYYY")),"",-1),"")</f>
        <v/>
      </c>
      <c r="AC687" s="133" t="str">
        <f>IFERROR(IF(DATEVALUE(TEXT(VLOOKUP(S687,Validation!F722:I745,3,FALSE)&amp;"/"&amp;RIGHT(T687+100,2)&amp;"/"&amp;U687,"MM/DD/YYYY"))&lt;=DATEVALUE(TEXT(VLOOKUP(V687,Validation!F722:I745,3,FALSE)&amp;"/"&amp;RIGHT(W687+100,2)&amp;"/"&amp;X687,"MM/DD/YYYY")),"",-1),"")</f>
        <v/>
      </c>
      <c r="AD687" s="92"/>
      <c r="AE687" s="92"/>
    </row>
    <row r="688" spans="1:31" ht="13.8">
      <c r="A688" s="113"/>
      <c r="B688" s="113"/>
      <c r="C688" s="113"/>
      <c r="D688" s="113"/>
      <c r="E688" s="113"/>
      <c r="F688" s="14"/>
      <c r="G688" s="15"/>
      <c r="H688" s="14"/>
      <c r="I688" s="114"/>
      <c r="J688" s="152">
        <f t="shared" si="30"/>
        <v>0</v>
      </c>
      <c r="K688" s="88"/>
      <c r="L688" s="89"/>
      <c r="M688" s="90"/>
      <c r="N688" s="88"/>
      <c r="O688" s="89"/>
      <c r="P688" s="90"/>
      <c r="Q688" s="160" t="str">
        <f ca="1">+IF(A688="","",IF(AND(TODAY()&lt;Validation!$C$141,OR(MONTH(TODAY())=10,MONTH(TODAY())=11,MONTH(TODAY())=12)),CONCATENATE(MONTH(TODAY()),"/01/",YEAR(TODAY())),IF(AND(TODAY()&lt;Validation!$C$141,MONTH(TODAY())&lt;=9),CONCATENATE("0",MONTH(TODAY()),"/01/",YEAR(TODAY())),IF(AND(TODAY()&gt;=Validation!$C$141,OR(MONTH(TODAY())=10,MONTH(TODAY())=11,MONTH(TODAY())=12)),CONCATENATE(MONTH(TODAY()+10),"/01/",YEAR(TODAY()+10)),IF(AND(TODAY()&gt;=Validation!$C$141,MONTH(TODAY())&lt;=9),CONCATENATE("0",MONTH(TODAY()+10),"/01/",YEAR(TODAY()+10)))))))</f>
        <v/>
      </c>
      <c r="R688" s="158">
        <f t="shared" si="31"/>
        <v>0</v>
      </c>
      <c r="S688" s="88"/>
      <c r="T688" s="66"/>
      <c r="U688" s="66"/>
      <c r="V688" s="88"/>
      <c r="W688" s="66"/>
      <c r="X688" s="66"/>
      <c r="Y688" s="92"/>
      <c r="Z688" s="146">
        <f t="shared" si="32"/>
        <v>22</v>
      </c>
      <c r="AB688" s="133" t="str">
        <f>IFERROR(IF(DATEVALUE(TEXT(VLOOKUP(K688,Validation!F723:I746,3,FALSE)&amp;"/"&amp;RIGHT(L688+100,2)&amp;"/"&amp;M688,"MM/DD/YYYY"))&lt;=DATEVALUE(TEXT(VLOOKUP(N688,Validation!F723:I746,3,FALSE)&amp;"/"&amp;RIGHT(O688+100,2)&amp;"/"&amp;P688,"MM/DD/YYYY")),"",-1),"")</f>
        <v/>
      </c>
      <c r="AC688" s="133" t="str">
        <f>IFERROR(IF(DATEVALUE(TEXT(VLOOKUP(S688,Validation!F723:I746,3,FALSE)&amp;"/"&amp;RIGHT(T688+100,2)&amp;"/"&amp;U688,"MM/DD/YYYY"))&lt;=DATEVALUE(TEXT(VLOOKUP(V688,Validation!F723:I746,3,FALSE)&amp;"/"&amp;RIGHT(W688+100,2)&amp;"/"&amp;X688,"MM/DD/YYYY")),"",-1),"")</f>
        <v/>
      </c>
      <c r="AD688" s="92"/>
      <c r="AE688" s="92"/>
    </row>
    <row r="689" spans="1:31" ht="13.8">
      <c r="A689" s="113"/>
      <c r="B689" s="113"/>
      <c r="C689" s="113"/>
      <c r="D689" s="113"/>
      <c r="E689" s="113"/>
      <c r="F689" s="14"/>
      <c r="G689" s="15"/>
      <c r="H689" s="14"/>
      <c r="I689" s="114"/>
      <c r="J689" s="152">
        <f t="shared" si="30"/>
        <v>0</v>
      </c>
      <c r="K689" s="88"/>
      <c r="L689" s="89"/>
      <c r="M689" s="90"/>
      <c r="N689" s="88"/>
      <c r="O689" s="89"/>
      <c r="P689" s="90"/>
      <c r="Q689" s="160" t="str">
        <f ca="1">+IF(A689="","",IF(AND(TODAY()&lt;Validation!$C$141,OR(MONTH(TODAY())=10,MONTH(TODAY())=11,MONTH(TODAY())=12)),CONCATENATE(MONTH(TODAY()),"/01/",YEAR(TODAY())),IF(AND(TODAY()&lt;Validation!$C$141,MONTH(TODAY())&lt;=9),CONCATENATE("0",MONTH(TODAY()),"/01/",YEAR(TODAY())),IF(AND(TODAY()&gt;=Validation!$C$141,OR(MONTH(TODAY())=10,MONTH(TODAY())=11,MONTH(TODAY())=12)),CONCATENATE(MONTH(TODAY()+10),"/01/",YEAR(TODAY()+10)),IF(AND(TODAY()&gt;=Validation!$C$141,MONTH(TODAY())&lt;=9),CONCATENATE("0",MONTH(TODAY()+10),"/01/",YEAR(TODAY()+10)))))))</f>
        <v/>
      </c>
      <c r="R689" s="158">
        <f t="shared" si="31"/>
        <v>0</v>
      </c>
      <c r="S689" s="88"/>
      <c r="T689" s="66"/>
      <c r="U689" s="66"/>
      <c r="V689" s="88"/>
      <c r="W689" s="66"/>
      <c r="X689" s="66"/>
      <c r="Y689" s="92"/>
      <c r="Z689" s="146">
        <f t="shared" si="32"/>
        <v>22</v>
      </c>
      <c r="AB689" s="133" t="str">
        <f>IFERROR(IF(DATEVALUE(TEXT(VLOOKUP(K689,Validation!F724:I747,3,FALSE)&amp;"/"&amp;RIGHT(L689+100,2)&amp;"/"&amp;M689,"MM/DD/YYYY"))&lt;=DATEVALUE(TEXT(VLOOKUP(N689,Validation!F724:I747,3,FALSE)&amp;"/"&amp;RIGHT(O689+100,2)&amp;"/"&amp;P689,"MM/DD/YYYY")),"",-1),"")</f>
        <v/>
      </c>
      <c r="AC689" s="133" t="str">
        <f>IFERROR(IF(DATEVALUE(TEXT(VLOOKUP(S689,Validation!F724:I747,3,FALSE)&amp;"/"&amp;RIGHT(T689+100,2)&amp;"/"&amp;U689,"MM/DD/YYYY"))&lt;=DATEVALUE(TEXT(VLOOKUP(V689,Validation!F724:I747,3,FALSE)&amp;"/"&amp;RIGHT(W689+100,2)&amp;"/"&amp;X689,"MM/DD/YYYY")),"",-1),"")</f>
        <v/>
      </c>
      <c r="AD689" s="92"/>
      <c r="AE689" s="92"/>
    </row>
    <row r="690" spans="1:31" ht="13.8">
      <c r="A690" s="113"/>
      <c r="B690" s="113"/>
      <c r="C690" s="113"/>
      <c r="D690" s="113"/>
      <c r="E690" s="113"/>
      <c r="F690" s="14"/>
      <c r="G690" s="15"/>
      <c r="H690" s="14"/>
      <c r="I690" s="114"/>
      <c r="J690" s="152">
        <f t="shared" si="30"/>
        <v>0</v>
      </c>
      <c r="K690" s="88"/>
      <c r="L690" s="89"/>
      <c r="M690" s="90"/>
      <c r="N690" s="88"/>
      <c r="O690" s="89"/>
      <c r="P690" s="90"/>
      <c r="Q690" s="160" t="str">
        <f ca="1">+IF(A690="","",IF(AND(TODAY()&lt;Validation!$C$141,OR(MONTH(TODAY())=10,MONTH(TODAY())=11,MONTH(TODAY())=12)),CONCATENATE(MONTH(TODAY()),"/01/",YEAR(TODAY())),IF(AND(TODAY()&lt;Validation!$C$141,MONTH(TODAY())&lt;=9),CONCATENATE("0",MONTH(TODAY()),"/01/",YEAR(TODAY())),IF(AND(TODAY()&gt;=Validation!$C$141,OR(MONTH(TODAY())=10,MONTH(TODAY())=11,MONTH(TODAY())=12)),CONCATENATE(MONTH(TODAY()+10),"/01/",YEAR(TODAY()+10)),IF(AND(TODAY()&gt;=Validation!$C$141,MONTH(TODAY())&lt;=9),CONCATENATE("0",MONTH(TODAY()+10),"/01/",YEAR(TODAY()+10)))))))</f>
        <v/>
      </c>
      <c r="R690" s="158">
        <f t="shared" si="31"/>
        <v>0</v>
      </c>
      <c r="S690" s="88"/>
      <c r="T690" s="66"/>
      <c r="U690" s="66"/>
      <c r="V690" s="88"/>
      <c r="W690" s="66"/>
      <c r="X690" s="66"/>
      <c r="Y690" s="92"/>
      <c r="Z690" s="146">
        <f t="shared" si="32"/>
        <v>22</v>
      </c>
      <c r="AB690" s="133" t="str">
        <f>IFERROR(IF(DATEVALUE(TEXT(VLOOKUP(K690,Validation!F725:I748,3,FALSE)&amp;"/"&amp;RIGHT(L690+100,2)&amp;"/"&amp;M690,"MM/DD/YYYY"))&lt;=DATEVALUE(TEXT(VLOOKUP(N690,Validation!F725:I748,3,FALSE)&amp;"/"&amp;RIGHT(O690+100,2)&amp;"/"&amp;P690,"MM/DD/YYYY")),"",-1),"")</f>
        <v/>
      </c>
      <c r="AC690" s="133" t="str">
        <f>IFERROR(IF(DATEVALUE(TEXT(VLOOKUP(S690,Validation!F725:I748,3,FALSE)&amp;"/"&amp;RIGHT(T690+100,2)&amp;"/"&amp;U690,"MM/DD/YYYY"))&lt;=DATEVALUE(TEXT(VLOOKUP(V690,Validation!F725:I748,3,FALSE)&amp;"/"&amp;RIGHT(W690+100,2)&amp;"/"&amp;X690,"MM/DD/YYYY")),"",-1),"")</f>
        <v/>
      </c>
      <c r="AD690" s="92"/>
      <c r="AE690" s="92"/>
    </row>
    <row r="691" spans="1:31" ht="13.8">
      <c r="A691" s="113"/>
      <c r="B691" s="113"/>
      <c r="C691" s="113"/>
      <c r="D691" s="113"/>
      <c r="E691" s="113"/>
      <c r="F691" s="14"/>
      <c r="G691" s="15"/>
      <c r="H691" s="14"/>
      <c r="I691" s="114"/>
      <c r="J691" s="152">
        <f t="shared" si="30"/>
        <v>0</v>
      </c>
      <c r="K691" s="88"/>
      <c r="L691" s="89"/>
      <c r="M691" s="90"/>
      <c r="N691" s="88"/>
      <c r="O691" s="89"/>
      <c r="P691" s="90"/>
      <c r="Q691" s="160" t="str">
        <f ca="1">+IF(A691="","",IF(AND(TODAY()&lt;Validation!$C$141,OR(MONTH(TODAY())=10,MONTH(TODAY())=11,MONTH(TODAY())=12)),CONCATENATE(MONTH(TODAY()),"/01/",YEAR(TODAY())),IF(AND(TODAY()&lt;Validation!$C$141,MONTH(TODAY())&lt;=9),CONCATENATE("0",MONTH(TODAY()),"/01/",YEAR(TODAY())),IF(AND(TODAY()&gt;=Validation!$C$141,OR(MONTH(TODAY())=10,MONTH(TODAY())=11,MONTH(TODAY())=12)),CONCATENATE(MONTH(TODAY()+10),"/01/",YEAR(TODAY()+10)),IF(AND(TODAY()&gt;=Validation!$C$141,MONTH(TODAY())&lt;=9),CONCATENATE("0",MONTH(TODAY()+10),"/01/",YEAR(TODAY()+10)))))))</f>
        <v/>
      </c>
      <c r="R691" s="158">
        <f t="shared" si="31"/>
        <v>0</v>
      </c>
      <c r="S691" s="88"/>
      <c r="T691" s="66"/>
      <c r="U691" s="66"/>
      <c r="V691" s="88"/>
      <c r="W691" s="66"/>
      <c r="X691" s="66"/>
      <c r="Y691" s="92"/>
      <c r="Z691" s="146">
        <f t="shared" si="32"/>
        <v>22</v>
      </c>
      <c r="AB691" s="133" t="str">
        <f>IFERROR(IF(DATEVALUE(TEXT(VLOOKUP(K691,Validation!F726:I749,3,FALSE)&amp;"/"&amp;RIGHT(L691+100,2)&amp;"/"&amp;M691,"MM/DD/YYYY"))&lt;=DATEVALUE(TEXT(VLOOKUP(N691,Validation!F726:I749,3,FALSE)&amp;"/"&amp;RIGHT(O691+100,2)&amp;"/"&amp;P691,"MM/DD/YYYY")),"",-1),"")</f>
        <v/>
      </c>
      <c r="AC691" s="133" t="str">
        <f>IFERROR(IF(DATEVALUE(TEXT(VLOOKUP(S691,Validation!F726:I749,3,FALSE)&amp;"/"&amp;RIGHT(T691+100,2)&amp;"/"&amp;U691,"MM/DD/YYYY"))&lt;=DATEVALUE(TEXT(VLOOKUP(V691,Validation!F726:I749,3,FALSE)&amp;"/"&amp;RIGHT(W691+100,2)&amp;"/"&amp;X691,"MM/DD/YYYY")),"",-1),"")</f>
        <v/>
      </c>
      <c r="AD691" s="92"/>
      <c r="AE691" s="92"/>
    </row>
    <row r="692" spans="1:31" ht="13.8">
      <c r="A692" s="113"/>
      <c r="B692" s="113"/>
      <c r="C692" s="113"/>
      <c r="D692" s="113"/>
      <c r="E692" s="113"/>
      <c r="F692" s="14"/>
      <c r="G692" s="15"/>
      <c r="H692" s="14"/>
      <c r="I692" s="114"/>
      <c r="J692" s="152">
        <f t="shared" si="30"/>
        <v>0</v>
      </c>
      <c r="K692" s="88"/>
      <c r="L692" s="89"/>
      <c r="M692" s="90"/>
      <c r="N692" s="88"/>
      <c r="O692" s="89"/>
      <c r="P692" s="90"/>
      <c r="Q692" s="160" t="str">
        <f ca="1">+IF(A692="","",IF(AND(TODAY()&lt;Validation!$C$141,OR(MONTH(TODAY())=10,MONTH(TODAY())=11,MONTH(TODAY())=12)),CONCATENATE(MONTH(TODAY()),"/01/",YEAR(TODAY())),IF(AND(TODAY()&lt;Validation!$C$141,MONTH(TODAY())&lt;=9),CONCATENATE("0",MONTH(TODAY()),"/01/",YEAR(TODAY())),IF(AND(TODAY()&gt;=Validation!$C$141,OR(MONTH(TODAY())=10,MONTH(TODAY())=11,MONTH(TODAY())=12)),CONCATENATE(MONTH(TODAY()+10),"/01/",YEAR(TODAY()+10)),IF(AND(TODAY()&gt;=Validation!$C$141,MONTH(TODAY())&lt;=9),CONCATENATE("0",MONTH(TODAY()+10),"/01/",YEAR(TODAY()+10)))))))</f>
        <v/>
      </c>
      <c r="R692" s="158">
        <f t="shared" si="31"/>
        <v>0</v>
      </c>
      <c r="S692" s="88"/>
      <c r="T692" s="66"/>
      <c r="U692" s="66"/>
      <c r="V692" s="88"/>
      <c r="W692" s="66"/>
      <c r="X692" s="66"/>
      <c r="Y692" s="92"/>
      <c r="Z692" s="146">
        <f t="shared" si="32"/>
        <v>22</v>
      </c>
      <c r="AB692" s="133" t="str">
        <f>IFERROR(IF(DATEVALUE(TEXT(VLOOKUP(K692,Validation!F727:I750,3,FALSE)&amp;"/"&amp;RIGHT(L692+100,2)&amp;"/"&amp;M692,"MM/DD/YYYY"))&lt;=DATEVALUE(TEXT(VLOOKUP(N692,Validation!F727:I750,3,FALSE)&amp;"/"&amp;RIGHT(O692+100,2)&amp;"/"&amp;P692,"MM/DD/YYYY")),"",-1),"")</f>
        <v/>
      </c>
      <c r="AC692" s="133" t="str">
        <f>IFERROR(IF(DATEVALUE(TEXT(VLOOKUP(S692,Validation!F727:I750,3,FALSE)&amp;"/"&amp;RIGHT(T692+100,2)&amp;"/"&amp;U692,"MM/DD/YYYY"))&lt;=DATEVALUE(TEXT(VLOOKUP(V692,Validation!F727:I750,3,FALSE)&amp;"/"&amp;RIGHT(W692+100,2)&amp;"/"&amp;X692,"MM/DD/YYYY")),"",-1),"")</f>
        <v/>
      </c>
      <c r="AD692" s="92"/>
      <c r="AE692" s="92"/>
    </row>
    <row r="693" spans="1:31" ht="13.8">
      <c r="A693" s="113"/>
      <c r="B693" s="113"/>
      <c r="C693" s="113"/>
      <c r="D693" s="113"/>
      <c r="E693" s="113"/>
      <c r="F693" s="14"/>
      <c r="G693" s="15"/>
      <c r="H693" s="14"/>
      <c r="I693" s="114"/>
      <c r="J693" s="152">
        <f t="shared" si="30"/>
        <v>0</v>
      </c>
      <c r="K693" s="88"/>
      <c r="L693" s="89"/>
      <c r="M693" s="90"/>
      <c r="N693" s="88"/>
      <c r="O693" s="89"/>
      <c r="P693" s="90"/>
      <c r="Q693" s="160" t="str">
        <f ca="1">+IF(A693="","",IF(AND(TODAY()&lt;Validation!$C$141,OR(MONTH(TODAY())=10,MONTH(TODAY())=11,MONTH(TODAY())=12)),CONCATENATE(MONTH(TODAY()),"/01/",YEAR(TODAY())),IF(AND(TODAY()&lt;Validation!$C$141,MONTH(TODAY())&lt;=9),CONCATENATE("0",MONTH(TODAY()),"/01/",YEAR(TODAY())),IF(AND(TODAY()&gt;=Validation!$C$141,OR(MONTH(TODAY())=10,MONTH(TODAY())=11,MONTH(TODAY())=12)),CONCATENATE(MONTH(TODAY()+10),"/01/",YEAR(TODAY()+10)),IF(AND(TODAY()&gt;=Validation!$C$141,MONTH(TODAY())&lt;=9),CONCATENATE("0",MONTH(TODAY()+10),"/01/",YEAR(TODAY()+10)))))))</f>
        <v/>
      </c>
      <c r="R693" s="158">
        <f t="shared" si="31"/>
        <v>0</v>
      </c>
      <c r="S693" s="88"/>
      <c r="T693" s="66"/>
      <c r="U693" s="66"/>
      <c r="V693" s="88"/>
      <c r="W693" s="66"/>
      <c r="X693" s="66"/>
      <c r="Y693" s="92"/>
      <c r="Z693" s="146">
        <f t="shared" si="32"/>
        <v>22</v>
      </c>
      <c r="AB693" s="133" t="str">
        <f>IFERROR(IF(DATEVALUE(TEXT(VLOOKUP(K693,Validation!F728:I751,3,FALSE)&amp;"/"&amp;RIGHT(L693+100,2)&amp;"/"&amp;M693,"MM/DD/YYYY"))&lt;=DATEVALUE(TEXT(VLOOKUP(N693,Validation!F728:I751,3,FALSE)&amp;"/"&amp;RIGHT(O693+100,2)&amp;"/"&amp;P693,"MM/DD/YYYY")),"",-1),"")</f>
        <v/>
      </c>
      <c r="AC693" s="133" t="str">
        <f>IFERROR(IF(DATEVALUE(TEXT(VLOOKUP(S693,Validation!F728:I751,3,FALSE)&amp;"/"&amp;RIGHT(T693+100,2)&amp;"/"&amp;U693,"MM/DD/YYYY"))&lt;=DATEVALUE(TEXT(VLOOKUP(V693,Validation!F728:I751,3,FALSE)&amp;"/"&amp;RIGHT(W693+100,2)&amp;"/"&amp;X693,"MM/DD/YYYY")),"",-1),"")</f>
        <v/>
      </c>
      <c r="AD693" s="92"/>
      <c r="AE693" s="92"/>
    </row>
    <row r="694" spans="1:31" ht="13.8">
      <c r="A694" s="113"/>
      <c r="B694" s="113"/>
      <c r="C694" s="113"/>
      <c r="D694" s="113"/>
      <c r="E694" s="113"/>
      <c r="F694" s="14"/>
      <c r="G694" s="15"/>
      <c r="H694" s="14"/>
      <c r="I694" s="114"/>
      <c r="J694" s="152">
        <f t="shared" si="30"/>
        <v>0</v>
      </c>
      <c r="K694" s="88"/>
      <c r="L694" s="89"/>
      <c r="M694" s="90"/>
      <c r="N694" s="88"/>
      <c r="O694" s="89"/>
      <c r="P694" s="90"/>
      <c r="Q694" s="160" t="str">
        <f ca="1">+IF(A694="","",IF(AND(TODAY()&lt;Validation!$C$141,OR(MONTH(TODAY())=10,MONTH(TODAY())=11,MONTH(TODAY())=12)),CONCATENATE(MONTH(TODAY()),"/01/",YEAR(TODAY())),IF(AND(TODAY()&lt;Validation!$C$141,MONTH(TODAY())&lt;=9),CONCATENATE("0",MONTH(TODAY()),"/01/",YEAR(TODAY())),IF(AND(TODAY()&gt;=Validation!$C$141,OR(MONTH(TODAY())=10,MONTH(TODAY())=11,MONTH(TODAY())=12)),CONCATENATE(MONTH(TODAY()+10),"/01/",YEAR(TODAY()+10)),IF(AND(TODAY()&gt;=Validation!$C$141,MONTH(TODAY())&lt;=9),CONCATENATE("0",MONTH(TODAY()+10),"/01/",YEAR(TODAY()+10)))))))</f>
        <v/>
      </c>
      <c r="R694" s="158">
        <f t="shared" si="31"/>
        <v>0</v>
      </c>
      <c r="S694" s="88"/>
      <c r="T694" s="66"/>
      <c r="U694" s="66"/>
      <c r="V694" s="88"/>
      <c r="W694" s="66"/>
      <c r="X694" s="66"/>
      <c r="Y694" s="92"/>
      <c r="Z694" s="146">
        <f t="shared" si="32"/>
        <v>22</v>
      </c>
      <c r="AB694" s="133" t="str">
        <f>IFERROR(IF(DATEVALUE(TEXT(VLOOKUP(K694,Validation!F729:I752,3,FALSE)&amp;"/"&amp;RIGHT(L694+100,2)&amp;"/"&amp;M694,"MM/DD/YYYY"))&lt;=DATEVALUE(TEXT(VLOOKUP(N694,Validation!F729:I752,3,FALSE)&amp;"/"&amp;RIGHT(O694+100,2)&amp;"/"&amp;P694,"MM/DD/YYYY")),"",-1),"")</f>
        <v/>
      </c>
      <c r="AC694" s="133" t="str">
        <f>IFERROR(IF(DATEVALUE(TEXT(VLOOKUP(S694,Validation!F729:I752,3,FALSE)&amp;"/"&amp;RIGHT(T694+100,2)&amp;"/"&amp;U694,"MM/DD/YYYY"))&lt;=DATEVALUE(TEXT(VLOOKUP(V694,Validation!F729:I752,3,FALSE)&amp;"/"&amp;RIGHT(W694+100,2)&amp;"/"&amp;X694,"MM/DD/YYYY")),"",-1),"")</f>
        <v/>
      </c>
      <c r="AD694" s="92"/>
      <c r="AE694" s="92"/>
    </row>
    <row r="695" spans="1:31" ht="13.8">
      <c r="A695" s="113"/>
      <c r="B695" s="113"/>
      <c r="C695" s="113"/>
      <c r="D695" s="113"/>
      <c r="E695" s="113"/>
      <c r="F695" s="14"/>
      <c r="G695" s="15"/>
      <c r="H695" s="14"/>
      <c r="I695" s="114"/>
      <c r="J695" s="152">
        <f t="shared" si="30"/>
        <v>0</v>
      </c>
      <c r="K695" s="88"/>
      <c r="L695" s="89"/>
      <c r="M695" s="90"/>
      <c r="N695" s="88"/>
      <c r="O695" s="89"/>
      <c r="P695" s="90"/>
      <c r="Q695" s="160" t="str">
        <f ca="1">+IF(A695="","",IF(AND(TODAY()&lt;Validation!$C$141,OR(MONTH(TODAY())=10,MONTH(TODAY())=11,MONTH(TODAY())=12)),CONCATENATE(MONTH(TODAY()),"/01/",YEAR(TODAY())),IF(AND(TODAY()&lt;Validation!$C$141,MONTH(TODAY())&lt;=9),CONCATENATE("0",MONTH(TODAY()),"/01/",YEAR(TODAY())),IF(AND(TODAY()&gt;=Validation!$C$141,OR(MONTH(TODAY())=10,MONTH(TODAY())=11,MONTH(TODAY())=12)),CONCATENATE(MONTH(TODAY()+10),"/01/",YEAR(TODAY()+10)),IF(AND(TODAY()&gt;=Validation!$C$141,MONTH(TODAY())&lt;=9),CONCATENATE("0",MONTH(TODAY()+10),"/01/",YEAR(TODAY()+10)))))))</f>
        <v/>
      </c>
      <c r="R695" s="158">
        <f t="shared" si="31"/>
        <v>0</v>
      </c>
      <c r="S695" s="88"/>
      <c r="T695" s="66"/>
      <c r="U695" s="66"/>
      <c r="V695" s="88"/>
      <c r="W695" s="66"/>
      <c r="X695" s="66"/>
      <c r="Y695" s="92"/>
      <c r="Z695" s="146">
        <f t="shared" si="32"/>
        <v>22</v>
      </c>
      <c r="AB695" s="133" t="str">
        <f>IFERROR(IF(DATEVALUE(TEXT(VLOOKUP(K695,Validation!F730:I753,3,FALSE)&amp;"/"&amp;RIGHT(L695+100,2)&amp;"/"&amp;M695,"MM/DD/YYYY"))&lt;=DATEVALUE(TEXT(VLOOKUP(N695,Validation!F730:I753,3,FALSE)&amp;"/"&amp;RIGHT(O695+100,2)&amp;"/"&amp;P695,"MM/DD/YYYY")),"",-1),"")</f>
        <v/>
      </c>
      <c r="AC695" s="133" t="str">
        <f>IFERROR(IF(DATEVALUE(TEXT(VLOOKUP(S695,Validation!F730:I753,3,FALSE)&amp;"/"&amp;RIGHT(T695+100,2)&amp;"/"&amp;U695,"MM/DD/YYYY"))&lt;=DATEVALUE(TEXT(VLOOKUP(V695,Validation!F730:I753,3,FALSE)&amp;"/"&amp;RIGHT(W695+100,2)&amp;"/"&amp;X695,"MM/DD/YYYY")),"",-1),"")</f>
        <v/>
      </c>
      <c r="AD695" s="92"/>
      <c r="AE695" s="92"/>
    </row>
    <row r="696" spans="1:31" ht="13.8">
      <c r="A696" s="113"/>
      <c r="B696" s="113"/>
      <c r="C696" s="113"/>
      <c r="D696" s="113"/>
      <c r="E696" s="113"/>
      <c r="F696" s="14"/>
      <c r="G696" s="15"/>
      <c r="H696" s="14"/>
      <c r="I696" s="114"/>
      <c r="J696" s="152">
        <f t="shared" si="30"/>
        <v>0</v>
      </c>
      <c r="K696" s="88"/>
      <c r="L696" s="89"/>
      <c r="M696" s="90"/>
      <c r="N696" s="88"/>
      <c r="O696" s="89"/>
      <c r="P696" s="90"/>
      <c r="Q696" s="160" t="str">
        <f ca="1">+IF(A696="","",IF(AND(TODAY()&lt;Validation!$C$141,OR(MONTH(TODAY())=10,MONTH(TODAY())=11,MONTH(TODAY())=12)),CONCATENATE(MONTH(TODAY()),"/01/",YEAR(TODAY())),IF(AND(TODAY()&lt;Validation!$C$141,MONTH(TODAY())&lt;=9),CONCATENATE("0",MONTH(TODAY()),"/01/",YEAR(TODAY())),IF(AND(TODAY()&gt;=Validation!$C$141,OR(MONTH(TODAY())=10,MONTH(TODAY())=11,MONTH(TODAY())=12)),CONCATENATE(MONTH(TODAY()+10),"/01/",YEAR(TODAY()+10)),IF(AND(TODAY()&gt;=Validation!$C$141,MONTH(TODAY())&lt;=9),CONCATENATE("0",MONTH(TODAY()+10),"/01/",YEAR(TODAY()+10)))))))</f>
        <v/>
      </c>
      <c r="R696" s="158">
        <f t="shared" si="31"/>
        <v>0</v>
      </c>
      <c r="S696" s="88"/>
      <c r="T696" s="66"/>
      <c r="U696" s="66"/>
      <c r="V696" s="88"/>
      <c r="W696" s="66"/>
      <c r="X696" s="66"/>
      <c r="Y696" s="92"/>
      <c r="Z696" s="146">
        <f t="shared" si="32"/>
        <v>22</v>
      </c>
      <c r="AB696" s="133" t="str">
        <f>IFERROR(IF(DATEVALUE(TEXT(VLOOKUP(K696,Validation!F731:I754,3,FALSE)&amp;"/"&amp;RIGHT(L696+100,2)&amp;"/"&amp;M696,"MM/DD/YYYY"))&lt;=DATEVALUE(TEXT(VLOOKUP(N696,Validation!F731:I754,3,FALSE)&amp;"/"&amp;RIGHT(O696+100,2)&amp;"/"&amp;P696,"MM/DD/YYYY")),"",-1),"")</f>
        <v/>
      </c>
      <c r="AC696" s="133" t="str">
        <f>IFERROR(IF(DATEVALUE(TEXT(VLOOKUP(S696,Validation!F731:I754,3,FALSE)&amp;"/"&amp;RIGHT(T696+100,2)&amp;"/"&amp;U696,"MM/DD/YYYY"))&lt;=DATEVALUE(TEXT(VLOOKUP(V696,Validation!F731:I754,3,FALSE)&amp;"/"&amp;RIGHT(W696+100,2)&amp;"/"&amp;X696,"MM/DD/YYYY")),"",-1),"")</f>
        <v/>
      </c>
      <c r="AD696" s="92"/>
      <c r="AE696" s="92"/>
    </row>
    <row r="697" spans="1:31" ht="13.8">
      <c r="A697" s="113"/>
      <c r="B697" s="113"/>
      <c r="C697" s="113"/>
      <c r="D697" s="113"/>
      <c r="E697" s="113"/>
      <c r="F697" s="14"/>
      <c r="G697" s="15"/>
      <c r="H697" s="14"/>
      <c r="I697" s="114"/>
      <c r="J697" s="152">
        <f t="shared" si="30"/>
        <v>0</v>
      </c>
      <c r="K697" s="88"/>
      <c r="L697" s="89"/>
      <c r="M697" s="90"/>
      <c r="N697" s="88"/>
      <c r="O697" s="89"/>
      <c r="P697" s="90"/>
      <c r="Q697" s="160" t="str">
        <f ca="1">+IF(A697="","",IF(AND(TODAY()&lt;Validation!$C$141,OR(MONTH(TODAY())=10,MONTH(TODAY())=11,MONTH(TODAY())=12)),CONCATENATE(MONTH(TODAY()),"/01/",YEAR(TODAY())),IF(AND(TODAY()&lt;Validation!$C$141,MONTH(TODAY())&lt;=9),CONCATENATE("0",MONTH(TODAY()),"/01/",YEAR(TODAY())),IF(AND(TODAY()&gt;=Validation!$C$141,OR(MONTH(TODAY())=10,MONTH(TODAY())=11,MONTH(TODAY())=12)),CONCATENATE(MONTH(TODAY()+10),"/01/",YEAR(TODAY()+10)),IF(AND(TODAY()&gt;=Validation!$C$141,MONTH(TODAY())&lt;=9),CONCATENATE("0",MONTH(TODAY()+10),"/01/",YEAR(TODAY()+10)))))))</f>
        <v/>
      </c>
      <c r="R697" s="158">
        <f t="shared" si="31"/>
        <v>0</v>
      </c>
      <c r="S697" s="88"/>
      <c r="T697" s="66"/>
      <c r="U697" s="66"/>
      <c r="V697" s="88"/>
      <c r="W697" s="66"/>
      <c r="X697" s="66"/>
      <c r="Y697" s="92"/>
      <c r="Z697" s="146">
        <f t="shared" si="32"/>
        <v>22</v>
      </c>
      <c r="AB697" s="133" t="str">
        <f>IFERROR(IF(DATEVALUE(TEXT(VLOOKUP(K697,Validation!F732:I755,3,FALSE)&amp;"/"&amp;RIGHT(L697+100,2)&amp;"/"&amp;M697,"MM/DD/YYYY"))&lt;=DATEVALUE(TEXT(VLOOKUP(N697,Validation!F732:I755,3,FALSE)&amp;"/"&amp;RIGHT(O697+100,2)&amp;"/"&amp;P697,"MM/DD/YYYY")),"",-1),"")</f>
        <v/>
      </c>
      <c r="AC697" s="133" t="str">
        <f>IFERROR(IF(DATEVALUE(TEXT(VLOOKUP(S697,Validation!F732:I755,3,FALSE)&amp;"/"&amp;RIGHT(T697+100,2)&amp;"/"&amp;U697,"MM/DD/YYYY"))&lt;=DATEVALUE(TEXT(VLOOKUP(V697,Validation!F732:I755,3,FALSE)&amp;"/"&amp;RIGHT(W697+100,2)&amp;"/"&amp;X697,"MM/DD/YYYY")),"",-1),"")</f>
        <v/>
      </c>
      <c r="AD697" s="92"/>
      <c r="AE697" s="92"/>
    </row>
    <row r="698" spans="1:31" ht="13.8">
      <c r="A698" s="113"/>
      <c r="B698" s="113"/>
      <c r="C698" s="113"/>
      <c r="D698" s="113"/>
      <c r="E698" s="113"/>
      <c r="F698" s="14"/>
      <c r="G698" s="15"/>
      <c r="H698" s="14"/>
      <c r="I698" s="114"/>
      <c r="J698" s="152">
        <f t="shared" si="30"/>
        <v>0</v>
      </c>
      <c r="K698" s="88"/>
      <c r="L698" s="89"/>
      <c r="M698" s="90"/>
      <c r="N698" s="88"/>
      <c r="O698" s="89"/>
      <c r="P698" s="90"/>
      <c r="Q698" s="160" t="str">
        <f ca="1">+IF(A698="","",IF(AND(TODAY()&lt;Validation!$C$141,OR(MONTH(TODAY())=10,MONTH(TODAY())=11,MONTH(TODAY())=12)),CONCATENATE(MONTH(TODAY()),"/01/",YEAR(TODAY())),IF(AND(TODAY()&lt;Validation!$C$141,MONTH(TODAY())&lt;=9),CONCATENATE("0",MONTH(TODAY()),"/01/",YEAR(TODAY())),IF(AND(TODAY()&gt;=Validation!$C$141,OR(MONTH(TODAY())=10,MONTH(TODAY())=11,MONTH(TODAY())=12)),CONCATENATE(MONTH(TODAY()+10),"/01/",YEAR(TODAY()+10)),IF(AND(TODAY()&gt;=Validation!$C$141,MONTH(TODAY())&lt;=9),CONCATENATE("0",MONTH(TODAY()+10),"/01/",YEAR(TODAY()+10)))))))</f>
        <v/>
      </c>
      <c r="R698" s="158">
        <f t="shared" si="31"/>
        <v>0</v>
      </c>
      <c r="S698" s="88"/>
      <c r="T698" s="66"/>
      <c r="U698" s="66"/>
      <c r="V698" s="88"/>
      <c r="W698" s="66"/>
      <c r="X698" s="66"/>
      <c r="Y698" s="92"/>
      <c r="Z698" s="146">
        <f t="shared" si="32"/>
        <v>22</v>
      </c>
      <c r="AB698" s="133" t="str">
        <f>IFERROR(IF(DATEVALUE(TEXT(VLOOKUP(K698,Validation!F733:I756,3,FALSE)&amp;"/"&amp;RIGHT(L698+100,2)&amp;"/"&amp;M698,"MM/DD/YYYY"))&lt;=DATEVALUE(TEXT(VLOOKUP(N698,Validation!F733:I756,3,FALSE)&amp;"/"&amp;RIGHT(O698+100,2)&amp;"/"&amp;P698,"MM/DD/YYYY")),"",-1),"")</f>
        <v/>
      </c>
      <c r="AC698" s="133" t="str">
        <f>IFERROR(IF(DATEVALUE(TEXT(VLOOKUP(S698,Validation!F733:I756,3,FALSE)&amp;"/"&amp;RIGHT(T698+100,2)&amp;"/"&amp;U698,"MM/DD/YYYY"))&lt;=DATEVALUE(TEXT(VLOOKUP(V698,Validation!F733:I756,3,FALSE)&amp;"/"&amp;RIGHT(W698+100,2)&amp;"/"&amp;X698,"MM/DD/YYYY")),"",-1),"")</f>
        <v/>
      </c>
      <c r="AD698" s="92"/>
      <c r="AE698" s="92"/>
    </row>
    <row r="699" spans="1:31" ht="13.8">
      <c r="A699" s="113"/>
      <c r="B699" s="113"/>
      <c r="C699" s="113"/>
      <c r="D699" s="113"/>
      <c r="E699" s="113"/>
      <c r="F699" s="14"/>
      <c r="G699" s="15"/>
      <c r="H699" s="14"/>
      <c r="I699" s="114"/>
      <c r="J699" s="152">
        <f t="shared" si="30"/>
        <v>0</v>
      </c>
      <c r="K699" s="88"/>
      <c r="L699" s="89"/>
      <c r="M699" s="90"/>
      <c r="N699" s="88"/>
      <c r="O699" s="89"/>
      <c r="P699" s="90"/>
      <c r="Q699" s="160" t="str">
        <f ca="1">+IF(A699="","",IF(AND(TODAY()&lt;Validation!$C$141,OR(MONTH(TODAY())=10,MONTH(TODAY())=11,MONTH(TODAY())=12)),CONCATENATE(MONTH(TODAY()),"/01/",YEAR(TODAY())),IF(AND(TODAY()&lt;Validation!$C$141,MONTH(TODAY())&lt;=9),CONCATENATE("0",MONTH(TODAY()),"/01/",YEAR(TODAY())),IF(AND(TODAY()&gt;=Validation!$C$141,OR(MONTH(TODAY())=10,MONTH(TODAY())=11,MONTH(TODAY())=12)),CONCATENATE(MONTH(TODAY()+10),"/01/",YEAR(TODAY()+10)),IF(AND(TODAY()&gt;=Validation!$C$141,MONTH(TODAY())&lt;=9),CONCATENATE("0",MONTH(TODAY()+10),"/01/",YEAR(TODAY()+10)))))))</f>
        <v/>
      </c>
      <c r="R699" s="158">
        <f t="shared" si="31"/>
        <v>0</v>
      </c>
      <c r="S699" s="88"/>
      <c r="T699" s="66"/>
      <c r="U699" s="66"/>
      <c r="V699" s="88"/>
      <c r="W699" s="66"/>
      <c r="X699" s="66"/>
      <c r="Y699" s="92"/>
      <c r="Z699" s="146">
        <f t="shared" si="32"/>
        <v>22</v>
      </c>
      <c r="AB699" s="133" t="str">
        <f>IFERROR(IF(DATEVALUE(TEXT(VLOOKUP(K699,Validation!F734:I757,3,FALSE)&amp;"/"&amp;RIGHT(L699+100,2)&amp;"/"&amp;M699,"MM/DD/YYYY"))&lt;=DATEVALUE(TEXT(VLOOKUP(N699,Validation!F734:I757,3,FALSE)&amp;"/"&amp;RIGHT(O699+100,2)&amp;"/"&amp;P699,"MM/DD/YYYY")),"",-1),"")</f>
        <v/>
      </c>
      <c r="AC699" s="133" t="str">
        <f>IFERROR(IF(DATEVALUE(TEXT(VLOOKUP(S699,Validation!F734:I757,3,FALSE)&amp;"/"&amp;RIGHT(T699+100,2)&amp;"/"&amp;U699,"MM/DD/YYYY"))&lt;=DATEVALUE(TEXT(VLOOKUP(V699,Validation!F734:I757,3,FALSE)&amp;"/"&amp;RIGHT(W699+100,2)&amp;"/"&amp;X699,"MM/DD/YYYY")),"",-1),"")</f>
        <v/>
      </c>
      <c r="AD699" s="92"/>
      <c r="AE699" s="92"/>
    </row>
    <row r="700" spans="1:31" ht="13.8">
      <c r="A700" s="113"/>
      <c r="B700" s="113"/>
      <c r="C700" s="113"/>
      <c r="D700" s="113"/>
      <c r="E700" s="113"/>
      <c r="F700" s="14"/>
      <c r="G700" s="15"/>
      <c r="H700" s="14"/>
      <c r="I700" s="114"/>
      <c r="J700" s="152">
        <f t="shared" si="30"/>
        <v>0</v>
      </c>
      <c r="K700" s="88"/>
      <c r="L700" s="89"/>
      <c r="M700" s="90"/>
      <c r="N700" s="88"/>
      <c r="O700" s="89"/>
      <c r="P700" s="90"/>
      <c r="Q700" s="160" t="str">
        <f ca="1">+IF(A700="","",IF(AND(TODAY()&lt;Validation!$C$141,OR(MONTH(TODAY())=10,MONTH(TODAY())=11,MONTH(TODAY())=12)),CONCATENATE(MONTH(TODAY()),"/01/",YEAR(TODAY())),IF(AND(TODAY()&lt;Validation!$C$141,MONTH(TODAY())&lt;=9),CONCATENATE("0",MONTH(TODAY()),"/01/",YEAR(TODAY())),IF(AND(TODAY()&gt;=Validation!$C$141,OR(MONTH(TODAY())=10,MONTH(TODAY())=11,MONTH(TODAY())=12)),CONCATENATE(MONTH(TODAY()+10),"/01/",YEAR(TODAY()+10)),IF(AND(TODAY()&gt;=Validation!$C$141,MONTH(TODAY())&lt;=9),CONCATENATE("0",MONTH(TODAY()+10),"/01/",YEAR(TODAY()+10)))))))</f>
        <v/>
      </c>
      <c r="R700" s="158">
        <f t="shared" si="31"/>
        <v>0</v>
      </c>
      <c r="S700" s="88"/>
      <c r="T700" s="66"/>
      <c r="U700" s="66"/>
      <c r="V700" s="88"/>
      <c r="W700" s="66"/>
      <c r="X700" s="66"/>
      <c r="Y700" s="92"/>
      <c r="Z700" s="146">
        <f t="shared" si="32"/>
        <v>22</v>
      </c>
      <c r="AB700" s="133" t="str">
        <f>IFERROR(IF(DATEVALUE(TEXT(VLOOKUP(K700,Validation!F735:I758,3,FALSE)&amp;"/"&amp;RIGHT(L700+100,2)&amp;"/"&amp;M700,"MM/DD/YYYY"))&lt;=DATEVALUE(TEXT(VLOOKUP(N700,Validation!F735:I758,3,FALSE)&amp;"/"&amp;RIGHT(O700+100,2)&amp;"/"&amp;P700,"MM/DD/YYYY")),"",-1),"")</f>
        <v/>
      </c>
      <c r="AC700" s="133" t="str">
        <f>IFERROR(IF(DATEVALUE(TEXT(VLOOKUP(S700,Validation!F735:I758,3,FALSE)&amp;"/"&amp;RIGHT(T700+100,2)&amp;"/"&amp;U700,"MM/DD/YYYY"))&lt;=DATEVALUE(TEXT(VLOOKUP(V700,Validation!F735:I758,3,FALSE)&amp;"/"&amp;RIGHT(W700+100,2)&amp;"/"&amp;X700,"MM/DD/YYYY")),"",-1),"")</f>
        <v/>
      </c>
      <c r="AD700" s="92"/>
      <c r="AE700" s="92"/>
    </row>
    <row r="701" spans="1:31" ht="13.8">
      <c r="A701" s="113"/>
      <c r="B701" s="113"/>
      <c r="C701" s="113"/>
      <c r="D701" s="113"/>
      <c r="E701" s="113"/>
      <c r="F701" s="14"/>
      <c r="G701" s="15"/>
      <c r="H701" s="14"/>
      <c r="I701" s="114"/>
      <c r="J701" s="152">
        <f t="shared" si="30"/>
        <v>0</v>
      </c>
      <c r="K701" s="88"/>
      <c r="L701" s="89"/>
      <c r="M701" s="90"/>
      <c r="N701" s="88"/>
      <c r="O701" s="89"/>
      <c r="P701" s="90"/>
      <c r="Q701" s="160" t="str">
        <f ca="1">+IF(A701="","",IF(AND(TODAY()&lt;Validation!$C$141,OR(MONTH(TODAY())=10,MONTH(TODAY())=11,MONTH(TODAY())=12)),CONCATENATE(MONTH(TODAY()),"/01/",YEAR(TODAY())),IF(AND(TODAY()&lt;Validation!$C$141,MONTH(TODAY())&lt;=9),CONCATENATE("0",MONTH(TODAY()),"/01/",YEAR(TODAY())),IF(AND(TODAY()&gt;=Validation!$C$141,OR(MONTH(TODAY())=10,MONTH(TODAY())=11,MONTH(TODAY())=12)),CONCATENATE(MONTH(TODAY()+10),"/01/",YEAR(TODAY()+10)),IF(AND(TODAY()&gt;=Validation!$C$141,MONTH(TODAY())&lt;=9),CONCATENATE("0",MONTH(TODAY()+10),"/01/",YEAR(TODAY()+10)))))))</f>
        <v/>
      </c>
      <c r="R701" s="158">
        <f t="shared" si="31"/>
        <v>0</v>
      </c>
      <c r="S701" s="88"/>
      <c r="T701" s="66"/>
      <c r="U701" s="66"/>
      <c r="V701" s="88"/>
      <c r="W701" s="66"/>
      <c r="X701" s="66"/>
      <c r="Y701" s="92"/>
      <c r="Z701" s="146">
        <f t="shared" si="32"/>
        <v>22</v>
      </c>
      <c r="AB701" s="133" t="str">
        <f>IFERROR(IF(DATEVALUE(TEXT(VLOOKUP(K701,Validation!F736:I759,3,FALSE)&amp;"/"&amp;RIGHT(L701+100,2)&amp;"/"&amp;M701,"MM/DD/YYYY"))&lt;=DATEVALUE(TEXT(VLOOKUP(N701,Validation!F736:I759,3,FALSE)&amp;"/"&amp;RIGHT(O701+100,2)&amp;"/"&amp;P701,"MM/DD/YYYY")),"",-1),"")</f>
        <v/>
      </c>
      <c r="AC701" s="133" t="str">
        <f>IFERROR(IF(DATEVALUE(TEXT(VLOOKUP(S701,Validation!F736:I759,3,FALSE)&amp;"/"&amp;RIGHT(T701+100,2)&amp;"/"&amp;U701,"MM/DD/YYYY"))&lt;=DATEVALUE(TEXT(VLOOKUP(V701,Validation!F736:I759,3,FALSE)&amp;"/"&amp;RIGHT(W701+100,2)&amp;"/"&amp;X701,"MM/DD/YYYY")),"",-1),"")</f>
        <v/>
      </c>
      <c r="AD701" s="92"/>
      <c r="AE701" s="92"/>
    </row>
    <row r="702" spans="1:31" ht="13.8">
      <c r="A702" s="113"/>
      <c r="B702" s="113"/>
      <c r="C702" s="113"/>
      <c r="D702" s="113"/>
      <c r="E702" s="113"/>
      <c r="F702" s="14"/>
      <c r="G702" s="15"/>
      <c r="H702" s="14"/>
      <c r="I702" s="114"/>
      <c r="J702" s="152">
        <f t="shared" si="30"/>
        <v>0</v>
      </c>
      <c r="K702" s="88"/>
      <c r="L702" s="89"/>
      <c r="M702" s="90"/>
      <c r="N702" s="88"/>
      <c r="O702" s="89"/>
      <c r="P702" s="90"/>
      <c r="Q702" s="160" t="str">
        <f ca="1">+IF(A702="","",IF(AND(TODAY()&lt;Validation!$C$141,OR(MONTH(TODAY())=10,MONTH(TODAY())=11,MONTH(TODAY())=12)),CONCATENATE(MONTH(TODAY()),"/01/",YEAR(TODAY())),IF(AND(TODAY()&lt;Validation!$C$141,MONTH(TODAY())&lt;=9),CONCATENATE("0",MONTH(TODAY()),"/01/",YEAR(TODAY())),IF(AND(TODAY()&gt;=Validation!$C$141,OR(MONTH(TODAY())=10,MONTH(TODAY())=11,MONTH(TODAY())=12)),CONCATENATE(MONTH(TODAY()+10),"/01/",YEAR(TODAY()+10)),IF(AND(TODAY()&gt;=Validation!$C$141,MONTH(TODAY())&lt;=9),CONCATENATE("0",MONTH(TODAY()+10),"/01/",YEAR(TODAY()+10)))))))</f>
        <v/>
      </c>
      <c r="R702" s="158">
        <f t="shared" si="31"/>
        <v>0</v>
      </c>
      <c r="S702" s="88"/>
      <c r="T702" s="66"/>
      <c r="U702" s="66"/>
      <c r="V702" s="88"/>
      <c r="W702" s="66"/>
      <c r="X702" s="66"/>
      <c r="Y702" s="92"/>
      <c r="Z702" s="146">
        <f t="shared" si="32"/>
        <v>22</v>
      </c>
      <c r="AB702" s="133" t="str">
        <f>IFERROR(IF(DATEVALUE(TEXT(VLOOKUP(K702,Validation!F737:I760,3,FALSE)&amp;"/"&amp;RIGHT(L702+100,2)&amp;"/"&amp;M702,"MM/DD/YYYY"))&lt;=DATEVALUE(TEXT(VLOOKUP(N702,Validation!F737:I760,3,FALSE)&amp;"/"&amp;RIGHT(O702+100,2)&amp;"/"&amp;P702,"MM/DD/YYYY")),"",-1),"")</f>
        <v/>
      </c>
      <c r="AC702" s="133" t="str">
        <f>IFERROR(IF(DATEVALUE(TEXT(VLOOKUP(S702,Validation!F737:I760,3,FALSE)&amp;"/"&amp;RIGHT(T702+100,2)&amp;"/"&amp;U702,"MM/DD/YYYY"))&lt;=DATEVALUE(TEXT(VLOOKUP(V702,Validation!F737:I760,3,FALSE)&amp;"/"&amp;RIGHT(W702+100,2)&amp;"/"&amp;X702,"MM/DD/YYYY")),"",-1),"")</f>
        <v/>
      </c>
      <c r="AD702" s="92"/>
      <c r="AE702" s="92"/>
    </row>
    <row r="703" spans="1:31" ht="13.8">
      <c r="A703" s="113"/>
      <c r="B703" s="113"/>
      <c r="C703" s="113"/>
      <c r="D703" s="113"/>
      <c r="E703" s="113"/>
      <c r="F703" s="14"/>
      <c r="G703" s="15"/>
      <c r="H703" s="14"/>
      <c r="I703" s="114"/>
      <c r="J703" s="152">
        <f t="shared" si="30"/>
        <v>0</v>
      </c>
      <c r="K703" s="88"/>
      <c r="L703" s="89"/>
      <c r="M703" s="90"/>
      <c r="N703" s="88"/>
      <c r="O703" s="89"/>
      <c r="P703" s="90"/>
      <c r="Q703" s="160" t="str">
        <f ca="1">+IF(A703="","",IF(AND(TODAY()&lt;Validation!$C$141,OR(MONTH(TODAY())=10,MONTH(TODAY())=11,MONTH(TODAY())=12)),CONCATENATE(MONTH(TODAY()),"/01/",YEAR(TODAY())),IF(AND(TODAY()&lt;Validation!$C$141,MONTH(TODAY())&lt;=9),CONCATENATE("0",MONTH(TODAY()),"/01/",YEAR(TODAY())),IF(AND(TODAY()&gt;=Validation!$C$141,OR(MONTH(TODAY())=10,MONTH(TODAY())=11,MONTH(TODAY())=12)),CONCATENATE(MONTH(TODAY()+10),"/01/",YEAR(TODAY()+10)),IF(AND(TODAY()&gt;=Validation!$C$141,MONTH(TODAY())&lt;=9),CONCATENATE("0",MONTH(TODAY()+10),"/01/",YEAR(TODAY()+10)))))))</f>
        <v/>
      </c>
      <c r="R703" s="158">
        <f t="shared" si="31"/>
        <v>0</v>
      </c>
      <c r="S703" s="88"/>
      <c r="T703" s="66"/>
      <c r="U703" s="66"/>
      <c r="V703" s="88"/>
      <c r="W703" s="66"/>
      <c r="X703" s="66"/>
      <c r="Y703" s="92"/>
      <c r="Z703" s="146">
        <f t="shared" si="32"/>
        <v>22</v>
      </c>
      <c r="AB703" s="133" t="str">
        <f>IFERROR(IF(DATEVALUE(TEXT(VLOOKUP(K703,Validation!F738:I761,3,FALSE)&amp;"/"&amp;RIGHT(L703+100,2)&amp;"/"&amp;M703,"MM/DD/YYYY"))&lt;=DATEVALUE(TEXT(VLOOKUP(N703,Validation!F738:I761,3,FALSE)&amp;"/"&amp;RIGHT(O703+100,2)&amp;"/"&amp;P703,"MM/DD/YYYY")),"",-1),"")</f>
        <v/>
      </c>
      <c r="AC703" s="133" t="str">
        <f>IFERROR(IF(DATEVALUE(TEXT(VLOOKUP(S703,Validation!F738:I761,3,FALSE)&amp;"/"&amp;RIGHT(T703+100,2)&amp;"/"&amp;U703,"MM/DD/YYYY"))&lt;=DATEVALUE(TEXT(VLOOKUP(V703,Validation!F738:I761,3,FALSE)&amp;"/"&amp;RIGHT(W703+100,2)&amp;"/"&amp;X703,"MM/DD/YYYY")),"",-1),"")</f>
        <v/>
      </c>
      <c r="AD703" s="92"/>
      <c r="AE703" s="92"/>
    </row>
    <row r="704" spans="1:31" ht="13.8">
      <c r="A704" s="113"/>
      <c r="B704" s="113"/>
      <c r="C704" s="113"/>
      <c r="D704" s="113"/>
      <c r="E704" s="113"/>
      <c r="F704" s="14"/>
      <c r="G704" s="15"/>
      <c r="H704" s="14"/>
      <c r="I704" s="114"/>
      <c r="J704" s="152">
        <f t="shared" si="30"/>
        <v>0</v>
      </c>
      <c r="K704" s="88"/>
      <c r="L704" s="89"/>
      <c r="M704" s="90"/>
      <c r="N704" s="88"/>
      <c r="O704" s="89"/>
      <c r="P704" s="90"/>
      <c r="Q704" s="160" t="str">
        <f ca="1">+IF(A704="","",IF(AND(TODAY()&lt;Validation!$C$141,OR(MONTH(TODAY())=10,MONTH(TODAY())=11,MONTH(TODAY())=12)),CONCATENATE(MONTH(TODAY()),"/01/",YEAR(TODAY())),IF(AND(TODAY()&lt;Validation!$C$141,MONTH(TODAY())&lt;=9),CONCATENATE("0",MONTH(TODAY()),"/01/",YEAR(TODAY())),IF(AND(TODAY()&gt;=Validation!$C$141,OR(MONTH(TODAY())=10,MONTH(TODAY())=11,MONTH(TODAY())=12)),CONCATENATE(MONTH(TODAY()+10),"/01/",YEAR(TODAY()+10)),IF(AND(TODAY()&gt;=Validation!$C$141,MONTH(TODAY())&lt;=9),CONCATENATE("0",MONTH(TODAY()+10),"/01/",YEAR(TODAY()+10)))))))</f>
        <v/>
      </c>
      <c r="R704" s="158">
        <f t="shared" si="31"/>
        <v>0</v>
      </c>
      <c r="S704" s="88"/>
      <c r="T704" s="66"/>
      <c r="U704" s="66"/>
      <c r="V704" s="88"/>
      <c r="W704" s="66"/>
      <c r="X704" s="66"/>
      <c r="Y704" s="92"/>
      <c r="Z704" s="146">
        <f t="shared" si="32"/>
        <v>22</v>
      </c>
      <c r="AB704" s="133" t="str">
        <f>IFERROR(IF(DATEVALUE(TEXT(VLOOKUP(K704,Validation!F739:I762,3,FALSE)&amp;"/"&amp;RIGHT(L704+100,2)&amp;"/"&amp;M704,"MM/DD/YYYY"))&lt;=DATEVALUE(TEXT(VLOOKUP(N704,Validation!F739:I762,3,FALSE)&amp;"/"&amp;RIGHT(O704+100,2)&amp;"/"&amp;P704,"MM/DD/YYYY")),"",-1),"")</f>
        <v/>
      </c>
      <c r="AC704" s="133" t="str">
        <f>IFERROR(IF(DATEVALUE(TEXT(VLOOKUP(S704,Validation!F739:I762,3,FALSE)&amp;"/"&amp;RIGHT(T704+100,2)&amp;"/"&amp;U704,"MM/DD/YYYY"))&lt;=DATEVALUE(TEXT(VLOOKUP(V704,Validation!F739:I762,3,FALSE)&amp;"/"&amp;RIGHT(W704+100,2)&amp;"/"&amp;X704,"MM/DD/YYYY")),"",-1),"")</f>
        <v/>
      </c>
      <c r="AD704" s="92"/>
      <c r="AE704" s="92"/>
    </row>
    <row r="705" spans="1:31" ht="13.8">
      <c r="A705" s="113"/>
      <c r="B705" s="113"/>
      <c r="C705" s="113"/>
      <c r="D705" s="113"/>
      <c r="E705" s="113"/>
      <c r="F705" s="14"/>
      <c r="G705" s="15"/>
      <c r="H705" s="14"/>
      <c r="I705" s="114"/>
      <c r="J705" s="152">
        <f t="shared" si="30"/>
        <v>0</v>
      </c>
      <c r="K705" s="88"/>
      <c r="L705" s="89"/>
      <c r="M705" s="90"/>
      <c r="N705" s="88"/>
      <c r="O705" s="89"/>
      <c r="P705" s="90"/>
      <c r="Q705" s="160" t="str">
        <f ca="1">+IF(A705="","",IF(AND(TODAY()&lt;Validation!$C$141,OR(MONTH(TODAY())=10,MONTH(TODAY())=11,MONTH(TODAY())=12)),CONCATENATE(MONTH(TODAY()),"/01/",YEAR(TODAY())),IF(AND(TODAY()&lt;Validation!$C$141,MONTH(TODAY())&lt;=9),CONCATENATE("0",MONTH(TODAY()),"/01/",YEAR(TODAY())),IF(AND(TODAY()&gt;=Validation!$C$141,OR(MONTH(TODAY())=10,MONTH(TODAY())=11,MONTH(TODAY())=12)),CONCATENATE(MONTH(TODAY()+10),"/01/",YEAR(TODAY()+10)),IF(AND(TODAY()&gt;=Validation!$C$141,MONTH(TODAY())&lt;=9),CONCATENATE("0",MONTH(TODAY()+10),"/01/",YEAR(TODAY()+10)))))))</f>
        <v/>
      </c>
      <c r="R705" s="158">
        <f t="shared" si="31"/>
        <v>0</v>
      </c>
      <c r="S705" s="88"/>
      <c r="T705" s="66"/>
      <c r="U705" s="66"/>
      <c r="V705" s="88"/>
      <c r="W705" s="66"/>
      <c r="X705" s="66"/>
      <c r="Y705" s="92"/>
      <c r="Z705" s="146">
        <f t="shared" si="32"/>
        <v>22</v>
      </c>
      <c r="AB705" s="133" t="str">
        <f>IFERROR(IF(DATEVALUE(TEXT(VLOOKUP(K705,Validation!F740:I763,3,FALSE)&amp;"/"&amp;RIGHT(L705+100,2)&amp;"/"&amp;M705,"MM/DD/YYYY"))&lt;=DATEVALUE(TEXT(VLOOKUP(N705,Validation!F740:I763,3,FALSE)&amp;"/"&amp;RIGHT(O705+100,2)&amp;"/"&amp;P705,"MM/DD/YYYY")),"",-1),"")</f>
        <v/>
      </c>
      <c r="AC705" s="133" t="str">
        <f>IFERROR(IF(DATEVALUE(TEXT(VLOOKUP(S705,Validation!F740:I763,3,FALSE)&amp;"/"&amp;RIGHT(T705+100,2)&amp;"/"&amp;U705,"MM/DD/YYYY"))&lt;=DATEVALUE(TEXT(VLOOKUP(V705,Validation!F740:I763,3,FALSE)&amp;"/"&amp;RIGHT(W705+100,2)&amp;"/"&amp;X705,"MM/DD/YYYY")),"",-1),"")</f>
        <v/>
      </c>
      <c r="AD705" s="92"/>
      <c r="AE705" s="92"/>
    </row>
    <row r="706" spans="1:31" ht="13.8">
      <c r="A706" s="113"/>
      <c r="B706" s="113"/>
      <c r="C706" s="113"/>
      <c r="D706" s="113"/>
      <c r="E706" s="113"/>
      <c r="F706" s="14"/>
      <c r="G706" s="15"/>
      <c r="H706" s="14"/>
      <c r="I706" s="114"/>
      <c r="J706" s="152">
        <f t="shared" si="30"/>
        <v>0</v>
      </c>
      <c r="K706" s="88"/>
      <c r="L706" s="89"/>
      <c r="M706" s="90"/>
      <c r="N706" s="88"/>
      <c r="O706" s="89"/>
      <c r="P706" s="90"/>
      <c r="Q706" s="160" t="str">
        <f ca="1">+IF(A706="","",IF(AND(TODAY()&lt;Validation!$C$141,OR(MONTH(TODAY())=10,MONTH(TODAY())=11,MONTH(TODAY())=12)),CONCATENATE(MONTH(TODAY()),"/01/",YEAR(TODAY())),IF(AND(TODAY()&lt;Validation!$C$141,MONTH(TODAY())&lt;=9),CONCATENATE("0",MONTH(TODAY()),"/01/",YEAR(TODAY())),IF(AND(TODAY()&gt;=Validation!$C$141,OR(MONTH(TODAY())=10,MONTH(TODAY())=11,MONTH(TODAY())=12)),CONCATENATE(MONTH(TODAY()+10),"/01/",YEAR(TODAY()+10)),IF(AND(TODAY()&gt;=Validation!$C$141,MONTH(TODAY())&lt;=9),CONCATENATE("0",MONTH(TODAY()+10),"/01/",YEAR(TODAY()+10)))))))</f>
        <v/>
      </c>
      <c r="R706" s="158">
        <f t="shared" si="31"/>
        <v>0</v>
      </c>
      <c r="S706" s="88"/>
      <c r="T706" s="66"/>
      <c r="U706" s="66"/>
      <c r="V706" s="88"/>
      <c r="W706" s="66"/>
      <c r="X706" s="66"/>
      <c r="Y706" s="92"/>
      <c r="Z706" s="146">
        <f t="shared" si="32"/>
        <v>22</v>
      </c>
      <c r="AB706" s="133" t="str">
        <f>IFERROR(IF(DATEVALUE(TEXT(VLOOKUP(K706,Validation!F741:I764,3,FALSE)&amp;"/"&amp;RIGHT(L706+100,2)&amp;"/"&amp;M706,"MM/DD/YYYY"))&lt;=DATEVALUE(TEXT(VLOOKUP(N706,Validation!F741:I764,3,FALSE)&amp;"/"&amp;RIGHT(O706+100,2)&amp;"/"&amp;P706,"MM/DD/YYYY")),"",-1),"")</f>
        <v/>
      </c>
      <c r="AC706" s="133" t="str">
        <f>IFERROR(IF(DATEVALUE(TEXT(VLOOKUP(S706,Validation!F741:I764,3,FALSE)&amp;"/"&amp;RIGHT(T706+100,2)&amp;"/"&amp;U706,"MM/DD/YYYY"))&lt;=DATEVALUE(TEXT(VLOOKUP(V706,Validation!F741:I764,3,FALSE)&amp;"/"&amp;RIGHT(W706+100,2)&amp;"/"&amp;X706,"MM/DD/YYYY")),"",-1),"")</f>
        <v/>
      </c>
      <c r="AD706" s="92"/>
      <c r="AE706" s="92"/>
    </row>
    <row r="707" spans="1:31" ht="13.8">
      <c r="A707" s="113"/>
      <c r="B707" s="113"/>
      <c r="C707" s="113"/>
      <c r="D707" s="113"/>
      <c r="E707" s="113"/>
      <c r="F707" s="14"/>
      <c r="G707" s="15"/>
      <c r="H707" s="14"/>
      <c r="I707" s="114"/>
      <c r="J707" s="152">
        <f t="shared" si="30"/>
        <v>0</v>
      </c>
      <c r="K707" s="88"/>
      <c r="L707" s="89"/>
      <c r="M707" s="90"/>
      <c r="N707" s="88"/>
      <c r="O707" s="89"/>
      <c r="P707" s="90"/>
      <c r="Q707" s="160" t="str">
        <f ca="1">+IF(A707="","",IF(AND(TODAY()&lt;Validation!$C$141,OR(MONTH(TODAY())=10,MONTH(TODAY())=11,MONTH(TODAY())=12)),CONCATENATE(MONTH(TODAY()),"/01/",YEAR(TODAY())),IF(AND(TODAY()&lt;Validation!$C$141,MONTH(TODAY())&lt;=9),CONCATENATE("0",MONTH(TODAY()),"/01/",YEAR(TODAY())),IF(AND(TODAY()&gt;=Validation!$C$141,OR(MONTH(TODAY())=10,MONTH(TODAY())=11,MONTH(TODAY())=12)),CONCATENATE(MONTH(TODAY()+10),"/01/",YEAR(TODAY()+10)),IF(AND(TODAY()&gt;=Validation!$C$141,MONTH(TODAY())&lt;=9),CONCATENATE("0",MONTH(TODAY()+10),"/01/",YEAR(TODAY()+10)))))))</f>
        <v/>
      </c>
      <c r="R707" s="158">
        <f t="shared" si="31"/>
        <v>0</v>
      </c>
      <c r="S707" s="88"/>
      <c r="T707" s="66"/>
      <c r="U707" s="66"/>
      <c r="V707" s="88"/>
      <c r="W707" s="66"/>
      <c r="X707" s="66"/>
      <c r="Y707" s="92"/>
      <c r="Z707" s="146">
        <f t="shared" si="32"/>
        <v>22</v>
      </c>
      <c r="AB707" s="133" t="str">
        <f>IFERROR(IF(DATEVALUE(TEXT(VLOOKUP(K707,Validation!F742:I765,3,FALSE)&amp;"/"&amp;RIGHT(L707+100,2)&amp;"/"&amp;M707,"MM/DD/YYYY"))&lt;=DATEVALUE(TEXT(VLOOKUP(N707,Validation!F742:I765,3,FALSE)&amp;"/"&amp;RIGHT(O707+100,2)&amp;"/"&amp;P707,"MM/DD/YYYY")),"",-1),"")</f>
        <v/>
      </c>
      <c r="AC707" s="133" t="str">
        <f>IFERROR(IF(DATEVALUE(TEXT(VLOOKUP(S707,Validation!F742:I765,3,FALSE)&amp;"/"&amp;RIGHT(T707+100,2)&amp;"/"&amp;U707,"MM/DD/YYYY"))&lt;=DATEVALUE(TEXT(VLOOKUP(V707,Validation!F742:I765,3,FALSE)&amp;"/"&amp;RIGHT(W707+100,2)&amp;"/"&amp;X707,"MM/DD/YYYY")),"",-1),"")</f>
        <v/>
      </c>
      <c r="AD707" s="92"/>
      <c r="AE707" s="92"/>
    </row>
    <row r="708" spans="1:31" ht="13.8">
      <c r="A708" s="113"/>
      <c r="B708" s="113"/>
      <c r="C708" s="113"/>
      <c r="D708" s="113"/>
      <c r="E708" s="113"/>
      <c r="F708" s="14"/>
      <c r="G708" s="15"/>
      <c r="H708" s="14"/>
      <c r="I708" s="114"/>
      <c r="J708" s="152">
        <f t="shared" si="30"/>
        <v>0</v>
      </c>
      <c r="K708" s="88"/>
      <c r="L708" s="89"/>
      <c r="M708" s="90"/>
      <c r="N708" s="88"/>
      <c r="O708" s="89"/>
      <c r="P708" s="90"/>
      <c r="Q708" s="160" t="str">
        <f ca="1">+IF(A708="","",IF(AND(TODAY()&lt;Validation!$C$141,OR(MONTH(TODAY())=10,MONTH(TODAY())=11,MONTH(TODAY())=12)),CONCATENATE(MONTH(TODAY()),"/01/",YEAR(TODAY())),IF(AND(TODAY()&lt;Validation!$C$141,MONTH(TODAY())&lt;=9),CONCATENATE("0",MONTH(TODAY()),"/01/",YEAR(TODAY())),IF(AND(TODAY()&gt;=Validation!$C$141,OR(MONTH(TODAY())=10,MONTH(TODAY())=11,MONTH(TODAY())=12)),CONCATENATE(MONTH(TODAY()+10),"/01/",YEAR(TODAY()+10)),IF(AND(TODAY()&gt;=Validation!$C$141,MONTH(TODAY())&lt;=9),CONCATENATE("0",MONTH(TODAY()+10),"/01/",YEAR(TODAY()+10)))))))</f>
        <v/>
      </c>
      <c r="R708" s="158">
        <f t="shared" si="31"/>
        <v>0</v>
      </c>
      <c r="S708" s="88"/>
      <c r="T708" s="66"/>
      <c r="U708" s="66"/>
      <c r="V708" s="88"/>
      <c r="W708" s="66"/>
      <c r="X708" s="66"/>
      <c r="Y708" s="92"/>
      <c r="Z708" s="146">
        <f t="shared" si="32"/>
        <v>22</v>
      </c>
      <c r="AB708" s="133" t="str">
        <f>IFERROR(IF(DATEVALUE(TEXT(VLOOKUP(K708,Validation!F743:I766,3,FALSE)&amp;"/"&amp;RIGHT(L708+100,2)&amp;"/"&amp;M708,"MM/DD/YYYY"))&lt;=DATEVALUE(TEXT(VLOOKUP(N708,Validation!F743:I766,3,FALSE)&amp;"/"&amp;RIGHT(O708+100,2)&amp;"/"&amp;P708,"MM/DD/YYYY")),"",-1),"")</f>
        <v/>
      </c>
      <c r="AC708" s="133" t="str">
        <f>IFERROR(IF(DATEVALUE(TEXT(VLOOKUP(S708,Validation!F743:I766,3,FALSE)&amp;"/"&amp;RIGHT(T708+100,2)&amp;"/"&amp;U708,"MM/DD/YYYY"))&lt;=DATEVALUE(TEXT(VLOOKUP(V708,Validation!F743:I766,3,FALSE)&amp;"/"&amp;RIGHT(W708+100,2)&amp;"/"&amp;X708,"MM/DD/YYYY")),"",-1),"")</f>
        <v/>
      </c>
      <c r="AD708" s="92"/>
      <c r="AE708" s="92"/>
    </row>
    <row r="709" spans="1:31" ht="13.8">
      <c r="A709" s="113"/>
      <c r="B709" s="113"/>
      <c r="C709" s="113"/>
      <c r="D709" s="113"/>
      <c r="E709" s="113"/>
      <c r="F709" s="14"/>
      <c r="G709" s="15"/>
      <c r="H709" s="14"/>
      <c r="I709" s="114"/>
      <c r="J709" s="152">
        <f t="shared" si="30"/>
        <v>0</v>
      </c>
      <c r="K709" s="88"/>
      <c r="L709" s="89"/>
      <c r="M709" s="90"/>
      <c r="N709" s="88"/>
      <c r="O709" s="89"/>
      <c r="P709" s="90"/>
      <c r="Q709" s="160" t="str">
        <f ca="1">+IF(A709="","",IF(AND(TODAY()&lt;Validation!$C$141,OR(MONTH(TODAY())=10,MONTH(TODAY())=11,MONTH(TODAY())=12)),CONCATENATE(MONTH(TODAY()),"/01/",YEAR(TODAY())),IF(AND(TODAY()&lt;Validation!$C$141,MONTH(TODAY())&lt;=9),CONCATENATE("0",MONTH(TODAY()),"/01/",YEAR(TODAY())),IF(AND(TODAY()&gt;=Validation!$C$141,OR(MONTH(TODAY())=10,MONTH(TODAY())=11,MONTH(TODAY())=12)),CONCATENATE(MONTH(TODAY()+10),"/01/",YEAR(TODAY()+10)),IF(AND(TODAY()&gt;=Validation!$C$141,MONTH(TODAY())&lt;=9),CONCATENATE("0",MONTH(TODAY()+10),"/01/",YEAR(TODAY()+10)))))))</f>
        <v/>
      </c>
      <c r="R709" s="158">
        <f t="shared" si="31"/>
        <v>0</v>
      </c>
      <c r="S709" s="88"/>
      <c r="T709" s="66"/>
      <c r="U709" s="66"/>
      <c r="V709" s="88"/>
      <c r="W709" s="66"/>
      <c r="X709" s="66"/>
      <c r="Y709" s="92"/>
      <c r="Z709" s="146">
        <f t="shared" si="32"/>
        <v>22</v>
      </c>
      <c r="AB709" s="133" t="str">
        <f>IFERROR(IF(DATEVALUE(TEXT(VLOOKUP(K709,Validation!F744:I767,3,FALSE)&amp;"/"&amp;RIGHT(L709+100,2)&amp;"/"&amp;M709,"MM/DD/YYYY"))&lt;=DATEVALUE(TEXT(VLOOKUP(N709,Validation!F744:I767,3,FALSE)&amp;"/"&amp;RIGHT(O709+100,2)&amp;"/"&amp;P709,"MM/DD/YYYY")),"",-1),"")</f>
        <v/>
      </c>
      <c r="AC709" s="133" t="str">
        <f>IFERROR(IF(DATEVALUE(TEXT(VLOOKUP(S709,Validation!F744:I767,3,FALSE)&amp;"/"&amp;RIGHT(T709+100,2)&amp;"/"&amp;U709,"MM/DD/YYYY"))&lt;=DATEVALUE(TEXT(VLOOKUP(V709,Validation!F744:I767,3,FALSE)&amp;"/"&amp;RIGHT(W709+100,2)&amp;"/"&amp;X709,"MM/DD/YYYY")),"",-1),"")</f>
        <v/>
      </c>
      <c r="AD709" s="92"/>
      <c r="AE709" s="92"/>
    </row>
    <row r="710" spans="1:31" ht="13.8">
      <c r="A710" s="113"/>
      <c r="B710" s="113"/>
      <c r="C710" s="113"/>
      <c r="D710" s="113"/>
      <c r="E710" s="113"/>
      <c r="F710" s="14"/>
      <c r="G710" s="15"/>
      <c r="H710" s="14"/>
      <c r="I710" s="114"/>
      <c r="J710" s="152">
        <f t="shared" ref="J710:J773" si="33">IF(I710&lt;&gt;"",I710,IF(AND(ISNUMBER(FIND(".",F710*H710)),ROUNDDOWN(F710*H710,0)=0,F710*H710&lt;0),CONCATENATE("-0",LEFT(RIGHT(F710*H710,LEN(F710*H710)-SEARCH(".",F710*H710)+1),4)),IF(ISNUMBER(FIND(".",F710*H710)),CONCATENATE(ROUNDDOWN(F710*H710,0),LEFT(RIGHT(F710*H710,LEN(F710*H710)-SEARCH(".",F710*H710)+1),4)),F710*H710)))*1</f>
        <v>0</v>
      </c>
      <c r="K710" s="88"/>
      <c r="L710" s="89"/>
      <c r="M710" s="90"/>
      <c r="N710" s="88"/>
      <c r="O710" s="89"/>
      <c r="P710" s="90"/>
      <c r="Q710" s="160" t="str">
        <f ca="1">+IF(A710="","",IF(AND(TODAY()&lt;Validation!$C$141,OR(MONTH(TODAY())=10,MONTH(TODAY())=11,MONTH(TODAY())=12)),CONCATENATE(MONTH(TODAY()),"/01/",YEAR(TODAY())),IF(AND(TODAY()&lt;Validation!$C$141,MONTH(TODAY())&lt;=9),CONCATENATE("0",MONTH(TODAY()),"/01/",YEAR(TODAY())),IF(AND(TODAY()&gt;=Validation!$C$141,OR(MONTH(TODAY())=10,MONTH(TODAY())=11,MONTH(TODAY())=12)),CONCATENATE(MONTH(TODAY()+10),"/01/",YEAR(TODAY()+10)),IF(AND(TODAY()&gt;=Validation!$C$141,MONTH(TODAY())&lt;=9),CONCATENATE("0",MONTH(TODAY()+10),"/01/",YEAR(TODAY()+10)))))))</f>
        <v/>
      </c>
      <c r="R710" s="158">
        <f t="shared" ref="R710:R773" si="34">IF(I710&lt;&gt;"",I710,IF(ISNUMBER(FIND(".",F710*H710)),CONCATENATE(ROUNDDOWN(F710*H710,0),LEFT(RIGHT(F710*H710,LEN(F710*H710)-SEARCH(".",F710*H710)+1),4)),F710*H710))*1</f>
        <v>0</v>
      </c>
      <c r="S710" s="88"/>
      <c r="T710" s="66"/>
      <c r="U710" s="66"/>
      <c r="V710" s="88"/>
      <c r="W710" s="66"/>
      <c r="X710" s="66"/>
      <c r="Y710" s="92"/>
      <c r="Z710" s="146">
        <f t="shared" ref="Z710:Z773" si="35">COUNTBLANK(A710:I710)+COUNTBLANK(K710:P710)+COUNTBLANK(S710:Y710)</f>
        <v>22</v>
      </c>
      <c r="AB710" s="133" t="str">
        <f>IFERROR(IF(DATEVALUE(TEXT(VLOOKUP(K710,Validation!F745:I768,3,FALSE)&amp;"/"&amp;RIGHT(L710+100,2)&amp;"/"&amp;M710,"MM/DD/YYYY"))&lt;=DATEVALUE(TEXT(VLOOKUP(N710,Validation!F745:I768,3,FALSE)&amp;"/"&amp;RIGHT(O710+100,2)&amp;"/"&amp;P710,"MM/DD/YYYY")),"",-1),"")</f>
        <v/>
      </c>
      <c r="AC710" s="133" t="str">
        <f>IFERROR(IF(DATEVALUE(TEXT(VLOOKUP(S710,Validation!F745:I768,3,FALSE)&amp;"/"&amp;RIGHT(T710+100,2)&amp;"/"&amp;U710,"MM/DD/YYYY"))&lt;=DATEVALUE(TEXT(VLOOKUP(V710,Validation!F745:I768,3,FALSE)&amp;"/"&amp;RIGHT(W710+100,2)&amp;"/"&amp;X710,"MM/DD/YYYY")),"",-1),"")</f>
        <v/>
      </c>
      <c r="AD710" s="92"/>
      <c r="AE710" s="92"/>
    </row>
    <row r="711" spans="1:31" ht="13.8">
      <c r="A711" s="113"/>
      <c r="B711" s="113"/>
      <c r="C711" s="113"/>
      <c r="D711" s="113"/>
      <c r="E711" s="113"/>
      <c r="F711" s="14"/>
      <c r="G711" s="15"/>
      <c r="H711" s="14"/>
      <c r="I711" s="114"/>
      <c r="J711" s="152">
        <f t="shared" si="33"/>
        <v>0</v>
      </c>
      <c r="K711" s="88"/>
      <c r="L711" s="89"/>
      <c r="M711" s="90"/>
      <c r="N711" s="88"/>
      <c r="O711" s="89"/>
      <c r="P711" s="90"/>
      <c r="Q711" s="160" t="str">
        <f ca="1">+IF(A711="","",IF(AND(TODAY()&lt;Validation!$C$141,OR(MONTH(TODAY())=10,MONTH(TODAY())=11,MONTH(TODAY())=12)),CONCATENATE(MONTH(TODAY()),"/01/",YEAR(TODAY())),IF(AND(TODAY()&lt;Validation!$C$141,MONTH(TODAY())&lt;=9),CONCATENATE("0",MONTH(TODAY()),"/01/",YEAR(TODAY())),IF(AND(TODAY()&gt;=Validation!$C$141,OR(MONTH(TODAY())=10,MONTH(TODAY())=11,MONTH(TODAY())=12)),CONCATENATE(MONTH(TODAY()+10),"/01/",YEAR(TODAY()+10)),IF(AND(TODAY()&gt;=Validation!$C$141,MONTH(TODAY())&lt;=9),CONCATENATE("0",MONTH(TODAY()+10),"/01/",YEAR(TODAY()+10)))))))</f>
        <v/>
      </c>
      <c r="R711" s="158">
        <f t="shared" si="34"/>
        <v>0</v>
      </c>
      <c r="S711" s="88"/>
      <c r="T711" s="66"/>
      <c r="U711" s="66"/>
      <c r="V711" s="88"/>
      <c r="W711" s="66"/>
      <c r="X711" s="66"/>
      <c r="Y711" s="92"/>
      <c r="Z711" s="146">
        <f t="shared" si="35"/>
        <v>22</v>
      </c>
      <c r="AB711" s="133" t="str">
        <f>IFERROR(IF(DATEVALUE(TEXT(VLOOKUP(K711,Validation!F746:I769,3,FALSE)&amp;"/"&amp;RIGHT(L711+100,2)&amp;"/"&amp;M711,"MM/DD/YYYY"))&lt;=DATEVALUE(TEXT(VLOOKUP(N711,Validation!F746:I769,3,FALSE)&amp;"/"&amp;RIGHT(O711+100,2)&amp;"/"&amp;P711,"MM/DD/YYYY")),"",-1),"")</f>
        <v/>
      </c>
      <c r="AC711" s="133" t="str">
        <f>IFERROR(IF(DATEVALUE(TEXT(VLOOKUP(S711,Validation!F746:I769,3,FALSE)&amp;"/"&amp;RIGHT(T711+100,2)&amp;"/"&amp;U711,"MM/DD/YYYY"))&lt;=DATEVALUE(TEXT(VLOOKUP(V711,Validation!F746:I769,3,FALSE)&amp;"/"&amp;RIGHT(W711+100,2)&amp;"/"&amp;X711,"MM/DD/YYYY")),"",-1),"")</f>
        <v/>
      </c>
      <c r="AD711" s="92"/>
      <c r="AE711" s="92"/>
    </row>
    <row r="712" spans="1:31" ht="13.8">
      <c r="A712" s="113"/>
      <c r="B712" s="113"/>
      <c r="C712" s="113"/>
      <c r="D712" s="113"/>
      <c r="E712" s="113"/>
      <c r="F712" s="14"/>
      <c r="G712" s="15"/>
      <c r="H712" s="14"/>
      <c r="I712" s="114"/>
      <c r="J712" s="152">
        <f t="shared" si="33"/>
        <v>0</v>
      </c>
      <c r="K712" s="88"/>
      <c r="L712" s="89"/>
      <c r="M712" s="90"/>
      <c r="N712" s="88"/>
      <c r="O712" s="89"/>
      <c r="P712" s="90"/>
      <c r="Q712" s="160" t="str">
        <f ca="1">+IF(A712="","",IF(AND(TODAY()&lt;Validation!$C$141,OR(MONTH(TODAY())=10,MONTH(TODAY())=11,MONTH(TODAY())=12)),CONCATENATE(MONTH(TODAY()),"/01/",YEAR(TODAY())),IF(AND(TODAY()&lt;Validation!$C$141,MONTH(TODAY())&lt;=9),CONCATENATE("0",MONTH(TODAY()),"/01/",YEAR(TODAY())),IF(AND(TODAY()&gt;=Validation!$C$141,OR(MONTH(TODAY())=10,MONTH(TODAY())=11,MONTH(TODAY())=12)),CONCATENATE(MONTH(TODAY()+10),"/01/",YEAR(TODAY()+10)),IF(AND(TODAY()&gt;=Validation!$C$141,MONTH(TODAY())&lt;=9),CONCATENATE("0",MONTH(TODAY()+10),"/01/",YEAR(TODAY()+10)))))))</f>
        <v/>
      </c>
      <c r="R712" s="158">
        <f t="shared" si="34"/>
        <v>0</v>
      </c>
      <c r="S712" s="88"/>
      <c r="T712" s="66"/>
      <c r="U712" s="66"/>
      <c r="V712" s="88"/>
      <c r="W712" s="66"/>
      <c r="X712" s="66"/>
      <c r="Y712" s="92"/>
      <c r="Z712" s="146">
        <f t="shared" si="35"/>
        <v>22</v>
      </c>
      <c r="AB712" s="133" t="str">
        <f>IFERROR(IF(DATEVALUE(TEXT(VLOOKUP(K712,Validation!F747:I770,3,FALSE)&amp;"/"&amp;RIGHT(L712+100,2)&amp;"/"&amp;M712,"MM/DD/YYYY"))&lt;=DATEVALUE(TEXT(VLOOKUP(N712,Validation!F747:I770,3,FALSE)&amp;"/"&amp;RIGHT(O712+100,2)&amp;"/"&amp;P712,"MM/DD/YYYY")),"",-1),"")</f>
        <v/>
      </c>
      <c r="AC712" s="133" t="str">
        <f>IFERROR(IF(DATEVALUE(TEXT(VLOOKUP(S712,Validation!F747:I770,3,FALSE)&amp;"/"&amp;RIGHT(T712+100,2)&amp;"/"&amp;U712,"MM/DD/YYYY"))&lt;=DATEVALUE(TEXT(VLOOKUP(V712,Validation!F747:I770,3,FALSE)&amp;"/"&amp;RIGHT(W712+100,2)&amp;"/"&amp;X712,"MM/DD/YYYY")),"",-1),"")</f>
        <v/>
      </c>
      <c r="AD712" s="92"/>
      <c r="AE712" s="92"/>
    </row>
    <row r="713" spans="1:31" ht="13.8">
      <c r="A713" s="113"/>
      <c r="B713" s="113"/>
      <c r="C713" s="113"/>
      <c r="D713" s="113"/>
      <c r="E713" s="113"/>
      <c r="F713" s="14"/>
      <c r="G713" s="15"/>
      <c r="H713" s="14"/>
      <c r="I713" s="114"/>
      <c r="J713" s="152">
        <f t="shared" si="33"/>
        <v>0</v>
      </c>
      <c r="K713" s="88"/>
      <c r="L713" s="89"/>
      <c r="M713" s="90"/>
      <c r="N713" s="88"/>
      <c r="O713" s="89"/>
      <c r="P713" s="90"/>
      <c r="Q713" s="160" t="str">
        <f ca="1">+IF(A713="","",IF(AND(TODAY()&lt;Validation!$C$141,OR(MONTH(TODAY())=10,MONTH(TODAY())=11,MONTH(TODAY())=12)),CONCATENATE(MONTH(TODAY()),"/01/",YEAR(TODAY())),IF(AND(TODAY()&lt;Validation!$C$141,MONTH(TODAY())&lt;=9),CONCATENATE("0",MONTH(TODAY()),"/01/",YEAR(TODAY())),IF(AND(TODAY()&gt;=Validation!$C$141,OR(MONTH(TODAY())=10,MONTH(TODAY())=11,MONTH(TODAY())=12)),CONCATENATE(MONTH(TODAY()+10),"/01/",YEAR(TODAY()+10)),IF(AND(TODAY()&gt;=Validation!$C$141,MONTH(TODAY())&lt;=9),CONCATENATE("0",MONTH(TODAY()+10),"/01/",YEAR(TODAY()+10)))))))</f>
        <v/>
      </c>
      <c r="R713" s="158">
        <f t="shared" si="34"/>
        <v>0</v>
      </c>
      <c r="S713" s="88"/>
      <c r="T713" s="66"/>
      <c r="U713" s="66"/>
      <c r="V713" s="88"/>
      <c r="W713" s="66"/>
      <c r="X713" s="66"/>
      <c r="Y713" s="92"/>
      <c r="Z713" s="146">
        <f t="shared" si="35"/>
        <v>22</v>
      </c>
      <c r="AB713" s="133" t="str">
        <f>IFERROR(IF(DATEVALUE(TEXT(VLOOKUP(K713,Validation!F748:I771,3,FALSE)&amp;"/"&amp;RIGHT(L713+100,2)&amp;"/"&amp;M713,"MM/DD/YYYY"))&lt;=DATEVALUE(TEXT(VLOOKUP(N713,Validation!F748:I771,3,FALSE)&amp;"/"&amp;RIGHT(O713+100,2)&amp;"/"&amp;P713,"MM/DD/YYYY")),"",-1),"")</f>
        <v/>
      </c>
      <c r="AC713" s="133" t="str">
        <f>IFERROR(IF(DATEVALUE(TEXT(VLOOKUP(S713,Validation!F748:I771,3,FALSE)&amp;"/"&amp;RIGHT(T713+100,2)&amp;"/"&amp;U713,"MM/DD/YYYY"))&lt;=DATEVALUE(TEXT(VLOOKUP(V713,Validation!F748:I771,3,FALSE)&amp;"/"&amp;RIGHT(W713+100,2)&amp;"/"&amp;X713,"MM/DD/YYYY")),"",-1),"")</f>
        <v/>
      </c>
      <c r="AD713" s="92"/>
      <c r="AE713" s="92"/>
    </row>
    <row r="714" spans="1:31" ht="13.8">
      <c r="A714" s="113"/>
      <c r="B714" s="113"/>
      <c r="C714" s="113"/>
      <c r="D714" s="113"/>
      <c r="E714" s="113"/>
      <c r="F714" s="14"/>
      <c r="G714" s="15"/>
      <c r="H714" s="14"/>
      <c r="I714" s="114"/>
      <c r="J714" s="152">
        <f t="shared" si="33"/>
        <v>0</v>
      </c>
      <c r="K714" s="88"/>
      <c r="L714" s="89"/>
      <c r="M714" s="90"/>
      <c r="N714" s="88"/>
      <c r="O714" s="89"/>
      <c r="P714" s="90"/>
      <c r="Q714" s="160" t="str">
        <f ca="1">+IF(A714="","",IF(AND(TODAY()&lt;Validation!$C$141,OR(MONTH(TODAY())=10,MONTH(TODAY())=11,MONTH(TODAY())=12)),CONCATENATE(MONTH(TODAY()),"/01/",YEAR(TODAY())),IF(AND(TODAY()&lt;Validation!$C$141,MONTH(TODAY())&lt;=9),CONCATENATE("0",MONTH(TODAY()),"/01/",YEAR(TODAY())),IF(AND(TODAY()&gt;=Validation!$C$141,OR(MONTH(TODAY())=10,MONTH(TODAY())=11,MONTH(TODAY())=12)),CONCATENATE(MONTH(TODAY()+10),"/01/",YEAR(TODAY()+10)),IF(AND(TODAY()&gt;=Validation!$C$141,MONTH(TODAY())&lt;=9),CONCATENATE("0",MONTH(TODAY()+10),"/01/",YEAR(TODAY()+10)))))))</f>
        <v/>
      </c>
      <c r="R714" s="158">
        <f t="shared" si="34"/>
        <v>0</v>
      </c>
      <c r="S714" s="88"/>
      <c r="T714" s="66"/>
      <c r="U714" s="66"/>
      <c r="V714" s="88"/>
      <c r="W714" s="66"/>
      <c r="X714" s="66"/>
      <c r="Y714" s="92"/>
      <c r="Z714" s="146">
        <f t="shared" si="35"/>
        <v>22</v>
      </c>
      <c r="AB714" s="133" t="str">
        <f>IFERROR(IF(DATEVALUE(TEXT(VLOOKUP(K714,Validation!F749:I772,3,FALSE)&amp;"/"&amp;RIGHT(L714+100,2)&amp;"/"&amp;M714,"MM/DD/YYYY"))&lt;=DATEVALUE(TEXT(VLOOKUP(N714,Validation!F749:I772,3,FALSE)&amp;"/"&amp;RIGHT(O714+100,2)&amp;"/"&amp;P714,"MM/DD/YYYY")),"",-1),"")</f>
        <v/>
      </c>
      <c r="AC714" s="133" t="str">
        <f>IFERROR(IF(DATEVALUE(TEXT(VLOOKUP(S714,Validation!F749:I772,3,FALSE)&amp;"/"&amp;RIGHT(T714+100,2)&amp;"/"&amp;U714,"MM/DD/YYYY"))&lt;=DATEVALUE(TEXT(VLOOKUP(V714,Validation!F749:I772,3,FALSE)&amp;"/"&amp;RIGHT(W714+100,2)&amp;"/"&amp;X714,"MM/DD/YYYY")),"",-1),"")</f>
        <v/>
      </c>
      <c r="AD714" s="92"/>
      <c r="AE714" s="92"/>
    </row>
    <row r="715" spans="1:31" ht="13.8">
      <c r="A715" s="113"/>
      <c r="B715" s="113"/>
      <c r="C715" s="113"/>
      <c r="D715" s="113"/>
      <c r="E715" s="113"/>
      <c r="F715" s="14"/>
      <c r="G715" s="15"/>
      <c r="H715" s="14"/>
      <c r="I715" s="114"/>
      <c r="J715" s="152">
        <f t="shared" si="33"/>
        <v>0</v>
      </c>
      <c r="K715" s="88"/>
      <c r="L715" s="89"/>
      <c r="M715" s="90"/>
      <c r="N715" s="88"/>
      <c r="O715" s="89"/>
      <c r="P715" s="90"/>
      <c r="Q715" s="160" t="str">
        <f ca="1">+IF(A715="","",IF(AND(TODAY()&lt;Validation!$C$141,OR(MONTH(TODAY())=10,MONTH(TODAY())=11,MONTH(TODAY())=12)),CONCATENATE(MONTH(TODAY()),"/01/",YEAR(TODAY())),IF(AND(TODAY()&lt;Validation!$C$141,MONTH(TODAY())&lt;=9),CONCATENATE("0",MONTH(TODAY()),"/01/",YEAR(TODAY())),IF(AND(TODAY()&gt;=Validation!$C$141,OR(MONTH(TODAY())=10,MONTH(TODAY())=11,MONTH(TODAY())=12)),CONCATENATE(MONTH(TODAY()+10),"/01/",YEAR(TODAY()+10)),IF(AND(TODAY()&gt;=Validation!$C$141,MONTH(TODAY())&lt;=9),CONCATENATE("0",MONTH(TODAY()+10),"/01/",YEAR(TODAY()+10)))))))</f>
        <v/>
      </c>
      <c r="R715" s="158">
        <f t="shared" si="34"/>
        <v>0</v>
      </c>
      <c r="S715" s="88"/>
      <c r="T715" s="66"/>
      <c r="U715" s="66"/>
      <c r="V715" s="88"/>
      <c r="W715" s="66"/>
      <c r="X715" s="66"/>
      <c r="Y715" s="92"/>
      <c r="Z715" s="146">
        <f t="shared" si="35"/>
        <v>22</v>
      </c>
      <c r="AB715" s="133" t="str">
        <f>IFERROR(IF(DATEVALUE(TEXT(VLOOKUP(K715,Validation!F750:I773,3,FALSE)&amp;"/"&amp;RIGHT(L715+100,2)&amp;"/"&amp;M715,"MM/DD/YYYY"))&lt;=DATEVALUE(TEXT(VLOOKUP(N715,Validation!F750:I773,3,FALSE)&amp;"/"&amp;RIGHT(O715+100,2)&amp;"/"&amp;P715,"MM/DD/YYYY")),"",-1),"")</f>
        <v/>
      </c>
      <c r="AC715" s="133" t="str">
        <f>IFERROR(IF(DATEVALUE(TEXT(VLOOKUP(S715,Validation!F750:I773,3,FALSE)&amp;"/"&amp;RIGHT(T715+100,2)&amp;"/"&amp;U715,"MM/DD/YYYY"))&lt;=DATEVALUE(TEXT(VLOOKUP(V715,Validation!F750:I773,3,FALSE)&amp;"/"&amp;RIGHT(W715+100,2)&amp;"/"&amp;X715,"MM/DD/YYYY")),"",-1),"")</f>
        <v/>
      </c>
      <c r="AD715" s="92"/>
      <c r="AE715" s="92"/>
    </row>
    <row r="716" spans="1:31" ht="13.8">
      <c r="A716" s="113"/>
      <c r="B716" s="113"/>
      <c r="C716" s="113"/>
      <c r="D716" s="113"/>
      <c r="E716" s="113"/>
      <c r="F716" s="14"/>
      <c r="G716" s="15"/>
      <c r="H716" s="14"/>
      <c r="I716" s="114"/>
      <c r="J716" s="152">
        <f t="shared" si="33"/>
        <v>0</v>
      </c>
      <c r="K716" s="88"/>
      <c r="L716" s="89"/>
      <c r="M716" s="90"/>
      <c r="N716" s="88"/>
      <c r="O716" s="89"/>
      <c r="P716" s="90"/>
      <c r="Q716" s="160" t="str">
        <f ca="1">+IF(A716="","",IF(AND(TODAY()&lt;Validation!$C$141,OR(MONTH(TODAY())=10,MONTH(TODAY())=11,MONTH(TODAY())=12)),CONCATENATE(MONTH(TODAY()),"/01/",YEAR(TODAY())),IF(AND(TODAY()&lt;Validation!$C$141,MONTH(TODAY())&lt;=9),CONCATENATE("0",MONTH(TODAY()),"/01/",YEAR(TODAY())),IF(AND(TODAY()&gt;=Validation!$C$141,OR(MONTH(TODAY())=10,MONTH(TODAY())=11,MONTH(TODAY())=12)),CONCATENATE(MONTH(TODAY()+10),"/01/",YEAR(TODAY()+10)),IF(AND(TODAY()&gt;=Validation!$C$141,MONTH(TODAY())&lt;=9),CONCATENATE("0",MONTH(TODAY()+10),"/01/",YEAR(TODAY()+10)))))))</f>
        <v/>
      </c>
      <c r="R716" s="158">
        <f t="shared" si="34"/>
        <v>0</v>
      </c>
      <c r="S716" s="88"/>
      <c r="T716" s="66"/>
      <c r="U716" s="66"/>
      <c r="V716" s="88"/>
      <c r="W716" s="66"/>
      <c r="X716" s="66"/>
      <c r="Y716" s="92"/>
      <c r="Z716" s="146">
        <f t="shared" si="35"/>
        <v>22</v>
      </c>
      <c r="AB716" s="133" t="str">
        <f>IFERROR(IF(DATEVALUE(TEXT(VLOOKUP(K716,Validation!F751:I774,3,FALSE)&amp;"/"&amp;RIGHT(L716+100,2)&amp;"/"&amp;M716,"MM/DD/YYYY"))&lt;=DATEVALUE(TEXT(VLOOKUP(N716,Validation!F751:I774,3,FALSE)&amp;"/"&amp;RIGHT(O716+100,2)&amp;"/"&amp;P716,"MM/DD/YYYY")),"",-1),"")</f>
        <v/>
      </c>
      <c r="AC716" s="133" t="str">
        <f>IFERROR(IF(DATEVALUE(TEXT(VLOOKUP(S716,Validation!F751:I774,3,FALSE)&amp;"/"&amp;RIGHT(T716+100,2)&amp;"/"&amp;U716,"MM/DD/YYYY"))&lt;=DATEVALUE(TEXT(VLOOKUP(V716,Validation!F751:I774,3,FALSE)&amp;"/"&amp;RIGHT(W716+100,2)&amp;"/"&amp;X716,"MM/DD/YYYY")),"",-1),"")</f>
        <v/>
      </c>
      <c r="AD716" s="92"/>
      <c r="AE716" s="92"/>
    </row>
    <row r="717" spans="1:31" ht="13.8">
      <c r="A717" s="113"/>
      <c r="B717" s="113"/>
      <c r="C717" s="113"/>
      <c r="D717" s="113"/>
      <c r="E717" s="113"/>
      <c r="F717" s="14"/>
      <c r="G717" s="15"/>
      <c r="H717" s="14"/>
      <c r="I717" s="114"/>
      <c r="J717" s="152">
        <f t="shared" si="33"/>
        <v>0</v>
      </c>
      <c r="K717" s="88"/>
      <c r="L717" s="89"/>
      <c r="M717" s="90"/>
      <c r="N717" s="88"/>
      <c r="O717" s="89"/>
      <c r="P717" s="90"/>
      <c r="Q717" s="160" t="str">
        <f ca="1">+IF(A717="","",IF(AND(TODAY()&lt;Validation!$C$141,OR(MONTH(TODAY())=10,MONTH(TODAY())=11,MONTH(TODAY())=12)),CONCATENATE(MONTH(TODAY()),"/01/",YEAR(TODAY())),IF(AND(TODAY()&lt;Validation!$C$141,MONTH(TODAY())&lt;=9),CONCATENATE("0",MONTH(TODAY()),"/01/",YEAR(TODAY())),IF(AND(TODAY()&gt;=Validation!$C$141,OR(MONTH(TODAY())=10,MONTH(TODAY())=11,MONTH(TODAY())=12)),CONCATENATE(MONTH(TODAY()+10),"/01/",YEAR(TODAY()+10)),IF(AND(TODAY()&gt;=Validation!$C$141,MONTH(TODAY())&lt;=9),CONCATENATE("0",MONTH(TODAY()+10),"/01/",YEAR(TODAY()+10)))))))</f>
        <v/>
      </c>
      <c r="R717" s="158">
        <f t="shared" si="34"/>
        <v>0</v>
      </c>
      <c r="S717" s="88"/>
      <c r="T717" s="66"/>
      <c r="U717" s="66"/>
      <c r="V717" s="88"/>
      <c r="W717" s="66"/>
      <c r="X717" s="66"/>
      <c r="Y717" s="92"/>
      <c r="Z717" s="146">
        <f t="shared" si="35"/>
        <v>22</v>
      </c>
      <c r="AB717" s="133" t="str">
        <f>IFERROR(IF(DATEVALUE(TEXT(VLOOKUP(K717,Validation!F752:I775,3,FALSE)&amp;"/"&amp;RIGHT(L717+100,2)&amp;"/"&amp;M717,"MM/DD/YYYY"))&lt;=DATEVALUE(TEXT(VLOOKUP(N717,Validation!F752:I775,3,FALSE)&amp;"/"&amp;RIGHT(O717+100,2)&amp;"/"&amp;P717,"MM/DD/YYYY")),"",-1),"")</f>
        <v/>
      </c>
      <c r="AC717" s="133" t="str">
        <f>IFERROR(IF(DATEVALUE(TEXT(VLOOKUP(S717,Validation!F752:I775,3,FALSE)&amp;"/"&amp;RIGHT(T717+100,2)&amp;"/"&amp;U717,"MM/DD/YYYY"))&lt;=DATEVALUE(TEXT(VLOOKUP(V717,Validation!F752:I775,3,FALSE)&amp;"/"&amp;RIGHT(W717+100,2)&amp;"/"&amp;X717,"MM/DD/YYYY")),"",-1),"")</f>
        <v/>
      </c>
      <c r="AD717" s="92"/>
      <c r="AE717" s="92"/>
    </row>
    <row r="718" spans="1:31" ht="13.8">
      <c r="A718" s="113"/>
      <c r="B718" s="113"/>
      <c r="C718" s="113"/>
      <c r="D718" s="113"/>
      <c r="E718" s="113"/>
      <c r="F718" s="14"/>
      <c r="G718" s="15"/>
      <c r="H718" s="14"/>
      <c r="I718" s="114"/>
      <c r="J718" s="152">
        <f t="shared" si="33"/>
        <v>0</v>
      </c>
      <c r="K718" s="88"/>
      <c r="L718" s="89"/>
      <c r="M718" s="90"/>
      <c r="N718" s="88"/>
      <c r="O718" s="89"/>
      <c r="P718" s="90"/>
      <c r="Q718" s="160" t="str">
        <f ca="1">+IF(A718="","",IF(AND(TODAY()&lt;Validation!$C$141,OR(MONTH(TODAY())=10,MONTH(TODAY())=11,MONTH(TODAY())=12)),CONCATENATE(MONTH(TODAY()),"/01/",YEAR(TODAY())),IF(AND(TODAY()&lt;Validation!$C$141,MONTH(TODAY())&lt;=9),CONCATENATE("0",MONTH(TODAY()),"/01/",YEAR(TODAY())),IF(AND(TODAY()&gt;=Validation!$C$141,OR(MONTH(TODAY())=10,MONTH(TODAY())=11,MONTH(TODAY())=12)),CONCATENATE(MONTH(TODAY()+10),"/01/",YEAR(TODAY()+10)),IF(AND(TODAY()&gt;=Validation!$C$141,MONTH(TODAY())&lt;=9),CONCATENATE("0",MONTH(TODAY()+10),"/01/",YEAR(TODAY()+10)))))))</f>
        <v/>
      </c>
      <c r="R718" s="158">
        <f t="shared" si="34"/>
        <v>0</v>
      </c>
      <c r="S718" s="88"/>
      <c r="T718" s="66"/>
      <c r="U718" s="66"/>
      <c r="V718" s="88"/>
      <c r="W718" s="66"/>
      <c r="X718" s="66"/>
      <c r="Y718" s="92"/>
      <c r="Z718" s="146">
        <f t="shared" si="35"/>
        <v>22</v>
      </c>
      <c r="AB718" s="133" t="str">
        <f>IFERROR(IF(DATEVALUE(TEXT(VLOOKUP(K718,Validation!F753:I776,3,FALSE)&amp;"/"&amp;RIGHT(L718+100,2)&amp;"/"&amp;M718,"MM/DD/YYYY"))&lt;=DATEVALUE(TEXT(VLOOKUP(N718,Validation!F753:I776,3,FALSE)&amp;"/"&amp;RIGHT(O718+100,2)&amp;"/"&amp;P718,"MM/DD/YYYY")),"",-1),"")</f>
        <v/>
      </c>
      <c r="AC718" s="133" t="str">
        <f>IFERROR(IF(DATEVALUE(TEXT(VLOOKUP(S718,Validation!F753:I776,3,FALSE)&amp;"/"&amp;RIGHT(T718+100,2)&amp;"/"&amp;U718,"MM/DD/YYYY"))&lt;=DATEVALUE(TEXT(VLOOKUP(V718,Validation!F753:I776,3,FALSE)&amp;"/"&amp;RIGHT(W718+100,2)&amp;"/"&amp;X718,"MM/DD/YYYY")),"",-1),"")</f>
        <v/>
      </c>
      <c r="AD718" s="92"/>
      <c r="AE718" s="92"/>
    </row>
    <row r="719" spans="1:31" ht="13.8">
      <c r="A719" s="113"/>
      <c r="B719" s="113"/>
      <c r="C719" s="113"/>
      <c r="D719" s="113"/>
      <c r="E719" s="113"/>
      <c r="F719" s="14"/>
      <c r="G719" s="15"/>
      <c r="H719" s="14"/>
      <c r="I719" s="114"/>
      <c r="J719" s="152">
        <f t="shared" si="33"/>
        <v>0</v>
      </c>
      <c r="K719" s="88"/>
      <c r="L719" s="89"/>
      <c r="M719" s="90"/>
      <c r="N719" s="88"/>
      <c r="O719" s="89"/>
      <c r="P719" s="90"/>
      <c r="Q719" s="160" t="str">
        <f ca="1">+IF(A719="","",IF(AND(TODAY()&lt;Validation!$C$141,OR(MONTH(TODAY())=10,MONTH(TODAY())=11,MONTH(TODAY())=12)),CONCATENATE(MONTH(TODAY()),"/01/",YEAR(TODAY())),IF(AND(TODAY()&lt;Validation!$C$141,MONTH(TODAY())&lt;=9),CONCATENATE("0",MONTH(TODAY()),"/01/",YEAR(TODAY())),IF(AND(TODAY()&gt;=Validation!$C$141,OR(MONTH(TODAY())=10,MONTH(TODAY())=11,MONTH(TODAY())=12)),CONCATENATE(MONTH(TODAY()+10),"/01/",YEAR(TODAY()+10)),IF(AND(TODAY()&gt;=Validation!$C$141,MONTH(TODAY())&lt;=9),CONCATENATE("0",MONTH(TODAY()+10),"/01/",YEAR(TODAY()+10)))))))</f>
        <v/>
      </c>
      <c r="R719" s="158">
        <f t="shared" si="34"/>
        <v>0</v>
      </c>
      <c r="S719" s="88"/>
      <c r="T719" s="66"/>
      <c r="U719" s="66"/>
      <c r="V719" s="88"/>
      <c r="W719" s="66"/>
      <c r="X719" s="66"/>
      <c r="Y719" s="92"/>
      <c r="Z719" s="146">
        <f t="shared" si="35"/>
        <v>22</v>
      </c>
      <c r="AB719" s="133" t="str">
        <f>IFERROR(IF(DATEVALUE(TEXT(VLOOKUP(K719,Validation!F754:I777,3,FALSE)&amp;"/"&amp;RIGHT(L719+100,2)&amp;"/"&amp;M719,"MM/DD/YYYY"))&lt;=DATEVALUE(TEXT(VLOOKUP(N719,Validation!F754:I777,3,FALSE)&amp;"/"&amp;RIGHT(O719+100,2)&amp;"/"&amp;P719,"MM/DD/YYYY")),"",-1),"")</f>
        <v/>
      </c>
      <c r="AC719" s="133" t="str">
        <f>IFERROR(IF(DATEVALUE(TEXT(VLOOKUP(S719,Validation!F754:I777,3,FALSE)&amp;"/"&amp;RIGHT(T719+100,2)&amp;"/"&amp;U719,"MM/DD/YYYY"))&lt;=DATEVALUE(TEXT(VLOOKUP(V719,Validation!F754:I777,3,FALSE)&amp;"/"&amp;RIGHT(W719+100,2)&amp;"/"&amp;X719,"MM/DD/YYYY")),"",-1),"")</f>
        <v/>
      </c>
      <c r="AD719" s="92"/>
      <c r="AE719" s="92"/>
    </row>
    <row r="720" spans="1:31" ht="13.8">
      <c r="A720" s="113"/>
      <c r="B720" s="113"/>
      <c r="C720" s="113"/>
      <c r="D720" s="113"/>
      <c r="E720" s="113"/>
      <c r="F720" s="14"/>
      <c r="G720" s="15"/>
      <c r="H720" s="14"/>
      <c r="I720" s="114"/>
      <c r="J720" s="152">
        <f t="shared" si="33"/>
        <v>0</v>
      </c>
      <c r="K720" s="88"/>
      <c r="L720" s="89"/>
      <c r="M720" s="90"/>
      <c r="N720" s="88"/>
      <c r="O720" s="89"/>
      <c r="P720" s="90"/>
      <c r="Q720" s="160" t="str">
        <f ca="1">+IF(A720="","",IF(AND(TODAY()&lt;Validation!$C$141,OR(MONTH(TODAY())=10,MONTH(TODAY())=11,MONTH(TODAY())=12)),CONCATENATE(MONTH(TODAY()),"/01/",YEAR(TODAY())),IF(AND(TODAY()&lt;Validation!$C$141,MONTH(TODAY())&lt;=9),CONCATENATE("0",MONTH(TODAY()),"/01/",YEAR(TODAY())),IF(AND(TODAY()&gt;=Validation!$C$141,OR(MONTH(TODAY())=10,MONTH(TODAY())=11,MONTH(TODAY())=12)),CONCATENATE(MONTH(TODAY()+10),"/01/",YEAR(TODAY()+10)),IF(AND(TODAY()&gt;=Validation!$C$141,MONTH(TODAY())&lt;=9),CONCATENATE("0",MONTH(TODAY()+10),"/01/",YEAR(TODAY()+10)))))))</f>
        <v/>
      </c>
      <c r="R720" s="158">
        <f t="shared" si="34"/>
        <v>0</v>
      </c>
      <c r="S720" s="88"/>
      <c r="T720" s="66"/>
      <c r="U720" s="66"/>
      <c r="V720" s="88"/>
      <c r="W720" s="66"/>
      <c r="X720" s="66"/>
      <c r="Y720" s="92"/>
      <c r="Z720" s="146">
        <f t="shared" si="35"/>
        <v>22</v>
      </c>
      <c r="AB720" s="133" t="str">
        <f>IFERROR(IF(DATEVALUE(TEXT(VLOOKUP(K720,Validation!F755:I778,3,FALSE)&amp;"/"&amp;RIGHT(L720+100,2)&amp;"/"&amp;M720,"MM/DD/YYYY"))&lt;=DATEVALUE(TEXT(VLOOKUP(N720,Validation!F755:I778,3,FALSE)&amp;"/"&amp;RIGHT(O720+100,2)&amp;"/"&amp;P720,"MM/DD/YYYY")),"",-1),"")</f>
        <v/>
      </c>
      <c r="AC720" s="133" t="str">
        <f>IFERROR(IF(DATEVALUE(TEXT(VLOOKUP(S720,Validation!F755:I778,3,FALSE)&amp;"/"&amp;RIGHT(T720+100,2)&amp;"/"&amp;U720,"MM/DD/YYYY"))&lt;=DATEVALUE(TEXT(VLOOKUP(V720,Validation!F755:I778,3,FALSE)&amp;"/"&amp;RIGHT(W720+100,2)&amp;"/"&amp;X720,"MM/DD/YYYY")),"",-1),"")</f>
        <v/>
      </c>
      <c r="AD720" s="92"/>
      <c r="AE720" s="92"/>
    </row>
    <row r="721" spans="1:31" ht="13.8">
      <c r="A721" s="113"/>
      <c r="B721" s="113"/>
      <c r="C721" s="113"/>
      <c r="D721" s="113"/>
      <c r="E721" s="113"/>
      <c r="F721" s="14"/>
      <c r="G721" s="15"/>
      <c r="H721" s="14"/>
      <c r="I721" s="114"/>
      <c r="J721" s="152">
        <f t="shared" si="33"/>
        <v>0</v>
      </c>
      <c r="K721" s="88"/>
      <c r="L721" s="89"/>
      <c r="M721" s="90"/>
      <c r="N721" s="88"/>
      <c r="O721" s="89"/>
      <c r="P721" s="90"/>
      <c r="Q721" s="160" t="str">
        <f ca="1">+IF(A721="","",IF(AND(TODAY()&lt;Validation!$C$141,OR(MONTH(TODAY())=10,MONTH(TODAY())=11,MONTH(TODAY())=12)),CONCATENATE(MONTH(TODAY()),"/01/",YEAR(TODAY())),IF(AND(TODAY()&lt;Validation!$C$141,MONTH(TODAY())&lt;=9),CONCATENATE("0",MONTH(TODAY()),"/01/",YEAR(TODAY())),IF(AND(TODAY()&gt;=Validation!$C$141,OR(MONTH(TODAY())=10,MONTH(TODAY())=11,MONTH(TODAY())=12)),CONCATENATE(MONTH(TODAY()+10),"/01/",YEAR(TODAY()+10)),IF(AND(TODAY()&gt;=Validation!$C$141,MONTH(TODAY())&lt;=9),CONCATENATE("0",MONTH(TODAY()+10),"/01/",YEAR(TODAY()+10)))))))</f>
        <v/>
      </c>
      <c r="R721" s="158">
        <f t="shared" si="34"/>
        <v>0</v>
      </c>
      <c r="S721" s="88"/>
      <c r="T721" s="66"/>
      <c r="U721" s="66"/>
      <c r="V721" s="88"/>
      <c r="W721" s="66"/>
      <c r="X721" s="66"/>
      <c r="Y721" s="92"/>
      <c r="Z721" s="146">
        <f t="shared" si="35"/>
        <v>22</v>
      </c>
      <c r="AB721" s="133" t="str">
        <f>IFERROR(IF(DATEVALUE(TEXT(VLOOKUP(K721,Validation!F756:I779,3,FALSE)&amp;"/"&amp;RIGHT(L721+100,2)&amp;"/"&amp;M721,"MM/DD/YYYY"))&lt;=DATEVALUE(TEXT(VLOOKUP(N721,Validation!F756:I779,3,FALSE)&amp;"/"&amp;RIGHT(O721+100,2)&amp;"/"&amp;P721,"MM/DD/YYYY")),"",-1),"")</f>
        <v/>
      </c>
      <c r="AC721" s="133" t="str">
        <f>IFERROR(IF(DATEVALUE(TEXT(VLOOKUP(S721,Validation!F756:I779,3,FALSE)&amp;"/"&amp;RIGHT(T721+100,2)&amp;"/"&amp;U721,"MM/DD/YYYY"))&lt;=DATEVALUE(TEXT(VLOOKUP(V721,Validation!F756:I779,3,FALSE)&amp;"/"&amp;RIGHT(W721+100,2)&amp;"/"&amp;X721,"MM/DD/YYYY")),"",-1),"")</f>
        <v/>
      </c>
      <c r="AD721" s="92"/>
      <c r="AE721" s="92"/>
    </row>
    <row r="722" spans="1:31" ht="13.8">
      <c r="A722" s="113"/>
      <c r="B722" s="113"/>
      <c r="C722" s="113"/>
      <c r="D722" s="113"/>
      <c r="E722" s="113"/>
      <c r="F722" s="14"/>
      <c r="G722" s="15"/>
      <c r="H722" s="14"/>
      <c r="I722" s="114"/>
      <c r="J722" s="152">
        <f t="shared" si="33"/>
        <v>0</v>
      </c>
      <c r="K722" s="88"/>
      <c r="L722" s="89"/>
      <c r="M722" s="90"/>
      <c r="N722" s="88"/>
      <c r="O722" s="89"/>
      <c r="P722" s="90"/>
      <c r="Q722" s="160" t="str">
        <f ca="1">+IF(A722="","",IF(AND(TODAY()&lt;Validation!$C$141,OR(MONTH(TODAY())=10,MONTH(TODAY())=11,MONTH(TODAY())=12)),CONCATENATE(MONTH(TODAY()),"/01/",YEAR(TODAY())),IF(AND(TODAY()&lt;Validation!$C$141,MONTH(TODAY())&lt;=9),CONCATENATE("0",MONTH(TODAY()),"/01/",YEAR(TODAY())),IF(AND(TODAY()&gt;=Validation!$C$141,OR(MONTH(TODAY())=10,MONTH(TODAY())=11,MONTH(TODAY())=12)),CONCATENATE(MONTH(TODAY()+10),"/01/",YEAR(TODAY()+10)),IF(AND(TODAY()&gt;=Validation!$C$141,MONTH(TODAY())&lt;=9),CONCATENATE("0",MONTH(TODAY()+10),"/01/",YEAR(TODAY()+10)))))))</f>
        <v/>
      </c>
      <c r="R722" s="158">
        <f t="shared" si="34"/>
        <v>0</v>
      </c>
      <c r="S722" s="88"/>
      <c r="T722" s="66"/>
      <c r="U722" s="66"/>
      <c r="V722" s="88"/>
      <c r="W722" s="66"/>
      <c r="X722" s="66"/>
      <c r="Y722" s="92"/>
      <c r="Z722" s="146">
        <f t="shared" si="35"/>
        <v>22</v>
      </c>
      <c r="AB722" s="133" t="str">
        <f>IFERROR(IF(DATEVALUE(TEXT(VLOOKUP(K722,Validation!F757:I780,3,FALSE)&amp;"/"&amp;RIGHT(L722+100,2)&amp;"/"&amp;M722,"MM/DD/YYYY"))&lt;=DATEVALUE(TEXT(VLOOKUP(N722,Validation!F757:I780,3,FALSE)&amp;"/"&amp;RIGHT(O722+100,2)&amp;"/"&amp;P722,"MM/DD/YYYY")),"",-1),"")</f>
        <v/>
      </c>
      <c r="AC722" s="133" t="str">
        <f>IFERROR(IF(DATEVALUE(TEXT(VLOOKUP(S722,Validation!F757:I780,3,FALSE)&amp;"/"&amp;RIGHT(T722+100,2)&amp;"/"&amp;U722,"MM/DD/YYYY"))&lt;=DATEVALUE(TEXT(VLOOKUP(V722,Validation!F757:I780,3,FALSE)&amp;"/"&amp;RIGHT(W722+100,2)&amp;"/"&amp;X722,"MM/DD/YYYY")),"",-1),"")</f>
        <v/>
      </c>
      <c r="AD722" s="92"/>
      <c r="AE722" s="92"/>
    </row>
    <row r="723" spans="1:31" ht="13.8">
      <c r="A723" s="113"/>
      <c r="B723" s="113"/>
      <c r="C723" s="113"/>
      <c r="D723" s="113"/>
      <c r="E723" s="113"/>
      <c r="F723" s="14"/>
      <c r="G723" s="15"/>
      <c r="H723" s="14"/>
      <c r="I723" s="114"/>
      <c r="J723" s="152">
        <f t="shared" si="33"/>
        <v>0</v>
      </c>
      <c r="K723" s="88"/>
      <c r="L723" s="89"/>
      <c r="M723" s="90"/>
      <c r="N723" s="88"/>
      <c r="O723" s="89"/>
      <c r="P723" s="90"/>
      <c r="Q723" s="160" t="str">
        <f ca="1">+IF(A723="","",IF(AND(TODAY()&lt;Validation!$C$141,OR(MONTH(TODAY())=10,MONTH(TODAY())=11,MONTH(TODAY())=12)),CONCATENATE(MONTH(TODAY()),"/01/",YEAR(TODAY())),IF(AND(TODAY()&lt;Validation!$C$141,MONTH(TODAY())&lt;=9),CONCATENATE("0",MONTH(TODAY()),"/01/",YEAR(TODAY())),IF(AND(TODAY()&gt;=Validation!$C$141,OR(MONTH(TODAY())=10,MONTH(TODAY())=11,MONTH(TODAY())=12)),CONCATENATE(MONTH(TODAY()+10),"/01/",YEAR(TODAY()+10)),IF(AND(TODAY()&gt;=Validation!$C$141,MONTH(TODAY())&lt;=9),CONCATENATE("0",MONTH(TODAY()+10),"/01/",YEAR(TODAY()+10)))))))</f>
        <v/>
      </c>
      <c r="R723" s="158">
        <f t="shared" si="34"/>
        <v>0</v>
      </c>
      <c r="S723" s="88"/>
      <c r="T723" s="66"/>
      <c r="U723" s="66"/>
      <c r="V723" s="88"/>
      <c r="W723" s="66"/>
      <c r="X723" s="66"/>
      <c r="Y723" s="92"/>
      <c r="Z723" s="146">
        <f t="shared" si="35"/>
        <v>22</v>
      </c>
      <c r="AB723" s="133" t="str">
        <f>IFERROR(IF(DATEVALUE(TEXT(VLOOKUP(K723,Validation!F758:I781,3,FALSE)&amp;"/"&amp;RIGHT(L723+100,2)&amp;"/"&amp;M723,"MM/DD/YYYY"))&lt;=DATEVALUE(TEXT(VLOOKUP(N723,Validation!F758:I781,3,FALSE)&amp;"/"&amp;RIGHT(O723+100,2)&amp;"/"&amp;P723,"MM/DD/YYYY")),"",-1),"")</f>
        <v/>
      </c>
      <c r="AC723" s="133" t="str">
        <f>IFERROR(IF(DATEVALUE(TEXT(VLOOKUP(S723,Validation!F758:I781,3,FALSE)&amp;"/"&amp;RIGHT(T723+100,2)&amp;"/"&amp;U723,"MM/DD/YYYY"))&lt;=DATEVALUE(TEXT(VLOOKUP(V723,Validation!F758:I781,3,FALSE)&amp;"/"&amp;RIGHT(W723+100,2)&amp;"/"&amp;X723,"MM/DD/YYYY")),"",-1),"")</f>
        <v/>
      </c>
      <c r="AD723" s="92"/>
      <c r="AE723" s="92"/>
    </row>
    <row r="724" spans="1:31" ht="13.8">
      <c r="A724" s="113"/>
      <c r="B724" s="113"/>
      <c r="C724" s="113"/>
      <c r="D724" s="113"/>
      <c r="E724" s="113"/>
      <c r="F724" s="14"/>
      <c r="G724" s="15"/>
      <c r="H724" s="14"/>
      <c r="I724" s="114"/>
      <c r="J724" s="152">
        <f t="shared" si="33"/>
        <v>0</v>
      </c>
      <c r="K724" s="88"/>
      <c r="L724" s="89"/>
      <c r="M724" s="90"/>
      <c r="N724" s="88"/>
      <c r="O724" s="89"/>
      <c r="P724" s="90"/>
      <c r="Q724" s="160" t="str">
        <f ca="1">+IF(A724="","",IF(AND(TODAY()&lt;Validation!$C$141,OR(MONTH(TODAY())=10,MONTH(TODAY())=11,MONTH(TODAY())=12)),CONCATENATE(MONTH(TODAY()),"/01/",YEAR(TODAY())),IF(AND(TODAY()&lt;Validation!$C$141,MONTH(TODAY())&lt;=9),CONCATENATE("0",MONTH(TODAY()),"/01/",YEAR(TODAY())),IF(AND(TODAY()&gt;=Validation!$C$141,OR(MONTH(TODAY())=10,MONTH(TODAY())=11,MONTH(TODAY())=12)),CONCATENATE(MONTH(TODAY()+10),"/01/",YEAR(TODAY()+10)),IF(AND(TODAY()&gt;=Validation!$C$141,MONTH(TODAY())&lt;=9),CONCATENATE("0",MONTH(TODAY()+10),"/01/",YEAR(TODAY()+10)))))))</f>
        <v/>
      </c>
      <c r="R724" s="158">
        <f t="shared" si="34"/>
        <v>0</v>
      </c>
      <c r="S724" s="88"/>
      <c r="T724" s="66"/>
      <c r="U724" s="66"/>
      <c r="V724" s="88"/>
      <c r="W724" s="66"/>
      <c r="X724" s="66"/>
      <c r="Y724" s="92"/>
      <c r="Z724" s="146">
        <f t="shared" si="35"/>
        <v>22</v>
      </c>
      <c r="AB724" s="133" t="str">
        <f>IFERROR(IF(DATEVALUE(TEXT(VLOOKUP(K724,Validation!F759:I782,3,FALSE)&amp;"/"&amp;RIGHT(L724+100,2)&amp;"/"&amp;M724,"MM/DD/YYYY"))&lt;=DATEVALUE(TEXT(VLOOKUP(N724,Validation!F759:I782,3,FALSE)&amp;"/"&amp;RIGHT(O724+100,2)&amp;"/"&amp;P724,"MM/DD/YYYY")),"",-1),"")</f>
        <v/>
      </c>
      <c r="AC724" s="133" t="str">
        <f>IFERROR(IF(DATEVALUE(TEXT(VLOOKUP(S724,Validation!F759:I782,3,FALSE)&amp;"/"&amp;RIGHT(T724+100,2)&amp;"/"&amp;U724,"MM/DD/YYYY"))&lt;=DATEVALUE(TEXT(VLOOKUP(V724,Validation!F759:I782,3,FALSE)&amp;"/"&amp;RIGHT(W724+100,2)&amp;"/"&amp;X724,"MM/DD/YYYY")),"",-1),"")</f>
        <v/>
      </c>
      <c r="AD724" s="92"/>
      <c r="AE724" s="92"/>
    </row>
    <row r="725" spans="1:31" ht="13.8">
      <c r="A725" s="113"/>
      <c r="B725" s="113"/>
      <c r="C725" s="113"/>
      <c r="D725" s="113"/>
      <c r="E725" s="113"/>
      <c r="F725" s="14"/>
      <c r="G725" s="15"/>
      <c r="H725" s="14"/>
      <c r="I725" s="114"/>
      <c r="J725" s="152">
        <f t="shared" si="33"/>
        <v>0</v>
      </c>
      <c r="K725" s="88"/>
      <c r="L725" s="89"/>
      <c r="M725" s="90"/>
      <c r="N725" s="88"/>
      <c r="O725" s="89"/>
      <c r="P725" s="90"/>
      <c r="Q725" s="160" t="str">
        <f ca="1">+IF(A725="","",IF(AND(TODAY()&lt;Validation!$C$141,OR(MONTH(TODAY())=10,MONTH(TODAY())=11,MONTH(TODAY())=12)),CONCATENATE(MONTH(TODAY()),"/01/",YEAR(TODAY())),IF(AND(TODAY()&lt;Validation!$C$141,MONTH(TODAY())&lt;=9),CONCATENATE("0",MONTH(TODAY()),"/01/",YEAR(TODAY())),IF(AND(TODAY()&gt;=Validation!$C$141,OR(MONTH(TODAY())=10,MONTH(TODAY())=11,MONTH(TODAY())=12)),CONCATENATE(MONTH(TODAY()+10),"/01/",YEAR(TODAY()+10)),IF(AND(TODAY()&gt;=Validation!$C$141,MONTH(TODAY())&lt;=9),CONCATENATE("0",MONTH(TODAY()+10),"/01/",YEAR(TODAY()+10)))))))</f>
        <v/>
      </c>
      <c r="R725" s="158">
        <f t="shared" si="34"/>
        <v>0</v>
      </c>
      <c r="S725" s="88"/>
      <c r="T725" s="66"/>
      <c r="U725" s="66"/>
      <c r="V725" s="88"/>
      <c r="W725" s="66"/>
      <c r="X725" s="66"/>
      <c r="Y725" s="92"/>
      <c r="Z725" s="146">
        <f t="shared" si="35"/>
        <v>22</v>
      </c>
      <c r="AB725" s="133" t="str">
        <f>IFERROR(IF(DATEVALUE(TEXT(VLOOKUP(K725,Validation!F760:I783,3,FALSE)&amp;"/"&amp;RIGHT(L725+100,2)&amp;"/"&amp;M725,"MM/DD/YYYY"))&lt;=DATEVALUE(TEXT(VLOOKUP(N725,Validation!F760:I783,3,FALSE)&amp;"/"&amp;RIGHT(O725+100,2)&amp;"/"&amp;P725,"MM/DD/YYYY")),"",-1),"")</f>
        <v/>
      </c>
      <c r="AC725" s="133" t="str">
        <f>IFERROR(IF(DATEVALUE(TEXT(VLOOKUP(S725,Validation!F760:I783,3,FALSE)&amp;"/"&amp;RIGHT(T725+100,2)&amp;"/"&amp;U725,"MM/DD/YYYY"))&lt;=DATEVALUE(TEXT(VLOOKUP(V725,Validation!F760:I783,3,FALSE)&amp;"/"&amp;RIGHT(W725+100,2)&amp;"/"&amp;X725,"MM/DD/YYYY")),"",-1),"")</f>
        <v/>
      </c>
      <c r="AD725" s="92"/>
      <c r="AE725" s="92"/>
    </row>
    <row r="726" spans="1:31" ht="13.8">
      <c r="A726" s="113"/>
      <c r="B726" s="113"/>
      <c r="C726" s="113"/>
      <c r="D726" s="113"/>
      <c r="E726" s="113"/>
      <c r="F726" s="14"/>
      <c r="G726" s="15"/>
      <c r="H726" s="14"/>
      <c r="I726" s="114"/>
      <c r="J726" s="152">
        <f t="shared" si="33"/>
        <v>0</v>
      </c>
      <c r="K726" s="88"/>
      <c r="L726" s="89"/>
      <c r="M726" s="90"/>
      <c r="N726" s="88"/>
      <c r="O726" s="89"/>
      <c r="P726" s="90"/>
      <c r="Q726" s="160" t="str">
        <f ca="1">+IF(A726="","",IF(AND(TODAY()&lt;Validation!$C$141,OR(MONTH(TODAY())=10,MONTH(TODAY())=11,MONTH(TODAY())=12)),CONCATENATE(MONTH(TODAY()),"/01/",YEAR(TODAY())),IF(AND(TODAY()&lt;Validation!$C$141,MONTH(TODAY())&lt;=9),CONCATENATE("0",MONTH(TODAY()),"/01/",YEAR(TODAY())),IF(AND(TODAY()&gt;=Validation!$C$141,OR(MONTH(TODAY())=10,MONTH(TODAY())=11,MONTH(TODAY())=12)),CONCATENATE(MONTH(TODAY()+10),"/01/",YEAR(TODAY()+10)),IF(AND(TODAY()&gt;=Validation!$C$141,MONTH(TODAY())&lt;=9),CONCATENATE("0",MONTH(TODAY()+10),"/01/",YEAR(TODAY()+10)))))))</f>
        <v/>
      </c>
      <c r="R726" s="158">
        <f t="shared" si="34"/>
        <v>0</v>
      </c>
      <c r="S726" s="88"/>
      <c r="T726" s="66"/>
      <c r="U726" s="66"/>
      <c r="V726" s="88"/>
      <c r="W726" s="66"/>
      <c r="X726" s="66"/>
      <c r="Y726" s="92"/>
      <c r="Z726" s="146">
        <f t="shared" si="35"/>
        <v>22</v>
      </c>
      <c r="AB726" s="133" t="str">
        <f>IFERROR(IF(DATEVALUE(TEXT(VLOOKUP(K726,Validation!F761:I784,3,FALSE)&amp;"/"&amp;RIGHT(L726+100,2)&amp;"/"&amp;M726,"MM/DD/YYYY"))&lt;=DATEVALUE(TEXT(VLOOKUP(N726,Validation!F761:I784,3,FALSE)&amp;"/"&amp;RIGHT(O726+100,2)&amp;"/"&amp;P726,"MM/DD/YYYY")),"",-1),"")</f>
        <v/>
      </c>
      <c r="AC726" s="133" t="str">
        <f>IFERROR(IF(DATEVALUE(TEXT(VLOOKUP(S726,Validation!F761:I784,3,FALSE)&amp;"/"&amp;RIGHT(T726+100,2)&amp;"/"&amp;U726,"MM/DD/YYYY"))&lt;=DATEVALUE(TEXT(VLOOKUP(V726,Validation!F761:I784,3,FALSE)&amp;"/"&amp;RIGHT(W726+100,2)&amp;"/"&amp;X726,"MM/DD/YYYY")),"",-1),"")</f>
        <v/>
      </c>
      <c r="AD726" s="92"/>
      <c r="AE726" s="92"/>
    </row>
    <row r="727" spans="1:31" ht="13.8">
      <c r="A727" s="113"/>
      <c r="B727" s="113"/>
      <c r="C727" s="113"/>
      <c r="D727" s="113"/>
      <c r="E727" s="113"/>
      <c r="F727" s="14"/>
      <c r="G727" s="15"/>
      <c r="H727" s="14"/>
      <c r="I727" s="114"/>
      <c r="J727" s="152">
        <f t="shared" si="33"/>
        <v>0</v>
      </c>
      <c r="K727" s="88"/>
      <c r="L727" s="89"/>
      <c r="M727" s="90"/>
      <c r="N727" s="88"/>
      <c r="O727" s="89"/>
      <c r="P727" s="90"/>
      <c r="Q727" s="160" t="str">
        <f ca="1">+IF(A727="","",IF(AND(TODAY()&lt;Validation!$C$141,OR(MONTH(TODAY())=10,MONTH(TODAY())=11,MONTH(TODAY())=12)),CONCATENATE(MONTH(TODAY()),"/01/",YEAR(TODAY())),IF(AND(TODAY()&lt;Validation!$C$141,MONTH(TODAY())&lt;=9),CONCATENATE("0",MONTH(TODAY()),"/01/",YEAR(TODAY())),IF(AND(TODAY()&gt;=Validation!$C$141,OR(MONTH(TODAY())=10,MONTH(TODAY())=11,MONTH(TODAY())=12)),CONCATENATE(MONTH(TODAY()+10),"/01/",YEAR(TODAY()+10)),IF(AND(TODAY()&gt;=Validation!$C$141,MONTH(TODAY())&lt;=9),CONCATENATE("0",MONTH(TODAY()+10),"/01/",YEAR(TODAY()+10)))))))</f>
        <v/>
      </c>
      <c r="R727" s="158">
        <f t="shared" si="34"/>
        <v>0</v>
      </c>
      <c r="S727" s="88"/>
      <c r="T727" s="66"/>
      <c r="U727" s="66"/>
      <c r="V727" s="88"/>
      <c r="W727" s="66"/>
      <c r="X727" s="66"/>
      <c r="Y727" s="92"/>
      <c r="Z727" s="146">
        <f t="shared" si="35"/>
        <v>22</v>
      </c>
      <c r="AB727" s="133" t="str">
        <f>IFERROR(IF(DATEVALUE(TEXT(VLOOKUP(K727,Validation!F762:I785,3,FALSE)&amp;"/"&amp;RIGHT(L727+100,2)&amp;"/"&amp;M727,"MM/DD/YYYY"))&lt;=DATEVALUE(TEXT(VLOOKUP(N727,Validation!F762:I785,3,FALSE)&amp;"/"&amp;RIGHT(O727+100,2)&amp;"/"&amp;P727,"MM/DD/YYYY")),"",-1),"")</f>
        <v/>
      </c>
      <c r="AC727" s="133" t="str">
        <f>IFERROR(IF(DATEVALUE(TEXT(VLOOKUP(S727,Validation!F762:I785,3,FALSE)&amp;"/"&amp;RIGHT(T727+100,2)&amp;"/"&amp;U727,"MM/DD/YYYY"))&lt;=DATEVALUE(TEXT(VLOOKUP(V727,Validation!F762:I785,3,FALSE)&amp;"/"&amp;RIGHT(W727+100,2)&amp;"/"&amp;X727,"MM/DD/YYYY")),"",-1),"")</f>
        <v/>
      </c>
      <c r="AD727" s="92"/>
      <c r="AE727" s="92"/>
    </row>
    <row r="728" spans="1:31" ht="13.8">
      <c r="A728" s="113"/>
      <c r="B728" s="113"/>
      <c r="C728" s="113"/>
      <c r="D728" s="113"/>
      <c r="E728" s="113"/>
      <c r="F728" s="14"/>
      <c r="G728" s="15"/>
      <c r="H728" s="14"/>
      <c r="I728" s="114"/>
      <c r="J728" s="152">
        <f t="shared" si="33"/>
        <v>0</v>
      </c>
      <c r="K728" s="88"/>
      <c r="L728" s="89"/>
      <c r="M728" s="90"/>
      <c r="N728" s="88"/>
      <c r="O728" s="89"/>
      <c r="P728" s="90"/>
      <c r="Q728" s="160" t="str">
        <f ca="1">+IF(A728="","",IF(AND(TODAY()&lt;Validation!$C$141,OR(MONTH(TODAY())=10,MONTH(TODAY())=11,MONTH(TODAY())=12)),CONCATENATE(MONTH(TODAY()),"/01/",YEAR(TODAY())),IF(AND(TODAY()&lt;Validation!$C$141,MONTH(TODAY())&lt;=9),CONCATENATE("0",MONTH(TODAY()),"/01/",YEAR(TODAY())),IF(AND(TODAY()&gt;=Validation!$C$141,OR(MONTH(TODAY())=10,MONTH(TODAY())=11,MONTH(TODAY())=12)),CONCATENATE(MONTH(TODAY()+10),"/01/",YEAR(TODAY()+10)),IF(AND(TODAY()&gt;=Validation!$C$141,MONTH(TODAY())&lt;=9),CONCATENATE("0",MONTH(TODAY()+10),"/01/",YEAR(TODAY()+10)))))))</f>
        <v/>
      </c>
      <c r="R728" s="158">
        <f t="shared" si="34"/>
        <v>0</v>
      </c>
      <c r="S728" s="88"/>
      <c r="T728" s="66"/>
      <c r="U728" s="66"/>
      <c r="V728" s="88"/>
      <c r="W728" s="66"/>
      <c r="X728" s="66"/>
      <c r="Y728" s="92"/>
      <c r="Z728" s="146">
        <f t="shared" si="35"/>
        <v>22</v>
      </c>
      <c r="AB728" s="133" t="str">
        <f>IFERROR(IF(DATEVALUE(TEXT(VLOOKUP(K728,Validation!F763:I786,3,FALSE)&amp;"/"&amp;RIGHT(L728+100,2)&amp;"/"&amp;M728,"MM/DD/YYYY"))&lt;=DATEVALUE(TEXT(VLOOKUP(N728,Validation!F763:I786,3,FALSE)&amp;"/"&amp;RIGHT(O728+100,2)&amp;"/"&amp;P728,"MM/DD/YYYY")),"",-1),"")</f>
        <v/>
      </c>
      <c r="AC728" s="133" t="str">
        <f>IFERROR(IF(DATEVALUE(TEXT(VLOOKUP(S728,Validation!F763:I786,3,FALSE)&amp;"/"&amp;RIGHT(T728+100,2)&amp;"/"&amp;U728,"MM/DD/YYYY"))&lt;=DATEVALUE(TEXT(VLOOKUP(V728,Validation!F763:I786,3,FALSE)&amp;"/"&amp;RIGHT(W728+100,2)&amp;"/"&amp;X728,"MM/DD/YYYY")),"",-1),"")</f>
        <v/>
      </c>
      <c r="AD728" s="92"/>
      <c r="AE728" s="92"/>
    </row>
    <row r="729" spans="1:31" ht="13.8">
      <c r="A729" s="113"/>
      <c r="B729" s="113"/>
      <c r="C729" s="113"/>
      <c r="D729" s="113"/>
      <c r="E729" s="113"/>
      <c r="F729" s="14"/>
      <c r="G729" s="15"/>
      <c r="H729" s="14"/>
      <c r="I729" s="114"/>
      <c r="J729" s="152">
        <f t="shared" si="33"/>
        <v>0</v>
      </c>
      <c r="K729" s="88"/>
      <c r="L729" s="89"/>
      <c r="M729" s="90"/>
      <c r="N729" s="88"/>
      <c r="O729" s="89"/>
      <c r="P729" s="90"/>
      <c r="Q729" s="160" t="str">
        <f ca="1">+IF(A729="","",IF(AND(TODAY()&lt;Validation!$C$141,OR(MONTH(TODAY())=10,MONTH(TODAY())=11,MONTH(TODAY())=12)),CONCATENATE(MONTH(TODAY()),"/01/",YEAR(TODAY())),IF(AND(TODAY()&lt;Validation!$C$141,MONTH(TODAY())&lt;=9),CONCATENATE("0",MONTH(TODAY()),"/01/",YEAR(TODAY())),IF(AND(TODAY()&gt;=Validation!$C$141,OR(MONTH(TODAY())=10,MONTH(TODAY())=11,MONTH(TODAY())=12)),CONCATENATE(MONTH(TODAY()+10),"/01/",YEAR(TODAY()+10)),IF(AND(TODAY()&gt;=Validation!$C$141,MONTH(TODAY())&lt;=9),CONCATENATE("0",MONTH(TODAY()+10),"/01/",YEAR(TODAY()+10)))))))</f>
        <v/>
      </c>
      <c r="R729" s="158">
        <f t="shared" si="34"/>
        <v>0</v>
      </c>
      <c r="S729" s="88"/>
      <c r="T729" s="66"/>
      <c r="U729" s="66"/>
      <c r="V729" s="88"/>
      <c r="W729" s="66"/>
      <c r="X729" s="66"/>
      <c r="Y729" s="92"/>
      <c r="Z729" s="146">
        <f t="shared" si="35"/>
        <v>22</v>
      </c>
      <c r="AB729" s="133" t="str">
        <f>IFERROR(IF(DATEVALUE(TEXT(VLOOKUP(K729,Validation!F764:I787,3,FALSE)&amp;"/"&amp;RIGHT(L729+100,2)&amp;"/"&amp;M729,"MM/DD/YYYY"))&lt;=DATEVALUE(TEXT(VLOOKUP(N729,Validation!F764:I787,3,FALSE)&amp;"/"&amp;RIGHT(O729+100,2)&amp;"/"&amp;P729,"MM/DD/YYYY")),"",-1),"")</f>
        <v/>
      </c>
      <c r="AC729" s="133" t="str">
        <f>IFERROR(IF(DATEVALUE(TEXT(VLOOKUP(S729,Validation!F764:I787,3,FALSE)&amp;"/"&amp;RIGHT(T729+100,2)&amp;"/"&amp;U729,"MM/DD/YYYY"))&lt;=DATEVALUE(TEXT(VLOOKUP(V729,Validation!F764:I787,3,FALSE)&amp;"/"&amp;RIGHT(W729+100,2)&amp;"/"&amp;X729,"MM/DD/YYYY")),"",-1),"")</f>
        <v/>
      </c>
      <c r="AD729" s="92"/>
      <c r="AE729" s="92"/>
    </row>
    <row r="730" spans="1:31" ht="13.8">
      <c r="A730" s="113"/>
      <c r="B730" s="113"/>
      <c r="C730" s="113"/>
      <c r="D730" s="113"/>
      <c r="E730" s="113"/>
      <c r="F730" s="14"/>
      <c r="G730" s="15"/>
      <c r="H730" s="14"/>
      <c r="I730" s="114"/>
      <c r="J730" s="152">
        <f t="shared" si="33"/>
        <v>0</v>
      </c>
      <c r="K730" s="88"/>
      <c r="L730" s="89"/>
      <c r="M730" s="90"/>
      <c r="N730" s="88"/>
      <c r="O730" s="89"/>
      <c r="P730" s="90"/>
      <c r="Q730" s="160" t="str">
        <f ca="1">+IF(A730="","",IF(AND(TODAY()&lt;Validation!$C$141,OR(MONTH(TODAY())=10,MONTH(TODAY())=11,MONTH(TODAY())=12)),CONCATENATE(MONTH(TODAY()),"/01/",YEAR(TODAY())),IF(AND(TODAY()&lt;Validation!$C$141,MONTH(TODAY())&lt;=9),CONCATENATE("0",MONTH(TODAY()),"/01/",YEAR(TODAY())),IF(AND(TODAY()&gt;=Validation!$C$141,OR(MONTH(TODAY())=10,MONTH(TODAY())=11,MONTH(TODAY())=12)),CONCATENATE(MONTH(TODAY()+10),"/01/",YEAR(TODAY()+10)),IF(AND(TODAY()&gt;=Validation!$C$141,MONTH(TODAY())&lt;=9),CONCATENATE("0",MONTH(TODAY()+10),"/01/",YEAR(TODAY()+10)))))))</f>
        <v/>
      </c>
      <c r="R730" s="158">
        <f t="shared" si="34"/>
        <v>0</v>
      </c>
      <c r="S730" s="88"/>
      <c r="T730" s="66"/>
      <c r="U730" s="66"/>
      <c r="V730" s="88"/>
      <c r="W730" s="66"/>
      <c r="X730" s="66"/>
      <c r="Y730" s="92"/>
      <c r="Z730" s="146">
        <f t="shared" si="35"/>
        <v>22</v>
      </c>
      <c r="AB730" s="133" t="str">
        <f>IFERROR(IF(DATEVALUE(TEXT(VLOOKUP(K730,Validation!F765:I788,3,FALSE)&amp;"/"&amp;RIGHT(L730+100,2)&amp;"/"&amp;M730,"MM/DD/YYYY"))&lt;=DATEVALUE(TEXT(VLOOKUP(N730,Validation!F765:I788,3,FALSE)&amp;"/"&amp;RIGHT(O730+100,2)&amp;"/"&amp;P730,"MM/DD/YYYY")),"",-1),"")</f>
        <v/>
      </c>
      <c r="AC730" s="133" t="str">
        <f>IFERROR(IF(DATEVALUE(TEXT(VLOOKUP(S730,Validation!F765:I788,3,FALSE)&amp;"/"&amp;RIGHT(T730+100,2)&amp;"/"&amp;U730,"MM/DD/YYYY"))&lt;=DATEVALUE(TEXT(VLOOKUP(V730,Validation!F765:I788,3,FALSE)&amp;"/"&amp;RIGHT(W730+100,2)&amp;"/"&amp;X730,"MM/DD/YYYY")),"",-1),"")</f>
        <v/>
      </c>
      <c r="AD730" s="92"/>
      <c r="AE730" s="92"/>
    </row>
    <row r="731" spans="1:31" ht="13.8">
      <c r="A731" s="113"/>
      <c r="B731" s="113"/>
      <c r="C731" s="113"/>
      <c r="D731" s="113"/>
      <c r="E731" s="113"/>
      <c r="F731" s="14"/>
      <c r="G731" s="15"/>
      <c r="H731" s="14"/>
      <c r="I731" s="114"/>
      <c r="J731" s="152">
        <f t="shared" si="33"/>
        <v>0</v>
      </c>
      <c r="K731" s="88"/>
      <c r="L731" s="89"/>
      <c r="M731" s="90"/>
      <c r="N731" s="88"/>
      <c r="O731" s="89"/>
      <c r="P731" s="90"/>
      <c r="Q731" s="160" t="str">
        <f ca="1">+IF(A731="","",IF(AND(TODAY()&lt;Validation!$C$141,OR(MONTH(TODAY())=10,MONTH(TODAY())=11,MONTH(TODAY())=12)),CONCATENATE(MONTH(TODAY()),"/01/",YEAR(TODAY())),IF(AND(TODAY()&lt;Validation!$C$141,MONTH(TODAY())&lt;=9),CONCATENATE("0",MONTH(TODAY()),"/01/",YEAR(TODAY())),IF(AND(TODAY()&gt;=Validation!$C$141,OR(MONTH(TODAY())=10,MONTH(TODAY())=11,MONTH(TODAY())=12)),CONCATENATE(MONTH(TODAY()+10),"/01/",YEAR(TODAY()+10)),IF(AND(TODAY()&gt;=Validation!$C$141,MONTH(TODAY())&lt;=9),CONCATENATE("0",MONTH(TODAY()+10),"/01/",YEAR(TODAY()+10)))))))</f>
        <v/>
      </c>
      <c r="R731" s="158">
        <f t="shared" si="34"/>
        <v>0</v>
      </c>
      <c r="S731" s="88"/>
      <c r="T731" s="66"/>
      <c r="U731" s="66"/>
      <c r="V731" s="88"/>
      <c r="W731" s="66"/>
      <c r="X731" s="66"/>
      <c r="Y731" s="92"/>
      <c r="Z731" s="146">
        <f t="shared" si="35"/>
        <v>22</v>
      </c>
      <c r="AB731" s="133" t="str">
        <f>IFERROR(IF(DATEVALUE(TEXT(VLOOKUP(K731,Validation!F766:I789,3,FALSE)&amp;"/"&amp;RIGHT(L731+100,2)&amp;"/"&amp;M731,"MM/DD/YYYY"))&lt;=DATEVALUE(TEXT(VLOOKUP(N731,Validation!F766:I789,3,FALSE)&amp;"/"&amp;RIGHT(O731+100,2)&amp;"/"&amp;P731,"MM/DD/YYYY")),"",-1),"")</f>
        <v/>
      </c>
      <c r="AC731" s="133" t="str">
        <f>IFERROR(IF(DATEVALUE(TEXT(VLOOKUP(S731,Validation!F766:I789,3,FALSE)&amp;"/"&amp;RIGHT(T731+100,2)&amp;"/"&amp;U731,"MM/DD/YYYY"))&lt;=DATEVALUE(TEXT(VLOOKUP(V731,Validation!F766:I789,3,FALSE)&amp;"/"&amp;RIGHT(W731+100,2)&amp;"/"&amp;X731,"MM/DD/YYYY")),"",-1),"")</f>
        <v/>
      </c>
      <c r="AD731" s="92"/>
      <c r="AE731" s="92"/>
    </row>
    <row r="732" spans="1:31" ht="13.8">
      <c r="A732" s="113"/>
      <c r="B732" s="113"/>
      <c r="C732" s="113"/>
      <c r="D732" s="113"/>
      <c r="E732" s="113"/>
      <c r="F732" s="14"/>
      <c r="G732" s="15"/>
      <c r="H732" s="14"/>
      <c r="I732" s="114"/>
      <c r="J732" s="152">
        <f t="shared" si="33"/>
        <v>0</v>
      </c>
      <c r="K732" s="88"/>
      <c r="L732" s="89"/>
      <c r="M732" s="90"/>
      <c r="N732" s="88"/>
      <c r="O732" s="89"/>
      <c r="P732" s="90"/>
      <c r="Q732" s="160" t="str">
        <f ca="1">+IF(A732="","",IF(AND(TODAY()&lt;Validation!$C$141,OR(MONTH(TODAY())=10,MONTH(TODAY())=11,MONTH(TODAY())=12)),CONCATENATE(MONTH(TODAY()),"/01/",YEAR(TODAY())),IF(AND(TODAY()&lt;Validation!$C$141,MONTH(TODAY())&lt;=9),CONCATENATE("0",MONTH(TODAY()),"/01/",YEAR(TODAY())),IF(AND(TODAY()&gt;=Validation!$C$141,OR(MONTH(TODAY())=10,MONTH(TODAY())=11,MONTH(TODAY())=12)),CONCATENATE(MONTH(TODAY()+10),"/01/",YEAR(TODAY()+10)),IF(AND(TODAY()&gt;=Validation!$C$141,MONTH(TODAY())&lt;=9),CONCATENATE("0",MONTH(TODAY()+10),"/01/",YEAR(TODAY()+10)))))))</f>
        <v/>
      </c>
      <c r="R732" s="158">
        <f t="shared" si="34"/>
        <v>0</v>
      </c>
      <c r="S732" s="88"/>
      <c r="T732" s="66"/>
      <c r="U732" s="66"/>
      <c r="V732" s="88"/>
      <c r="W732" s="66"/>
      <c r="X732" s="66"/>
      <c r="Y732" s="92"/>
      <c r="Z732" s="146">
        <f t="shared" si="35"/>
        <v>22</v>
      </c>
      <c r="AB732" s="133" t="str">
        <f>IFERROR(IF(DATEVALUE(TEXT(VLOOKUP(K732,Validation!F767:I790,3,FALSE)&amp;"/"&amp;RIGHT(L732+100,2)&amp;"/"&amp;M732,"MM/DD/YYYY"))&lt;=DATEVALUE(TEXT(VLOOKUP(N732,Validation!F767:I790,3,FALSE)&amp;"/"&amp;RIGHT(O732+100,2)&amp;"/"&amp;P732,"MM/DD/YYYY")),"",-1),"")</f>
        <v/>
      </c>
      <c r="AC732" s="133" t="str">
        <f>IFERROR(IF(DATEVALUE(TEXT(VLOOKUP(S732,Validation!F767:I790,3,FALSE)&amp;"/"&amp;RIGHT(T732+100,2)&amp;"/"&amp;U732,"MM/DD/YYYY"))&lt;=DATEVALUE(TEXT(VLOOKUP(V732,Validation!F767:I790,3,FALSE)&amp;"/"&amp;RIGHT(W732+100,2)&amp;"/"&amp;X732,"MM/DD/YYYY")),"",-1),"")</f>
        <v/>
      </c>
      <c r="AD732" s="92"/>
      <c r="AE732" s="92"/>
    </row>
    <row r="733" spans="1:31" ht="13.8">
      <c r="A733" s="113"/>
      <c r="B733" s="113"/>
      <c r="C733" s="113"/>
      <c r="D733" s="113"/>
      <c r="E733" s="113"/>
      <c r="F733" s="14"/>
      <c r="G733" s="15"/>
      <c r="H733" s="14"/>
      <c r="I733" s="114"/>
      <c r="J733" s="152">
        <f t="shared" si="33"/>
        <v>0</v>
      </c>
      <c r="K733" s="88"/>
      <c r="L733" s="89"/>
      <c r="M733" s="90"/>
      <c r="N733" s="88"/>
      <c r="O733" s="89"/>
      <c r="P733" s="90"/>
      <c r="Q733" s="160" t="str">
        <f ca="1">+IF(A733="","",IF(AND(TODAY()&lt;Validation!$C$141,OR(MONTH(TODAY())=10,MONTH(TODAY())=11,MONTH(TODAY())=12)),CONCATENATE(MONTH(TODAY()),"/01/",YEAR(TODAY())),IF(AND(TODAY()&lt;Validation!$C$141,MONTH(TODAY())&lt;=9),CONCATENATE("0",MONTH(TODAY()),"/01/",YEAR(TODAY())),IF(AND(TODAY()&gt;=Validation!$C$141,OR(MONTH(TODAY())=10,MONTH(TODAY())=11,MONTH(TODAY())=12)),CONCATENATE(MONTH(TODAY()+10),"/01/",YEAR(TODAY()+10)),IF(AND(TODAY()&gt;=Validation!$C$141,MONTH(TODAY())&lt;=9),CONCATENATE("0",MONTH(TODAY()+10),"/01/",YEAR(TODAY()+10)))))))</f>
        <v/>
      </c>
      <c r="R733" s="158">
        <f t="shared" si="34"/>
        <v>0</v>
      </c>
      <c r="S733" s="88"/>
      <c r="T733" s="66"/>
      <c r="U733" s="66"/>
      <c r="V733" s="88"/>
      <c r="W733" s="66"/>
      <c r="X733" s="66"/>
      <c r="Y733" s="92"/>
      <c r="Z733" s="146">
        <f t="shared" si="35"/>
        <v>22</v>
      </c>
      <c r="AB733" s="133" t="str">
        <f>IFERROR(IF(DATEVALUE(TEXT(VLOOKUP(K733,Validation!F768:I791,3,FALSE)&amp;"/"&amp;RIGHT(L733+100,2)&amp;"/"&amp;M733,"MM/DD/YYYY"))&lt;=DATEVALUE(TEXT(VLOOKUP(N733,Validation!F768:I791,3,FALSE)&amp;"/"&amp;RIGHT(O733+100,2)&amp;"/"&amp;P733,"MM/DD/YYYY")),"",-1),"")</f>
        <v/>
      </c>
      <c r="AC733" s="133" t="str">
        <f>IFERROR(IF(DATEVALUE(TEXT(VLOOKUP(S733,Validation!F768:I791,3,FALSE)&amp;"/"&amp;RIGHT(T733+100,2)&amp;"/"&amp;U733,"MM/DD/YYYY"))&lt;=DATEVALUE(TEXT(VLOOKUP(V733,Validation!F768:I791,3,FALSE)&amp;"/"&amp;RIGHT(W733+100,2)&amp;"/"&amp;X733,"MM/DD/YYYY")),"",-1),"")</f>
        <v/>
      </c>
      <c r="AD733" s="92"/>
      <c r="AE733" s="92"/>
    </row>
    <row r="734" spans="1:31" ht="13.8">
      <c r="A734" s="113"/>
      <c r="B734" s="113"/>
      <c r="C734" s="113"/>
      <c r="D734" s="113"/>
      <c r="E734" s="113"/>
      <c r="F734" s="14"/>
      <c r="G734" s="15"/>
      <c r="H734" s="14"/>
      <c r="I734" s="114"/>
      <c r="J734" s="152">
        <f t="shared" si="33"/>
        <v>0</v>
      </c>
      <c r="K734" s="88"/>
      <c r="L734" s="89"/>
      <c r="M734" s="90"/>
      <c r="N734" s="88"/>
      <c r="O734" s="89"/>
      <c r="P734" s="90"/>
      <c r="Q734" s="160" t="str">
        <f ca="1">+IF(A734="","",IF(AND(TODAY()&lt;Validation!$C$141,OR(MONTH(TODAY())=10,MONTH(TODAY())=11,MONTH(TODAY())=12)),CONCATENATE(MONTH(TODAY()),"/01/",YEAR(TODAY())),IF(AND(TODAY()&lt;Validation!$C$141,MONTH(TODAY())&lt;=9),CONCATENATE("0",MONTH(TODAY()),"/01/",YEAR(TODAY())),IF(AND(TODAY()&gt;=Validation!$C$141,OR(MONTH(TODAY())=10,MONTH(TODAY())=11,MONTH(TODAY())=12)),CONCATENATE(MONTH(TODAY()+10),"/01/",YEAR(TODAY()+10)),IF(AND(TODAY()&gt;=Validation!$C$141,MONTH(TODAY())&lt;=9),CONCATENATE("0",MONTH(TODAY()+10),"/01/",YEAR(TODAY()+10)))))))</f>
        <v/>
      </c>
      <c r="R734" s="158">
        <f t="shared" si="34"/>
        <v>0</v>
      </c>
      <c r="S734" s="88"/>
      <c r="T734" s="66"/>
      <c r="U734" s="66"/>
      <c r="V734" s="88"/>
      <c r="W734" s="66"/>
      <c r="X734" s="66"/>
      <c r="Y734" s="92"/>
      <c r="Z734" s="146">
        <f t="shared" si="35"/>
        <v>22</v>
      </c>
      <c r="AB734" s="133" t="str">
        <f>IFERROR(IF(DATEVALUE(TEXT(VLOOKUP(K734,Validation!F769:I792,3,FALSE)&amp;"/"&amp;RIGHT(L734+100,2)&amp;"/"&amp;M734,"MM/DD/YYYY"))&lt;=DATEVALUE(TEXT(VLOOKUP(N734,Validation!F769:I792,3,FALSE)&amp;"/"&amp;RIGHT(O734+100,2)&amp;"/"&amp;P734,"MM/DD/YYYY")),"",-1),"")</f>
        <v/>
      </c>
      <c r="AC734" s="133" t="str">
        <f>IFERROR(IF(DATEVALUE(TEXT(VLOOKUP(S734,Validation!F769:I792,3,FALSE)&amp;"/"&amp;RIGHT(T734+100,2)&amp;"/"&amp;U734,"MM/DD/YYYY"))&lt;=DATEVALUE(TEXT(VLOOKUP(V734,Validation!F769:I792,3,FALSE)&amp;"/"&amp;RIGHT(W734+100,2)&amp;"/"&amp;X734,"MM/DD/YYYY")),"",-1),"")</f>
        <v/>
      </c>
      <c r="AD734" s="92"/>
      <c r="AE734" s="92"/>
    </row>
    <row r="735" spans="1:31" ht="13.8">
      <c r="A735" s="113"/>
      <c r="B735" s="113"/>
      <c r="C735" s="113"/>
      <c r="D735" s="113"/>
      <c r="E735" s="113"/>
      <c r="F735" s="14"/>
      <c r="G735" s="15"/>
      <c r="H735" s="14"/>
      <c r="I735" s="114"/>
      <c r="J735" s="152">
        <f t="shared" si="33"/>
        <v>0</v>
      </c>
      <c r="K735" s="88"/>
      <c r="L735" s="89"/>
      <c r="M735" s="90"/>
      <c r="N735" s="88"/>
      <c r="O735" s="89"/>
      <c r="P735" s="90"/>
      <c r="Q735" s="160" t="str">
        <f ca="1">+IF(A735="","",IF(AND(TODAY()&lt;Validation!$C$141,OR(MONTH(TODAY())=10,MONTH(TODAY())=11,MONTH(TODAY())=12)),CONCATENATE(MONTH(TODAY()),"/01/",YEAR(TODAY())),IF(AND(TODAY()&lt;Validation!$C$141,MONTH(TODAY())&lt;=9),CONCATENATE("0",MONTH(TODAY()),"/01/",YEAR(TODAY())),IF(AND(TODAY()&gt;=Validation!$C$141,OR(MONTH(TODAY())=10,MONTH(TODAY())=11,MONTH(TODAY())=12)),CONCATENATE(MONTH(TODAY()+10),"/01/",YEAR(TODAY()+10)),IF(AND(TODAY()&gt;=Validation!$C$141,MONTH(TODAY())&lt;=9),CONCATENATE("0",MONTH(TODAY()+10),"/01/",YEAR(TODAY()+10)))))))</f>
        <v/>
      </c>
      <c r="R735" s="158">
        <f t="shared" si="34"/>
        <v>0</v>
      </c>
      <c r="S735" s="88"/>
      <c r="T735" s="66"/>
      <c r="U735" s="66"/>
      <c r="V735" s="88"/>
      <c r="W735" s="66"/>
      <c r="X735" s="66"/>
      <c r="Y735" s="92"/>
      <c r="Z735" s="146">
        <f t="shared" si="35"/>
        <v>22</v>
      </c>
      <c r="AB735" s="133" t="str">
        <f>IFERROR(IF(DATEVALUE(TEXT(VLOOKUP(K735,Validation!F770:I793,3,FALSE)&amp;"/"&amp;RIGHT(L735+100,2)&amp;"/"&amp;M735,"MM/DD/YYYY"))&lt;=DATEVALUE(TEXT(VLOOKUP(N735,Validation!F770:I793,3,FALSE)&amp;"/"&amp;RIGHT(O735+100,2)&amp;"/"&amp;P735,"MM/DD/YYYY")),"",-1),"")</f>
        <v/>
      </c>
      <c r="AC735" s="133" t="str">
        <f>IFERROR(IF(DATEVALUE(TEXT(VLOOKUP(S735,Validation!F770:I793,3,FALSE)&amp;"/"&amp;RIGHT(T735+100,2)&amp;"/"&amp;U735,"MM/DD/YYYY"))&lt;=DATEVALUE(TEXT(VLOOKUP(V735,Validation!F770:I793,3,FALSE)&amp;"/"&amp;RIGHT(W735+100,2)&amp;"/"&amp;X735,"MM/DD/YYYY")),"",-1),"")</f>
        <v/>
      </c>
      <c r="AD735" s="92"/>
      <c r="AE735" s="92"/>
    </row>
    <row r="736" spans="1:31" ht="13.8">
      <c r="A736" s="113"/>
      <c r="B736" s="113"/>
      <c r="C736" s="113"/>
      <c r="D736" s="113"/>
      <c r="E736" s="113"/>
      <c r="F736" s="14"/>
      <c r="G736" s="15"/>
      <c r="H736" s="14"/>
      <c r="I736" s="114"/>
      <c r="J736" s="152">
        <f t="shared" si="33"/>
        <v>0</v>
      </c>
      <c r="K736" s="88"/>
      <c r="L736" s="89"/>
      <c r="M736" s="90"/>
      <c r="N736" s="88"/>
      <c r="O736" s="89"/>
      <c r="P736" s="90"/>
      <c r="Q736" s="160" t="str">
        <f ca="1">+IF(A736="","",IF(AND(TODAY()&lt;Validation!$C$141,OR(MONTH(TODAY())=10,MONTH(TODAY())=11,MONTH(TODAY())=12)),CONCATENATE(MONTH(TODAY()),"/01/",YEAR(TODAY())),IF(AND(TODAY()&lt;Validation!$C$141,MONTH(TODAY())&lt;=9),CONCATENATE("0",MONTH(TODAY()),"/01/",YEAR(TODAY())),IF(AND(TODAY()&gt;=Validation!$C$141,OR(MONTH(TODAY())=10,MONTH(TODAY())=11,MONTH(TODAY())=12)),CONCATENATE(MONTH(TODAY()+10),"/01/",YEAR(TODAY()+10)),IF(AND(TODAY()&gt;=Validation!$C$141,MONTH(TODAY())&lt;=9),CONCATENATE("0",MONTH(TODAY()+10),"/01/",YEAR(TODAY()+10)))))))</f>
        <v/>
      </c>
      <c r="R736" s="158">
        <f t="shared" si="34"/>
        <v>0</v>
      </c>
      <c r="S736" s="88"/>
      <c r="T736" s="66"/>
      <c r="U736" s="66"/>
      <c r="V736" s="88"/>
      <c r="W736" s="66"/>
      <c r="X736" s="66"/>
      <c r="Y736" s="92"/>
      <c r="Z736" s="146">
        <f t="shared" si="35"/>
        <v>22</v>
      </c>
      <c r="AB736" s="133" t="str">
        <f>IFERROR(IF(DATEVALUE(TEXT(VLOOKUP(K736,Validation!F771:I794,3,FALSE)&amp;"/"&amp;RIGHT(L736+100,2)&amp;"/"&amp;M736,"MM/DD/YYYY"))&lt;=DATEVALUE(TEXT(VLOOKUP(N736,Validation!F771:I794,3,FALSE)&amp;"/"&amp;RIGHT(O736+100,2)&amp;"/"&amp;P736,"MM/DD/YYYY")),"",-1),"")</f>
        <v/>
      </c>
      <c r="AC736" s="133" t="str">
        <f>IFERROR(IF(DATEVALUE(TEXT(VLOOKUP(S736,Validation!F771:I794,3,FALSE)&amp;"/"&amp;RIGHT(T736+100,2)&amp;"/"&amp;U736,"MM/DD/YYYY"))&lt;=DATEVALUE(TEXT(VLOOKUP(V736,Validation!F771:I794,3,FALSE)&amp;"/"&amp;RIGHT(W736+100,2)&amp;"/"&amp;X736,"MM/DD/YYYY")),"",-1),"")</f>
        <v/>
      </c>
      <c r="AD736" s="92"/>
      <c r="AE736" s="92"/>
    </row>
    <row r="737" spans="1:31" ht="13.8">
      <c r="A737" s="113"/>
      <c r="B737" s="113"/>
      <c r="C737" s="113"/>
      <c r="D737" s="113"/>
      <c r="E737" s="113"/>
      <c r="F737" s="14"/>
      <c r="G737" s="15"/>
      <c r="H737" s="14"/>
      <c r="I737" s="114"/>
      <c r="J737" s="152">
        <f t="shared" si="33"/>
        <v>0</v>
      </c>
      <c r="K737" s="88"/>
      <c r="L737" s="89"/>
      <c r="M737" s="90"/>
      <c r="N737" s="88"/>
      <c r="O737" s="89"/>
      <c r="P737" s="90"/>
      <c r="Q737" s="160" t="str">
        <f ca="1">+IF(A737="","",IF(AND(TODAY()&lt;Validation!$C$141,OR(MONTH(TODAY())=10,MONTH(TODAY())=11,MONTH(TODAY())=12)),CONCATENATE(MONTH(TODAY()),"/01/",YEAR(TODAY())),IF(AND(TODAY()&lt;Validation!$C$141,MONTH(TODAY())&lt;=9),CONCATENATE("0",MONTH(TODAY()),"/01/",YEAR(TODAY())),IF(AND(TODAY()&gt;=Validation!$C$141,OR(MONTH(TODAY())=10,MONTH(TODAY())=11,MONTH(TODAY())=12)),CONCATENATE(MONTH(TODAY()+10),"/01/",YEAR(TODAY()+10)),IF(AND(TODAY()&gt;=Validation!$C$141,MONTH(TODAY())&lt;=9),CONCATENATE("0",MONTH(TODAY()+10),"/01/",YEAR(TODAY()+10)))))))</f>
        <v/>
      </c>
      <c r="R737" s="158">
        <f t="shared" si="34"/>
        <v>0</v>
      </c>
      <c r="S737" s="88"/>
      <c r="T737" s="66"/>
      <c r="U737" s="66"/>
      <c r="V737" s="88"/>
      <c r="W737" s="66"/>
      <c r="X737" s="66"/>
      <c r="Y737" s="92"/>
      <c r="Z737" s="146">
        <f t="shared" si="35"/>
        <v>22</v>
      </c>
      <c r="AB737" s="133" t="str">
        <f>IFERROR(IF(DATEVALUE(TEXT(VLOOKUP(K737,Validation!F772:I795,3,FALSE)&amp;"/"&amp;RIGHT(L737+100,2)&amp;"/"&amp;M737,"MM/DD/YYYY"))&lt;=DATEVALUE(TEXT(VLOOKUP(N737,Validation!F772:I795,3,FALSE)&amp;"/"&amp;RIGHT(O737+100,2)&amp;"/"&amp;P737,"MM/DD/YYYY")),"",-1),"")</f>
        <v/>
      </c>
      <c r="AC737" s="133" t="str">
        <f>IFERROR(IF(DATEVALUE(TEXT(VLOOKUP(S737,Validation!F772:I795,3,FALSE)&amp;"/"&amp;RIGHT(T737+100,2)&amp;"/"&amp;U737,"MM/DD/YYYY"))&lt;=DATEVALUE(TEXT(VLOOKUP(V737,Validation!F772:I795,3,FALSE)&amp;"/"&amp;RIGHT(W737+100,2)&amp;"/"&amp;X737,"MM/DD/YYYY")),"",-1),"")</f>
        <v/>
      </c>
      <c r="AD737" s="92"/>
      <c r="AE737" s="92"/>
    </row>
    <row r="738" spans="1:31" ht="13.8">
      <c r="A738" s="113"/>
      <c r="B738" s="113"/>
      <c r="C738" s="113"/>
      <c r="D738" s="113"/>
      <c r="E738" s="113"/>
      <c r="F738" s="14"/>
      <c r="G738" s="15"/>
      <c r="H738" s="14"/>
      <c r="I738" s="114"/>
      <c r="J738" s="152">
        <f t="shared" si="33"/>
        <v>0</v>
      </c>
      <c r="K738" s="88"/>
      <c r="L738" s="89"/>
      <c r="M738" s="90"/>
      <c r="N738" s="88"/>
      <c r="O738" s="89"/>
      <c r="P738" s="90"/>
      <c r="Q738" s="160" t="str">
        <f ca="1">+IF(A738="","",IF(AND(TODAY()&lt;Validation!$C$141,OR(MONTH(TODAY())=10,MONTH(TODAY())=11,MONTH(TODAY())=12)),CONCATENATE(MONTH(TODAY()),"/01/",YEAR(TODAY())),IF(AND(TODAY()&lt;Validation!$C$141,MONTH(TODAY())&lt;=9),CONCATENATE("0",MONTH(TODAY()),"/01/",YEAR(TODAY())),IF(AND(TODAY()&gt;=Validation!$C$141,OR(MONTH(TODAY())=10,MONTH(TODAY())=11,MONTH(TODAY())=12)),CONCATENATE(MONTH(TODAY()+10),"/01/",YEAR(TODAY()+10)),IF(AND(TODAY()&gt;=Validation!$C$141,MONTH(TODAY())&lt;=9),CONCATENATE("0",MONTH(TODAY()+10),"/01/",YEAR(TODAY()+10)))))))</f>
        <v/>
      </c>
      <c r="R738" s="158">
        <f t="shared" si="34"/>
        <v>0</v>
      </c>
      <c r="S738" s="88"/>
      <c r="T738" s="66"/>
      <c r="U738" s="66"/>
      <c r="V738" s="88"/>
      <c r="W738" s="66"/>
      <c r="X738" s="66"/>
      <c r="Y738" s="92"/>
      <c r="Z738" s="146">
        <f t="shared" si="35"/>
        <v>22</v>
      </c>
      <c r="AB738" s="133" t="str">
        <f>IFERROR(IF(DATEVALUE(TEXT(VLOOKUP(K738,Validation!F773:I796,3,FALSE)&amp;"/"&amp;RIGHT(L738+100,2)&amp;"/"&amp;M738,"MM/DD/YYYY"))&lt;=DATEVALUE(TEXT(VLOOKUP(N738,Validation!F773:I796,3,FALSE)&amp;"/"&amp;RIGHT(O738+100,2)&amp;"/"&amp;P738,"MM/DD/YYYY")),"",-1),"")</f>
        <v/>
      </c>
      <c r="AC738" s="133" t="str">
        <f>IFERROR(IF(DATEVALUE(TEXT(VLOOKUP(S738,Validation!F773:I796,3,FALSE)&amp;"/"&amp;RIGHT(T738+100,2)&amp;"/"&amp;U738,"MM/DD/YYYY"))&lt;=DATEVALUE(TEXT(VLOOKUP(V738,Validation!F773:I796,3,FALSE)&amp;"/"&amp;RIGHT(W738+100,2)&amp;"/"&amp;X738,"MM/DD/YYYY")),"",-1),"")</f>
        <v/>
      </c>
      <c r="AD738" s="92"/>
      <c r="AE738" s="92"/>
    </row>
    <row r="739" spans="1:31" ht="13.8">
      <c r="A739" s="113"/>
      <c r="B739" s="113"/>
      <c r="C739" s="113"/>
      <c r="D739" s="113"/>
      <c r="E739" s="113"/>
      <c r="F739" s="14"/>
      <c r="G739" s="15"/>
      <c r="H739" s="14"/>
      <c r="I739" s="114"/>
      <c r="J739" s="152">
        <f t="shared" si="33"/>
        <v>0</v>
      </c>
      <c r="K739" s="88"/>
      <c r="L739" s="89"/>
      <c r="M739" s="90"/>
      <c r="N739" s="88"/>
      <c r="O739" s="89"/>
      <c r="P739" s="90"/>
      <c r="Q739" s="160" t="str">
        <f ca="1">+IF(A739="","",IF(AND(TODAY()&lt;Validation!$C$141,OR(MONTH(TODAY())=10,MONTH(TODAY())=11,MONTH(TODAY())=12)),CONCATENATE(MONTH(TODAY()),"/01/",YEAR(TODAY())),IF(AND(TODAY()&lt;Validation!$C$141,MONTH(TODAY())&lt;=9),CONCATENATE("0",MONTH(TODAY()),"/01/",YEAR(TODAY())),IF(AND(TODAY()&gt;=Validation!$C$141,OR(MONTH(TODAY())=10,MONTH(TODAY())=11,MONTH(TODAY())=12)),CONCATENATE(MONTH(TODAY()+10),"/01/",YEAR(TODAY()+10)),IF(AND(TODAY()&gt;=Validation!$C$141,MONTH(TODAY())&lt;=9),CONCATENATE("0",MONTH(TODAY()+10),"/01/",YEAR(TODAY()+10)))))))</f>
        <v/>
      </c>
      <c r="R739" s="158">
        <f t="shared" si="34"/>
        <v>0</v>
      </c>
      <c r="S739" s="88"/>
      <c r="T739" s="66"/>
      <c r="U739" s="66"/>
      <c r="V739" s="88"/>
      <c r="W739" s="66"/>
      <c r="X739" s="66"/>
      <c r="Y739" s="92"/>
      <c r="Z739" s="146">
        <f t="shared" si="35"/>
        <v>22</v>
      </c>
      <c r="AB739" s="133" t="str">
        <f>IFERROR(IF(DATEVALUE(TEXT(VLOOKUP(K739,Validation!F774:I797,3,FALSE)&amp;"/"&amp;RIGHT(L739+100,2)&amp;"/"&amp;M739,"MM/DD/YYYY"))&lt;=DATEVALUE(TEXT(VLOOKUP(N739,Validation!F774:I797,3,FALSE)&amp;"/"&amp;RIGHT(O739+100,2)&amp;"/"&amp;P739,"MM/DD/YYYY")),"",-1),"")</f>
        <v/>
      </c>
      <c r="AC739" s="133" t="str">
        <f>IFERROR(IF(DATEVALUE(TEXT(VLOOKUP(S739,Validation!F774:I797,3,FALSE)&amp;"/"&amp;RIGHT(T739+100,2)&amp;"/"&amp;U739,"MM/DD/YYYY"))&lt;=DATEVALUE(TEXT(VLOOKUP(V739,Validation!F774:I797,3,FALSE)&amp;"/"&amp;RIGHT(W739+100,2)&amp;"/"&amp;X739,"MM/DD/YYYY")),"",-1),"")</f>
        <v/>
      </c>
      <c r="AD739" s="92"/>
      <c r="AE739" s="92"/>
    </row>
    <row r="740" spans="1:31" ht="13.8">
      <c r="A740" s="113"/>
      <c r="B740" s="113"/>
      <c r="C740" s="113"/>
      <c r="D740" s="113"/>
      <c r="E740" s="113"/>
      <c r="F740" s="14"/>
      <c r="G740" s="15"/>
      <c r="H740" s="14"/>
      <c r="I740" s="114"/>
      <c r="J740" s="152">
        <f t="shared" si="33"/>
        <v>0</v>
      </c>
      <c r="K740" s="88"/>
      <c r="L740" s="89"/>
      <c r="M740" s="90"/>
      <c r="N740" s="88"/>
      <c r="O740" s="89"/>
      <c r="P740" s="90"/>
      <c r="Q740" s="160" t="str">
        <f ca="1">+IF(A740="","",IF(AND(TODAY()&lt;Validation!$C$141,OR(MONTH(TODAY())=10,MONTH(TODAY())=11,MONTH(TODAY())=12)),CONCATENATE(MONTH(TODAY()),"/01/",YEAR(TODAY())),IF(AND(TODAY()&lt;Validation!$C$141,MONTH(TODAY())&lt;=9),CONCATENATE("0",MONTH(TODAY()),"/01/",YEAR(TODAY())),IF(AND(TODAY()&gt;=Validation!$C$141,OR(MONTH(TODAY())=10,MONTH(TODAY())=11,MONTH(TODAY())=12)),CONCATENATE(MONTH(TODAY()+10),"/01/",YEAR(TODAY()+10)),IF(AND(TODAY()&gt;=Validation!$C$141,MONTH(TODAY())&lt;=9),CONCATENATE("0",MONTH(TODAY()+10),"/01/",YEAR(TODAY()+10)))))))</f>
        <v/>
      </c>
      <c r="R740" s="158">
        <f t="shared" si="34"/>
        <v>0</v>
      </c>
      <c r="S740" s="88"/>
      <c r="T740" s="66"/>
      <c r="U740" s="66"/>
      <c r="V740" s="88"/>
      <c r="W740" s="66"/>
      <c r="X740" s="66"/>
      <c r="Y740" s="92"/>
      <c r="Z740" s="146">
        <f t="shared" si="35"/>
        <v>22</v>
      </c>
      <c r="AB740" s="133" t="str">
        <f>IFERROR(IF(DATEVALUE(TEXT(VLOOKUP(K740,Validation!F775:I798,3,FALSE)&amp;"/"&amp;RIGHT(L740+100,2)&amp;"/"&amp;M740,"MM/DD/YYYY"))&lt;=DATEVALUE(TEXT(VLOOKUP(N740,Validation!F775:I798,3,FALSE)&amp;"/"&amp;RIGHT(O740+100,2)&amp;"/"&amp;P740,"MM/DD/YYYY")),"",-1),"")</f>
        <v/>
      </c>
      <c r="AC740" s="133" t="str">
        <f>IFERROR(IF(DATEVALUE(TEXT(VLOOKUP(S740,Validation!F775:I798,3,FALSE)&amp;"/"&amp;RIGHT(T740+100,2)&amp;"/"&amp;U740,"MM/DD/YYYY"))&lt;=DATEVALUE(TEXT(VLOOKUP(V740,Validation!F775:I798,3,FALSE)&amp;"/"&amp;RIGHT(W740+100,2)&amp;"/"&amp;X740,"MM/DD/YYYY")),"",-1),"")</f>
        <v/>
      </c>
      <c r="AD740" s="92"/>
      <c r="AE740" s="92"/>
    </row>
    <row r="741" spans="1:31" ht="13.8">
      <c r="A741" s="113"/>
      <c r="B741" s="113"/>
      <c r="C741" s="113"/>
      <c r="D741" s="113"/>
      <c r="E741" s="113"/>
      <c r="F741" s="14"/>
      <c r="G741" s="15"/>
      <c r="H741" s="14"/>
      <c r="I741" s="114"/>
      <c r="J741" s="152">
        <f t="shared" si="33"/>
        <v>0</v>
      </c>
      <c r="K741" s="88"/>
      <c r="L741" s="89"/>
      <c r="M741" s="90"/>
      <c r="N741" s="88"/>
      <c r="O741" s="89"/>
      <c r="P741" s="90"/>
      <c r="Q741" s="160" t="str">
        <f ca="1">+IF(A741="","",IF(AND(TODAY()&lt;Validation!$C$141,OR(MONTH(TODAY())=10,MONTH(TODAY())=11,MONTH(TODAY())=12)),CONCATENATE(MONTH(TODAY()),"/01/",YEAR(TODAY())),IF(AND(TODAY()&lt;Validation!$C$141,MONTH(TODAY())&lt;=9),CONCATENATE("0",MONTH(TODAY()),"/01/",YEAR(TODAY())),IF(AND(TODAY()&gt;=Validation!$C$141,OR(MONTH(TODAY())=10,MONTH(TODAY())=11,MONTH(TODAY())=12)),CONCATENATE(MONTH(TODAY()+10),"/01/",YEAR(TODAY()+10)),IF(AND(TODAY()&gt;=Validation!$C$141,MONTH(TODAY())&lt;=9),CONCATENATE("0",MONTH(TODAY()+10),"/01/",YEAR(TODAY()+10)))))))</f>
        <v/>
      </c>
      <c r="R741" s="158">
        <f t="shared" si="34"/>
        <v>0</v>
      </c>
      <c r="S741" s="88"/>
      <c r="T741" s="66"/>
      <c r="U741" s="66"/>
      <c r="V741" s="88"/>
      <c r="W741" s="66"/>
      <c r="X741" s="66"/>
      <c r="Y741" s="92"/>
      <c r="Z741" s="146">
        <f t="shared" si="35"/>
        <v>22</v>
      </c>
      <c r="AB741" s="133" t="str">
        <f>IFERROR(IF(DATEVALUE(TEXT(VLOOKUP(K741,Validation!F776:I799,3,FALSE)&amp;"/"&amp;RIGHT(L741+100,2)&amp;"/"&amp;M741,"MM/DD/YYYY"))&lt;=DATEVALUE(TEXT(VLOOKUP(N741,Validation!F776:I799,3,FALSE)&amp;"/"&amp;RIGHT(O741+100,2)&amp;"/"&amp;P741,"MM/DD/YYYY")),"",-1),"")</f>
        <v/>
      </c>
      <c r="AC741" s="133" t="str">
        <f>IFERROR(IF(DATEVALUE(TEXT(VLOOKUP(S741,Validation!F776:I799,3,FALSE)&amp;"/"&amp;RIGHT(T741+100,2)&amp;"/"&amp;U741,"MM/DD/YYYY"))&lt;=DATEVALUE(TEXT(VLOOKUP(V741,Validation!F776:I799,3,FALSE)&amp;"/"&amp;RIGHT(W741+100,2)&amp;"/"&amp;X741,"MM/DD/YYYY")),"",-1),"")</f>
        <v/>
      </c>
      <c r="AD741" s="92"/>
      <c r="AE741" s="92"/>
    </row>
    <row r="742" spans="1:31" ht="13.8">
      <c r="A742" s="113"/>
      <c r="B742" s="113"/>
      <c r="C742" s="113"/>
      <c r="D742" s="113"/>
      <c r="E742" s="113"/>
      <c r="F742" s="14"/>
      <c r="G742" s="15"/>
      <c r="H742" s="14"/>
      <c r="I742" s="114"/>
      <c r="J742" s="152">
        <f t="shared" si="33"/>
        <v>0</v>
      </c>
      <c r="K742" s="88"/>
      <c r="L742" s="89"/>
      <c r="M742" s="90"/>
      <c r="N742" s="88"/>
      <c r="O742" s="89"/>
      <c r="P742" s="90"/>
      <c r="Q742" s="160" t="str">
        <f ca="1">+IF(A742="","",IF(AND(TODAY()&lt;Validation!$C$141,OR(MONTH(TODAY())=10,MONTH(TODAY())=11,MONTH(TODAY())=12)),CONCATENATE(MONTH(TODAY()),"/01/",YEAR(TODAY())),IF(AND(TODAY()&lt;Validation!$C$141,MONTH(TODAY())&lt;=9),CONCATENATE("0",MONTH(TODAY()),"/01/",YEAR(TODAY())),IF(AND(TODAY()&gt;=Validation!$C$141,OR(MONTH(TODAY())=10,MONTH(TODAY())=11,MONTH(TODAY())=12)),CONCATENATE(MONTH(TODAY()+10),"/01/",YEAR(TODAY()+10)),IF(AND(TODAY()&gt;=Validation!$C$141,MONTH(TODAY())&lt;=9),CONCATENATE("0",MONTH(TODAY()+10),"/01/",YEAR(TODAY()+10)))))))</f>
        <v/>
      </c>
      <c r="R742" s="158">
        <f t="shared" si="34"/>
        <v>0</v>
      </c>
      <c r="S742" s="88"/>
      <c r="T742" s="66"/>
      <c r="U742" s="66"/>
      <c r="V742" s="88"/>
      <c r="W742" s="66"/>
      <c r="X742" s="66"/>
      <c r="Y742" s="92"/>
      <c r="Z742" s="146">
        <f t="shared" si="35"/>
        <v>22</v>
      </c>
      <c r="AB742" s="133" t="str">
        <f>IFERROR(IF(DATEVALUE(TEXT(VLOOKUP(K742,Validation!F777:I800,3,FALSE)&amp;"/"&amp;RIGHT(L742+100,2)&amp;"/"&amp;M742,"MM/DD/YYYY"))&lt;=DATEVALUE(TEXT(VLOOKUP(N742,Validation!F777:I800,3,FALSE)&amp;"/"&amp;RIGHT(O742+100,2)&amp;"/"&amp;P742,"MM/DD/YYYY")),"",-1),"")</f>
        <v/>
      </c>
      <c r="AC742" s="133" t="str">
        <f>IFERROR(IF(DATEVALUE(TEXT(VLOOKUP(S742,Validation!F777:I800,3,FALSE)&amp;"/"&amp;RIGHT(T742+100,2)&amp;"/"&amp;U742,"MM/DD/YYYY"))&lt;=DATEVALUE(TEXT(VLOOKUP(V742,Validation!F777:I800,3,FALSE)&amp;"/"&amp;RIGHT(W742+100,2)&amp;"/"&amp;X742,"MM/DD/YYYY")),"",-1),"")</f>
        <v/>
      </c>
      <c r="AD742" s="92"/>
      <c r="AE742" s="92"/>
    </row>
    <row r="743" spans="1:31" ht="13.8">
      <c r="A743" s="113"/>
      <c r="B743" s="113"/>
      <c r="C743" s="113"/>
      <c r="D743" s="113"/>
      <c r="E743" s="113"/>
      <c r="F743" s="14"/>
      <c r="G743" s="15"/>
      <c r="H743" s="14"/>
      <c r="I743" s="114"/>
      <c r="J743" s="152">
        <f t="shared" si="33"/>
        <v>0</v>
      </c>
      <c r="K743" s="88"/>
      <c r="L743" s="89"/>
      <c r="M743" s="90"/>
      <c r="N743" s="88"/>
      <c r="O743" s="89"/>
      <c r="P743" s="90"/>
      <c r="Q743" s="160" t="str">
        <f ca="1">+IF(A743="","",IF(AND(TODAY()&lt;Validation!$C$141,OR(MONTH(TODAY())=10,MONTH(TODAY())=11,MONTH(TODAY())=12)),CONCATENATE(MONTH(TODAY()),"/01/",YEAR(TODAY())),IF(AND(TODAY()&lt;Validation!$C$141,MONTH(TODAY())&lt;=9),CONCATENATE("0",MONTH(TODAY()),"/01/",YEAR(TODAY())),IF(AND(TODAY()&gt;=Validation!$C$141,OR(MONTH(TODAY())=10,MONTH(TODAY())=11,MONTH(TODAY())=12)),CONCATENATE(MONTH(TODAY()+10),"/01/",YEAR(TODAY()+10)),IF(AND(TODAY()&gt;=Validation!$C$141,MONTH(TODAY())&lt;=9),CONCATENATE("0",MONTH(TODAY()+10),"/01/",YEAR(TODAY()+10)))))))</f>
        <v/>
      </c>
      <c r="R743" s="158">
        <f t="shared" si="34"/>
        <v>0</v>
      </c>
      <c r="S743" s="88"/>
      <c r="T743" s="66"/>
      <c r="U743" s="66"/>
      <c r="V743" s="88"/>
      <c r="W743" s="66"/>
      <c r="X743" s="66"/>
      <c r="Y743" s="92"/>
      <c r="Z743" s="146">
        <f t="shared" si="35"/>
        <v>22</v>
      </c>
      <c r="AB743" s="133" t="str">
        <f>IFERROR(IF(DATEVALUE(TEXT(VLOOKUP(K743,Validation!F778:I801,3,FALSE)&amp;"/"&amp;RIGHT(L743+100,2)&amp;"/"&amp;M743,"MM/DD/YYYY"))&lt;=DATEVALUE(TEXT(VLOOKUP(N743,Validation!F778:I801,3,FALSE)&amp;"/"&amp;RIGHT(O743+100,2)&amp;"/"&amp;P743,"MM/DD/YYYY")),"",-1),"")</f>
        <v/>
      </c>
      <c r="AC743" s="133" t="str">
        <f>IFERROR(IF(DATEVALUE(TEXT(VLOOKUP(S743,Validation!F778:I801,3,FALSE)&amp;"/"&amp;RIGHT(T743+100,2)&amp;"/"&amp;U743,"MM/DD/YYYY"))&lt;=DATEVALUE(TEXT(VLOOKUP(V743,Validation!F778:I801,3,FALSE)&amp;"/"&amp;RIGHT(W743+100,2)&amp;"/"&amp;X743,"MM/DD/YYYY")),"",-1),"")</f>
        <v/>
      </c>
      <c r="AD743" s="92"/>
      <c r="AE743" s="92"/>
    </row>
    <row r="744" spans="1:31" ht="13.8">
      <c r="A744" s="113"/>
      <c r="B744" s="113"/>
      <c r="C744" s="113"/>
      <c r="D744" s="113"/>
      <c r="E744" s="113"/>
      <c r="F744" s="14"/>
      <c r="G744" s="15"/>
      <c r="H744" s="14"/>
      <c r="I744" s="114"/>
      <c r="J744" s="152">
        <f t="shared" si="33"/>
        <v>0</v>
      </c>
      <c r="K744" s="88"/>
      <c r="L744" s="89"/>
      <c r="M744" s="90"/>
      <c r="N744" s="88"/>
      <c r="O744" s="89"/>
      <c r="P744" s="90"/>
      <c r="Q744" s="160" t="str">
        <f ca="1">+IF(A744="","",IF(AND(TODAY()&lt;Validation!$C$141,OR(MONTH(TODAY())=10,MONTH(TODAY())=11,MONTH(TODAY())=12)),CONCATENATE(MONTH(TODAY()),"/01/",YEAR(TODAY())),IF(AND(TODAY()&lt;Validation!$C$141,MONTH(TODAY())&lt;=9),CONCATENATE("0",MONTH(TODAY()),"/01/",YEAR(TODAY())),IF(AND(TODAY()&gt;=Validation!$C$141,OR(MONTH(TODAY())=10,MONTH(TODAY())=11,MONTH(TODAY())=12)),CONCATENATE(MONTH(TODAY()+10),"/01/",YEAR(TODAY()+10)),IF(AND(TODAY()&gt;=Validation!$C$141,MONTH(TODAY())&lt;=9),CONCATENATE("0",MONTH(TODAY()+10),"/01/",YEAR(TODAY()+10)))))))</f>
        <v/>
      </c>
      <c r="R744" s="158">
        <f t="shared" si="34"/>
        <v>0</v>
      </c>
      <c r="S744" s="88"/>
      <c r="T744" s="66"/>
      <c r="U744" s="66"/>
      <c r="V744" s="88"/>
      <c r="W744" s="66"/>
      <c r="X744" s="66"/>
      <c r="Y744" s="92"/>
      <c r="Z744" s="146">
        <f t="shared" si="35"/>
        <v>22</v>
      </c>
      <c r="AB744" s="133" t="str">
        <f>IFERROR(IF(DATEVALUE(TEXT(VLOOKUP(K744,Validation!F779:I802,3,FALSE)&amp;"/"&amp;RIGHT(L744+100,2)&amp;"/"&amp;M744,"MM/DD/YYYY"))&lt;=DATEVALUE(TEXT(VLOOKUP(N744,Validation!F779:I802,3,FALSE)&amp;"/"&amp;RIGHT(O744+100,2)&amp;"/"&amp;P744,"MM/DD/YYYY")),"",-1),"")</f>
        <v/>
      </c>
      <c r="AC744" s="133" t="str">
        <f>IFERROR(IF(DATEVALUE(TEXT(VLOOKUP(S744,Validation!F779:I802,3,FALSE)&amp;"/"&amp;RIGHT(T744+100,2)&amp;"/"&amp;U744,"MM/DD/YYYY"))&lt;=DATEVALUE(TEXT(VLOOKUP(V744,Validation!F779:I802,3,FALSE)&amp;"/"&amp;RIGHT(W744+100,2)&amp;"/"&amp;X744,"MM/DD/YYYY")),"",-1),"")</f>
        <v/>
      </c>
      <c r="AD744" s="92"/>
      <c r="AE744" s="92"/>
    </row>
    <row r="745" spans="1:31" ht="13.8">
      <c r="A745" s="113"/>
      <c r="B745" s="113"/>
      <c r="C745" s="113"/>
      <c r="D745" s="113"/>
      <c r="E745" s="113"/>
      <c r="F745" s="14"/>
      <c r="G745" s="15"/>
      <c r="H745" s="14"/>
      <c r="I745" s="114"/>
      <c r="J745" s="152">
        <f t="shared" si="33"/>
        <v>0</v>
      </c>
      <c r="K745" s="88"/>
      <c r="L745" s="89"/>
      <c r="M745" s="90"/>
      <c r="N745" s="88"/>
      <c r="O745" s="89"/>
      <c r="P745" s="90"/>
      <c r="Q745" s="160" t="str">
        <f ca="1">+IF(A745="","",IF(AND(TODAY()&lt;Validation!$C$141,OR(MONTH(TODAY())=10,MONTH(TODAY())=11,MONTH(TODAY())=12)),CONCATENATE(MONTH(TODAY()),"/01/",YEAR(TODAY())),IF(AND(TODAY()&lt;Validation!$C$141,MONTH(TODAY())&lt;=9),CONCATENATE("0",MONTH(TODAY()),"/01/",YEAR(TODAY())),IF(AND(TODAY()&gt;=Validation!$C$141,OR(MONTH(TODAY())=10,MONTH(TODAY())=11,MONTH(TODAY())=12)),CONCATENATE(MONTH(TODAY()+10),"/01/",YEAR(TODAY()+10)),IF(AND(TODAY()&gt;=Validation!$C$141,MONTH(TODAY())&lt;=9),CONCATENATE("0",MONTH(TODAY()+10),"/01/",YEAR(TODAY()+10)))))))</f>
        <v/>
      </c>
      <c r="R745" s="158">
        <f t="shared" si="34"/>
        <v>0</v>
      </c>
      <c r="S745" s="88"/>
      <c r="T745" s="66"/>
      <c r="U745" s="66"/>
      <c r="V745" s="88"/>
      <c r="W745" s="66"/>
      <c r="X745" s="66"/>
      <c r="Y745" s="92"/>
      <c r="Z745" s="146">
        <f t="shared" si="35"/>
        <v>22</v>
      </c>
      <c r="AB745" s="133" t="str">
        <f>IFERROR(IF(DATEVALUE(TEXT(VLOOKUP(K745,Validation!F780:I803,3,FALSE)&amp;"/"&amp;RIGHT(L745+100,2)&amp;"/"&amp;M745,"MM/DD/YYYY"))&lt;=DATEVALUE(TEXT(VLOOKUP(N745,Validation!F780:I803,3,FALSE)&amp;"/"&amp;RIGHT(O745+100,2)&amp;"/"&amp;P745,"MM/DD/YYYY")),"",-1),"")</f>
        <v/>
      </c>
      <c r="AC745" s="133" t="str">
        <f>IFERROR(IF(DATEVALUE(TEXT(VLOOKUP(S745,Validation!F780:I803,3,FALSE)&amp;"/"&amp;RIGHT(T745+100,2)&amp;"/"&amp;U745,"MM/DD/YYYY"))&lt;=DATEVALUE(TEXT(VLOOKUP(V745,Validation!F780:I803,3,FALSE)&amp;"/"&amp;RIGHT(W745+100,2)&amp;"/"&amp;X745,"MM/DD/YYYY")),"",-1),"")</f>
        <v/>
      </c>
      <c r="AD745" s="92"/>
      <c r="AE745" s="92"/>
    </row>
    <row r="746" spans="1:31" ht="13.8">
      <c r="A746" s="113"/>
      <c r="B746" s="113"/>
      <c r="C746" s="113"/>
      <c r="D746" s="113"/>
      <c r="E746" s="113"/>
      <c r="F746" s="14"/>
      <c r="G746" s="15"/>
      <c r="H746" s="14"/>
      <c r="I746" s="114"/>
      <c r="J746" s="152">
        <f t="shared" si="33"/>
        <v>0</v>
      </c>
      <c r="K746" s="88"/>
      <c r="L746" s="89"/>
      <c r="M746" s="90"/>
      <c r="N746" s="88"/>
      <c r="O746" s="89"/>
      <c r="P746" s="90"/>
      <c r="Q746" s="160" t="str">
        <f ca="1">+IF(A746="","",IF(AND(TODAY()&lt;Validation!$C$141,OR(MONTH(TODAY())=10,MONTH(TODAY())=11,MONTH(TODAY())=12)),CONCATENATE(MONTH(TODAY()),"/01/",YEAR(TODAY())),IF(AND(TODAY()&lt;Validation!$C$141,MONTH(TODAY())&lt;=9),CONCATENATE("0",MONTH(TODAY()),"/01/",YEAR(TODAY())),IF(AND(TODAY()&gt;=Validation!$C$141,OR(MONTH(TODAY())=10,MONTH(TODAY())=11,MONTH(TODAY())=12)),CONCATENATE(MONTH(TODAY()+10),"/01/",YEAR(TODAY()+10)),IF(AND(TODAY()&gt;=Validation!$C$141,MONTH(TODAY())&lt;=9),CONCATENATE("0",MONTH(TODAY()+10),"/01/",YEAR(TODAY()+10)))))))</f>
        <v/>
      </c>
      <c r="R746" s="158">
        <f t="shared" si="34"/>
        <v>0</v>
      </c>
      <c r="S746" s="88"/>
      <c r="T746" s="66"/>
      <c r="U746" s="66"/>
      <c r="V746" s="88"/>
      <c r="W746" s="66"/>
      <c r="X746" s="66"/>
      <c r="Y746" s="92"/>
      <c r="Z746" s="146">
        <f t="shared" si="35"/>
        <v>22</v>
      </c>
      <c r="AB746" s="133" t="str">
        <f>IFERROR(IF(DATEVALUE(TEXT(VLOOKUP(K746,Validation!F781:I804,3,FALSE)&amp;"/"&amp;RIGHT(L746+100,2)&amp;"/"&amp;M746,"MM/DD/YYYY"))&lt;=DATEVALUE(TEXT(VLOOKUP(N746,Validation!F781:I804,3,FALSE)&amp;"/"&amp;RIGHT(O746+100,2)&amp;"/"&amp;P746,"MM/DD/YYYY")),"",-1),"")</f>
        <v/>
      </c>
      <c r="AC746" s="133" t="str">
        <f>IFERROR(IF(DATEVALUE(TEXT(VLOOKUP(S746,Validation!F781:I804,3,FALSE)&amp;"/"&amp;RIGHT(T746+100,2)&amp;"/"&amp;U746,"MM/DD/YYYY"))&lt;=DATEVALUE(TEXT(VLOOKUP(V746,Validation!F781:I804,3,FALSE)&amp;"/"&amp;RIGHT(W746+100,2)&amp;"/"&amp;X746,"MM/DD/YYYY")),"",-1),"")</f>
        <v/>
      </c>
      <c r="AD746" s="92"/>
      <c r="AE746" s="92"/>
    </row>
    <row r="747" spans="1:31" ht="13.8">
      <c r="A747" s="113"/>
      <c r="B747" s="113"/>
      <c r="C747" s="113"/>
      <c r="D747" s="113"/>
      <c r="E747" s="113"/>
      <c r="F747" s="14"/>
      <c r="G747" s="15"/>
      <c r="H747" s="14"/>
      <c r="I747" s="114"/>
      <c r="J747" s="152">
        <f t="shared" si="33"/>
        <v>0</v>
      </c>
      <c r="K747" s="88"/>
      <c r="L747" s="89"/>
      <c r="M747" s="90"/>
      <c r="N747" s="88"/>
      <c r="O747" s="89"/>
      <c r="P747" s="90"/>
      <c r="Q747" s="160" t="str">
        <f ca="1">+IF(A747="","",IF(AND(TODAY()&lt;Validation!$C$141,OR(MONTH(TODAY())=10,MONTH(TODAY())=11,MONTH(TODAY())=12)),CONCATENATE(MONTH(TODAY()),"/01/",YEAR(TODAY())),IF(AND(TODAY()&lt;Validation!$C$141,MONTH(TODAY())&lt;=9),CONCATENATE("0",MONTH(TODAY()),"/01/",YEAR(TODAY())),IF(AND(TODAY()&gt;=Validation!$C$141,OR(MONTH(TODAY())=10,MONTH(TODAY())=11,MONTH(TODAY())=12)),CONCATENATE(MONTH(TODAY()+10),"/01/",YEAR(TODAY()+10)),IF(AND(TODAY()&gt;=Validation!$C$141,MONTH(TODAY())&lt;=9),CONCATENATE("0",MONTH(TODAY()+10),"/01/",YEAR(TODAY()+10)))))))</f>
        <v/>
      </c>
      <c r="R747" s="158">
        <f t="shared" si="34"/>
        <v>0</v>
      </c>
      <c r="S747" s="88"/>
      <c r="T747" s="66"/>
      <c r="U747" s="66"/>
      <c r="V747" s="88"/>
      <c r="W747" s="66"/>
      <c r="X747" s="66"/>
      <c r="Y747" s="92"/>
      <c r="Z747" s="146">
        <f t="shared" si="35"/>
        <v>22</v>
      </c>
      <c r="AB747" s="133" t="str">
        <f>IFERROR(IF(DATEVALUE(TEXT(VLOOKUP(K747,Validation!F782:I805,3,FALSE)&amp;"/"&amp;RIGHT(L747+100,2)&amp;"/"&amp;M747,"MM/DD/YYYY"))&lt;=DATEVALUE(TEXT(VLOOKUP(N747,Validation!F782:I805,3,FALSE)&amp;"/"&amp;RIGHT(O747+100,2)&amp;"/"&amp;P747,"MM/DD/YYYY")),"",-1),"")</f>
        <v/>
      </c>
      <c r="AC747" s="133" t="str">
        <f>IFERROR(IF(DATEVALUE(TEXT(VLOOKUP(S747,Validation!F782:I805,3,FALSE)&amp;"/"&amp;RIGHT(T747+100,2)&amp;"/"&amp;U747,"MM/DD/YYYY"))&lt;=DATEVALUE(TEXT(VLOOKUP(V747,Validation!F782:I805,3,FALSE)&amp;"/"&amp;RIGHT(W747+100,2)&amp;"/"&amp;X747,"MM/DD/YYYY")),"",-1),"")</f>
        <v/>
      </c>
      <c r="AD747" s="92"/>
      <c r="AE747" s="92"/>
    </row>
    <row r="748" spans="1:31" ht="13.8">
      <c r="A748" s="113"/>
      <c r="B748" s="113"/>
      <c r="C748" s="113"/>
      <c r="D748" s="113"/>
      <c r="E748" s="113"/>
      <c r="F748" s="14"/>
      <c r="G748" s="15"/>
      <c r="H748" s="14"/>
      <c r="I748" s="114"/>
      <c r="J748" s="152">
        <f t="shared" si="33"/>
        <v>0</v>
      </c>
      <c r="K748" s="88"/>
      <c r="L748" s="89"/>
      <c r="M748" s="90"/>
      <c r="N748" s="88"/>
      <c r="O748" s="89"/>
      <c r="P748" s="90"/>
      <c r="Q748" s="160" t="str">
        <f ca="1">+IF(A748="","",IF(AND(TODAY()&lt;Validation!$C$141,OR(MONTH(TODAY())=10,MONTH(TODAY())=11,MONTH(TODAY())=12)),CONCATENATE(MONTH(TODAY()),"/01/",YEAR(TODAY())),IF(AND(TODAY()&lt;Validation!$C$141,MONTH(TODAY())&lt;=9),CONCATENATE("0",MONTH(TODAY()),"/01/",YEAR(TODAY())),IF(AND(TODAY()&gt;=Validation!$C$141,OR(MONTH(TODAY())=10,MONTH(TODAY())=11,MONTH(TODAY())=12)),CONCATENATE(MONTH(TODAY()+10),"/01/",YEAR(TODAY()+10)),IF(AND(TODAY()&gt;=Validation!$C$141,MONTH(TODAY())&lt;=9),CONCATENATE("0",MONTH(TODAY()+10),"/01/",YEAR(TODAY()+10)))))))</f>
        <v/>
      </c>
      <c r="R748" s="158">
        <f t="shared" si="34"/>
        <v>0</v>
      </c>
      <c r="S748" s="88"/>
      <c r="T748" s="66"/>
      <c r="U748" s="66"/>
      <c r="V748" s="88"/>
      <c r="W748" s="66"/>
      <c r="X748" s="66"/>
      <c r="Y748" s="92"/>
      <c r="Z748" s="146">
        <f t="shared" si="35"/>
        <v>22</v>
      </c>
      <c r="AB748" s="133" t="str">
        <f>IFERROR(IF(DATEVALUE(TEXT(VLOOKUP(K748,Validation!F783:I806,3,FALSE)&amp;"/"&amp;RIGHT(L748+100,2)&amp;"/"&amp;M748,"MM/DD/YYYY"))&lt;=DATEVALUE(TEXT(VLOOKUP(N748,Validation!F783:I806,3,FALSE)&amp;"/"&amp;RIGHT(O748+100,2)&amp;"/"&amp;P748,"MM/DD/YYYY")),"",-1),"")</f>
        <v/>
      </c>
      <c r="AC748" s="133" t="str">
        <f>IFERROR(IF(DATEVALUE(TEXT(VLOOKUP(S748,Validation!F783:I806,3,FALSE)&amp;"/"&amp;RIGHT(T748+100,2)&amp;"/"&amp;U748,"MM/DD/YYYY"))&lt;=DATEVALUE(TEXT(VLOOKUP(V748,Validation!F783:I806,3,FALSE)&amp;"/"&amp;RIGHT(W748+100,2)&amp;"/"&amp;X748,"MM/DD/YYYY")),"",-1),"")</f>
        <v/>
      </c>
      <c r="AD748" s="92"/>
      <c r="AE748" s="92"/>
    </row>
    <row r="749" spans="1:31" ht="13.8">
      <c r="A749" s="113"/>
      <c r="B749" s="113"/>
      <c r="C749" s="113"/>
      <c r="D749" s="113"/>
      <c r="E749" s="113"/>
      <c r="F749" s="14"/>
      <c r="G749" s="15"/>
      <c r="H749" s="14"/>
      <c r="I749" s="114"/>
      <c r="J749" s="152">
        <f t="shared" si="33"/>
        <v>0</v>
      </c>
      <c r="K749" s="88"/>
      <c r="L749" s="89"/>
      <c r="M749" s="90"/>
      <c r="N749" s="88"/>
      <c r="O749" s="89"/>
      <c r="P749" s="90"/>
      <c r="Q749" s="160" t="str">
        <f ca="1">+IF(A749="","",IF(AND(TODAY()&lt;Validation!$C$141,OR(MONTH(TODAY())=10,MONTH(TODAY())=11,MONTH(TODAY())=12)),CONCATENATE(MONTH(TODAY()),"/01/",YEAR(TODAY())),IF(AND(TODAY()&lt;Validation!$C$141,MONTH(TODAY())&lt;=9),CONCATENATE("0",MONTH(TODAY()),"/01/",YEAR(TODAY())),IF(AND(TODAY()&gt;=Validation!$C$141,OR(MONTH(TODAY())=10,MONTH(TODAY())=11,MONTH(TODAY())=12)),CONCATENATE(MONTH(TODAY()+10),"/01/",YEAR(TODAY()+10)),IF(AND(TODAY()&gt;=Validation!$C$141,MONTH(TODAY())&lt;=9),CONCATENATE("0",MONTH(TODAY()+10),"/01/",YEAR(TODAY()+10)))))))</f>
        <v/>
      </c>
      <c r="R749" s="158">
        <f t="shared" si="34"/>
        <v>0</v>
      </c>
      <c r="S749" s="88"/>
      <c r="T749" s="66"/>
      <c r="U749" s="66"/>
      <c r="V749" s="88"/>
      <c r="W749" s="66"/>
      <c r="X749" s="66"/>
      <c r="Y749" s="92"/>
      <c r="Z749" s="146">
        <f t="shared" si="35"/>
        <v>22</v>
      </c>
      <c r="AB749" s="133" t="str">
        <f>IFERROR(IF(DATEVALUE(TEXT(VLOOKUP(K749,Validation!F784:I807,3,FALSE)&amp;"/"&amp;RIGHT(L749+100,2)&amp;"/"&amp;M749,"MM/DD/YYYY"))&lt;=DATEVALUE(TEXT(VLOOKUP(N749,Validation!F784:I807,3,FALSE)&amp;"/"&amp;RIGHT(O749+100,2)&amp;"/"&amp;P749,"MM/DD/YYYY")),"",-1),"")</f>
        <v/>
      </c>
      <c r="AC749" s="133" t="str">
        <f>IFERROR(IF(DATEVALUE(TEXT(VLOOKUP(S749,Validation!F784:I807,3,FALSE)&amp;"/"&amp;RIGHT(T749+100,2)&amp;"/"&amp;U749,"MM/DD/YYYY"))&lt;=DATEVALUE(TEXT(VLOOKUP(V749,Validation!F784:I807,3,FALSE)&amp;"/"&amp;RIGHT(W749+100,2)&amp;"/"&amp;X749,"MM/DD/YYYY")),"",-1),"")</f>
        <v/>
      </c>
      <c r="AD749" s="92"/>
      <c r="AE749" s="92"/>
    </row>
    <row r="750" spans="1:31" ht="13.8">
      <c r="A750" s="113"/>
      <c r="B750" s="113"/>
      <c r="C750" s="113"/>
      <c r="D750" s="113"/>
      <c r="E750" s="113"/>
      <c r="F750" s="14"/>
      <c r="G750" s="15"/>
      <c r="H750" s="14"/>
      <c r="I750" s="114"/>
      <c r="J750" s="152">
        <f t="shared" si="33"/>
        <v>0</v>
      </c>
      <c r="K750" s="88"/>
      <c r="L750" s="89"/>
      <c r="M750" s="90"/>
      <c r="N750" s="88"/>
      <c r="O750" s="89"/>
      <c r="P750" s="90"/>
      <c r="Q750" s="160" t="str">
        <f ca="1">+IF(A750="","",IF(AND(TODAY()&lt;Validation!$C$141,OR(MONTH(TODAY())=10,MONTH(TODAY())=11,MONTH(TODAY())=12)),CONCATENATE(MONTH(TODAY()),"/01/",YEAR(TODAY())),IF(AND(TODAY()&lt;Validation!$C$141,MONTH(TODAY())&lt;=9),CONCATENATE("0",MONTH(TODAY()),"/01/",YEAR(TODAY())),IF(AND(TODAY()&gt;=Validation!$C$141,OR(MONTH(TODAY())=10,MONTH(TODAY())=11,MONTH(TODAY())=12)),CONCATENATE(MONTH(TODAY()+10),"/01/",YEAR(TODAY()+10)),IF(AND(TODAY()&gt;=Validation!$C$141,MONTH(TODAY())&lt;=9),CONCATENATE("0",MONTH(TODAY()+10),"/01/",YEAR(TODAY()+10)))))))</f>
        <v/>
      </c>
      <c r="R750" s="158">
        <f t="shared" si="34"/>
        <v>0</v>
      </c>
      <c r="S750" s="88"/>
      <c r="T750" s="66"/>
      <c r="U750" s="66"/>
      <c r="V750" s="88"/>
      <c r="W750" s="66"/>
      <c r="X750" s="66"/>
      <c r="Y750" s="92"/>
      <c r="Z750" s="146">
        <f t="shared" si="35"/>
        <v>22</v>
      </c>
      <c r="AB750" s="133" t="str">
        <f>IFERROR(IF(DATEVALUE(TEXT(VLOOKUP(K750,Validation!F785:I808,3,FALSE)&amp;"/"&amp;RIGHT(L750+100,2)&amp;"/"&amp;M750,"MM/DD/YYYY"))&lt;=DATEVALUE(TEXT(VLOOKUP(N750,Validation!F785:I808,3,FALSE)&amp;"/"&amp;RIGHT(O750+100,2)&amp;"/"&amp;P750,"MM/DD/YYYY")),"",-1),"")</f>
        <v/>
      </c>
      <c r="AC750" s="133" t="str">
        <f>IFERROR(IF(DATEVALUE(TEXT(VLOOKUP(S750,Validation!F785:I808,3,FALSE)&amp;"/"&amp;RIGHT(T750+100,2)&amp;"/"&amp;U750,"MM/DD/YYYY"))&lt;=DATEVALUE(TEXT(VLOOKUP(V750,Validation!F785:I808,3,FALSE)&amp;"/"&amp;RIGHT(W750+100,2)&amp;"/"&amp;X750,"MM/DD/YYYY")),"",-1),"")</f>
        <v/>
      </c>
      <c r="AD750" s="92"/>
      <c r="AE750" s="92"/>
    </row>
    <row r="751" spans="1:31" ht="13.8">
      <c r="A751" s="113"/>
      <c r="B751" s="113"/>
      <c r="C751" s="113"/>
      <c r="D751" s="113"/>
      <c r="E751" s="113"/>
      <c r="F751" s="14"/>
      <c r="G751" s="15"/>
      <c r="H751" s="14"/>
      <c r="I751" s="114"/>
      <c r="J751" s="152">
        <f t="shared" si="33"/>
        <v>0</v>
      </c>
      <c r="K751" s="88"/>
      <c r="L751" s="89"/>
      <c r="M751" s="90"/>
      <c r="N751" s="88"/>
      <c r="O751" s="89"/>
      <c r="P751" s="90"/>
      <c r="Q751" s="160" t="str">
        <f ca="1">+IF(A751="","",IF(AND(TODAY()&lt;Validation!$C$141,OR(MONTH(TODAY())=10,MONTH(TODAY())=11,MONTH(TODAY())=12)),CONCATENATE(MONTH(TODAY()),"/01/",YEAR(TODAY())),IF(AND(TODAY()&lt;Validation!$C$141,MONTH(TODAY())&lt;=9),CONCATENATE("0",MONTH(TODAY()),"/01/",YEAR(TODAY())),IF(AND(TODAY()&gt;=Validation!$C$141,OR(MONTH(TODAY())=10,MONTH(TODAY())=11,MONTH(TODAY())=12)),CONCATENATE(MONTH(TODAY()+10),"/01/",YEAR(TODAY()+10)),IF(AND(TODAY()&gt;=Validation!$C$141,MONTH(TODAY())&lt;=9),CONCATENATE("0",MONTH(TODAY()+10),"/01/",YEAR(TODAY()+10)))))))</f>
        <v/>
      </c>
      <c r="R751" s="158">
        <f t="shared" si="34"/>
        <v>0</v>
      </c>
      <c r="S751" s="88"/>
      <c r="T751" s="66"/>
      <c r="U751" s="66"/>
      <c r="V751" s="88"/>
      <c r="W751" s="66"/>
      <c r="X751" s="66"/>
      <c r="Y751" s="92"/>
      <c r="Z751" s="146">
        <f t="shared" si="35"/>
        <v>22</v>
      </c>
      <c r="AB751" s="133" t="str">
        <f>IFERROR(IF(DATEVALUE(TEXT(VLOOKUP(K751,Validation!F786:I809,3,FALSE)&amp;"/"&amp;RIGHT(L751+100,2)&amp;"/"&amp;M751,"MM/DD/YYYY"))&lt;=DATEVALUE(TEXT(VLOOKUP(N751,Validation!F786:I809,3,FALSE)&amp;"/"&amp;RIGHT(O751+100,2)&amp;"/"&amp;P751,"MM/DD/YYYY")),"",-1),"")</f>
        <v/>
      </c>
      <c r="AC751" s="133" t="str">
        <f>IFERROR(IF(DATEVALUE(TEXT(VLOOKUP(S751,Validation!F786:I809,3,FALSE)&amp;"/"&amp;RIGHT(T751+100,2)&amp;"/"&amp;U751,"MM/DD/YYYY"))&lt;=DATEVALUE(TEXT(VLOOKUP(V751,Validation!F786:I809,3,FALSE)&amp;"/"&amp;RIGHT(W751+100,2)&amp;"/"&amp;X751,"MM/DD/YYYY")),"",-1),"")</f>
        <v/>
      </c>
      <c r="AD751" s="92"/>
      <c r="AE751" s="92"/>
    </row>
    <row r="752" spans="1:31" ht="13.8">
      <c r="A752" s="113"/>
      <c r="B752" s="113"/>
      <c r="C752" s="113"/>
      <c r="D752" s="113"/>
      <c r="E752" s="113"/>
      <c r="F752" s="14"/>
      <c r="G752" s="15"/>
      <c r="H752" s="14"/>
      <c r="I752" s="114"/>
      <c r="J752" s="152">
        <f t="shared" si="33"/>
        <v>0</v>
      </c>
      <c r="K752" s="88"/>
      <c r="L752" s="89"/>
      <c r="M752" s="90"/>
      <c r="N752" s="88"/>
      <c r="O752" s="89"/>
      <c r="P752" s="90"/>
      <c r="Q752" s="160" t="str">
        <f ca="1">+IF(A752="","",IF(AND(TODAY()&lt;Validation!$C$141,OR(MONTH(TODAY())=10,MONTH(TODAY())=11,MONTH(TODAY())=12)),CONCATENATE(MONTH(TODAY()),"/01/",YEAR(TODAY())),IF(AND(TODAY()&lt;Validation!$C$141,MONTH(TODAY())&lt;=9),CONCATENATE("0",MONTH(TODAY()),"/01/",YEAR(TODAY())),IF(AND(TODAY()&gt;=Validation!$C$141,OR(MONTH(TODAY())=10,MONTH(TODAY())=11,MONTH(TODAY())=12)),CONCATENATE(MONTH(TODAY()+10),"/01/",YEAR(TODAY()+10)),IF(AND(TODAY()&gt;=Validation!$C$141,MONTH(TODAY())&lt;=9),CONCATENATE("0",MONTH(TODAY()+10),"/01/",YEAR(TODAY()+10)))))))</f>
        <v/>
      </c>
      <c r="R752" s="158">
        <f t="shared" si="34"/>
        <v>0</v>
      </c>
      <c r="S752" s="88"/>
      <c r="T752" s="66"/>
      <c r="U752" s="66"/>
      <c r="V752" s="88"/>
      <c r="W752" s="66"/>
      <c r="X752" s="66"/>
      <c r="Y752" s="92"/>
      <c r="Z752" s="146">
        <f t="shared" si="35"/>
        <v>22</v>
      </c>
      <c r="AB752" s="133" t="str">
        <f>IFERROR(IF(DATEVALUE(TEXT(VLOOKUP(K752,Validation!F787:I810,3,FALSE)&amp;"/"&amp;RIGHT(L752+100,2)&amp;"/"&amp;M752,"MM/DD/YYYY"))&lt;=DATEVALUE(TEXT(VLOOKUP(N752,Validation!F787:I810,3,FALSE)&amp;"/"&amp;RIGHT(O752+100,2)&amp;"/"&amp;P752,"MM/DD/YYYY")),"",-1),"")</f>
        <v/>
      </c>
      <c r="AC752" s="133" t="str">
        <f>IFERROR(IF(DATEVALUE(TEXT(VLOOKUP(S752,Validation!F787:I810,3,FALSE)&amp;"/"&amp;RIGHT(T752+100,2)&amp;"/"&amp;U752,"MM/DD/YYYY"))&lt;=DATEVALUE(TEXT(VLOOKUP(V752,Validation!F787:I810,3,FALSE)&amp;"/"&amp;RIGHT(W752+100,2)&amp;"/"&amp;X752,"MM/DD/YYYY")),"",-1),"")</f>
        <v/>
      </c>
      <c r="AD752" s="92"/>
      <c r="AE752" s="92"/>
    </row>
    <row r="753" spans="1:31" ht="13.8">
      <c r="A753" s="113"/>
      <c r="B753" s="113"/>
      <c r="C753" s="113"/>
      <c r="D753" s="113"/>
      <c r="E753" s="113"/>
      <c r="F753" s="14"/>
      <c r="G753" s="15"/>
      <c r="H753" s="14"/>
      <c r="I753" s="114"/>
      <c r="J753" s="152">
        <f t="shared" si="33"/>
        <v>0</v>
      </c>
      <c r="K753" s="88"/>
      <c r="L753" s="89"/>
      <c r="M753" s="90"/>
      <c r="N753" s="88"/>
      <c r="O753" s="89"/>
      <c r="P753" s="90"/>
      <c r="Q753" s="160" t="str">
        <f ca="1">+IF(A753="","",IF(AND(TODAY()&lt;Validation!$C$141,OR(MONTH(TODAY())=10,MONTH(TODAY())=11,MONTH(TODAY())=12)),CONCATENATE(MONTH(TODAY()),"/01/",YEAR(TODAY())),IF(AND(TODAY()&lt;Validation!$C$141,MONTH(TODAY())&lt;=9),CONCATENATE("0",MONTH(TODAY()),"/01/",YEAR(TODAY())),IF(AND(TODAY()&gt;=Validation!$C$141,OR(MONTH(TODAY())=10,MONTH(TODAY())=11,MONTH(TODAY())=12)),CONCATENATE(MONTH(TODAY()+10),"/01/",YEAR(TODAY()+10)),IF(AND(TODAY()&gt;=Validation!$C$141,MONTH(TODAY())&lt;=9),CONCATENATE("0",MONTH(TODAY()+10),"/01/",YEAR(TODAY()+10)))))))</f>
        <v/>
      </c>
      <c r="R753" s="158">
        <f t="shared" si="34"/>
        <v>0</v>
      </c>
      <c r="S753" s="88"/>
      <c r="T753" s="66"/>
      <c r="U753" s="66"/>
      <c r="V753" s="88"/>
      <c r="W753" s="66"/>
      <c r="X753" s="66"/>
      <c r="Y753" s="92"/>
      <c r="Z753" s="146">
        <f t="shared" si="35"/>
        <v>22</v>
      </c>
      <c r="AB753" s="133" t="str">
        <f>IFERROR(IF(DATEVALUE(TEXT(VLOOKUP(K753,Validation!F788:I811,3,FALSE)&amp;"/"&amp;RIGHT(L753+100,2)&amp;"/"&amp;M753,"MM/DD/YYYY"))&lt;=DATEVALUE(TEXT(VLOOKUP(N753,Validation!F788:I811,3,FALSE)&amp;"/"&amp;RIGHT(O753+100,2)&amp;"/"&amp;P753,"MM/DD/YYYY")),"",-1),"")</f>
        <v/>
      </c>
      <c r="AC753" s="133" t="str">
        <f>IFERROR(IF(DATEVALUE(TEXT(VLOOKUP(S753,Validation!F788:I811,3,FALSE)&amp;"/"&amp;RIGHT(T753+100,2)&amp;"/"&amp;U753,"MM/DD/YYYY"))&lt;=DATEVALUE(TEXT(VLOOKUP(V753,Validation!F788:I811,3,FALSE)&amp;"/"&amp;RIGHT(W753+100,2)&amp;"/"&amp;X753,"MM/DD/YYYY")),"",-1),"")</f>
        <v/>
      </c>
      <c r="AD753" s="92"/>
      <c r="AE753" s="92"/>
    </row>
    <row r="754" spans="1:31" ht="13.8">
      <c r="A754" s="113"/>
      <c r="B754" s="113"/>
      <c r="C754" s="113"/>
      <c r="D754" s="113"/>
      <c r="E754" s="113"/>
      <c r="F754" s="14"/>
      <c r="G754" s="15"/>
      <c r="H754" s="14"/>
      <c r="I754" s="114"/>
      <c r="J754" s="152">
        <f t="shared" si="33"/>
        <v>0</v>
      </c>
      <c r="K754" s="88"/>
      <c r="L754" s="89"/>
      <c r="M754" s="90"/>
      <c r="N754" s="88"/>
      <c r="O754" s="89"/>
      <c r="P754" s="90"/>
      <c r="Q754" s="160" t="str">
        <f ca="1">+IF(A754="","",IF(AND(TODAY()&lt;Validation!$C$141,OR(MONTH(TODAY())=10,MONTH(TODAY())=11,MONTH(TODAY())=12)),CONCATENATE(MONTH(TODAY()),"/01/",YEAR(TODAY())),IF(AND(TODAY()&lt;Validation!$C$141,MONTH(TODAY())&lt;=9),CONCATENATE("0",MONTH(TODAY()),"/01/",YEAR(TODAY())),IF(AND(TODAY()&gt;=Validation!$C$141,OR(MONTH(TODAY())=10,MONTH(TODAY())=11,MONTH(TODAY())=12)),CONCATENATE(MONTH(TODAY()+10),"/01/",YEAR(TODAY()+10)),IF(AND(TODAY()&gt;=Validation!$C$141,MONTH(TODAY())&lt;=9),CONCATENATE("0",MONTH(TODAY()+10),"/01/",YEAR(TODAY()+10)))))))</f>
        <v/>
      </c>
      <c r="R754" s="158">
        <f t="shared" si="34"/>
        <v>0</v>
      </c>
      <c r="S754" s="88"/>
      <c r="T754" s="66"/>
      <c r="U754" s="66"/>
      <c r="V754" s="88"/>
      <c r="W754" s="66"/>
      <c r="X754" s="66"/>
      <c r="Y754" s="92"/>
      <c r="Z754" s="146">
        <f t="shared" si="35"/>
        <v>22</v>
      </c>
      <c r="AB754" s="133" t="str">
        <f>IFERROR(IF(DATEVALUE(TEXT(VLOOKUP(K754,Validation!F789:I812,3,FALSE)&amp;"/"&amp;RIGHT(L754+100,2)&amp;"/"&amp;M754,"MM/DD/YYYY"))&lt;=DATEVALUE(TEXT(VLOOKUP(N754,Validation!F789:I812,3,FALSE)&amp;"/"&amp;RIGHT(O754+100,2)&amp;"/"&amp;P754,"MM/DD/YYYY")),"",-1),"")</f>
        <v/>
      </c>
      <c r="AC754" s="133" t="str">
        <f>IFERROR(IF(DATEVALUE(TEXT(VLOOKUP(S754,Validation!F789:I812,3,FALSE)&amp;"/"&amp;RIGHT(T754+100,2)&amp;"/"&amp;U754,"MM/DD/YYYY"))&lt;=DATEVALUE(TEXT(VLOOKUP(V754,Validation!F789:I812,3,FALSE)&amp;"/"&amp;RIGHT(W754+100,2)&amp;"/"&amp;X754,"MM/DD/YYYY")),"",-1),"")</f>
        <v/>
      </c>
      <c r="AD754" s="92"/>
      <c r="AE754" s="92"/>
    </row>
    <row r="755" spans="1:31" ht="13.8">
      <c r="A755" s="113"/>
      <c r="B755" s="113"/>
      <c r="C755" s="113"/>
      <c r="D755" s="113"/>
      <c r="E755" s="113"/>
      <c r="F755" s="14"/>
      <c r="G755" s="15"/>
      <c r="H755" s="14"/>
      <c r="I755" s="114"/>
      <c r="J755" s="152">
        <f t="shared" si="33"/>
        <v>0</v>
      </c>
      <c r="K755" s="88"/>
      <c r="L755" s="89"/>
      <c r="M755" s="90"/>
      <c r="N755" s="88"/>
      <c r="O755" s="89"/>
      <c r="P755" s="90"/>
      <c r="Q755" s="160" t="str">
        <f ca="1">+IF(A755="","",IF(AND(TODAY()&lt;Validation!$C$141,OR(MONTH(TODAY())=10,MONTH(TODAY())=11,MONTH(TODAY())=12)),CONCATENATE(MONTH(TODAY()),"/01/",YEAR(TODAY())),IF(AND(TODAY()&lt;Validation!$C$141,MONTH(TODAY())&lt;=9),CONCATENATE("0",MONTH(TODAY()),"/01/",YEAR(TODAY())),IF(AND(TODAY()&gt;=Validation!$C$141,OR(MONTH(TODAY())=10,MONTH(TODAY())=11,MONTH(TODAY())=12)),CONCATENATE(MONTH(TODAY()+10),"/01/",YEAR(TODAY()+10)),IF(AND(TODAY()&gt;=Validation!$C$141,MONTH(TODAY())&lt;=9),CONCATENATE("0",MONTH(TODAY()+10),"/01/",YEAR(TODAY()+10)))))))</f>
        <v/>
      </c>
      <c r="R755" s="158">
        <f t="shared" si="34"/>
        <v>0</v>
      </c>
      <c r="S755" s="88"/>
      <c r="T755" s="66"/>
      <c r="U755" s="66"/>
      <c r="V755" s="88"/>
      <c r="W755" s="66"/>
      <c r="X755" s="66"/>
      <c r="Y755" s="92"/>
      <c r="Z755" s="146">
        <f t="shared" si="35"/>
        <v>22</v>
      </c>
      <c r="AB755" s="133" t="str">
        <f>IFERROR(IF(DATEVALUE(TEXT(VLOOKUP(K755,Validation!F790:I813,3,FALSE)&amp;"/"&amp;RIGHT(L755+100,2)&amp;"/"&amp;M755,"MM/DD/YYYY"))&lt;=DATEVALUE(TEXT(VLOOKUP(N755,Validation!F790:I813,3,FALSE)&amp;"/"&amp;RIGHT(O755+100,2)&amp;"/"&amp;P755,"MM/DD/YYYY")),"",-1),"")</f>
        <v/>
      </c>
      <c r="AC755" s="133" t="str">
        <f>IFERROR(IF(DATEVALUE(TEXT(VLOOKUP(S755,Validation!F790:I813,3,FALSE)&amp;"/"&amp;RIGHT(T755+100,2)&amp;"/"&amp;U755,"MM/DD/YYYY"))&lt;=DATEVALUE(TEXT(VLOOKUP(V755,Validation!F790:I813,3,FALSE)&amp;"/"&amp;RIGHT(W755+100,2)&amp;"/"&amp;X755,"MM/DD/YYYY")),"",-1),"")</f>
        <v/>
      </c>
      <c r="AD755" s="92"/>
      <c r="AE755" s="92"/>
    </row>
    <row r="756" spans="1:31" ht="13.8">
      <c r="A756" s="113"/>
      <c r="B756" s="113"/>
      <c r="C756" s="113"/>
      <c r="D756" s="113"/>
      <c r="E756" s="113"/>
      <c r="F756" s="14"/>
      <c r="G756" s="15"/>
      <c r="H756" s="14"/>
      <c r="I756" s="114"/>
      <c r="J756" s="152">
        <f t="shared" si="33"/>
        <v>0</v>
      </c>
      <c r="K756" s="88"/>
      <c r="L756" s="89"/>
      <c r="M756" s="90"/>
      <c r="N756" s="88"/>
      <c r="O756" s="89"/>
      <c r="P756" s="90"/>
      <c r="Q756" s="160" t="str">
        <f ca="1">+IF(A756="","",IF(AND(TODAY()&lt;Validation!$C$141,OR(MONTH(TODAY())=10,MONTH(TODAY())=11,MONTH(TODAY())=12)),CONCATENATE(MONTH(TODAY()),"/01/",YEAR(TODAY())),IF(AND(TODAY()&lt;Validation!$C$141,MONTH(TODAY())&lt;=9),CONCATENATE("0",MONTH(TODAY()),"/01/",YEAR(TODAY())),IF(AND(TODAY()&gt;=Validation!$C$141,OR(MONTH(TODAY())=10,MONTH(TODAY())=11,MONTH(TODAY())=12)),CONCATENATE(MONTH(TODAY()+10),"/01/",YEAR(TODAY()+10)),IF(AND(TODAY()&gt;=Validation!$C$141,MONTH(TODAY())&lt;=9),CONCATENATE("0",MONTH(TODAY()+10),"/01/",YEAR(TODAY()+10)))))))</f>
        <v/>
      </c>
      <c r="R756" s="158">
        <f t="shared" si="34"/>
        <v>0</v>
      </c>
      <c r="S756" s="88"/>
      <c r="T756" s="66"/>
      <c r="U756" s="66"/>
      <c r="V756" s="88"/>
      <c r="W756" s="66"/>
      <c r="X756" s="66"/>
      <c r="Y756" s="92"/>
      <c r="Z756" s="146">
        <f t="shared" si="35"/>
        <v>22</v>
      </c>
      <c r="AB756" s="133" t="str">
        <f>IFERROR(IF(DATEVALUE(TEXT(VLOOKUP(K756,Validation!F791:I814,3,FALSE)&amp;"/"&amp;RIGHT(L756+100,2)&amp;"/"&amp;M756,"MM/DD/YYYY"))&lt;=DATEVALUE(TEXT(VLOOKUP(N756,Validation!F791:I814,3,FALSE)&amp;"/"&amp;RIGHT(O756+100,2)&amp;"/"&amp;P756,"MM/DD/YYYY")),"",-1),"")</f>
        <v/>
      </c>
      <c r="AC756" s="133" t="str">
        <f>IFERROR(IF(DATEVALUE(TEXT(VLOOKUP(S756,Validation!F791:I814,3,FALSE)&amp;"/"&amp;RIGHT(T756+100,2)&amp;"/"&amp;U756,"MM/DD/YYYY"))&lt;=DATEVALUE(TEXT(VLOOKUP(V756,Validation!F791:I814,3,FALSE)&amp;"/"&amp;RIGHT(W756+100,2)&amp;"/"&amp;X756,"MM/DD/YYYY")),"",-1),"")</f>
        <v/>
      </c>
      <c r="AD756" s="92"/>
      <c r="AE756" s="92"/>
    </row>
    <row r="757" spans="1:31" ht="13.8">
      <c r="A757" s="113"/>
      <c r="B757" s="113"/>
      <c r="C757" s="113"/>
      <c r="D757" s="113"/>
      <c r="E757" s="113"/>
      <c r="F757" s="14"/>
      <c r="G757" s="15"/>
      <c r="H757" s="14"/>
      <c r="I757" s="114"/>
      <c r="J757" s="152">
        <f t="shared" si="33"/>
        <v>0</v>
      </c>
      <c r="K757" s="88"/>
      <c r="L757" s="89"/>
      <c r="M757" s="90"/>
      <c r="N757" s="88"/>
      <c r="O757" s="89"/>
      <c r="P757" s="90"/>
      <c r="Q757" s="160" t="str">
        <f ca="1">+IF(A757="","",IF(AND(TODAY()&lt;Validation!$C$141,OR(MONTH(TODAY())=10,MONTH(TODAY())=11,MONTH(TODAY())=12)),CONCATENATE(MONTH(TODAY()),"/01/",YEAR(TODAY())),IF(AND(TODAY()&lt;Validation!$C$141,MONTH(TODAY())&lt;=9),CONCATENATE("0",MONTH(TODAY()),"/01/",YEAR(TODAY())),IF(AND(TODAY()&gt;=Validation!$C$141,OR(MONTH(TODAY())=10,MONTH(TODAY())=11,MONTH(TODAY())=12)),CONCATENATE(MONTH(TODAY()+10),"/01/",YEAR(TODAY()+10)),IF(AND(TODAY()&gt;=Validation!$C$141,MONTH(TODAY())&lt;=9),CONCATENATE("0",MONTH(TODAY()+10),"/01/",YEAR(TODAY()+10)))))))</f>
        <v/>
      </c>
      <c r="R757" s="158">
        <f t="shared" si="34"/>
        <v>0</v>
      </c>
      <c r="S757" s="88"/>
      <c r="T757" s="66"/>
      <c r="U757" s="66"/>
      <c r="V757" s="88"/>
      <c r="W757" s="66"/>
      <c r="X757" s="66"/>
      <c r="Y757" s="92"/>
      <c r="Z757" s="146">
        <f t="shared" si="35"/>
        <v>22</v>
      </c>
      <c r="AB757" s="133" t="str">
        <f>IFERROR(IF(DATEVALUE(TEXT(VLOOKUP(K757,Validation!F792:I815,3,FALSE)&amp;"/"&amp;RIGHT(L757+100,2)&amp;"/"&amp;M757,"MM/DD/YYYY"))&lt;=DATEVALUE(TEXT(VLOOKUP(N757,Validation!F792:I815,3,FALSE)&amp;"/"&amp;RIGHT(O757+100,2)&amp;"/"&amp;P757,"MM/DD/YYYY")),"",-1),"")</f>
        <v/>
      </c>
      <c r="AC757" s="133" t="str">
        <f>IFERROR(IF(DATEVALUE(TEXT(VLOOKUP(S757,Validation!F792:I815,3,FALSE)&amp;"/"&amp;RIGHT(T757+100,2)&amp;"/"&amp;U757,"MM/DD/YYYY"))&lt;=DATEVALUE(TEXT(VLOOKUP(V757,Validation!F792:I815,3,FALSE)&amp;"/"&amp;RIGHT(W757+100,2)&amp;"/"&amp;X757,"MM/DD/YYYY")),"",-1),"")</f>
        <v/>
      </c>
      <c r="AD757" s="92"/>
      <c r="AE757" s="92"/>
    </row>
    <row r="758" spans="1:31" ht="13.8">
      <c r="A758" s="113"/>
      <c r="B758" s="113"/>
      <c r="C758" s="113"/>
      <c r="D758" s="113"/>
      <c r="E758" s="113"/>
      <c r="F758" s="14"/>
      <c r="G758" s="15"/>
      <c r="H758" s="14"/>
      <c r="I758" s="114"/>
      <c r="J758" s="152">
        <f t="shared" si="33"/>
        <v>0</v>
      </c>
      <c r="K758" s="88"/>
      <c r="L758" s="89"/>
      <c r="M758" s="90"/>
      <c r="N758" s="88"/>
      <c r="O758" s="89"/>
      <c r="P758" s="90"/>
      <c r="Q758" s="160" t="str">
        <f ca="1">+IF(A758="","",IF(AND(TODAY()&lt;Validation!$C$141,OR(MONTH(TODAY())=10,MONTH(TODAY())=11,MONTH(TODAY())=12)),CONCATENATE(MONTH(TODAY()),"/01/",YEAR(TODAY())),IF(AND(TODAY()&lt;Validation!$C$141,MONTH(TODAY())&lt;=9),CONCATENATE("0",MONTH(TODAY()),"/01/",YEAR(TODAY())),IF(AND(TODAY()&gt;=Validation!$C$141,OR(MONTH(TODAY())=10,MONTH(TODAY())=11,MONTH(TODAY())=12)),CONCATENATE(MONTH(TODAY()+10),"/01/",YEAR(TODAY()+10)),IF(AND(TODAY()&gt;=Validation!$C$141,MONTH(TODAY())&lt;=9),CONCATENATE("0",MONTH(TODAY()+10),"/01/",YEAR(TODAY()+10)))))))</f>
        <v/>
      </c>
      <c r="R758" s="158">
        <f t="shared" si="34"/>
        <v>0</v>
      </c>
      <c r="S758" s="88"/>
      <c r="T758" s="66"/>
      <c r="U758" s="66"/>
      <c r="V758" s="88"/>
      <c r="W758" s="66"/>
      <c r="X758" s="66"/>
      <c r="Y758" s="92"/>
      <c r="Z758" s="146">
        <f t="shared" si="35"/>
        <v>22</v>
      </c>
      <c r="AB758" s="133" t="str">
        <f>IFERROR(IF(DATEVALUE(TEXT(VLOOKUP(K758,Validation!F793:I816,3,FALSE)&amp;"/"&amp;RIGHT(L758+100,2)&amp;"/"&amp;M758,"MM/DD/YYYY"))&lt;=DATEVALUE(TEXT(VLOOKUP(N758,Validation!F793:I816,3,FALSE)&amp;"/"&amp;RIGHT(O758+100,2)&amp;"/"&amp;P758,"MM/DD/YYYY")),"",-1),"")</f>
        <v/>
      </c>
      <c r="AC758" s="133" t="str">
        <f>IFERROR(IF(DATEVALUE(TEXT(VLOOKUP(S758,Validation!F793:I816,3,FALSE)&amp;"/"&amp;RIGHT(T758+100,2)&amp;"/"&amp;U758,"MM/DD/YYYY"))&lt;=DATEVALUE(TEXT(VLOOKUP(V758,Validation!F793:I816,3,FALSE)&amp;"/"&amp;RIGHT(W758+100,2)&amp;"/"&amp;X758,"MM/DD/YYYY")),"",-1),"")</f>
        <v/>
      </c>
      <c r="AD758" s="92"/>
      <c r="AE758" s="92"/>
    </row>
    <row r="759" spans="1:31" ht="13.8">
      <c r="A759" s="113"/>
      <c r="B759" s="113"/>
      <c r="C759" s="113"/>
      <c r="D759" s="113"/>
      <c r="E759" s="113"/>
      <c r="F759" s="14"/>
      <c r="G759" s="15"/>
      <c r="H759" s="14"/>
      <c r="I759" s="114"/>
      <c r="J759" s="152">
        <f t="shared" si="33"/>
        <v>0</v>
      </c>
      <c r="K759" s="88"/>
      <c r="L759" s="89"/>
      <c r="M759" s="90"/>
      <c r="N759" s="88"/>
      <c r="O759" s="89"/>
      <c r="P759" s="90"/>
      <c r="Q759" s="160" t="str">
        <f ca="1">+IF(A759="","",IF(AND(TODAY()&lt;Validation!$C$141,OR(MONTH(TODAY())=10,MONTH(TODAY())=11,MONTH(TODAY())=12)),CONCATENATE(MONTH(TODAY()),"/01/",YEAR(TODAY())),IF(AND(TODAY()&lt;Validation!$C$141,MONTH(TODAY())&lt;=9),CONCATENATE("0",MONTH(TODAY()),"/01/",YEAR(TODAY())),IF(AND(TODAY()&gt;=Validation!$C$141,OR(MONTH(TODAY())=10,MONTH(TODAY())=11,MONTH(TODAY())=12)),CONCATENATE(MONTH(TODAY()+10),"/01/",YEAR(TODAY()+10)),IF(AND(TODAY()&gt;=Validation!$C$141,MONTH(TODAY())&lt;=9),CONCATENATE("0",MONTH(TODAY()+10),"/01/",YEAR(TODAY()+10)))))))</f>
        <v/>
      </c>
      <c r="R759" s="158">
        <f t="shared" si="34"/>
        <v>0</v>
      </c>
      <c r="S759" s="88"/>
      <c r="T759" s="66"/>
      <c r="U759" s="66"/>
      <c r="V759" s="88"/>
      <c r="W759" s="66"/>
      <c r="X759" s="66"/>
      <c r="Y759" s="92"/>
      <c r="Z759" s="146">
        <f t="shared" si="35"/>
        <v>22</v>
      </c>
      <c r="AB759" s="133" t="str">
        <f>IFERROR(IF(DATEVALUE(TEXT(VLOOKUP(K759,Validation!F794:I817,3,FALSE)&amp;"/"&amp;RIGHT(L759+100,2)&amp;"/"&amp;M759,"MM/DD/YYYY"))&lt;=DATEVALUE(TEXT(VLOOKUP(N759,Validation!F794:I817,3,FALSE)&amp;"/"&amp;RIGHT(O759+100,2)&amp;"/"&amp;P759,"MM/DD/YYYY")),"",-1),"")</f>
        <v/>
      </c>
      <c r="AC759" s="133" t="str">
        <f>IFERROR(IF(DATEVALUE(TEXT(VLOOKUP(S759,Validation!F794:I817,3,FALSE)&amp;"/"&amp;RIGHT(T759+100,2)&amp;"/"&amp;U759,"MM/DD/YYYY"))&lt;=DATEVALUE(TEXT(VLOOKUP(V759,Validation!F794:I817,3,FALSE)&amp;"/"&amp;RIGHT(W759+100,2)&amp;"/"&amp;X759,"MM/DD/YYYY")),"",-1),"")</f>
        <v/>
      </c>
      <c r="AD759" s="92"/>
      <c r="AE759" s="92"/>
    </row>
    <row r="760" spans="1:31" ht="13.8">
      <c r="A760" s="113"/>
      <c r="B760" s="113"/>
      <c r="C760" s="113"/>
      <c r="D760" s="113"/>
      <c r="E760" s="113"/>
      <c r="F760" s="14"/>
      <c r="G760" s="15"/>
      <c r="H760" s="14"/>
      <c r="I760" s="114"/>
      <c r="J760" s="152">
        <f t="shared" si="33"/>
        <v>0</v>
      </c>
      <c r="K760" s="88"/>
      <c r="L760" s="89"/>
      <c r="M760" s="90"/>
      <c r="N760" s="88"/>
      <c r="O760" s="89"/>
      <c r="P760" s="90"/>
      <c r="Q760" s="160" t="str">
        <f ca="1">+IF(A760="","",IF(AND(TODAY()&lt;Validation!$C$141,OR(MONTH(TODAY())=10,MONTH(TODAY())=11,MONTH(TODAY())=12)),CONCATENATE(MONTH(TODAY()),"/01/",YEAR(TODAY())),IF(AND(TODAY()&lt;Validation!$C$141,MONTH(TODAY())&lt;=9),CONCATENATE("0",MONTH(TODAY()),"/01/",YEAR(TODAY())),IF(AND(TODAY()&gt;=Validation!$C$141,OR(MONTH(TODAY())=10,MONTH(TODAY())=11,MONTH(TODAY())=12)),CONCATENATE(MONTH(TODAY()+10),"/01/",YEAR(TODAY()+10)),IF(AND(TODAY()&gt;=Validation!$C$141,MONTH(TODAY())&lt;=9),CONCATENATE("0",MONTH(TODAY()+10),"/01/",YEAR(TODAY()+10)))))))</f>
        <v/>
      </c>
      <c r="R760" s="158">
        <f t="shared" si="34"/>
        <v>0</v>
      </c>
      <c r="S760" s="88"/>
      <c r="T760" s="66"/>
      <c r="U760" s="66"/>
      <c r="V760" s="88"/>
      <c r="W760" s="66"/>
      <c r="X760" s="66"/>
      <c r="Y760" s="92"/>
      <c r="Z760" s="146">
        <f t="shared" si="35"/>
        <v>22</v>
      </c>
      <c r="AB760" s="133" t="str">
        <f>IFERROR(IF(DATEVALUE(TEXT(VLOOKUP(K760,Validation!F795:I818,3,FALSE)&amp;"/"&amp;RIGHT(L760+100,2)&amp;"/"&amp;M760,"MM/DD/YYYY"))&lt;=DATEVALUE(TEXT(VLOOKUP(N760,Validation!F795:I818,3,FALSE)&amp;"/"&amp;RIGHT(O760+100,2)&amp;"/"&amp;P760,"MM/DD/YYYY")),"",-1),"")</f>
        <v/>
      </c>
      <c r="AC760" s="133" t="str">
        <f>IFERROR(IF(DATEVALUE(TEXT(VLOOKUP(S760,Validation!F795:I818,3,FALSE)&amp;"/"&amp;RIGHT(T760+100,2)&amp;"/"&amp;U760,"MM/DD/YYYY"))&lt;=DATEVALUE(TEXT(VLOOKUP(V760,Validation!F795:I818,3,FALSE)&amp;"/"&amp;RIGHT(W760+100,2)&amp;"/"&amp;X760,"MM/DD/YYYY")),"",-1),"")</f>
        <v/>
      </c>
      <c r="AD760" s="92"/>
      <c r="AE760" s="92"/>
    </row>
    <row r="761" spans="1:31" ht="13.8">
      <c r="A761" s="113"/>
      <c r="B761" s="113"/>
      <c r="C761" s="113"/>
      <c r="D761" s="113"/>
      <c r="E761" s="113"/>
      <c r="F761" s="14"/>
      <c r="G761" s="15"/>
      <c r="H761" s="14"/>
      <c r="I761" s="114"/>
      <c r="J761" s="152">
        <f t="shared" si="33"/>
        <v>0</v>
      </c>
      <c r="K761" s="88"/>
      <c r="L761" s="89"/>
      <c r="M761" s="90"/>
      <c r="N761" s="88"/>
      <c r="O761" s="89"/>
      <c r="P761" s="90"/>
      <c r="Q761" s="160" t="str">
        <f ca="1">+IF(A761="","",IF(AND(TODAY()&lt;Validation!$C$141,OR(MONTH(TODAY())=10,MONTH(TODAY())=11,MONTH(TODAY())=12)),CONCATENATE(MONTH(TODAY()),"/01/",YEAR(TODAY())),IF(AND(TODAY()&lt;Validation!$C$141,MONTH(TODAY())&lt;=9),CONCATENATE("0",MONTH(TODAY()),"/01/",YEAR(TODAY())),IF(AND(TODAY()&gt;=Validation!$C$141,OR(MONTH(TODAY())=10,MONTH(TODAY())=11,MONTH(TODAY())=12)),CONCATENATE(MONTH(TODAY()+10),"/01/",YEAR(TODAY()+10)),IF(AND(TODAY()&gt;=Validation!$C$141,MONTH(TODAY())&lt;=9),CONCATENATE("0",MONTH(TODAY()+10),"/01/",YEAR(TODAY()+10)))))))</f>
        <v/>
      </c>
      <c r="R761" s="158">
        <f t="shared" si="34"/>
        <v>0</v>
      </c>
      <c r="S761" s="88"/>
      <c r="T761" s="66"/>
      <c r="U761" s="66"/>
      <c r="V761" s="88"/>
      <c r="W761" s="66"/>
      <c r="X761" s="66"/>
      <c r="Y761" s="92"/>
      <c r="Z761" s="146">
        <f t="shared" si="35"/>
        <v>22</v>
      </c>
      <c r="AB761" s="133" t="str">
        <f>IFERROR(IF(DATEVALUE(TEXT(VLOOKUP(K761,Validation!F796:I819,3,FALSE)&amp;"/"&amp;RIGHT(L761+100,2)&amp;"/"&amp;M761,"MM/DD/YYYY"))&lt;=DATEVALUE(TEXT(VLOOKUP(N761,Validation!F796:I819,3,FALSE)&amp;"/"&amp;RIGHT(O761+100,2)&amp;"/"&amp;P761,"MM/DD/YYYY")),"",-1),"")</f>
        <v/>
      </c>
      <c r="AC761" s="133" t="str">
        <f>IFERROR(IF(DATEVALUE(TEXT(VLOOKUP(S761,Validation!F796:I819,3,FALSE)&amp;"/"&amp;RIGHT(T761+100,2)&amp;"/"&amp;U761,"MM/DD/YYYY"))&lt;=DATEVALUE(TEXT(VLOOKUP(V761,Validation!F796:I819,3,FALSE)&amp;"/"&amp;RIGHT(W761+100,2)&amp;"/"&amp;X761,"MM/DD/YYYY")),"",-1),"")</f>
        <v/>
      </c>
      <c r="AD761" s="92"/>
      <c r="AE761" s="92"/>
    </row>
    <row r="762" spans="1:31" ht="13.8">
      <c r="A762" s="113"/>
      <c r="B762" s="113"/>
      <c r="C762" s="113"/>
      <c r="D762" s="113"/>
      <c r="E762" s="113"/>
      <c r="F762" s="14"/>
      <c r="G762" s="15"/>
      <c r="H762" s="14"/>
      <c r="I762" s="114"/>
      <c r="J762" s="152">
        <f t="shared" si="33"/>
        <v>0</v>
      </c>
      <c r="K762" s="88"/>
      <c r="L762" s="89"/>
      <c r="M762" s="90"/>
      <c r="N762" s="88"/>
      <c r="O762" s="89"/>
      <c r="P762" s="90"/>
      <c r="Q762" s="160" t="str">
        <f ca="1">+IF(A762="","",IF(AND(TODAY()&lt;Validation!$C$141,OR(MONTH(TODAY())=10,MONTH(TODAY())=11,MONTH(TODAY())=12)),CONCATENATE(MONTH(TODAY()),"/01/",YEAR(TODAY())),IF(AND(TODAY()&lt;Validation!$C$141,MONTH(TODAY())&lt;=9),CONCATENATE("0",MONTH(TODAY()),"/01/",YEAR(TODAY())),IF(AND(TODAY()&gt;=Validation!$C$141,OR(MONTH(TODAY())=10,MONTH(TODAY())=11,MONTH(TODAY())=12)),CONCATENATE(MONTH(TODAY()+10),"/01/",YEAR(TODAY()+10)),IF(AND(TODAY()&gt;=Validation!$C$141,MONTH(TODAY())&lt;=9),CONCATENATE("0",MONTH(TODAY()+10),"/01/",YEAR(TODAY()+10)))))))</f>
        <v/>
      </c>
      <c r="R762" s="158">
        <f t="shared" si="34"/>
        <v>0</v>
      </c>
      <c r="S762" s="88"/>
      <c r="T762" s="66"/>
      <c r="U762" s="66"/>
      <c r="V762" s="88"/>
      <c r="W762" s="66"/>
      <c r="X762" s="66"/>
      <c r="Y762" s="92"/>
      <c r="Z762" s="146">
        <f t="shared" si="35"/>
        <v>22</v>
      </c>
      <c r="AB762" s="133" t="str">
        <f>IFERROR(IF(DATEVALUE(TEXT(VLOOKUP(K762,Validation!F797:I820,3,FALSE)&amp;"/"&amp;RIGHT(L762+100,2)&amp;"/"&amp;M762,"MM/DD/YYYY"))&lt;=DATEVALUE(TEXT(VLOOKUP(N762,Validation!F797:I820,3,FALSE)&amp;"/"&amp;RIGHT(O762+100,2)&amp;"/"&amp;P762,"MM/DD/YYYY")),"",-1),"")</f>
        <v/>
      </c>
      <c r="AC762" s="133" t="str">
        <f>IFERROR(IF(DATEVALUE(TEXT(VLOOKUP(S762,Validation!F797:I820,3,FALSE)&amp;"/"&amp;RIGHT(T762+100,2)&amp;"/"&amp;U762,"MM/DD/YYYY"))&lt;=DATEVALUE(TEXT(VLOOKUP(V762,Validation!F797:I820,3,FALSE)&amp;"/"&amp;RIGHT(W762+100,2)&amp;"/"&amp;X762,"MM/DD/YYYY")),"",-1),"")</f>
        <v/>
      </c>
      <c r="AD762" s="92"/>
      <c r="AE762" s="92"/>
    </row>
    <row r="763" spans="1:31" ht="13.8">
      <c r="A763" s="113"/>
      <c r="B763" s="113"/>
      <c r="C763" s="113"/>
      <c r="D763" s="113"/>
      <c r="E763" s="113"/>
      <c r="F763" s="14"/>
      <c r="G763" s="15"/>
      <c r="H763" s="14"/>
      <c r="I763" s="114"/>
      <c r="J763" s="152">
        <f t="shared" si="33"/>
        <v>0</v>
      </c>
      <c r="K763" s="88"/>
      <c r="L763" s="89"/>
      <c r="M763" s="90"/>
      <c r="N763" s="88"/>
      <c r="O763" s="89"/>
      <c r="P763" s="90"/>
      <c r="Q763" s="160" t="str">
        <f ca="1">+IF(A763="","",IF(AND(TODAY()&lt;Validation!$C$141,OR(MONTH(TODAY())=10,MONTH(TODAY())=11,MONTH(TODAY())=12)),CONCATENATE(MONTH(TODAY()),"/01/",YEAR(TODAY())),IF(AND(TODAY()&lt;Validation!$C$141,MONTH(TODAY())&lt;=9),CONCATENATE("0",MONTH(TODAY()),"/01/",YEAR(TODAY())),IF(AND(TODAY()&gt;=Validation!$C$141,OR(MONTH(TODAY())=10,MONTH(TODAY())=11,MONTH(TODAY())=12)),CONCATENATE(MONTH(TODAY()+10),"/01/",YEAR(TODAY()+10)),IF(AND(TODAY()&gt;=Validation!$C$141,MONTH(TODAY())&lt;=9),CONCATENATE("0",MONTH(TODAY()+10),"/01/",YEAR(TODAY()+10)))))))</f>
        <v/>
      </c>
      <c r="R763" s="158">
        <f t="shared" si="34"/>
        <v>0</v>
      </c>
      <c r="S763" s="88"/>
      <c r="T763" s="66"/>
      <c r="U763" s="66"/>
      <c r="V763" s="88"/>
      <c r="W763" s="66"/>
      <c r="X763" s="66"/>
      <c r="Y763" s="92"/>
      <c r="Z763" s="146">
        <f t="shared" si="35"/>
        <v>22</v>
      </c>
      <c r="AB763" s="133" t="str">
        <f>IFERROR(IF(DATEVALUE(TEXT(VLOOKUP(K763,Validation!F798:I821,3,FALSE)&amp;"/"&amp;RIGHT(L763+100,2)&amp;"/"&amp;M763,"MM/DD/YYYY"))&lt;=DATEVALUE(TEXT(VLOOKUP(N763,Validation!F798:I821,3,FALSE)&amp;"/"&amp;RIGHT(O763+100,2)&amp;"/"&amp;P763,"MM/DD/YYYY")),"",-1),"")</f>
        <v/>
      </c>
      <c r="AC763" s="133" t="str">
        <f>IFERROR(IF(DATEVALUE(TEXT(VLOOKUP(S763,Validation!F798:I821,3,FALSE)&amp;"/"&amp;RIGHT(T763+100,2)&amp;"/"&amp;U763,"MM/DD/YYYY"))&lt;=DATEVALUE(TEXT(VLOOKUP(V763,Validation!F798:I821,3,FALSE)&amp;"/"&amp;RIGHT(W763+100,2)&amp;"/"&amp;X763,"MM/DD/YYYY")),"",-1),"")</f>
        <v/>
      </c>
      <c r="AD763" s="92"/>
      <c r="AE763" s="92"/>
    </row>
    <row r="764" spans="1:31" ht="13.8">
      <c r="A764" s="113"/>
      <c r="B764" s="113"/>
      <c r="C764" s="113"/>
      <c r="D764" s="113"/>
      <c r="E764" s="113"/>
      <c r="F764" s="14"/>
      <c r="G764" s="15"/>
      <c r="H764" s="14"/>
      <c r="I764" s="114"/>
      <c r="J764" s="152">
        <f t="shared" si="33"/>
        <v>0</v>
      </c>
      <c r="K764" s="88"/>
      <c r="L764" s="89"/>
      <c r="M764" s="90"/>
      <c r="N764" s="88"/>
      <c r="O764" s="89"/>
      <c r="P764" s="90"/>
      <c r="Q764" s="160" t="str">
        <f ca="1">+IF(A764="","",IF(AND(TODAY()&lt;Validation!$C$141,OR(MONTH(TODAY())=10,MONTH(TODAY())=11,MONTH(TODAY())=12)),CONCATENATE(MONTH(TODAY()),"/01/",YEAR(TODAY())),IF(AND(TODAY()&lt;Validation!$C$141,MONTH(TODAY())&lt;=9),CONCATENATE("0",MONTH(TODAY()),"/01/",YEAR(TODAY())),IF(AND(TODAY()&gt;=Validation!$C$141,OR(MONTH(TODAY())=10,MONTH(TODAY())=11,MONTH(TODAY())=12)),CONCATENATE(MONTH(TODAY()+10),"/01/",YEAR(TODAY()+10)),IF(AND(TODAY()&gt;=Validation!$C$141,MONTH(TODAY())&lt;=9),CONCATENATE("0",MONTH(TODAY()+10),"/01/",YEAR(TODAY()+10)))))))</f>
        <v/>
      </c>
      <c r="R764" s="158">
        <f t="shared" si="34"/>
        <v>0</v>
      </c>
      <c r="S764" s="88"/>
      <c r="T764" s="66"/>
      <c r="U764" s="66"/>
      <c r="V764" s="88"/>
      <c r="W764" s="66"/>
      <c r="X764" s="66"/>
      <c r="Y764" s="92"/>
      <c r="Z764" s="146">
        <f t="shared" si="35"/>
        <v>22</v>
      </c>
      <c r="AB764" s="133" t="str">
        <f>IFERROR(IF(DATEVALUE(TEXT(VLOOKUP(K764,Validation!F799:I822,3,FALSE)&amp;"/"&amp;RIGHT(L764+100,2)&amp;"/"&amp;M764,"MM/DD/YYYY"))&lt;=DATEVALUE(TEXT(VLOOKUP(N764,Validation!F799:I822,3,FALSE)&amp;"/"&amp;RIGHT(O764+100,2)&amp;"/"&amp;P764,"MM/DD/YYYY")),"",-1),"")</f>
        <v/>
      </c>
      <c r="AC764" s="133" t="str">
        <f>IFERROR(IF(DATEVALUE(TEXT(VLOOKUP(S764,Validation!F799:I822,3,FALSE)&amp;"/"&amp;RIGHT(T764+100,2)&amp;"/"&amp;U764,"MM/DD/YYYY"))&lt;=DATEVALUE(TEXT(VLOOKUP(V764,Validation!F799:I822,3,FALSE)&amp;"/"&amp;RIGHT(W764+100,2)&amp;"/"&amp;X764,"MM/DD/YYYY")),"",-1),"")</f>
        <v/>
      </c>
      <c r="AD764" s="92"/>
      <c r="AE764" s="92"/>
    </row>
    <row r="765" spans="1:31" ht="13.8">
      <c r="A765" s="113"/>
      <c r="B765" s="113"/>
      <c r="C765" s="113"/>
      <c r="D765" s="113"/>
      <c r="E765" s="113"/>
      <c r="F765" s="14"/>
      <c r="G765" s="15"/>
      <c r="H765" s="14"/>
      <c r="I765" s="114"/>
      <c r="J765" s="152">
        <f t="shared" si="33"/>
        <v>0</v>
      </c>
      <c r="K765" s="88"/>
      <c r="L765" s="89"/>
      <c r="M765" s="90"/>
      <c r="N765" s="88"/>
      <c r="O765" s="89"/>
      <c r="P765" s="90"/>
      <c r="Q765" s="160" t="str">
        <f ca="1">+IF(A765="","",IF(AND(TODAY()&lt;Validation!$C$141,OR(MONTH(TODAY())=10,MONTH(TODAY())=11,MONTH(TODAY())=12)),CONCATENATE(MONTH(TODAY()),"/01/",YEAR(TODAY())),IF(AND(TODAY()&lt;Validation!$C$141,MONTH(TODAY())&lt;=9),CONCATENATE("0",MONTH(TODAY()),"/01/",YEAR(TODAY())),IF(AND(TODAY()&gt;=Validation!$C$141,OR(MONTH(TODAY())=10,MONTH(TODAY())=11,MONTH(TODAY())=12)),CONCATENATE(MONTH(TODAY()+10),"/01/",YEAR(TODAY()+10)),IF(AND(TODAY()&gt;=Validation!$C$141,MONTH(TODAY())&lt;=9),CONCATENATE("0",MONTH(TODAY()+10),"/01/",YEAR(TODAY()+10)))))))</f>
        <v/>
      </c>
      <c r="R765" s="158">
        <f t="shared" si="34"/>
        <v>0</v>
      </c>
      <c r="S765" s="88"/>
      <c r="T765" s="66"/>
      <c r="U765" s="66"/>
      <c r="V765" s="88"/>
      <c r="W765" s="66"/>
      <c r="X765" s="66"/>
      <c r="Y765" s="92"/>
      <c r="Z765" s="146">
        <f t="shared" si="35"/>
        <v>22</v>
      </c>
      <c r="AB765" s="133" t="str">
        <f>IFERROR(IF(DATEVALUE(TEXT(VLOOKUP(K765,Validation!F800:I823,3,FALSE)&amp;"/"&amp;RIGHT(L765+100,2)&amp;"/"&amp;M765,"MM/DD/YYYY"))&lt;=DATEVALUE(TEXT(VLOOKUP(N765,Validation!F800:I823,3,FALSE)&amp;"/"&amp;RIGHT(O765+100,2)&amp;"/"&amp;P765,"MM/DD/YYYY")),"",-1),"")</f>
        <v/>
      </c>
      <c r="AC765" s="133" t="str">
        <f>IFERROR(IF(DATEVALUE(TEXT(VLOOKUP(S765,Validation!F800:I823,3,FALSE)&amp;"/"&amp;RIGHT(T765+100,2)&amp;"/"&amp;U765,"MM/DD/YYYY"))&lt;=DATEVALUE(TEXT(VLOOKUP(V765,Validation!F800:I823,3,FALSE)&amp;"/"&amp;RIGHT(W765+100,2)&amp;"/"&amp;X765,"MM/DD/YYYY")),"",-1),"")</f>
        <v/>
      </c>
      <c r="AD765" s="92"/>
      <c r="AE765" s="92"/>
    </row>
    <row r="766" spans="1:31" ht="13.8">
      <c r="A766" s="113"/>
      <c r="B766" s="113"/>
      <c r="C766" s="113"/>
      <c r="D766" s="113"/>
      <c r="E766" s="113"/>
      <c r="F766" s="14"/>
      <c r="G766" s="15"/>
      <c r="H766" s="14"/>
      <c r="I766" s="114"/>
      <c r="J766" s="152">
        <f t="shared" si="33"/>
        <v>0</v>
      </c>
      <c r="K766" s="88"/>
      <c r="L766" s="89"/>
      <c r="M766" s="90"/>
      <c r="N766" s="88"/>
      <c r="O766" s="89"/>
      <c r="P766" s="90"/>
      <c r="Q766" s="160" t="str">
        <f ca="1">+IF(A766="","",IF(AND(TODAY()&lt;Validation!$C$141,OR(MONTH(TODAY())=10,MONTH(TODAY())=11,MONTH(TODAY())=12)),CONCATENATE(MONTH(TODAY()),"/01/",YEAR(TODAY())),IF(AND(TODAY()&lt;Validation!$C$141,MONTH(TODAY())&lt;=9),CONCATENATE("0",MONTH(TODAY()),"/01/",YEAR(TODAY())),IF(AND(TODAY()&gt;=Validation!$C$141,OR(MONTH(TODAY())=10,MONTH(TODAY())=11,MONTH(TODAY())=12)),CONCATENATE(MONTH(TODAY()+10),"/01/",YEAR(TODAY()+10)),IF(AND(TODAY()&gt;=Validation!$C$141,MONTH(TODAY())&lt;=9),CONCATENATE("0",MONTH(TODAY()+10),"/01/",YEAR(TODAY()+10)))))))</f>
        <v/>
      </c>
      <c r="R766" s="158">
        <f t="shared" si="34"/>
        <v>0</v>
      </c>
      <c r="S766" s="88"/>
      <c r="T766" s="66"/>
      <c r="U766" s="66"/>
      <c r="V766" s="88"/>
      <c r="W766" s="66"/>
      <c r="X766" s="66"/>
      <c r="Y766" s="92"/>
      <c r="Z766" s="146">
        <f t="shared" si="35"/>
        <v>22</v>
      </c>
      <c r="AB766" s="133" t="str">
        <f>IFERROR(IF(DATEVALUE(TEXT(VLOOKUP(K766,Validation!F801:I824,3,FALSE)&amp;"/"&amp;RIGHT(L766+100,2)&amp;"/"&amp;M766,"MM/DD/YYYY"))&lt;=DATEVALUE(TEXT(VLOOKUP(N766,Validation!F801:I824,3,FALSE)&amp;"/"&amp;RIGHT(O766+100,2)&amp;"/"&amp;P766,"MM/DD/YYYY")),"",-1),"")</f>
        <v/>
      </c>
      <c r="AC766" s="133" t="str">
        <f>IFERROR(IF(DATEVALUE(TEXT(VLOOKUP(S766,Validation!F801:I824,3,FALSE)&amp;"/"&amp;RIGHT(T766+100,2)&amp;"/"&amp;U766,"MM/DD/YYYY"))&lt;=DATEVALUE(TEXT(VLOOKUP(V766,Validation!F801:I824,3,FALSE)&amp;"/"&amp;RIGHT(W766+100,2)&amp;"/"&amp;X766,"MM/DD/YYYY")),"",-1),"")</f>
        <v/>
      </c>
      <c r="AD766" s="92"/>
      <c r="AE766" s="92"/>
    </row>
    <row r="767" spans="1:31" ht="13.8">
      <c r="A767" s="113"/>
      <c r="B767" s="113"/>
      <c r="C767" s="113"/>
      <c r="D767" s="113"/>
      <c r="E767" s="113"/>
      <c r="F767" s="14"/>
      <c r="G767" s="15"/>
      <c r="H767" s="14"/>
      <c r="I767" s="114"/>
      <c r="J767" s="152">
        <f t="shared" si="33"/>
        <v>0</v>
      </c>
      <c r="K767" s="88"/>
      <c r="L767" s="89"/>
      <c r="M767" s="90"/>
      <c r="N767" s="88"/>
      <c r="O767" s="89"/>
      <c r="P767" s="90"/>
      <c r="Q767" s="160" t="str">
        <f ca="1">+IF(A767="","",IF(AND(TODAY()&lt;Validation!$C$141,OR(MONTH(TODAY())=10,MONTH(TODAY())=11,MONTH(TODAY())=12)),CONCATENATE(MONTH(TODAY()),"/01/",YEAR(TODAY())),IF(AND(TODAY()&lt;Validation!$C$141,MONTH(TODAY())&lt;=9),CONCATENATE("0",MONTH(TODAY()),"/01/",YEAR(TODAY())),IF(AND(TODAY()&gt;=Validation!$C$141,OR(MONTH(TODAY())=10,MONTH(TODAY())=11,MONTH(TODAY())=12)),CONCATENATE(MONTH(TODAY()+10),"/01/",YEAR(TODAY()+10)),IF(AND(TODAY()&gt;=Validation!$C$141,MONTH(TODAY())&lt;=9),CONCATENATE("0",MONTH(TODAY()+10),"/01/",YEAR(TODAY()+10)))))))</f>
        <v/>
      </c>
      <c r="R767" s="158">
        <f t="shared" si="34"/>
        <v>0</v>
      </c>
      <c r="S767" s="88"/>
      <c r="T767" s="66"/>
      <c r="U767" s="66"/>
      <c r="V767" s="88"/>
      <c r="W767" s="66"/>
      <c r="X767" s="66"/>
      <c r="Y767" s="92"/>
      <c r="Z767" s="146">
        <f t="shared" si="35"/>
        <v>22</v>
      </c>
      <c r="AB767" s="133" t="str">
        <f>IFERROR(IF(DATEVALUE(TEXT(VLOOKUP(K767,Validation!F802:I825,3,FALSE)&amp;"/"&amp;RIGHT(L767+100,2)&amp;"/"&amp;M767,"MM/DD/YYYY"))&lt;=DATEVALUE(TEXT(VLOOKUP(N767,Validation!F802:I825,3,FALSE)&amp;"/"&amp;RIGHT(O767+100,2)&amp;"/"&amp;P767,"MM/DD/YYYY")),"",-1),"")</f>
        <v/>
      </c>
      <c r="AC767" s="133" t="str">
        <f>IFERROR(IF(DATEVALUE(TEXT(VLOOKUP(S767,Validation!F802:I825,3,FALSE)&amp;"/"&amp;RIGHT(T767+100,2)&amp;"/"&amp;U767,"MM/DD/YYYY"))&lt;=DATEVALUE(TEXT(VLOOKUP(V767,Validation!F802:I825,3,FALSE)&amp;"/"&amp;RIGHT(W767+100,2)&amp;"/"&amp;X767,"MM/DD/YYYY")),"",-1),"")</f>
        <v/>
      </c>
      <c r="AD767" s="92"/>
      <c r="AE767" s="92"/>
    </row>
    <row r="768" spans="1:31" ht="13.8">
      <c r="A768" s="113"/>
      <c r="B768" s="113"/>
      <c r="C768" s="113"/>
      <c r="D768" s="113"/>
      <c r="E768" s="113"/>
      <c r="F768" s="14"/>
      <c r="G768" s="15"/>
      <c r="H768" s="14"/>
      <c r="I768" s="114"/>
      <c r="J768" s="152">
        <f t="shared" si="33"/>
        <v>0</v>
      </c>
      <c r="K768" s="88"/>
      <c r="L768" s="89"/>
      <c r="M768" s="90"/>
      <c r="N768" s="88"/>
      <c r="O768" s="89"/>
      <c r="P768" s="90"/>
      <c r="Q768" s="160" t="str">
        <f ca="1">+IF(A768="","",IF(AND(TODAY()&lt;Validation!$C$141,OR(MONTH(TODAY())=10,MONTH(TODAY())=11,MONTH(TODAY())=12)),CONCATENATE(MONTH(TODAY()),"/01/",YEAR(TODAY())),IF(AND(TODAY()&lt;Validation!$C$141,MONTH(TODAY())&lt;=9),CONCATENATE("0",MONTH(TODAY()),"/01/",YEAR(TODAY())),IF(AND(TODAY()&gt;=Validation!$C$141,OR(MONTH(TODAY())=10,MONTH(TODAY())=11,MONTH(TODAY())=12)),CONCATENATE(MONTH(TODAY()+10),"/01/",YEAR(TODAY()+10)),IF(AND(TODAY()&gt;=Validation!$C$141,MONTH(TODAY())&lt;=9),CONCATENATE("0",MONTH(TODAY()+10),"/01/",YEAR(TODAY()+10)))))))</f>
        <v/>
      </c>
      <c r="R768" s="158">
        <f t="shared" si="34"/>
        <v>0</v>
      </c>
      <c r="S768" s="88"/>
      <c r="T768" s="66"/>
      <c r="U768" s="66"/>
      <c r="V768" s="88"/>
      <c r="W768" s="66"/>
      <c r="X768" s="66"/>
      <c r="Y768" s="92"/>
      <c r="Z768" s="146">
        <f t="shared" si="35"/>
        <v>22</v>
      </c>
      <c r="AB768" s="133" t="str">
        <f>IFERROR(IF(DATEVALUE(TEXT(VLOOKUP(K768,Validation!F803:I826,3,FALSE)&amp;"/"&amp;RIGHT(L768+100,2)&amp;"/"&amp;M768,"MM/DD/YYYY"))&lt;=DATEVALUE(TEXT(VLOOKUP(N768,Validation!F803:I826,3,FALSE)&amp;"/"&amp;RIGHT(O768+100,2)&amp;"/"&amp;P768,"MM/DD/YYYY")),"",-1),"")</f>
        <v/>
      </c>
      <c r="AC768" s="133" t="str">
        <f>IFERROR(IF(DATEVALUE(TEXT(VLOOKUP(S768,Validation!F803:I826,3,FALSE)&amp;"/"&amp;RIGHT(T768+100,2)&amp;"/"&amp;U768,"MM/DD/YYYY"))&lt;=DATEVALUE(TEXT(VLOOKUP(V768,Validation!F803:I826,3,FALSE)&amp;"/"&amp;RIGHT(W768+100,2)&amp;"/"&amp;X768,"MM/DD/YYYY")),"",-1),"")</f>
        <v/>
      </c>
      <c r="AD768" s="92"/>
      <c r="AE768" s="92"/>
    </row>
    <row r="769" spans="1:31" ht="13.8">
      <c r="A769" s="113"/>
      <c r="B769" s="113"/>
      <c r="C769" s="113"/>
      <c r="D769" s="113"/>
      <c r="E769" s="113"/>
      <c r="F769" s="14"/>
      <c r="G769" s="15"/>
      <c r="H769" s="14"/>
      <c r="I769" s="114"/>
      <c r="J769" s="152">
        <f t="shared" si="33"/>
        <v>0</v>
      </c>
      <c r="K769" s="88"/>
      <c r="L769" s="89"/>
      <c r="M769" s="90"/>
      <c r="N769" s="88"/>
      <c r="O769" s="89"/>
      <c r="P769" s="90"/>
      <c r="Q769" s="160" t="str">
        <f ca="1">+IF(A769="","",IF(AND(TODAY()&lt;Validation!$C$141,OR(MONTH(TODAY())=10,MONTH(TODAY())=11,MONTH(TODAY())=12)),CONCATENATE(MONTH(TODAY()),"/01/",YEAR(TODAY())),IF(AND(TODAY()&lt;Validation!$C$141,MONTH(TODAY())&lt;=9),CONCATENATE("0",MONTH(TODAY()),"/01/",YEAR(TODAY())),IF(AND(TODAY()&gt;=Validation!$C$141,OR(MONTH(TODAY())=10,MONTH(TODAY())=11,MONTH(TODAY())=12)),CONCATENATE(MONTH(TODAY()+10),"/01/",YEAR(TODAY()+10)),IF(AND(TODAY()&gt;=Validation!$C$141,MONTH(TODAY())&lt;=9),CONCATENATE("0",MONTH(TODAY()+10),"/01/",YEAR(TODAY()+10)))))))</f>
        <v/>
      </c>
      <c r="R769" s="158">
        <f t="shared" si="34"/>
        <v>0</v>
      </c>
      <c r="S769" s="88"/>
      <c r="T769" s="66"/>
      <c r="U769" s="66"/>
      <c r="V769" s="88"/>
      <c r="W769" s="66"/>
      <c r="X769" s="66"/>
      <c r="Y769" s="92"/>
      <c r="Z769" s="146">
        <f t="shared" si="35"/>
        <v>22</v>
      </c>
      <c r="AB769" s="133" t="str">
        <f>IFERROR(IF(DATEVALUE(TEXT(VLOOKUP(K769,Validation!F804:I827,3,FALSE)&amp;"/"&amp;RIGHT(L769+100,2)&amp;"/"&amp;M769,"MM/DD/YYYY"))&lt;=DATEVALUE(TEXT(VLOOKUP(N769,Validation!F804:I827,3,FALSE)&amp;"/"&amp;RIGHT(O769+100,2)&amp;"/"&amp;P769,"MM/DD/YYYY")),"",-1),"")</f>
        <v/>
      </c>
      <c r="AC769" s="133" t="str">
        <f>IFERROR(IF(DATEVALUE(TEXT(VLOOKUP(S769,Validation!F804:I827,3,FALSE)&amp;"/"&amp;RIGHT(T769+100,2)&amp;"/"&amp;U769,"MM/DD/YYYY"))&lt;=DATEVALUE(TEXT(VLOOKUP(V769,Validation!F804:I827,3,FALSE)&amp;"/"&amp;RIGHT(W769+100,2)&amp;"/"&amp;X769,"MM/DD/YYYY")),"",-1),"")</f>
        <v/>
      </c>
      <c r="AD769" s="92"/>
      <c r="AE769" s="92"/>
    </row>
    <row r="770" spans="1:31" ht="13.8">
      <c r="A770" s="113"/>
      <c r="B770" s="113"/>
      <c r="C770" s="113"/>
      <c r="D770" s="113"/>
      <c r="E770" s="113"/>
      <c r="F770" s="14"/>
      <c r="G770" s="15"/>
      <c r="H770" s="14"/>
      <c r="I770" s="114"/>
      <c r="J770" s="152">
        <f t="shared" si="33"/>
        <v>0</v>
      </c>
      <c r="K770" s="88"/>
      <c r="L770" s="89"/>
      <c r="M770" s="90"/>
      <c r="N770" s="88"/>
      <c r="O770" s="89"/>
      <c r="P770" s="90"/>
      <c r="Q770" s="160" t="str">
        <f ca="1">+IF(A770="","",IF(AND(TODAY()&lt;Validation!$C$141,OR(MONTH(TODAY())=10,MONTH(TODAY())=11,MONTH(TODAY())=12)),CONCATENATE(MONTH(TODAY()),"/01/",YEAR(TODAY())),IF(AND(TODAY()&lt;Validation!$C$141,MONTH(TODAY())&lt;=9),CONCATENATE("0",MONTH(TODAY()),"/01/",YEAR(TODAY())),IF(AND(TODAY()&gt;=Validation!$C$141,OR(MONTH(TODAY())=10,MONTH(TODAY())=11,MONTH(TODAY())=12)),CONCATENATE(MONTH(TODAY()+10),"/01/",YEAR(TODAY()+10)),IF(AND(TODAY()&gt;=Validation!$C$141,MONTH(TODAY())&lt;=9),CONCATENATE("0",MONTH(TODAY()+10),"/01/",YEAR(TODAY()+10)))))))</f>
        <v/>
      </c>
      <c r="R770" s="158">
        <f t="shared" si="34"/>
        <v>0</v>
      </c>
      <c r="S770" s="88"/>
      <c r="T770" s="66"/>
      <c r="U770" s="66"/>
      <c r="V770" s="88"/>
      <c r="W770" s="66"/>
      <c r="X770" s="66"/>
      <c r="Y770" s="92"/>
      <c r="Z770" s="146">
        <f t="shared" si="35"/>
        <v>22</v>
      </c>
      <c r="AB770" s="133" t="str">
        <f>IFERROR(IF(DATEVALUE(TEXT(VLOOKUP(K770,Validation!F805:I828,3,FALSE)&amp;"/"&amp;RIGHT(L770+100,2)&amp;"/"&amp;M770,"MM/DD/YYYY"))&lt;=DATEVALUE(TEXT(VLOOKUP(N770,Validation!F805:I828,3,FALSE)&amp;"/"&amp;RIGHT(O770+100,2)&amp;"/"&amp;P770,"MM/DD/YYYY")),"",-1),"")</f>
        <v/>
      </c>
      <c r="AC770" s="133" t="str">
        <f>IFERROR(IF(DATEVALUE(TEXT(VLOOKUP(S770,Validation!F805:I828,3,FALSE)&amp;"/"&amp;RIGHT(T770+100,2)&amp;"/"&amp;U770,"MM/DD/YYYY"))&lt;=DATEVALUE(TEXT(VLOOKUP(V770,Validation!F805:I828,3,FALSE)&amp;"/"&amp;RIGHT(W770+100,2)&amp;"/"&amp;X770,"MM/DD/YYYY")),"",-1),"")</f>
        <v/>
      </c>
      <c r="AD770" s="92"/>
      <c r="AE770" s="92"/>
    </row>
    <row r="771" spans="1:31" ht="13.8">
      <c r="A771" s="113"/>
      <c r="B771" s="113"/>
      <c r="C771" s="113"/>
      <c r="D771" s="113"/>
      <c r="E771" s="113"/>
      <c r="F771" s="14"/>
      <c r="G771" s="15"/>
      <c r="H771" s="14"/>
      <c r="I771" s="114"/>
      <c r="J771" s="152">
        <f t="shared" si="33"/>
        <v>0</v>
      </c>
      <c r="K771" s="88"/>
      <c r="L771" s="89"/>
      <c r="M771" s="90"/>
      <c r="N771" s="88"/>
      <c r="O771" s="89"/>
      <c r="P771" s="90"/>
      <c r="Q771" s="160" t="str">
        <f ca="1">+IF(A771="","",IF(AND(TODAY()&lt;Validation!$C$141,OR(MONTH(TODAY())=10,MONTH(TODAY())=11,MONTH(TODAY())=12)),CONCATENATE(MONTH(TODAY()),"/01/",YEAR(TODAY())),IF(AND(TODAY()&lt;Validation!$C$141,MONTH(TODAY())&lt;=9),CONCATENATE("0",MONTH(TODAY()),"/01/",YEAR(TODAY())),IF(AND(TODAY()&gt;=Validation!$C$141,OR(MONTH(TODAY())=10,MONTH(TODAY())=11,MONTH(TODAY())=12)),CONCATENATE(MONTH(TODAY()+10),"/01/",YEAR(TODAY()+10)),IF(AND(TODAY()&gt;=Validation!$C$141,MONTH(TODAY())&lt;=9),CONCATENATE("0",MONTH(TODAY()+10),"/01/",YEAR(TODAY()+10)))))))</f>
        <v/>
      </c>
      <c r="R771" s="158">
        <f t="shared" si="34"/>
        <v>0</v>
      </c>
      <c r="S771" s="88"/>
      <c r="T771" s="66"/>
      <c r="U771" s="66"/>
      <c r="V771" s="88"/>
      <c r="W771" s="66"/>
      <c r="X771" s="66"/>
      <c r="Y771" s="92"/>
      <c r="Z771" s="146">
        <f t="shared" si="35"/>
        <v>22</v>
      </c>
      <c r="AB771" s="133" t="str">
        <f>IFERROR(IF(DATEVALUE(TEXT(VLOOKUP(K771,Validation!F806:I829,3,FALSE)&amp;"/"&amp;RIGHT(L771+100,2)&amp;"/"&amp;M771,"MM/DD/YYYY"))&lt;=DATEVALUE(TEXT(VLOOKUP(N771,Validation!F806:I829,3,FALSE)&amp;"/"&amp;RIGHT(O771+100,2)&amp;"/"&amp;P771,"MM/DD/YYYY")),"",-1),"")</f>
        <v/>
      </c>
      <c r="AC771" s="133" t="str">
        <f>IFERROR(IF(DATEVALUE(TEXT(VLOOKUP(S771,Validation!F806:I829,3,FALSE)&amp;"/"&amp;RIGHT(T771+100,2)&amp;"/"&amp;U771,"MM/DD/YYYY"))&lt;=DATEVALUE(TEXT(VLOOKUP(V771,Validation!F806:I829,3,FALSE)&amp;"/"&amp;RIGHT(W771+100,2)&amp;"/"&amp;X771,"MM/DD/YYYY")),"",-1),"")</f>
        <v/>
      </c>
      <c r="AD771" s="92"/>
      <c r="AE771" s="92"/>
    </row>
    <row r="772" spans="1:31" ht="13.8">
      <c r="A772" s="113"/>
      <c r="B772" s="113"/>
      <c r="C772" s="113"/>
      <c r="D772" s="113"/>
      <c r="E772" s="113"/>
      <c r="F772" s="14"/>
      <c r="G772" s="15"/>
      <c r="H772" s="14"/>
      <c r="I772" s="114"/>
      <c r="J772" s="152">
        <f t="shared" si="33"/>
        <v>0</v>
      </c>
      <c r="K772" s="88"/>
      <c r="L772" s="89"/>
      <c r="M772" s="90"/>
      <c r="N772" s="88"/>
      <c r="O772" s="89"/>
      <c r="P772" s="90"/>
      <c r="Q772" s="160" t="str">
        <f ca="1">+IF(A772="","",IF(AND(TODAY()&lt;Validation!$C$141,OR(MONTH(TODAY())=10,MONTH(TODAY())=11,MONTH(TODAY())=12)),CONCATENATE(MONTH(TODAY()),"/01/",YEAR(TODAY())),IF(AND(TODAY()&lt;Validation!$C$141,MONTH(TODAY())&lt;=9),CONCATENATE("0",MONTH(TODAY()),"/01/",YEAR(TODAY())),IF(AND(TODAY()&gt;=Validation!$C$141,OR(MONTH(TODAY())=10,MONTH(TODAY())=11,MONTH(TODAY())=12)),CONCATENATE(MONTH(TODAY()+10),"/01/",YEAR(TODAY()+10)),IF(AND(TODAY()&gt;=Validation!$C$141,MONTH(TODAY())&lt;=9),CONCATENATE("0",MONTH(TODAY()+10),"/01/",YEAR(TODAY()+10)))))))</f>
        <v/>
      </c>
      <c r="R772" s="158">
        <f t="shared" si="34"/>
        <v>0</v>
      </c>
      <c r="S772" s="88"/>
      <c r="T772" s="66"/>
      <c r="U772" s="66"/>
      <c r="V772" s="88"/>
      <c r="W772" s="66"/>
      <c r="X772" s="66"/>
      <c r="Y772" s="92"/>
      <c r="Z772" s="146">
        <f t="shared" si="35"/>
        <v>22</v>
      </c>
      <c r="AB772" s="133" t="str">
        <f>IFERROR(IF(DATEVALUE(TEXT(VLOOKUP(K772,Validation!F807:I830,3,FALSE)&amp;"/"&amp;RIGHT(L772+100,2)&amp;"/"&amp;M772,"MM/DD/YYYY"))&lt;=DATEVALUE(TEXT(VLOOKUP(N772,Validation!F807:I830,3,FALSE)&amp;"/"&amp;RIGHT(O772+100,2)&amp;"/"&amp;P772,"MM/DD/YYYY")),"",-1),"")</f>
        <v/>
      </c>
      <c r="AC772" s="133" t="str">
        <f>IFERROR(IF(DATEVALUE(TEXT(VLOOKUP(S772,Validation!F807:I830,3,FALSE)&amp;"/"&amp;RIGHT(T772+100,2)&amp;"/"&amp;U772,"MM/DD/YYYY"))&lt;=DATEVALUE(TEXT(VLOOKUP(V772,Validation!F807:I830,3,FALSE)&amp;"/"&amp;RIGHT(W772+100,2)&amp;"/"&amp;X772,"MM/DD/YYYY")),"",-1),"")</f>
        <v/>
      </c>
      <c r="AD772" s="92"/>
      <c r="AE772" s="92"/>
    </row>
    <row r="773" spans="1:31" ht="13.8">
      <c r="A773" s="113"/>
      <c r="B773" s="113"/>
      <c r="C773" s="113"/>
      <c r="D773" s="113"/>
      <c r="E773" s="113"/>
      <c r="F773" s="14"/>
      <c r="G773" s="15"/>
      <c r="H773" s="14"/>
      <c r="I773" s="114"/>
      <c r="J773" s="152">
        <f t="shared" si="33"/>
        <v>0</v>
      </c>
      <c r="K773" s="88"/>
      <c r="L773" s="89"/>
      <c r="M773" s="90"/>
      <c r="N773" s="88"/>
      <c r="O773" s="89"/>
      <c r="P773" s="90"/>
      <c r="Q773" s="160" t="str">
        <f ca="1">+IF(A773="","",IF(AND(TODAY()&lt;Validation!$C$141,OR(MONTH(TODAY())=10,MONTH(TODAY())=11,MONTH(TODAY())=12)),CONCATENATE(MONTH(TODAY()),"/01/",YEAR(TODAY())),IF(AND(TODAY()&lt;Validation!$C$141,MONTH(TODAY())&lt;=9),CONCATENATE("0",MONTH(TODAY()),"/01/",YEAR(TODAY())),IF(AND(TODAY()&gt;=Validation!$C$141,OR(MONTH(TODAY())=10,MONTH(TODAY())=11,MONTH(TODAY())=12)),CONCATENATE(MONTH(TODAY()+10),"/01/",YEAR(TODAY()+10)),IF(AND(TODAY()&gt;=Validation!$C$141,MONTH(TODAY())&lt;=9),CONCATENATE("0",MONTH(TODAY()+10),"/01/",YEAR(TODAY()+10)))))))</f>
        <v/>
      </c>
      <c r="R773" s="158">
        <f t="shared" si="34"/>
        <v>0</v>
      </c>
      <c r="S773" s="88"/>
      <c r="T773" s="66"/>
      <c r="U773" s="66"/>
      <c r="V773" s="88"/>
      <c r="W773" s="66"/>
      <c r="X773" s="66"/>
      <c r="Y773" s="92"/>
      <c r="Z773" s="146">
        <f t="shared" si="35"/>
        <v>22</v>
      </c>
      <c r="AB773" s="133" t="str">
        <f>IFERROR(IF(DATEVALUE(TEXT(VLOOKUP(K773,Validation!F808:I831,3,FALSE)&amp;"/"&amp;RIGHT(L773+100,2)&amp;"/"&amp;M773,"MM/DD/YYYY"))&lt;=DATEVALUE(TEXT(VLOOKUP(N773,Validation!F808:I831,3,FALSE)&amp;"/"&amp;RIGHT(O773+100,2)&amp;"/"&amp;P773,"MM/DD/YYYY")),"",-1),"")</f>
        <v/>
      </c>
      <c r="AC773" s="133" t="str">
        <f>IFERROR(IF(DATEVALUE(TEXT(VLOOKUP(S773,Validation!F808:I831,3,FALSE)&amp;"/"&amp;RIGHT(T773+100,2)&amp;"/"&amp;U773,"MM/DD/YYYY"))&lt;=DATEVALUE(TEXT(VLOOKUP(V773,Validation!F808:I831,3,FALSE)&amp;"/"&amp;RIGHT(W773+100,2)&amp;"/"&amp;X773,"MM/DD/YYYY")),"",-1),"")</f>
        <v/>
      </c>
      <c r="AD773" s="92"/>
      <c r="AE773" s="92"/>
    </row>
    <row r="774" spans="1:31" ht="13.8">
      <c r="A774" s="113"/>
      <c r="B774" s="113"/>
      <c r="C774" s="113"/>
      <c r="D774" s="113"/>
      <c r="E774" s="113"/>
      <c r="F774" s="14"/>
      <c r="G774" s="15"/>
      <c r="H774" s="14"/>
      <c r="I774" s="114"/>
      <c r="J774" s="152">
        <f t="shared" ref="J774:J837" si="36">IF(I774&lt;&gt;"",I774,IF(AND(ISNUMBER(FIND(".",F774*H774)),ROUNDDOWN(F774*H774,0)=0,F774*H774&lt;0),CONCATENATE("-0",LEFT(RIGHT(F774*H774,LEN(F774*H774)-SEARCH(".",F774*H774)+1),4)),IF(ISNUMBER(FIND(".",F774*H774)),CONCATENATE(ROUNDDOWN(F774*H774,0),LEFT(RIGHT(F774*H774,LEN(F774*H774)-SEARCH(".",F774*H774)+1),4)),F774*H774)))*1</f>
        <v>0</v>
      </c>
      <c r="K774" s="88"/>
      <c r="L774" s="89"/>
      <c r="M774" s="90"/>
      <c r="N774" s="88"/>
      <c r="O774" s="89"/>
      <c r="P774" s="90"/>
      <c r="Q774" s="160" t="str">
        <f ca="1">+IF(A774="","",IF(AND(TODAY()&lt;Validation!$C$141,OR(MONTH(TODAY())=10,MONTH(TODAY())=11,MONTH(TODAY())=12)),CONCATENATE(MONTH(TODAY()),"/01/",YEAR(TODAY())),IF(AND(TODAY()&lt;Validation!$C$141,MONTH(TODAY())&lt;=9),CONCATENATE("0",MONTH(TODAY()),"/01/",YEAR(TODAY())),IF(AND(TODAY()&gt;=Validation!$C$141,OR(MONTH(TODAY())=10,MONTH(TODAY())=11,MONTH(TODAY())=12)),CONCATENATE(MONTH(TODAY()+10),"/01/",YEAR(TODAY()+10)),IF(AND(TODAY()&gt;=Validation!$C$141,MONTH(TODAY())&lt;=9),CONCATENATE("0",MONTH(TODAY()+10),"/01/",YEAR(TODAY()+10)))))))</f>
        <v/>
      </c>
      <c r="R774" s="158">
        <f t="shared" ref="R774:R837" si="37">IF(I774&lt;&gt;"",I774,IF(ISNUMBER(FIND(".",F774*H774)),CONCATENATE(ROUNDDOWN(F774*H774,0),LEFT(RIGHT(F774*H774,LEN(F774*H774)-SEARCH(".",F774*H774)+1),4)),F774*H774))*1</f>
        <v>0</v>
      </c>
      <c r="S774" s="88"/>
      <c r="T774" s="66"/>
      <c r="U774" s="66"/>
      <c r="V774" s="88"/>
      <c r="W774" s="66"/>
      <c r="X774" s="66"/>
      <c r="Y774" s="92"/>
      <c r="Z774" s="146">
        <f t="shared" ref="Z774:Z837" si="38">COUNTBLANK(A774:I774)+COUNTBLANK(K774:P774)+COUNTBLANK(S774:Y774)</f>
        <v>22</v>
      </c>
      <c r="AB774" s="133" t="str">
        <f>IFERROR(IF(DATEVALUE(TEXT(VLOOKUP(K774,Validation!F809:I832,3,FALSE)&amp;"/"&amp;RIGHT(L774+100,2)&amp;"/"&amp;M774,"MM/DD/YYYY"))&lt;=DATEVALUE(TEXT(VLOOKUP(N774,Validation!F809:I832,3,FALSE)&amp;"/"&amp;RIGHT(O774+100,2)&amp;"/"&amp;P774,"MM/DD/YYYY")),"",-1),"")</f>
        <v/>
      </c>
      <c r="AC774" s="133" t="str">
        <f>IFERROR(IF(DATEVALUE(TEXT(VLOOKUP(S774,Validation!F809:I832,3,FALSE)&amp;"/"&amp;RIGHT(T774+100,2)&amp;"/"&amp;U774,"MM/DD/YYYY"))&lt;=DATEVALUE(TEXT(VLOOKUP(V774,Validation!F809:I832,3,FALSE)&amp;"/"&amp;RIGHT(W774+100,2)&amp;"/"&amp;X774,"MM/DD/YYYY")),"",-1),"")</f>
        <v/>
      </c>
      <c r="AD774" s="92"/>
      <c r="AE774" s="92"/>
    </row>
    <row r="775" spans="1:31" ht="13.8">
      <c r="A775" s="113"/>
      <c r="B775" s="113"/>
      <c r="C775" s="113"/>
      <c r="D775" s="113"/>
      <c r="E775" s="113"/>
      <c r="F775" s="14"/>
      <c r="G775" s="15"/>
      <c r="H775" s="14"/>
      <c r="I775" s="114"/>
      <c r="J775" s="152">
        <f t="shared" si="36"/>
        <v>0</v>
      </c>
      <c r="K775" s="88"/>
      <c r="L775" s="89"/>
      <c r="M775" s="90"/>
      <c r="N775" s="88"/>
      <c r="O775" s="89"/>
      <c r="P775" s="90"/>
      <c r="Q775" s="160" t="str">
        <f ca="1">+IF(A775="","",IF(AND(TODAY()&lt;Validation!$C$141,OR(MONTH(TODAY())=10,MONTH(TODAY())=11,MONTH(TODAY())=12)),CONCATENATE(MONTH(TODAY()),"/01/",YEAR(TODAY())),IF(AND(TODAY()&lt;Validation!$C$141,MONTH(TODAY())&lt;=9),CONCATENATE("0",MONTH(TODAY()),"/01/",YEAR(TODAY())),IF(AND(TODAY()&gt;=Validation!$C$141,OR(MONTH(TODAY())=10,MONTH(TODAY())=11,MONTH(TODAY())=12)),CONCATENATE(MONTH(TODAY()+10),"/01/",YEAR(TODAY()+10)),IF(AND(TODAY()&gt;=Validation!$C$141,MONTH(TODAY())&lt;=9),CONCATENATE("0",MONTH(TODAY()+10),"/01/",YEAR(TODAY()+10)))))))</f>
        <v/>
      </c>
      <c r="R775" s="158">
        <f t="shared" si="37"/>
        <v>0</v>
      </c>
      <c r="S775" s="88"/>
      <c r="T775" s="66"/>
      <c r="U775" s="66"/>
      <c r="V775" s="88"/>
      <c r="W775" s="66"/>
      <c r="X775" s="66"/>
      <c r="Y775" s="92"/>
      <c r="Z775" s="146">
        <f t="shared" si="38"/>
        <v>22</v>
      </c>
      <c r="AB775" s="133" t="str">
        <f>IFERROR(IF(DATEVALUE(TEXT(VLOOKUP(K775,Validation!F810:I833,3,FALSE)&amp;"/"&amp;RIGHT(L775+100,2)&amp;"/"&amp;M775,"MM/DD/YYYY"))&lt;=DATEVALUE(TEXT(VLOOKUP(N775,Validation!F810:I833,3,FALSE)&amp;"/"&amp;RIGHT(O775+100,2)&amp;"/"&amp;P775,"MM/DD/YYYY")),"",-1),"")</f>
        <v/>
      </c>
      <c r="AC775" s="133" t="str">
        <f>IFERROR(IF(DATEVALUE(TEXT(VLOOKUP(S775,Validation!F810:I833,3,FALSE)&amp;"/"&amp;RIGHT(T775+100,2)&amp;"/"&amp;U775,"MM/DD/YYYY"))&lt;=DATEVALUE(TEXT(VLOOKUP(V775,Validation!F810:I833,3,FALSE)&amp;"/"&amp;RIGHT(W775+100,2)&amp;"/"&amp;X775,"MM/DD/YYYY")),"",-1),"")</f>
        <v/>
      </c>
      <c r="AD775" s="92"/>
      <c r="AE775" s="92"/>
    </row>
    <row r="776" spans="1:31" ht="13.8">
      <c r="A776" s="113"/>
      <c r="B776" s="113"/>
      <c r="C776" s="113"/>
      <c r="D776" s="113"/>
      <c r="E776" s="113"/>
      <c r="F776" s="14"/>
      <c r="G776" s="15"/>
      <c r="H776" s="14"/>
      <c r="I776" s="114"/>
      <c r="J776" s="152">
        <f t="shared" si="36"/>
        <v>0</v>
      </c>
      <c r="K776" s="88"/>
      <c r="L776" s="89"/>
      <c r="M776" s="90"/>
      <c r="N776" s="88"/>
      <c r="O776" s="89"/>
      <c r="P776" s="90"/>
      <c r="Q776" s="160" t="str">
        <f ca="1">+IF(A776="","",IF(AND(TODAY()&lt;Validation!$C$141,OR(MONTH(TODAY())=10,MONTH(TODAY())=11,MONTH(TODAY())=12)),CONCATENATE(MONTH(TODAY()),"/01/",YEAR(TODAY())),IF(AND(TODAY()&lt;Validation!$C$141,MONTH(TODAY())&lt;=9),CONCATENATE("0",MONTH(TODAY()),"/01/",YEAR(TODAY())),IF(AND(TODAY()&gt;=Validation!$C$141,OR(MONTH(TODAY())=10,MONTH(TODAY())=11,MONTH(TODAY())=12)),CONCATENATE(MONTH(TODAY()+10),"/01/",YEAR(TODAY()+10)),IF(AND(TODAY()&gt;=Validation!$C$141,MONTH(TODAY())&lt;=9),CONCATENATE("0",MONTH(TODAY()+10),"/01/",YEAR(TODAY()+10)))))))</f>
        <v/>
      </c>
      <c r="R776" s="158">
        <f t="shared" si="37"/>
        <v>0</v>
      </c>
      <c r="S776" s="88"/>
      <c r="T776" s="66"/>
      <c r="U776" s="66"/>
      <c r="V776" s="88"/>
      <c r="W776" s="66"/>
      <c r="X776" s="66"/>
      <c r="Y776" s="92"/>
      <c r="Z776" s="146">
        <f t="shared" si="38"/>
        <v>22</v>
      </c>
      <c r="AB776" s="133" t="str">
        <f>IFERROR(IF(DATEVALUE(TEXT(VLOOKUP(K776,Validation!F811:I834,3,FALSE)&amp;"/"&amp;RIGHT(L776+100,2)&amp;"/"&amp;M776,"MM/DD/YYYY"))&lt;=DATEVALUE(TEXT(VLOOKUP(N776,Validation!F811:I834,3,FALSE)&amp;"/"&amp;RIGHT(O776+100,2)&amp;"/"&amp;P776,"MM/DD/YYYY")),"",-1),"")</f>
        <v/>
      </c>
      <c r="AC776" s="133" t="str">
        <f>IFERROR(IF(DATEVALUE(TEXT(VLOOKUP(S776,Validation!F811:I834,3,FALSE)&amp;"/"&amp;RIGHT(T776+100,2)&amp;"/"&amp;U776,"MM/DD/YYYY"))&lt;=DATEVALUE(TEXT(VLOOKUP(V776,Validation!F811:I834,3,FALSE)&amp;"/"&amp;RIGHT(W776+100,2)&amp;"/"&amp;X776,"MM/DD/YYYY")),"",-1),"")</f>
        <v/>
      </c>
      <c r="AD776" s="92"/>
      <c r="AE776" s="92"/>
    </row>
    <row r="777" spans="1:31" ht="13.8">
      <c r="A777" s="113"/>
      <c r="B777" s="113"/>
      <c r="C777" s="113"/>
      <c r="D777" s="113"/>
      <c r="E777" s="113"/>
      <c r="F777" s="14"/>
      <c r="G777" s="15"/>
      <c r="H777" s="14"/>
      <c r="I777" s="114"/>
      <c r="J777" s="152">
        <f t="shared" si="36"/>
        <v>0</v>
      </c>
      <c r="K777" s="88"/>
      <c r="L777" s="89"/>
      <c r="M777" s="90"/>
      <c r="N777" s="88"/>
      <c r="O777" s="89"/>
      <c r="P777" s="90"/>
      <c r="Q777" s="160" t="str">
        <f ca="1">+IF(A777="","",IF(AND(TODAY()&lt;Validation!$C$141,OR(MONTH(TODAY())=10,MONTH(TODAY())=11,MONTH(TODAY())=12)),CONCATENATE(MONTH(TODAY()),"/01/",YEAR(TODAY())),IF(AND(TODAY()&lt;Validation!$C$141,MONTH(TODAY())&lt;=9),CONCATENATE("0",MONTH(TODAY()),"/01/",YEAR(TODAY())),IF(AND(TODAY()&gt;=Validation!$C$141,OR(MONTH(TODAY())=10,MONTH(TODAY())=11,MONTH(TODAY())=12)),CONCATENATE(MONTH(TODAY()+10),"/01/",YEAR(TODAY()+10)),IF(AND(TODAY()&gt;=Validation!$C$141,MONTH(TODAY())&lt;=9),CONCATENATE("0",MONTH(TODAY()+10),"/01/",YEAR(TODAY()+10)))))))</f>
        <v/>
      </c>
      <c r="R777" s="158">
        <f t="shared" si="37"/>
        <v>0</v>
      </c>
      <c r="S777" s="88"/>
      <c r="T777" s="66"/>
      <c r="U777" s="66"/>
      <c r="V777" s="88"/>
      <c r="W777" s="66"/>
      <c r="X777" s="66"/>
      <c r="Y777" s="92"/>
      <c r="Z777" s="146">
        <f t="shared" si="38"/>
        <v>22</v>
      </c>
      <c r="AB777" s="133" t="str">
        <f>IFERROR(IF(DATEVALUE(TEXT(VLOOKUP(K777,Validation!F812:I835,3,FALSE)&amp;"/"&amp;RIGHT(L777+100,2)&amp;"/"&amp;M777,"MM/DD/YYYY"))&lt;=DATEVALUE(TEXT(VLOOKUP(N777,Validation!F812:I835,3,FALSE)&amp;"/"&amp;RIGHT(O777+100,2)&amp;"/"&amp;P777,"MM/DD/YYYY")),"",-1),"")</f>
        <v/>
      </c>
      <c r="AC777" s="133" t="str">
        <f>IFERROR(IF(DATEVALUE(TEXT(VLOOKUP(S777,Validation!F812:I835,3,FALSE)&amp;"/"&amp;RIGHT(T777+100,2)&amp;"/"&amp;U777,"MM/DD/YYYY"))&lt;=DATEVALUE(TEXT(VLOOKUP(V777,Validation!F812:I835,3,FALSE)&amp;"/"&amp;RIGHT(W777+100,2)&amp;"/"&amp;X777,"MM/DD/YYYY")),"",-1),"")</f>
        <v/>
      </c>
      <c r="AD777" s="92"/>
      <c r="AE777" s="92"/>
    </row>
    <row r="778" spans="1:31" ht="13.8">
      <c r="A778" s="113"/>
      <c r="B778" s="113"/>
      <c r="C778" s="113"/>
      <c r="D778" s="113"/>
      <c r="E778" s="113"/>
      <c r="F778" s="14"/>
      <c r="G778" s="15"/>
      <c r="H778" s="14"/>
      <c r="I778" s="114"/>
      <c r="J778" s="152">
        <f t="shared" si="36"/>
        <v>0</v>
      </c>
      <c r="K778" s="88"/>
      <c r="L778" s="89"/>
      <c r="M778" s="90"/>
      <c r="N778" s="88"/>
      <c r="O778" s="89"/>
      <c r="P778" s="90"/>
      <c r="Q778" s="160" t="str">
        <f ca="1">+IF(A778="","",IF(AND(TODAY()&lt;Validation!$C$141,OR(MONTH(TODAY())=10,MONTH(TODAY())=11,MONTH(TODAY())=12)),CONCATENATE(MONTH(TODAY()),"/01/",YEAR(TODAY())),IF(AND(TODAY()&lt;Validation!$C$141,MONTH(TODAY())&lt;=9),CONCATENATE("0",MONTH(TODAY()),"/01/",YEAR(TODAY())),IF(AND(TODAY()&gt;=Validation!$C$141,OR(MONTH(TODAY())=10,MONTH(TODAY())=11,MONTH(TODAY())=12)),CONCATENATE(MONTH(TODAY()+10),"/01/",YEAR(TODAY()+10)),IF(AND(TODAY()&gt;=Validation!$C$141,MONTH(TODAY())&lt;=9),CONCATENATE("0",MONTH(TODAY()+10),"/01/",YEAR(TODAY()+10)))))))</f>
        <v/>
      </c>
      <c r="R778" s="158">
        <f t="shared" si="37"/>
        <v>0</v>
      </c>
      <c r="S778" s="88"/>
      <c r="T778" s="66"/>
      <c r="U778" s="66"/>
      <c r="V778" s="88"/>
      <c r="W778" s="66"/>
      <c r="X778" s="66"/>
      <c r="Y778" s="92"/>
      <c r="Z778" s="146">
        <f t="shared" si="38"/>
        <v>22</v>
      </c>
      <c r="AB778" s="133" t="str">
        <f>IFERROR(IF(DATEVALUE(TEXT(VLOOKUP(K778,Validation!F813:I836,3,FALSE)&amp;"/"&amp;RIGHT(L778+100,2)&amp;"/"&amp;M778,"MM/DD/YYYY"))&lt;=DATEVALUE(TEXT(VLOOKUP(N778,Validation!F813:I836,3,FALSE)&amp;"/"&amp;RIGHT(O778+100,2)&amp;"/"&amp;P778,"MM/DD/YYYY")),"",-1),"")</f>
        <v/>
      </c>
      <c r="AC778" s="133" t="str">
        <f>IFERROR(IF(DATEVALUE(TEXT(VLOOKUP(S778,Validation!F813:I836,3,FALSE)&amp;"/"&amp;RIGHT(T778+100,2)&amp;"/"&amp;U778,"MM/DD/YYYY"))&lt;=DATEVALUE(TEXT(VLOOKUP(V778,Validation!F813:I836,3,FALSE)&amp;"/"&amp;RIGHT(W778+100,2)&amp;"/"&amp;X778,"MM/DD/YYYY")),"",-1),"")</f>
        <v/>
      </c>
      <c r="AD778" s="92"/>
      <c r="AE778" s="92"/>
    </row>
    <row r="779" spans="1:31" ht="13.8">
      <c r="A779" s="113"/>
      <c r="B779" s="113"/>
      <c r="C779" s="113"/>
      <c r="D779" s="113"/>
      <c r="E779" s="113"/>
      <c r="F779" s="14"/>
      <c r="G779" s="15"/>
      <c r="H779" s="14"/>
      <c r="I779" s="114"/>
      <c r="J779" s="152">
        <f t="shared" si="36"/>
        <v>0</v>
      </c>
      <c r="K779" s="88"/>
      <c r="L779" s="89"/>
      <c r="M779" s="90"/>
      <c r="N779" s="88"/>
      <c r="O779" s="89"/>
      <c r="P779" s="90"/>
      <c r="Q779" s="160" t="str">
        <f ca="1">+IF(A779="","",IF(AND(TODAY()&lt;Validation!$C$141,OR(MONTH(TODAY())=10,MONTH(TODAY())=11,MONTH(TODAY())=12)),CONCATENATE(MONTH(TODAY()),"/01/",YEAR(TODAY())),IF(AND(TODAY()&lt;Validation!$C$141,MONTH(TODAY())&lt;=9),CONCATENATE("0",MONTH(TODAY()),"/01/",YEAR(TODAY())),IF(AND(TODAY()&gt;=Validation!$C$141,OR(MONTH(TODAY())=10,MONTH(TODAY())=11,MONTH(TODAY())=12)),CONCATENATE(MONTH(TODAY()+10),"/01/",YEAR(TODAY()+10)),IF(AND(TODAY()&gt;=Validation!$C$141,MONTH(TODAY())&lt;=9),CONCATENATE("0",MONTH(TODAY()+10),"/01/",YEAR(TODAY()+10)))))))</f>
        <v/>
      </c>
      <c r="R779" s="158">
        <f t="shared" si="37"/>
        <v>0</v>
      </c>
      <c r="S779" s="88"/>
      <c r="T779" s="66"/>
      <c r="U779" s="66"/>
      <c r="V779" s="88"/>
      <c r="W779" s="66"/>
      <c r="X779" s="66"/>
      <c r="Y779" s="92"/>
      <c r="Z779" s="146">
        <f t="shared" si="38"/>
        <v>22</v>
      </c>
      <c r="AB779" s="133" t="str">
        <f>IFERROR(IF(DATEVALUE(TEXT(VLOOKUP(K779,Validation!F814:I837,3,FALSE)&amp;"/"&amp;RIGHT(L779+100,2)&amp;"/"&amp;M779,"MM/DD/YYYY"))&lt;=DATEVALUE(TEXT(VLOOKUP(N779,Validation!F814:I837,3,FALSE)&amp;"/"&amp;RIGHT(O779+100,2)&amp;"/"&amp;P779,"MM/DD/YYYY")),"",-1),"")</f>
        <v/>
      </c>
      <c r="AC779" s="133" t="str">
        <f>IFERROR(IF(DATEVALUE(TEXT(VLOOKUP(S779,Validation!F814:I837,3,FALSE)&amp;"/"&amp;RIGHT(T779+100,2)&amp;"/"&amp;U779,"MM/DD/YYYY"))&lt;=DATEVALUE(TEXT(VLOOKUP(V779,Validation!F814:I837,3,FALSE)&amp;"/"&amp;RIGHT(W779+100,2)&amp;"/"&amp;X779,"MM/DD/YYYY")),"",-1),"")</f>
        <v/>
      </c>
      <c r="AD779" s="92"/>
      <c r="AE779" s="92"/>
    </row>
    <row r="780" spans="1:31" ht="13.8">
      <c r="A780" s="113"/>
      <c r="B780" s="113"/>
      <c r="C780" s="113"/>
      <c r="D780" s="113"/>
      <c r="E780" s="113"/>
      <c r="F780" s="14"/>
      <c r="G780" s="15"/>
      <c r="H780" s="14"/>
      <c r="I780" s="114"/>
      <c r="J780" s="152">
        <f t="shared" si="36"/>
        <v>0</v>
      </c>
      <c r="K780" s="88"/>
      <c r="L780" s="89"/>
      <c r="M780" s="90"/>
      <c r="N780" s="88"/>
      <c r="O780" s="89"/>
      <c r="P780" s="90"/>
      <c r="Q780" s="160" t="str">
        <f ca="1">+IF(A780="","",IF(AND(TODAY()&lt;Validation!$C$141,OR(MONTH(TODAY())=10,MONTH(TODAY())=11,MONTH(TODAY())=12)),CONCATENATE(MONTH(TODAY()),"/01/",YEAR(TODAY())),IF(AND(TODAY()&lt;Validation!$C$141,MONTH(TODAY())&lt;=9),CONCATENATE("0",MONTH(TODAY()),"/01/",YEAR(TODAY())),IF(AND(TODAY()&gt;=Validation!$C$141,OR(MONTH(TODAY())=10,MONTH(TODAY())=11,MONTH(TODAY())=12)),CONCATENATE(MONTH(TODAY()+10),"/01/",YEAR(TODAY()+10)),IF(AND(TODAY()&gt;=Validation!$C$141,MONTH(TODAY())&lt;=9),CONCATENATE("0",MONTH(TODAY()+10),"/01/",YEAR(TODAY()+10)))))))</f>
        <v/>
      </c>
      <c r="R780" s="158">
        <f t="shared" si="37"/>
        <v>0</v>
      </c>
      <c r="S780" s="88"/>
      <c r="T780" s="66"/>
      <c r="U780" s="66"/>
      <c r="V780" s="88"/>
      <c r="W780" s="66"/>
      <c r="X780" s="66"/>
      <c r="Y780" s="92"/>
      <c r="Z780" s="146">
        <f t="shared" si="38"/>
        <v>22</v>
      </c>
      <c r="AB780" s="133" t="str">
        <f>IFERROR(IF(DATEVALUE(TEXT(VLOOKUP(K780,Validation!F815:I838,3,FALSE)&amp;"/"&amp;RIGHT(L780+100,2)&amp;"/"&amp;M780,"MM/DD/YYYY"))&lt;=DATEVALUE(TEXT(VLOOKUP(N780,Validation!F815:I838,3,FALSE)&amp;"/"&amp;RIGHT(O780+100,2)&amp;"/"&amp;P780,"MM/DD/YYYY")),"",-1),"")</f>
        <v/>
      </c>
      <c r="AC780" s="133" t="str">
        <f>IFERROR(IF(DATEVALUE(TEXT(VLOOKUP(S780,Validation!F815:I838,3,FALSE)&amp;"/"&amp;RIGHT(T780+100,2)&amp;"/"&amp;U780,"MM/DD/YYYY"))&lt;=DATEVALUE(TEXT(VLOOKUP(V780,Validation!F815:I838,3,FALSE)&amp;"/"&amp;RIGHT(W780+100,2)&amp;"/"&amp;X780,"MM/DD/YYYY")),"",-1),"")</f>
        <v/>
      </c>
      <c r="AD780" s="92"/>
      <c r="AE780" s="92"/>
    </row>
    <row r="781" spans="1:31" ht="13.8">
      <c r="A781" s="113"/>
      <c r="B781" s="113"/>
      <c r="C781" s="113"/>
      <c r="D781" s="113"/>
      <c r="E781" s="113"/>
      <c r="F781" s="14"/>
      <c r="G781" s="15"/>
      <c r="H781" s="14"/>
      <c r="I781" s="114"/>
      <c r="J781" s="152">
        <f t="shared" si="36"/>
        <v>0</v>
      </c>
      <c r="K781" s="88"/>
      <c r="L781" s="89"/>
      <c r="M781" s="90"/>
      <c r="N781" s="88"/>
      <c r="O781" s="89"/>
      <c r="P781" s="90"/>
      <c r="Q781" s="160" t="str">
        <f ca="1">+IF(A781="","",IF(AND(TODAY()&lt;Validation!$C$141,OR(MONTH(TODAY())=10,MONTH(TODAY())=11,MONTH(TODAY())=12)),CONCATENATE(MONTH(TODAY()),"/01/",YEAR(TODAY())),IF(AND(TODAY()&lt;Validation!$C$141,MONTH(TODAY())&lt;=9),CONCATENATE("0",MONTH(TODAY()),"/01/",YEAR(TODAY())),IF(AND(TODAY()&gt;=Validation!$C$141,OR(MONTH(TODAY())=10,MONTH(TODAY())=11,MONTH(TODAY())=12)),CONCATENATE(MONTH(TODAY()+10),"/01/",YEAR(TODAY()+10)),IF(AND(TODAY()&gt;=Validation!$C$141,MONTH(TODAY())&lt;=9),CONCATENATE("0",MONTH(TODAY()+10),"/01/",YEAR(TODAY()+10)))))))</f>
        <v/>
      </c>
      <c r="R781" s="158">
        <f t="shared" si="37"/>
        <v>0</v>
      </c>
      <c r="S781" s="88"/>
      <c r="T781" s="66"/>
      <c r="U781" s="66"/>
      <c r="V781" s="88"/>
      <c r="W781" s="66"/>
      <c r="X781" s="66"/>
      <c r="Y781" s="92"/>
      <c r="Z781" s="146">
        <f t="shared" si="38"/>
        <v>22</v>
      </c>
      <c r="AB781" s="133" t="str">
        <f>IFERROR(IF(DATEVALUE(TEXT(VLOOKUP(K781,Validation!F816:I839,3,FALSE)&amp;"/"&amp;RIGHT(L781+100,2)&amp;"/"&amp;M781,"MM/DD/YYYY"))&lt;=DATEVALUE(TEXT(VLOOKUP(N781,Validation!F816:I839,3,FALSE)&amp;"/"&amp;RIGHT(O781+100,2)&amp;"/"&amp;P781,"MM/DD/YYYY")),"",-1),"")</f>
        <v/>
      </c>
      <c r="AC781" s="133" t="str">
        <f>IFERROR(IF(DATEVALUE(TEXT(VLOOKUP(S781,Validation!F816:I839,3,FALSE)&amp;"/"&amp;RIGHT(T781+100,2)&amp;"/"&amp;U781,"MM/DD/YYYY"))&lt;=DATEVALUE(TEXT(VLOOKUP(V781,Validation!F816:I839,3,FALSE)&amp;"/"&amp;RIGHT(W781+100,2)&amp;"/"&amp;X781,"MM/DD/YYYY")),"",-1),"")</f>
        <v/>
      </c>
      <c r="AD781" s="92"/>
      <c r="AE781" s="92"/>
    </row>
    <row r="782" spans="1:31" ht="13.8">
      <c r="A782" s="113"/>
      <c r="B782" s="113"/>
      <c r="C782" s="113"/>
      <c r="D782" s="113"/>
      <c r="E782" s="113"/>
      <c r="F782" s="14"/>
      <c r="G782" s="15"/>
      <c r="H782" s="14"/>
      <c r="I782" s="114"/>
      <c r="J782" s="152">
        <f t="shared" si="36"/>
        <v>0</v>
      </c>
      <c r="K782" s="88"/>
      <c r="L782" s="89"/>
      <c r="M782" s="90"/>
      <c r="N782" s="88"/>
      <c r="O782" s="89"/>
      <c r="P782" s="90"/>
      <c r="Q782" s="160" t="str">
        <f ca="1">+IF(A782="","",IF(AND(TODAY()&lt;Validation!$C$141,OR(MONTH(TODAY())=10,MONTH(TODAY())=11,MONTH(TODAY())=12)),CONCATENATE(MONTH(TODAY()),"/01/",YEAR(TODAY())),IF(AND(TODAY()&lt;Validation!$C$141,MONTH(TODAY())&lt;=9),CONCATENATE("0",MONTH(TODAY()),"/01/",YEAR(TODAY())),IF(AND(TODAY()&gt;=Validation!$C$141,OR(MONTH(TODAY())=10,MONTH(TODAY())=11,MONTH(TODAY())=12)),CONCATENATE(MONTH(TODAY()+10),"/01/",YEAR(TODAY()+10)),IF(AND(TODAY()&gt;=Validation!$C$141,MONTH(TODAY())&lt;=9),CONCATENATE("0",MONTH(TODAY()+10),"/01/",YEAR(TODAY()+10)))))))</f>
        <v/>
      </c>
      <c r="R782" s="158">
        <f t="shared" si="37"/>
        <v>0</v>
      </c>
      <c r="S782" s="88"/>
      <c r="T782" s="66"/>
      <c r="U782" s="66"/>
      <c r="V782" s="88"/>
      <c r="W782" s="66"/>
      <c r="X782" s="66"/>
      <c r="Y782" s="92"/>
      <c r="Z782" s="146">
        <f t="shared" si="38"/>
        <v>22</v>
      </c>
      <c r="AB782" s="133" t="str">
        <f>IFERROR(IF(DATEVALUE(TEXT(VLOOKUP(K782,Validation!F817:I840,3,FALSE)&amp;"/"&amp;RIGHT(L782+100,2)&amp;"/"&amp;M782,"MM/DD/YYYY"))&lt;=DATEVALUE(TEXT(VLOOKUP(N782,Validation!F817:I840,3,FALSE)&amp;"/"&amp;RIGHT(O782+100,2)&amp;"/"&amp;P782,"MM/DD/YYYY")),"",-1),"")</f>
        <v/>
      </c>
      <c r="AC782" s="133" t="str">
        <f>IFERROR(IF(DATEVALUE(TEXT(VLOOKUP(S782,Validation!F817:I840,3,FALSE)&amp;"/"&amp;RIGHT(T782+100,2)&amp;"/"&amp;U782,"MM/DD/YYYY"))&lt;=DATEVALUE(TEXT(VLOOKUP(V782,Validation!F817:I840,3,FALSE)&amp;"/"&amp;RIGHT(W782+100,2)&amp;"/"&amp;X782,"MM/DD/YYYY")),"",-1),"")</f>
        <v/>
      </c>
      <c r="AD782" s="92"/>
      <c r="AE782" s="92"/>
    </row>
    <row r="783" spans="1:31" ht="13.8">
      <c r="A783" s="113"/>
      <c r="B783" s="113"/>
      <c r="C783" s="113"/>
      <c r="D783" s="113"/>
      <c r="E783" s="113"/>
      <c r="F783" s="14"/>
      <c r="G783" s="15"/>
      <c r="H783" s="14"/>
      <c r="I783" s="114"/>
      <c r="J783" s="152">
        <f t="shared" si="36"/>
        <v>0</v>
      </c>
      <c r="K783" s="88"/>
      <c r="L783" s="89"/>
      <c r="M783" s="90"/>
      <c r="N783" s="88"/>
      <c r="O783" s="89"/>
      <c r="P783" s="90"/>
      <c r="Q783" s="160" t="str">
        <f ca="1">+IF(A783="","",IF(AND(TODAY()&lt;Validation!$C$141,OR(MONTH(TODAY())=10,MONTH(TODAY())=11,MONTH(TODAY())=12)),CONCATENATE(MONTH(TODAY()),"/01/",YEAR(TODAY())),IF(AND(TODAY()&lt;Validation!$C$141,MONTH(TODAY())&lt;=9),CONCATENATE("0",MONTH(TODAY()),"/01/",YEAR(TODAY())),IF(AND(TODAY()&gt;=Validation!$C$141,OR(MONTH(TODAY())=10,MONTH(TODAY())=11,MONTH(TODAY())=12)),CONCATENATE(MONTH(TODAY()+10),"/01/",YEAR(TODAY()+10)),IF(AND(TODAY()&gt;=Validation!$C$141,MONTH(TODAY())&lt;=9),CONCATENATE("0",MONTH(TODAY()+10),"/01/",YEAR(TODAY()+10)))))))</f>
        <v/>
      </c>
      <c r="R783" s="158">
        <f t="shared" si="37"/>
        <v>0</v>
      </c>
      <c r="S783" s="88"/>
      <c r="T783" s="66"/>
      <c r="U783" s="66"/>
      <c r="V783" s="88"/>
      <c r="W783" s="66"/>
      <c r="X783" s="66"/>
      <c r="Y783" s="92"/>
      <c r="Z783" s="146">
        <f t="shared" si="38"/>
        <v>22</v>
      </c>
      <c r="AB783" s="133" t="str">
        <f>IFERROR(IF(DATEVALUE(TEXT(VLOOKUP(K783,Validation!F818:I841,3,FALSE)&amp;"/"&amp;RIGHT(L783+100,2)&amp;"/"&amp;M783,"MM/DD/YYYY"))&lt;=DATEVALUE(TEXT(VLOOKUP(N783,Validation!F818:I841,3,FALSE)&amp;"/"&amp;RIGHT(O783+100,2)&amp;"/"&amp;P783,"MM/DD/YYYY")),"",-1),"")</f>
        <v/>
      </c>
      <c r="AC783" s="133" t="str">
        <f>IFERROR(IF(DATEVALUE(TEXT(VLOOKUP(S783,Validation!F818:I841,3,FALSE)&amp;"/"&amp;RIGHT(T783+100,2)&amp;"/"&amp;U783,"MM/DD/YYYY"))&lt;=DATEVALUE(TEXT(VLOOKUP(V783,Validation!F818:I841,3,FALSE)&amp;"/"&amp;RIGHT(W783+100,2)&amp;"/"&amp;X783,"MM/DD/YYYY")),"",-1),"")</f>
        <v/>
      </c>
      <c r="AD783" s="92"/>
      <c r="AE783" s="92"/>
    </row>
    <row r="784" spans="1:31" ht="13.8">
      <c r="A784" s="113"/>
      <c r="B784" s="113"/>
      <c r="C784" s="113"/>
      <c r="D784" s="113"/>
      <c r="E784" s="113"/>
      <c r="F784" s="14"/>
      <c r="G784" s="15"/>
      <c r="H784" s="14"/>
      <c r="I784" s="114"/>
      <c r="J784" s="152">
        <f t="shared" si="36"/>
        <v>0</v>
      </c>
      <c r="K784" s="88"/>
      <c r="L784" s="89"/>
      <c r="M784" s="90"/>
      <c r="N784" s="88"/>
      <c r="O784" s="89"/>
      <c r="P784" s="90"/>
      <c r="Q784" s="160" t="str">
        <f ca="1">+IF(A784="","",IF(AND(TODAY()&lt;Validation!$C$141,OR(MONTH(TODAY())=10,MONTH(TODAY())=11,MONTH(TODAY())=12)),CONCATENATE(MONTH(TODAY()),"/01/",YEAR(TODAY())),IF(AND(TODAY()&lt;Validation!$C$141,MONTH(TODAY())&lt;=9),CONCATENATE("0",MONTH(TODAY()),"/01/",YEAR(TODAY())),IF(AND(TODAY()&gt;=Validation!$C$141,OR(MONTH(TODAY())=10,MONTH(TODAY())=11,MONTH(TODAY())=12)),CONCATENATE(MONTH(TODAY()+10),"/01/",YEAR(TODAY()+10)),IF(AND(TODAY()&gt;=Validation!$C$141,MONTH(TODAY())&lt;=9),CONCATENATE("0",MONTH(TODAY()+10),"/01/",YEAR(TODAY()+10)))))))</f>
        <v/>
      </c>
      <c r="R784" s="158">
        <f t="shared" si="37"/>
        <v>0</v>
      </c>
      <c r="S784" s="88"/>
      <c r="T784" s="66"/>
      <c r="U784" s="66"/>
      <c r="V784" s="88"/>
      <c r="W784" s="66"/>
      <c r="X784" s="66"/>
      <c r="Y784" s="92"/>
      <c r="Z784" s="146">
        <f t="shared" si="38"/>
        <v>22</v>
      </c>
      <c r="AB784" s="133" t="str">
        <f>IFERROR(IF(DATEVALUE(TEXT(VLOOKUP(K784,Validation!F819:I842,3,FALSE)&amp;"/"&amp;RIGHT(L784+100,2)&amp;"/"&amp;M784,"MM/DD/YYYY"))&lt;=DATEVALUE(TEXT(VLOOKUP(N784,Validation!F819:I842,3,FALSE)&amp;"/"&amp;RIGHT(O784+100,2)&amp;"/"&amp;P784,"MM/DD/YYYY")),"",-1),"")</f>
        <v/>
      </c>
      <c r="AC784" s="133" t="str">
        <f>IFERROR(IF(DATEVALUE(TEXT(VLOOKUP(S784,Validation!F819:I842,3,FALSE)&amp;"/"&amp;RIGHT(T784+100,2)&amp;"/"&amp;U784,"MM/DD/YYYY"))&lt;=DATEVALUE(TEXT(VLOOKUP(V784,Validation!F819:I842,3,FALSE)&amp;"/"&amp;RIGHT(W784+100,2)&amp;"/"&amp;X784,"MM/DD/YYYY")),"",-1),"")</f>
        <v/>
      </c>
      <c r="AD784" s="92"/>
      <c r="AE784" s="92"/>
    </row>
    <row r="785" spans="1:31" ht="13.8">
      <c r="A785" s="113"/>
      <c r="B785" s="113"/>
      <c r="C785" s="113"/>
      <c r="D785" s="113"/>
      <c r="E785" s="113"/>
      <c r="F785" s="14"/>
      <c r="G785" s="15"/>
      <c r="H785" s="14"/>
      <c r="I785" s="114"/>
      <c r="J785" s="152">
        <f t="shared" si="36"/>
        <v>0</v>
      </c>
      <c r="K785" s="88"/>
      <c r="L785" s="89"/>
      <c r="M785" s="90"/>
      <c r="N785" s="88"/>
      <c r="O785" s="89"/>
      <c r="P785" s="90"/>
      <c r="Q785" s="160" t="str">
        <f ca="1">+IF(A785="","",IF(AND(TODAY()&lt;Validation!$C$141,OR(MONTH(TODAY())=10,MONTH(TODAY())=11,MONTH(TODAY())=12)),CONCATENATE(MONTH(TODAY()),"/01/",YEAR(TODAY())),IF(AND(TODAY()&lt;Validation!$C$141,MONTH(TODAY())&lt;=9),CONCATENATE("0",MONTH(TODAY()),"/01/",YEAR(TODAY())),IF(AND(TODAY()&gt;=Validation!$C$141,OR(MONTH(TODAY())=10,MONTH(TODAY())=11,MONTH(TODAY())=12)),CONCATENATE(MONTH(TODAY()+10),"/01/",YEAR(TODAY()+10)),IF(AND(TODAY()&gt;=Validation!$C$141,MONTH(TODAY())&lt;=9),CONCATENATE("0",MONTH(TODAY()+10),"/01/",YEAR(TODAY()+10)))))))</f>
        <v/>
      </c>
      <c r="R785" s="158">
        <f t="shared" si="37"/>
        <v>0</v>
      </c>
      <c r="S785" s="88"/>
      <c r="T785" s="66"/>
      <c r="U785" s="66"/>
      <c r="V785" s="88"/>
      <c r="W785" s="66"/>
      <c r="X785" s="66"/>
      <c r="Y785" s="92"/>
      <c r="Z785" s="146">
        <f t="shared" si="38"/>
        <v>22</v>
      </c>
      <c r="AB785" s="133" t="str">
        <f>IFERROR(IF(DATEVALUE(TEXT(VLOOKUP(K785,Validation!F820:I843,3,FALSE)&amp;"/"&amp;RIGHT(L785+100,2)&amp;"/"&amp;M785,"MM/DD/YYYY"))&lt;=DATEVALUE(TEXT(VLOOKUP(N785,Validation!F820:I843,3,FALSE)&amp;"/"&amp;RIGHT(O785+100,2)&amp;"/"&amp;P785,"MM/DD/YYYY")),"",-1),"")</f>
        <v/>
      </c>
      <c r="AC785" s="133" t="str">
        <f>IFERROR(IF(DATEVALUE(TEXT(VLOOKUP(S785,Validation!F820:I843,3,FALSE)&amp;"/"&amp;RIGHT(T785+100,2)&amp;"/"&amp;U785,"MM/DD/YYYY"))&lt;=DATEVALUE(TEXT(VLOOKUP(V785,Validation!F820:I843,3,FALSE)&amp;"/"&amp;RIGHT(W785+100,2)&amp;"/"&amp;X785,"MM/DD/YYYY")),"",-1),"")</f>
        <v/>
      </c>
      <c r="AD785" s="92"/>
      <c r="AE785" s="92"/>
    </row>
    <row r="786" spans="1:31" ht="13.8">
      <c r="A786" s="113"/>
      <c r="B786" s="113"/>
      <c r="C786" s="113"/>
      <c r="D786" s="113"/>
      <c r="E786" s="113"/>
      <c r="F786" s="14"/>
      <c r="G786" s="15"/>
      <c r="H786" s="14"/>
      <c r="I786" s="114"/>
      <c r="J786" s="152">
        <f t="shared" si="36"/>
        <v>0</v>
      </c>
      <c r="K786" s="88"/>
      <c r="L786" s="89"/>
      <c r="M786" s="90"/>
      <c r="N786" s="88"/>
      <c r="O786" s="89"/>
      <c r="P786" s="90"/>
      <c r="Q786" s="160" t="str">
        <f ca="1">+IF(A786="","",IF(AND(TODAY()&lt;Validation!$C$141,OR(MONTH(TODAY())=10,MONTH(TODAY())=11,MONTH(TODAY())=12)),CONCATENATE(MONTH(TODAY()),"/01/",YEAR(TODAY())),IF(AND(TODAY()&lt;Validation!$C$141,MONTH(TODAY())&lt;=9),CONCATENATE("0",MONTH(TODAY()),"/01/",YEAR(TODAY())),IF(AND(TODAY()&gt;=Validation!$C$141,OR(MONTH(TODAY())=10,MONTH(TODAY())=11,MONTH(TODAY())=12)),CONCATENATE(MONTH(TODAY()+10),"/01/",YEAR(TODAY()+10)),IF(AND(TODAY()&gt;=Validation!$C$141,MONTH(TODAY())&lt;=9),CONCATENATE("0",MONTH(TODAY()+10),"/01/",YEAR(TODAY()+10)))))))</f>
        <v/>
      </c>
      <c r="R786" s="158">
        <f t="shared" si="37"/>
        <v>0</v>
      </c>
      <c r="S786" s="88"/>
      <c r="T786" s="66"/>
      <c r="U786" s="66"/>
      <c r="V786" s="88"/>
      <c r="W786" s="66"/>
      <c r="X786" s="66"/>
      <c r="Y786" s="92"/>
      <c r="Z786" s="146">
        <f t="shared" si="38"/>
        <v>22</v>
      </c>
      <c r="AB786" s="133" t="str">
        <f>IFERROR(IF(DATEVALUE(TEXT(VLOOKUP(K786,Validation!F821:I844,3,FALSE)&amp;"/"&amp;RIGHT(L786+100,2)&amp;"/"&amp;M786,"MM/DD/YYYY"))&lt;=DATEVALUE(TEXT(VLOOKUP(N786,Validation!F821:I844,3,FALSE)&amp;"/"&amp;RIGHT(O786+100,2)&amp;"/"&amp;P786,"MM/DD/YYYY")),"",-1),"")</f>
        <v/>
      </c>
      <c r="AC786" s="133" t="str">
        <f>IFERROR(IF(DATEVALUE(TEXT(VLOOKUP(S786,Validation!F821:I844,3,FALSE)&amp;"/"&amp;RIGHT(T786+100,2)&amp;"/"&amp;U786,"MM/DD/YYYY"))&lt;=DATEVALUE(TEXT(VLOOKUP(V786,Validation!F821:I844,3,FALSE)&amp;"/"&amp;RIGHT(W786+100,2)&amp;"/"&amp;X786,"MM/DD/YYYY")),"",-1),"")</f>
        <v/>
      </c>
      <c r="AD786" s="92"/>
      <c r="AE786" s="92"/>
    </row>
    <row r="787" spans="1:31" ht="13.8">
      <c r="A787" s="113"/>
      <c r="B787" s="113"/>
      <c r="C787" s="113"/>
      <c r="D787" s="113"/>
      <c r="E787" s="113"/>
      <c r="F787" s="14"/>
      <c r="G787" s="15"/>
      <c r="H787" s="14"/>
      <c r="I787" s="114"/>
      <c r="J787" s="152">
        <f t="shared" si="36"/>
        <v>0</v>
      </c>
      <c r="K787" s="88"/>
      <c r="L787" s="89"/>
      <c r="M787" s="90"/>
      <c r="N787" s="88"/>
      <c r="O787" s="89"/>
      <c r="P787" s="90"/>
      <c r="Q787" s="160" t="str">
        <f ca="1">+IF(A787="","",IF(AND(TODAY()&lt;Validation!$C$141,OR(MONTH(TODAY())=10,MONTH(TODAY())=11,MONTH(TODAY())=12)),CONCATENATE(MONTH(TODAY()),"/01/",YEAR(TODAY())),IF(AND(TODAY()&lt;Validation!$C$141,MONTH(TODAY())&lt;=9),CONCATENATE("0",MONTH(TODAY()),"/01/",YEAR(TODAY())),IF(AND(TODAY()&gt;=Validation!$C$141,OR(MONTH(TODAY())=10,MONTH(TODAY())=11,MONTH(TODAY())=12)),CONCATENATE(MONTH(TODAY()+10),"/01/",YEAR(TODAY()+10)),IF(AND(TODAY()&gt;=Validation!$C$141,MONTH(TODAY())&lt;=9),CONCATENATE("0",MONTH(TODAY()+10),"/01/",YEAR(TODAY()+10)))))))</f>
        <v/>
      </c>
      <c r="R787" s="158">
        <f t="shared" si="37"/>
        <v>0</v>
      </c>
      <c r="S787" s="88"/>
      <c r="T787" s="66"/>
      <c r="U787" s="66"/>
      <c r="V787" s="88"/>
      <c r="W787" s="66"/>
      <c r="X787" s="66"/>
      <c r="Y787" s="92"/>
      <c r="Z787" s="146">
        <f t="shared" si="38"/>
        <v>22</v>
      </c>
      <c r="AB787" s="133" t="str">
        <f>IFERROR(IF(DATEVALUE(TEXT(VLOOKUP(K787,Validation!F822:I845,3,FALSE)&amp;"/"&amp;RIGHT(L787+100,2)&amp;"/"&amp;M787,"MM/DD/YYYY"))&lt;=DATEVALUE(TEXT(VLOOKUP(N787,Validation!F822:I845,3,FALSE)&amp;"/"&amp;RIGHT(O787+100,2)&amp;"/"&amp;P787,"MM/DD/YYYY")),"",-1),"")</f>
        <v/>
      </c>
      <c r="AC787" s="133" t="str">
        <f>IFERROR(IF(DATEVALUE(TEXT(VLOOKUP(S787,Validation!F822:I845,3,FALSE)&amp;"/"&amp;RIGHT(T787+100,2)&amp;"/"&amp;U787,"MM/DD/YYYY"))&lt;=DATEVALUE(TEXT(VLOOKUP(V787,Validation!F822:I845,3,FALSE)&amp;"/"&amp;RIGHT(W787+100,2)&amp;"/"&amp;X787,"MM/DD/YYYY")),"",-1),"")</f>
        <v/>
      </c>
      <c r="AD787" s="92"/>
      <c r="AE787" s="92"/>
    </row>
    <row r="788" spans="1:31" ht="13.8">
      <c r="A788" s="113"/>
      <c r="B788" s="113"/>
      <c r="C788" s="113"/>
      <c r="D788" s="113"/>
      <c r="E788" s="113"/>
      <c r="F788" s="14"/>
      <c r="G788" s="15"/>
      <c r="H788" s="14"/>
      <c r="I788" s="114"/>
      <c r="J788" s="152">
        <f t="shared" si="36"/>
        <v>0</v>
      </c>
      <c r="K788" s="88"/>
      <c r="L788" s="89"/>
      <c r="M788" s="90"/>
      <c r="N788" s="88"/>
      <c r="O788" s="89"/>
      <c r="P788" s="90"/>
      <c r="Q788" s="160" t="str">
        <f ca="1">+IF(A788="","",IF(AND(TODAY()&lt;Validation!$C$141,OR(MONTH(TODAY())=10,MONTH(TODAY())=11,MONTH(TODAY())=12)),CONCATENATE(MONTH(TODAY()),"/01/",YEAR(TODAY())),IF(AND(TODAY()&lt;Validation!$C$141,MONTH(TODAY())&lt;=9),CONCATENATE("0",MONTH(TODAY()),"/01/",YEAR(TODAY())),IF(AND(TODAY()&gt;=Validation!$C$141,OR(MONTH(TODAY())=10,MONTH(TODAY())=11,MONTH(TODAY())=12)),CONCATENATE(MONTH(TODAY()+10),"/01/",YEAR(TODAY()+10)),IF(AND(TODAY()&gt;=Validation!$C$141,MONTH(TODAY())&lt;=9),CONCATENATE("0",MONTH(TODAY()+10),"/01/",YEAR(TODAY()+10)))))))</f>
        <v/>
      </c>
      <c r="R788" s="158">
        <f t="shared" si="37"/>
        <v>0</v>
      </c>
      <c r="S788" s="88"/>
      <c r="T788" s="66"/>
      <c r="U788" s="66"/>
      <c r="V788" s="88"/>
      <c r="W788" s="66"/>
      <c r="X788" s="66"/>
      <c r="Y788" s="92"/>
      <c r="Z788" s="146">
        <f t="shared" si="38"/>
        <v>22</v>
      </c>
      <c r="AB788" s="133" t="str">
        <f>IFERROR(IF(DATEVALUE(TEXT(VLOOKUP(K788,Validation!F823:I846,3,FALSE)&amp;"/"&amp;RIGHT(L788+100,2)&amp;"/"&amp;M788,"MM/DD/YYYY"))&lt;=DATEVALUE(TEXT(VLOOKUP(N788,Validation!F823:I846,3,FALSE)&amp;"/"&amp;RIGHT(O788+100,2)&amp;"/"&amp;P788,"MM/DD/YYYY")),"",-1),"")</f>
        <v/>
      </c>
      <c r="AC788" s="133" t="str">
        <f>IFERROR(IF(DATEVALUE(TEXT(VLOOKUP(S788,Validation!F823:I846,3,FALSE)&amp;"/"&amp;RIGHT(T788+100,2)&amp;"/"&amp;U788,"MM/DD/YYYY"))&lt;=DATEVALUE(TEXT(VLOOKUP(V788,Validation!F823:I846,3,FALSE)&amp;"/"&amp;RIGHT(W788+100,2)&amp;"/"&amp;X788,"MM/DD/YYYY")),"",-1),"")</f>
        <v/>
      </c>
      <c r="AD788" s="92"/>
      <c r="AE788" s="92"/>
    </row>
    <row r="789" spans="1:31" ht="13.8">
      <c r="A789" s="113"/>
      <c r="B789" s="113"/>
      <c r="C789" s="113"/>
      <c r="D789" s="113"/>
      <c r="E789" s="113"/>
      <c r="F789" s="14"/>
      <c r="G789" s="15"/>
      <c r="H789" s="14"/>
      <c r="I789" s="114"/>
      <c r="J789" s="152">
        <f t="shared" si="36"/>
        <v>0</v>
      </c>
      <c r="K789" s="88"/>
      <c r="L789" s="89"/>
      <c r="M789" s="90"/>
      <c r="N789" s="88"/>
      <c r="O789" s="89"/>
      <c r="P789" s="90"/>
      <c r="Q789" s="160" t="str">
        <f ca="1">+IF(A789="","",IF(AND(TODAY()&lt;Validation!$C$141,OR(MONTH(TODAY())=10,MONTH(TODAY())=11,MONTH(TODAY())=12)),CONCATENATE(MONTH(TODAY()),"/01/",YEAR(TODAY())),IF(AND(TODAY()&lt;Validation!$C$141,MONTH(TODAY())&lt;=9),CONCATENATE("0",MONTH(TODAY()),"/01/",YEAR(TODAY())),IF(AND(TODAY()&gt;=Validation!$C$141,OR(MONTH(TODAY())=10,MONTH(TODAY())=11,MONTH(TODAY())=12)),CONCATENATE(MONTH(TODAY()+10),"/01/",YEAR(TODAY()+10)),IF(AND(TODAY()&gt;=Validation!$C$141,MONTH(TODAY())&lt;=9),CONCATENATE("0",MONTH(TODAY()+10),"/01/",YEAR(TODAY()+10)))))))</f>
        <v/>
      </c>
      <c r="R789" s="158">
        <f t="shared" si="37"/>
        <v>0</v>
      </c>
      <c r="S789" s="88"/>
      <c r="T789" s="66"/>
      <c r="U789" s="66"/>
      <c r="V789" s="88"/>
      <c r="W789" s="66"/>
      <c r="X789" s="66"/>
      <c r="Y789" s="92"/>
      <c r="Z789" s="146">
        <f t="shared" si="38"/>
        <v>22</v>
      </c>
      <c r="AB789" s="133" t="str">
        <f>IFERROR(IF(DATEVALUE(TEXT(VLOOKUP(K789,Validation!F824:I847,3,FALSE)&amp;"/"&amp;RIGHT(L789+100,2)&amp;"/"&amp;M789,"MM/DD/YYYY"))&lt;=DATEVALUE(TEXT(VLOOKUP(N789,Validation!F824:I847,3,FALSE)&amp;"/"&amp;RIGHT(O789+100,2)&amp;"/"&amp;P789,"MM/DD/YYYY")),"",-1),"")</f>
        <v/>
      </c>
      <c r="AC789" s="133" t="str">
        <f>IFERROR(IF(DATEVALUE(TEXT(VLOOKUP(S789,Validation!F824:I847,3,FALSE)&amp;"/"&amp;RIGHT(T789+100,2)&amp;"/"&amp;U789,"MM/DD/YYYY"))&lt;=DATEVALUE(TEXT(VLOOKUP(V789,Validation!F824:I847,3,FALSE)&amp;"/"&amp;RIGHT(W789+100,2)&amp;"/"&amp;X789,"MM/DD/YYYY")),"",-1),"")</f>
        <v/>
      </c>
      <c r="AD789" s="92"/>
      <c r="AE789" s="92"/>
    </row>
    <row r="790" spans="1:31" ht="13.8">
      <c r="A790" s="113"/>
      <c r="B790" s="113"/>
      <c r="C790" s="113"/>
      <c r="D790" s="113"/>
      <c r="E790" s="113"/>
      <c r="F790" s="14"/>
      <c r="G790" s="15"/>
      <c r="H790" s="14"/>
      <c r="I790" s="114"/>
      <c r="J790" s="152">
        <f t="shared" si="36"/>
        <v>0</v>
      </c>
      <c r="K790" s="88"/>
      <c r="L790" s="89"/>
      <c r="M790" s="90"/>
      <c r="N790" s="88"/>
      <c r="O790" s="89"/>
      <c r="P790" s="90"/>
      <c r="Q790" s="160" t="str">
        <f ca="1">+IF(A790="","",IF(AND(TODAY()&lt;Validation!$C$141,OR(MONTH(TODAY())=10,MONTH(TODAY())=11,MONTH(TODAY())=12)),CONCATENATE(MONTH(TODAY()),"/01/",YEAR(TODAY())),IF(AND(TODAY()&lt;Validation!$C$141,MONTH(TODAY())&lt;=9),CONCATENATE("0",MONTH(TODAY()),"/01/",YEAR(TODAY())),IF(AND(TODAY()&gt;=Validation!$C$141,OR(MONTH(TODAY())=10,MONTH(TODAY())=11,MONTH(TODAY())=12)),CONCATENATE(MONTH(TODAY()+10),"/01/",YEAR(TODAY()+10)),IF(AND(TODAY()&gt;=Validation!$C$141,MONTH(TODAY())&lt;=9),CONCATENATE("0",MONTH(TODAY()+10),"/01/",YEAR(TODAY()+10)))))))</f>
        <v/>
      </c>
      <c r="R790" s="158">
        <f t="shared" si="37"/>
        <v>0</v>
      </c>
      <c r="S790" s="88"/>
      <c r="T790" s="66"/>
      <c r="U790" s="66"/>
      <c r="V790" s="88"/>
      <c r="W790" s="66"/>
      <c r="X790" s="66"/>
      <c r="Y790" s="92"/>
      <c r="Z790" s="146">
        <f t="shared" si="38"/>
        <v>22</v>
      </c>
      <c r="AB790" s="133" t="str">
        <f>IFERROR(IF(DATEVALUE(TEXT(VLOOKUP(K790,Validation!F825:I848,3,FALSE)&amp;"/"&amp;RIGHT(L790+100,2)&amp;"/"&amp;M790,"MM/DD/YYYY"))&lt;=DATEVALUE(TEXT(VLOOKUP(N790,Validation!F825:I848,3,FALSE)&amp;"/"&amp;RIGHT(O790+100,2)&amp;"/"&amp;P790,"MM/DD/YYYY")),"",-1),"")</f>
        <v/>
      </c>
      <c r="AC790" s="133" t="str">
        <f>IFERROR(IF(DATEVALUE(TEXT(VLOOKUP(S790,Validation!F825:I848,3,FALSE)&amp;"/"&amp;RIGHT(T790+100,2)&amp;"/"&amp;U790,"MM/DD/YYYY"))&lt;=DATEVALUE(TEXT(VLOOKUP(V790,Validation!F825:I848,3,FALSE)&amp;"/"&amp;RIGHT(W790+100,2)&amp;"/"&amp;X790,"MM/DD/YYYY")),"",-1),"")</f>
        <v/>
      </c>
      <c r="AD790" s="92"/>
      <c r="AE790" s="92"/>
    </row>
    <row r="791" spans="1:31" ht="13.8">
      <c r="A791" s="113"/>
      <c r="B791" s="113"/>
      <c r="C791" s="113"/>
      <c r="D791" s="113"/>
      <c r="E791" s="113"/>
      <c r="F791" s="14"/>
      <c r="G791" s="15"/>
      <c r="H791" s="14"/>
      <c r="I791" s="114"/>
      <c r="J791" s="152">
        <f t="shared" si="36"/>
        <v>0</v>
      </c>
      <c r="K791" s="88"/>
      <c r="L791" s="89"/>
      <c r="M791" s="90"/>
      <c r="N791" s="88"/>
      <c r="O791" s="89"/>
      <c r="P791" s="90"/>
      <c r="Q791" s="160" t="str">
        <f ca="1">+IF(A791="","",IF(AND(TODAY()&lt;Validation!$C$141,OR(MONTH(TODAY())=10,MONTH(TODAY())=11,MONTH(TODAY())=12)),CONCATENATE(MONTH(TODAY()),"/01/",YEAR(TODAY())),IF(AND(TODAY()&lt;Validation!$C$141,MONTH(TODAY())&lt;=9),CONCATENATE("0",MONTH(TODAY()),"/01/",YEAR(TODAY())),IF(AND(TODAY()&gt;=Validation!$C$141,OR(MONTH(TODAY())=10,MONTH(TODAY())=11,MONTH(TODAY())=12)),CONCATENATE(MONTH(TODAY()+10),"/01/",YEAR(TODAY()+10)),IF(AND(TODAY()&gt;=Validation!$C$141,MONTH(TODAY())&lt;=9),CONCATENATE("0",MONTH(TODAY()+10),"/01/",YEAR(TODAY()+10)))))))</f>
        <v/>
      </c>
      <c r="R791" s="158">
        <f t="shared" si="37"/>
        <v>0</v>
      </c>
      <c r="S791" s="88"/>
      <c r="T791" s="66"/>
      <c r="U791" s="66"/>
      <c r="V791" s="88"/>
      <c r="W791" s="66"/>
      <c r="X791" s="66"/>
      <c r="Y791" s="92"/>
      <c r="Z791" s="146">
        <f t="shared" si="38"/>
        <v>22</v>
      </c>
      <c r="AB791" s="133" t="str">
        <f>IFERROR(IF(DATEVALUE(TEXT(VLOOKUP(K791,Validation!F826:I849,3,FALSE)&amp;"/"&amp;RIGHT(L791+100,2)&amp;"/"&amp;M791,"MM/DD/YYYY"))&lt;=DATEVALUE(TEXT(VLOOKUP(N791,Validation!F826:I849,3,FALSE)&amp;"/"&amp;RIGHT(O791+100,2)&amp;"/"&amp;P791,"MM/DD/YYYY")),"",-1),"")</f>
        <v/>
      </c>
      <c r="AC791" s="133" t="str">
        <f>IFERROR(IF(DATEVALUE(TEXT(VLOOKUP(S791,Validation!F826:I849,3,FALSE)&amp;"/"&amp;RIGHT(T791+100,2)&amp;"/"&amp;U791,"MM/DD/YYYY"))&lt;=DATEVALUE(TEXT(VLOOKUP(V791,Validation!F826:I849,3,FALSE)&amp;"/"&amp;RIGHT(W791+100,2)&amp;"/"&amp;X791,"MM/DD/YYYY")),"",-1),"")</f>
        <v/>
      </c>
      <c r="AD791" s="92"/>
      <c r="AE791" s="92"/>
    </row>
    <row r="792" spans="1:31" ht="13.8">
      <c r="A792" s="113"/>
      <c r="B792" s="113"/>
      <c r="C792" s="113"/>
      <c r="D792" s="113"/>
      <c r="E792" s="113"/>
      <c r="F792" s="14"/>
      <c r="G792" s="15"/>
      <c r="H792" s="14"/>
      <c r="I792" s="114"/>
      <c r="J792" s="152">
        <f t="shared" si="36"/>
        <v>0</v>
      </c>
      <c r="K792" s="88"/>
      <c r="L792" s="89"/>
      <c r="M792" s="90"/>
      <c r="N792" s="88"/>
      <c r="O792" s="89"/>
      <c r="P792" s="90"/>
      <c r="Q792" s="160" t="str">
        <f ca="1">+IF(A792="","",IF(AND(TODAY()&lt;Validation!$C$141,OR(MONTH(TODAY())=10,MONTH(TODAY())=11,MONTH(TODAY())=12)),CONCATENATE(MONTH(TODAY()),"/01/",YEAR(TODAY())),IF(AND(TODAY()&lt;Validation!$C$141,MONTH(TODAY())&lt;=9),CONCATENATE("0",MONTH(TODAY()),"/01/",YEAR(TODAY())),IF(AND(TODAY()&gt;=Validation!$C$141,OR(MONTH(TODAY())=10,MONTH(TODAY())=11,MONTH(TODAY())=12)),CONCATENATE(MONTH(TODAY()+10),"/01/",YEAR(TODAY()+10)),IF(AND(TODAY()&gt;=Validation!$C$141,MONTH(TODAY())&lt;=9),CONCATENATE("0",MONTH(TODAY()+10),"/01/",YEAR(TODAY()+10)))))))</f>
        <v/>
      </c>
      <c r="R792" s="158">
        <f t="shared" si="37"/>
        <v>0</v>
      </c>
      <c r="S792" s="88"/>
      <c r="T792" s="66"/>
      <c r="U792" s="66"/>
      <c r="V792" s="88"/>
      <c r="W792" s="66"/>
      <c r="X792" s="66"/>
      <c r="Y792" s="92"/>
      <c r="Z792" s="146">
        <f t="shared" si="38"/>
        <v>22</v>
      </c>
      <c r="AB792" s="133" t="str">
        <f>IFERROR(IF(DATEVALUE(TEXT(VLOOKUP(K792,Validation!F827:I850,3,FALSE)&amp;"/"&amp;RIGHT(L792+100,2)&amp;"/"&amp;M792,"MM/DD/YYYY"))&lt;=DATEVALUE(TEXT(VLOOKUP(N792,Validation!F827:I850,3,FALSE)&amp;"/"&amp;RIGHT(O792+100,2)&amp;"/"&amp;P792,"MM/DD/YYYY")),"",-1),"")</f>
        <v/>
      </c>
      <c r="AC792" s="133" t="str">
        <f>IFERROR(IF(DATEVALUE(TEXT(VLOOKUP(S792,Validation!F827:I850,3,FALSE)&amp;"/"&amp;RIGHT(T792+100,2)&amp;"/"&amp;U792,"MM/DD/YYYY"))&lt;=DATEVALUE(TEXT(VLOOKUP(V792,Validation!F827:I850,3,FALSE)&amp;"/"&amp;RIGHT(W792+100,2)&amp;"/"&amp;X792,"MM/DD/YYYY")),"",-1),"")</f>
        <v/>
      </c>
      <c r="AD792" s="92"/>
      <c r="AE792" s="92"/>
    </row>
    <row r="793" spans="1:31" ht="13.8">
      <c r="A793" s="113"/>
      <c r="B793" s="113"/>
      <c r="C793" s="113"/>
      <c r="D793" s="113"/>
      <c r="E793" s="113"/>
      <c r="F793" s="14"/>
      <c r="G793" s="15"/>
      <c r="H793" s="14"/>
      <c r="I793" s="114"/>
      <c r="J793" s="152">
        <f t="shared" si="36"/>
        <v>0</v>
      </c>
      <c r="K793" s="88"/>
      <c r="L793" s="89"/>
      <c r="M793" s="90"/>
      <c r="N793" s="88"/>
      <c r="O793" s="89"/>
      <c r="P793" s="90"/>
      <c r="Q793" s="160" t="str">
        <f ca="1">+IF(A793="","",IF(AND(TODAY()&lt;Validation!$C$141,OR(MONTH(TODAY())=10,MONTH(TODAY())=11,MONTH(TODAY())=12)),CONCATENATE(MONTH(TODAY()),"/01/",YEAR(TODAY())),IF(AND(TODAY()&lt;Validation!$C$141,MONTH(TODAY())&lt;=9),CONCATENATE("0",MONTH(TODAY()),"/01/",YEAR(TODAY())),IF(AND(TODAY()&gt;=Validation!$C$141,OR(MONTH(TODAY())=10,MONTH(TODAY())=11,MONTH(TODAY())=12)),CONCATENATE(MONTH(TODAY()+10),"/01/",YEAR(TODAY()+10)),IF(AND(TODAY()&gt;=Validation!$C$141,MONTH(TODAY())&lt;=9),CONCATENATE("0",MONTH(TODAY()+10),"/01/",YEAR(TODAY()+10)))))))</f>
        <v/>
      </c>
      <c r="R793" s="158">
        <f t="shared" si="37"/>
        <v>0</v>
      </c>
      <c r="S793" s="88"/>
      <c r="T793" s="66"/>
      <c r="U793" s="66"/>
      <c r="V793" s="88"/>
      <c r="W793" s="66"/>
      <c r="X793" s="66"/>
      <c r="Y793" s="92"/>
      <c r="Z793" s="146">
        <f t="shared" si="38"/>
        <v>22</v>
      </c>
      <c r="AB793" s="133" t="str">
        <f>IFERROR(IF(DATEVALUE(TEXT(VLOOKUP(K793,Validation!F828:I851,3,FALSE)&amp;"/"&amp;RIGHT(L793+100,2)&amp;"/"&amp;M793,"MM/DD/YYYY"))&lt;=DATEVALUE(TEXT(VLOOKUP(N793,Validation!F828:I851,3,FALSE)&amp;"/"&amp;RIGHT(O793+100,2)&amp;"/"&amp;P793,"MM/DD/YYYY")),"",-1),"")</f>
        <v/>
      </c>
      <c r="AC793" s="133" t="str">
        <f>IFERROR(IF(DATEVALUE(TEXT(VLOOKUP(S793,Validation!F828:I851,3,FALSE)&amp;"/"&amp;RIGHT(T793+100,2)&amp;"/"&amp;U793,"MM/DD/YYYY"))&lt;=DATEVALUE(TEXT(VLOOKUP(V793,Validation!F828:I851,3,FALSE)&amp;"/"&amp;RIGHT(W793+100,2)&amp;"/"&amp;X793,"MM/DD/YYYY")),"",-1),"")</f>
        <v/>
      </c>
      <c r="AD793" s="92"/>
      <c r="AE793" s="92"/>
    </row>
    <row r="794" spans="1:31" ht="13.8">
      <c r="A794" s="113"/>
      <c r="B794" s="113"/>
      <c r="C794" s="113"/>
      <c r="D794" s="113"/>
      <c r="E794" s="113"/>
      <c r="F794" s="14"/>
      <c r="G794" s="15"/>
      <c r="H794" s="14"/>
      <c r="I794" s="114"/>
      <c r="J794" s="152">
        <f t="shared" si="36"/>
        <v>0</v>
      </c>
      <c r="K794" s="88"/>
      <c r="L794" s="89"/>
      <c r="M794" s="90"/>
      <c r="N794" s="88"/>
      <c r="O794" s="89"/>
      <c r="P794" s="90"/>
      <c r="Q794" s="160" t="str">
        <f ca="1">+IF(A794="","",IF(AND(TODAY()&lt;Validation!$C$141,OR(MONTH(TODAY())=10,MONTH(TODAY())=11,MONTH(TODAY())=12)),CONCATENATE(MONTH(TODAY()),"/01/",YEAR(TODAY())),IF(AND(TODAY()&lt;Validation!$C$141,MONTH(TODAY())&lt;=9),CONCATENATE("0",MONTH(TODAY()),"/01/",YEAR(TODAY())),IF(AND(TODAY()&gt;=Validation!$C$141,OR(MONTH(TODAY())=10,MONTH(TODAY())=11,MONTH(TODAY())=12)),CONCATENATE(MONTH(TODAY()+10),"/01/",YEAR(TODAY()+10)),IF(AND(TODAY()&gt;=Validation!$C$141,MONTH(TODAY())&lt;=9),CONCATENATE("0",MONTH(TODAY()+10),"/01/",YEAR(TODAY()+10)))))))</f>
        <v/>
      </c>
      <c r="R794" s="158">
        <f t="shared" si="37"/>
        <v>0</v>
      </c>
      <c r="S794" s="88"/>
      <c r="T794" s="66"/>
      <c r="U794" s="66"/>
      <c r="V794" s="88"/>
      <c r="W794" s="66"/>
      <c r="X794" s="66"/>
      <c r="Y794" s="92"/>
      <c r="Z794" s="146">
        <f t="shared" si="38"/>
        <v>22</v>
      </c>
      <c r="AB794" s="133" t="str">
        <f>IFERROR(IF(DATEVALUE(TEXT(VLOOKUP(K794,Validation!F829:I852,3,FALSE)&amp;"/"&amp;RIGHT(L794+100,2)&amp;"/"&amp;M794,"MM/DD/YYYY"))&lt;=DATEVALUE(TEXT(VLOOKUP(N794,Validation!F829:I852,3,FALSE)&amp;"/"&amp;RIGHT(O794+100,2)&amp;"/"&amp;P794,"MM/DD/YYYY")),"",-1),"")</f>
        <v/>
      </c>
      <c r="AC794" s="133" t="str">
        <f>IFERROR(IF(DATEVALUE(TEXT(VLOOKUP(S794,Validation!F829:I852,3,FALSE)&amp;"/"&amp;RIGHT(T794+100,2)&amp;"/"&amp;U794,"MM/DD/YYYY"))&lt;=DATEVALUE(TEXT(VLOOKUP(V794,Validation!F829:I852,3,FALSE)&amp;"/"&amp;RIGHT(W794+100,2)&amp;"/"&amp;X794,"MM/DD/YYYY")),"",-1),"")</f>
        <v/>
      </c>
      <c r="AD794" s="92"/>
      <c r="AE794" s="92"/>
    </row>
    <row r="795" spans="1:31" ht="13.8">
      <c r="A795" s="113"/>
      <c r="B795" s="113"/>
      <c r="C795" s="113"/>
      <c r="D795" s="113"/>
      <c r="E795" s="113"/>
      <c r="F795" s="14"/>
      <c r="G795" s="15"/>
      <c r="H795" s="14"/>
      <c r="I795" s="114"/>
      <c r="J795" s="152">
        <f t="shared" si="36"/>
        <v>0</v>
      </c>
      <c r="K795" s="88"/>
      <c r="L795" s="89"/>
      <c r="M795" s="90"/>
      <c r="N795" s="88"/>
      <c r="O795" s="89"/>
      <c r="P795" s="90"/>
      <c r="Q795" s="160" t="str">
        <f ca="1">+IF(A795="","",IF(AND(TODAY()&lt;Validation!$C$141,OR(MONTH(TODAY())=10,MONTH(TODAY())=11,MONTH(TODAY())=12)),CONCATENATE(MONTH(TODAY()),"/01/",YEAR(TODAY())),IF(AND(TODAY()&lt;Validation!$C$141,MONTH(TODAY())&lt;=9),CONCATENATE("0",MONTH(TODAY()),"/01/",YEAR(TODAY())),IF(AND(TODAY()&gt;=Validation!$C$141,OR(MONTH(TODAY())=10,MONTH(TODAY())=11,MONTH(TODAY())=12)),CONCATENATE(MONTH(TODAY()+10),"/01/",YEAR(TODAY()+10)),IF(AND(TODAY()&gt;=Validation!$C$141,MONTH(TODAY())&lt;=9),CONCATENATE("0",MONTH(TODAY()+10),"/01/",YEAR(TODAY()+10)))))))</f>
        <v/>
      </c>
      <c r="R795" s="158">
        <f t="shared" si="37"/>
        <v>0</v>
      </c>
      <c r="S795" s="88"/>
      <c r="T795" s="66"/>
      <c r="U795" s="66"/>
      <c r="V795" s="88"/>
      <c r="W795" s="66"/>
      <c r="X795" s="66"/>
      <c r="Y795" s="92"/>
      <c r="Z795" s="146">
        <f t="shared" si="38"/>
        <v>22</v>
      </c>
      <c r="AB795" s="133" t="str">
        <f>IFERROR(IF(DATEVALUE(TEXT(VLOOKUP(K795,Validation!F830:I853,3,FALSE)&amp;"/"&amp;RIGHT(L795+100,2)&amp;"/"&amp;M795,"MM/DD/YYYY"))&lt;=DATEVALUE(TEXT(VLOOKUP(N795,Validation!F830:I853,3,FALSE)&amp;"/"&amp;RIGHT(O795+100,2)&amp;"/"&amp;P795,"MM/DD/YYYY")),"",-1),"")</f>
        <v/>
      </c>
      <c r="AC795" s="133" t="str">
        <f>IFERROR(IF(DATEVALUE(TEXT(VLOOKUP(S795,Validation!F830:I853,3,FALSE)&amp;"/"&amp;RIGHT(T795+100,2)&amp;"/"&amp;U795,"MM/DD/YYYY"))&lt;=DATEVALUE(TEXT(VLOOKUP(V795,Validation!F830:I853,3,FALSE)&amp;"/"&amp;RIGHT(W795+100,2)&amp;"/"&amp;X795,"MM/DD/YYYY")),"",-1),"")</f>
        <v/>
      </c>
      <c r="AD795" s="92"/>
      <c r="AE795" s="92"/>
    </row>
    <row r="796" spans="1:31" ht="13.8">
      <c r="A796" s="113"/>
      <c r="B796" s="113"/>
      <c r="C796" s="113"/>
      <c r="D796" s="113"/>
      <c r="E796" s="113"/>
      <c r="F796" s="14"/>
      <c r="G796" s="15"/>
      <c r="H796" s="14"/>
      <c r="I796" s="114"/>
      <c r="J796" s="152">
        <f t="shared" si="36"/>
        <v>0</v>
      </c>
      <c r="K796" s="88"/>
      <c r="L796" s="89"/>
      <c r="M796" s="90"/>
      <c r="N796" s="88"/>
      <c r="O796" s="89"/>
      <c r="P796" s="90"/>
      <c r="Q796" s="160" t="str">
        <f ca="1">+IF(A796="","",IF(AND(TODAY()&lt;Validation!$C$141,OR(MONTH(TODAY())=10,MONTH(TODAY())=11,MONTH(TODAY())=12)),CONCATENATE(MONTH(TODAY()),"/01/",YEAR(TODAY())),IF(AND(TODAY()&lt;Validation!$C$141,MONTH(TODAY())&lt;=9),CONCATENATE("0",MONTH(TODAY()),"/01/",YEAR(TODAY())),IF(AND(TODAY()&gt;=Validation!$C$141,OR(MONTH(TODAY())=10,MONTH(TODAY())=11,MONTH(TODAY())=12)),CONCATENATE(MONTH(TODAY()+10),"/01/",YEAR(TODAY()+10)),IF(AND(TODAY()&gt;=Validation!$C$141,MONTH(TODAY())&lt;=9),CONCATENATE("0",MONTH(TODAY()+10),"/01/",YEAR(TODAY()+10)))))))</f>
        <v/>
      </c>
      <c r="R796" s="158">
        <f t="shared" si="37"/>
        <v>0</v>
      </c>
      <c r="S796" s="88"/>
      <c r="T796" s="66"/>
      <c r="U796" s="66"/>
      <c r="V796" s="88"/>
      <c r="W796" s="66"/>
      <c r="X796" s="66"/>
      <c r="Y796" s="92"/>
      <c r="Z796" s="146">
        <f t="shared" si="38"/>
        <v>22</v>
      </c>
      <c r="AB796" s="133" t="str">
        <f>IFERROR(IF(DATEVALUE(TEXT(VLOOKUP(K796,Validation!F831:I854,3,FALSE)&amp;"/"&amp;RIGHT(L796+100,2)&amp;"/"&amp;M796,"MM/DD/YYYY"))&lt;=DATEVALUE(TEXT(VLOOKUP(N796,Validation!F831:I854,3,FALSE)&amp;"/"&amp;RIGHT(O796+100,2)&amp;"/"&amp;P796,"MM/DD/YYYY")),"",-1),"")</f>
        <v/>
      </c>
      <c r="AC796" s="133" t="str">
        <f>IFERROR(IF(DATEVALUE(TEXT(VLOOKUP(S796,Validation!F831:I854,3,FALSE)&amp;"/"&amp;RIGHT(T796+100,2)&amp;"/"&amp;U796,"MM/DD/YYYY"))&lt;=DATEVALUE(TEXT(VLOOKUP(V796,Validation!F831:I854,3,FALSE)&amp;"/"&amp;RIGHT(W796+100,2)&amp;"/"&amp;X796,"MM/DD/YYYY")),"",-1),"")</f>
        <v/>
      </c>
      <c r="AD796" s="92"/>
      <c r="AE796" s="92"/>
    </row>
    <row r="797" spans="1:31" ht="13.8">
      <c r="A797" s="113"/>
      <c r="B797" s="113"/>
      <c r="C797" s="113"/>
      <c r="D797" s="113"/>
      <c r="E797" s="113"/>
      <c r="F797" s="14"/>
      <c r="G797" s="15"/>
      <c r="H797" s="14"/>
      <c r="I797" s="114"/>
      <c r="J797" s="152">
        <f t="shared" si="36"/>
        <v>0</v>
      </c>
      <c r="K797" s="88"/>
      <c r="L797" s="89"/>
      <c r="M797" s="90"/>
      <c r="N797" s="88"/>
      <c r="O797" s="89"/>
      <c r="P797" s="90"/>
      <c r="Q797" s="160" t="str">
        <f ca="1">+IF(A797="","",IF(AND(TODAY()&lt;Validation!$C$141,OR(MONTH(TODAY())=10,MONTH(TODAY())=11,MONTH(TODAY())=12)),CONCATENATE(MONTH(TODAY()),"/01/",YEAR(TODAY())),IF(AND(TODAY()&lt;Validation!$C$141,MONTH(TODAY())&lt;=9),CONCATENATE("0",MONTH(TODAY()),"/01/",YEAR(TODAY())),IF(AND(TODAY()&gt;=Validation!$C$141,OR(MONTH(TODAY())=10,MONTH(TODAY())=11,MONTH(TODAY())=12)),CONCATENATE(MONTH(TODAY()+10),"/01/",YEAR(TODAY()+10)),IF(AND(TODAY()&gt;=Validation!$C$141,MONTH(TODAY())&lt;=9),CONCATENATE("0",MONTH(TODAY()+10),"/01/",YEAR(TODAY()+10)))))))</f>
        <v/>
      </c>
      <c r="R797" s="158">
        <f t="shared" si="37"/>
        <v>0</v>
      </c>
      <c r="S797" s="88"/>
      <c r="T797" s="66"/>
      <c r="U797" s="66"/>
      <c r="V797" s="88"/>
      <c r="W797" s="66"/>
      <c r="X797" s="66"/>
      <c r="Y797" s="92"/>
      <c r="Z797" s="146">
        <f t="shared" si="38"/>
        <v>22</v>
      </c>
      <c r="AB797" s="133" t="str">
        <f>IFERROR(IF(DATEVALUE(TEXT(VLOOKUP(K797,Validation!F832:I855,3,FALSE)&amp;"/"&amp;RIGHT(L797+100,2)&amp;"/"&amp;M797,"MM/DD/YYYY"))&lt;=DATEVALUE(TEXT(VLOOKUP(N797,Validation!F832:I855,3,FALSE)&amp;"/"&amp;RIGHT(O797+100,2)&amp;"/"&amp;P797,"MM/DD/YYYY")),"",-1),"")</f>
        <v/>
      </c>
      <c r="AC797" s="133" t="str">
        <f>IFERROR(IF(DATEVALUE(TEXT(VLOOKUP(S797,Validation!F832:I855,3,FALSE)&amp;"/"&amp;RIGHT(T797+100,2)&amp;"/"&amp;U797,"MM/DD/YYYY"))&lt;=DATEVALUE(TEXT(VLOOKUP(V797,Validation!F832:I855,3,FALSE)&amp;"/"&amp;RIGHT(W797+100,2)&amp;"/"&amp;X797,"MM/DD/YYYY")),"",-1),"")</f>
        <v/>
      </c>
      <c r="AD797" s="92"/>
      <c r="AE797" s="92"/>
    </row>
    <row r="798" spans="1:31" ht="13.8">
      <c r="A798" s="113"/>
      <c r="B798" s="113"/>
      <c r="C798" s="113"/>
      <c r="D798" s="113"/>
      <c r="E798" s="113"/>
      <c r="F798" s="14"/>
      <c r="G798" s="15"/>
      <c r="H798" s="14"/>
      <c r="I798" s="114"/>
      <c r="J798" s="152">
        <f t="shared" si="36"/>
        <v>0</v>
      </c>
      <c r="K798" s="88"/>
      <c r="L798" s="89"/>
      <c r="M798" s="90"/>
      <c r="N798" s="88"/>
      <c r="O798" s="89"/>
      <c r="P798" s="90"/>
      <c r="Q798" s="160" t="str">
        <f ca="1">+IF(A798="","",IF(AND(TODAY()&lt;Validation!$C$141,OR(MONTH(TODAY())=10,MONTH(TODAY())=11,MONTH(TODAY())=12)),CONCATENATE(MONTH(TODAY()),"/01/",YEAR(TODAY())),IF(AND(TODAY()&lt;Validation!$C$141,MONTH(TODAY())&lt;=9),CONCATENATE("0",MONTH(TODAY()),"/01/",YEAR(TODAY())),IF(AND(TODAY()&gt;=Validation!$C$141,OR(MONTH(TODAY())=10,MONTH(TODAY())=11,MONTH(TODAY())=12)),CONCATENATE(MONTH(TODAY()+10),"/01/",YEAR(TODAY()+10)),IF(AND(TODAY()&gt;=Validation!$C$141,MONTH(TODAY())&lt;=9),CONCATENATE("0",MONTH(TODAY()+10),"/01/",YEAR(TODAY()+10)))))))</f>
        <v/>
      </c>
      <c r="R798" s="158">
        <f t="shared" si="37"/>
        <v>0</v>
      </c>
      <c r="S798" s="88"/>
      <c r="T798" s="66"/>
      <c r="U798" s="66"/>
      <c r="V798" s="88"/>
      <c r="W798" s="66"/>
      <c r="X798" s="66"/>
      <c r="Y798" s="92"/>
      <c r="Z798" s="146">
        <f t="shared" si="38"/>
        <v>22</v>
      </c>
      <c r="AB798" s="133" t="str">
        <f>IFERROR(IF(DATEVALUE(TEXT(VLOOKUP(K798,Validation!F833:I856,3,FALSE)&amp;"/"&amp;RIGHT(L798+100,2)&amp;"/"&amp;M798,"MM/DD/YYYY"))&lt;=DATEVALUE(TEXT(VLOOKUP(N798,Validation!F833:I856,3,FALSE)&amp;"/"&amp;RIGHT(O798+100,2)&amp;"/"&amp;P798,"MM/DD/YYYY")),"",-1),"")</f>
        <v/>
      </c>
      <c r="AC798" s="133" t="str">
        <f>IFERROR(IF(DATEVALUE(TEXT(VLOOKUP(S798,Validation!F833:I856,3,FALSE)&amp;"/"&amp;RIGHT(T798+100,2)&amp;"/"&amp;U798,"MM/DD/YYYY"))&lt;=DATEVALUE(TEXT(VLOOKUP(V798,Validation!F833:I856,3,FALSE)&amp;"/"&amp;RIGHT(W798+100,2)&amp;"/"&amp;X798,"MM/DD/YYYY")),"",-1),"")</f>
        <v/>
      </c>
      <c r="AD798" s="92"/>
      <c r="AE798" s="92"/>
    </row>
    <row r="799" spans="1:31" ht="13.8">
      <c r="A799" s="113"/>
      <c r="B799" s="113"/>
      <c r="C799" s="113"/>
      <c r="D799" s="113"/>
      <c r="E799" s="113"/>
      <c r="F799" s="14"/>
      <c r="G799" s="15"/>
      <c r="H799" s="14"/>
      <c r="I799" s="114"/>
      <c r="J799" s="152">
        <f t="shared" si="36"/>
        <v>0</v>
      </c>
      <c r="K799" s="88"/>
      <c r="L799" s="89"/>
      <c r="M799" s="90"/>
      <c r="N799" s="88"/>
      <c r="O799" s="89"/>
      <c r="P799" s="90"/>
      <c r="Q799" s="160" t="str">
        <f ca="1">+IF(A799="","",IF(AND(TODAY()&lt;Validation!$C$141,OR(MONTH(TODAY())=10,MONTH(TODAY())=11,MONTH(TODAY())=12)),CONCATENATE(MONTH(TODAY()),"/01/",YEAR(TODAY())),IF(AND(TODAY()&lt;Validation!$C$141,MONTH(TODAY())&lt;=9),CONCATENATE("0",MONTH(TODAY()),"/01/",YEAR(TODAY())),IF(AND(TODAY()&gt;=Validation!$C$141,OR(MONTH(TODAY())=10,MONTH(TODAY())=11,MONTH(TODAY())=12)),CONCATENATE(MONTH(TODAY()+10),"/01/",YEAR(TODAY()+10)),IF(AND(TODAY()&gt;=Validation!$C$141,MONTH(TODAY())&lt;=9),CONCATENATE("0",MONTH(TODAY()+10),"/01/",YEAR(TODAY()+10)))))))</f>
        <v/>
      </c>
      <c r="R799" s="158">
        <f t="shared" si="37"/>
        <v>0</v>
      </c>
      <c r="S799" s="88"/>
      <c r="T799" s="66"/>
      <c r="U799" s="66"/>
      <c r="V799" s="88"/>
      <c r="W799" s="66"/>
      <c r="X799" s="66"/>
      <c r="Y799" s="92"/>
      <c r="Z799" s="146">
        <f t="shared" si="38"/>
        <v>22</v>
      </c>
      <c r="AB799" s="133" t="str">
        <f>IFERROR(IF(DATEVALUE(TEXT(VLOOKUP(K799,Validation!F834:I857,3,FALSE)&amp;"/"&amp;RIGHT(L799+100,2)&amp;"/"&amp;M799,"MM/DD/YYYY"))&lt;=DATEVALUE(TEXT(VLOOKUP(N799,Validation!F834:I857,3,FALSE)&amp;"/"&amp;RIGHT(O799+100,2)&amp;"/"&amp;P799,"MM/DD/YYYY")),"",-1),"")</f>
        <v/>
      </c>
      <c r="AC799" s="133" t="str">
        <f>IFERROR(IF(DATEVALUE(TEXT(VLOOKUP(S799,Validation!F834:I857,3,FALSE)&amp;"/"&amp;RIGHT(T799+100,2)&amp;"/"&amp;U799,"MM/DD/YYYY"))&lt;=DATEVALUE(TEXT(VLOOKUP(V799,Validation!F834:I857,3,FALSE)&amp;"/"&amp;RIGHT(W799+100,2)&amp;"/"&amp;X799,"MM/DD/YYYY")),"",-1),"")</f>
        <v/>
      </c>
      <c r="AD799" s="92"/>
      <c r="AE799" s="92"/>
    </row>
    <row r="800" spans="1:31" ht="13.8">
      <c r="A800" s="113"/>
      <c r="B800" s="113"/>
      <c r="C800" s="113"/>
      <c r="D800" s="113"/>
      <c r="E800" s="113"/>
      <c r="F800" s="14"/>
      <c r="G800" s="15"/>
      <c r="H800" s="14"/>
      <c r="I800" s="114"/>
      <c r="J800" s="152">
        <f t="shared" si="36"/>
        <v>0</v>
      </c>
      <c r="K800" s="88"/>
      <c r="L800" s="89"/>
      <c r="M800" s="90"/>
      <c r="N800" s="88"/>
      <c r="O800" s="89"/>
      <c r="P800" s="90"/>
      <c r="Q800" s="160" t="str">
        <f ca="1">+IF(A800="","",IF(AND(TODAY()&lt;Validation!$C$141,OR(MONTH(TODAY())=10,MONTH(TODAY())=11,MONTH(TODAY())=12)),CONCATENATE(MONTH(TODAY()),"/01/",YEAR(TODAY())),IF(AND(TODAY()&lt;Validation!$C$141,MONTH(TODAY())&lt;=9),CONCATENATE("0",MONTH(TODAY()),"/01/",YEAR(TODAY())),IF(AND(TODAY()&gt;=Validation!$C$141,OR(MONTH(TODAY())=10,MONTH(TODAY())=11,MONTH(TODAY())=12)),CONCATENATE(MONTH(TODAY()+10),"/01/",YEAR(TODAY()+10)),IF(AND(TODAY()&gt;=Validation!$C$141,MONTH(TODAY())&lt;=9),CONCATENATE("0",MONTH(TODAY()+10),"/01/",YEAR(TODAY()+10)))))))</f>
        <v/>
      </c>
      <c r="R800" s="158">
        <f t="shared" si="37"/>
        <v>0</v>
      </c>
      <c r="S800" s="88"/>
      <c r="T800" s="66"/>
      <c r="U800" s="66"/>
      <c r="V800" s="88"/>
      <c r="W800" s="66"/>
      <c r="X800" s="66"/>
      <c r="Y800" s="92"/>
      <c r="Z800" s="146">
        <f t="shared" si="38"/>
        <v>22</v>
      </c>
      <c r="AB800" s="133" t="str">
        <f>IFERROR(IF(DATEVALUE(TEXT(VLOOKUP(K800,Validation!F835:I858,3,FALSE)&amp;"/"&amp;RIGHT(L800+100,2)&amp;"/"&amp;M800,"MM/DD/YYYY"))&lt;=DATEVALUE(TEXT(VLOOKUP(N800,Validation!F835:I858,3,FALSE)&amp;"/"&amp;RIGHT(O800+100,2)&amp;"/"&amp;P800,"MM/DD/YYYY")),"",-1),"")</f>
        <v/>
      </c>
      <c r="AC800" s="133" t="str">
        <f>IFERROR(IF(DATEVALUE(TEXT(VLOOKUP(S800,Validation!F835:I858,3,FALSE)&amp;"/"&amp;RIGHT(T800+100,2)&amp;"/"&amp;U800,"MM/DD/YYYY"))&lt;=DATEVALUE(TEXT(VLOOKUP(V800,Validation!F835:I858,3,FALSE)&amp;"/"&amp;RIGHT(W800+100,2)&amp;"/"&amp;X800,"MM/DD/YYYY")),"",-1),"")</f>
        <v/>
      </c>
      <c r="AD800" s="92"/>
      <c r="AE800" s="92"/>
    </row>
    <row r="801" spans="1:31" ht="13.8">
      <c r="A801" s="113"/>
      <c r="B801" s="113"/>
      <c r="C801" s="113"/>
      <c r="D801" s="113"/>
      <c r="E801" s="113"/>
      <c r="F801" s="14"/>
      <c r="G801" s="15"/>
      <c r="H801" s="14"/>
      <c r="I801" s="114"/>
      <c r="J801" s="152">
        <f t="shared" si="36"/>
        <v>0</v>
      </c>
      <c r="K801" s="88"/>
      <c r="L801" s="89"/>
      <c r="M801" s="90"/>
      <c r="N801" s="88"/>
      <c r="O801" s="89"/>
      <c r="P801" s="90"/>
      <c r="Q801" s="160" t="str">
        <f ca="1">+IF(A801="","",IF(AND(TODAY()&lt;Validation!$C$141,OR(MONTH(TODAY())=10,MONTH(TODAY())=11,MONTH(TODAY())=12)),CONCATENATE(MONTH(TODAY()),"/01/",YEAR(TODAY())),IF(AND(TODAY()&lt;Validation!$C$141,MONTH(TODAY())&lt;=9),CONCATENATE("0",MONTH(TODAY()),"/01/",YEAR(TODAY())),IF(AND(TODAY()&gt;=Validation!$C$141,OR(MONTH(TODAY())=10,MONTH(TODAY())=11,MONTH(TODAY())=12)),CONCATENATE(MONTH(TODAY()+10),"/01/",YEAR(TODAY()+10)),IF(AND(TODAY()&gt;=Validation!$C$141,MONTH(TODAY())&lt;=9),CONCATENATE("0",MONTH(TODAY()+10),"/01/",YEAR(TODAY()+10)))))))</f>
        <v/>
      </c>
      <c r="R801" s="158">
        <f t="shared" si="37"/>
        <v>0</v>
      </c>
      <c r="S801" s="88"/>
      <c r="T801" s="66"/>
      <c r="U801" s="66"/>
      <c r="V801" s="88"/>
      <c r="W801" s="66"/>
      <c r="X801" s="66"/>
      <c r="Y801" s="92"/>
      <c r="Z801" s="146">
        <f t="shared" si="38"/>
        <v>22</v>
      </c>
      <c r="AB801" s="133" t="str">
        <f>IFERROR(IF(DATEVALUE(TEXT(VLOOKUP(K801,Validation!F836:I859,3,FALSE)&amp;"/"&amp;RIGHT(L801+100,2)&amp;"/"&amp;M801,"MM/DD/YYYY"))&lt;=DATEVALUE(TEXT(VLOOKUP(N801,Validation!F836:I859,3,FALSE)&amp;"/"&amp;RIGHT(O801+100,2)&amp;"/"&amp;P801,"MM/DD/YYYY")),"",-1),"")</f>
        <v/>
      </c>
      <c r="AC801" s="133" t="str">
        <f>IFERROR(IF(DATEVALUE(TEXT(VLOOKUP(S801,Validation!F836:I859,3,FALSE)&amp;"/"&amp;RIGHT(T801+100,2)&amp;"/"&amp;U801,"MM/DD/YYYY"))&lt;=DATEVALUE(TEXT(VLOOKUP(V801,Validation!F836:I859,3,FALSE)&amp;"/"&amp;RIGHT(W801+100,2)&amp;"/"&amp;X801,"MM/DD/YYYY")),"",-1),"")</f>
        <v/>
      </c>
      <c r="AD801" s="92"/>
      <c r="AE801" s="92"/>
    </row>
    <row r="802" spans="1:31" ht="13.8">
      <c r="A802" s="113"/>
      <c r="B802" s="113"/>
      <c r="C802" s="113"/>
      <c r="D802" s="113"/>
      <c r="E802" s="113"/>
      <c r="F802" s="14"/>
      <c r="G802" s="15"/>
      <c r="H802" s="14"/>
      <c r="I802" s="114"/>
      <c r="J802" s="152">
        <f t="shared" si="36"/>
        <v>0</v>
      </c>
      <c r="K802" s="88"/>
      <c r="L802" s="89"/>
      <c r="M802" s="90"/>
      <c r="N802" s="88"/>
      <c r="O802" s="89"/>
      <c r="P802" s="90"/>
      <c r="Q802" s="160" t="str">
        <f ca="1">+IF(A802="","",IF(AND(TODAY()&lt;Validation!$C$141,OR(MONTH(TODAY())=10,MONTH(TODAY())=11,MONTH(TODAY())=12)),CONCATENATE(MONTH(TODAY()),"/01/",YEAR(TODAY())),IF(AND(TODAY()&lt;Validation!$C$141,MONTH(TODAY())&lt;=9),CONCATENATE("0",MONTH(TODAY()),"/01/",YEAR(TODAY())),IF(AND(TODAY()&gt;=Validation!$C$141,OR(MONTH(TODAY())=10,MONTH(TODAY())=11,MONTH(TODAY())=12)),CONCATENATE(MONTH(TODAY()+10),"/01/",YEAR(TODAY()+10)),IF(AND(TODAY()&gt;=Validation!$C$141,MONTH(TODAY())&lt;=9),CONCATENATE("0",MONTH(TODAY()+10),"/01/",YEAR(TODAY()+10)))))))</f>
        <v/>
      </c>
      <c r="R802" s="158">
        <f t="shared" si="37"/>
        <v>0</v>
      </c>
      <c r="S802" s="88"/>
      <c r="T802" s="66"/>
      <c r="U802" s="66"/>
      <c r="V802" s="88"/>
      <c r="W802" s="66"/>
      <c r="X802" s="66"/>
      <c r="Y802" s="92"/>
      <c r="Z802" s="146">
        <f t="shared" si="38"/>
        <v>22</v>
      </c>
      <c r="AB802" s="133" t="str">
        <f>IFERROR(IF(DATEVALUE(TEXT(VLOOKUP(K802,Validation!F837:I860,3,FALSE)&amp;"/"&amp;RIGHT(L802+100,2)&amp;"/"&amp;M802,"MM/DD/YYYY"))&lt;=DATEVALUE(TEXT(VLOOKUP(N802,Validation!F837:I860,3,FALSE)&amp;"/"&amp;RIGHT(O802+100,2)&amp;"/"&amp;P802,"MM/DD/YYYY")),"",-1),"")</f>
        <v/>
      </c>
      <c r="AC802" s="133" t="str">
        <f>IFERROR(IF(DATEVALUE(TEXT(VLOOKUP(S802,Validation!F837:I860,3,FALSE)&amp;"/"&amp;RIGHT(T802+100,2)&amp;"/"&amp;U802,"MM/DD/YYYY"))&lt;=DATEVALUE(TEXT(VLOOKUP(V802,Validation!F837:I860,3,FALSE)&amp;"/"&amp;RIGHT(W802+100,2)&amp;"/"&amp;X802,"MM/DD/YYYY")),"",-1),"")</f>
        <v/>
      </c>
      <c r="AD802" s="92"/>
      <c r="AE802" s="92"/>
    </row>
    <row r="803" spans="1:31" ht="13.8">
      <c r="A803" s="113"/>
      <c r="B803" s="113"/>
      <c r="C803" s="113"/>
      <c r="D803" s="113"/>
      <c r="E803" s="113"/>
      <c r="F803" s="14"/>
      <c r="G803" s="15"/>
      <c r="H803" s="14"/>
      <c r="I803" s="114"/>
      <c r="J803" s="152">
        <f t="shared" si="36"/>
        <v>0</v>
      </c>
      <c r="K803" s="88"/>
      <c r="L803" s="89"/>
      <c r="M803" s="90"/>
      <c r="N803" s="88"/>
      <c r="O803" s="89"/>
      <c r="P803" s="90"/>
      <c r="Q803" s="160" t="str">
        <f ca="1">+IF(A803="","",IF(AND(TODAY()&lt;Validation!$C$141,OR(MONTH(TODAY())=10,MONTH(TODAY())=11,MONTH(TODAY())=12)),CONCATENATE(MONTH(TODAY()),"/01/",YEAR(TODAY())),IF(AND(TODAY()&lt;Validation!$C$141,MONTH(TODAY())&lt;=9),CONCATENATE("0",MONTH(TODAY()),"/01/",YEAR(TODAY())),IF(AND(TODAY()&gt;=Validation!$C$141,OR(MONTH(TODAY())=10,MONTH(TODAY())=11,MONTH(TODAY())=12)),CONCATENATE(MONTH(TODAY()+10),"/01/",YEAR(TODAY()+10)),IF(AND(TODAY()&gt;=Validation!$C$141,MONTH(TODAY())&lt;=9),CONCATENATE("0",MONTH(TODAY()+10),"/01/",YEAR(TODAY()+10)))))))</f>
        <v/>
      </c>
      <c r="R803" s="158">
        <f t="shared" si="37"/>
        <v>0</v>
      </c>
      <c r="S803" s="88"/>
      <c r="T803" s="66"/>
      <c r="U803" s="66"/>
      <c r="V803" s="88"/>
      <c r="W803" s="66"/>
      <c r="X803" s="66"/>
      <c r="Y803" s="92"/>
      <c r="Z803" s="146">
        <f t="shared" si="38"/>
        <v>22</v>
      </c>
      <c r="AB803" s="133" t="str">
        <f>IFERROR(IF(DATEVALUE(TEXT(VLOOKUP(K803,Validation!F838:I861,3,FALSE)&amp;"/"&amp;RIGHT(L803+100,2)&amp;"/"&amp;M803,"MM/DD/YYYY"))&lt;=DATEVALUE(TEXT(VLOOKUP(N803,Validation!F838:I861,3,FALSE)&amp;"/"&amp;RIGHT(O803+100,2)&amp;"/"&amp;P803,"MM/DD/YYYY")),"",-1),"")</f>
        <v/>
      </c>
      <c r="AC803" s="133" t="str">
        <f>IFERROR(IF(DATEVALUE(TEXT(VLOOKUP(S803,Validation!F838:I861,3,FALSE)&amp;"/"&amp;RIGHT(T803+100,2)&amp;"/"&amp;U803,"MM/DD/YYYY"))&lt;=DATEVALUE(TEXT(VLOOKUP(V803,Validation!F838:I861,3,FALSE)&amp;"/"&amp;RIGHT(W803+100,2)&amp;"/"&amp;X803,"MM/DD/YYYY")),"",-1),"")</f>
        <v/>
      </c>
      <c r="AD803" s="92"/>
      <c r="AE803" s="92"/>
    </row>
    <row r="804" spans="1:31" ht="13.8">
      <c r="A804" s="113"/>
      <c r="B804" s="113"/>
      <c r="C804" s="113"/>
      <c r="D804" s="113"/>
      <c r="E804" s="113"/>
      <c r="F804" s="14"/>
      <c r="G804" s="15"/>
      <c r="H804" s="14"/>
      <c r="I804" s="114"/>
      <c r="J804" s="152">
        <f t="shared" si="36"/>
        <v>0</v>
      </c>
      <c r="K804" s="88"/>
      <c r="L804" s="89"/>
      <c r="M804" s="90"/>
      <c r="N804" s="88"/>
      <c r="O804" s="89"/>
      <c r="P804" s="90"/>
      <c r="Q804" s="160" t="str">
        <f ca="1">+IF(A804="","",IF(AND(TODAY()&lt;Validation!$C$141,OR(MONTH(TODAY())=10,MONTH(TODAY())=11,MONTH(TODAY())=12)),CONCATENATE(MONTH(TODAY()),"/01/",YEAR(TODAY())),IF(AND(TODAY()&lt;Validation!$C$141,MONTH(TODAY())&lt;=9),CONCATENATE("0",MONTH(TODAY()),"/01/",YEAR(TODAY())),IF(AND(TODAY()&gt;=Validation!$C$141,OR(MONTH(TODAY())=10,MONTH(TODAY())=11,MONTH(TODAY())=12)),CONCATENATE(MONTH(TODAY()+10),"/01/",YEAR(TODAY()+10)),IF(AND(TODAY()&gt;=Validation!$C$141,MONTH(TODAY())&lt;=9),CONCATENATE("0",MONTH(TODAY()+10),"/01/",YEAR(TODAY()+10)))))))</f>
        <v/>
      </c>
      <c r="R804" s="158">
        <f t="shared" si="37"/>
        <v>0</v>
      </c>
      <c r="S804" s="88"/>
      <c r="T804" s="66"/>
      <c r="U804" s="66"/>
      <c r="V804" s="88"/>
      <c r="W804" s="66"/>
      <c r="X804" s="66"/>
      <c r="Y804" s="92"/>
      <c r="Z804" s="146">
        <f t="shared" si="38"/>
        <v>22</v>
      </c>
      <c r="AB804" s="133" t="str">
        <f>IFERROR(IF(DATEVALUE(TEXT(VLOOKUP(K804,Validation!F839:I862,3,FALSE)&amp;"/"&amp;RIGHT(L804+100,2)&amp;"/"&amp;M804,"MM/DD/YYYY"))&lt;=DATEVALUE(TEXT(VLOOKUP(N804,Validation!F839:I862,3,FALSE)&amp;"/"&amp;RIGHT(O804+100,2)&amp;"/"&amp;P804,"MM/DD/YYYY")),"",-1),"")</f>
        <v/>
      </c>
      <c r="AC804" s="133" t="str">
        <f>IFERROR(IF(DATEVALUE(TEXT(VLOOKUP(S804,Validation!F839:I862,3,FALSE)&amp;"/"&amp;RIGHT(T804+100,2)&amp;"/"&amp;U804,"MM/DD/YYYY"))&lt;=DATEVALUE(TEXT(VLOOKUP(V804,Validation!F839:I862,3,FALSE)&amp;"/"&amp;RIGHT(W804+100,2)&amp;"/"&amp;X804,"MM/DD/YYYY")),"",-1),"")</f>
        <v/>
      </c>
      <c r="AD804" s="92"/>
      <c r="AE804" s="92"/>
    </row>
    <row r="805" spans="1:31" ht="13.8">
      <c r="A805" s="113"/>
      <c r="B805" s="113"/>
      <c r="C805" s="113"/>
      <c r="D805" s="113"/>
      <c r="E805" s="113"/>
      <c r="F805" s="14"/>
      <c r="G805" s="15"/>
      <c r="H805" s="14"/>
      <c r="I805" s="114"/>
      <c r="J805" s="152">
        <f t="shared" si="36"/>
        <v>0</v>
      </c>
      <c r="K805" s="88"/>
      <c r="L805" s="89"/>
      <c r="M805" s="90"/>
      <c r="N805" s="88"/>
      <c r="O805" s="89"/>
      <c r="P805" s="90"/>
      <c r="Q805" s="160" t="str">
        <f ca="1">+IF(A805="","",IF(AND(TODAY()&lt;Validation!$C$141,OR(MONTH(TODAY())=10,MONTH(TODAY())=11,MONTH(TODAY())=12)),CONCATENATE(MONTH(TODAY()),"/01/",YEAR(TODAY())),IF(AND(TODAY()&lt;Validation!$C$141,MONTH(TODAY())&lt;=9),CONCATENATE("0",MONTH(TODAY()),"/01/",YEAR(TODAY())),IF(AND(TODAY()&gt;=Validation!$C$141,OR(MONTH(TODAY())=10,MONTH(TODAY())=11,MONTH(TODAY())=12)),CONCATENATE(MONTH(TODAY()+10),"/01/",YEAR(TODAY()+10)),IF(AND(TODAY()&gt;=Validation!$C$141,MONTH(TODAY())&lt;=9),CONCATENATE("0",MONTH(TODAY()+10),"/01/",YEAR(TODAY()+10)))))))</f>
        <v/>
      </c>
      <c r="R805" s="158">
        <f t="shared" si="37"/>
        <v>0</v>
      </c>
      <c r="S805" s="88"/>
      <c r="T805" s="66"/>
      <c r="U805" s="66"/>
      <c r="V805" s="88"/>
      <c r="W805" s="66"/>
      <c r="X805" s="66"/>
      <c r="Y805" s="92"/>
      <c r="Z805" s="146">
        <f t="shared" si="38"/>
        <v>22</v>
      </c>
      <c r="AB805" s="133" t="str">
        <f>IFERROR(IF(DATEVALUE(TEXT(VLOOKUP(K805,Validation!F840:I863,3,FALSE)&amp;"/"&amp;RIGHT(L805+100,2)&amp;"/"&amp;M805,"MM/DD/YYYY"))&lt;=DATEVALUE(TEXT(VLOOKUP(N805,Validation!F840:I863,3,FALSE)&amp;"/"&amp;RIGHT(O805+100,2)&amp;"/"&amp;P805,"MM/DD/YYYY")),"",-1),"")</f>
        <v/>
      </c>
      <c r="AC805" s="133" t="str">
        <f>IFERROR(IF(DATEVALUE(TEXT(VLOOKUP(S805,Validation!F840:I863,3,FALSE)&amp;"/"&amp;RIGHT(T805+100,2)&amp;"/"&amp;U805,"MM/DD/YYYY"))&lt;=DATEVALUE(TEXT(VLOOKUP(V805,Validation!F840:I863,3,FALSE)&amp;"/"&amp;RIGHT(W805+100,2)&amp;"/"&amp;X805,"MM/DD/YYYY")),"",-1),"")</f>
        <v/>
      </c>
      <c r="AD805" s="92"/>
      <c r="AE805" s="92"/>
    </row>
    <row r="806" spans="1:31" ht="13.8">
      <c r="A806" s="113"/>
      <c r="B806" s="113"/>
      <c r="C806" s="113"/>
      <c r="D806" s="113"/>
      <c r="E806" s="113"/>
      <c r="F806" s="14"/>
      <c r="G806" s="15"/>
      <c r="H806" s="14"/>
      <c r="I806" s="114"/>
      <c r="J806" s="152">
        <f t="shared" si="36"/>
        <v>0</v>
      </c>
      <c r="K806" s="88"/>
      <c r="L806" s="89"/>
      <c r="M806" s="90"/>
      <c r="N806" s="88"/>
      <c r="O806" s="89"/>
      <c r="P806" s="90"/>
      <c r="Q806" s="160" t="str">
        <f ca="1">+IF(A806="","",IF(AND(TODAY()&lt;Validation!$C$141,OR(MONTH(TODAY())=10,MONTH(TODAY())=11,MONTH(TODAY())=12)),CONCATENATE(MONTH(TODAY()),"/01/",YEAR(TODAY())),IF(AND(TODAY()&lt;Validation!$C$141,MONTH(TODAY())&lt;=9),CONCATENATE("0",MONTH(TODAY()),"/01/",YEAR(TODAY())),IF(AND(TODAY()&gt;=Validation!$C$141,OR(MONTH(TODAY())=10,MONTH(TODAY())=11,MONTH(TODAY())=12)),CONCATENATE(MONTH(TODAY()+10),"/01/",YEAR(TODAY()+10)),IF(AND(TODAY()&gt;=Validation!$C$141,MONTH(TODAY())&lt;=9),CONCATENATE("0",MONTH(TODAY()+10),"/01/",YEAR(TODAY()+10)))))))</f>
        <v/>
      </c>
      <c r="R806" s="158">
        <f t="shared" si="37"/>
        <v>0</v>
      </c>
      <c r="S806" s="88"/>
      <c r="T806" s="66"/>
      <c r="U806" s="66"/>
      <c r="V806" s="88"/>
      <c r="W806" s="66"/>
      <c r="X806" s="66"/>
      <c r="Y806" s="92"/>
      <c r="Z806" s="146">
        <f t="shared" si="38"/>
        <v>22</v>
      </c>
      <c r="AB806" s="133" t="str">
        <f>IFERROR(IF(DATEVALUE(TEXT(VLOOKUP(K806,Validation!F841:I864,3,FALSE)&amp;"/"&amp;RIGHT(L806+100,2)&amp;"/"&amp;M806,"MM/DD/YYYY"))&lt;=DATEVALUE(TEXT(VLOOKUP(N806,Validation!F841:I864,3,FALSE)&amp;"/"&amp;RIGHT(O806+100,2)&amp;"/"&amp;P806,"MM/DD/YYYY")),"",-1),"")</f>
        <v/>
      </c>
      <c r="AC806" s="133" t="str">
        <f>IFERROR(IF(DATEVALUE(TEXT(VLOOKUP(S806,Validation!F841:I864,3,FALSE)&amp;"/"&amp;RIGHT(T806+100,2)&amp;"/"&amp;U806,"MM/DD/YYYY"))&lt;=DATEVALUE(TEXT(VLOOKUP(V806,Validation!F841:I864,3,FALSE)&amp;"/"&amp;RIGHT(W806+100,2)&amp;"/"&amp;X806,"MM/DD/YYYY")),"",-1),"")</f>
        <v/>
      </c>
      <c r="AD806" s="92"/>
      <c r="AE806" s="92"/>
    </row>
    <row r="807" spans="1:31" ht="13.8">
      <c r="A807" s="113"/>
      <c r="B807" s="113"/>
      <c r="C807" s="113"/>
      <c r="D807" s="113"/>
      <c r="E807" s="113"/>
      <c r="F807" s="14"/>
      <c r="G807" s="15"/>
      <c r="H807" s="14"/>
      <c r="I807" s="114"/>
      <c r="J807" s="152">
        <f t="shared" si="36"/>
        <v>0</v>
      </c>
      <c r="K807" s="88"/>
      <c r="L807" s="89"/>
      <c r="M807" s="90"/>
      <c r="N807" s="88"/>
      <c r="O807" s="89"/>
      <c r="P807" s="90"/>
      <c r="Q807" s="160" t="str">
        <f ca="1">+IF(A807="","",IF(AND(TODAY()&lt;Validation!$C$141,OR(MONTH(TODAY())=10,MONTH(TODAY())=11,MONTH(TODAY())=12)),CONCATENATE(MONTH(TODAY()),"/01/",YEAR(TODAY())),IF(AND(TODAY()&lt;Validation!$C$141,MONTH(TODAY())&lt;=9),CONCATENATE("0",MONTH(TODAY()),"/01/",YEAR(TODAY())),IF(AND(TODAY()&gt;=Validation!$C$141,OR(MONTH(TODAY())=10,MONTH(TODAY())=11,MONTH(TODAY())=12)),CONCATENATE(MONTH(TODAY()+10),"/01/",YEAR(TODAY()+10)),IF(AND(TODAY()&gt;=Validation!$C$141,MONTH(TODAY())&lt;=9),CONCATENATE("0",MONTH(TODAY()+10),"/01/",YEAR(TODAY()+10)))))))</f>
        <v/>
      </c>
      <c r="R807" s="158">
        <f t="shared" si="37"/>
        <v>0</v>
      </c>
      <c r="S807" s="88"/>
      <c r="T807" s="66"/>
      <c r="U807" s="66"/>
      <c r="V807" s="88"/>
      <c r="W807" s="66"/>
      <c r="X807" s="66"/>
      <c r="Y807" s="92"/>
      <c r="Z807" s="146">
        <f t="shared" si="38"/>
        <v>22</v>
      </c>
      <c r="AB807" s="133" t="str">
        <f>IFERROR(IF(DATEVALUE(TEXT(VLOOKUP(K807,Validation!F842:I865,3,FALSE)&amp;"/"&amp;RIGHT(L807+100,2)&amp;"/"&amp;M807,"MM/DD/YYYY"))&lt;=DATEVALUE(TEXT(VLOOKUP(N807,Validation!F842:I865,3,FALSE)&amp;"/"&amp;RIGHT(O807+100,2)&amp;"/"&amp;P807,"MM/DD/YYYY")),"",-1),"")</f>
        <v/>
      </c>
      <c r="AC807" s="133" t="str">
        <f>IFERROR(IF(DATEVALUE(TEXT(VLOOKUP(S807,Validation!F842:I865,3,FALSE)&amp;"/"&amp;RIGHT(T807+100,2)&amp;"/"&amp;U807,"MM/DD/YYYY"))&lt;=DATEVALUE(TEXT(VLOOKUP(V807,Validation!F842:I865,3,FALSE)&amp;"/"&amp;RIGHT(W807+100,2)&amp;"/"&amp;X807,"MM/DD/YYYY")),"",-1),"")</f>
        <v/>
      </c>
      <c r="AD807" s="92"/>
      <c r="AE807" s="92"/>
    </row>
    <row r="808" spans="1:31" ht="13.8">
      <c r="A808" s="113"/>
      <c r="B808" s="113"/>
      <c r="C808" s="113"/>
      <c r="D808" s="113"/>
      <c r="E808" s="113"/>
      <c r="F808" s="14"/>
      <c r="G808" s="15"/>
      <c r="H808" s="14"/>
      <c r="I808" s="114"/>
      <c r="J808" s="152">
        <f t="shared" si="36"/>
        <v>0</v>
      </c>
      <c r="K808" s="88"/>
      <c r="L808" s="89"/>
      <c r="M808" s="90"/>
      <c r="N808" s="88"/>
      <c r="O808" s="89"/>
      <c r="P808" s="90"/>
      <c r="Q808" s="160" t="str">
        <f ca="1">+IF(A808="","",IF(AND(TODAY()&lt;Validation!$C$141,OR(MONTH(TODAY())=10,MONTH(TODAY())=11,MONTH(TODAY())=12)),CONCATENATE(MONTH(TODAY()),"/01/",YEAR(TODAY())),IF(AND(TODAY()&lt;Validation!$C$141,MONTH(TODAY())&lt;=9),CONCATENATE("0",MONTH(TODAY()),"/01/",YEAR(TODAY())),IF(AND(TODAY()&gt;=Validation!$C$141,OR(MONTH(TODAY())=10,MONTH(TODAY())=11,MONTH(TODAY())=12)),CONCATENATE(MONTH(TODAY()+10),"/01/",YEAR(TODAY()+10)),IF(AND(TODAY()&gt;=Validation!$C$141,MONTH(TODAY())&lt;=9),CONCATENATE("0",MONTH(TODAY()+10),"/01/",YEAR(TODAY()+10)))))))</f>
        <v/>
      </c>
      <c r="R808" s="158">
        <f t="shared" si="37"/>
        <v>0</v>
      </c>
      <c r="S808" s="88"/>
      <c r="T808" s="66"/>
      <c r="U808" s="66"/>
      <c r="V808" s="88"/>
      <c r="W808" s="66"/>
      <c r="X808" s="66"/>
      <c r="Y808" s="92"/>
      <c r="Z808" s="146">
        <f t="shared" si="38"/>
        <v>22</v>
      </c>
      <c r="AB808" s="133" t="str">
        <f>IFERROR(IF(DATEVALUE(TEXT(VLOOKUP(K808,Validation!F843:I866,3,FALSE)&amp;"/"&amp;RIGHT(L808+100,2)&amp;"/"&amp;M808,"MM/DD/YYYY"))&lt;=DATEVALUE(TEXT(VLOOKUP(N808,Validation!F843:I866,3,FALSE)&amp;"/"&amp;RIGHT(O808+100,2)&amp;"/"&amp;P808,"MM/DD/YYYY")),"",-1),"")</f>
        <v/>
      </c>
      <c r="AC808" s="133" t="str">
        <f>IFERROR(IF(DATEVALUE(TEXT(VLOOKUP(S808,Validation!F843:I866,3,FALSE)&amp;"/"&amp;RIGHT(T808+100,2)&amp;"/"&amp;U808,"MM/DD/YYYY"))&lt;=DATEVALUE(TEXT(VLOOKUP(V808,Validation!F843:I866,3,FALSE)&amp;"/"&amp;RIGHT(W808+100,2)&amp;"/"&amp;X808,"MM/DD/YYYY")),"",-1),"")</f>
        <v/>
      </c>
      <c r="AD808" s="92"/>
      <c r="AE808" s="92"/>
    </row>
    <row r="809" spans="1:31" ht="13.8">
      <c r="A809" s="113"/>
      <c r="B809" s="113"/>
      <c r="C809" s="113"/>
      <c r="D809" s="113"/>
      <c r="E809" s="113"/>
      <c r="F809" s="14"/>
      <c r="G809" s="15"/>
      <c r="H809" s="14"/>
      <c r="I809" s="114"/>
      <c r="J809" s="152">
        <f t="shared" si="36"/>
        <v>0</v>
      </c>
      <c r="K809" s="88"/>
      <c r="L809" s="89"/>
      <c r="M809" s="90"/>
      <c r="N809" s="88"/>
      <c r="O809" s="89"/>
      <c r="P809" s="90"/>
      <c r="Q809" s="160" t="str">
        <f ca="1">+IF(A809="","",IF(AND(TODAY()&lt;Validation!$C$141,OR(MONTH(TODAY())=10,MONTH(TODAY())=11,MONTH(TODAY())=12)),CONCATENATE(MONTH(TODAY()),"/01/",YEAR(TODAY())),IF(AND(TODAY()&lt;Validation!$C$141,MONTH(TODAY())&lt;=9),CONCATENATE("0",MONTH(TODAY()),"/01/",YEAR(TODAY())),IF(AND(TODAY()&gt;=Validation!$C$141,OR(MONTH(TODAY())=10,MONTH(TODAY())=11,MONTH(TODAY())=12)),CONCATENATE(MONTH(TODAY()+10),"/01/",YEAR(TODAY()+10)),IF(AND(TODAY()&gt;=Validation!$C$141,MONTH(TODAY())&lt;=9),CONCATENATE("0",MONTH(TODAY()+10),"/01/",YEAR(TODAY()+10)))))))</f>
        <v/>
      </c>
      <c r="R809" s="158">
        <f t="shared" si="37"/>
        <v>0</v>
      </c>
      <c r="S809" s="88"/>
      <c r="T809" s="66"/>
      <c r="U809" s="66"/>
      <c r="V809" s="88"/>
      <c r="W809" s="66"/>
      <c r="X809" s="66"/>
      <c r="Y809" s="92"/>
      <c r="Z809" s="146">
        <f t="shared" si="38"/>
        <v>22</v>
      </c>
      <c r="AB809" s="133" t="str">
        <f>IFERROR(IF(DATEVALUE(TEXT(VLOOKUP(K809,Validation!F844:I867,3,FALSE)&amp;"/"&amp;RIGHT(L809+100,2)&amp;"/"&amp;M809,"MM/DD/YYYY"))&lt;=DATEVALUE(TEXT(VLOOKUP(N809,Validation!F844:I867,3,FALSE)&amp;"/"&amp;RIGHT(O809+100,2)&amp;"/"&amp;P809,"MM/DD/YYYY")),"",-1),"")</f>
        <v/>
      </c>
      <c r="AC809" s="133" t="str">
        <f>IFERROR(IF(DATEVALUE(TEXT(VLOOKUP(S809,Validation!F844:I867,3,FALSE)&amp;"/"&amp;RIGHT(T809+100,2)&amp;"/"&amp;U809,"MM/DD/YYYY"))&lt;=DATEVALUE(TEXT(VLOOKUP(V809,Validation!F844:I867,3,FALSE)&amp;"/"&amp;RIGHT(W809+100,2)&amp;"/"&amp;X809,"MM/DD/YYYY")),"",-1),"")</f>
        <v/>
      </c>
      <c r="AD809" s="92"/>
      <c r="AE809" s="92"/>
    </row>
    <row r="810" spans="1:31" ht="13.8">
      <c r="A810" s="113"/>
      <c r="B810" s="113"/>
      <c r="C810" s="113"/>
      <c r="D810" s="113"/>
      <c r="E810" s="113"/>
      <c r="F810" s="14"/>
      <c r="G810" s="15"/>
      <c r="H810" s="14"/>
      <c r="I810" s="114"/>
      <c r="J810" s="152">
        <f t="shared" si="36"/>
        <v>0</v>
      </c>
      <c r="K810" s="88"/>
      <c r="L810" s="89"/>
      <c r="M810" s="90"/>
      <c r="N810" s="88"/>
      <c r="O810" s="89"/>
      <c r="P810" s="90"/>
      <c r="Q810" s="160" t="str">
        <f ca="1">+IF(A810="","",IF(AND(TODAY()&lt;Validation!$C$141,OR(MONTH(TODAY())=10,MONTH(TODAY())=11,MONTH(TODAY())=12)),CONCATENATE(MONTH(TODAY()),"/01/",YEAR(TODAY())),IF(AND(TODAY()&lt;Validation!$C$141,MONTH(TODAY())&lt;=9),CONCATENATE("0",MONTH(TODAY()),"/01/",YEAR(TODAY())),IF(AND(TODAY()&gt;=Validation!$C$141,OR(MONTH(TODAY())=10,MONTH(TODAY())=11,MONTH(TODAY())=12)),CONCATENATE(MONTH(TODAY()+10),"/01/",YEAR(TODAY()+10)),IF(AND(TODAY()&gt;=Validation!$C$141,MONTH(TODAY())&lt;=9),CONCATENATE("0",MONTH(TODAY()+10),"/01/",YEAR(TODAY()+10)))))))</f>
        <v/>
      </c>
      <c r="R810" s="158">
        <f t="shared" si="37"/>
        <v>0</v>
      </c>
      <c r="S810" s="88"/>
      <c r="T810" s="66"/>
      <c r="U810" s="66"/>
      <c r="V810" s="88"/>
      <c r="W810" s="66"/>
      <c r="X810" s="66"/>
      <c r="Y810" s="92"/>
      <c r="Z810" s="146">
        <f t="shared" si="38"/>
        <v>22</v>
      </c>
      <c r="AB810" s="133" t="str">
        <f>IFERROR(IF(DATEVALUE(TEXT(VLOOKUP(K810,Validation!F845:I868,3,FALSE)&amp;"/"&amp;RIGHT(L810+100,2)&amp;"/"&amp;M810,"MM/DD/YYYY"))&lt;=DATEVALUE(TEXT(VLOOKUP(N810,Validation!F845:I868,3,FALSE)&amp;"/"&amp;RIGHT(O810+100,2)&amp;"/"&amp;P810,"MM/DD/YYYY")),"",-1),"")</f>
        <v/>
      </c>
      <c r="AC810" s="133" t="str">
        <f>IFERROR(IF(DATEVALUE(TEXT(VLOOKUP(S810,Validation!F845:I868,3,FALSE)&amp;"/"&amp;RIGHT(T810+100,2)&amp;"/"&amp;U810,"MM/DD/YYYY"))&lt;=DATEVALUE(TEXT(VLOOKUP(V810,Validation!F845:I868,3,FALSE)&amp;"/"&amp;RIGHT(W810+100,2)&amp;"/"&amp;X810,"MM/DD/YYYY")),"",-1),"")</f>
        <v/>
      </c>
      <c r="AD810" s="92"/>
      <c r="AE810" s="92"/>
    </row>
    <row r="811" spans="1:31" ht="13.8">
      <c r="A811" s="113"/>
      <c r="B811" s="113"/>
      <c r="C811" s="113"/>
      <c r="D811" s="113"/>
      <c r="E811" s="113"/>
      <c r="F811" s="14"/>
      <c r="G811" s="15"/>
      <c r="H811" s="14"/>
      <c r="I811" s="114"/>
      <c r="J811" s="152">
        <f t="shared" si="36"/>
        <v>0</v>
      </c>
      <c r="K811" s="88"/>
      <c r="L811" s="89"/>
      <c r="M811" s="90"/>
      <c r="N811" s="88"/>
      <c r="O811" s="89"/>
      <c r="P811" s="90"/>
      <c r="Q811" s="160" t="str">
        <f ca="1">+IF(A811="","",IF(AND(TODAY()&lt;Validation!$C$141,OR(MONTH(TODAY())=10,MONTH(TODAY())=11,MONTH(TODAY())=12)),CONCATENATE(MONTH(TODAY()),"/01/",YEAR(TODAY())),IF(AND(TODAY()&lt;Validation!$C$141,MONTH(TODAY())&lt;=9),CONCATENATE("0",MONTH(TODAY()),"/01/",YEAR(TODAY())),IF(AND(TODAY()&gt;=Validation!$C$141,OR(MONTH(TODAY())=10,MONTH(TODAY())=11,MONTH(TODAY())=12)),CONCATENATE(MONTH(TODAY()+10),"/01/",YEAR(TODAY()+10)),IF(AND(TODAY()&gt;=Validation!$C$141,MONTH(TODAY())&lt;=9),CONCATENATE("0",MONTH(TODAY()+10),"/01/",YEAR(TODAY()+10)))))))</f>
        <v/>
      </c>
      <c r="R811" s="158">
        <f t="shared" si="37"/>
        <v>0</v>
      </c>
      <c r="S811" s="88"/>
      <c r="T811" s="66"/>
      <c r="U811" s="66"/>
      <c r="V811" s="88"/>
      <c r="W811" s="66"/>
      <c r="X811" s="66"/>
      <c r="Y811" s="92"/>
      <c r="Z811" s="146">
        <f t="shared" si="38"/>
        <v>22</v>
      </c>
      <c r="AB811" s="133" t="str">
        <f>IFERROR(IF(DATEVALUE(TEXT(VLOOKUP(K811,Validation!F846:I869,3,FALSE)&amp;"/"&amp;RIGHT(L811+100,2)&amp;"/"&amp;M811,"MM/DD/YYYY"))&lt;=DATEVALUE(TEXT(VLOOKUP(N811,Validation!F846:I869,3,FALSE)&amp;"/"&amp;RIGHT(O811+100,2)&amp;"/"&amp;P811,"MM/DD/YYYY")),"",-1),"")</f>
        <v/>
      </c>
      <c r="AC811" s="133" t="str">
        <f>IFERROR(IF(DATEVALUE(TEXT(VLOOKUP(S811,Validation!F846:I869,3,FALSE)&amp;"/"&amp;RIGHT(T811+100,2)&amp;"/"&amp;U811,"MM/DD/YYYY"))&lt;=DATEVALUE(TEXT(VLOOKUP(V811,Validation!F846:I869,3,FALSE)&amp;"/"&amp;RIGHT(W811+100,2)&amp;"/"&amp;X811,"MM/DD/YYYY")),"",-1),"")</f>
        <v/>
      </c>
      <c r="AD811" s="92"/>
      <c r="AE811" s="92"/>
    </row>
    <row r="812" spans="1:31" ht="13.8">
      <c r="A812" s="113"/>
      <c r="B812" s="113"/>
      <c r="C812" s="113"/>
      <c r="D812" s="113"/>
      <c r="E812" s="113"/>
      <c r="F812" s="14"/>
      <c r="G812" s="15"/>
      <c r="H812" s="14"/>
      <c r="I812" s="114"/>
      <c r="J812" s="152">
        <f t="shared" si="36"/>
        <v>0</v>
      </c>
      <c r="K812" s="88"/>
      <c r="L812" s="89"/>
      <c r="M812" s="90"/>
      <c r="N812" s="88"/>
      <c r="O812" s="89"/>
      <c r="P812" s="90"/>
      <c r="Q812" s="160" t="str">
        <f ca="1">+IF(A812="","",IF(AND(TODAY()&lt;Validation!$C$141,OR(MONTH(TODAY())=10,MONTH(TODAY())=11,MONTH(TODAY())=12)),CONCATENATE(MONTH(TODAY()),"/01/",YEAR(TODAY())),IF(AND(TODAY()&lt;Validation!$C$141,MONTH(TODAY())&lt;=9),CONCATENATE("0",MONTH(TODAY()),"/01/",YEAR(TODAY())),IF(AND(TODAY()&gt;=Validation!$C$141,OR(MONTH(TODAY())=10,MONTH(TODAY())=11,MONTH(TODAY())=12)),CONCATENATE(MONTH(TODAY()+10),"/01/",YEAR(TODAY()+10)),IF(AND(TODAY()&gt;=Validation!$C$141,MONTH(TODAY())&lt;=9),CONCATENATE("0",MONTH(TODAY()+10),"/01/",YEAR(TODAY()+10)))))))</f>
        <v/>
      </c>
      <c r="R812" s="158">
        <f t="shared" si="37"/>
        <v>0</v>
      </c>
      <c r="S812" s="88"/>
      <c r="T812" s="66"/>
      <c r="U812" s="66"/>
      <c r="V812" s="88"/>
      <c r="W812" s="66"/>
      <c r="X812" s="66"/>
      <c r="Y812" s="92"/>
      <c r="Z812" s="146">
        <f t="shared" si="38"/>
        <v>22</v>
      </c>
      <c r="AB812" s="133" t="str">
        <f>IFERROR(IF(DATEVALUE(TEXT(VLOOKUP(K812,Validation!F847:I870,3,FALSE)&amp;"/"&amp;RIGHT(L812+100,2)&amp;"/"&amp;M812,"MM/DD/YYYY"))&lt;=DATEVALUE(TEXT(VLOOKUP(N812,Validation!F847:I870,3,FALSE)&amp;"/"&amp;RIGHT(O812+100,2)&amp;"/"&amp;P812,"MM/DD/YYYY")),"",-1),"")</f>
        <v/>
      </c>
      <c r="AC812" s="133" t="str">
        <f>IFERROR(IF(DATEVALUE(TEXT(VLOOKUP(S812,Validation!F847:I870,3,FALSE)&amp;"/"&amp;RIGHT(T812+100,2)&amp;"/"&amp;U812,"MM/DD/YYYY"))&lt;=DATEVALUE(TEXT(VLOOKUP(V812,Validation!F847:I870,3,FALSE)&amp;"/"&amp;RIGHT(W812+100,2)&amp;"/"&amp;X812,"MM/DD/YYYY")),"",-1),"")</f>
        <v/>
      </c>
      <c r="AD812" s="92"/>
      <c r="AE812" s="92"/>
    </row>
    <row r="813" spans="1:31" ht="13.8">
      <c r="A813" s="113"/>
      <c r="B813" s="113"/>
      <c r="C813" s="113"/>
      <c r="D813" s="113"/>
      <c r="E813" s="113"/>
      <c r="F813" s="14"/>
      <c r="G813" s="15"/>
      <c r="H813" s="14"/>
      <c r="I813" s="114"/>
      <c r="J813" s="152">
        <f t="shared" si="36"/>
        <v>0</v>
      </c>
      <c r="K813" s="88"/>
      <c r="L813" s="89"/>
      <c r="M813" s="90"/>
      <c r="N813" s="88"/>
      <c r="O813" s="89"/>
      <c r="P813" s="90"/>
      <c r="Q813" s="160" t="str">
        <f ca="1">+IF(A813="","",IF(AND(TODAY()&lt;Validation!$C$141,OR(MONTH(TODAY())=10,MONTH(TODAY())=11,MONTH(TODAY())=12)),CONCATENATE(MONTH(TODAY()),"/01/",YEAR(TODAY())),IF(AND(TODAY()&lt;Validation!$C$141,MONTH(TODAY())&lt;=9),CONCATENATE("0",MONTH(TODAY()),"/01/",YEAR(TODAY())),IF(AND(TODAY()&gt;=Validation!$C$141,OR(MONTH(TODAY())=10,MONTH(TODAY())=11,MONTH(TODAY())=12)),CONCATENATE(MONTH(TODAY()+10),"/01/",YEAR(TODAY()+10)),IF(AND(TODAY()&gt;=Validation!$C$141,MONTH(TODAY())&lt;=9),CONCATENATE("0",MONTH(TODAY()+10),"/01/",YEAR(TODAY()+10)))))))</f>
        <v/>
      </c>
      <c r="R813" s="158">
        <f t="shared" si="37"/>
        <v>0</v>
      </c>
      <c r="S813" s="88"/>
      <c r="T813" s="66"/>
      <c r="U813" s="66"/>
      <c r="V813" s="88"/>
      <c r="W813" s="66"/>
      <c r="X813" s="66"/>
      <c r="Y813" s="92"/>
      <c r="Z813" s="146">
        <f t="shared" si="38"/>
        <v>22</v>
      </c>
      <c r="AB813" s="133" t="str">
        <f>IFERROR(IF(DATEVALUE(TEXT(VLOOKUP(K813,Validation!F848:I871,3,FALSE)&amp;"/"&amp;RIGHT(L813+100,2)&amp;"/"&amp;M813,"MM/DD/YYYY"))&lt;=DATEVALUE(TEXT(VLOOKUP(N813,Validation!F848:I871,3,FALSE)&amp;"/"&amp;RIGHT(O813+100,2)&amp;"/"&amp;P813,"MM/DD/YYYY")),"",-1),"")</f>
        <v/>
      </c>
      <c r="AC813" s="133" t="str">
        <f>IFERROR(IF(DATEVALUE(TEXT(VLOOKUP(S813,Validation!F848:I871,3,FALSE)&amp;"/"&amp;RIGHT(T813+100,2)&amp;"/"&amp;U813,"MM/DD/YYYY"))&lt;=DATEVALUE(TEXT(VLOOKUP(V813,Validation!F848:I871,3,FALSE)&amp;"/"&amp;RIGHT(W813+100,2)&amp;"/"&amp;X813,"MM/DD/YYYY")),"",-1),"")</f>
        <v/>
      </c>
      <c r="AD813" s="92"/>
      <c r="AE813" s="92"/>
    </row>
    <row r="814" spans="1:31" ht="13.8">
      <c r="A814" s="113"/>
      <c r="B814" s="113"/>
      <c r="C814" s="113"/>
      <c r="D814" s="113"/>
      <c r="E814" s="113"/>
      <c r="F814" s="14"/>
      <c r="G814" s="15"/>
      <c r="H814" s="14"/>
      <c r="I814" s="114"/>
      <c r="J814" s="152">
        <f t="shared" si="36"/>
        <v>0</v>
      </c>
      <c r="K814" s="88"/>
      <c r="L814" s="89"/>
      <c r="M814" s="90"/>
      <c r="N814" s="88"/>
      <c r="O814" s="89"/>
      <c r="P814" s="90"/>
      <c r="Q814" s="160" t="str">
        <f ca="1">+IF(A814="","",IF(AND(TODAY()&lt;Validation!$C$141,OR(MONTH(TODAY())=10,MONTH(TODAY())=11,MONTH(TODAY())=12)),CONCATENATE(MONTH(TODAY()),"/01/",YEAR(TODAY())),IF(AND(TODAY()&lt;Validation!$C$141,MONTH(TODAY())&lt;=9),CONCATENATE("0",MONTH(TODAY()),"/01/",YEAR(TODAY())),IF(AND(TODAY()&gt;=Validation!$C$141,OR(MONTH(TODAY())=10,MONTH(TODAY())=11,MONTH(TODAY())=12)),CONCATENATE(MONTH(TODAY()+10),"/01/",YEAR(TODAY()+10)),IF(AND(TODAY()&gt;=Validation!$C$141,MONTH(TODAY())&lt;=9),CONCATENATE("0",MONTH(TODAY()+10),"/01/",YEAR(TODAY()+10)))))))</f>
        <v/>
      </c>
      <c r="R814" s="158">
        <f t="shared" si="37"/>
        <v>0</v>
      </c>
      <c r="S814" s="88"/>
      <c r="T814" s="66"/>
      <c r="U814" s="66"/>
      <c r="V814" s="88"/>
      <c r="W814" s="66"/>
      <c r="X814" s="66"/>
      <c r="Y814" s="92"/>
      <c r="Z814" s="146">
        <f t="shared" si="38"/>
        <v>22</v>
      </c>
      <c r="AB814" s="133" t="str">
        <f>IFERROR(IF(DATEVALUE(TEXT(VLOOKUP(K814,Validation!F849:I872,3,FALSE)&amp;"/"&amp;RIGHT(L814+100,2)&amp;"/"&amp;M814,"MM/DD/YYYY"))&lt;=DATEVALUE(TEXT(VLOOKUP(N814,Validation!F849:I872,3,FALSE)&amp;"/"&amp;RIGHT(O814+100,2)&amp;"/"&amp;P814,"MM/DD/YYYY")),"",-1),"")</f>
        <v/>
      </c>
      <c r="AC814" s="133" t="str">
        <f>IFERROR(IF(DATEVALUE(TEXT(VLOOKUP(S814,Validation!F849:I872,3,FALSE)&amp;"/"&amp;RIGHT(T814+100,2)&amp;"/"&amp;U814,"MM/DD/YYYY"))&lt;=DATEVALUE(TEXT(VLOOKUP(V814,Validation!F849:I872,3,FALSE)&amp;"/"&amp;RIGHT(W814+100,2)&amp;"/"&amp;X814,"MM/DD/YYYY")),"",-1),"")</f>
        <v/>
      </c>
      <c r="AD814" s="92"/>
      <c r="AE814" s="92"/>
    </row>
    <row r="815" spans="1:31" ht="13.8">
      <c r="A815" s="113"/>
      <c r="B815" s="113"/>
      <c r="C815" s="113"/>
      <c r="D815" s="113"/>
      <c r="E815" s="113"/>
      <c r="F815" s="14"/>
      <c r="G815" s="15"/>
      <c r="H815" s="14"/>
      <c r="I815" s="114"/>
      <c r="J815" s="152">
        <f t="shared" si="36"/>
        <v>0</v>
      </c>
      <c r="K815" s="88"/>
      <c r="L815" s="89"/>
      <c r="M815" s="90"/>
      <c r="N815" s="88"/>
      <c r="O815" s="89"/>
      <c r="P815" s="90"/>
      <c r="Q815" s="160" t="str">
        <f ca="1">+IF(A815="","",IF(AND(TODAY()&lt;Validation!$C$141,OR(MONTH(TODAY())=10,MONTH(TODAY())=11,MONTH(TODAY())=12)),CONCATENATE(MONTH(TODAY()),"/01/",YEAR(TODAY())),IF(AND(TODAY()&lt;Validation!$C$141,MONTH(TODAY())&lt;=9),CONCATENATE("0",MONTH(TODAY()),"/01/",YEAR(TODAY())),IF(AND(TODAY()&gt;=Validation!$C$141,OR(MONTH(TODAY())=10,MONTH(TODAY())=11,MONTH(TODAY())=12)),CONCATENATE(MONTH(TODAY()+10),"/01/",YEAR(TODAY()+10)),IF(AND(TODAY()&gt;=Validation!$C$141,MONTH(TODAY())&lt;=9),CONCATENATE("0",MONTH(TODAY()+10),"/01/",YEAR(TODAY()+10)))))))</f>
        <v/>
      </c>
      <c r="R815" s="158">
        <f t="shared" si="37"/>
        <v>0</v>
      </c>
      <c r="S815" s="88"/>
      <c r="T815" s="66"/>
      <c r="U815" s="66"/>
      <c r="V815" s="88"/>
      <c r="W815" s="66"/>
      <c r="X815" s="66"/>
      <c r="Y815" s="92"/>
      <c r="Z815" s="146">
        <f t="shared" si="38"/>
        <v>22</v>
      </c>
      <c r="AB815" s="133" t="str">
        <f>IFERROR(IF(DATEVALUE(TEXT(VLOOKUP(K815,Validation!F850:I873,3,FALSE)&amp;"/"&amp;RIGHT(L815+100,2)&amp;"/"&amp;M815,"MM/DD/YYYY"))&lt;=DATEVALUE(TEXT(VLOOKUP(N815,Validation!F850:I873,3,FALSE)&amp;"/"&amp;RIGHT(O815+100,2)&amp;"/"&amp;P815,"MM/DD/YYYY")),"",-1),"")</f>
        <v/>
      </c>
      <c r="AC815" s="133" t="str">
        <f>IFERROR(IF(DATEVALUE(TEXT(VLOOKUP(S815,Validation!F850:I873,3,FALSE)&amp;"/"&amp;RIGHT(T815+100,2)&amp;"/"&amp;U815,"MM/DD/YYYY"))&lt;=DATEVALUE(TEXT(VLOOKUP(V815,Validation!F850:I873,3,FALSE)&amp;"/"&amp;RIGHT(W815+100,2)&amp;"/"&amp;X815,"MM/DD/YYYY")),"",-1),"")</f>
        <v/>
      </c>
      <c r="AD815" s="92"/>
      <c r="AE815" s="92"/>
    </row>
    <row r="816" spans="1:31" ht="13.8">
      <c r="A816" s="113"/>
      <c r="B816" s="113"/>
      <c r="C816" s="113"/>
      <c r="D816" s="113"/>
      <c r="E816" s="113"/>
      <c r="F816" s="14"/>
      <c r="G816" s="15"/>
      <c r="H816" s="14"/>
      <c r="I816" s="114"/>
      <c r="J816" s="152">
        <f t="shared" si="36"/>
        <v>0</v>
      </c>
      <c r="K816" s="88"/>
      <c r="L816" s="89"/>
      <c r="M816" s="90"/>
      <c r="N816" s="88"/>
      <c r="O816" s="89"/>
      <c r="P816" s="90"/>
      <c r="Q816" s="160" t="str">
        <f ca="1">+IF(A816="","",IF(AND(TODAY()&lt;Validation!$C$141,OR(MONTH(TODAY())=10,MONTH(TODAY())=11,MONTH(TODAY())=12)),CONCATENATE(MONTH(TODAY()),"/01/",YEAR(TODAY())),IF(AND(TODAY()&lt;Validation!$C$141,MONTH(TODAY())&lt;=9),CONCATENATE("0",MONTH(TODAY()),"/01/",YEAR(TODAY())),IF(AND(TODAY()&gt;=Validation!$C$141,OR(MONTH(TODAY())=10,MONTH(TODAY())=11,MONTH(TODAY())=12)),CONCATENATE(MONTH(TODAY()+10),"/01/",YEAR(TODAY()+10)),IF(AND(TODAY()&gt;=Validation!$C$141,MONTH(TODAY())&lt;=9),CONCATENATE("0",MONTH(TODAY()+10),"/01/",YEAR(TODAY()+10)))))))</f>
        <v/>
      </c>
      <c r="R816" s="158">
        <f t="shared" si="37"/>
        <v>0</v>
      </c>
      <c r="S816" s="88"/>
      <c r="T816" s="66"/>
      <c r="U816" s="66"/>
      <c r="V816" s="88"/>
      <c r="W816" s="66"/>
      <c r="X816" s="66"/>
      <c r="Y816" s="92"/>
      <c r="Z816" s="146">
        <f t="shared" si="38"/>
        <v>22</v>
      </c>
      <c r="AB816" s="133" t="str">
        <f>IFERROR(IF(DATEVALUE(TEXT(VLOOKUP(K816,Validation!F851:I874,3,FALSE)&amp;"/"&amp;RIGHT(L816+100,2)&amp;"/"&amp;M816,"MM/DD/YYYY"))&lt;=DATEVALUE(TEXT(VLOOKUP(N816,Validation!F851:I874,3,FALSE)&amp;"/"&amp;RIGHT(O816+100,2)&amp;"/"&amp;P816,"MM/DD/YYYY")),"",-1),"")</f>
        <v/>
      </c>
      <c r="AC816" s="133" t="str">
        <f>IFERROR(IF(DATEVALUE(TEXT(VLOOKUP(S816,Validation!F851:I874,3,FALSE)&amp;"/"&amp;RIGHT(T816+100,2)&amp;"/"&amp;U816,"MM/DD/YYYY"))&lt;=DATEVALUE(TEXT(VLOOKUP(V816,Validation!F851:I874,3,FALSE)&amp;"/"&amp;RIGHT(W816+100,2)&amp;"/"&amp;X816,"MM/DD/YYYY")),"",-1),"")</f>
        <v/>
      </c>
      <c r="AD816" s="92"/>
      <c r="AE816" s="92"/>
    </row>
    <row r="817" spans="1:31" ht="13.8">
      <c r="A817" s="113"/>
      <c r="B817" s="113"/>
      <c r="C817" s="113"/>
      <c r="D817" s="113"/>
      <c r="E817" s="113"/>
      <c r="F817" s="14"/>
      <c r="G817" s="15"/>
      <c r="H817" s="14"/>
      <c r="I817" s="114"/>
      <c r="J817" s="152">
        <f t="shared" si="36"/>
        <v>0</v>
      </c>
      <c r="K817" s="88"/>
      <c r="L817" s="89"/>
      <c r="M817" s="90"/>
      <c r="N817" s="88"/>
      <c r="O817" s="89"/>
      <c r="P817" s="90"/>
      <c r="Q817" s="160" t="str">
        <f ca="1">+IF(A817="","",IF(AND(TODAY()&lt;Validation!$C$141,OR(MONTH(TODAY())=10,MONTH(TODAY())=11,MONTH(TODAY())=12)),CONCATENATE(MONTH(TODAY()),"/01/",YEAR(TODAY())),IF(AND(TODAY()&lt;Validation!$C$141,MONTH(TODAY())&lt;=9),CONCATENATE("0",MONTH(TODAY()),"/01/",YEAR(TODAY())),IF(AND(TODAY()&gt;=Validation!$C$141,OR(MONTH(TODAY())=10,MONTH(TODAY())=11,MONTH(TODAY())=12)),CONCATENATE(MONTH(TODAY()+10),"/01/",YEAR(TODAY()+10)),IF(AND(TODAY()&gt;=Validation!$C$141,MONTH(TODAY())&lt;=9),CONCATENATE("0",MONTH(TODAY()+10),"/01/",YEAR(TODAY()+10)))))))</f>
        <v/>
      </c>
      <c r="R817" s="158">
        <f t="shared" si="37"/>
        <v>0</v>
      </c>
      <c r="S817" s="88"/>
      <c r="T817" s="66"/>
      <c r="U817" s="66"/>
      <c r="V817" s="88"/>
      <c r="W817" s="66"/>
      <c r="X817" s="66"/>
      <c r="Y817" s="92"/>
      <c r="Z817" s="146">
        <f t="shared" si="38"/>
        <v>22</v>
      </c>
      <c r="AB817" s="133" t="str">
        <f>IFERROR(IF(DATEVALUE(TEXT(VLOOKUP(K817,Validation!F852:I875,3,FALSE)&amp;"/"&amp;RIGHT(L817+100,2)&amp;"/"&amp;M817,"MM/DD/YYYY"))&lt;=DATEVALUE(TEXT(VLOOKUP(N817,Validation!F852:I875,3,FALSE)&amp;"/"&amp;RIGHT(O817+100,2)&amp;"/"&amp;P817,"MM/DD/YYYY")),"",-1),"")</f>
        <v/>
      </c>
      <c r="AC817" s="133" t="str">
        <f>IFERROR(IF(DATEVALUE(TEXT(VLOOKUP(S817,Validation!F852:I875,3,FALSE)&amp;"/"&amp;RIGHT(T817+100,2)&amp;"/"&amp;U817,"MM/DD/YYYY"))&lt;=DATEVALUE(TEXT(VLOOKUP(V817,Validation!F852:I875,3,FALSE)&amp;"/"&amp;RIGHT(W817+100,2)&amp;"/"&amp;X817,"MM/DD/YYYY")),"",-1),"")</f>
        <v/>
      </c>
      <c r="AD817" s="92"/>
      <c r="AE817" s="92"/>
    </row>
    <row r="818" spans="1:31" ht="13.8">
      <c r="A818" s="113"/>
      <c r="B818" s="113"/>
      <c r="C818" s="113"/>
      <c r="D818" s="113"/>
      <c r="E818" s="113"/>
      <c r="F818" s="14"/>
      <c r="G818" s="15"/>
      <c r="H818" s="14"/>
      <c r="I818" s="114"/>
      <c r="J818" s="152">
        <f t="shared" si="36"/>
        <v>0</v>
      </c>
      <c r="K818" s="88"/>
      <c r="L818" s="89"/>
      <c r="M818" s="90"/>
      <c r="N818" s="88"/>
      <c r="O818" s="89"/>
      <c r="P818" s="90"/>
      <c r="Q818" s="160" t="str">
        <f ca="1">+IF(A818="","",IF(AND(TODAY()&lt;Validation!$C$141,OR(MONTH(TODAY())=10,MONTH(TODAY())=11,MONTH(TODAY())=12)),CONCATENATE(MONTH(TODAY()),"/01/",YEAR(TODAY())),IF(AND(TODAY()&lt;Validation!$C$141,MONTH(TODAY())&lt;=9),CONCATENATE("0",MONTH(TODAY()),"/01/",YEAR(TODAY())),IF(AND(TODAY()&gt;=Validation!$C$141,OR(MONTH(TODAY())=10,MONTH(TODAY())=11,MONTH(TODAY())=12)),CONCATENATE(MONTH(TODAY()+10),"/01/",YEAR(TODAY()+10)),IF(AND(TODAY()&gt;=Validation!$C$141,MONTH(TODAY())&lt;=9),CONCATENATE("0",MONTH(TODAY()+10),"/01/",YEAR(TODAY()+10)))))))</f>
        <v/>
      </c>
      <c r="R818" s="158">
        <f t="shared" si="37"/>
        <v>0</v>
      </c>
      <c r="S818" s="88"/>
      <c r="T818" s="66"/>
      <c r="U818" s="66"/>
      <c r="V818" s="88"/>
      <c r="W818" s="66"/>
      <c r="X818" s="66"/>
      <c r="Y818" s="92"/>
      <c r="Z818" s="146">
        <f t="shared" si="38"/>
        <v>22</v>
      </c>
      <c r="AB818" s="133" t="str">
        <f>IFERROR(IF(DATEVALUE(TEXT(VLOOKUP(K818,Validation!F853:I876,3,FALSE)&amp;"/"&amp;RIGHT(L818+100,2)&amp;"/"&amp;M818,"MM/DD/YYYY"))&lt;=DATEVALUE(TEXT(VLOOKUP(N818,Validation!F853:I876,3,FALSE)&amp;"/"&amp;RIGHT(O818+100,2)&amp;"/"&amp;P818,"MM/DD/YYYY")),"",-1),"")</f>
        <v/>
      </c>
      <c r="AC818" s="133" t="str">
        <f>IFERROR(IF(DATEVALUE(TEXT(VLOOKUP(S818,Validation!F853:I876,3,FALSE)&amp;"/"&amp;RIGHT(T818+100,2)&amp;"/"&amp;U818,"MM/DD/YYYY"))&lt;=DATEVALUE(TEXT(VLOOKUP(V818,Validation!F853:I876,3,FALSE)&amp;"/"&amp;RIGHT(W818+100,2)&amp;"/"&amp;X818,"MM/DD/YYYY")),"",-1),"")</f>
        <v/>
      </c>
      <c r="AD818" s="92"/>
      <c r="AE818" s="92"/>
    </row>
    <row r="819" spans="1:31" ht="13.8">
      <c r="A819" s="113"/>
      <c r="B819" s="113"/>
      <c r="C819" s="113"/>
      <c r="D819" s="113"/>
      <c r="E819" s="113"/>
      <c r="F819" s="14"/>
      <c r="G819" s="15"/>
      <c r="H819" s="14"/>
      <c r="I819" s="114"/>
      <c r="J819" s="152">
        <f t="shared" si="36"/>
        <v>0</v>
      </c>
      <c r="K819" s="88"/>
      <c r="L819" s="89"/>
      <c r="M819" s="90"/>
      <c r="N819" s="88"/>
      <c r="O819" s="89"/>
      <c r="P819" s="90"/>
      <c r="Q819" s="160" t="str">
        <f ca="1">+IF(A819="","",IF(AND(TODAY()&lt;Validation!$C$141,OR(MONTH(TODAY())=10,MONTH(TODAY())=11,MONTH(TODAY())=12)),CONCATENATE(MONTH(TODAY()),"/01/",YEAR(TODAY())),IF(AND(TODAY()&lt;Validation!$C$141,MONTH(TODAY())&lt;=9),CONCATENATE("0",MONTH(TODAY()),"/01/",YEAR(TODAY())),IF(AND(TODAY()&gt;=Validation!$C$141,OR(MONTH(TODAY())=10,MONTH(TODAY())=11,MONTH(TODAY())=12)),CONCATENATE(MONTH(TODAY()+10),"/01/",YEAR(TODAY()+10)),IF(AND(TODAY()&gt;=Validation!$C$141,MONTH(TODAY())&lt;=9),CONCATENATE("0",MONTH(TODAY()+10),"/01/",YEAR(TODAY()+10)))))))</f>
        <v/>
      </c>
      <c r="R819" s="158">
        <f t="shared" si="37"/>
        <v>0</v>
      </c>
      <c r="S819" s="88"/>
      <c r="T819" s="66"/>
      <c r="U819" s="66"/>
      <c r="V819" s="88"/>
      <c r="W819" s="66"/>
      <c r="X819" s="66"/>
      <c r="Y819" s="92"/>
      <c r="Z819" s="146">
        <f t="shared" si="38"/>
        <v>22</v>
      </c>
      <c r="AB819" s="133" t="str">
        <f>IFERROR(IF(DATEVALUE(TEXT(VLOOKUP(K819,Validation!F854:I877,3,FALSE)&amp;"/"&amp;RIGHT(L819+100,2)&amp;"/"&amp;M819,"MM/DD/YYYY"))&lt;=DATEVALUE(TEXT(VLOOKUP(N819,Validation!F854:I877,3,FALSE)&amp;"/"&amp;RIGHT(O819+100,2)&amp;"/"&amp;P819,"MM/DD/YYYY")),"",-1),"")</f>
        <v/>
      </c>
      <c r="AC819" s="133" t="str">
        <f>IFERROR(IF(DATEVALUE(TEXT(VLOOKUP(S819,Validation!F854:I877,3,FALSE)&amp;"/"&amp;RIGHT(T819+100,2)&amp;"/"&amp;U819,"MM/DD/YYYY"))&lt;=DATEVALUE(TEXT(VLOOKUP(V819,Validation!F854:I877,3,FALSE)&amp;"/"&amp;RIGHT(W819+100,2)&amp;"/"&amp;X819,"MM/DD/YYYY")),"",-1),"")</f>
        <v/>
      </c>
      <c r="AD819" s="92"/>
      <c r="AE819" s="92"/>
    </row>
    <row r="820" spans="1:31" ht="13.8">
      <c r="A820" s="113"/>
      <c r="B820" s="113"/>
      <c r="C820" s="113"/>
      <c r="D820" s="113"/>
      <c r="E820" s="113"/>
      <c r="F820" s="14"/>
      <c r="G820" s="15"/>
      <c r="H820" s="14"/>
      <c r="I820" s="114"/>
      <c r="J820" s="152">
        <f t="shared" si="36"/>
        <v>0</v>
      </c>
      <c r="K820" s="88"/>
      <c r="L820" s="89"/>
      <c r="M820" s="90"/>
      <c r="N820" s="88"/>
      <c r="O820" s="89"/>
      <c r="P820" s="90"/>
      <c r="Q820" s="160" t="str">
        <f ca="1">+IF(A820="","",IF(AND(TODAY()&lt;Validation!$C$141,OR(MONTH(TODAY())=10,MONTH(TODAY())=11,MONTH(TODAY())=12)),CONCATENATE(MONTH(TODAY()),"/01/",YEAR(TODAY())),IF(AND(TODAY()&lt;Validation!$C$141,MONTH(TODAY())&lt;=9),CONCATENATE("0",MONTH(TODAY()),"/01/",YEAR(TODAY())),IF(AND(TODAY()&gt;=Validation!$C$141,OR(MONTH(TODAY())=10,MONTH(TODAY())=11,MONTH(TODAY())=12)),CONCATENATE(MONTH(TODAY()+10),"/01/",YEAR(TODAY()+10)),IF(AND(TODAY()&gt;=Validation!$C$141,MONTH(TODAY())&lt;=9),CONCATENATE("0",MONTH(TODAY()+10),"/01/",YEAR(TODAY()+10)))))))</f>
        <v/>
      </c>
      <c r="R820" s="158">
        <f t="shared" si="37"/>
        <v>0</v>
      </c>
      <c r="S820" s="88"/>
      <c r="T820" s="66"/>
      <c r="U820" s="66"/>
      <c r="V820" s="88"/>
      <c r="W820" s="66"/>
      <c r="X820" s="66"/>
      <c r="Y820" s="92"/>
      <c r="Z820" s="146">
        <f t="shared" si="38"/>
        <v>22</v>
      </c>
      <c r="AB820" s="133" t="str">
        <f>IFERROR(IF(DATEVALUE(TEXT(VLOOKUP(K820,Validation!F855:I878,3,FALSE)&amp;"/"&amp;RIGHT(L820+100,2)&amp;"/"&amp;M820,"MM/DD/YYYY"))&lt;=DATEVALUE(TEXT(VLOOKUP(N820,Validation!F855:I878,3,FALSE)&amp;"/"&amp;RIGHT(O820+100,2)&amp;"/"&amp;P820,"MM/DD/YYYY")),"",-1),"")</f>
        <v/>
      </c>
      <c r="AC820" s="133" t="str">
        <f>IFERROR(IF(DATEVALUE(TEXT(VLOOKUP(S820,Validation!F855:I878,3,FALSE)&amp;"/"&amp;RIGHT(T820+100,2)&amp;"/"&amp;U820,"MM/DD/YYYY"))&lt;=DATEVALUE(TEXT(VLOOKUP(V820,Validation!F855:I878,3,FALSE)&amp;"/"&amp;RIGHT(W820+100,2)&amp;"/"&amp;X820,"MM/DD/YYYY")),"",-1),"")</f>
        <v/>
      </c>
      <c r="AD820" s="92"/>
      <c r="AE820" s="92"/>
    </row>
    <row r="821" spans="1:31" ht="13.8">
      <c r="A821" s="113"/>
      <c r="B821" s="113"/>
      <c r="C821" s="113"/>
      <c r="D821" s="113"/>
      <c r="E821" s="113"/>
      <c r="F821" s="14"/>
      <c r="G821" s="15"/>
      <c r="H821" s="14"/>
      <c r="I821" s="114"/>
      <c r="J821" s="152">
        <f t="shared" si="36"/>
        <v>0</v>
      </c>
      <c r="K821" s="88"/>
      <c r="L821" s="89"/>
      <c r="M821" s="90"/>
      <c r="N821" s="88"/>
      <c r="O821" s="89"/>
      <c r="P821" s="90"/>
      <c r="Q821" s="160" t="str">
        <f ca="1">+IF(A821="","",IF(AND(TODAY()&lt;Validation!$C$141,OR(MONTH(TODAY())=10,MONTH(TODAY())=11,MONTH(TODAY())=12)),CONCATENATE(MONTH(TODAY()),"/01/",YEAR(TODAY())),IF(AND(TODAY()&lt;Validation!$C$141,MONTH(TODAY())&lt;=9),CONCATENATE("0",MONTH(TODAY()),"/01/",YEAR(TODAY())),IF(AND(TODAY()&gt;=Validation!$C$141,OR(MONTH(TODAY())=10,MONTH(TODAY())=11,MONTH(TODAY())=12)),CONCATENATE(MONTH(TODAY()+10),"/01/",YEAR(TODAY()+10)),IF(AND(TODAY()&gt;=Validation!$C$141,MONTH(TODAY())&lt;=9),CONCATENATE("0",MONTH(TODAY()+10),"/01/",YEAR(TODAY()+10)))))))</f>
        <v/>
      </c>
      <c r="R821" s="158">
        <f t="shared" si="37"/>
        <v>0</v>
      </c>
      <c r="S821" s="88"/>
      <c r="T821" s="66"/>
      <c r="U821" s="66"/>
      <c r="V821" s="88"/>
      <c r="W821" s="66"/>
      <c r="X821" s="66"/>
      <c r="Y821" s="92"/>
      <c r="Z821" s="146">
        <f t="shared" si="38"/>
        <v>22</v>
      </c>
      <c r="AB821" s="133" t="str">
        <f>IFERROR(IF(DATEVALUE(TEXT(VLOOKUP(K821,Validation!F856:I879,3,FALSE)&amp;"/"&amp;RIGHT(L821+100,2)&amp;"/"&amp;M821,"MM/DD/YYYY"))&lt;=DATEVALUE(TEXT(VLOOKUP(N821,Validation!F856:I879,3,FALSE)&amp;"/"&amp;RIGHT(O821+100,2)&amp;"/"&amp;P821,"MM/DD/YYYY")),"",-1),"")</f>
        <v/>
      </c>
      <c r="AC821" s="133" t="str">
        <f>IFERROR(IF(DATEVALUE(TEXT(VLOOKUP(S821,Validation!F856:I879,3,FALSE)&amp;"/"&amp;RIGHT(T821+100,2)&amp;"/"&amp;U821,"MM/DD/YYYY"))&lt;=DATEVALUE(TEXT(VLOOKUP(V821,Validation!F856:I879,3,FALSE)&amp;"/"&amp;RIGHT(W821+100,2)&amp;"/"&amp;X821,"MM/DD/YYYY")),"",-1),"")</f>
        <v/>
      </c>
      <c r="AD821" s="92"/>
      <c r="AE821" s="92"/>
    </row>
    <row r="822" spans="1:31" ht="13.8">
      <c r="A822" s="113"/>
      <c r="B822" s="113"/>
      <c r="C822" s="113"/>
      <c r="D822" s="113"/>
      <c r="E822" s="113"/>
      <c r="F822" s="14"/>
      <c r="G822" s="15"/>
      <c r="H822" s="14"/>
      <c r="I822" s="114"/>
      <c r="J822" s="152">
        <f t="shared" si="36"/>
        <v>0</v>
      </c>
      <c r="K822" s="88"/>
      <c r="L822" s="89"/>
      <c r="M822" s="90"/>
      <c r="N822" s="88"/>
      <c r="O822" s="89"/>
      <c r="P822" s="90"/>
      <c r="Q822" s="160" t="str">
        <f ca="1">+IF(A822="","",IF(AND(TODAY()&lt;Validation!$C$141,OR(MONTH(TODAY())=10,MONTH(TODAY())=11,MONTH(TODAY())=12)),CONCATENATE(MONTH(TODAY()),"/01/",YEAR(TODAY())),IF(AND(TODAY()&lt;Validation!$C$141,MONTH(TODAY())&lt;=9),CONCATENATE("0",MONTH(TODAY()),"/01/",YEAR(TODAY())),IF(AND(TODAY()&gt;=Validation!$C$141,OR(MONTH(TODAY())=10,MONTH(TODAY())=11,MONTH(TODAY())=12)),CONCATENATE(MONTH(TODAY()+10),"/01/",YEAR(TODAY()+10)),IF(AND(TODAY()&gt;=Validation!$C$141,MONTH(TODAY())&lt;=9),CONCATENATE("0",MONTH(TODAY()+10),"/01/",YEAR(TODAY()+10)))))))</f>
        <v/>
      </c>
      <c r="R822" s="158">
        <f t="shared" si="37"/>
        <v>0</v>
      </c>
      <c r="S822" s="88"/>
      <c r="T822" s="66"/>
      <c r="U822" s="66"/>
      <c r="V822" s="88"/>
      <c r="W822" s="66"/>
      <c r="X822" s="66"/>
      <c r="Y822" s="92"/>
      <c r="Z822" s="146">
        <f t="shared" si="38"/>
        <v>22</v>
      </c>
      <c r="AB822" s="133" t="str">
        <f>IFERROR(IF(DATEVALUE(TEXT(VLOOKUP(K822,Validation!F857:I880,3,FALSE)&amp;"/"&amp;RIGHT(L822+100,2)&amp;"/"&amp;M822,"MM/DD/YYYY"))&lt;=DATEVALUE(TEXT(VLOOKUP(N822,Validation!F857:I880,3,FALSE)&amp;"/"&amp;RIGHT(O822+100,2)&amp;"/"&amp;P822,"MM/DD/YYYY")),"",-1),"")</f>
        <v/>
      </c>
      <c r="AC822" s="133" t="str">
        <f>IFERROR(IF(DATEVALUE(TEXT(VLOOKUP(S822,Validation!F857:I880,3,FALSE)&amp;"/"&amp;RIGHT(T822+100,2)&amp;"/"&amp;U822,"MM/DD/YYYY"))&lt;=DATEVALUE(TEXT(VLOOKUP(V822,Validation!F857:I880,3,FALSE)&amp;"/"&amp;RIGHT(W822+100,2)&amp;"/"&amp;X822,"MM/DD/YYYY")),"",-1),"")</f>
        <v/>
      </c>
      <c r="AD822" s="92"/>
      <c r="AE822" s="92"/>
    </row>
    <row r="823" spans="1:31" ht="13.8">
      <c r="A823" s="113"/>
      <c r="B823" s="113"/>
      <c r="C823" s="113"/>
      <c r="D823" s="113"/>
      <c r="E823" s="113"/>
      <c r="F823" s="14"/>
      <c r="G823" s="15"/>
      <c r="H823" s="14"/>
      <c r="I823" s="114"/>
      <c r="J823" s="152">
        <f t="shared" si="36"/>
        <v>0</v>
      </c>
      <c r="K823" s="88"/>
      <c r="L823" s="89"/>
      <c r="M823" s="90"/>
      <c r="N823" s="88"/>
      <c r="O823" s="89"/>
      <c r="P823" s="90"/>
      <c r="Q823" s="160" t="str">
        <f ca="1">+IF(A823="","",IF(AND(TODAY()&lt;Validation!$C$141,OR(MONTH(TODAY())=10,MONTH(TODAY())=11,MONTH(TODAY())=12)),CONCATENATE(MONTH(TODAY()),"/01/",YEAR(TODAY())),IF(AND(TODAY()&lt;Validation!$C$141,MONTH(TODAY())&lt;=9),CONCATENATE("0",MONTH(TODAY()),"/01/",YEAR(TODAY())),IF(AND(TODAY()&gt;=Validation!$C$141,OR(MONTH(TODAY())=10,MONTH(TODAY())=11,MONTH(TODAY())=12)),CONCATENATE(MONTH(TODAY()+10),"/01/",YEAR(TODAY()+10)),IF(AND(TODAY()&gt;=Validation!$C$141,MONTH(TODAY())&lt;=9),CONCATENATE("0",MONTH(TODAY()+10),"/01/",YEAR(TODAY()+10)))))))</f>
        <v/>
      </c>
      <c r="R823" s="158">
        <f t="shared" si="37"/>
        <v>0</v>
      </c>
      <c r="S823" s="88"/>
      <c r="T823" s="66"/>
      <c r="U823" s="66"/>
      <c r="V823" s="88"/>
      <c r="W823" s="66"/>
      <c r="X823" s="66"/>
      <c r="Y823" s="92"/>
      <c r="Z823" s="146">
        <f t="shared" si="38"/>
        <v>22</v>
      </c>
      <c r="AB823" s="133" t="str">
        <f>IFERROR(IF(DATEVALUE(TEXT(VLOOKUP(K823,Validation!F858:I881,3,FALSE)&amp;"/"&amp;RIGHT(L823+100,2)&amp;"/"&amp;M823,"MM/DD/YYYY"))&lt;=DATEVALUE(TEXT(VLOOKUP(N823,Validation!F858:I881,3,FALSE)&amp;"/"&amp;RIGHT(O823+100,2)&amp;"/"&amp;P823,"MM/DD/YYYY")),"",-1),"")</f>
        <v/>
      </c>
      <c r="AC823" s="133" t="str">
        <f>IFERROR(IF(DATEVALUE(TEXT(VLOOKUP(S823,Validation!F858:I881,3,FALSE)&amp;"/"&amp;RIGHT(T823+100,2)&amp;"/"&amp;U823,"MM/DD/YYYY"))&lt;=DATEVALUE(TEXT(VLOOKUP(V823,Validation!F858:I881,3,FALSE)&amp;"/"&amp;RIGHT(W823+100,2)&amp;"/"&amp;X823,"MM/DD/YYYY")),"",-1),"")</f>
        <v/>
      </c>
      <c r="AD823" s="92"/>
      <c r="AE823" s="92"/>
    </row>
    <row r="824" spans="1:31" ht="13.8">
      <c r="A824" s="113"/>
      <c r="B824" s="113"/>
      <c r="C824" s="113"/>
      <c r="D824" s="113"/>
      <c r="E824" s="113"/>
      <c r="F824" s="14"/>
      <c r="G824" s="15"/>
      <c r="H824" s="14"/>
      <c r="I824" s="114"/>
      <c r="J824" s="152">
        <f t="shared" si="36"/>
        <v>0</v>
      </c>
      <c r="K824" s="88"/>
      <c r="L824" s="89"/>
      <c r="M824" s="90"/>
      <c r="N824" s="88"/>
      <c r="O824" s="89"/>
      <c r="P824" s="90"/>
      <c r="Q824" s="160" t="str">
        <f ca="1">+IF(A824="","",IF(AND(TODAY()&lt;Validation!$C$141,OR(MONTH(TODAY())=10,MONTH(TODAY())=11,MONTH(TODAY())=12)),CONCATENATE(MONTH(TODAY()),"/01/",YEAR(TODAY())),IF(AND(TODAY()&lt;Validation!$C$141,MONTH(TODAY())&lt;=9),CONCATENATE("0",MONTH(TODAY()),"/01/",YEAR(TODAY())),IF(AND(TODAY()&gt;=Validation!$C$141,OR(MONTH(TODAY())=10,MONTH(TODAY())=11,MONTH(TODAY())=12)),CONCATENATE(MONTH(TODAY()+10),"/01/",YEAR(TODAY()+10)),IF(AND(TODAY()&gt;=Validation!$C$141,MONTH(TODAY())&lt;=9),CONCATENATE("0",MONTH(TODAY()+10),"/01/",YEAR(TODAY()+10)))))))</f>
        <v/>
      </c>
      <c r="R824" s="158">
        <f t="shared" si="37"/>
        <v>0</v>
      </c>
      <c r="S824" s="88"/>
      <c r="T824" s="66"/>
      <c r="U824" s="66"/>
      <c r="V824" s="88"/>
      <c r="W824" s="66"/>
      <c r="X824" s="66"/>
      <c r="Y824" s="92"/>
      <c r="Z824" s="146">
        <f t="shared" si="38"/>
        <v>22</v>
      </c>
      <c r="AB824" s="133" t="str">
        <f>IFERROR(IF(DATEVALUE(TEXT(VLOOKUP(K824,Validation!F859:I882,3,FALSE)&amp;"/"&amp;RIGHT(L824+100,2)&amp;"/"&amp;M824,"MM/DD/YYYY"))&lt;=DATEVALUE(TEXT(VLOOKUP(N824,Validation!F859:I882,3,FALSE)&amp;"/"&amp;RIGHT(O824+100,2)&amp;"/"&amp;P824,"MM/DD/YYYY")),"",-1),"")</f>
        <v/>
      </c>
      <c r="AC824" s="133" t="str">
        <f>IFERROR(IF(DATEVALUE(TEXT(VLOOKUP(S824,Validation!F859:I882,3,FALSE)&amp;"/"&amp;RIGHT(T824+100,2)&amp;"/"&amp;U824,"MM/DD/YYYY"))&lt;=DATEVALUE(TEXT(VLOOKUP(V824,Validation!F859:I882,3,FALSE)&amp;"/"&amp;RIGHT(W824+100,2)&amp;"/"&amp;X824,"MM/DD/YYYY")),"",-1),"")</f>
        <v/>
      </c>
      <c r="AD824" s="92"/>
      <c r="AE824" s="92"/>
    </row>
    <row r="825" spans="1:31" ht="13.8">
      <c r="A825" s="113"/>
      <c r="B825" s="113"/>
      <c r="C825" s="113"/>
      <c r="D825" s="113"/>
      <c r="E825" s="113"/>
      <c r="F825" s="14"/>
      <c r="G825" s="15"/>
      <c r="H825" s="14"/>
      <c r="I825" s="114"/>
      <c r="J825" s="152">
        <f t="shared" si="36"/>
        <v>0</v>
      </c>
      <c r="K825" s="88"/>
      <c r="L825" s="89"/>
      <c r="M825" s="90"/>
      <c r="N825" s="88"/>
      <c r="O825" s="89"/>
      <c r="P825" s="90"/>
      <c r="Q825" s="160" t="str">
        <f ca="1">+IF(A825="","",IF(AND(TODAY()&lt;Validation!$C$141,OR(MONTH(TODAY())=10,MONTH(TODAY())=11,MONTH(TODAY())=12)),CONCATENATE(MONTH(TODAY()),"/01/",YEAR(TODAY())),IF(AND(TODAY()&lt;Validation!$C$141,MONTH(TODAY())&lt;=9),CONCATENATE("0",MONTH(TODAY()),"/01/",YEAR(TODAY())),IF(AND(TODAY()&gt;=Validation!$C$141,OR(MONTH(TODAY())=10,MONTH(TODAY())=11,MONTH(TODAY())=12)),CONCATENATE(MONTH(TODAY()+10),"/01/",YEAR(TODAY()+10)),IF(AND(TODAY()&gt;=Validation!$C$141,MONTH(TODAY())&lt;=9),CONCATENATE("0",MONTH(TODAY()+10),"/01/",YEAR(TODAY()+10)))))))</f>
        <v/>
      </c>
      <c r="R825" s="158">
        <f t="shared" si="37"/>
        <v>0</v>
      </c>
      <c r="S825" s="88"/>
      <c r="T825" s="66"/>
      <c r="U825" s="66"/>
      <c r="V825" s="88"/>
      <c r="W825" s="66"/>
      <c r="X825" s="66"/>
      <c r="Y825" s="92"/>
      <c r="Z825" s="146">
        <f t="shared" si="38"/>
        <v>22</v>
      </c>
      <c r="AB825" s="133" t="str">
        <f>IFERROR(IF(DATEVALUE(TEXT(VLOOKUP(K825,Validation!F860:I883,3,FALSE)&amp;"/"&amp;RIGHT(L825+100,2)&amp;"/"&amp;M825,"MM/DD/YYYY"))&lt;=DATEVALUE(TEXT(VLOOKUP(N825,Validation!F860:I883,3,FALSE)&amp;"/"&amp;RIGHT(O825+100,2)&amp;"/"&amp;P825,"MM/DD/YYYY")),"",-1),"")</f>
        <v/>
      </c>
      <c r="AC825" s="133" t="str">
        <f>IFERROR(IF(DATEVALUE(TEXT(VLOOKUP(S825,Validation!F860:I883,3,FALSE)&amp;"/"&amp;RIGHT(T825+100,2)&amp;"/"&amp;U825,"MM/DD/YYYY"))&lt;=DATEVALUE(TEXT(VLOOKUP(V825,Validation!F860:I883,3,FALSE)&amp;"/"&amp;RIGHT(W825+100,2)&amp;"/"&amp;X825,"MM/DD/YYYY")),"",-1),"")</f>
        <v/>
      </c>
      <c r="AD825" s="92"/>
      <c r="AE825" s="92"/>
    </row>
    <row r="826" spans="1:31" ht="13.8">
      <c r="A826" s="113"/>
      <c r="B826" s="113"/>
      <c r="C826" s="113"/>
      <c r="D826" s="113"/>
      <c r="E826" s="113"/>
      <c r="F826" s="14"/>
      <c r="G826" s="15"/>
      <c r="H826" s="14"/>
      <c r="I826" s="114"/>
      <c r="J826" s="152">
        <f t="shared" si="36"/>
        <v>0</v>
      </c>
      <c r="K826" s="88"/>
      <c r="L826" s="89"/>
      <c r="M826" s="90"/>
      <c r="N826" s="88"/>
      <c r="O826" s="89"/>
      <c r="P826" s="90"/>
      <c r="Q826" s="160" t="str">
        <f ca="1">+IF(A826="","",IF(AND(TODAY()&lt;Validation!$C$141,OR(MONTH(TODAY())=10,MONTH(TODAY())=11,MONTH(TODAY())=12)),CONCATENATE(MONTH(TODAY()),"/01/",YEAR(TODAY())),IF(AND(TODAY()&lt;Validation!$C$141,MONTH(TODAY())&lt;=9),CONCATENATE("0",MONTH(TODAY()),"/01/",YEAR(TODAY())),IF(AND(TODAY()&gt;=Validation!$C$141,OR(MONTH(TODAY())=10,MONTH(TODAY())=11,MONTH(TODAY())=12)),CONCATENATE(MONTH(TODAY()+10),"/01/",YEAR(TODAY()+10)),IF(AND(TODAY()&gt;=Validation!$C$141,MONTH(TODAY())&lt;=9),CONCATENATE("0",MONTH(TODAY()+10),"/01/",YEAR(TODAY()+10)))))))</f>
        <v/>
      </c>
      <c r="R826" s="158">
        <f t="shared" si="37"/>
        <v>0</v>
      </c>
      <c r="S826" s="88"/>
      <c r="T826" s="66"/>
      <c r="U826" s="66"/>
      <c r="V826" s="88"/>
      <c r="W826" s="66"/>
      <c r="X826" s="66"/>
      <c r="Y826" s="92"/>
      <c r="Z826" s="146">
        <f t="shared" si="38"/>
        <v>22</v>
      </c>
      <c r="AB826" s="133" t="str">
        <f>IFERROR(IF(DATEVALUE(TEXT(VLOOKUP(K826,Validation!F861:I884,3,FALSE)&amp;"/"&amp;RIGHT(L826+100,2)&amp;"/"&amp;M826,"MM/DD/YYYY"))&lt;=DATEVALUE(TEXT(VLOOKUP(N826,Validation!F861:I884,3,FALSE)&amp;"/"&amp;RIGHT(O826+100,2)&amp;"/"&amp;P826,"MM/DD/YYYY")),"",-1),"")</f>
        <v/>
      </c>
      <c r="AC826" s="133" t="str">
        <f>IFERROR(IF(DATEVALUE(TEXT(VLOOKUP(S826,Validation!F861:I884,3,FALSE)&amp;"/"&amp;RIGHT(T826+100,2)&amp;"/"&amp;U826,"MM/DD/YYYY"))&lt;=DATEVALUE(TEXT(VLOOKUP(V826,Validation!F861:I884,3,FALSE)&amp;"/"&amp;RIGHT(W826+100,2)&amp;"/"&amp;X826,"MM/DD/YYYY")),"",-1),"")</f>
        <v/>
      </c>
      <c r="AD826" s="92"/>
      <c r="AE826" s="92"/>
    </row>
    <row r="827" spans="1:31" ht="13.8">
      <c r="A827" s="113"/>
      <c r="B827" s="113"/>
      <c r="C827" s="113"/>
      <c r="D827" s="113"/>
      <c r="E827" s="113"/>
      <c r="F827" s="14"/>
      <c r="G827" s="15"/>
      <c r="H827" s="14"/>
      <c r="I827" s="114"/>
      <c r="J827" s="152">
        <f t="shared" si="36"/>
        <v>0</v>
      </c>
      <c r="K827" s="88"/>
      <c r="L827" s="89"/>
      <c r="M827" s="90"/>
      <c r="N827" s="88"/>
      <c r="O827" s="89"/>
      <c r="P827" s="90"/>
      <c r="Q827" s="160" t="str">
        <f ca="1">+IF(A827="","",IF(AND(TODAY()&lt;Validation!$C$141,OR(MONTH(TODAY())=10,MONTH(TODAY())=11,MONTH(TODAY())=12)),CONCATENATE(MONTH(TODAY()),"/01/",YEAR(TODAY())),IF(AND(TODAY()&lt;Validation!$C$141,MONTH(TODAY())&lt;=9),CONCATENATE("0",MONTH(TODAY()),"/01/",YEAR(TODAY())),IF(AND(TODAY()&gt;=Validation!$C$141,OR(MONTH(TODAY())=10,MONTH(TODAY())=11,MONTH(TODAY())=12)),CONCATENATE(MONTH(TODAY()+10),"/01/",YEAR(TODAY()+10)),IF(AND(TODAY()&gt;=Validation!$C$141,MONTH(TODAY())&lt;=9),CONCATENATE("0",MONTH(TODAY()+10),"/01/",YEAR(TODAY()+10)))))))</f>
        <v/>
      </c>
      <c r="R827" s="158">
        <f t="shared" si="37"/>
        <v>0</v>
      </c>
      <c r="S827" s="88"/>
      <c r="T827" s="66"/>
      <c r="U827" s="66"/>
      <c r="V827" s="88"/>
      <c r="W827" s="66"/>
      <c r="X827" s="66"/>
      <c r="Y827" s="92"/>
      <c r="Z827" s="146">
        <f t="shared" si="38"/>
        <v>22</v>
      </c>
      <c r="AB827" s="133" t="str">
        <f>IFERROR(IF(DATEVALUE(TEXT(VLOOKUP(K827,Validation!F862:I885,3,FALSE)&amp;"/"&amp;RIGHT(L827+100,2)&amp;"/"&amp;M827,"MM/DD/YYYY"))&lt;=DATEVALUE(TEXT(VLOOKUP(N827,Validation!F862:I885,3,FALSE)&amp;"/"&amp;RIGHT(O827+100,2)&amp;"/"&amp;P827,"MM/DD/YYYY")),"",-1),"")</f>
        <v/>
      </c>
      <c r="AC827" s="133" t="str">
        <f>IFERROR(IF(DATEVALUE(TEXT(VLOOKUP(S827,Validation!F862:I885,3,FALSE)&amp;"/"&amp;RIGHT(T827+100,2)&amp;"/"&amp;U827,"MM/DD/YYYY"))&lt;=DATEVALUE(TEXT(VLOOKUP(V827,Validation!F862:I885,3,FALSE)&amp;"/"&amp;RIGHT(W827+100,2)&amp;"/"&amp;X827,"MM/DD/YYYY")),"",-1),"")</f>
        <v/>
      </c>
      <c r="AD827" s="92"/>
      <c r="AE827" s="92"/>
    </row>
    <row r="828" spans="1:31" ht="13.8">
      <c r="A828" s="113"/>
      <c r="B828" s="113"/>
      <c r="C828" s="113"/>
      <c r="D828" s="113"/>
      <c r="E828" s="113"/>
      <c r="F828" s="14"/>
      <c r="G828" s="15"/>
      <c r="H828" s="14"/>
      <c r="I828" s="114"/>
      <c r="J828" s="152">
        <f t="shared" si="36"/>
        <v>0</v>
      </c>
      <c r="K828" s="88"/>
      <c r="L828" s="89"/>
      <c r="M828" s="90"/>
      <c r="N828" s="88"/>
      <c r="O828" s="89"/>
      <c r="P828" s="90"/>
      <c r="Q828" s="160" t="str">
        <f ca="1">+IF(A828="","",IF(AND(TODAY()&lt;Validation!$C$141,OR(MONTH(TODAY())=10,MONTH(TODAY())=11,MONTH(TODAY())=12)),CONCATENATE(MONTH(TODAY()),"/01/",YEAR(TODAY())),IF(AND(TODAY()&lt;Validation!$C$141,MONTH(TODAY())&lt;=9),CONCATENATE("0",MONTH(TODAY()),"/01/",YEAR(TODAY())),IF(AND(TODAY()&gt;=Validation!$C$141,OR(MONTH(TODAY())=10,MONTH(TODAY())=11,MONTH(TODAY())=12)),CONCATENATE(MONTH(TODAY()+10),"/01/",YEAR(TODAY()+10)),IF(AND(TODAY()&gt;=Validation!$C$141,MONTH(TODAY())&lt;=9),CONCATENATE("0",MONTH(TODAY()+10),"/01/",YEAR(TODAY()+10)))))))</f>
        <v/>
      </c>
      <c r="R828" s="158">
        <f t="shared" si="37"/>
        <v>0</v>
      </c>
      <c r="S828" s="88"/>
      <c r="T828" s="66"/>
      <c r="U828" s="66"/>
      <c r="V828" s="88"/>
      <c r="W828" s="66"/>
      <c r="X828" s="66"/>
      <c r="Y828" s="92"/>
      <c r="Z828" s="146">
        <f t="shared" si="38"/>
        <v>22</v>
      </c>
      <c r="AB828" s="133" t="str">
        <f>IFERROR(IF(DATEVALUE(TEXT(VLOOKUP(K828,Validation!F863:I886,3,FALSE)&amp;"/"&amp;RIGHT(L828+100,2)&amp;"/"&amp;M828,"MM/DD/YYYY"))&lt;=DATEVALUE(TEXT(VLOOKUP(N828,Validation!F863:I886,3,FALSE)&amp;"/"&amp;RIGHT(O828+100,2)&amp;"/"&amp;P828,"MM/DD/YYYY")),"",-1),"")</f>
        <v/>
      </c>
      <c r="AC828" s="133" t="str">
        <f>IFERROR(IF(DATEVALUE(TEXT(VLOOKUP(S828,Validation!F863:I886,3,FALSE)&amp;"/"&amp;RIGHT(T828+100,2)&amp;"/"&amp;U828,"MM/DD/YYYY"))&lt;=DATEVALUE(TEXT(VLOOKUP(V828,Validation!F863:I886,3,FALSE)&amp;"/"&amp;RIGHT(W828+100,2)&amp;"/"&amp;X828,"MM/DD/YYYY")),"",-1),"")</f>
        <v/>
      </c>
      <c r="AD828" s="92"/>
      <c r="AE828" s="92"/>
    </row>
    <row r="829" spans="1:31" ht="13.8">
      <c r="A829" s="113"/>
      <c r="B829" s="113"/>
      <c r="C829" s="113"/>
      <c r="D829" s="113"/>
      <c r="E829" s="113"/>
      <c r="F829" s="14"/>
      <c r="G829" s="15"/>
      <c r="H829" s="14"/>
      <c r="I829" s="114"/>
      <c r="J829" s="152">
        <f t="shared" si="36"/>
        <v>0</v>
      </c>
      <c r="K829" s="88"/>
      <c r="L829" s="89"/>
      <c r="M829" s="90"/>
      <c r="N829" s="88"/>
      <c r="O829" s="89"/>
      <c r="P829" s="90"/>
      <c r="Q829" s="160" t="str">
        <f ca="1">+IF(A829="","",IF(AND(TODAY()&lt;Validation!$C$141,OR(MONTH(TODAY())=10,MONTH(TODAY())=11,MONTH(TODAY())=12)),CONCATENATE(MONTH(TODAY()),"/01/",YEAR(TODAY())),IF(AND(TODAY()&lt;Validation!$C$141,MONTH(TODAY())&lt;=9),CONCATENATE("0",MONTH(TODAY()),"/01/",YEAR(TODAY())),IF(AND(TODAY()&gt;=Validation!$C$141,OR(MONTH(TODAY())=10,MONTH(TODAY())=11,MONTH(TODAY())=12)),CONCATENATE(MONTH(TODAY()+10),"/01/",YEAR(TODAY()+10)),IF(AND(TODAY()&gt;=Validation!$C$141,MONTH(TODAY())&lt;=9),CONCATENATE("0",MONTH(TODAY()+10),"/01/",YEAR(TODAY()+10)))))))</f>
        <v/>
      </c>
      <c r="R829" s="158">
        <f t="shared" si="37"/>
        <v>0</v>
      </c>
      <c r="S829" s="88"/>
      <c r="T829" s="66"/>
      <c r="U829" s="66"/>
      <c r="V829" s="88"/>
      <c r="W829" s="66"/>
      <c r="X829" s="66"/>
      <c r="Y829" s="92"/>
      <c r="Z829" s="146">
        <f t="shared" si="38"/>
        <v>22</v>
      </c>
      <c r="AB829" s="133" t="str">
        <f>IFERROR(IF(DATEVALUE(TEXT(VLOOKUP(K829,Validation!F864:I887,3,FALSE)&amp;"/"&amp;RIGHT(L829+100,2)&amp;"/"&amp;M829,"MM/DD/YYYY"))&lt;=DATEVALUE(TEXT(VLOOKUP(N829,Validation!F864:I887,3,FALSE)&amp;"/"&amp;RIGHT(O829+100,2)&amp;"/"&amp;P829,"MM/DD/YYYY")),"",-1),"")</f>
        <v/>
      </c>
      <c r="AC829" s="133" t="str">
        <f>IFERROR(IF(DATEVALUE(TEXT(VLOOKUP(S829,Validation!F864:I887,3,FALSE)&amp;"/"&amp;RIGHT(T829+100,2)&amp;"/"&amp;U829,"MM/DD/YYYY"))&lt;=DATEVALUE(TEXT(VLOOKUP(V829,Validation!F864:I887,3,FALSE)&amp;"/"&amp;RIGHT(W829+100,2)&amp;"/"&amp;X829,"MM/DD/YYYY")),"",-1),"")</f>
        <v/>
      </c>
      <c r="AD829" s="92"/>
      <c r="AE829" s="92"/>
    </row>
    <row r="830" spans="1:31" ht="13.8">
      <c r="A830" s="113"/>
      <c r="B830" s="113"/>
      <c r="C830" s="113"/>
      <c r="D830" s="113"/>
      <c r="E830" s="113"/>
      <c r="F830" s="14"/>
      <c r="G830" s="15"/>
      <c r="H830" s="14"/>
      <c r="I830" s="114"/>
      <c r="J830" s="152">
        <f t="shared" si="36"/>
        <v>0</v>
      </c>
      <c r="K830" s="88"/>
      <c r="L830" s="89"/>
      <c r="M830" s="90"/>
      <c r="N830" s="88"/>
      <c r="O830" s="89"/>
      <c r="P830" s="90"/>
      <c r="Q830" s="160" t="str">
        <f ca="1">+IF(A830="","",IF(AND(TODAY()&lt;Validation!$C$141,OR(MONTH(TODAY())=10,MONTH(TODAY())=11,MONTH(TODAY())=12)),CONCATENATE(MONTH(TODAY()),"/01/",YEAR(TODAY())),IF(AND(TODAY()&lt;Validation!$C$141,MONTH(TODAY())&lt;=9),CONCATENATE("0",MONTH(TODAY()),"/01/",YEAR(TODAY())),IF(AND(TODAY()&gt;=Validation!$C$141,OR(MONTH(TODAY())=10,MONTH(TODAY())=11,MONTH(TODAY())=12)),CONCATENATE(MONTH(TODAY()+10),"/01/",YEAR(TODAY()+10)),IF(AND(TODAY()&gt;=Validation!$C$141,MONTH(TODAY())&lt;=9),CONCATENATE("0",MONTH(TODAY()+10),"/01/",YEAR(TODAY()+10)))))))</f>
        <v/>
      </c>
      <c r="R830" s="158">
        <f t="shared" si="37"/>
        <v>0</v>
      </c>
      <c r="S830" s="88"/>
      <c r="T830" s="66"/>
      <c r="U830" s="66"/>
      <c r="V830" s="88"/>
      <c r="W830" s="66"/>
      <c r="X830" s="66"/>
      <c r="Y830" s="92"/>
      <c r="Z830" s="146">
        <f t="shared" si="38"/>
        <v>22</v>
      </c>
      <c r="AB830" s="133" t="str">
        <f>IFERROR(IF(DATEVALUE(TEXT(VLOOKUP(K830,Validation!F865:I888,3,FALSE)&amp;"/"&amp;RIGHT(L830+100,2)&amp;"/"&amp;M830,"MM/DD/YYYY"))&lt;=DATEVALUE(TEXT(VLOOKUP(N830,Validation!F865:I888,3,FALSE)&amp;"/"&amp;RIGHT(O830+100,2)&amp;"/"&amp;P830,"MM/DD/YYYY")),"",-1),"")</f>
        <v/>
      </c>
      <c r="AC830" s="133" t="str">
        <f>IFERROR(IF(DATEVALUE(TEXT(VLOOKUP(S830,Validation!F865:I888,3,FALSE)&amp;"/"&amp;RIGHT(T830+100,2)&amp;"/"&amp;U830,"MM/DD/YYYY"))&lt;=DATEVALUE(TEXT(VLOOKUP(V830,Validation!F865:I888,3,FALSE)&amp;"/"&amp;RIGHT(W830+100,2)&amp;"/"&amp;X830,"MM/DD/YYYY")),"",-1),"")</f>
        <v/>
      </c>
      <c r="AD830" s="92"/>
      <c r="AE830" s="92"/>
    </row>
    <row r="831" spans="1:31" ht="13.8">
      <c r="A831" s="113"/>
      <c r="B831" s="113"/>
      <c r="C831" s="113"/>
      <c r="D831" s="113"/>
      <c r="E831" s="113"/>
      <c r="F831" s="14"/>
      <c r="G831" s="15"/>
      <c r="H831" s="14"/>
      <c r="I831" s="114"/>
      <c r="J831" s="152">
        <f t="shared" si="36"/>
        <v>0</v>
      </c>
      <c r="K831" s="88"/>
      <c r="L831" s="89"/>
      <c r="M831" s="90"/>
      <c r="N831" s="88"/>
      <c r="O831" s="89"/>
      <c r="P831" s="90"/>
      <c r="Q831" s="160" t="str">
        <f ca="1">+IF(A831="","",IF(AND(TODAY()&lt;Validation!$C$141,OR(MONTH(TODAY())=10,MONTH(TODAY())=11,MONTH(TODAY())=12)),CONCATENATE(MONTH(TODAY()),"/01/",YEAR(TODAY())),IF(AND(TODAY()&lt;Validation!$C$141,MONTH(TODAY())&lt;=9),CONCATENATE("0",MONTH(TODAY()),"/01/",YEAR(TODAY())),IF(AND(TODAY()&gt;=Validation!$C$141,OR(MONTH(TODAY())=10,MONTH(TODAY())=11,MONTH(TODAY())=12)),CONCATENATE(MONTH(TODAY()+10),"/01/",YEAR(TODAY()+10)),IF(AND(TODAY()&gt;=Validation!$C$141,MONTH(TODAY())&lt;=9),CONCATENATE("0",MONTH(TODAY()+10),"/01/",YEAR(TODAY()+10)))))))</f>
        <v/>
      </c>
      <c r="R831" s="158">
        <f t="shared" si="37"/>
        <v>0</v>
      </c>
      <c r="S831" s="88"/>
      <c r="T831" s="66"/>
      <c r="U831" s="66"/>
      <c r="V831" s="88"/>
      <c r="W831" s="66"/>
      <c r="X831" s="66"/>
      <c r="Y831" s="92"/>
      <c r="Z831" s="146">
        <f t="shared" si="38"/>
        <v>22</v>
      </c>
      <c r="AB831" s="133" t="str">
        <f>IFERROR(IF(DATEVALUE(TEXT(VLOOKUP(K831,Validation!F866:I889,3,FALSE)&amp;"/"&amp;RIGHT(L831+100,2)&amp;"/"&amp;M831,"MM/DD/YYYY"))&lt;=DATEVALUE(TEXT(VLOOKUP(N831,Validation!F866:I889,3,FALSE)&amp;"/"&amp;RIGHT(O831+100,2)&amp;"/"&amp;P831,"MM/DD/YYYY")),"",-1),"")</f>
        <v/>
      </c>
      <c r="AC831" s="133" t="str">
        <f>IFERROR(IF(DATEVALUE(TEXT(VLOOKUP(S831,Validation!F866:I889,3,FALSE)&amp;"/"&amp;RIGHT(T831+100,2)&amp;"/"&amp;U831,"MM/DD/YYYY"))&lt;=DATEVALUE(TEXT(VLOOKUP(V831,Validation!F866:I889,3,FALSE)&amp;"/"&amp;RIGHT(W831+100,2)&amp;"/"&amp;X831,"MM/DD/YYYY")),"",-1),"")</f>
        <v/>
      </c>
      <c r="AD831" s="92"/>
      <c r="AE831" s="92"/>
    </row>
    <row r="832" spans="1:31" ht="13.8">
      <c r="A832" s="113"/>
      <c r="B832" s="113"/>
      <c r="C832" s="113"/>
      <c r="D832" s="113"/>
      <c r="E832" s="113"/>
      <c r="F832" s="14"/>
      <c r="G832" s="15"/>
      <c r="H832" s="14"/>
      <c r="I832" s="114"/>
      <c r="J832" s="152">
        <f t="shared" si="36"/>
        <v>0</v>
      </c>
      <c r="K832" s="88"/>
      <c r="L832" s="89"/>
      <c r="M832" s="90"/>
      <c r="N832" s="88"/>
      <c r="O832" s="89"/>
      <c r="P832" s="90"/>
      <c r="Q832" s="160" t="str">
        <f ca="1">+IF(A832="","",IF(AND(TODAY()&lt;Validation!$C$141,OR(MONTH(TODAY())=10,MONTH(TODAY())=11,MONTH(TODAY())=12)),CONCATENATE(MONTH(TODAY()),"/01/",YEAR(TODAY())),IF(AND(TODAY()&lt;Validation!$C$141,MONTH(TODAY())&lt;=9),CONCATENATE("0",MONTH(TODAY()),"/01/",YEAR(TODAY())),IF(AND(TODAY()&gt;=Validation!$C$141,OR(MONTH(TODAY())=10,MONTH(TODAY())=11,MONTH(TODAY())=12)),CONCATENATE(MONTH(TODAY()+10),"/01/",YEAR(TODAY()+10)),IF(AND(TODAY()&gt;=Validation!$C$141,MONTH(TODAY())&lt;=9),CONCATENATE("0",MONTH(TODAY()+10),"/01/",YEAR(TODAY()+10)))))))</f>
        <v/>
      </c>
      <c r="R832" s="158">
        <f t="shared" si="37"/>
        <v>0</v>
      </c>
      <c r="S832" s="88"/>
      <c r="T832" s="66"/>
      <c r="U832" s="66"/>
      <c r="V832" s="88"/>
      <c r="W832" s="66"/>
      <c r="X832" s="66"/>
      <c r="Y832" s="92"/>
      <c r="Z832" s="146">
        <f t="shared" si="38"/>
        <v>22</v>
      </c>
      <c r="AB832" s="133" t="str">
        <f>IFERROR(IF(DATEVALUE(TEXT(VLOOKUP(K832,Validation!F867:I890,3,FALSE)&amp;"/"&amp;RIGHT(L832+100,2)&amp;"/"&amp;M832,"MM/DD/YYYY"))&lt;=DATEVALUE(TEXT(VLOOKUP(N832,Validation!F867:I890,3,FALSE)&amp;"/"&amp;RIGHT(O832+100,2)&amp;"/"&amp;P832,"MM/DD/YYYY")),"",-1),"")</f>
        <v/>
      </c>
      <c r="AC832" s="133" t="str">
        <f>IFERROR(IF(DATEVALUE(TEXT(VLOOKUP(S832,Validation!F867:I890,3,FALSE)&amp;"/"&amp;RIGHT(T832+100,2)&amp;"/"&amp;U832,"MM/DD/YYYY"))&lt;=DATEVALUE(TEXT(VLOOKUP(V832,Validation!F867:I890,3,FALSE)&amp;"/"&amp;RIGHT(W832+100,2)&amp;"/"&amp;X832,"MM/DD/YYYY")),"",-1),"")</f>
        <v/>
      </c>
      <c r="AD832" s="92"/>
      <c r="AE832" s="92"/>
    </row>
    <row r="833" spans="1:31" ht="13.8">
      <c r="A833" s="113"/>
      <c r="B833" s="113"/>
      <c r="C833" s="113"/>
      <c r="D833" s="113"/>
      <c r="E833" s="113"/>
      <c r="F833" s="14"/>
      <c r="G833" s="15"/>
      <c r="H833" s="14"/>
      <c r="I833" s="114"/>
      <c r="J833" s="152">
        <f t="shared" si="36"/>
        <v>0</v>
      </c>
      <c r="K833" s="88"/>
      <c r="L833" s="89"/>
      <c r="M833" s="90"/>
      <c r="N833" s="88"/>
      <c r="O833" s="89"/>
      <c r="P833" s="90"/>
      <c r="Q833" s="160" t="str">
        <f ca="1">+IF(A833="","",IF(AND(TODAY()&lt;Validation!$C$141,OR(MONTH(TODAY())=10,MONTH(TODAY())=11,MONTH(TODAY())=12)),CONCATENATE(MONTH(TODAY()),"/01/",YEAR(TODAY())),IF(AND(TODAY()&lt;Validation!$C$141,MONTH(TODAY())&lt;=9),CONCATENATE("0",MONTH(TODAY()),"/01/",YEAR(TODAY())),IF(AND(TODAY()&gt;=Validation!$C$141,OR(MONTH(TODAY())=10,MONTH(TODAY())=11,MONTH(TODAY())=12)),CONCATENATE(MONTH(TODAY()+10),"/01/",YEAR(TODAY()+10)),IF(AND(TODAY()&gt;=Validation!$C$141,MONTH(TODAY())&lt;=9),CONCATENATE("0",MONTH(TODAY()+10),"/01/",YEAR(TODAY()+10)))))))</f>
        <v/>
      </c>
      <c r="R833" s="158">
        <f t="shared" si="37"/>
        <v>0</v>
      </c>
      <c r="S833" s="88"/>
      <c r="T833" s="66"/>
      <c r="U833" s="66"/>
      <c r="V833" s="88"/>
      <c r="W833" s="66"/>
      <c r="X833" s="66"/>
      <c r="Y833" s="92"/>
      <c r="Z833" s="146">
        <f t="shared" si="38"/>
        <v>22</v>
      </c>
      <c r="AB833" s="133" t="str">
        <f>IFERROR(IF(DATEVALUE(TEXT(VLOOKUP(K833,Validation!F868:I891,3,FALSE)&amp;"/"&amp;RIGHT(L833+100,2)&amp;"/"&amp;M833,"MM/DD/YYYY"))&lt;=DATEVALUE(TEXT(VLOOKUP(N833,Validation!F868:I891,3,FALSE)&amp;"/"&amp;RIGHT(O833+100,2)&amp;"/"&amp;P833,"MM/DD/YYYY")),"",-1),"")</f>
        <v/>
      </c>
      <c r="AC833" s="133" t="str">
        <f>IFERROR(IF(DATEVALUE(TEXT(VLOOKUP(S833,Validation!F868:I891,3,FALSE)&amp;"/"&amp;RIGHT(T833+100,2)&amp;"/"&amp;U833,"MM/DD/YYYY"))&lt;=DATEVALUE(TEXT(VLOOKUP(V833,Validation!F868:I891,3,FALSE)&amp;"/"&amp;RIGHT(W833+100,2)&amp;"/"&amp;X833,"MM/DD/YYYY")),"",-1),"")</f>
        <v/>
      </c>
      <c r="AD833" s="92"/>
      <c r="AE833" s="92"/>
    </row>
    <row r="834" spans="1:31" ht="13.8">
      <c r="A834" s="113"/>
      <c r="B834" s="113"/>
      <c r="C834" s="113"/>
      <c r="D834" s="113"/>
      <c r="E834" s="113"/>
      <c r="F834" s="14"/>
      <c r="G834" s="15"/>
      <c r="H834" s="14"/>
      <c r="I834" s="114"/>
      <c r="J834" s="152">
        <f t="shared" si="36"/>
        <v>0</v>
      </c>
      <c r="K834" s="88"/>
      <c r="L834" s="89"/>
      <c r="M834" s="90"/>
      <c r="N834" s="88"/>
      <c r="O834" s="89"/>
      <c r="P834" s="90"/>
      <c r="Q834" s="160" t="str">
        <f ca="1">+IF(A834="","",IF(AND(TODAY()&lt;Validation!$C$141,OR(MONTH(TODAY())=10,MONTH(TODAY())=11,MONTH(TODAY())=12)),CONCATENATE(MONTH(TODAY()),"/01/",YEAR(TODAY())),IF(AND(TODAY()&lt;Validation!$C$141,MONTH(TODAY())&lt;=9),CONCATENATE("0",MONTH(TODAY()),"/01/",YEAR(TODAY())),IF(AND(TODAY()&gt;=Validation!$C$141,OR(MONTH(TODAY())=10,MONTH(TODAY())=11,MONTH(TODAY())=12)),CONCATENATE(MONTH(TODAY()+10),"/01/",YEAR(TODAY()+10)),IF(AND(TODAY()&gt;=Validation!$C$141,MONTH(TODAY())&lt;=9),CONCATENATE("0",MONTH(TODAY()+10),"/01/",YEAR(TODAY()+10)))))))</f>
        <v/>
      </c>
      <c r="R834" s="158">
        <f t="shared" si="37"/>
        <v>0</v>
      </c>
      <c r="S834" s="88"/>
      <c r="T834" s="66"/>
      <c r="U834" s="66"/>
      <c r="V834" s="88"/>
      <c r="W834" s="66"/>
      <c r="X834" s="66"/>
      <c r="Y834" s="92"/>
      <c r="Z834" s="146">
        <f t="shared" si="38"/>
        <v>22</v>
      </c>
      <c r="AB834" s="133" t="str">
        <f>IFERROR(IF(DATEVALUE(TEXT(VLOOKUP(K834,Validation!F869:I892,3,FALSE)&amp;"/"&amp;RIGHT(L834+100,2)&amp;"/"&amp;M834,"MM/DD/YYYY"))&lt;=DATEVALUE(TEXT(VLOOKUP(N834,Validation!F869:I892,3,FALSE)&amp;"/"&amp;RIGHT(O834+100,2)&amp;"/"&amp;P834,"MM/DD/YYYY")),"",-1),"")</f>
        <v/>
      </c>
      <c r="AC834" s="133" t="str">
        <f>IFERROR(IF(DATEVALUE(TEXT(VLOOKUP(S834,Validation!F869:I892,3,FALSE)&amp;"/"&amp;RIGHT(T834+100,2)&amp;"/"&amp;U834,"MM/DD/YYYY"))&lt;=DATEVALUE(TEXT(VLOOKUP(V834,Validation!F869:I892,3,FALSE)&amp;"/"&amp;RIGHT(W834+100,2)&amp;"/"&amp;X834,"MM/DD/YYYY")),"",-1),"")</f>
        <v/>
      </c>
      <c r="AD834" s="92"/>
      <c r="AE834" s="92"/>
    </row>
    <row r="835" spans="1:31" ht="13.8">
      <c r="A835" s="113"/>
      <c r="B835" s="113"/>
      <c r="C835" s="113"/>
      <c r="D835" s="113"/>
      <c r="E835" s="113"/>
      <c r="F835" s="14"/>
      <c r="G835" s="15"/>
      <c r="H835" s="14"/>
      <c r="I835" s="114"/>
      <c r="J835" s="152">
        <f t="shared" si="36"/>
        <v>0</v>
      </c>
      <c r="K835" s="88"/>
      <c r="L835" s="89"/>
      <c r="M835" s="90"/>
      <c r="N835" s="88"/>
      <c r="O835" s="89"/>
      <c r="P835" s="90"/>
      <c r="Q835" s="160" t="str">
        <f ca="1">+IF(A835="","",IF(AND(TODAY()&lt;Validation!$C$141,OR(MONTH(TODAY())=10,MONTH(TODAY())=11,MONTH(TODAY())=12)),CONCATENATE(MONTH(TODAY()),"/01/",YEAR(TODAY())),IF(AND(TODAY()&lt;Validation!$C$141,MONTH(TODAY())&lt;=9),CONCATENATE("0",MONTH(TODAY()),"/01/",YEAR(TODAY())),IF(AND(TODAY()&gt;=Validation!$C$141,OR(MONTH(TODAY())=10,MONTH(TODAY())=11,MONTH(TODAY())=12)),CONCATENATE(MONTH(TODAY()+10),"/01/",YEAR(TODAY()+10)),IF(AND(TODAY()&gt;=Validation!$C$141,MONTH(TODAY())&lt;=9),CONCATENATE("0",MONTH(TODAY()+10),"/01/",YEAR(TODAY()+10)))))))</f>
        <v/>
      </c>
      <c r="R835" s="158">
        <f t="shared" si="37"/>
        <v>0</v>
      </c>
      <c r="S835" s="88"/>
      <c r="T835" s="66"/>
      <c r="U835" s="66"/>
      <c r="V835" s="88"/>
      <c r="W835" s="66"/>
      <c r="X835" s="66"/>
      <c r="Y835" s="92"/>
      <c r="Z835" s="146">
        <f t="shared" si="38"/>
        <v>22</v>
      </c>
      <c r="AB835" s="133" t="str">
        <f>IFERROR(IF(DATEVALUE(TEXT(VLOOKUP(K835,Validation!F870:I893,3,FALSE)&amp;"/"&amp;RIGHT(L835+100,2)&amp;"/"&amp;M835,"MM/DD/YYYY"))&lt;=DATEVALUE(TEXT(VLOOKUP(N835,Validation!F870:I893,3,FALSE)&amp;"/"&amp;RIGHT(O835+100,2)&amp;"/"&amp;P835,"MM/DD/YYYY")),"",-1),"")</f>
        <v/>
      </c>
      <c r="AC835" s="133" t="str">
        <f>IFERROR(IF(DATEVALUE(TEXT(VLOOKUP(S835,Validation!F870:I893,3,FALSE)&amp;"/"&amp;RIGHT(T835+100,2)&amp;"/"&amp;U835,"MM/DD/YYYY"))&lt;=DATEVALUE(TEXT(VLOOKUP(V835,Validation!F870:I893,3,FALSE)&amp;"/"&amp;RIGHT(W835+100,2)&amp;"/"&amp;X835,"MM/DD/YYYY")),"",-1),"")</f>
        <v/>
      </c>
      <c r="AD835" s="92"/>
      <c r="AE835" s="92"/>
    </row>
    <row r="836" spans="1:31" ht="13.8">
      <c r="A836" s="113"/>
      <c r="B836" s="113"/>
      <c r="C836" s="113"/>
      <c r="D836" s="113"/>
      <c r="E836" s="113"/>
      <c r="F836" s="14"/>
      <c r="G836" s="15"/>
      <c r="H836" s="14"/>
      <c r="I836" s="114"/>
      <c r="J836" s="152">
        <f t="shared" si="36"/>
        <v>0</v>
      </c>
      <c r="K836" s="88"/>
      <c r="L836" s="89"/>
      <c r="M836" s="90"/>
      <c r="N836" s="88"/>
      <c r="O836" s="89"/>
      <c r="P836" s="90"/>
      <c r="Q836" s="160" t="str">
        <f ca="1">+IF(A836="","",IF(AND(TODAY()&lt;Validation!$C$141,OR(MONTH(TODAY())=10,MONTH(TODAY())=11,MONTH(TODAY())=12)),CONCATENATE(MONTH(TODAY()),"/01/",YEAR(TODAY())),IF(AND(TODAY()&lt;Validation!$C$141,MONTH(TODAY())&lt;=9),CONCATENATE("0",MONTH(TODAY()),"/01/",YEAR(TODAY())),IF(AND(TODAY()&gt;=Validation!$C$141,OR(MONTH(TODAY())=10,MONTH(TODAY())=11,MONTH(TODAY())=12)),CONCATENATE(MONTH(TODAY()+10),"/01/",YEAR(TODAY()+10)),IF(AND(TODAY()&gt;=Validation!$C$141,MONTH(TODAY())&lt;=9),CONCATENATE("0",MONTH(TODAY()+10),"/01/",YEAR(TODAY()+10)))))))</f>
        <v/>
      </c>
      <c r="R836" s="158">
        <f t="shared" si="37"/>
        <v>0</v>
      </c>
      <c r="S836" s="88"/>
      <c r="T836" s="66"/>
      <c r="U836" s="66"/>
      <c r="V836" s="88"/>
      <c r="W836" s="66"/>
      <c r="X836" s="66"/>
      <c r="Y836" s="92"/>
      <c r="Z836" s="146">
        <f t="shared" si="38"/>
        <v>22</v>
      </c>
      <c r="AB836" s="133" t="str">
        <f>IFERROR(IF(DATEVALUE(TEXT(VLOOKUP(K836,Validation!F871:I894,3,FALSE)&amp;"/"&amp;RIGHT(L836+100,2)&amp;"/"&amp;M836,"MM/DD/YYYY"))&lt;=DATEVALUE(TEXT(VLOOKUP(N836,Validation!F871:I894,3,FALSE)&amp;"/"&amp;RIGHT(O836+100,2)&amp;"/"&amp;P836,"MM/DD/YYYY")),"",-1),"")</f>
        <v/>
      </c>
      <c r="AC836" s="133" t="str">
        <f>IFERROR(IF(DATEVALUE(TEXT(VLOOKUP(S836,Validation!F871:I894,3,FALSE)&amp;"/"&amp;RIGHT(T836+100,2)&amp;"/"&amp;U836,"MM/DD/YYYY"))&lt;=DATEVALUE(TEXT(VLOOKUP(V836,Validation!F871:I894,3,FALSE)&amp;"/"&amp;RIGHT(W836+100,2)&amp;"/"&amp;X836,"MM/DD/YYYY")),"",-1),"")</f>
        <v/>
      </c>
      <c r="AD836" s="92"/>
      <c r="AE836" s="92"/>
    </row>
    <row r="837" spans="1:31" ht="13.8">
      <c r="A837" s="113"/>
      <c r="B837" s="113"/>
      <c r="C837" s="113"/>
      <c r="D837" s="113"/>
      <c r="E837" s="113"/>
      <c r="F837" s="14"/>
      <c r="G837" s="15"/>
      <c r="H837" s="14"/>
      <c r="I837" s="114"/>
      <c r="J837" s="152">
        <f t="shared" si="36"/>
        <v>0</v>
      </c>
      <c r="K837" s="88"/>
      <c r="L837" s="89"/>
      <c r="M837" s="90"/>
      <c r="N837" s="88"/>
      <c r="O837" s="89"/>
      <c r="P837" s="90"/>
      <c r="Q837" s="160" t="str">
        <f ca="1">+IF(A837="","",IF(AND(TODAY()&lt;Validation!$C$141,OR(MONTH(TODAY())=10,MONTH(TODAY())=11,MONTH(TODAY())=12)),CONCATENATE(MONTH(TODAY()),"/01/",YEAR(TODAY())),IF(AND(TODAY()&lt;Validation!$C$141,MONTH(TODAY())&lt;=9),CONCATENATE("0",MONTH(TODAY()),"/01/",YEAR(TODAY())),IF(AND(TODAY()&gt;=Validation!$C$141,OR(MONTH(TODAY())=10,MONTH(TODAY())=11,MONTH(TODAY())=12)),CONCATENATE(MONTH(TODAY()+10),"/01/",YEAR(TODAY()+10)),IF(AND(TODAY()&gt;=Validation!$C$141,MONTH(TODAY())&lt;=9),CONCATENATE("0",MONTH(TODAY()+10),"/01/",YEAR(TODAY()+10)))))))</f>
        <v/>
      </c>
      <c r="R837" s="158">
        <f t="shared" si="37"/>
        <v>0</v>
      </c>
      <c r="S837" s="88"/>
      <c r="T837" s="66"/>
      <c r="U837" s="66"/>
      <c r="V837" s="88"/>
      <c r="W837" s="66"/>
      <c r="X837" s="66"/>
      <c r="Y837" s="92"/>
      <c r="Z837" s="146">
        <f t="shared" si="38"/>
        <v>22</v>
      </c>
      <c r="AB837" s="133" t="str">
        <f>IFERROR(IF(DATEVALUE(TEXT(VLOOKUP(K837,Validation!F872:I895,3,FALSE)&amp;"/"&amp;RIGHT(L837+100,2)&amp;"/"&amp;M837,"MM/DD/YYYY"))&lt;=DATEVALUE(TEXT(VLOOKUP(N837,Validation!F872:I895,3,FALSE)&amp;"/"&amp;RIGHT(O837+100,2)&amp;"/"&amp;P837,"MM/DD/YYYY")),"",-1),"")</f>
        <v/>
      </c>
      <c r="AC837" s="133" t="str">
        <f>IFERROR(IF(DATEVALUE(TEXT(VLOOKUP(S837,Validation!F872:I895,3,FALSE)&amp;"/"&amp;RIGHT(T837+100,2)&amp;"/"&amp;U837,"MM/DD/YYYY"))&lt;=DATEVALUE(TEXT(VLOOKUP(V837,Validation!F872:I895,3,FALSE)&amp;"/"&amp;RIGHT(W837+100,2)&amp;"/"&amp;X837,"MM/DD/YYYY")),"",-1),"")</f>
        <v/>
      </c>
      <c r="AD837" s="92"/>
      <c r="AE837" s="92"/>
    </row>
    <row r="838" spans="1:31" ht="13.8">
      <c r="A838" s="113"/>
      <c r="B838" s="113"/>
      <c r="C838" s="113"/>
      <c r="D838" s="113"/>
      <c r="E838" s="113"/>
      <c r="F838" s="14"/>
      <c r="G838" s="15"/>
      <c r="H838" s="14"/>
      <c r="I838" s="114"/>
      <c r="J838" s="152">
        <f t="shared" ref="J838:J901" si="39">IF(I838&lt;&gt;"",I838,IF(AND(ISNUMBER(FIND(".",F838*H838)),ROUNDDOWN(F838*H838,0)=0,F838*H838&lt;0),CONCATENATE("-0",LEFT(RIGHT(F838*H838,LEN(F838*H838)-SEARCH(".",F838*H838)+1),4)),IF(ISNUMBER(FIND(".",F838*H838)),CONCATENATE(ROUNDDOWN(F838*H838,0),LEFT(RIGHT(F838*H838,LEN(F838*H838)-SEARCH(".",F838*H838)+1),4)),F838*H838)))*1</f>
        <v>0</v>
      </c>
      <c r="K838" s="88"/>
      <c r="L838" s="89"/>
      <c r="M838" s="90"/>
      <c r="N838" s="88"/>
      <c r="O838" s="89"/>
      <c r="P838" s="90"/>
      <c r="Q838" s="160" t="str">
        <f ca="1">+IF(A838="","",IF(AND(TODAY()&lt;Validation!$C$141,OR(MONTH(TODAY())=10,MONTH(TODAY())=11,MONTH(TODAY())=12)),CONCATENATE(MONTH(TODAY()),"/01/",YEAR(TODAY())),IF(AND(TODAY()&lt;Validation!$C$141,MONTH(TODAY())&lt;=9),CONCATENATE("0",MONTH(TODAY()),"/01/",YEAR(TODAY())),IF(AND(TODAY()&gt;=Validation!$C$141,OR(MONTH(TODAY())=10,MONTH(TODAY())=11,MONTH(TODAY())=12)),CONCATENATE(MONTH(TODAY()+10),"/01/",YEAR(TODAY()+10)),IF(AND(TODAY()&gt;=Validation!$C$141,MONTH(TODAY())&lt;=9),CONCATENATE("0",MONTH(TODAY()+10),"/01/",YEAR(TODAY()+10)))))))</f>
        <v/>
      </c>
      <c r="R838" s="158">
        <f t="shared" ref="R838:R901" si="40">IF(I838&lt;&gt;"",I838,IF(ISNUMBER(FIND(".",F838*H838)),CONCATENATE(ROUNDDOWN(F838*H838,0),LEFT(RIGHT(F838*H838,LEN(F838*H838)-SEARCH(".",F838*H838)+1),4)),F838*H838))*1</f>
        <v>0</v>
      </c>
      <c r="S838" s="88"/>
      <c r="T838" s="66"/>
      <c r="U838" s="66"/>
      <c r="V838" s="88"/>
      <c r="W838" s="66"/>
      <c r="X838" s="66"/>
      <c r="Y838" s="92"/>
      <c r="Z838" s="146">
        <f t="shared" ref="Z838:Z901" si="41">COUNTBLANK(A838:I838)+COUNTBLANK(K838:P838)+COUNTBLANK(S838:Y838)</f>
        <v>22</v>
      </c>
      <c r="AB838" s="133" t="str">
        <f>IFERROR(IF(DATEVALUE(TEXT(VLOOKUP(K838,Validation!F873:I896,3,FALSE)&amp;"/"&amp;RIGHT(L838+100,2)&amp;"/"&amp;M838,"MM/DD/YYYY"))&lt;=DATEVALUE(TEXT(VLOOKUP(N838,Validation!F873:I896,3,FALSE)&amp;"/"&amp;RIGHT(O838+100,2)&amp;"/"&amp;P838,"MM/DD/YYYY")),"",-1),"")</f>
        <v/>
      </c>
      <c r="AC838" s="133" t="str">
        <f>IFERROR(IF(DATEVALUE(TEXT(VLOOKUP(S838,Validation!F873:I896,3,FALSE)&amp;"/"&amp;RIGHT(T838+100,2)&amp;"/"&amp;U838,"MM/DD/YYYY"))&lt;=DATEVALUE(TEXT(VLOOKUP(V838,Validation!F873:I896,3,FALSE)&amp;"/"&amp;RIGHT(W838+100,2)&amp;"/"&amp;X838,"MM/DD/YYYY")),"",-1),"")</f>
        <v/>
      </c>
      <c r="AD838" s="92"/>
      <c r="AE838" s="92"/>
    </row>
    <row r="839" spans="1:31" ht="13.8">
      <c r="A839" s="113"/>
      <c r="B839" s="113"/>
      <c r="C839" s="113"/>
      <c r="D839" s="113"/>
      <c r="E839" s="113"/>
      <c r="F839" s="14"/>
      <c r="G839" s="15"/>
      <c r="H839" s="14"/>
      <c r="I839" s="114"/>
      <c r="J839" s="152">
        <f t="shared" si="39"/>
        <v>0</v>
      </c>
      <c r="K839" s="88"/>
      <c r="L839" s="89"/>
      <c r="M839" s="90"/>
      <c r="N839" s="88"/>
      <c r="O839" s="89"/>
      <c r="P839" s="90"/>
      <c r="Q839" s="160" t="str">
        <f ca="1">+IF(A839="","",IF(AND(TODAY()&lt;Validation!$C$141,OR(MONTH(TODAY())=10,MONTH(TODAY())=11,MONTH(TODAY())=12)),CONCATENATE(MONTH(TODAY()),"/01/",YEAR(TODAY())),IF(AND(TODAY()&lt;Validation!$C$141,MONTH(TODAY())&lt;=9),CONCATENATE("0",MONTH(TODAY()),"/01/",YEAR(TODAY())),IF(AND(TODAY()&gt;=Validation!$C$141,OR(MONTH(TODAY())=10,MONTH(TODAY())=11,MONTH(TODAY())=12)),CONCATENATE(MONTH(TODAY()+10),"/01/",YEAR(TODAY()+10)),IF(AND(TODAY()&gt;=Validation!$C$141,MONTH(TODAY())&lt;=9),CONCATENATE("0",MONTH(TODAY()+10),"/01/",YEAR(TODAY()+10)))))))</f>
        <v/>
      </c>
      <c r="R839" s="158">
        <f t="shared" si="40"/>
        <v>0</v>
      </c>
      <c r="S839" s="88"/>
      <c r="T839" s="66"/>
      <c r="U839" s="66"/>
      <c r="V839" s="88"/>
      <c r="W839" s="66"/>
      <c r="X839" s="66"/>
      <c r="Y839" s="92"/>
      <c r="Z839" s="146">
        <f t="shared" si="41"/>
        <v>22</v>
      </c>
      <c r="AB839" s="133" t="str">
        <f>IFERROR(IF(DATEVALUE(TEXT(VLOOKUP(K839,Validation!F874:I897,3,FALSE)&amp;"/"&amp;RIGHT(L839+100,2)&amp;"/"&amp;M839,"MM/DD/YYYY"))&lt;=DATEVALUE(TEXT(VLOOKUP(N839,Validation!F874:I897,3,FALSE)&amp;"/"&amp;RIGHT(O839+100,2)&amp;"/"&amp;P839,"MM/DD/YYYY")),"",-1),"")</f>
        <v/>
      </c>
      <c r="AC839" s="133" t="str">
        <f>IFERROR(IF(DATEVALUE(TEXT(VLOOKUP(S839,Validation!F874:I897,3,FALSE)&amp;"/"&amp;RIGHT(T839+100,2)&amp;"/"&amp;U839,"MM/DD/YYYY"))&lt;=DATEVALUE(TEXT(VLOOKUP(V839,Validation!F874:I897,3,FALSE)&amp;"/"&amp;RIGHT(W839+100,2)&amp;"/"&amp;X839,"MM/DD/YYYY")),"",-1),"")</f>
        <v/>
      </c>
      <c r="AD839" s="92"/>
      <c r="AE839" s="92"/>
    </row>
    <row r="840" spans="1:31" ht="13.8">
      <c r="A840" s="113"/>
      <c r="B840" s="113"/>
      <c r="C840" s="113"/>
      <c r="D840" s="113"/>
      <c r="E840" s="113"/>
      <c r="F840" s="14"/>
      <c r="G840" s="15"/>
      <c r="H840" s="14"/>
      <c r="I840" s="114"/>
      <c r="J840" s="152">
        <f t="shared" si="39"/>
        <v>0</v>
      </c>
      <c r="K840" s="88"/>
      <c r="L840" s="89"/>
      <c r="M840" s="90"/>
      <c r="N840" s="88"/>
      <c r="O840" s="89"/>
      <c r="P840" s="90"/>
      <c r="Q840" s="160" t="str">
        <f ca="1">+IF(A840="","",IF(AND(TODAY()&lt;Validation!$C$141,OR(MONTH(TODAY())=10,MONTH(TODAY())=11,MONTH(TODAY())=12)),CONCATENATE(MONTH(TODAY()),"/01/",YEAR(TODAY())),IF(AND(TODAY()&lt;Validation!$C$141,MONTH(TODAY())&lt;=9),CONCATENATE("0",MONTH(TODAY()),"/01/",YEAR(TODAY())),IF(AND(TODAY()&gt;=Validation!$C$141,OR(MONTH(TODAY())=10,MONTH(TODAY())=11,MONTH(TODAY())=12)),CONCATENATE(MONTH(TODAY()+10),"/01/",YEAR(TODAY()+10)),IF(AND(TODAY()&gt;=Validation!$C$141,MONTH(TODAY())&lt;=9),CONCATENATE("0",MONTH(TODAY()+10),"/01/",YEAR(TODAY()+10)))))))</f>
        <v/>
      </c>
      <c r="R840" s="158">
        <f t="shared" si="40"/>
        <v>0</v>
      </c>
      <c r="S840" s="88"/>
      <c r="T840" s="66"/>
      <c r="U840" s="66"/>
      <c r="V840" s="88"/>
      <c r="W840" s="66"/>
      <c r="X840" s="66"/>
      <c r="Y840" s="92"/>
      <c r="Z840" s="146">
        <f t="shared" si="41"/>
        <v>22</v>
      </c>
      <c r="AB840" s="133" t="str">
        <f>IFERROR(IF(DATEVALUE(TEXT(VLOOKUP(K840,Validation!F875:I898,3,FALSE)&amp;"/"&amp;RIGHT(L840+100,2)&amp;"/"&amp;M840,"MM/DD/YYYY"))&lt;=DATEVALUE(TEXT(VLOOKUP(N840,Validation!F875:I898,3,FALSE)&amp;"/"&amp;RIGHT(O840+100,2)&amp;"/"&amp;P840,"MM/DD/YYYY")),"",-1),"")</f>
        <v/>
      </c>
      <c r="AC840" s="133" t="str">
        <f>IFERROR(IF(DATEVALUE(TEXT(VLOOKUP(S840,Validation!F875:I898,3,FALSE)&amp;"/"&amp;RIGHT(T840+100,2)&amp;"/"&amp;U840,"MM/DD/YYYY"))&lt;=DATEVALUE(TEXT(VLOOKUP(V840,Validation!F875:I898,3,FALSE)&amp;"/"&amp;RIGHT(W840+100,2)&amp;"/"&amp;X840,"MM/DD/YYYY")),"",-1),"")</f>
        <v/>
      </c>
      <c r="AD840" s="92"/>
      <c r="AE840" s="92"/>
    </row>
    <row r="841" spans="1:31" ht="13.8">
      <c r="A841" s="113"/>
      <c r="B841" s="113"/>
      <c r="C841" s="113"/>
      <c r="D841" s="113"/>
      <c r="E841" s="113"/>
      <c r="F841" s="14"/>
      <c r="G841" s="15"/>
      <c r="H841" s="14"/>
      <c r="I841" s="114"/>
      <c r="J841" s="152">
        <f t="shared" si="39"/>
        <v>0</v>
      </c>
      <c r="K841" s="88"/>
      <c r="L841" s="89"/>
      <c r="M841" s="90"/>
      <c r="N841" s="88"/>
      <c r="O841" s="89"/>
      <c r="P841" s="90"/>
      <c r="Q841" s="160" t="str">
        <f ca="1">+IF(A841="","",IF(AND(TODAY()&lt;Validation!$C$141,OR(MONTH(TODAY())=10,MONTH(TODAY())=11,MONTH(TODAY())=12)),CONCATENATE(MONTH(TODAY()),"/01/",YEAR(TODAY())),IF(AND(TODAY()&lt;Validation!$C$141,MONTH(TODAY())&lt;=9),CONCATENATE("0",MONTH(TODAY()),"/01/",YEAR(TODAY())),IF(AND(TODAY()&gt;=Validation!$C$141,OR(MONTH(TODAY())=10,MONTH(TODAY())=11,MONTH(TODAY())=12)),CONCATENATE(MONTH(TODAY()+10),"/01/",YEAR(TODAY()+10)),IF(AND(TODAY()&gt;=Validation!$C$141,MONTH(TODAY())&lt;=9),CONCATENATE("0",MONTH(TODAY()+10),"/01/",YEAR(TODAY()+10)))))))</f>
        <v/>
      </c>
      <c r="R841" s="158">
        <f t="shared" si="40"/>
        <v>0</v>
      </c>
      <c r="S841" s="88"/>
      <c r="T841" s="66"/>
      <c r="U841" s="66"/>
      <c r="V841" s="88"/>
      <c r="W841" s="66"/>
      <c r="X841" s="66"/>
      <c r="Y841" s="92"/>
      <c r="Z841" s="146">
        <f t="shared" si="41"/>
        <v>22</v>
      </c>
      <c r="AB841" s="133" t="str">
        <f>IFERROR(IF(DATEVALUE(TEXT(VLOOKUP(K841,Validation!F876:I899,3,FALSE)&amp;"/"&amp;RIGHT(L841+100,2)&amp;"/"&amp;M841,"MM/DD/YYYY"))&lt;=DATEVALUE(TEXT(VLOOKUP(N841,Validation!F876:I899,3,FALSE)&amp;"/"&amp;RIGHT(O841+100,2)&amp;"/"&amp;P841,"MM/DD/YYYY")),"",-1),"")</f>
        <v/>
      </c>
      <c r="AC841" s="133" t="str">
        <f>IFERROR(IF(DATEVALUE(TEXT(VLOOKUP(S841,Validation!F876:I899,3,FALSE)&amp;"/"&amp;RIGHT(T841+100,2)&amp;"/"&amp;U841,"MM/DD/YYYY"))&lt;=DATEVALUE(TEXT(VLOOKUP(V841,Validation!F876:I899,3,FALSE)&amp;"/"&amp;RIGHT(W841+100,2)&amp;"/"&amp;X841,"MM/DD/YYYY")),"",-1),"")</f>
        <v/>
      </c>
      <c r="AD841" s="92"/>
      <c r="AE841" s="92"/>
    </row>
    <row r="842" spans="1:31" ht="13.8">
      <c r="A842" s="113"/>
      <c r="B842" s="113"/>
      <c r="C842" s="113"/>
      <c r="D842" s="113"/>
      <c r="E842" s="113"/>
      <c r="F842" s="14"/>
      <c r="G842" s="15"/>
      <c r="H842" s="14"/>
      <c r="I842" s="114"/>
      <c r="J842" s="152">
        <f t="shared" si="39"/>
        <v>0</v>
      </c>
      <c r="K842" s="88"/>
      <c r="L842" s="89"/>
      <c r="M842" s="90"/>
      <c r="N842" s="88"/>
      <c r="O842" s="89"/>
      <c r="P842" s="90"/>
      <c r="Q842" s="160" t="str">
        <f ca="1">+IF(A842="","",IF(AND(TODAY()&lt;Validation!$C$141,OR(MONTH(TODAY())=10,MONTH(TODAY())=11,MONTH(TODAY())=12)),CONCATENATE(MONTH(TODAY()),"/01/",YEAR(TODAY())),IF(AND(TODAY()&lt;Validation!$C$141,MONTH(TODAY())&lt;=9),CONCATENATE("0",MONTH(TODAY()),"/01/",YEAR(TODAY())),IF(AND(TODAY()&gt;=Validation!$C$141,OR(MONTH(TODAY())=10,MONTH(TODAY())=11,MONTH(TODAY())=12)),CONCATENATE(MONTH(TODAY()+10),"/01/",YEAR(TODAY()+10)),IF(AND(TODAY()&gt;=Validation!$C$141,MONTH(TODAY())&lt;=9),CONCATENATE("0",MONTH(TODAY()+10),"/01/",YEAR(TODAY()+10)))))))</f>
        <v/>
      </c>
      <c r="R842" s="158">
        <f t="shared" si="40"/>
        <v>0</v>
      </c>
      <c r="S842" s="88"/>
      <c r="T842" s="66"/>
      <c r="U842" s="66"/>
      <c r="V842" s="88"/>
      <c r="W842" s="66"/>
      <c r="X842" s="66"/>
      <c r="Y842" s="92"/>
      <c r="Z842" s="146">
        <f t="shared" si="41"/>
        <v>22</v>
      </c>
      <c r="AB842" s="133" t="str">
        <f>IFERROR(IF(DATEVALUE(TEXT(VLOOKUP(K842,Validation!F877:I900,3,FALSE)&amp;"/"&amp;RIGHT(L842+100,2)&amp;"/"&amp;M842,"MM/DD/YYYY"))&lt;=DATEVALUE(TEXT(VLOOKUP(N842,Validation!F877:I900,3,FALSE)&amp;"/"&amp;RIGHT(O842+100,2)&amp;"/"&amp;P842,"MM/DD/YYYY")),"",-1),"")</f>
        <v/>
      </c>
      <c r="AC842" s="133" t="str">
        <f>IFERROR(IF(DATEVALUE(TEXT(VLOOKUP(S842,Validation!F877:I900,3,FALSE)&amp;"/"&amp;RIGHT(T842+100,2)&amp;"/"&amp;U842,"MM/DD/YYYY"))&lt;=DATEVALUE(TEXT(VLOOKUP(V842,Validation!F877:I900,3,FALSE)&amp;"/"&amp;RIGHT(W842+100,2)&amp;"/"&amp;X842,"MM/DD/YYYY")),"",-1),"")</f>
        <v/>
      </c>
      <c r="AD842" s="92"/>
      <c r="AE842" s="92"/>
    </row>
    <row r="843" spans="1:31" ht="13.8">
      <c r="A843" s="113"/>
      <c r="B843" s="113"/>
      <c r="C843" s="113"/>
      <c r="D843" s="113"/>
      <c r="E843" s="113"/>
      <c r="F843" s="14"/>
      <c r="G843" s="15"/>
      <c r="H843" s="14"/>
      <c r="I843" s="114"/>
      <c r="J843" s="152">
        <f t="shared" si="39"/>
        <v>0</v>
      </c>
      <c r="K843" s="88"/>
      <c r="L843" s="89"/>
      <c r="M843" s="90"/>
      <c r="N843" s="88"/>
      <c r="O843" s="89"/>
      <c r="P843" s="90"/>
      <c r="Q843" s="160" t="str">
        <f ca="1">+IF(A843="","",IF(AND(TODAY()&lt;Validation!$C$141,OR(MONTH(TODAY())=10,MONTH(TODAY())=11,MONTH(TODAY())=12)),CONCATENATE(MONTH(TODAY()),"/01/",YEAR(TODAY())),IF(AND(TODAY()&lt;Validation!$C$141,MONTH(TODAY())&lt;=9),CONCATENATE("0",MONTH(TODAY()),"/01/",YEAR(TODAY())),IF(AND(TODAY()&gt;=Validation!$C$141,OR(MONTH(TODAY())=10,MONTH(TODAY())=11,MONTH(TODAY())=12)),CONCATENATE(MONTH(TODAY()+10),"/01/",YEAR(TODAY()+10)),IF(AND(TODAY()&gt;=Validation!$C$141,MONTH(TODAY())&lt;=9),CONCATENATE("0",MONTH(TODAY()+10),"/01/",YEAR(TODAY()+10)))))))</f>
        <v/>
      </c>
      <c r="R843" s="158">
        <f t="shared" si="40"/>
        <v>0</v>
      </c>
      <c r="S843" s="88"/>
      <c r="T843" s="66"/>
      <c r="U843" s="66"/>
      <c r="V843" s="88"/>
      <c r="W843" s="66"/>
      <c r="X843" s="66"/>
      <c r="Y843" s="92"/>
      <c r="Z843" s="146">
        <f t="shared" si="41"/>
        <v>22</v>
      </c>
      <c r="AB843" s="133" t="str">
        <f>IFERROR(IF(DATEVALUE(TEXT(VLOOKUP(K843,Validation!F878:I901,3,FALSE)&amp;"/"&amp;RIGHT(L843+100,2)&amp;"/"&amp;M843,"MM/DD/YYYY"))&lt;=DATEVALUE(TEXT(VLOOKUP(N843,Validation!F878:I901,3,FALSE)&amp;"/"&amp;RIGHT(O843+100,2)&amp;"/"&amp;P843,"MM/DD/YYYY")),"",-1),"")</f>
        <v/>
      </c>
      <c r="AC843" s="133" t="str">
        <f>IFERROR(IF(DATEVALUE(TEXT(VLOOKUP(S843,Validation!F878:I901,3,FALSE)&amp;"/"&amp;RIGHT(T843+100,2)&amp;"/"&amp;U843,"MM/DD/YYYY"))&lt;=DATEVALUE(TEXT(VLOOKUP(V843,Validation!F878:I901,3,FALSE)&amp;"/"&amp;RIGHT(W843+100,2)&amp;"/"&amp;X843,"MM/DD/YYYY")),"",-1),"")</f>
        <v/>
      </c>
      <c r="AD843" s="92"/>
      <c r="AE843" s="92"/>
    </row>
    <row r="844" spans="1:31" ht="13.8">
      <c r="A844" s="113"/>
      <c r="B844" s="113"/>
      <c r="C844" s="113"/>
      <c r="D844" s="113"/>
      <c r="E844" s="113"/>
      <c r="F844" s="14"/>
      <c r="G844" s="15"/>
      <c r="H844" s="14"/>
      <c r="I844" s="114"/>
      <c r="J844" s="152">
        <f t="shared" si="39"/>
        <v>0</v>
      </c>
      <c r="K844" s="88"/>
      <c r="L844" s="89"/>
      <c r="M844" s="90"/>
      <c r="N844" s="88"/>
      <c r="O844" s="89"/>
      <c r="P844" s="90"/>
      <c r="Q844" s="160" t="str">
        <f ca="1">+IF(A844="","",IF(AND(TODAY()&lt;Validation!$C$141,OR(MONTH(TODAY())=10,MONTH(TODAY())=11,MONTH(TODAY())=12)),CONCATENATE(MONTH(TODAY()),"/01/",YEAR(TODAY())),IF(AND(TODAY()&lt;Validation!$C$141,MONTH(TODAY())&lt;=9),CONCATENATE("0",MONTH(TODAY()),"/01/",YEAR(TODAY())),IF(AND(TODAY()&gt;=Validation!$C$141,OR(MONTH(TODAY())=10,MONTH(TODAY())=11,MONTH(TODAY())=12)),CONCATENATE(MONTH(TODAY()+10),"/01/",YEAR(TODAY()+10)),IF(AND(TODAY()&gt;=Validation!$C$141,MONTH(TODAY())&lt;=9),CONCATENATE("0",MONTH(TODAY()+10),"/01/",YEAR(TODAY()+10)))))))</f>
        <v/>
      </c>
      <c r="R844" s="158">
        <f t="shared" si="40"/>
        <v>0</v>
      </c>
      <c r="S844" s="88"/>
      <c r="T844" s="66"/>
      <c r="U844" s="66"/>
      <c r="V844" s="88"/>
      <c r="W844" s="66"/>
      <c r="X844" s="66"/>
      <c r="Y844" s="92"/>
      <c r="Z844" s="146">
        <f t="shared" si="41"/>
        <v>22</v>
      </c>
      <c r="AB844" s="133" t="str">
        <f>IFERROR(IF(DATEVALUE(TEXT(VLOOKUP(K844,Validation!F879:I902,3,FALSE)&amp;"/"&amp;RIGHT(L844+100,2)&amp;"/"&amp;M844,"MM/DD/YYYY"))&lt;=DATEVALUE(TEXT(VLOOKUP(N844,Validation!F879:I902,3,FALSE)&amp;"/"&amp;RIGHT(O844+100,2)&amp;"/"&amp;P844,"MM/DD/YYYY")),"",-1),"")</f>
        <v/>
      </c>
      <c r="AC844" s="133" t="str">
        <f>IFERROR(IF(DATEVALUE(TEXT(VLOOKUP(S844,Validation!F879:I902,3,FALSE)&amp;"/"&amp;RIGHT(T844+100,2)&amp;"/"&amp;U844,"MM/DD/YYYY"))&lt;=DATEVALUE(TEXT(VLOOKUP(V844,Validation!F879:I902,3,FALSE)&amp;"/"&amp;RIGHT(W844+100,2)&amp;"/"&amp;X844,"MM/DD/YYYY")),"",-1),"")</f>
        <v/>
      </c>
      <c r="AD844" s="92"/>
      <c r="AE844" s="92"/>
    </row>
    <row r="845" spans="1:31" ht="13.8">
      <c r="A845" s="113"/>
      <c r="B845" s="113"/>
      <c r="C845" s="113"/>
      <c r="D845" s="113"/>
      <c r="E845" s="113"/>
      <c r="F845" s="14"/>
      <c r="G845" s="15"/>
      <c r="H845" s="14"/>
      <c r="I845" s="114"/>
      <c r="J845" s="152">
        <f t="shared" si="39"/>
        <v>0</v>
      </c>
      <c r="K845" s="88"/>
      <c r="L845" s="89"/>
      <c r="M845" s="90"/>
      <c r="N845" s="88"/>
      <c r="O845" s="89"/>
      <c r="P845" s="90"/>
      <c r="Q845" s="160" t="str">
        <f ca="1">+IF(A845="","",IF(AND(TODAY()&lt;Validation!$C$141,OR(MONTH(TODAY())=10,MONTH(TODAY())=11,MONTH(TODAY())=12)),CONCATENATE(MONTH(TODAY()),"/01/",YEAR(TODAY())),IF(AND(TODAY()&lt;Validation!$C$141,MONTH(TODAY())&lt;=9),CONCATENATE("0",MONTH(TODAY()),"/01/",YEAR(TODAY())),IF(AND(TODAY()&gt;=Validation!$C$141,OR(MONTH(TODAY())=10,MONTH(TODAY())=11,MONTH(TODAY())=12)),CONCATENATE(MONTH(TODAY()+10),"/01/",YEAR(TODAY()+10)),IF(AND(TODAY()&gt;=Validation!$C$141,MONTH(TODAY())&lt;=9),CONCATENATE("0",MONTH(TODAY()+10),"/01/",YEAR(TODAY()+10)))))))</f>
        <v/>
      </c>
      <c r="R845" s="158">
        <f t="shared" si="40"/>
        <v>0</v>
      </c>
      <c r="S845" s="88"/>
      <c r="T845" s="66"/>
      <c r="U845" s="66"/>
      <c r="V845" s="88"/>
      <c r="W845" s="66"/>
      <c r="X845" s="66"/>
      <c r="Y845" s="92"/>
      <c r="Z845" s="146">
        <f t="shared" si="41"/>
        <v>22</v>
      </c>
      <c r="AB845" s="133" t="str">
        <f>IFERROR(IF(DATEVALUE(TEXT(VLOOKUP(K845,Validation!F880:I903,3,FALSE)&amp;"/"&amp;RIGHT(L845+100,2)&amp;"/"&amp;M845,"MM/DD/YYYY"))&lt;=DATEVALUE(TEXT(VLOOKUP(N845,Validation!F880:I903,3,FALSE)&amp;"/"&amp;RIGHT(O845+100,2)&amp;"/"&amp;P845,"MM/DD/YYYY")),"",-1),"")</f>
        <v/>
      </c>
      <c r="AC845" s="133" t="str">
        <f>IFERROR(IF(DATEVALUE(TEXT(VLOOKUP(S845,Validation!F880:I903,3,FALSE)&amp;"/"&amp;RIGHT(T845+100,2)&amp;"/"&amp;U845,"MM/DD/YYYY"))&lt;=DATEVALUE(TEXT(VLOOKUP(V845,Validation!F880:I903,3,FALSE)&amp;"/"&amp;RIGHT(W845+100,2)&amp;"/"&amp;X845,"MM/DD/YYYY")),"",-1),"")</f>
        <v/>
      </c>
      <c r="AD845" s="92"/>
      <c r="AE845" s="92"/>
    </row>
    <row r="846" spans="1:31" ht="13.8">
      <c r="A846" s="113"/>
      <c r="B846" s="113"/>
      <c r="C846" s="113"/>
      <c r="D846" s="113"/>
      <c r="E846" s="113"/>
      <c r="F846" s="14"/>
      <c r="G846" s="15"/>
      <c r="H846" s="14"/>
      <c r="I846" s="114"/>
      <c r="J846" s="152">
        <f t="shared" si="39"/>
        <v>0</v>
      </c>
      <c r="K846" s="88"/>
      <c r="L846" s="89"/>
      <c r="M846" s="90"/>
      <c r="N846" s="88"/>
      <c r="O846" s="89"/>
      <c r="P846" s="90"/>
      <c r="Q846" s="160" t="str">
        <f ca="1">+IF(A846="","",IF(AND(TODAY()&lt;Validation!$C$141,OR(MONTH(TODAY())=10,MONTH(TODAY())=11,MONTH(TODAY())=12)),CONCATENATE(MONTH(TODAY()),"/01/",YEAR(TODAY())),IF(AND(TODAY()&lt;Validation!$C$141,MONTH(TODAY())&lt;=9),CONCATENATE("0",MONTH(TODAY()),"/01/",YEAR(TODAY())),IF(AND(TODAY()&gt;=Validation!$C$141,OR(MONTH(TODAY())=10,MONTH(TODAY())=11,MONTH(TODAY())=12)),CONCATENATE(MONTH(TODAY()+10),"/01/",YEAR(TODAY()+10)),IF(AND(TODAY()&gt;=Validation!$C$141,MONTH(TODAY())&lt;=9),CONCATENATE("0",MONTH(TODAY()+10),"/01/",YEAR(TODAY()+10)))))))</f>
        <v/>
      </c>
      <c r="R846" s="158">
        <f t="shared" si="40"/>
        <v>0</v>
      </c>
      <c r="S846" s="88"/>
      <c r="T846" s="66"/>
      <c r="U846" s="66"/>
      <c r="V846" s="88"/>
      <c r="W846" s="66"/>
      <c r="X846" s="66"/>
      <c r="Y846" s="92"/>
      <c r="Z846" s="146">
        <f t="shared" si="41"/>
        <v>22</v>
      </c>
      <c r="AB846" s="133" t="str">
        <f>IFERROR(IF(DATEVALUE(TEXT(VLOOKUP(K846,Validation!F881:I904,3,FALSE)&amp;"/"&amp;RIGHT(L846+100,2)&amp;"/"&amp;M846,"MM/DD/YYYY"))&lt;=DATEVALUE(TEXT(VLOOKUP(N846,Validation!F881:I904,3,FALSE)&amp;"/"&amp;RIGHT(O846+100,2)&amp;"/"&amp;P846,"MM/DD/YYYY")),"",-1),"")</f>
        <v/>
      </c>
      <c r="AC846" s="133" t="str">
        <f>IFERROR(IF(DATEVALUE(TEXT(VLOOKUP(S846,Validation!F881:I904,3,FALSE)&amp;"/"&amp;RIGHT(T846+100,2)&amp;"/"&amp;U846,"MM/DD/YYYY"))&lt;=DATEVALUE(TEXT(VLOOKUP(V846,Validation!F881:I904,3,FALSE)&amp;"/"&amp;RIGHT(W846+100,2)&amp;"/"&amp;X846,"MM/DD/YYYY")),"",-1),"")</f>
        <v/>
      </c>
      <c r="AD846" s="92"/>
      <c r="AE846" s="92"/>
    </row>
    <row r="847" spans="1:31" ht="13.8">
      <c r="A847" s="113"/>
      <c r="B847" s="113"/>
      <c r="C847" s="113"/>
      <c r="D847" s="113"/>
      <c r="E847" s="113"/>
      <c r="F847" s="14"/>
      <c r="G847" s="15"/>
      <c r="H847" s="14"/>
      <c r="I847" s="114"/>
      <c r="J847" s="152">
        <f t="shared" si="39"/>
        <v>0</v>
      </c>
      <c r="K847" s="88"/>
      <c r="L847" s="89"/>
      <c r="M847" s="90"/>
      <c r="N847" s="88"/>
      <c r="O847" s="89"/>
      <c r="P847" s="90"/>
      <c r="Q847" s="160" t="str">
        <f ca="1">+IF(A847="","",IF(AND(TODAY()&lt;Validation!$C$141,OR(MONTH(TODAY())=10,MONTH(TODAY())=11,MONTH(TODAY())=12)),CONCATENATE(MONTH(TODAY()),"/01/",YEAR(TODAY())),IF(AND(TODAY()&lt;Validation!$C$141,MONTH(TODAY())&lt;=9),CONCATENATE("0",MONTH(TODAY()),"/01/",YEAR(TODAY())),IF(AND(TODAY()&gt;=Validation!$C$141,OR(MONTH(TODAY())=10,MONTH(TODAY())=11,MONTH(TODAY())=12)),CONCATENATE(MONTH(TODAY()+10),"/01/",YEAR(TODAY()+10)),IF(AND(TODAY()&gt;=Validation!$C$141,MONTH(TODAY())&lt;=9),CONCATENATE("0",MONTH(TODAY()+10),"/01/",YEAR(TODAY()+10)))))))</f>
        <v/>
      </c>
      <c r="R847" s="158">
        <f t="shared" si="40"/>
        <v>0</v>
      </c>
      <c r="S847" s="88"/>
      <c r="T847" s="66"/>
      <c r="U847" s="66"/>
      <c r="V847" s="88"/>
      <c r="W847" s="66"/>
      <c r="X847" s="66"/>
      <c r="Y847" s="92"/>
      <c r="Z847" s="146">
        <f t="shared" si="41"/>
        <v>22</v>
      </c>
      <c r="AB847" s="133" t="str">
        <f>IFERROR(IF(DATEVALUE(TEXT(VLOOKUP(K847,Validation!F882:I905,3,FALSE)&amp;"/"&amp;RIGHT(L847+100,2)&amp;"/"&amp;M847,"MM/DD/YYYY"))&lt;=DATEVALUE(TEXT(VLOOKUP(N847,Validation!F882:I905,3,FALSE)&amp;"/"&amp;RIGHT(O847+100,2)&amp;"/"&amp;P847,"MM/DD/YYYY")),"",-1),"")</f>
        <v/>
      </c>
      <c r="AC847" s="133" t="str">
        <f>IFERROR(IF(DATEVALUE(TEXT(VLOOKUP(S847,Validation!F882:I905,3,FALSE)&amp;"/"&amp;RIGHT(T847+100,2)&amp;"/"&amp;U847,"MM/DD/YYYY"))&lt;=DATEVALUE(TEXT(VLOOKUP(V847,Validation!F882:I905,3,FALSE)&amp;"/"&amp;RIGHT(W847+100,2)&amp;"/"&amp;X847,"MM/DD/YYYY")),"",-1),"")</f>
        <v/>
      </c>
      <c r="AD847" s="92"/>
      <c r="AE847" s="92"/>
    </row>
    <row r="848" spans="1:31" ht="13.8">
      <c r="A848" s="113"/>
      <c r="B848" s="113"/>
      <c r="C848" s="113"/>
      <c r="D848" s="113"/>
      <c r="E848" s="113"/>
      <c r="F848" s="14"/>
      <c r="G848" s="15"/>
      <c r="H848" s="14"/>
      <c r="I848" s="114"/>
      <c r="J848" s="152">
        <f t="shared" si="39"/>
        <v>0</v>
      </c>
      <c r="K848" s="88"/>
      <c r="L848" s="89"/>
      <c r="M848" s="90"/>
      <c r="N848" s="88"/>
      <c r="O848" s="89"/>
      <c r="P848" s="90"/>
      <c r="Q848" s="160" t="str">
        <f ca="1">+IF(A848="","",IF(AND(TODAY()&lt;Validation!$C$141,OR(MONTH(TODAY())=10,MONTH(TODAY())=11,MONTH(TODAY())=12)),CONCATENATE(MONTH(TODAY()),"/01/",YEAR(TODAY())),IF(AND(TODAY()&lt;Validation!$C$141,MONTH(TODAY())&lt;=9),CONCATENATE("0",MONTH(TODAY()),"/01/",YEAR(TODAY())),IF(AND(TODAY()&gt;=Validation!$C$141,OR(MONTH(TODAY())=10,MONTH(TODAY())=11,MONTH(TODAY())=12)),CONCATENATE(MONTH(TODAY()+10),"/01/",YEAR(TODAY()+10)),IF(AND(TODAY()&gt;=Validation!$C$141,MONTH(TODAY())&lt;=9),CONCATENATE("0",MONTH(TODAY()+10),"/01/",YEAR(TODAY()+10)))))))</f>
        <v/>
      </c>
      <c r="R848" s="158">
        <f t="shared" si="40"/>
        <v>0</v>
      </c>
      <c r="S848" s="88"/>
      <c r="T848" s="66"/>
      <c r="U848" s="66"/>
      <c r="V848" s="88"/>
      <c r="W848" s="66"/>
      <c r="X848" s="66"/>
      <c r="Y848" s="92"/>
      <c r="Z848" s="146">
        <f t="shared" si="41"/>
        <v>22</v>
      </c>
      <c r="AB848" s="133" t="str">
        <f>IFERROR(IF(DATEVALUE(TEXT(VLOOKUP(K848,Validation!F883:I906,3,FALSE)&amp;"/"&amp;RIGHT(L848+100,2)&amp;"/"&amp;M848,"MM/DD/YYYY"))&lt;=DATEVALUE(TEXT(VLOOKUP(N848,Validation!F883:I906,3,FALSE)&amp;"/"&amp;RIGHT(O848+100,2)&amp;"/"&amp;P848,"MM/DD/YYYY")),"",-1),"")</f>
        <v/>
      </c>
      <c r="AC848" s="133" t="str">
        <f>IFERROR(IF(DATEVALUE(TEXT(VLOOKUP(S848,Validation!F883:I906,3,FALSE)&amp;"/"&amp;RIGHT(T848+100,2)&amp;"/"&amp;U848,"MM/DD/YYYY"))&lt;=DATEVALUE(TEXT(VLOOKUP(V848,Validation!F883:I906,3,FALSE)&amp;"/"&amp;RIGHT(W848+100,2)&amp;"/"&amp;X848,"MM/DD/YYYY")),"",-1),"")</f>
        <v/>
      </c>
      <c r="AD848" s="92"/>
      <c r="AE848" s="92"/>
    </row>
    <row r="849" spans="1:31" ht="13.8">
      <c r="A849" s="113"/>
      <c r="B849" s="113"/>
      <c r="C849" s="113"/>
      <c r="D849" s="113"/>
      <c r="E849" s="113"/>
      <c r="F849" s="14"/>
      <c r="G849" s="15"/>
      <c r="H849" s="14"/>
      <c r="I849" s="114"/>
      <c r="J849" s="152">
        <f t="shared" si="39"/>
        <v>0</v>
      </c>
      <c r="K849" s="88"/>
      <c r="L849" s="89"/>
      <c r="M849" s="90"/>
      <c r="N849" s="88"/>
      <c r="O849" s="89"/>
      <c r="P849" s="90"/>
      <c r="Q849" s="160" t="str">
        <f ca="1">+IF(A849="","",IF(AND(TODAY()&lt;Validation!$C$141,OR(MONTH(TODAY())=10,MONTH(TODAY())=11,MONTH(TODAY())=12)),CONCATENATE(MONTH(TODAY()),"/01/",YEAR(TODAY())),IF(AND(TODAY()&lt;Validation!$C$141,MONTH(TODAY())&lt;=9),CONCATENATE("0",MONTH(TODAY()),"/01/",YEAR(TODAY())),IF(AND(TODAY()&gt;=Validation!$C$141,OR(MONTH(TODAY())=10,MONTH(TODAY())=11,MONTH(TODAY())=12)),CONCATENATE(MONTH(TODAY()+10),"/01/",YEAR(TODAY()+10)),IF(AND(TODAY()&gt;=Validation!$C$141,MONTH(TODAY())&lt;=9),CONCATENATE("0",MONTH(TODAY()+10),"/01/",YEAR(TODAY()+10)))))))</f>
        <v/>
      </c>
      <c r="R849" s="158">
        <f t="shared" si="40"/>
        <v>0</v>
      </c>
      <c r="S849" s="88"/>
      <c r="T849" s="66"/>
      <c r="U849" s="66"/>
      <c r="V849" s="88"/>
      <c r="W849" s="66"/>
      <c r="X849" s="66"/>
      <c r="Y849" s="92"/>
      <c r="Z849" s="146">
        <f t="shared" si="41"/>
        <v>22</v>
      </c>
      <c r="AB849" s="133" t="str">
        <f>IFERROR(IF(DATEVALUE(TEXT(VLOOKUP(K849,Validation!F884:I907,3,FALSE)&amp;"/"&amp;RIGHT(L849+100,2)&amp;"/"&amp;M849,"MM/DD/YYYY"))&lt;=DATEVALUE(TEXT(VLOOKUP(N849,Validation!F884:I907,3,FALSE)&amp;"/"&amp;RIGHT(O849+100,2)&amp;"/"&amp;P849,"MM/DD/YYYY")),"",-1),"")</f>
        <v/>
      </c>
      <c r="AC849" s="133" t="str">
        <f>IFERROR(IF(DATEVALUE(TEXT(VLOOKUP(S849,Validation!F884:I907,3,FALSE)&amp;"/"&amp;RIGHT(T849+100,2)&amp;"/"&amp;U849,"MM/DD/YYYY"))&lt;=DATEVALUE(TEXT(VLOOKUP(V849,Validation!F884:I907,3,FALSE)&amp;"/"&amp;RIGHT(W849+100,2)&amp;"/"&amp;X849,"MM/DD/YYYY")),"",-1),"")</f>
        <v/>
      </c>
      <c r="AD849" s="92"/>
      <c r="AE849" s="92"/>
    </row>
    <row r="850" spans="1:31" ht="13.8">
      <c r="A850" s="113"/>
      <c r="B850" s="113"/>
      <c r="C850" s="113"/>
      <c r="D850" s="113"/>
      <c r="E850" s="113"/>
      <c r="F850" s="14"/>
      <c r="G850" s="15"/>
      <c r="H850" s="14"/>
      <c r="I850" s="114"/>
      <c r="J850" s="152">
        <f t="shared" si="39"/>
        <v>0</v>
      </c>
      <c r="K850" s="88"/>
      <c r="L850" s="89"/>
      <c r="M850" s="90"/>
      <c r="N850" s="88"/>
      <c r="O850" s="89"/>
      <c r="P850" s="90"/>
      <c r="Q850" s="160" t="str">
        <f ca="1">+IF(A850="","",IF(AND(TODAY()&lt;Validation!$C$141,OR(MONTH(TODAY())=10,MONTH(TODAY())=11,MONTH(TODAY())=12)),CONCATENATE(MONTH(TODAY()),"/01/",YEAR(TODAY())),IF(AND(TODAY()&lt;Validation!$C$141,MONTH(TODAY())&lt;=9),CONCATENATE("0",MONTH(TODAY()),"/01/",YEAR(TODAY())),IF(AND(TODAY()&gt;=Validation!$C$141,OR(MONTH(TODAY())=10,MONTH(TODAY())=11,MONTH(TODAY())=12)),CONCATENATE(MONTH(TODAY()+10),"/01/",YEAR(TODAY()+10)),IF(AND(TODAY()&gt;=Validation!$C$141,MONTH(TODAY())&lt;=9),CONCATENATE("0",MONTH(TODAY()+10),"/01/",YEAR(TODAY()+10)))))))</f>
        <v/>
      </c>
      <c r="R850" s="158">
        <f t="shared" si="40"/>
        <v>0</v>
      </c>
      <c r="S850" s="88"/>
      <c r="T850" s="66"/>
      <c r="U850" s="66"/>
      <c r="V850" s="88"/>
      <c r="W850" s="66"/>
      <c r="X850" s="66"/>
      <c r="Y850" s="92"/>
      <c r="Z850" s="146">
        <f t="shared" si="41"/>
        <v>22</v>
      </c>
      <c r="AB850" s="133" t="str">
        <f>IFERROR(IF(DATEVALUE(TEXT(VLOOKUP(K850,Validation!F885:I908,3,FALSE)&amp;"/"&amp;RIGHT(L850+100,2)&amp;"/"&amp;M850,"MM/DD/YYYY"))&lt;=DATEVALUE(TEXT(VLOOKUP(N850,Validation!F885:I908,3,FALSE)&amp;"/"&amp;RIGHT(O850+100,2)&amp;"/"&amp;P850,"MM/DD/YYYY")),"",-1),"")</f>
        <v/>
      </c>
      <c r="AC850" s="133" t="str">
        <f>IFERROR(IF(DATEVALUE(TEXT(VLOOKUP(S850,Validation!F885:I908,3,FALSE)&amp;"/"&amp;RIGHT(T850+100,2)&amp;"/"&amp;U850,"MM/DD/YYYY"))&lt;=DATEVALUE(TEXT(VLOOKUP(V850,Validation!F885:I908,3,FALSE)&amp;"/"&amp;RIGHT(W850+100,2)&amp;"/"&amp;X850,"MM/DD/YYYY")),"",-1),"")</f>
        <v/>
      </c>
      <c r="AD850" s="92"/>
      <c r="AE850" s="92"/>
    </row>
    <row r="851" spans="1:31" ht="13.8">
      <c r="A851" s="113"/>
      <c r="B851" s="113"/>
      <c r="C851" s="113"/>
      <c r="D851" s="113"/>
      <c r="E851" s="113"/>
      <c r="F851" s="14"/>
      <c r="G851" s="15"/>
      <c r="H851" s="14"/>
      <c r="I851" s="114"/>
      <c r="J851" s="152">
        <f t="shared" si="39"/>
        <v>0</v>
      </c>
      <c r="K851" s="88"/>
      <c r="L851" s="89"/>
      <c r="M851" s="90"/>
      <c r="N851" s="88"/>
      <c r="O851" s="89"/>
      <c r="P851" s="90"/>
      <c r="Q851" s="160" t="str">
        <f ca="1">+IF(A851="","",IF(AND(TODAY()&lt;Validation!$C$141,OR(MONTH(TODAY())=10,MONTH(TODAY())=11,MONTH(TODAY())=12)),CONCATENATE(MONTH(TODAY()),"/01/",YEAR(TODAY())),IF(AND(TODAY()&lt;Validation!$C$141,MONTH(TODAY())&lt;=9),CONCATENATE("0",MONTH(TODAY()),"/01/",YEAR(TODAY())),IF(AND(TODAY()&gt;=Validation!$C$141,OR(MONTH(TODAY())=10,MONTH(TODAY())=11,MONTH(TODAY())=12)),CONCATENATE(MONTH(TODAY()+10),"/01/",YEAR(TODAY()+10)),IF(AND(TODAY()&gt;=Validation!$C$141,MONTH(TODAY())&lt;=9),CONCATENATE("0",MONTH(TODAY()+10),"/01/",YEAR(TODAY()+10)))))))</f>
        <v/>
      </c>
      <c r="R851" s="158">
        <f t="shared" si="40"/>
        <v>0</v>
      </c>
      <c r="S851" s="88"/>
      <c r="T851" s="66"/>
      <c r="U851" s="66"/>
      <c r="V851" s="88"/>
      <c r="W851" s="66"/>
      <c r="X851" s="66"/>
      <c r="Y851" s="92"/>
      <c r="Z851" s="146">
        <f t="shared" si="41"/>
        <v>22</v>
      </c>
      <c r="AB851" s="133" t="str">
        <f>IFERROR(IF(DATEVALUE(TEXT(VLOOKUP(K851,Validation!F886:I909,3,FALSE)&amp;"/"&amp;RIGHT(L851+100,2)&amp;"/"&amp;M851,"MM/DD/YYYY"))&lt;=DATEVALUE(TEXT(VLOOKUP(N851,Validation!F886:I909,3,FALSE)&amp;"/"&amp;RIGHT(O851+100,2)&amp;"/"&amp;P851,"MM/DD/YYYY")),"",-1),"")</f>
        <v/>
      </c>
      <c r="AC851" s="133" t="str">
        <f>IFERROR(IF(DATEVALUE(TEXT(VLOOKUP(S851,Validation!F886:I909,3,FALSE)&amp;"/"&amp;RIGHT(T851+100,2)&amp;"/"&amp;U851,"MM/DD/YYYY"))&lt;=DATEVALUE(TEXT(VLOOKUP(V851,Validation!F886:I909,3,FALSE)&amp;"/"&amp;RIGHT(W851+100,2)&amp;"/"&amp;X851,"MM/DD/YYYY")),"",-1),"")</f>
        <v/>
      </c>
      <c r="AD851" s="92"/>
      <c r="AE851" s="92"/>
    </row>
    <row r="852" spans="1:31" ht="13.8">
      <c r="A852" s="113"/>
      <c r="B852" s="113"/>
      <c r="C852" s="113"/>
      <c r="D852" s="113"/>
      <c r="E852" s="113"/>
      <c r="F852" s="14"/>
      <c r="G852" s="15"/>
      <c r="H852" s="14"/>
      <c r="I852" s="114"/>
      <c r="J852" s="152">
        <f t="shared" si="39"/>
        <v>0</v>
      </c>
      <c r="K852" s="88"/>
      <c r="L852" s="89"/>
      <c r="M852" s="90"/>
      <c r="N852" s="88"/>
      <c r="O852" s="89"/>
      <c r="P852" s="90"/>
      <c r="Q852" s="160" t="str">
        <f ca="1">+IF(A852="","",IF(AND(TODAY()&lt;Validation!$C$141,OR(MONTH(TODAY())=10,MONTH(TODAY())=11,MONTH(TODAY())=12)),CONCATENATE(MONTH(TODAY()),"/01/",YEAR(TODAY())),IF(AND(TODAY()&lt;Validation!$C$141,MONTH(TODAY())&lt;=9),CONCATENATE("0",MONTH(TODAY()),"/01/",YEAR(TODAY())),IF(AND(TODAY()&gt;=Validation!$C$141,OR(MONTH(TODAY())=10,MONTH(TODAY())=11,MONTH(TODAY())=12)),CONCATENATE(MONTH(TODAY()+10),"/01/",YEAR(TODAY()+10)),IF(AND(TODAY()&gt;=Validation!$C$141,MONTH(TODAY())&lt;=9),CONCATENATE("0",MONTH(TODAY()+10),"/01/",YEAR(TODAY()+10)))))))</f>
        <v/>
      </c>
      <c r="R852" s="158">
        <f t="shared" si="40"/>
        <v>0</v>
      </c>
      <c r="S852" s="88"/>
      <c r="T852" s="66"/>
      <c r="U852" s="66"/>
      <c r="V852" s="88"/>
      <c r="W852" s="66"/>
      <c r="X852" s="66"/>
      <c r="Y852" s="92"/>
      <c r="Z852" s="146">
        <f t="shared" si="41"/>
        <v>22</v>
      </c>
      <c r="AB852" s="133" t="str">
        <f>IFERROR(IF(DATEVALUE(TEXT(VLOOKUP(K852,Validation!F887:I910,3,FALSE)&amp;"/"&amp;RIGHT(L852+100,2)&amp;"/"&amp;M852,"MM/DD/YYYY"))&lt;=DATEVALUE(TEXT(VLOOKUP(N852,Validation!F887:I910,3,FALSE)&amp;"/"&amp;RIGHT(O852+100,2)&amp;"/"&amp;P852,"MM/DD/YYYY")),"",-1),"")</f>
        <v/>
      </c>
      <c r="AC852" s="133" t="str">
        <f>IFERROR(IF(DATEVALUE(TEXT(VLOOKUP(S852,Validation!F887:I910,3,FALSE)&amp;"/"&amp;RIGHT(T852+100,2)&amp;"/"&amp;U852,"MM/DD/YYYY"))&lt;=DATEVALUE(TEXT(VLOOKUP(V852,Validation!F887:I910,3,FALSE)&amp;"/"&amp;RIGHT(W852+100,2)&amp;"/"&amp;X852,"MM/DD/YYYY")),"",-1),"")</f>
        <v/>
      </c>
      <c r="AD852" s="92"/>
      <c r="AE852" s="92"/>
    </row>
    <row r="853" spans="1:31" ht="13.8">
      <c r="A853" s="113"/>
      <c r="B853" s="113"/>
      <c r="C853" s="113"/>
      <c r="D853" s="113"/>
      <c r="E853" s="113"/>
      <c r="F853" s="14"/>
      <c r="G853" s="15"/>
      <c r="H853" s="14"/>
      <c r="I853" s="114"/>
      <c r="J853" s="152">
        <f t="shared" si="39"/>
        <v>0</v>
      </c>
      <c r="K853" s="88"/>
      <c r="L853" s="89"/>
      <c r="M853" s="90"/>
      <c r="N853" s="88"/>
      <c r="O853" s="89"/>
      <c r="P853" s="90"/>
      <c r="Q853" s="160" t="str">
        <f ca="1">+IF(A853="","",IF(AND(TODAY()&lt;Validation!$C$141,OR(MONTH(TODAY())=10,MONTH(TODAY())=11,MONTH(TODAY())=12)),CONCATENATE(MONTH(TODAY()),"/01/",YEAR(TODAY())),IF(AND(TODAY()&lt;Validation!$C$141,MONTH(TODAY())&lt;=9),CONCATENATE("0",MONTH(TODAY()),"/01/",YEAR(TODAY())),IF(AND(TODAY()&gt;=Validation!$C$141,OR(MONTH(TODAY())=10,MONTH(TODAY())=11,MONTH(TODAY())=12)),CONCATENATE(MONTH(TODAY()+10),"/01/",YEAR(TODAY()+10)),IF(AND(TODAY()&gt;=Validation!$C$141,MONTH(TODAY())&lt;=9),CONCATENATE("0",MONTH(TODAY()+10),"/01/",YEAR(TODAY()+10)))))))</f>
        <v/>
      </c>
      <c r="R853" s="158">
        <f t="shared" si="40"/>
        <v>0</v>
      </c>
      <c r="S853" s="88"/>
      <c r="T853" s="66"/>
      <c r="U853" s="66"/>
      <c r="V853" s="88"/>
      <c r="W853" s="66"/>
      <c r="X853" s="66"/>
      <c r="Y853" s="92"/>
      <c r="Z853" s="146">
        <f t="shared" si="41"/>
        <v>22</v>
      </c>
      <c r="AB853" s="133" t="str">
        <f>IFERROR(IF(DATEVALUE(TEXT(VLOOKUP(K853,Validation!F888:I911,3,FALSE)&amp;"/"&amp;RIGHT(L853+100,2)&amp;"/"&amp;M853,"MM/DD/YYYY"))&lt;=DATEVALUE(TEXT(VLOOKUP(N853,Validation!F888:I911,3,FALSE)&amp;"/"&amp;RIGHT(O853+100,2)&amp;"/"&amp;P853,"MM/DD/YYYY")),"",-1),"")</f>
        <v/>
      </c>
      <c r="AC853" s="133" t="str">
        <f>IFERROR(IF(DATEVALUE(TEXT(VLOOKUP(S853,Validation!F888:I911,3,FALSE)&amp;"/"&amp;RIGHT(T853+100,2)&amp;"/"&amp;U853,"MM/DD/YYYY"))&lt;=DATEVALUE(TEXT(VLOOKUP(V853,Validation!F888:I911,3,FALSE)&amp;"/"&amp;RIGHT(W853+100,2)&amp;"/"&amp;X853,"MM/DD/YYYY")),"",-1),"")</f>
        <v/>
      </c>
      <c r="AD853" s="92"/>
      <c r="AE853" s="92"/>
    </row>
    <row r="854" spans="1:31" ht="13.8">
      <c r="A854" s="113"/>
      <c r="B854" s="113"/>
      <c r="C854" s="113"/>
      <c r="D854" s="113"/>
      <c r="E854" s="113"/>
      <c r="F854" s="14"/>
      <c r="G854" s="15"/>
      <c r="H854" s="14"/>
      <c r="I854" s="114"/>
      <c r="J854" s="152">
        <f t="shared" si="39"/>
        <v>0</v>
      </c>
      <c r="K854" s="88"/>
      <c r="L854" s="89"/>
      <c r="M854" s="90"/>
      <c r="N854" s="88"/>
      <c r="O854" s="89"/>
      <c r="P854" s="90"/>
      <c r="Q854" s="160" t="str">
        <f ca="1">+IF(A854="","",IF(AND(TODAY()&lt;Validation!$C$141,OR(MONTH(TODAY())=10,MONTH(TODAY())=11,MONTH(TODAY())=12)),CONCATENATE(MONTH(TODAY()),"/01/",YEAR(TODAY())),IF(AND(TODAY()&lt;Validation!$C$141,MONTH(TODAY())&lt;=9),CONCATENATE("0",MONTH(TODAY()),"/01/",YEAR(TODAY())),IF(AND(TODAY()&gt;=Validation!$C$141,OR(MONTH(TODAY())=10,MONTH(TODAY())=11,MONTH(TODAY())=12)),CONCATENATE(MONTH(TODAY()+10),"/01/",YEAR(TODAY()+10)),IF(AND(TODAY()&gt;=Validation!$C$141,MONTH(TODAY())&lt;=9),CONCATENATE("0",MONTH(TODAY()+10),"/01/",YEAR(TODAY()+10)))))))</f>
        <v/>
      </c>
      <c r="R854" s="158">
        <f t="shared" si="40"/>
        <v>0</v>
      </c>
      <c r="S854" s="88"/>
      <c r="T854" s="66"/>
      <c r="U854" s="66"/>
      <c r="V854" s="88"/>
      <c r="W854" s="66"/>
      <c r="X854" s="66"/>
      <c r="Y854" s="92"/>
      <c r="Z854" s="146">
        <f t="shared" si="41"/>
        <v>22</v>
      </c>
      <c r="AB854" s="133" t="str">
        <f>IFERROR(IF(DATEVALUE(TEXT(VLOOKUP(K854,Validation!F889:I912,3,FALSE)&amp;"/"&amp;RIGHT(L854+100,2)&amp;"/"&amp;M854,"MM/DD/YYYY"))&lt;=DATEVALUE(TEXT(VLOOKUP(N854,Validation!F889:I912,3,FALSE)&amp;"/"&amp;RIGHT(O854+100,2)&amp;"/"&amp;P854,"MM/DD/YYYY")),"",-1),"")</f>
        <v/>
      </c>
      <c r="AC854" s="133" t="str">
        <f>IFERROR(IF(DATEVALUE(TEXT(VLOOKUP(S854,Validation!F889:I912,3,FALSE)&amp;"/"&amp;RIGHT(T854+100,2)&amp;"/"&amp;U854,"MM/DD/YYYY"))&lt;=DATEVALUE(TEXT(VLOOKUP(V854,Validation!F889:I912,3,FALSE)&amp;"/"&amp;RIGHT(W854+100,2)&amp;"/"&amp;X854,"MM/DD/YYYY")),"",-1),"")</f>
        <v/>
      </c>
      <c r="AD854" s="92"/>
      <c r="AE854" s="92"/>
    </row>
    <row r="855" spans="1:31" ht="13.8">
      <c r="A855" s="113"/>
      <c r="B855" s="113"/>
      <c r="C855" s="113"/>
      <c r="D855" s="113"/>
      <c r="E855" s="113"/>
      <c r="F855" s="14"/>
      <c r="G855" s="15"/>
      <c r="H855" s="14"/>
      <c r="I855" s="114"/>
      <c r="J855" s="152">
        <f t="shared" si="39"/>
        <v>0</v>
      </c>
      <c r="K855" s="88"/>
      <c r="L855" s="89"/>
      <c r="M855" s="90"/>
      <c r="N855" s="88"/>
      <c r="O855" s="89"/>
      <c r="P855" s="90"/>
      <c r="Q855" s="160" t="str">
        <f ca="1">+IF(A855="","",IF(AND(TODAY()&lt;Validation!$C$141,OR(MONTH(TODAY())=10,MONTH(TODAY())=11,MONTH(TODAY())=12)),CONCATENATE(MONTH(TODAY()),"/01/",YEAR(TODAY())),IF(AND(TODAY()&lt;Validation!$C$141,MONTH(TODAY())&lt;=9),CONCATENATE("0",MONTH(TODAY()),"/01/",YEAR(TODAY())),IF(AND(TODAY()&gt;=Validation!$C$141,OR(MONTH(TODAY())=10,MONTH(TODAY())=11,MONTH(TODAY())=12)),CONCATENATE(MONTH(TODAY()+10),"/01/",YEAR(TODAY()+10)),IF(AND(TODAY()&gt;=Validation!$C$141,MONTH(TODAY())&lt;=9),CONCATENATE("0",MONTH(TODAY()+10),"/01/",YEAR(TODAY()+10)))))))</f>
        <v/>
      </c>
      <c r="R855" s="158">
        <f t="shared" si="40"/>
        <v>0</v>
      </c>
      <c r="S855" s="88"/>
      <c r="T855" s="66"/>
      <c r="U855" s="66"/>
      <c r="V855" s="88"/>
      <c r="W855" s="66"/>
      <c r="X855" s="66"/>
      <c r="Y855" s="92"/>
      <c r="Z855" s="146">
        <f t="shared" si="41"/>
        <v>22</v>
      </c>
      <c r="AB855" s="133" t="str">
        <f>IFERROR(IF(DATEVALUE(TEXT(VLOOKUP(K855,Validation!F890:I913,3,FALSE)&amp;"/"&amp;RIGHT(L855+100,2)&amp;"/"&amp;M855,"MM/DD/YYYY"))&lt;=DATEVALUE(TEXT(VLOOKUP(N855,Validation!F890:I913,3,FALSE)&amp;"/"&amp;RIGHT(O855+100,2)&amp;"/"&amp;P855,"MM/DD/YYYY")),"",-1),"")</f>
        <v/>
      </c>
      <c r="AC855" s="133" t="str">
        <f>IFERROR(IF(DATEVALUE(TEXT(VLOOKUP(S855,Validation!F890:I913,3,FALSE)&amp;"/"&amp;RIGHT(T855+100,2)&amp;"/"&amp;U855,"MM/DD/YYYY"))&lt;=DATEVALUE(TEXT(VLOOKUP(V855,Validation!F890:I913,3,FALSE)&amp;"/"&amp;RIGHT(W855+100,2)&amp;"/"&amp;X855,"MM/DD/YYYY")),"",-1),"")</f>
        <v/>
      </c>
      <c r="AD855" s="92"/>
      <c r="AE855" s="92"/>
    </row>
    <row r="856" spans="1:31" ht="13.8">
      <c r="A856" s="113"/>
      <c r="B856" s="113"/>
      <c r="C856" s="113"/>
      <c r="D856" s="113"/>
      <c r="E856" s="113"/>
      <c r="F856" s="14"/>
      <c r="G856" s="15"/>
      <c r="H856" s="14"/>
      <c r="I856" s="114"/>
      <c r="J856" s="152">
        <f t="shared" si="39"/>
        <v>0</v>
      </c>
      <c r="K856" s="88"/>
      <c r="L856" s="89"/>
      <c r="M856" s="90"/>
      <c r="N856" s="88"/>
      <c r="O856" s="89"/>
      <c r="P856" s="90"/>
      <c r="Q856" s="160" t="str">
        <f ca="1">+IF(A856="","",IF(AND(TODAY()&lt;Validation!$C$141,OR(MONTH(TODAY())=10,MONTH(TODAY())=11,MONTH(TODAY())=12)),CONCATENATE(MONTH(TODAY()),"/01/",YEAR(TODAY())),IF(AND(TODAY()&lt;Validation!$C$141,MONTH(TODAY())&lt;=9),CONCATENATE("0",MONTH(TODAY()),"/01/",YEAR(TODAY())),IF(AND(TODAY()&gt;=Validation!$C$141,OR(MONTH(TODAY())=10,MONTH(TODAY())=11,MONTH(TODAY())=12)),CONCATENATE(MONTH(TODAY()+10),"/01/",YEAR(TODAY()+10)),IF(AND(TODAY()&gt;=Validation!$C$141,MONTH(TODAY())&lt;=9),CONCATENATE("0",MONTH(TODAY()+10),"/01/",YEAR(TODAY()+10)))))))</f>
        <v/>
      </c>
      <c r="R856" s="158">
        <f t="shared" si="40"/>
        <v>0</v>
      </c>
      <c r="S856" s="88"/>
      <c r="T856" s="66"/>
      <c r="U856" s="66"/>
      <c r="V856" s="88"/>
      <c r="W856" s="66"/>
      <c r="X856" s="66"/>
      <c r="Y856" s="92"/>
      <c r="Z856" s="146">
        <f t="shared" si="41"/>
        <v>22</v>
      </c>
      <c r="AB856" s="133" t="str">
        <f>IFERROR(IF(DATEVALUE(TEXT(VLOOKUP(K856,Validation!F891:I914,3,FALSE)&amp;"/"&amp;RIGHT(L856+100,2)&amp;"/"&amp;M856,"MM/DD/YYYY"))&lt;=DATEVALUE(TEXT(VLOOKUP(N856,Validation!F891:I914,3,FALSE)&amp;"/"&amp;RIGHT(O856+100,2)&amp;"/"&amp;P856,"MM/DD/YYYY")),"",-1),"")</f>
        <v/>
      </c>
      <c r="AC856" s="133" t="str">
        <f>IFERROR(IF(DATEVALUE(TEXT(VLOOKUP(S856,Validation!F891:I914,3,FALSE)&amp;"/"&amp;RIGHT(T856+100,2)&amp;"/"&amp;U856,"MM/DD/YYYY"))&lt;=DATEVALUE(TEXT(VLOOKUP(V856,Validation!F891:I914,3,FALSE)&amp;"/"&amp;RIGHT(W856+100,2)&amp;"/"&amp;X856,"MM/DD/YYYY")),"",-1),"")</f>
        <v/>
      </c>
      <c r="AD856" s="92"/>
      <c r="AE856" s="92"/>
    </row>
    <row r="857" spans="1:31" ht="13.8">
      <c r="A857" s="113"/>
      <c r="B857" s="113"/>
      <c r="C857" s="113"/>
      <c r="D857" s="113"/>
      <c r="E857" s="113"/>
      <c r="F857" s="14"/>
      <c r="G857" s="15"/>
      <c r="H857" s="14"/>
      <c r="I857" s="114"/>
      <c r="J857" s="152">
        <f t="shared" si="39"/>
        <v>0</v>
      </c>
      <c r="K857" s="88"/>
      <c r="L857" s="89"/>
      <c r="M857" s="90"/>
      <c r="N857" s="88"/>
      <c r="O857" s="89"/>
      <c r="P857" s="90"/>
      <c r="Q857" s="160" t="str">
        <f ca="1">+IF(A857="","",IF(AND(TODAY()&lt;Validation!$C$141,OR(MONTH(TODAY())=10,MONTH(TODAY())=11,MONTH(TODAY())=12)),CONCATENATE(MONTH(TODAY()),"/01/",YEAR(TODAY())),IF(AND(TODAY()&lt;Validation!$C$141,MONTH(TODAY())&lt;=9),CONCATENATE("0",MONTH(TODAY()),"/01/",YEAR(TODAY())),IF(AND(TODAY()&gt;=Validation!$C$141,OR(MONTH(TODAY())=10,MONTH(TODAY())=11,MONTH(TODAY())=12)),CONCATENATE(MONTH(TODAY()+10),"/01/",YEAR(TODAY()+10)),IF(AND(TODAY()&gt;=Validation!$C$141,MONTH(TODAY())&lt;=9),CONCATENATE("0",MONTH(TODAY()+10),"/01/",YEAR(TODAY()+10)))))))</f>
        <v/>
      </c>
      <c r="R857" s="158">
        <f t="shared" si="40"/>
        <v>0</v>
      </c>
      <c r="S857" s="88"/>
      <c r="T857" s="66"/>
      <c r="U857" s="66"/>
      <c r="V857" s="88"/>
      <c r="W857" s="66"/>
      <c r="X857" s="66"/>
      <c r="Y857" s="92"/>
      <c r="Z857" s="146">
        <f t="shared" si="41"/>
        <v>22</v>
      </c>
      <c r="AB857" s="133" t="str">
        <f>IFERROR(IF(DATEVALUE(TEXT(VLOOKUP(K857,Validation!F892:I915,3,FALSE)&amp;"/"&amp;RIGHT(L857+100,2)&amp;"/"&amp;M857,"MM/DD/YYYY"))&lt;=DATEVALUE(TEXT(VLOOKUP(N857,Validation!F892:I915,3,FALSE)&amp;"/"&amp;RIGHT(O857+100,2)&amp;"/"&amp;P857,"MM/DD/YYYY")),"",-1),"")</f>
        <v/>
      </c>
      <c r="AC857" s="133" t="str">
        <f>IFERROR(IF(DATEVALUE(TEXT(VLOOKUP(S857,Validation!F892:I915,3,FALSE)&amp;"/"&amp;RIGHT(T857+100,2)&amp;"/"&amp;U857,"MM/DD/YYYY"))&lt;=DATEVALUE(TEXT(VLOOKUP(V857,Validation!F892:I915,3,FALSE)&amp;"/"&amp;RIGHT(W857+100,2)&amp;"/"&amp;X857,"MM/DD/YYYY")),"",-1),"")</f>
        <v/>
      </c>
      <c r="AD857" s="92"/>
      <c r="AE857" s="92"/>
    </row>
    <row r="858" spans="1:31" ht="13.8">
      <c r="A858" s="113"/>
      <c r="B858" s="113"/>
      <c r="C858" s="113"/>
      <c r="D858" s="113"/>
      <c r="E858" s="113"/>
      <c r="F858" s="14"/>
      <c r="G858" s="15"/>
      <c r="H858" s="14"/>
      <c r="I858" s="114"/>
      <c r="J858" s="152">
        <f t="shared" si="39"/>
        <v>0</v>
      </c>
      <c r="K858" s="88"/>
      <c r="L858" s="89"/>
      <c r="M858" s="90"/>
      <c r="N858" s="88"/>
      <c r="O858" s="89"/>
      <c r="P858" s="90"/>
      <c r="Q858" s="160" t="str">
        <f ca="1">+IF(A858="","",IF(AND(TODAY()&lt;Validation!$C$141,OR(MONTH(TODAY())=10,MONTH(TODAY())=11,MONTH(TODAY())=12)),CONCATENATE(MONTH(TODAY()),"/01/",YEAR(TODAY())),IF(AND(TODAY()&lt;Validation!$C$141,MONTH(TODAY())&lt;=9),CONCATENATE("0",MONTH(TODAY()),"/01/",YEAR(TODAY())),IF(AND(TODAY()&gt;=Validation!$C$141,OR(MONTH(TODAY())=10,MONTH(TODAY())=11,MONTH(TODAY())=12)),CONCATENATE(MONTH(TODAY()+10),"/01/",YEAR(TODAY()+10)),IF(AND(TODAY()&gt;=Validation!$C$141,MONTH(TODAY())&lt;=9),CONCATENATE("0",MONTH(TODAY()+10),"/01/",YEAR(TODAY()+10)))))))</f>
        <v/>
      </c>
      <c r="R858" s="158">
        <f t="shared" si="40"/>
        <v>0</v>
      </c>
      <c r="S858" s="88"/>
      <c r="T858" s="66"/>
      <c r="U858" s="66"/>
      <c r="V858" s="88"/>
      <c r="W858" s="66"/>
      <c r="X858" s="66"/>
      <c r="Y858" s="92"/>
      <c r="Z858" s="146">
        <f t="shared" si="41"/>
        <v>22</v>
      </c>
      <c r="AB858" s="133" t="str">
        <f>IFERROR(IF(DATEVALUE(TEXT(VLOOKUP(K858,Validation!F893:I916,3,FALSE)&amp;"/"&amp;RIGHT(L858+100,2)&amp;"/"&amp;M858,"MM/DD/YYYY"))&lt;=DATEVALUE(TEXT(VLOOKUP(N858,Validation!F893:I916,3,FALSE)&amp;"/"&amp;RIGHT(O858+100,2)&amp;"/"&amp;P858,"MM/DD/YYYY")),"",-1),"")</f>
        <v/>
      </c>
      <c r="AC858" s="133" t="str">
        <f>IFERROR(IF(DATEVALUE(TEXT(VLOOKUP(S858,Validation!F893:I916,3,FALSE)&amp;"/"&amp;RIGHT(T858+100,2)&amp;"/"&amp;U858,"MM/DD/YYYY"))&lt;=DATEVALUE(TEXT(VLOOKUP(V858,Validation!F893:I916,3,FALSE)&amp;"/"&amp;RIGHT(W858+100,2)&amp;"/"&amp;X858,"MM/DD/YYYY")),"",-1),"")</f>
        <v/>
      </c>
      <c r="AD858" s="92"/>
      <c r="AE858" s="92"/>
    </row>
    <row r="859" spans="1:31" ht="13.8">
      <c r="A859" s="113"/>
      <c r="B859" s="113"/>
      <c r="C859" s="113"/>
      <c r="D859" s="113"/>
      <c r="E859" s="113"/>
      <c r="F859" s="14"/>
      <c r="G859" s="15"/>
      <c r="H859" s="14"/>
      <c r="I859" s="114"/>
      <c r="J859" s="152">
        <f t="shared" si="39"/>
        <v>0</v>
      </c>
      <c r="K859" s="88"/>
      <c r="L859" s="89"/>
      <c r="M859" s="90"/>
      <c r="N859" s="88"/>
      <c r="O859" s="89"/>
      <c r="P859" s="90"/>
      <c r="Q859" s="160" t="str">
        <f ca="1">+IF(A859="","",IF(AND(TODAY()&lt;Validation!$C$141,OR(MONTH(TODAY())=10,MONTH(TODAY())=11,MONTH(TODAY())=12)),CONCATENATE(MONTH(TODAY()),"/01/",YEAR(TODAY())),IF(AND(TODAY()&lt;Validation!$C$141,MONTH(TODAY())&lt;=9),CONCATENATE("0",MONTH(TODAY()),"/01/",YEAR(TODAY())),IF(AND(TODAY()&gt;=Validation!$C$141,OR(MONTH(TODAY())=10,MONTH(TODAY())=11,MONTH(TODAY())=12)),CONCATENATE(MONTH(TODAY()+10),"/01/",YEAR(TODAY()+10)),IF(AND(TODAY()&gt;=Validation!$C$141,MONTH(TODAY())&lt;=9),CONCATENATE("0",MONTH(TODAY()+10),"/01/",YEAR(TODAY()+10)))))))</f>
        <v/>
      </c>
      <c r="R859" s="158">
        <f t="shared" si="40"/>
        <v>0</v>
      </c>
      <c r="S859" s="88"/>
      <c r="T859" s="66"/>
      <c r="U859" s="66"/>
      <c r="V859" s="88"/>
      <c r="W859" s="66"/>
      <c r="X859" s="66"/>
      <c r="Y859" s="92"/>
      <c r="Z859" s="146">
        <f t="shared" si="41"/>
        <v>22</v>
      </c>
      <c r="AB859" s="133" t="str">
        <f>IFERROR(IF(DATEVALUE(TEXT(VLOOKUP(K859,Validation!F894:I917,3,FALSE)&amp;"/"&amp;RIGHT(L859+100,2)&amp;"/"&amp;M859,"MM/DD/YYYY"))&lt;=DATEVALUE(TEXT(VLOOKUP(N859,Validation!F894:I917,3,FALSE)&amp;"/"&amp;RIGHT(O859+100,2)&amp;"/"&amp;P859,"MM/DD/YYYY")),"",-1),"")</f>
        <v/>
      </c>
      <c r="AC859" s="133" t="str">
        <f>IFERROR(IF(DATEVALUE(TEXT(VLOOKUP(S859,Validation!F894:I917,3,FALSE)&amp;"/"&amp;RIGHT(T859+100,2)&amp;"/"&amp;U859,"MM/DD/YYYY"))&lt;=DATEVALUE(TEXT(VLOOKUP(V859,Validation!F894:I917,3,FALSE)&amp;"/"&amp;RIGHT(W859+100,2)&amp;"/"&amp;X859,"MM/DD/YYYY")),"",-1),"")</f>
        <v/>
      </c>
      <c r="AD859" s="92"/>
      <c r="AE859" s="92"/>
    </row>
    <row r="860" spans="1:31" ht="13.8">
      <c r="A860" s="113"/>
      <c r="B860" s="113"/>
      <c r="C860" s="113"/>
      <c r="D860" s="113"/>
      <c r="E860" s="113"/>
      <c r="F860" s="14"/>
      <c r="G860" s="15"/>
      <c r="H860" s="14"/>
      <c r="I860" s="114"/>
      <c r="J860" s="152">
        <f t="shared" si="39"/>
        <v>0</v>
      </c>
      <c r="K860" s="88"/>
      <c r="L860" s="89"/>
      <c r="M860" s="90"/>
      <c r="N860" s="88"/>
      <c r="O860" s="89"/>
      <c r="P860" s="90"/>
      <c r="Q860" s="160" t="str">
        <f ca="1">+IF(A860="","",IF(AND(TODAY()&lt;Validation!$C$141,OR(MONTH(TODAY())=10,MONTH(TODAY())=11,MONTH(TODAY())=12)),CONCATENATE(MONTH(TODAY()),"/01/",YEAR(TODAY())),IF(AND(TODAY()&lt;Validation!$C$141,MONTH(TODAY())&lt;=9),CONCATENATE("0",MONTH(TODAY()),"/01/",YEAR(TODAY())),IF(AND(TODAY()&gt;=Validation!$C$141,OR(MONTH(TODAY())=10,MONTH(TODAY())=11,MONTH(TODAY())=12)),CONCATENATE(MONTH(TODAY()+10),"/01/",YEAR(TODAY()+10)),IF(AND(TODAY()&gt;=Validation!$C$141,MONTH(TODAY())&lt;=9),CONCATENATE("0",MONTH(TODAY()+10),"/01/",YEAR(TODAY()+10)))))))</f>
        <v/>
      </c>
      <c r="R860" s="158">
        <f t="shared" si="40"/>
        <v>0</v>
      </c>
      <c r="S860" s="88"/>
      <c r="T860" s="66"/>
      <c r="U860" s="66"/>
      <c r="V860" s="88"/>
      <c r="W860" s="66"/>
      <c r="X860" s="66"/>
      <c r="Y860" s="92"/>
      <c r="Z860" s="146">
        <f t="shared" si="41"/>
        <v>22</v>
      </c>
      <c r="AB860" s="133" t="str">
        <f>IFERROR(IF(DATEVALUE(TEXT(VLOOKUP(K860,Validation!F895:I918,3,FALSE)&amp;"/"&amp;RIGHT(L860+100,2)&amp;"/"&amp;M860,"MM/DD/YYYY"))&lt;=DATEVALUE(TEXT(VLOOKUP(N860,Validation!F895:I918,3,FALSE)&amp;"/"&amp;RIGHT(O860+100,2)&amp;"/"&amp;P860,"MM/DD/YYYY")),"",-1),"")</f>
        <v/>
      </c>
      <c r="AC860" s="133" t="str">
        <f>IFERROR(IF(DATEVALUE(TEXT(VLOOKUP(S860,Validation!F895:I918,3,FALSE)&amp;"/"&amp;RIGHT(T860+100,2)&amp;"/"&amp;U860,"MM/DD/YYYY"))&lt;=DATEVALUE(TEXT(VLOOKUP(V860,Validation!F895:I918,3,FALSE)&amp;"/"&amp;RIGHT(W860+100,2)&amp;"/"&amp;X860,"MM/DD/YYYY")),"",-1),"")</f>
        <v/>
      </c>
      <c r="AD860" s="92"/>
      <c r="AE860" s="92"/>
    </row>
    <row r="861" spans="1:31" ht="13.8">
      <c r="A861" s="113"/>
      <c r="B861" s="113"/>
      <c r="C861" s="113"/>
      <c r="D861" s="113"/>
      <c r="E861" s="113"/>
      <c r="F861" s="14"/>
      <c r="G861" s="15"/>
      <c r="H861" s="14"/>
      <c r="I861" s="114"/>
      <c r="J861" s="152">
        <f t="shared" si="39"/>
        <v>0</v>
      </c>
      <c r="K861" s="88"/>
      <c r="L861" s="89"/>
      <c r="M861" s="90"/>
      <c r="N861" s="88"/>
      <c r="O861" s="89"/>
      <c r="P861" s="90"/>
      <c r="Q861" s="160" t="str">
        <f ca="1">+IF(A861="","",IF(AND(TODAY()&lt;Validation!$C$141,OR(MONTH(TODAY())=10,MONTH(TODAY())=11,MONTH(TODAY())=12)),CONCATENATE(MONTH(TODAY()),"/01/",YEAR(TODAY())),IF(AND(TODAY()&lt;Validation!$C$141,MONTH(TODAY())&lt;=9),CONCATENATE("0",MONTH(TODAY()),"/01/",YEAR(TODAY())),IF(AND(TODAY()&gt;=Validation!$C$141,OR(MONTH(TODAY())=10,MONTH(TODAY())=11,MONTH(TODAY())=12)),CONCATENATE(MONTH(TODAY()+10),"/01/",YEAR(TODAY()+10)),IF(AND(TODAY()&gt;=Validation!$C$141,MONTH(TODAY())&lt;=9),CONCATENATE("0",MONTH(TODAY()+10),"/01/",YEAR(TODAY()+10)))))))</f>
        <v/>
      </c>
      <c r="R861" s="158">
        <f t="shared" si="40"/>
        <v>0</v>
      </c>
      <c r="S861" s="88"/>
      <c r="T861" s="66"/>
      <c r="U861" s="66"/>
      <c r="V861" s="88"/>
      <c r="W861" s="66"/>
      <c r="X861" s="66"/>
      <c r="Y861" s="92"/>
      <c r="Z861" s="146">
        <f t="shared" si="41"/>
        <v>22</v>
      </c>
      <c r="AB861" s="133" t="str">
        <f>IFERROR(IF(DATEVALUE(TEXT(VLOOKUP(K861,Validation!F896:I919,3,FALSE)&amp;"/"&amp;RIGHT(L861+100,2)&amp;"/"&amp;M861,"MM/DD/YYYY"))&lt;=DATEVALUE(TEXT(VLOOKUP(N861,Validation!F896:I919,3,FALSE)&amp;"/"&amp;RIGHT(O861+100,2)&amp;"/"&amp;P861,"MM/DD/YYYY")),"",-1),"")</f>
        <v/>
      </c>
      <c r="AC861" s="133" t="str">
        <f>IFERROR(IF(DATEVALUE(TEXT(VLOOKUP(S861,Validation!F896:I919,3,FALSE)&amp;"/"&amp;RIGHT(T861+100,2)&amp;"/"&amp;U861,"MM/DD/YYYY"))&lt;=DATEVALUE(TEXT(VLOOKUP(V861,Validation!F896:I919,3,FALSE)&amp;"/"&amp;RIGHT(W861+100,2)&amp;"/"&amp;X861,"MM/DD/YYYY")),"",-1),"")</f>
        <v/>
      </c>
      <c r="AD861" s="92"/>
      <c r="AE861" s="92"/>
    </row>
    <row r="862" spans="1:31" ht="13.8">
      <c r="A862" s="113"/>
      <c r="B862" s="113"/>
      <c r="C862" s="113"/>
      <c r="D862" s="113"/>
      <c r="E862" s="113"/>
      <c r="F862" s="14"/>
      <c r="G862" s="15"/>
      <c r="H862" s="14"/>
      <c r="I862" s="114"/>
      <c r="J862" s="152">
        <f t="shared" si="39"/>
        <v>0</v>
      </c>
      <c r="K862" s="88"/>
      <c r="L862" s="89"/>
      <c r="M862" s="90"/>
      <c r="N862" s="88"/>
      <c r="O862" s="89"/>
      <c r="P862" s="90"/>
      <c r="Q862" s="160" t="str">
        <f ca="1">+IF(A862="","",IF(AND(TODAY()&lt;Validation!$C$141,OR(MONTH(TODAY())=10,MONTH(TODAY())=11,MONTH(TODAY())=12)),CONCATENATE(MONTH(TODAY()),"/01/",YEAR(TODAY())),IF(AND(TODAY()&lt;Validation!$C$141,MONTH(TODAY())&lt;=9),CONCATENATE("0",MONTH(TODAY()),"/01/",YEAR(TODAY())),IF(AND(TODAY()&gt;=Validation!$C$141,OR(MONTH(TODAY())=10,MONTH(TODAY())=11,MONTH(TODAY())=12)),CONCATENATE(MONTH(TODAY()+10),"/01/",YEAR(TODAY()+10)),IF(AND(TODAY()&gt;=Validation!$C$141,MONTH(TODAY())&lt;=9),CONCATENATE("0",MONTH(TODAY()+10),"/01/",YEAR(TODAY()+10)))))))</f>
        <v/>
      </c>
      <c r="R862" s="158">
        <f t="shared" si="40"/>
        <v>0</v>
      </c>
      <c r="S862" s="88"/>
      <c r="T862" s="66"/>
      <c r="U862" s="66"/>
      <c r="V862" s="88"/>
      <c r="W862" s="66"/>
      <c r="X862" s="66"/>
      <c r="Y862" s="92"/>
      <c r="Z862" s="146">
        <f t="shared" si="41"/>
        <v>22</v>
      </c>
      <c r="AB862" s="133" t="str">
        <f>IFERROR(IF(DATEVALUE(TEXT(VLOOKUP(K862,Validation!F897:I920,3,FALSE)&amp;"/"&amp;RIGHT(L862+100,2)&amp;"/"&amp;M862,"MM/DD/YYYY"))&lt;=DATEVALUE(TEXT(VLOOKUP(N862,Validation!F897:I920,3,FALSE)&amp;"/"&amp;RIGHT(O862+100,2)&amp;"/"&amp;P862,"MM/DD/YYYY")),"",-1),"")</f>
        <v/>
      </c>
      <c r="AC862" s="133" t="str">
        <f>IFERROR(IF(DATEVALUE(TEXT(VLOOKUP(S862,Validation!F897:I920,3,FALSE)&amp;"/"&amp;RIGHT(T862+100,2)&amp;"/"&amp;U862,"MM/DD/YYYY"))&lt;=DATEVALUE(TEXT(VLOOKUP(V862,Validation!F897:I920,3,FALSE)&amp;"/"&amp;RIGHT(W862+100,2)&amp;"/"&amp;X862,"MM/DD/YYYY")),"",-1),"")</f>
        <v/>
      </c>
      <c r="AD862" s="92"/>
      <c r="AE862" s="92"/>
    </row>
    <row r="863" spans="1:31" ht="13.8">
      <c r="A863" s="113"/>
      <c r="B863" s="113"/>
      <c r="C863" s="113"/>
      <c r="D863" s="113"/>
      <c r="E863" s="113"/>
      <c r="F863" s="14"/>
      <c r="G863" s="15"/>
      <c r="H863" s="14"/>
      <c r="I863" s="114"/>
      <c r="J863" s="152">
        <f t="shared" si="39"/>
        <v>0</v>
      </c>
      <c r="K863" s="88"/>
      <c r="L863" s="89"/>
      <c r="M863" s="90"/>
      <c r="N863" s="88"/>
      <c r="O863" s="89"/>
      <c r="P863" s="90"/>
      <c r="Q863" s="160" t="str">
        <f ca="1">+IF(A863="","",IF(AND(TODAY()&lt;Validation!$C$141,OR(MONTH(TODAY())=10,MONTH(TODAY())=11,MONTH(TODAY())=12)),CONCATENATE(MONTH(TODAY()),"/01/",YEAR(TODAY())),IF(AND(TODAY()&lt;Validation!$C$141,MONTH(TODAY())&lt;=9),CONCATENATE("0",MONTH(TODAY()),"/01/",YEAR(TODAY())),IF(AND(TODAY()&gt;=Validation!$C$141,OR(MONTH(TODAY())=10,MONTH(TODAY())=11,MONTH(TODAY())=12)),CONCATENATE(MONTH(TODAY()+10),"/01/",YEAR(TODAY()+10)),IF(AND(TODAY()&gt;=Validation!$C$141,MONTH(TODAY())&lt;=9),CONCATENATE("0",MONTH(TODAY()+10),"/01/",YEAR(TODAY()+10)))))))</f>
        <v/>
      </c>
      <c r="R863" s="158">
        <f t="shared" si="40"/>
        <v>0</v>
      </c>
      <c r="S863" s="88"/>
      <c r="T863" s="66"/>
      <c r="U863" s="66"/>
      <c r="V863" s="88"/>
      <c r="W863" s="66"/>
      <c r="X863" s="66"/>
      <c r="Y863" s="92"/>
      <c r="Z863" s="146">
        <f t="shared" si="41"/>
        <v>22</v>
      </c>
      <c r="AB863" s="133" t="str">
        <f>IFERROR(IF(DATEVALUE(TEXT(VLOOKUP(K863,Validation!F898:I921,3,FALSE)&amp;"/"&amp;RIGHT(L863+100,2)&amp;"/"&amp;M863,"MM/DD/YYYY"))&lt;=DATEVALUE(TEXT(VLOOKUP(N863,Validation!F898:I921,3,FALSE)&amp;"/"&amp;RIGHT(O863+100,2)&amp;"/"&amp;P863,"MM/DD/YYYY")),"",-1),"")</f>
        <v/>
      </c>
      <c r="AC863" s="133" t="str">
        <f>IFERROR(IF(DATEVALUE(TEXT(VLOOKUP(S863,Validation!F898:I921,3,FALSE)&amp;"/"&amp;RIGHT(T863+100,2)&amp;"/"&amp;U863,"MM/DD/YYYY"))&lt;=DATEVALUE(TEXT(VLOOKUP(V863,Validation!F898:I921,3,FALSE)&amp;"/"&amp;RIGHT(W863+100,2)&amp;"/"&amp;X863,"MM/DD/YYYY")),"",-1),"")</f>
        <v/>
      </c>
      <c r="AD863" s="92"/>
      <c r="AE863" s="92"/>
    </row>
    <row r="864" spans="1:31" ht="13.8">
      <c r="A864" s="113"/>
      <c r="B864" s="113"/>
      <c r="C864" s="113"/>
      <c r="D864" s="113"/>
      <c r="E864" s="113"/>
      <c r="F864" s="14"/>
      <c r="G864" s="15"/>
      <c r="H864" s="14"/>
      <c r="I864" s="114"/>
      <c r="J864" s="152">
        <f t="shared" si="39"/>
        <v>0</v>
      </c>
      <c r="K864" s="88"/>
      <c r="L864" s="89"/>
      <c r="M864" s="90"/>
      <c r="N864" s="88"/>
      <c r="O864" s="89"/>
      <c r="P864" s="90"/>
      <c r="Q864" s="160" t="str">
        <f ca="1">+IF(A864="","",IF(AND(TODAY()&lt;Validation!$C$141,OR(MONTH(TODAY())=10,MONTH(TODAY())=11,MONTH(TODAY())=12)),CONCATENATE(MONTH(TODAY()),"/01/",YEAR(TODAY())),IF(AND(TODAY()&lt;Validation!$C$141,MONTH(TODAY())&lt;=9),CONCATENATE("0",MONTH(TODAY()),"/01/",YEAR(TODAY())),IF(AND(TODAY()&gt;=Validation!$C$141,OR(MONTH(TODAY())=10,MONTH(TODAY())=11,MONTH(TODAY())=12)),CONCATENATE(MONTH(TODAY()+10),"/01/",YEAR(TODAY()+10)),IF(AND(TODAY()&gt;=Validation!$C$141,MONTH(TODAY())&lt;=9),CONCATENATE("0",MONTH(TODAY()+10),"/01/",YEAR(TODAY()+10)))))))</f>
        <v/>
      </c>
      <c r="R864" s="158">
        <f t="shared" si="40"/>
        <v>0</v>
      </c>
      <c r="S864" s="88"/>
      <c r="T864" s="66"/>
      <c r="U864" s="66"/>
      <c r="V864" s="88"/>
      <c r="W864" s="66"/>
      <c r="X864" s="66"/>
      <c r="Y864" s="92"/>
      <c r="Z864" s="146">
        <f t="shared" si="41"/>
        <v>22</v>
      </c>
      <c r="AB864" s="133" t="str">
        <f>IFERROR(IF(DATEVALUE(TEXT(VLOOKUP(K864,Validation!F899:I922,3,FALSE)&amp;"/"&amp;RIGHT(L864+100,2)&amp;"/"&amp;M864,"MM/DD/YYYY"))&lt;=DATEVALUE(TEXT(VLOOKUP(N864,Validation!F899:I922,3,FALSE)&amp;"/"&amp;RIGHT(O864+100,2)&amp;"/"&amp;P864,"MM/DD/YYYY")),"",-1),"")</f>
        <v/>
      </c>
      <c r="AC864" s="133" t="str">
        <f>IFERROR(IF(DATEVALUE(TEXT(VLOOKUP(S864,Validation!F899:I922,3,FALSE)&amp;"/"&amp;RIGHT(T864+100,2)&amp;"/"&amp;U864,"MM/DD/YYYY"))&lt;=DATEVALUE(TEXT(VLOOKUP(V864,Validation!F899:I922,3,FALSE)&amp;"/"&amp;RIGHT(W864+100,2)&amp;"/"&amp;X864,"MM/DD/YYYY")),"",-1),"")</f>
        <v/>
      </c>
      <c r="AD864" s="92"/>
      <c r="AE864" s="92"/>
    </row>
    <row r="865" spans="1:31" ht="13.8">
      <c r="A865" s="113"/>
      <c r="B865" s="113"/>
      <c r="C865" s="113"/>
      <c r="D865" s="113"/>
      <c r="E865" s="113"/>
      <c r="F865" s="14"/>
      <c r="G865" s="15"/>
      <c r="H865" s="14"/>
      <c r="I865" s="114"/>
      <c r="J865" s="152">
        <f t="shared" si="39"/>
        <v>0</v>
      </c>
      <c r="K865" s="88"/>
      <c r="L865" s="89"/>
      <c r="M865" s="90"/>
      <c r="N865" s="88"/>
      <c r="O865" s="89"/>
      <c r="P865" s="90"/>
      <c r="Q865" s="160" t="str">
        <f ca="1">+IF(A865="","",IF(AND(TODAY()&lt;Validation!$C$141,OR(MONTH(TODAY())=10,MONTH(TODAY())=11,MONTH(TODAY())=12)),CONCATENATE(MONTH(TODAY()),"/01/",YEAR(TODAY())),IF(AND(TODAY()&lt;Validation!$C$141,MONTH(TODAY())&lt;=9),CONCATENATE("0",MONTH(TODAY()),"/01/",YEAR(TODAY())),IF(AND(TODAY()&gt;=Validation!$C$141,OR(MONTH(TODAY())=10,MONTH(TODAY())=11,MONTH(TODAY())=12)),CONCATENATE(MONTH(TODAY()+10),"/01/",YEAR(TODAY()+10)),IF(AND(TODAY()&gt;=Validation!$C$141,MONTH(TODAY())&lt;=9),CONCATENATE("0",MONTH(TODAY()+10),"/01/",YEAR(TODAY()+10)))))))</f>
        <v/>
      </c>
      <c r="R865" s="158">
        <f t="shared" si="40"/>
        <v>0</v>
      </c>
      <c r="S865" s="88"/>
      <c r="T865" s="66"/>
      <c r="U865" s="66"/>
      <c r="V865" s="88"/>
      <c r="W865" s="66"/>
      <c r="X865" s="66"/>
      <c r="Y865" s="92"/>
      <c r="Z865" s="146">
        <f t="shared" si="41"/>
        <v>22</v>
      </c>
      <c r="AB865" s="133" t="str">
        <f>IFERROR(IF(DATEVALUE(TEXT(VLOOKUP(K865,Validation!F900:I923,3,FALSE)&amp;"/"&amp;RIGHT(L865+100,2)&amp;"/"&amp;M865,"MM/DD/YYYY"))&lt;=DATEVALUE(TEXT(VLOOKUP(N865,Validation!F900:I923,3,FALSE)&amp;"/"&amp;RIGHT(O865+100,2)&amp;"/"&amp;P865,"MM/DD/YYYY")),"",-1),"")</f>
        <v/>
      </c>
      <c r="AC865" s="133" t="str">
        <f>IFERROR(IF(DATEVALUE(TEXT(VLOOKUP(S865,Validation!F900:I923,3,FALSE)&amp;"/"&amp;RIGHT(T865+100,2)&amp;"/"&amp;U865,"MM/DD/YYYY"))&lt;=DATEVALUE(TEXT(VLOOKUP(V865,Validation!F900:I923,3,FALSE)&amp;"/"&amp;RIGHT(W865+100,2)&amp;"/"&amp;X865,"MM/DD/YYYY")),"",-1),"")</f>
        <v/>
      </c>
      <c r="AD865" s="92"/>
      <c r="AE865" s="92"/>
    </row>
    <row r="866" spans="1:31" ht="13.8">
      <c r="A866" s="113"/>
      <c r="B866" s="113"/>
      <c r="C866" s="113"/>
      <c r="D866" s="113"/>
      <c r="E866" s="113"/>
      <c r="F866" s="14"/>
      <c r="G866" s="15"/>
      <c r="H866" s="14"/>
      <c r="I866" s="114"/>
      <c r="J866" s="152">
        <f t="shared" si="39"/>
        <v>0</v>
      </c>
      <c r="K866" s="88"/>
      <c r="L866" s="89"/>
      <c r="M866" s="90"/>
      <c r="N866" s="88"/>
      <c r="O866" s="89"/>
      <c r="P866" s="90"/>
      <c r="Q866" s="160" t="str">
        <f ca="1">+IF(A866="","",IF(AND(TODAY()&lt;Validation!$C$141,OR(MONTH(TODAY())=10,MONTH(TODAY())=11,MONTH(TODAY())=12)),CONCATENATE(MONTH(TODAY()),"/01/",YEAR(TODAY())),IF(AND(TODAY()&lt;Validation!$C$141,MONTH(TODAY())&lt;=9),CONCATENATE("0",MONTH(TODAY()),"/01/",YEAR(TODAY())),IF(AND(TODAY()&gt;=Validation!$C$141,OR(MONTH(TODAY())=10,MONTH(TODAY())=11,MONTH(TODAY())=12)),CONCATENATE(MONTH(TODAY()+10),"/01/",YEAR(TODAY()+10)),IF(AND(TODAY()&gt;=Validation!$C$141,MONTH(TODAY())&lt;=9),CONCATENATE("0",MONTH(TODAY()+10),"/01/",YEAR(TODAY()+10)))))))</f>
        <v/>
      </c>
      <c r="R866" s="158">
        <f t="shared" si="40"/>
        <v>0</v>
      </c>
      <c r="S866" s="88"/>
      <c r="T866" s="66"/>
      <c r="U866" s="66"/>
      <c r="V866" s="88"/>
      <c r="W866" s="66"/>
      <c r="X866" s="66"/>
      <c r="Y866" s="92"/>
      <c r="Z866" s="146">
        <f t="shared" si="41"/>
        <v>22</v>
      </c>
      <c r="AB866" s="133" t="str">
        <f>IFERROR(IF(DATEVALUE(TEXT(VLOOKUP(K866,Validation!F901:I924,3,FALSE)&amp;"/"&amp;RIGHT(L866+100,2)&amp;"/"&amp;M866,"MM/DD/YYYY"))&lt;=DATEVALUE(TEXT(VLOOKUP(N866,Validation!F901:I924,3,FALSE)&amp;"/"&amp;RIGHT(O866+100,2)&amp;"/"&amp;P866,"MM/DD/YYYY")),"",-1),"")</f>
        <v/>
      </c>
      <c r="AC866" s="133" t="str">
        <f>IFERROR(IF(DATEVALUE(TEXT(VLOOKUP(S866,Validation!F901:I924,3,FALSE)&amp;"/"&amp;RIGHT(T866+100,2)&amp;"/"&amp;U866,"MM/DD/YYYY"))&lt;=DATEVALUE(TEXT(VLOOKUP(V866,Validation!F901:I924,3,FALSE)&amp;"/"&amp;RIGHT(W866+100,2)&amp;"/"&amp;X866,"MM/DD/YYYY")),"",-1),"")</f>
        <v/>
      </c>
      <c r="AD866" s="92"/>
      <c r="AE866" s="92"/>
    </row>
    <row r="867" spans="1:31" ht="13.8">
      <c r="A867" s="113"/>
      <c r="B867" s="113"/>
      <c r="C867" s="113"/>
      <c r="D867" s="113"/>
      <c r="E867" s="113"/>
      <c r="F867" s="14"/>
      <c r="G867" s="15"/>
      <c r="H867" s="14"/>
      <c r="I867" s="114"/>
      <c r="J867" s="152">
        <f t="shared" si="39"/>
        <v>0</v>
      </c>
      <c r="K867" s="88"/>
      <c r="L867" s="89"/>
      <c r="M867" s="90"/>
      <c r="N867" s="88"/>
      <c r="O867" s="89"/>
      <c r="P867" s="90"/>
      <c r="Q867" s="160" t="str">
        <f ca="1">+IF(A867="","",IF(AND(TODAY()&lt;Validation!$C$141,OR(MONTH(TODAY())=10,MONTH(TODAY())=11,MONTH(TODAY())=12)),CONCATENATE(MONTH(TODAY()),"/01/",YEAR(TODAY())),IF(AND(TODAY()&lt;Validation!$C$141,MONTH(TODAY())&lt;=9),CONCATENATE("0",MONTH(TODAY()),"/01/",YEAR(TODAY())),IF(AND(TODAY()&gt;=Validation!$C$141,OR(MONTH(TODAY())=10,MONTH(TODAY())=11,MONTH(TODAY())=12)),CONCATENATE(MONTH(TODAY()+10),"/01/",YEAR(TODAY()+10)),IF(AND(TODAY()&gt;=Validation!$C$141,MONTH(TODAY())&lt;=9),CONCATENATE("0",MONTH(TODAY()+10),"/01/",YEAR(TODAY()+10)))))))</f>
        <v/>
      </c>
      <c r="R867" s="158">
        <f t="shared" si="40"/>
        <v>0</v>
      </c>
      <c r="S867" s="88"/>
      <c r="T867" s="66"/>
      <c r="U867" s="66"/>
      <c r="V867" s="88"/>
      <c r="W867" s="66"/>
      <c r="X867" s="66"/>
      <c r="Y867" s="92"/>
      <c r="Z867" s="146">
        <f t="shared" si="41"/>
        <v>22</v>
      </c>
      <c r="AB867" s="133" t="str">
        <f>IFERROR(IF(DATEVALUE(TEXT(VLOOKUP(K867,Validation!F902:I925,3,FALSE)&amp;"/"&amp;RIGHT(L867+100,2)&amp;"/"&amp;M867,"MM/DD/YYYY"))&lt;=DATEVALUE(TEXT(VLOOKUP(N867,Validation!F902:I925,3,FALSE)&amp;"/"&amp;RIGHT(O867+100,2)&amp;"/"&amp;P867,"MM/DD/YYYY")),"",-1),"")</f>
        <v/>
      </c>
      <c r="AC867" s="133" t="str">
        <f>IFERROR(IF(DATEVALUE(TEXT(VLOOKUP(S867,Validation!F902:I925,3,FALSE)&amp;"/"&amp;RIGHT(T867+100,2)&amp;"/"&amp;U867,"MM/DD/YYYY"))&lt;=DATEVALUE(TEXT(VLOOKUP(V867,Validation!F902:I925,3,FALSE)&amp;"/"&amp;RIGHT(W867+100,2)&amp;"/"&amp;X867,"MM/DD/YYYY")),"",-1),"")</f>
        <v/>
      </c>
      <c r="AD867" s="92"/>
      <c r="AE867" s="92"/>
    </row>
    <row r="868" spans="1:31" ht="13.8">
      <c r="A868" s="113"/>
      <c r="B868" s="113"/>
      <c r="C868" s="113"/>
      <c r="D868" s="113"/>
      <c r="E868" s="113"/>
      <c r="F868" s="14"/>
      <c r="G868" s="15"/>
      <c r="H868" s="14"/>
      <c r="I868" s="114"/>
      <c r="J868" s="152">
        <f t="shared" si="39"/>
        <v>0</v>
      </c>
      <c r="K868" s="88"/>
      <c r="L868" s="89"/>
      <c r="M868" s="90"/>
      <c r="N868" s="88"/>
      <c r="O868" s="89"/>
      <c r="P868" s="90"/>
      <c r="Q868" s="160" t="str">
        <f ca="1">+IF(A868="","",IF(AND(TODAY()&lt;Validation!$C$141,OR(MONTH(TODAY())=10,MONTH(TODAY())=11,MONTH(TODAY())=12)),CONCATENATE(MONTH(TODAY()),"/01/",YEAR(TODAY())),IF(AND(TODAY()&lt;Validation!$C$141,MONTH(TODAY())&lt;=9),CONCATENATE("0",MONTH(TODAY()),"/01/",YEAR(TODAY())),IF(AND(TODAY()&gt;=Validation!$C$141,OR(MONTH(TODAY())=10,MONTH(TODAY())=11,MONTH(TODAY())=12)),CONCATENATE(MONTH(TODAY()+10),"/01/",YEAR(TODAY()+10)),IF(AND(TODAY()&gt;=Validation!$C$141,MONTH(TODAY())&lt;=9),CONCATENATE("0",MONTH(TODAY()+10),"/01/",YEAR(TODAY()+10)))))))</f>
        <v/>
      </c>
      <c r="R868" s="158">
        <f t="shared" si="40"/>
        <v>0</v>
      </c>
      <c r="S868" s="88"/>
      <c r="T868" s="66"/>
      <c r="U868" s="66"/>
      <c r="V868" s="88"/>
      <c r="W868" s="66"/>
      <c r="X868" s="66"/>
      <c r="Y868" s="92"/>
      <c r="Z868" s="146">
        <f t="shared" si="41"/>
        <v>22</v>
      </c>
      <c r="AB868" s="133" t="str">
        <f>IFERROR(IF(DATEVALUE(TEXT(VLOOKUP(K868,Validation!F903:I926,3,FALSE)&amp;"/"&amp;RIGHT(L868+100,2)&amp;"/"&amp;M868,"MM/DD/YYYY"))&lt;=DATEVALUE(TEXT(VLOOKUP(N868,Validation!F903:I926,3,FALSE)&amp;"/"&amp;RIGHT(O868+100,2)&amp;"/"&amp;P868,"MM/DD/YYYY")),"",-1),"")</f>
        <v/>
      </c>
      <c r="AC868" s="133" t="str">
        <f>IFERROR(IF(DATEVALUE(TEXT(VLOOKUP(S868,Validation!F903:I926,3,FALSE)&amp;"/"&amp;RIGHT(T868+100,2)&amp;"/"&amp;U868,"MM/DD/YYYY"))&lt;=DATEVALUE(TEXT(VLOOKUP(V868,Validation!F903:I926,3,FALSE)&amp;"/"&amp;RIGHT(W868+100,2)&amp;"/"&amp;X868,"MM/DD/YYYY")),"",-1),"")</f>
        <v/>
      </c>
      <c r="AD868" s="92"/>
      <c r="AE868" s="92"/>
    </row>
    <row r="869" spans="1:31" ht="13.8">
      <c r="A869" s="113"/>
      <c r="B869" s="113"/>
      <c r="C869" s="113"/>
      <c r="D869" s="113"/>
      <c r="E869" s="113"/>
      <c r="F869" s="14"/>
      <c r="G869" s="15"/>
      <c r="H869" s="14"/>
      <c r="I869" s="114"/>
      <c r="J869" s="152">
        <f t="shared" si="39"/>
        <v>0</v>
      </c>
      <c r="K869" s="88"/>
      <c r="L869" s="89"/>
      <c r="M869" s="90"/>
      <c r="N869" s="88"/>
      <c r="O869" s="89"/>
      <c r="P869" s="90"/>
      <c r="Q869" s="160" t="str">
        <f ca="1">+IF(A869="","",IF(AND(TODAY()&lt;Validation!$C$141,OR(MONTH(TODAY())=10,MONTH(TODAY())=11,MONTH(TODAY())=12)),CONCATENATE(MONTH(TODAY()),"/01/",YEAR(TODAY())),IF(AND(TODAY()&lt;Validation!$C$141,MONTH(TODAY())&lt;=9),CONCATENATE("0",MONTH(TODAY()),"/01/",YEAR(TODAY())),IF(AND(TODAY()&gt;=Validation!$C$141,OR(MONTH(TODAY())=10,MONTH(TODAY())=11,MONTH(TODAY())=12)),CONCATENATE(MONTH(TODAY()+10),"/01/",YEAR(TODAY()+10)),IF(AND(TODAY()&gt;=Validation!$C$141,MONTH(TODAY())&lt;=9),CONCATENATE("0",MONTH(TODAY()+10),"/01/",YEAR(TODAY()+10)))))))</f>
        <v/>
      </c>
      <c r="R869" s="158">
        <f t="shared" si="40"/>
        <v>0</v>
      </c>
      <c r="S869" s="88"/>
      <c r="T869" s="66"/>
      <c r="U869" s="66"/>
      <c r="V869" s="88"/>
      <c r="W869" s="66"/>
      <c r="X869" s="66"/>
      <c r="Y869" s="92"/>
      <c r="Z869" s="146">
        <f t="shared" si="41"/>
        <v>22</v>
      </c>
      <c r="AB869" s="133" t="str">
        <f>IFERROR(IF(DATEVALUE(TEXT(VLOOKUP(K869,Validation!F904:I927,3,FALSE)&amp;"/"&amp;RIGHT(L869+100,2)&amp;"/"&amp;M869,"MM/DD/YYYY"))&lt;=DATEVALUE(TEXT(VLOOKUP(N869,Validation!F904:I927,3,FALSE)&amp;"/"&amp;RIGHT(O869+100,2)&amp;"/"&amp;P869,"MM/DD/YYYY")),"",-1),"")</f>
        <v/>
      </c>
      <c r="AC869" s="133" t="str">
        <f>IFERROR(IF(DATEVALUE(TEXT(VLOOKUP(S869,Validation!F904:I927,3,FALSE)&amp;"/"&amp;RIGHT(T869+100,2)&amp;"/"&amp;U869,"MM/DD/YYYY"))&lt;=DATEVALUE(TEXT(VLOOKUP(V869,Validation!F904:I927,3,FALSE)&amp;"/"&amp;RIGHT(W869+100,2)&amp;"/"&amp;X869,"MM/DD/YYYY")),"",-1),"")</f>
        <v/>
      </c>
      <c r="AD869" s="92"/>
      <c r="AE869" s="92"/>
    </row>
    <row r="870" spans="1:31" ht="13.8">
      <c r="A870" s="113"/>
      <c r="B870" s="113"/>
      <c r="C870" s="113"/>
      <c r="D870" s="113"/>
      <c r="E870" s="113"/>
      <c r="F870" s="14"/>
      <c r="G870" s="15"/>
      <c r="H870" s="14"/>
      <c r="I870" s="114"/>
      <c r="J870" s="152">
        <f t="shared" si="39"/>
        <v>0</v>
      </c>
      <c r="K870" s="88"/>
      <c r="L870" s="89"/>
      <c r="M870" s="90"/>
      <c r="N870" s="88"/>
      <c r="O870" s="89"/>
      <c r="P870" s="90"/>
      <c r="Q870" s="160" t="str">
        <f ca="1">+IF(A870="","",IF(AND(TODAY()&lt;Validation!$C$141,OR(MONTH(TODAY())=10,MONTH(TODAY())=11,MONTH(TODAY())=12)),CONCATENATE(MONTH(TODAY()),"/01/",YEAR(TODAY())),IF(AND(TODAY()&lt;Validation!$C$141,MONTH(TODAY())&lt;=9),CONCATENATE("0",MONTH(TODAY()),"/01/",YEAR(TODAY())),IF(AND(TODAY()&gt;=Validation!$C$141,OR(MONTH(TODAY())=10,MONTH(TODAY())=11,MONTH(TODAY())=12)),CONCATENATE(MONTH(TODAY()+10),"/01/",YEAR(TODAY()+10)),IF(AND(TODAY()&gt;=Validation!$C$141,MONTH(TODAY())&lt;=9),CONCATENATE("0",MONTH(TODAY()+10),"/01/",YEAR(TODAY()+10)))))))</f>
        <v/>
      </c>
      <c r="R870" s="158">
        <f t="shared" si="40"/>
        <v>0</v>
      </c>
      <c r="S870" s="88"/>
      <c r="T870" s="66"/>
      <c r="U870" s="66"/>
      <c r="V870" s="88"/>
      <c r="W870" s="66"/>
      <c r="X870" s="66"/>
      <c r="Y870" s="92"/>
      <c r="Z870" s="146">
        <f t="shared" si="41"/>
        <v>22</v>
      </c>
      <c r="AB870" s="133" t="str">
        <f>IFERROR(IF(DATEVALUE(TEXT(VLOOKUP(K870,Validation!F905:I928,3,FALSE)&amp;"/"&amp;RIGHT(L870+100,2)&amp;"/"&amp;M870,"MM/DD/YYYY"))&lt;=DATEVALUE(TEXT(VLOOKUP(N870,Validation!F905:I928,3,FALSE)&amp;"/"&amp;RIGHT(O870+100,2)&amp;"/"&amp;P870,"MM/DD/YYYY")),"",-1),"")</f>
        <v/>
      </c>
      <c r="AC870" s="133" t="str">
        <f>IFERROR(IF(DATEVALUE(TEXT(VLOOKUP(S870,Validation!F905:I928,3,FALSE)&amp;"/"&amp;RIGHT(T870+100,2)&amp;"/"&amp;U870,"MM/DD/YYYY"))&lt;=DATEVALUE(TEXT(VLOOKUP(V870,Validation!F905:I928,3,FALSE)&amp;"/"&amp;RIGHT(W870+100,2)&amp;"/"&amp;X870,"MM/DD/YYYY")),"",-1),"")</f>
        <v/>
      </c>
      <c r="AD870" s="92"/>
      <c r="AE870" s="92"/>
    </row>
    <row r="871" spans="1:31" ht="13.8">
      <c r="A871" s="113"/>
      <c r="B871" s="113"/>
      <c r="C871" s="113"/>
      <c r="D871" s="113"/>
      <c r="E871" s="113"/>
      <c r="F871" s="14"/>
      <c r="G871" s="15"/>
      <c r="H871" s="14"/>
      <c r="I871" s="114"/>
      <c r="J871" s="152">
        <f t="shared" si="39"/>
        <v>0</v>
      </c>
      <c r="K871" s="88"/>
      <c r="L871" s="89"/>
      <c r="M871" s="90"/>
      <c r="N871" s="88"/>
      <c r="O871" s="89"/>
      <c r="P871" s="90"/>
      <c r="Q871" s="160" t="str">
        <f ca="1">+IF(A871="","",IF(AND(TODAY()&lt;Validation!$C$141,OR(MONTH(TODAY())=10,MONTH(TODAY())=11,MONTH(TODAY())=12)),CONCATENATE(MONTH(TODAY()),"/01/",YEAR(TODAY())),IF(AND(TODAY()&lt;Validation!$C$141,MONTH(TODAY())&lt;=9),CONCATENATE("0",MONTH(TODAY()),"/01/",YEAR(TODAY())),IF(AND(TODAY()&gt;=Validation!$C$141,OR(MONTH(TODAY())=10,MONTH(TODAY())=11,MONTH(TODAY())=12)),CONCATENATE(MONTH(TODAY()+10),"/01/",YEAR(TODAY()+10)),IF(AND(TODAY()&gt;=Validation!$C$141,MONTH(TODAY())&lt;=9),CONCATENATE("0",MONTH(TODAY()+10),"/01/",YEAR(TODAY()+10)))))))</f>
        <v/>
      </c>
      <c r="R871" s="158">
        <f t="shared" si="40"/>
        <v>0</v>
      </c>
      <c r="S871" s="88"/>
      <c r="T871" s="66"/>
      <c r="U871" s="66"/>
      <c r="V871" s="88"/>
      <c r="W871" s="66"/>
      <c r="X871" s="66"/>
      <c r="Y871" s="92"/>
      <c r="Z871" s="146">
        <f t="shared" si="41"/>
        <v>22</v>
      </c>
      <c r="AB871" s="133" t="str">
        <f>IFERROR(IF(DATEVALUE(TEXT(VLOOKUP(K871,Validation!F906:I929,3,FALSE)&amp;"/"&amp;RIGHT(L871+100,2)&amp;"/"&amp;M871,"MM/DD/YYYY"))&lt;=DATEVALUE(TEXT(VLOOKUP(N871,Validation!F906:I929,3,FALSE)&amp;"/"&amp;RIGHT(O871+100,2)&amp;"/"&amp;P871,"MM/DD/YYYY")),"",-1),"")</f>
        <v/>
      </c>
      <c r="AC871" s="133" t="str">
        <f>IFERROR(IF(DATEVALUE(TEXT(VLOOKUP(S871,Validation!F906:I929,3,FALSE)&amp;"/"&amp;RIGHT(T871+100,2)&amp;"/"&amp;U871,"MM/DD/YYYY"))&lt;=DATEVALUE(TEXT(VLOOKUP(V871,Validation!F906:I929,3,FALSE)&amp;"/"&amp;RIGHT(W871+100,2)&amp;"/"&amp;X871,"MM/DD/YYYY")),"",-1),"")</f>
        <v/>
      </c>
      <c r="AD871" s="92"/>
      <c r="AE871" s="92"/>
    </row>
    <row r="872" spans="1:31" ht="13.8">
      <c r="A872" s="113"/>
      <c r="B872" s="113"/>
      <c r="C872" s="113"/>
      <c r="D872" s="113"/>
      <c r="E872" s="113"/>
      <c r="F872" s="14"/>
      <c r="G872" s="15"/>
      <c r="H872" s="14"/>
      <c r="I872" s="114"/>
      <c r="J872" s="152">
        <f t="shared" si="39"/>
        <v>0</v>
      </c>
      <c r="K872" s="88"/>
      <c r="L872" s="89"/>
      <c r="M872" s="90"/>
      <c r="N872" s="88"/>
      <c r="O872" s="89"/>
      <c r="P872" s="90"/>
      <c r="Q872" s="160" t="str">
        <f ca="1">+IF(A872="","",IF(AND(TODAY()&lt;Validation!$C$141,OR(MONTH(TODAY())=10,MONTH(TODAY())=11,MONTH(TODAY())=12)),CONCATENATE(MONTH(TODAY()),"/01/",YEAR(TODAY())),IF(AND(TODAY()&lt;Validation!$C$141,MONTH(TODAY())&lt;=9),CONCATENATE("0",MONTH(TODAY()),"/01/",YEAR(TODAY())),IF(AND(TODAY()&gt;=Validation!$C$141,OR(MONTH(TODAY())=10,MONTH(TODAY())=11,MONTH(TODAY())=12)),CONCATENATE(MONTH(TODAY()+10),"/01/",YEAR(TODAY()+10)),IF(AND(TODAY()&gt;=Validation!$C$141,MONTH(TODAY())&lt;=9),CONCATENATE("0",MONTH(TODAY()+10),"/01/",YEAR(TODAY()+10)))))))</f>
        <v/>
      </c>
      <c r="R872" s="158">
        <f t="shared" si="40"/>
        <v>0</v>
      </c>
      <c r="S872" s="88"/>
      <c r="T872" s="66"/>
      <c r="U872" s="66"/>
      <c r="V872" s="88"/>
      <c r="W872" s="66"/>
      <c r="X872" s="66"/>
      <c r="Y872" s="92"/>
      <c r="Z872" s="146">
        <f t="shared" si="41"/>
        <v>22</v>
      </c>
      <c r="AB872" s="133" t="str">
        <f>IFERROR(IF(DATEVALUE(TEXT(VLOOKUP(K872,Validation!F907:I930,3,FALSE)&amp;"/"&amp;RIGHT(L872+100,2)&amp;"/"&amp;M872,"MM/DD/YYYY"))&lt;=DATEVALUE(TEXT(VLOOKUP(N872,Validation!F907:I930,3,FALSE)&amp;"/"&amp;RIGHT(O872+100,2)&amp;"/"&amp;P872,"MM/DD/YYYY")),"",-1),"")</f>
        <v/>
      </c>
      <c r="AC872" s="133" t="str">
        <f>IFERROR(IF(DATEVALUE(TEXT(VLOOKUP(S872,Validation!F907:I930,3,FALSE)&amp;"/"&amp;RIGHT(T872+100,2)&amp;"/"&amp;U872,"MM/DD/YYYY"))&lt;=DATEVALUE(TEXT(VLOOKUP(V872,Validation!F907:I930,3,FALSE)&amp;"/"&amp;RIGHT(W872+100,2)&amp;"/"&amp;X872,"MM/DD/YYYY")),"",-1),"")</f>
        <v/>
      </c>
      <c r="AD872" s="92"/>
      <c r="AE872" s="92"/>
    </row>
    <row r="873" spans="1:31" ht="13.8">
      <c r="A873" s="113"/>
      <c r="B873" s="113"/>
      <c r="C873" s="113"/>
      <c r="D873" s="113"/>
      <c r="E873" s="113"/>
      <c r="F873" s="14"/>
      <c r="G873" s="15"/>
      <c r="H873" s="14"/>
      <c r="I873" s="114"/>
      <c r="J873" s="152">
        <f t="shared" si="39"/>
        <v>0</v>
      </c>
      <c r="K873" s="88"/>
      <c r="L873" s="89"/>
      <c r="M873" s="90"/>
      <c r="N873" s="88"/>
      <c r="O873" s="89"/>
      <c r="P873" s="90"/>
      <c r="Q873" s="160" t="str">
        <f ca="1">+IF(A873="","",IF(AND(TODAY()&lt;Validation!$C$141,OR(MONTH(TODAY())=10,MONTH(TODAY())=11,MONTH(TODAY())=12)),CONCATENATE(MONTH(TODAY()),"/01/",YEAR(TODAY())),IF(AND(TODAY()&lt;Validation!$C$141,MONTH(TODAY())&lt;=9),CONCATENATE("0",MONTH(TODAY()),"/01/",YEAR(TODAY())),IF(AND(TODAY()&gt;=Validation!$C$141,OR(MONTH(TODAY())=10,MONTH(TODAY())=11,MONTH(TODAY())=12)),CONCATENATE(MONTH(TODAY()+10),"/01/",YEAR(TODAY()+10)),IF(AND(TODAY()&gt;=Validation!$C$141,MONTH(TODAY())&lt;=9),CONCATENATE("0",MONTH(TODAY()+10),"/01/",YEAR(TODAY()+10)))))))</f>
        <v/>
      </c>
      <c r="R873" s="158">
        <f t="shared" si="40"/>
        <v>0</v>
      </c>
      <c r="S873" s="88"/>
      <c r="T873" s="66"/>
      <c r="U873" s="66"/>
      <c r="V873" s="88"/>
      <c r="W873" s="66"/>
      <c r="X873" s="66"/>
      <c r="Y873" s="92"/>
      <c r="Z873" s="146">
        <f t="shared" si="41"/>
        <v>22</v>
      </c>
      <c r="AB873" s="133" t="str">
        <f>IFERROR(IF(DATEVALUE(TEXT(VLOOKUP(K873,Validation!F908:I931,3,FALSE)&amp;"/"&amp;RIGHT(L873+100,2)&amp;"/"&amp;M873,"MM/DD/YYYY"))&lt;=DATEVALUE(TEXT(VLOOKUP(N873,Validation!F908:I931,3,FALSE)&amp;"/"&amp;RIGHT(O873+100,2)&amp;"/"&amp;P873,"MM/DD/YYYY")),"",-1),"")</f>
        <v/>
      </c>
      <c r="AC873" s="133" t="str">
        <f>IFERROR(IF(DATEVALUE(TEXT(VLOOKUP(S873,Validation!F908:I931,3,FALSE)&amp;"/"&amp;RIGHT(T873+100,2)&amp;"/"&amp;U873,"MM/DD/YYYY"))&lt;=DATEVALUE(TEXT(VLOOKUP(V873,Validation!F908:I931,3,FALSE)&amp;"/"&amp;RIGHT(W873+100,2)&amp;"/"&amp;X873,"MM/DD/YYYY")),"",-1),"")</f>
        <v/>
      </c>
      <c r="AD873" s="92"/>
      <c r="AE873" s="92"/>
    </row>
    <row r="874" spans="1:31" ht="13.8">
      <c r="A874" s="113"/>
      <c r="B874" s="113"/>
      <c r="C874" s="113"/>
      <c r="D874" s="113"/>
      <c r="E874" s="113"/>
      <c r="F874" s="14"/>
      <c r="G874" s="15"/>
      <c r="H874" s="14"/>
      <c r="I874" s="114"/>
      <c r="J874" s="152">
        <f t="shared" si="39"/>
        <v>0</v>
      </c>
      <c r="K874" s="88"/>
      <c r="L874" s="89"/>
      <c r="M874" s="90"/>
      <c r="N874" s="88"/>
      <c r="O874" s="89"/>
      <c r="P874" s="90"/>
      <c r="Q874" s="160" t="str">
        <f ca="1">+IF(A874="","",IF(AND(TODAY()&lt;Validation!$C$141,OR(MONTH(TODAY())=10,MONTH(TODAY())=11,MONTH(TODAY())=12)),CONCATENATE(MONTH(TODAY()),"/01/",YEAR(TODAY())),IF(AND(TODAY()&lt;Validation!$C$141,MONTH(TODAY())&lt;=9),CONCATENATE("0",MONTH(TODAY()),"/01/",YEAR(TODAY())),IF(AND(TODAY()&gt;=Validation!$C$141,OR(MONTH(TODAY())=10,MONTH(TODAY())=11,MONTH(TODAY())=12)),CONCATENATE(MONTH(TODAY()+10),"/01/",YEAR(TODAY()+10)),IF(AND(TODAY()&gt;=Validation!$C$141,MONTH(TODAY())&lt;=9),CONCATENATE("0",MONTH(TODAY()+10),"/01/",YEAR(TODAY()+10)))))))</f>
        <v/>
      </c>
      <c r="R874" s="158">
        <f t="shared" si="40"/>
        <v>0</v>
      </c>
      <c r="S874" s="88"/>
      <c r="T874" s="66"/>
      <c r="U874" s="66"/>
      <c r="V874" s="88"/>
      <c r="W874" s="66"/>
      <c r="X874" s="66"/>
      <c r="Y874" s="92"/>
      <c r="Z874" s="146">
        <f t="shared" si="41"/>
        <v>22</v>
      </c>
      <c r="AB874" s="133" t="str">
        <f>IFERROR(IF(DATEVALUE(TEXT(VLOOKUP(K874,Validation!F909:I932,3,FALSE)&amp;"/"&amp;RIGHT(L874+100,2)&amp;"/"&amp;M874,"MM/DD/YYYY"))&lt;=DATEVALUE(TEXT(VLOOKUP(N874,Validation!F909:I932,3,FALSE)&amp;"/"&amp;RIGHT(O874+100,2)&amp;"/"&amp;P874,"MM/DD/YYYY")),"",-1),"")</f>
        <v/>
      </c>
      <c r="AC874" s="133" t="str">
        <f>IFERROR(IF(DATEVALUE(TEXT(VLOOKUP(S874,Validation!F909:I932,3,FALSE)&amp;"/"&amp;RIGHT(T874+100,2)&amp;"/"&amp;U874,"MM/DD/YYYY"))&lt;=DATEVALUE(TEXT(VLOOKUP(V874,Validation!F909:I932,3,FALSE)&amp;"/"&amp;RIGHT(W874+100,2)&amp;"/"&amp;X874,"MM/DD/YYYY")),"",-1),"")</f>
        <v/>
      </c>
      <c r="AD874" s="92"/>
      <c r="AE874" s="92"/>
    </row>
    <row r="875" spans="1:31" ht="13.8">
      <c r="A875" s="113"/>
      <c r="B875" s="113"/>
      <c r="C875" s="113"/>
      <c r="D875" s="113"/>
      <c r="E875" s="113"/>
      <c r="F875" s="14"/>
      <c r="G875" s="15"/>
      <c r="H875" s="14"/>
      <c r="I875" s="114"/>
      <c r="J875" s="152">
        <f t="shared" si="39"/>
        <v>0</v>
      </c>
      <c r="K875" s="88"/>
      <c r="L875" s="89"/>
      <c r="M875" s="90"/>
      <c r="N875" s="88"/>
      <c r="O875" s="89"/>
      <c r="P875" s="90"/>
      <c r="Q875" s="160" t="str">
        <f ca="1">+IF(A875="","",IF(AND(TODAY()&lt;Validation!$C$141,OR(MONTH(TODAY())=10,MONTH(TODAY())=11,MONTH(TODAY())=12)),CONCATENATE(MONTH(TODAY()),"/01/",YEAR(TODAY())),IF(AND(TODAY()&lt;Validation!$C$141,MONTH(TODAY())&lt;=9),CONCATENATE("0",MONTH(TODAY()),"/01/",YEAR(TODAY())),IF(AND(TODAY()&gt;=Validation!$C$141,OR(MONTH(TODAY())=10,MONTH(TODAY())=11,MONTH(TODAY())=12)),CONCATENATE(MONTH(TODAY()+10),"/01/",YEAR(TODAY()+10)),IF(AND(TODAY()&gt;=Validation!$C$141,MONTH(TODAY())&lt;=9),CONCATENATE("0",MONTH(TODAY()+10),"/01/",YEAR(TODAY()+10)))))))</f>
        <v/>
      </c>
      <c r="R875" s="158">
        <f t="shared" si="40"/>
        <v>0</v>
      </c>
      <c r="S875" s="88"/>
      <c r="T875" s="66"/>
      <c r="U875" s="66"/>
      <c r="V875" s="88"/>
      <c r="W875" s="66"/>
      <c r="X875" s="66"/>
      <c r="Y875" s="92"/>
      <c r="Z875" s="146">
        <f t="shared" si="41"/>
        <v>22</v>
      </c>
      <c r="AB875" s="133" t="str">
        <f>IFERROR(IF(DATEVALUE(TEXT(VLOOKUP(K875,Validation!F910:I933,3,FALSE)&amp;"/"&amp;RIGHT(L875+100,2)&amp;"/"&amp;M875,"MM/DD/YYYY"))&lt;=DATEVALUE(TEXT(VLOOKUP(N875,Validation!F910:I933,3,FALSE)&amp;"/"&amp;RIGHT(O875+100,2)&amp;"/"&amp;P875,"MM/DD/YYYY")),"",-1),"")</f>
        <v/>
      </c>
      <c r="AC875" s="133" t="str">
        <f>IFERROR(IF(DATEVALUE(TEXT(VLOOKUP(S875,Validation!F910:I933,3,FALSE)&amp;"/"&amp;RIGHT(T875+100,2)&amp;"/"&amp;U875,"MM/DD/YYYY"))&lt;=DATEVALUE(TEXT(VLOOKUP(V875,Validation!F910:I933,3,FALSE)&amp;"/"&amp;RIGHT(W875+100,2)&amp;"/"&amp;X875,"MM/DD/YYYY")),"",-1),"")</f>
        <v/>
      </c>
      <c r="AD875" s="92"/>
      <c r="AE875" s="92"/>
    </row>
    <row r="876" spans="1:31" ht="13.8">
      <c r="A876" s="113"/>
      <c r="B876" s="113"/>
      <c r="C876" s="113"/>
      <c r="D876" s="113"/>
      <c r="E876" s="113"/>
      <c r="F876" s="14"/>
      <c r="G876" s="15"/>
      <c r="H876" s="14"/>
      <c r="I876" s="114"/>
      <c r="J876" s="152">
        <f t="shared" si="39"/>
        <v>0</v>
      </c>
      <c r="K876" s="88"/>
      <c r="L876" s="89"/>
      <c r="M876" s="90"/>
      <c r="N876" s="88"/>
      <c r="O876" s="89"/>
      <c r="P876" s="90"/>
      <c r="Q876" s="160" t="str">
        <f ca="1">+IF(A876="","",IF(AND(TODAY()&lt;Validation!$C$141,OR(MONTH(TODAY())=10,MONTH(TODAY())=11,MONTH(TODAY())=12)),CONCATENATE(MONTH(TODAY()),"/01/",YEAR(TODAY())),IF(AND(TODAY()&lt;Validation!$C$141,MONTH(TODAY())&lt;=9),CONCATENATE("0",MONTH(TODAY()),"/01/",YEAR(TODAY())),IF(AND(TODAY()&gt;=Validation!$C$141,OR(MONTH(TODAY())=10,MONTH(TODAY())=11,MONTH(TODAY())=12)),CONCATENATE(MONTH(TODAY()+10),"/01/",YEAR(TODAY()+10)),IF(AND(TODAY()&gt;=Validation!$C$141,MONTH(TODAY())&lt;=9),CONCATENATE("0",MONTH(TODAY()+10),"/01/",YEAR(TODAY()+10)))))))</f>
        <v/>
      </c>
      <c r="R876" s="158">
        <f t="shared" si="40"/>
        <v>0</v>
      </c>
      <c r="S876" s="88"/>
      <c r="T876" s="66"/>
      <c r="U876" s="66"/>
      <c r="V876" s="88"/>
      <c r="W876" s="66"/>
      <c r="X876" s="66"/>
      <c r="Y876" s="92"/>
      <c r="Z876" s="146">
        <f t="shared" si="41"/>
        <v>22</v>
      </c>
      <c r="AB876" s="133" t="str">
        <f>IFERROR(IF(DATEVALUE(TEXT(VLOOKUP(K876,Validation!F911:I934,3,FALSE)&amp;"/"&amp;RIGHT(L876+100,2)&amp;"/"&amp;M876,"MM/DD/YYYY"))&lt;=DATEVALUE(TEXT(VLOOKUP(N876,Validation!F911:I934,3,FALSE)&amp;"/"&amp;RIGHT(O876+100,2)&amp;"/"&amp;P876,"MM/DD/YYYY")),"",-1),"")</f>
        <v/>
      </c>
      <c r="AC876" s="133" t="str">
        <f>IFERROR(IF(DATEVALUE(TEXT(VLOOKUP(S876,Validation!F911:I934,3,FALSE)&amp;"/"&amp;RIGHT(T876+100,2)&amp;"/"&amp;U876,"MM/DD/YYYY"))&lt;=DATEVALUE(TEXT(VLOOKUP(V876,Validation!F911:I934,3,FALSE)&amp;"/"&amp;RIGHT(W876+100,2)&amp;"/"&amp;X876,"MM/DD/YYYY")),"",-1),"")</f>
        <v/>
      </c>
      <c r="AD876" s="92"/>
      <c r="AE876" s="92"/>
    </row>
    <row r="877" spans="1:31" ht="13.8">
      <c r="A877" s="113"/>
      <c r="B877" s="113"/>
      <c r="C877" s="113"/>
      <c r="D877" s="113"/>
      <c r="E877" s="113"/>
      <c r="F877" s="14"/>
      <c r="G877" s="15"/>
      <c r="H877" s="14"/>
      <c r="I877" s="114"/>
      <c r="J877" s="152">
        <f t="shared" si="39"/>
        <v>0</v>
      </c>
      <c r="K877" s="88"/>
      <c r="L877" s="89"/>
      <c r="M877" s="90"/>
      <c r="N877" s="88"/>
      <c r="O877" s="89"/>
      <c r="P877" s="90"/>
      <c r="Q877" s="160" t="str">
        <f ca="1">+IF(A877="","",IF(AND(TODAY()&lt;Validation!$C$141,OR(MONTH(TODAY())=10,MONTH(TODAY())=11,MONTH(TODAY())=12)),CONCATENATE(MONTH(TODAY()),"/01/",YEAR(TODAY())),IF(AND(TODAY()&lt;Validation!$C$141,MONTH(TODAY())&lt;=9),CONCATENATE("0",MONTH(TODAY()),"/01/",YEAR(TODAY())),IF(AND(TODAY()&gt;=Validation!$C$141,OR(MONTH(TODAY())=10,MONTH(TODAY())=11,MONTH(TODAY())=12)),CONCATENATE(MONTH(TODAY()+10),"/01/",YEAR(TODAY()+10)),IF(AND(TODAY()&gt;=Validation!$C$141,MONTH(TODAY())&lt;=9),CONCATENATE("0",MONTH(TODAY()+10),"/01/",YEAR(TODAY()+10)))))))</f>
        <v/>
      </c>
      <c r="R877" s="158">
        <f t="shared" si="40"/>
        <v>0</v>
      </c>
      <c r="S877" s="88"/>
      <c r="T877" s="66"/>
      <c r="U877" s="66"/>
      <c r="V877" s="88"/>
      <c r="W877" s="66"/>
      <c r="X877" s="66"/>
      <c r="Y877" s="92"/>
      <c r="Z877" s="146">
        <f t="shared" si="41"/>
        <v>22</v>
      </c>
      <c r="AB877" s="133" t="str">
        <f>IFERROR(IF(DATEVALUE(TEXT(VLOOKUP(K877,Validation!F912:I935,3,FALSE)&amp;"/"&amp;RIGHT(L877+100,2)&amp;"/"&amp;M877,"MM/DD/YYYY"))&lt;=DATEVALUE(TEXT(VLOOKUP(N877,Validation!F912:I935,3,FALSE)&amp;"/"&amp;RIGHT(O877+100,2)&amp;"/"&amp;P877,"MM/DD/YYYY")),"",-1),"")</f>
        <v/>
      </c>
      <c r="AC877" s="133" t="str">
        <f>IFERROR(IF(DATEVALUE(TEXT(VLOOKUP(S877,Validation!F912:I935,3,FALSE)&amp;"/"&amp;RIGHT(T877+100,2)&amp;"/"&amp;U877,"MM/DD/YYYY"))&lt;=DATEVALUE(TEXT(VLOOKUP(V877,Validation!F912:I935,3,FALSE)&amp;"/"&amp;RIGHT(W877+100,2)&amp;"/"&amp;X877,"MM/DD/YYYY")),"",-1),"")</f>
        <v/>
      </c>
      <c r="AD877" s="92"/>
      <c r="AE877" s="92"/>
    </row>
    <row r="878" spans="1:31" ht="13.8">
      <c r="A878" s="113"/>
      <c r="B878" s="113"/>
      <c r="C878" s="113"/>
      <c r="D878" s="113"/>
      <c r="E878" s="113"/>
      <c r="F878" s="14"/>
      <c r="G878" s="15"/>
      <c r="H878" s="14"/>
      <c r="I878" s="114"/>
      <c r="J878" s="152">
        <f t="shared" si="39"/>
        <v>0</v>
      </c>
      <c r="K878" s="88"/>
      <c r="L878" s="89"/>
      <c r="M878" s="90"/>
      <c r="N878" s="88"/>
      <c r="O878" s="89"/>
      <c r="P878" s="90"/>
      <c r="Q878" s="160" t="str">
        <f ca="1">+IF(A878="","",IF(AND(TODAY()&lt;Validation!$C$141,OR(MONTH(TODAY())=10,MONTH(TODAY())=11,MONTH(TODAY())=12)),CONCATENATE(MONTH(TODAY()),"/01/",YEAR(TODAY())),IF(AND(TODAY()&lt;Validation!$C$141,MONTH(TODAY())&lt;=9),CONCATENATE("0",MONTH(TODAY()),"/01/",YEAR(TODAY())),IF(AND(TODAY()&gt;=Validation!$C$141,OR(MONTH(TODAY())=10,MONTH(TODAY())=11,MONTH(TODAY())=12)),CONCATENATE(MONTH(TODAY()+10),"/01/",YEAR(TODAY()+10)),IF(AND(TODAY()&gt;=Validation!$C$141,MONTH(TODAY())&lt;=9),CONCATENATE("0",MONTH(TODAY()+10),"/01/",YEAR(TODAY()+10)))))))</f>
        <v/>
      </c>
      <c r="R878" s="158">
        <f t="shared" si="40"/>
        <v>0</v>
      </c>
      <c r="S878" s="88"/>
      <c r="T878" s="66"/>
      <c r="U878" s="66"/>
      <c r="V878" s="88"/>
      <c r="W878" s="66"/>
      <c r="X878" s="66"/>
      <c r="Y878" s="92"/>
      <c r="Z878" s="146">
        <f t="shared" si="41"/>
        <v>22</v>
      </c>
      <c r="AB878" s="133" t="str">
        <f>IFERROR(IF(DATEVALUE(TEXT(VLOOKUP(K878,Validation!F913:I936,3,FALSE)&amp;"/"&amp;RIGHT(L878+100,2)&amp;"/"&amp;M878,"MM/DD/YYYY"))&lt;=DATEVALUE(TEXT(VLOOKUP(N878,Validation!F913:I936,3,FALSE)&amp;"/"&amp;RIGHT(O878+100,2)&amp;"/"&amp;P878,"MM/DD/YYYY")),"",-1),"")</f>
        <v/>
      </c>
      <c r="AC878" s="133" t="str">
        <f>IFERROR(IF(DATEVALUE(TEXT(VLOOKUP(S878,Validation!F913:I936,3,FALSE)&amp;"/"&amp;RIGHT(T878+100,2)&amp;"/"&amp;U878,"MM/DD/YYYY"))&lt;=DATEVALUE(TEXT(VLOOKUP(V878,Validation!F913:I936,3,FALSE)&amp;"/"&amp;RIGHT(W878+100,2)&amp;"/"&amp;X878,"MM/DD/YYYY")),"",-1),"")</f>
        <v/>
      </c>
      <c r="AD878" s="92"/>
      <c r="AE878" s="92"/>
    </row>
    <row r="879" spans="1:31" ht="13.8">
      <c r="A879" s="113"/>
      <c r="B879" s="113"/>
      <c r="C879" s="113"/>
      <c r="D879" s="113"/>
      <c r="E879" s="113"/>
      <c r="F879" s="14"/>
      <c r="G879" s="15"/>
      <c r="H879" s="14"/>
      <c r="I879" s="114"/>
      <c r="J879" s="152">
        <f t="shared" si="39"/>
        <v>0</v>
      </c>
      <c r="K879" s="88"/>
      <c r="L879" s="89"/>
      <c r="M879" s="90"/>
      <c r="N879" s="88"/>
      <c r="O879" s="89"/>
      <c r="P879" s="90"/>
      <c r="Q879" s="160" t="str">
        <f ca="1">+IF(A879="","",IF(AND(TODAY()&lt;Validation!$C$141,OR(MONTH(TODAY())=10,MONTH(TODAY())=11,MONTH(TODAY())=12)),CONCATENATE(MONTH(TODAY()),"/01/",YEAR(TODAY())),IF(AND(TODAY()&lt;Validation!$C$141,MONTH(TODAY())&lt;=9),CONCATENATE("0",MONTH(TODAY()),"/01/",YEAR(TODAY())),IF(AND(TODAY()&gt;=Validation!$C$141,OR(MONTH(TODAY())=10,MONTH(TODAY())=11,MONTH(TODAY())=12)),CONCATENATE(MONTH(TODAY()+10),"/01/",YEAR(TODAY()+10)),IF(AND(TODAY()&gt;=Validation!$C$141,MONTH(TODAY())&lt;=9),CONCATENATE("0",MONTH(TODAY()+10),"/01/",YEAR(TODAY()+10)))))))</f>
        <v/>
      </c>
      <c r="R879" s="158">
        <f t="shared" si="40"/>
        <v>0</v>
      </c>
      <c r="S879" s="88"/>
      <c r="T879" s="66"/>
      <c r="U879" s="66"/>
      <c r="V879" s="88"/>
      <c r="W879" s="66"/>
      <c r="X879" s="66"/>
      <c r="Y879" s="92"/>
      <c r="Z879" s="146">
        <f t="shared" si="41"/>
        <v>22</v>
      </c>
      <c r="AB879" s="133" t="str">
        <f>IFERROR(IF(DATEVALUE(TEXT(VLOOKUP(K879,Validation!F914:I937,3,FALSE)&amp;"/"&amp;RIGHT(L879+100,2)&amp;"/"&amp;M879,"MM/DD/YYYY"))&lt;=DATEVALUE(TEXT(VLOOKUP(N879,Validation!F914:I937,3,FALSE)&amp;"/"&amp;RIGHT(O879+100,2)&amp;"/"&amp;P879,"MM/DD/YYYY")),"",-1),"")</f>
        <v/>
      </c>
      <c r="AC879" s="133" t="str">
        <f>IFERROR(IF(DATEVALUE(TEXT(VLOOKUP(S879,Validation!F914:I937,3,FALSE)&amp;"/"&amp;RIGHT(T879+100,2)&amp;"/"&amp;U879,"MM/DD/YYYY"))&lt;=DATEVALUE(TEXT(VLOOKUP(V879,Validation!F914:I937,3,FALSE)&amp;"/"&amp;RIGHT(W879+100,2)&amp;"/"&amp;X879,"MM/DD/YYYY")),"",-1),"")</f>
        <v/>
      </c>
      <c r="AD879" s="92"/>
      <c r="AE879" s="92"/>
    </row>
    <row r="880" spans="1:31" ht="13.8">
      <c r="A880" s="113"/>
      <c r="B880" s="113"/>
      <c r="C880" s="113"/>
      <c r="D880" s="113"/>
      <c r="E880" s="113"/>
      <c r="F880" s="14"/>
      <c r="G880" s="15"/>
      <c r="H880" s="14"/>
      <c r="I880" s="114"/>
      <c r="J880" s="152">
        <f t="shared" si="39"/>
        <v>0</v>
      </c>
      <c r="K880" s="88"/>
      <c r="L880" s="89"/>
      <c r="M880" s="90"/>
      <c r="N880" s="88"/>
      <c r="O880" s="89"/>
      <c r="P880" s="90"/>
      <c r="Q880" s="160" t="str">
        <f ca="1">+IF(A880="","",IF(AND(TODAY()&lt;Validation!$C$141,OR(MONTH(TODAY())=10,MONTH(TODAY())=11,MONTH(TODAY())=12)),CONCATENATE(MONTH(TODAY()),"/01/",YEAR(TODAY())),IF(AND(TODAY()&lt;Validation!$C$141,MONTH(TODAY())&lt;=9),CONCATENATE("0",MONTH(TODAY()),"/01/",YEAR(TODAY())),IF(AND(TODAY()&gt;=Validation!$C$141,OR(MONTH(TODAY())=10,MONTH(TODAY())=11,MONTH(TODAY())=12)),CONCATENATE(MONTH(TODAY()+10),"/01/",YEAR(TODAY()+10)),IF(AND(TODAY()&gt;=Validation!$C$141,MONTH(TODAY())&lt;=9),CONCATENATE("0",MONTH(TODAY()+10),"/01/",YEAR(TODAY()+10)))))))</f>
        <v/>
      </c>
      <c r="R880" s="158">
        <f t="shared" si="40"/>
        <v>0</v>
      </c>
      <c r="S880" s="88"/>
      <c r="T880" s="66"/>
      <c r="U880" s="66"/>
      <c r="V880" s="88"/>
      <c r="W880" s="66"/>
      <c r="X880" s="66"/>
      <c r="Y880" s="92"/>
      <c r="Z880" s="146">
        <f t="shared" si="41"/>
        <v>22</v>
      </c>
      <c r="AB880" s="133" t="str">
        <f>IFERROR(IF(DATEVALUE(TEXT(VLOOKUP(K880,Validation!F915:I938,3,FALSE)&amp;"/"&amp;RIGHT(L880+100,2)&amp;"/"&amp;M880,"MM/DD/YYYY"))&lt;=DATEVALUE(TEXT(VLOOKUP(N880,Validation!F915:I938,3,FALSE)&amp;"/"&amp;RIGHT(O880+100,2)&amp;"/"&amp;P880,"MM/DD/YYYY")),"",-1),"")</f>
        <v/>
      </c>
      <c r="AC880" s="133" t="str">
        <f>IFERROR(IF(DATEVALUE(TEXT(VLOOKUP(S880,Validation!F915:I938,3,FALSE)&amp;"/"&amp;RIGHT(T880+100,2)&amp;"/"&amp;U880,"MM/DD/YYYY"))&lt;=DATEVALUE(TEXT(VLOOKUP(V880,Validation!F915:I938,3,FALSE)&amp;"/"&amp;RIGHT(W880+100,2)&amp;"/"&amp;X880,"MM/DD/YYYY")),"",-1),"")</f>
        <v/>
      </c>
      <c r="AD880" s="92"/>
      <c r="AE880" s="92"/>
    </row>
    <row r="881" spans="1:31" ht="13.8">
      <c r="A881" s="113"/>
      <c r="B881" s="113"/>
      <c r="C881" s="113"/>
      <c r="D881" s="113"/>
      <c r="E881" s="113"/>
      <c r="F881" s="14"/>
      <c r="G881" s="15"/>
      <c r="H881" s="14"/>
      <c r="I881" s="114"/>
      <c r="J881" s="152">
        <f t="shared" si="39"/>
        <v>0</v>
      </c>
      <c r="K881" s="88"/>
      <c r="L881" s="89"/>
      <c r="M881" s="90"/>
      <c r="N881" s="88"/>
      <c r="O881" s="89"/>
      <c r="P881" s="90"/>
      <c r="Q881" s="160" t="str">
        <f ca="1">+IF(A881="","",IF(AND(TODAY()&lt;Validation!$C$141,OR(MONTH(TODAY())=10,MONTH(TODAY())=11,MONTH(TODAY())=12)),CONCATENATE(MONTH(TODAY()),"/01/",YEAR(TODAY())),IF(AND(TODAY()&lt;Validation!$C$141,MONTH(TODAY())&lt;=9),CONCATENATE("0",MONTH(TODAY()),"/01/",YEAR(TODAY())),IF(AND(TODAY()&gt;=Validation!$C$141,OR(MONTH(TODAY())=10,MONTH(TODAY())=11,MONTH(TODAY())=12)),CONCATENATE(MONTH(TODAY()+10),"/01/",YEAR(TODAY()+10)),IF(AND(TODAY()&gt;=Validation!$C$141,MONTH(TODAY())&lt;=9),CONCATENATE("0",MONTH(TODAY()+10),"/01/",YEAR(TODAY()+10)))))))</f>
        <v/>
      </c>
      <c r="R881" s="158">
        <f t="shared" si="40"/>
        <v>0</v>
      </c>
      <c r="S881" s="88"/>
      <c r="T881" s="66"/>
      <c r="U881" s="66"/>
      <c r="V881" s="88"/>
      <c r="W881" s="66"/>
      <c r="X881" s="66"/>
      <c r="Y881" s="92"/>
      <c r="Z881" s="146">
        <f t="shared" si="41"/>
        <v>22</v>
      </c>
      <c r="AB881" s="133" t="str">
        <f>IFERROR(IF(DATEVALUE(TEXT(VLOOKUP(K881,Validation!F916:I939,3,FALSE)&amp;"/"&amp;RIGHT(L881+100,2)&amp;"/"&amp;M881,"MM/DD/YYYY"))&lt;=DATEVALUE(TEXT(VLOOKUP(N881,Validation!F916:I939,3,FALSE)&amp;"/"&amp;RIGHT(O881+100,2)&amp;"/"&amp;P881,"MM/DD/YYYY")),"",-1),"")</f>
        <v/>
      </c>
      <c r="AC881" s="133" t="str">
        <f>IFERROR(IF(DATEVALUE(TEXT(VLOOKUP(S881,Validation!F916:I939,3,FALSE)&amp;"/"&amp;RIGHT(T881+100,2)&amp;"/"&amp;U881,"MM/DD/YYYY"))&lt;=DATEVALUE(TEXT(VLOOKUP(V881,Validation!F916:I939,3,FALSE)&amp;"/"&amp;RIGHT(W881+100,2)&amp;"/"&amp;X881,"MM/DD/YYYY")),"",-1),"")</f>
        <v/>
      </c>
      <c r="AD881" s="92"/>
      <c r="AE881" s="92"/>
    </row>
    <row r="882" spans="1:31" ht="13.8">
      <c r="A882" s="113"/>
      <c r="B882" s="113"/>
      <c r="C882" s="113"/>
      <c r="D882" s="113"/>
      <c r="E882" s="113"/>
      <c r="F882" s="14"/>
      <c r="G882" s="15"/>
      <c r="H882" s="14"/>
      <c r="I882" s="114"/>
      <c r="J882" s="152">
        <f t="shared" si="39"/>
        <v>0</v>
      </c>
      <c r="K882" s="88"/>
      <c r="L882" s="89"/>
      <c r="M882" s="90"/>
      <c r="N882" s="88"/>
      <c r="O882" s="89"/>
      <c r="P882" s="90"/>
      <c r="Q882" s="160" t="str">
        <f ca="1">+IF(A882="","",IF(AND(TODAY()&lt;Validation!$C$141,OR(MONTH(TODAY())=10,MONTH(TODAY())=11,MONTH(TODAY())=12)),CONCATENATE(MONTH(TODAY()),"/01/",YEAR(TODAY())),IF(AND(TODAY()&lt;Validation!$C$141,MONTH(TODAY())&lt;=9),CONCATENATE("0",MONTH(TODAY()),"/01/",YEAR(TODAY())),IF(AND(TODAY()&gt;=Validation!$C$141,OR(MONTH(TODAY())=10,MONTH(TODAY())=11,MONTH(TODAY())=12)),CONCATENATE(MONTH(TODAY()+10),"/01/",YEAR(TODAY()+10)),IF(AND(TODAY()&gt;=Validation!$C$141,MONTH(TODAY())&lt;=9),CONCATENATE("0",MONTH(TODAY()+10),"/01/",YEAR(TODAY()+10)))))))</f>
        <v/>
      </c>
      <c r="R882" s="158">
        <f t="shared" si="40"/>
        <v>0</v>
      </c>
      <c r="S882" s="88"/>
      <c r="T882" s="66"/>
      <c r="U882" s="66"/>
      <c r="V882" s="88"/>
      <c r="W882" s="66"/>
      <c r="X882" s="66"/>
      <c r="Y882" s="92"/>
      <c r="Z882" s="146">
        <f t="shared" si="41"/>
        <v>22</v>
      </c>
      <c r="AB882" s="133" t="str">
        <f>IFERROR(IF(DATEVALUE(TEXT(VLOOKUP(K882,Validation!F917:I940,3,FALSE)&amp;"/"&amp;RIGHT(L882+100,2)&amp;"/"&amp;M882,"MM/DD/YYYY"))&lt;=DATEVALUE(TEXT(VLOOKUP(N882,Validation!F917:I940,3,FALSE)&amp;"/"&amp;RIGHT(O882+100,2)&amp;"/"&amp;P882,"MM/DD/YYYY")),"",-1),"")</f>
        <v/>
      </c>
      <c r="AC882" s="133" t="str">
        <f>IFERROR(IF(DATEVALUE(TEXT(VLOOKUP(S882,Validation!F917:I940,3,FALSE)&amp;"/"&amp;RIGHT(T882+100,2)&amp;"/"&amp;U882,"MM/DD/YYYY"))&lt;=DATEVALUE(TEXT(VLOOKUP(V882,Validation!F917:I940,3,FALSE)&amp;"/"&amp;RIGHT(W882+100,2)&amp;"/"&amp;X882,"MM/DD/YYYY")),"",-1),"")</f>
        <v/>
      </c>
      <c r="AD882" s="92"/>
      <c r="AE882" s="92"/>
    </row>
    <row r="883" spans="1:31" ht="13.8">
      <c r="A883" s="113"/>
      <c r="B883" s="113"/>
      <c r="C883" s="113"/>
      <c r="D883" s="113"/>
      <c r="E883" s="113"/>
      <c r="F883" s="14"/>
      <c r="G883" s="15"/>
      <c r="H883" s="14"/>
      <c r="I883" s="114"/>
      <c r="J883" s="152">
        <f t="shared" si="39"/>
        <v>0</v>
      </c>
      <c r="K883" s="88"/>
      <c r="L883" s="89"/>
      <c r="M883" s="90"/>
      <c r="N883" s="88"/>
      <c r="O883" s="89"/>
      <c r="P883" s="90"/>
      <c r="Q883" s="160" t="str">
        <f ca="1">+IF(A883="","",IF(AND(TODAY()&lt;Validation!$C$141,OR(MONTH(TODAY())=10,MONTH(TODAY())=11,MONTH(TODAY())=12)),CONCATENATE(MONTH(TODAY()),"/01/",YEAR(TODAY())),IF(AND(TODAY()&lt;Validation!$C$141,MONTH(TODAY())&lt;=9),CONCATENATE("0",MONTH(TODAY()),"/01/",YEAR(TODAY())),IF(AND(TODAY()&gt;=Validation!$C$141,OR(MONTH(TODAY())=10,MONTH(TODAY())=11,MONTH(TODAY())=12)),CONCATENATE(MONTH(TODAY()+10),"/01/",YEAR(TODAY()+10)),IF(AND(TODAY()&gt;=Validation!$C$141,MONTH(TODAY())&lt;=9),CONCATENATE("0",MONTH(TODAY()+10),"/01/",YEAR(TODAY()+10)))))))</f>
        <v/>
      </c>
      <c r="R883" s="158">
        <f t="shared" si="40"/>
        <v>0</v>
      </c>
      <c r="S883" s="88"/>
      <c r="T883" s="66"/>
      <c r="U883" s="66"/>
      <c r="V883" s="88"/>
      <c r="W883" s="66"/>
      <c r="X883" s="66"/>
      <c r="Y883" s="92"/>
      <c r="Z883" s="146">
        <f t="shared" si="41"/>
        <v>22</v>
      </c>
      <c r="AB883" s="133" t="str">
        <f>IFERROR(IF(DATEVALUE(TEXT(VLOOKUP(K883,Validation!F918:I941,3,FALSE)&amp;"/"&amp;RIGHT(L883+100,2)&amp;"/"&amp;M883,"MM/DD/YYYY"))&lt;=DATEVALUE(TEXT(VLOOKUP(N883,Validation!F918:I941,3,FALSE)&amp;"/"&amp;RIGHT(O883+100,2)&amp;"/"&amp;P883,"MM/DD/YYYY")),"",-1),"")</f>
        <v/>
      </c>
      <c r="AC883" s="133" t="str">
        <f>IFERROR(IF(DATEVALUE(TEXT(VLOOKUP(S883,Validation!F918:I941,3,FALSE)&amp;"/"&amp;RIGHT(T883+100,2)&amp;"/"&amp;U883,"MM/DD/YYYY"))&lt;=DATEVALUE(TEXT(VLOOKUP(V883,Validation!F918:I941,3,FALSE)&amp;"/"&amp;RIGHT(W883+100,2)&amp;"/"&amp;X883,"MM/DD/YYYY")),"",-1),"")</f>
        <v/>
      </c>
      <c r="AD883" s="92"/>
      <c r="AE883" s="92"/>
    </row>
    <row r="884" spans="1:31" ht="13.8">
      <c r="A884" s="113"/>
      <c r="B884" s="113"/>
      <c r="C884" s="113"/>
      <c r="D884" s="113"/>
      <c r="E884" s="113"/>
      <c r="F884" s="14"/>
      <c r="G884" s="15"/>
      <c r="H884" s="14"/>
      <c r="I884" s="114"/>
      <c r="J884" s="152">
        <f t="shared" si="39"/>
        <v>0</v>
      </c>
      <c r="K884" s="88"/>
      <c r="L884" s="89"/>
      <c r="M884" s="90"/>
      <c r="N884" s="88"/>
      <c r="O884" s="89"/>
      <c r="P884" s="90"/>
      <c r="Q884" s="160" t="str">
        <f ca="1">+IF(A884="","",IF(AND(TODAY()&lt;Validation!$C$141,OR(MONTH(TODAY())=10,MONTH(TODAY())=11,MONTH(TODAY())=12)),CONCATENATE(MONTH(TODAY()),"/01/",YEAR(TODAY())),IF(AND(TODAY()&lt;Validation!$C$141,MONTH(TODAY())&lt;=9),CONCATENATE("0",MONTH(TODAY()),"/01/",YEAR(TODAY())),IF(AND(TODAY()&gt;=Validation!$C$141,OR(MONTH(TODAY())=10,MONTH(TODAY())=11,MONTH(TODAY())=12)),CONCATENATE(MONTH(TODAY()+10),"/01/",YEAR(TODAY()+10)),IF(AND(TODAY()&gt;=Validation!$C$141,MONTH(TODAY())&lt;=9),CONCATENATE("0",MONTH(TODAY()+10),"/01/",YEAR(TODAY()+10)))))))</f>
        <v/>
      </c>
      <c r="R884" s="158">
        <f t="shared" si="40"/>
        <v>0</v>
      </c>
      <c r="S884" s="88"/>
      <c r="T884" s="66"/>
      <c r="U884" s="66"/>
      <c r="V884" s="88"/>
      <c r="W884" s="66"/>
      <c r="X884" s="66"/>
      <c r="Y884" s="92"/>
      <c r="Z884" s="146">
        <f t="shared" si="41"/>
        <v>22</v>
      </c>
      <c r="AB884" s="133" t="str">
        <f>IFERROR(IF(DATEVALUE(TEXT(VLOOKUP(K884,Validation!F919:I942,3,FALSE)&amp;"/"&amp;RIGHT(L884+100,2)&amp;"/"&amp;M884,"MM/DD/YYYY"))&lt;=DATEVALUE(TEXT(VLOOKUP(N884,Validation!F919:I942,3,FALSE)&amp;"/"&amp;RIGHT(O884+100,2)&amp;"/"&amp;P884,"MM/DD/YYYY")),"",-1),"")</f>
        <v/>
      </c>
      <c r="AC884" s="133" t="str">
        <f>IFERROR(IF(DATEVALUE(TEXT(VLOOKUP(S884,Validation!F919:I942,3,FALSE)&amp;"/"&amp;RIGHT(T884+100,2)&amp;"/"&amp;U884,"MM/DD/YYYY"))&lt;=DATEVALUE(TEXT(VLOOKUP(V884,Validation!F919:I942,3,FALSE)&amp;"/"&amp;RIGHT(W884+100,2)&amp;"/"&amp;X884,"MM/DD/YYYY")),"",-1),"")</f>
        <v/>
      </c>
      <c r="AD884" s="92"/>
      <c r="AE884" s="92"/>
    </row>
    <row r="885" spans="1:31" ht="13.8">
      <c r="A885" s="113"/>
      <c r="B885" s="113"/>
      <c r="C885" s="113"/>
      <c r="D885" s="113"/>
      <c r="E885" s="113"/>
      <c r="F885" s="14"/>
      <c r="G885" s="15"/>
      <c r="H885" s="14"/>
      <c r="I885" s="114"/>
      <c r="J885" s="152">
        <f t="shared" si="39"/>
        <v>0</v>
      </c>
      <c r="K885" s="88"/>
      <c r="L885" s="89"/>
      <c r="M885" s="90"/>
      <c r="N885" s="88"/>
      <c r="O885" s="89"/>
      <c r="P885" s="90"/>
      <c r="Q885" s="160" t="str">
        <f ca="1">+IF(A885="","",IF(AND(TODAY()&lt;Validation!$C$141,OR(MONTH(TODAY())=10,MONTH(TODAY())=11,MONTH(TODAY())=12)),CONCATENATE(MONTH(TODAY()),"/01/",YEAR(TODAY())),IF(AND(TODAY()&lt;Validation!$C$141,MONTH(TODAY())&lt;=9),CONCATENATE("0",MONTH(TODAY()),"/01/",YEAR(TODAY())),IF(AND(TODAY()&gt;=Validation!$C$141,OR(MONTH(TODAY())=10,MONTH(TODAY())=11,MONTH(TODAY())=12)),CONCATENATE(MONTH(TODAY()+10),"/01/",YEAR(TODAY()+10)),IF(AND(TODAY()&gt;=Validation!$C$141,MONTH(TODAY())&lt;=9),CONCATENATE("0",MONTH(TODAY()+10),"/01/",YEAR(TODAY()+10)))))))</f>
        <v/>
      </c>
      <c r="R885" s="158">
        <f t="shared" si="40"/>
        <v>0</v>
      </c>
      <c r="S885" s="88"/>
      <c r="T885" s="66"/>
      <c r="U885" s="66"/>
      <c r="V885" s="88"/>
      <c r="W885" s="66"/>
      <c r="X885" s="66"/>
      <c r="Y885" s="92"/>
      <c r="Z885" s="146">
        <f t="shared" si="41"/>
        <v>22</v>
      </c>
      <c r="AB885" s="133" t="str">
        <f>IFERROR(IF(DATEVALUE(TEXT(VLOOKUP(K885,Validation!F920:I943,3,FALSE)&amp;"/"&amp;RIGHT(L885+100,2)&amp;"/"&amp;M885,"MM/DD/YYYY"))&lt;=DATEVALUE(TEXT(VLOOKUP(N885,Validation!F920:I943,3,FALSE)&amp;"/"&amp;RIGHT(O885+100,2)&amp;"/"&amp;P885,"MM/DD/YYYY")),"",-1),"")</f>
        <v/>
      </c>
      <c r="AC885" s="133" t="str">
        <f>IFERROR(IF(DATEVALUE(TEXT(VLOOKUP(S885,Validation!F920:I943,3,FALSE)&amp;"/"&amp;RIGHT(T885+100,2)&amp;"/"&amp;U885,"MM/DD/YYYY"))&lt;=DATEVALUE(TEXT(VLOOKUP(V885,Validation!F920:I943,3,FALSE)&amp;"/"&amp;RIGHT(W885+100,2)&amp;"/"&amp;X885,"MM/DD/YYYY")),"",-1),"")</f>
        <v/>
      </c>
      <c r="AD885" s="92"/>
      <c r="AE885" s="92"/>
    </row>
    <row r="886" spans="1:31" ht="13.8">
      <c r="A886" s="113"/>
      <c r="B886" s="113"/>
      <c r="C886" s="113"/>
      <c r="D886" s="113"/>
      <c r="E886" s="113"/>
      <c r="F886" s="14"/>
      <c r="G886" s="15"/>
      <c r="H886" s="14"/>
      <c r="I886" s="114"/>
      <c r="J886" s="152">
        <f t="shared" si="39"/>
        <v>0</v>
      </c>
      <c r="K886" s="88"/>
      <c r="L886" s="89"/>
      <c r="M886" s="90"/>
      <c r="N886" s="88"/>
      <c r="O886" s="89"/>
      <c r="P886" s="90"/>
      <c r="Q886" s="160" t="str">
        <f ca="1">+IF(A886="","",IF(AND(TODAY()&lt;Validation!$C$141,OR(MONTH(TODAY())=10,MONTH(TODAY())=11,MONTH(TODAY())=12)),CONCATENATE(MONTH(TODAY()),"/01/",YEAR(TODAY())),IF(AND(TODAY()&lt;Validation!$C$141,MONTH(TODAY())&lt;=9),CONCATENATE("0",MONTH(TODAY()),"/01/",YEAR(TODAY())),IF(AND(TODAY()&gt;=Validation!$C$141,OR(MONTH(TODAY())=10,MONTH(TODAY())=11,MONTH(TODAY())=12)),CONCATENATE(MONTH(TODAY()+10),"/01/",YEAR(TODAY()+10)),IF(AND(TODAY()&gt;=Validation!$C$141,MONTH(TODAY())&lt;=9),CONCATENATE("0",MONTH(TODAY()+10),"/01/",YEAR(TODAY()+10)))))))</f>
        <v/>
      </c>
      <c r="R886" s="158">
        <f t="shared" si="40"/>
        <v>0</v>
      </c>
      <c r="S886" s="88"/>
      <c r="T886" s="66"/>
      <c r="U886" s="66"/>
      <c r="V886" s="88"/>
      <c r="W886" s="66"/>
      <c r="X886" s="66"/>
      <c r="Y886" s="92"/>
      <c r="Z886" s="146">
        <f t="shared" si="41"/>
        <v>22</v>
      </c>
      <c r="AB886" s="133" t="str">
        <f>IFERROR(IF(DATEVALUE(TEXT(VLOOKUP(K886,Validation!F921:I944,3,FALSE)&amp;"/"&amp;RIGHT(L886+100,2)&amp;"/"&amp;M886,"MM/DD/YYYY"))&lt;=DATEVALUE(TEXT(VLOOKUP(N886,Validation!F921:I944,3,FALSE)&amp;"/"&amp;RIGHT(O886+100,2)&amp;"/"&amp;P886,"MM/DD/YYYY")),"",-1),"")</f>
        <v/>
      </c>
      <c r="AC886" s="133" t="str">
        <f>IFERROR(IF(DATEVALUE(TEXT(VLOOKUP(S886,Validation!F921:I944,3,FALSE)&amp;"/"&amp;RIGHT(T886+100,2)&amp;"/"&amp;U886,"MM/DD/YYYY"))&lt;=DATEVALUE(TEXT(VLOOKUP(V886,Validation!F921:I944,3,FALSE)&amp;"/"&amp;RIGHT(W886+100,2)&amp;"/"&amp;X886,"MM/DD/YYYY")),"",-1),"")</f>
        <v/>
      </c>
      <c r="AD886" s="92"/>
      <c r="AE886" s="92"/>
    </row>
    <row r="887" spans="1:31" ht="13.8">
      <c r="A887" s="113"/>
      <c r="B887" s="113"/>
      <c r="C887" s="113"/>
      <c r="D887" s="113"/>
      <c r="E887" s="113"/>
      <c r="F887" s="14"/>
      <c r="G887" s="15"/>
      <c r="H887" s="14"/>
      <c r="I887" s="114"/>
      <c r="J887" s="152">
        <f t="shared" si="39"/>
        <v>0</v>
      </c>
      <c r="K887" s="88"/>
      <c r="L887" s="89"/>
      <c r="M887" s="90"/>
      <c r="N887" s="88"/>
      <c r="O887" s="89"/>
      <c r="P887" s="90"/>
      <c r="Q887" s="160" t="str">
        <f ca="1">+IF(A887="","",IF(AND(TODAY()&lt;Validation!$C$141,OR(MONTH(TODAY())=10,MONTH(TODAY())=11,MONTH(TODAY())=12)),CONCATENATE(MONTH(TODAY()),"/01/",YEAR(TODAY())),IF(AND(TODAY()&lt;Validation!$C$141,MONTH(TODAY())&lt;=9),CONCATENATE("0",MONTH(TODAY()),"/01/",YEAR(TODAY())),IF(AND(TODAY()&gt;=Validation!$C$141,OR(MONTH(TODAY())=10,MONTH(TODAY())=11,MONTH(TODAY())=12)),CONCATENATE(MONTH(TODAY()+10),"/01/",YEAR(TODAY()+10)),IF(AND(TODAY()&gt;=Validation!$C$141,MONTH(TODAY())&lt;=9),CONCATENATE("0",MONTH(TODAY()+10),"/01/",YEAR(TODAY()+10)))))))</f>
        <v/>
      </c>
      <c r="R887" s="158">
        <f t="shared" si="40"/>
        <v>0</v>
      </c>
      <c r="S887" s="88"/>
      <c r="T887" s="66"/>
      <c r="U887" s="66"/>
      <c r="V887" s="88"/>
      <c r="W887" s="66"/>
      <c r="X887" s="66"/>
      <c r="Y887" s="92"/>
      <c r="Z887" s="146">
        <f t="shared" si="41"/>
        <v>22</v>
      </c>
      <c r="AB887" s="133" t="str">
        <f>IFERROR(IF(DATEVALUE(TEXT(VLOOKUP(K887,Validation!F922:I945,3,FALSE)&amp;"/"&amp;RIGHT(L887+100,2)&amp;"/"&amp;M887,"MM/DD/YYYY"))&lt;=DATEVALUE(TEXT(VLOOKUP(N887,Validation!F922:I945,3,FALSE)&amp;"/"&amp;RIGHT(O887+100,2)&amp;"/"&amp;P887,"MM/DD/YYYY")),"",-1),"")</f>
        <v/>
      </c>
      <c r="AC887" s="133" t="str">
        <f>IFERROR(IF(DATEVALUE(TEXT(VLOOKUP(S887,Validation!F922:I945,3,FALSE)&amp;"/"&amp;RIGHT(T887+100,2)&amp;"/"&amp;U887,"MM/DD/YYYY"))&lt;=DATEVALUE(TEXT(VLOOKUP(V887,Validation!F922:I945,3,FALSE)&amp;"/"&amp;RIGHT(W887+100,2)&amp;"/"&amp;X887,"MM/DD/YYYY")),"",-1),"")</f>
        <v/>
      </c>
      <c r="AD887" s="92"/>
      <c r="AE887" s="92"/>
    </row>
    <row r="888" spans="1:31" ht="13.8">
      <c r="A888" s="113"/>
      <c r="B888" s="113"/>
      <c r="C888" s="113"/>
      <c r="D888" s="113"/>
      <c r="E888" s="113"/>
      <c r="F888" s="14"/>
      <c r="G888" s="15"/>
      <c r="H888" s="14"/>
      <c r="I888" s="114"/>
      <c r="J888" s="152">
        <f t="shared" si="39"/>
        <v>0</v>
      </c>
      <c r="K888" s="88"/>
      <c r="L888" s="89"/>
      <c r="M888" s="90"/>
      <c r="N888" s="88"/>
      <c r="O888" s="89"/>
      <c r="P888" s="90"/>
      <c r="Q888" s="160" t="str">
        <f ca="1">+IF(A888="","",IF(AND(TODAY()&lt;Validation!$C$141,OR(MONTH(TODAY())=10,MONTH(TODAY())=11,MONTH(TODAY())=12)),CONCATENATE(MONTH(TODAY()),"/01/",YEAR(TODAY())),IF(AND(TODAY()&lt;Validation!$C$141,MONTH(TODAY())&lt;=9),CONCATENATE("0",MONTH(TODAY()),"/01/",YEAR(TODAY())),IF(AND(TODAY()&gt;=Validation!$C$141,OR(MONTH(TODAY())=10,MONTH(TODAY())=11,MONTH(TODAY())=12)),CONCATENATE(MONTH(TODAY()+10),"/01/",YEAR(TODAY()+10)),IF(AND(TODAY()&gt;=Validation!$C$141,MONTH(TODAY())&lt;=9),CONCATENATE("0",MONTH(TODAY()+10),"/01/",YEAR(TODAY()+10)))))))</f>
        <v/>
      </c>
      <c r="R888" s="158">
        <f t="shared" si="40"/>
        <v>0</v>
      </c>
      <c r="S888" s="88"/>
      <c r="T888" s="66"/>
      <c r="U888" s="66"/>
      <c r="V888" s="88"/>
      <c r="W888" s="66"/>
      <c r="X888" s="66"/>
      <c r="Y888" s="92"/>
      <c r="Z888" s="146">
        <f t="shared" si="41"/>
        <v>22</v>
      </c>
      <c r="AB888" s="133" t="str">
        <f>IFERROR(IF(DATEVALUE(TEXT(VLOOKUP(K888,Validation!F923:I946,3,FALSE)&amp;"/"&amp;RIGHT(L888+100,2)&amp;"/"&amp;M888,"MM/DD/YYYY"))&lt;=DATEVALUE(TEXT(VLOOKUP(N888,Validation!F923:I946,3,FALSE)&amp;"/"&amp;RIGHT(O888+100,2)&amp;"/"&amp;P888,"MM/DD/YYYY")),"",-1),"")</f>
        <v/>
      </c>
      <c r="AC888" s="133" t="str">
        <f>IFERROR(IF(DATEVALUE(TEXT(VLOOKUP(S888,Validation!F923:I946,3,FALSE)&amp;"/"&amp;RIGHT(T888+100,2)&amp;"/"&amp;U888,"MM/DD/YYYY"))&lt;=DATEVALUE(TEXT(VLOOKUP(V888,Validation!F923:I946,3,FALSE)&amp;"/"&amp;RIGHT(W888+100,2)&amp;"/"&amp;X888,"MM/DD/YYYY")),"",-1),"")</f>
        <v/>
      </c>
      <c r="AD888" s="92"/>
      <c r="AE888" s="92"/>
    </row>
    <row r="889" spans="1:31" ht="13.8">
      <c r="A889" s="113"/>
      <c r="B889" s="113"/>
      <c r="C889" s="113"/>
      <c r="D889" s="113"/>
      <c r="E889" s="113"/>
      <c r="F889" s="14"/>
      <c r="G889" s="15"/>
      <c r="H889" s="14"/>
      <c r="I889" s="114"/>
      <c r="J889" s="152">
        <f t="shared" si="39"/>
        <v>0</v>
      </c>
      <c r="K889" s="88"/>
      <c r="L889" s="89"/>
      <c r="M889" s="90"/>
      <c r="N889" s="88"/>
      <c r="O889" s="89"/>
      <c r="P889" s="90"/>
      <c r="Q889" s="160" t="str">
        <f ca="1">+IF(A889="","",IF(AND(TODAY()&lt;Validation!$C$141,OR(MONTH(TODAY())=10,MONTH(TODAY())=11,MONTH(TODAY())=12)),CONCATENATE(MONTH(TODAY()),"/01/",YEAR(TODAY())),IF(AND(TODAY()&lt;Validation!$C$141,MONTH(TODAY())&lt;=9),CONCATENATE("0",MONTH(TODAY()),"/01/",YEAR(TODAY())),IF(AND(TODAY()&gt;=Validation!$C$141,OR(MONTH(TODAY())=10,MONTH(TODAY())=11,MONTH(TODAY())=12)),CONCATENATE(MONTH(TODAY()+10),"/01/",YEAR(TODAY()+10)),IF(AND(TODAY()&gt;=Validation!$C$141,MONTH(TODAY())&lt;=9),CONCATENATE("0",MONTH(TODAY()+10),"/01/",YEAR(TODAY()+10)))))))</f>
        <v/>
      </c>
      <c r="R889" s="158">
        <f t="shared" si="40"/>
        <v>0</v>
      </c>
      <c r="S889" s="88"/>
      <c r="T889" s="66"/>
      <c r="U889" s="66"/>
      <c r="V889" s="88"/>
      <c r="W889" s="66"/>
      <c r="X889" s="66"/>
      <c r="Y889" s="92"/>
      <c r="Z889" s="146">
        <f t="shared" si="41"/>
        <v>22</v>
      </c>
      <c r="AB889" s="133" t="str">
        <f>IFERROR(IF(DATEVALUE(TEXT(VLOOKUP(K889,Validation!F924:I947,3,FALSE)&amp;"/"&amp;RIGHT(L889+100,2)&amp;"/"&amp;M889,"MM/DD/YYYY"))&lt;=DATEVALUE(TEXT(VLOOKUP(N889,Validation!F924:I947,3,FALSE)&amp;"/"&amp;RIGHT(O889+100,2)&amp;"/"&amp;P889,"MM/DD/YYYY")),"",-1),"")</f>
        <v/>
      </c>
      <c r="AC889" s="133" t="str">
        <f>IFERROR(IF(DATEVALUE(TEXT(VLOOKUP(S889,Validation!F924:I947,3,FALSE)&amp;"/"&amp;RIGHT(T889+100,2)&amp;"/"&amp;U889,"MM/DD/YYYY"))&lt;=DATEVALUE(TEXT(VLOOKUP(V889,Validation!F924:I947,3,FALSE)&amp;"/"&amp;RIGHT(W889+100,2)&amp;"/"&amp;X889,"MM/DD/YYYY")),"",-1),"")</f>
        <v/>
      </c>
      <c r="AD889" s="92"/>
      <c r="AE889" s="92"/>
    </row>
    <row r="890" spans="1:31" ht="13.8">
      <c r="A890" s="113"/>
      <c r="B890" s="113"/>
      <c r="C890" s="113"/>
      <c r="D890" s="113"/>
      <c r="E890" s="113"/>
      <c r="F890" s="14"/>
      <c r="G890" s="15"/>
      <c r="H890" s="14"/>
      <c r="I890" s="114"/>
      <c r="J890" s="152">
        <f t="shared" si="39"/>
        <v>0</v>
      </c>
      <c r="K890" s="88"/>
      <c r="L890" s="89"/>
      <c r="M890" s="90"/>
      <c r="N890" s="88"/>
      <c r="O890" s="89"/>
      <c r="P890" s="90"/>
      <c r="Q890" s="160" t="str">
        <f ca="1">+IF(A890="","",IF(AND(TODAY()&lt;Validation!$C$141,OR(MONTH(TODAY())=10,MONTH(TODAY())=11,MONTH(TODAY())=12)),CONCATENATE(MONTH(TODAY()),"/01/",YEAR(TODAY())),IF(AND(TODAY()&lt;Validation!$C$141,MONTH(TODAY())&lt;=9),CONCATENATE("0",MONTH(TODAY()),"/01/",YEAR(TODAY())),IF(AND(TODAY()&gt;=Validation!$C$141,OR(MONTH(TODAY())=10,MONTH(TODAY())=11,MONTH(TODAY())=12)),CONCATENATE(MONTH(TODAY()+10),"/01/",YEAR(TODAY()+10)),IF(AND(TODAY()&gt;=Validation!$C$141,MONTH(TODAY())&lt;=9),CONCATENATE("0",MONTH(TODAY()+10),"/01/",YEAR(TODAY()+10)))))))</f>
        <v/>
      </c>
      <c r="R890" s="158">
        <f t="shared" si="40"/>
        <v>0</v>
      </c>
      <c r="S890" s="88"/>
      <c r="T890" s="66"/>
      <c r="U890" s="66"/>
      <c r="V890" s="88"/>
      <c r="W890" s="66"/>
      <c r="X890" s="66"/>
      <c r="Y890" s="92"/>
      <c r="Z890" s="146">
        <f t="shared" si="41"/>
        <v>22</v>
      </c>
      <c r="AB890" s="133" t="str">
        <f>IFERROR(IF(DATEVALUE(TEXT(VLOOKUP(K890,Validation!F925:I948,3,FALSE)&amp;"/"&amp;RIGHT(L890+100,2)&amp;"/"&amp;M890,"MM/DD/YYYY"))&lt;=DATEVALUE(TEXT(VLOOKUP(N890,Validation!F925:I948,3,FALSE)&amp;"/"&amp;RIGHT(O890+100,2)&amp;"/"&amp;P890,"MM/DD/YYYY")),"",-1),"")</f>
        <v/>
      </c>
      <c r="AC890" s="133" t="str">
        <f>IFERROR(IF(DATEVALUE(TEXT(VLOOKUP(S890,Validation!F925:I948,3,FALSE)&amp;"/"&amp;RIGHT(T890+100,2)&amp;"/"&amp;U890,"MM/DD/YYYY"))&lt;=DATEVALUE(TEXT(VLOOKUP(V890,Validation!F925:I948,3,FALSE)&amp;"/"&amp;RIGHT(W890+100,2)&amp;"/"&amp;X890,"MM/DD/YYYY")),"",-1),"")</f>
        <v/>
      </c>
      <c r="AD890" s="92"/>
      <c r="AE890" s="92"/>
    </row>
    <row r="891" spans="1:31" ht="13.8">
      <c r="A891" s="113"/>
      <c r="B891" s="113"/>
      <c r="C891" s="113"/>
      <c r="D891" s="113"/>
      <c r="E891" s="113"/>
      <c r="F891" s="14"/>
      <c r="G891" s="15"/>
      <c r="H891" s="14"/>
      <c r="I891" s="114"/>
      <c r="J891" s="152">
        <f t="shared" si="39"/>
        <v>0</v>
      </c>
      <c r="K891" s="88"/>
      <c r="L891" s="89"/>
      <c r="M891" s="90"/>
      <c r="N891" s="88"/>
      <c r="O891" s="89"/>
      <c r="P891" s="90"/>
      <c r="Q891" s="160" t="str">
        <f ca="1">+IF(A891="","",IF(AND(TODAY()&lt;Validation!$C$141,OR(MONTH(TODAY())=10,MONTH(TODAY())=11,MONTH(TODAY())=12)),CONCATENATE(MONTH(TODAY()),"/01/",YEAR(TODAY())),IF(AND(TODAY()&lt;Validation!$C$141,MONTH(TODAY())&lt;=9),CONCATENATE("0",MONTH(TODAY()),"/01/",YEAR(TODAY())),IF(AND(TODAY()&gt;=Validation!$C$141,OR(MONTH(TODAY())=10,MONTH(TODAY())=11,MONTH(TODAY())=12)),CONCATENATE(MONTH(TODAY()+10),"/01/",YEAR(TODAY()+10)),IF(AND(TODAY()&gt;=Validation!$C$141,MONTH(TODAY())&lt;=9),CONCATENATE("0",MONTH(TODAY()+10),"/01/",YEAR(TODAY()+10)))))))</f>
        <v/>
      </c>
      <c r="R891" s="158">
        <f t="shared" si="40"/>
        <v>0</v>
      </c>
      <c r="S891" s="88"/>
      <c r="T891" s="66"/>
      <c r="U891" s="66"/>
      <c r="V891" s="88"/>
      <c r="W891" s="66"/>
      <c r="X891" s="66"/>
      <c r="Y891" s="92"/>
      <c r="Z891" s="146">
        <f t="shared" si="41"/>
        <v>22</v>
      </c>
      <c r="AB891" s="133" t="str">
        <f>IFERROR(IF(DATEVALUE(TEXT(VLOOKUP(K891,Validation!F926:I949,3,FALSE)&amp;"/"&amp;RIGHT(L891+100,2)&amp;"/"&amp;M891,"MM/DD/YYYY"))&lt;=DATEVALUE(TEXT(VLOOKUP(N891,Validation!F926:I949,3,FALSE)&amp;"/"&amp;RIGHT(O891+100,2)&amp;"/"&amp;P891,"MM/DD/YYYY")),"",-1),"")</f>
        <v/>
      </c>
      <c r="AC891" s="133" t="str">
        <f>IFERROR(IF(DATEVALUE(TEXT(VLOOKUP(S891,Validation!F926:I949,3,FALSE)&amp;"/"&amp;RIGHT(T891+100,2)&amp;"/"&amp;U891,"MM/DD/YYYY"))&lt;=DATEVALUE(TEXT(VLOOKUP(V891,Validation!F926:I949,3,FALSE)&amp;"/"&amp;RIGHT(W891+100,2)&amp;"/"&amp;X891,"MM/DD/YYYY")),"",-1),"")</f>
        <v/>
      </c>
      <c r="AD891" s="92"/>
      <c r="AE891" s="92"/>
    </row>
    <row r="892" spans="1:31" ht="13.8">
      <c r="A892" s="113"/>
      <c r="B892" s="113"/>
      <c r="C892" s="113"/>
      <c r="D892" s="113"/>
      <c r="E892" s="113"/>
      <c r="F892" s="14"/>
      <c r="G892" s="15"/>
      <c r="H892" s="14"/>
      <c r="I892" s="114"/>
      <c r="J892" s="152">
        <f t="shared" si="39"/>
        <v>0</v>
      </c>
      <c r="K892" s="88"/>
      <c r="L892" s="89"/>
      <c r="M892" s="90"/>
      <c r="N892" s="88"/>
      <c r="O892" s="89"/>
      <c r="P892" s="90"/>
      <c r="Q892" s="160" t="str">
        <f ca="1">+IF(A892="","",IF(AND(TODAY()&lt;Validation!$C$141,OR(MONTH(TODAY())=10,MONTH(TODAY())=11,MONTH(TODAY())=12)),CONCATENATE(MONTH(TODAY()),"/01/",YEAR(TODAY())),IF(AND(TODAY()&lt;Validation!$C$141,MONTH(TODAY())&lt;=9),CONCATENATE("0",MONTH(TODAY()),"/01/",YEAR(TODAY())),IF(AND(TODAY()&gt;=Validation!$C$141,OR(MONTH(TODAY())=10,MONTH(TODAY())=11,MONTH(TODAY())=12)),CONCATENATE(MONTH(TODAY()+10),"/01/",YEAR(TODAY()+10)),IF(AND(TODAY()&gt;=Validation!$C$141,MONTH(TODAY())&lt;=9),CONCATENATE("0",MONTH(TODAY()+10),"/01/",YEAR(TODAY()+10)))))))</f>
        <v/>
      </c>
      <c r="R892" s="158">
        <f t="shared" si="40"/>
        <v>0</v>
      </c>
      <c r="S892" s="88"/>
      <c r="T892" s="66"/>
      <c r="U892" s="66"/>
      <c r="V892" s="88"/>
      <c r="W892" s="66"/>
      <c r="X892" s="66"/>
      <c r="Y892" s="92"/>
      <c r="Z892" s="146">
        <f t="shared" si="41"/>
        <v>22</v>
      </c>
      <c r="AB892" s="133" t="str">
        <f>IFERROR(IF(DATEVALUE(TEXT(VLOOKUP(K892,Validation!F927:I950,3,FALSE)&amp;"/"&amp;RIGHT(L892+100,2)&amp;"/"&amp;M892,"MM/DD/YYYY"))&lt;=DATEVALUE(TEXT(VLOOKUP(N892,Validation!F927:I950,3,FALSE)&amp;"/"&amp;RIGHT(O892+100,2)&amp;"/"&amp;P892,"MM/DD/YYYY")),"",-1),"")</f>
        <v/>
      </c>
      <c r="AC892" s="133" t="str">
        <f>IFERROR(IF(DATEVALUE(TEXT(VLOOKUP(S892,Validation!F927:I950,3,FALSE)&amp;"/"&amp;RIGHT(T892+100,2)&amp;"/"&amp;U892,"MM/DD/YYYY"))&lt;=DATEVALUE(TEXT(VLOOKUP(V892,Validation!F927:I950,3,FALSE)&amp;"/"&amp;RIGHT(W892+100,2)&amp;"/"&amp;X892,"MM/DD/YYYY")),"",-1),"")</f>
        <v/>
      </c>
      <c r="AD892" s="92"/>
      <c r="AE892" s="92"/>
    </row>
    <row r="893" spans="1:31" ht="13.8">
      <c r="A893" s="113"/>
      <c r="B893" s="113"/>
      <c r="C893" s="113"/>
      <c r="D893" s="113"/>
      <c r="E893" s="113"/>
      <c r="F893" s="14"/>
      <c r="G893" s="15"/>
      <c r="H893" s="14"/>
      <c r="I893" s="114"/>
      <c r="J893" s="152">
        <f t="shared" si="39"/>
        <v>0</v>
      </c>
      <c r="K893" s="88"/>
      <c r="L893" s="89"/>
      <c r="M893" s="90"/>
      <c r="N893" s="88"/>
      <c r="O893" s="89"/>
      <c r="P893" s="90"/>
      <c r="Q893" s="160" t="str">
        <f ca="1">+IF(A893="","",IF(AND(TODAY()&lt;Validation!$C$141,OR(MONTH(TODAY())=10,MONTH(TODAY())=11,MONTH(TODAY())=12)),CONCATENATE(MONTH(TODAY()),"/01/",YEAR(TODAY())),IF(AND(TODAY()&lt;Validation!$C$141,MONTH(TODAY())&lt;=9),CONCATENATE("0",MONTH(TODAY()),"/01/",YEAR(TODAY())),IF(AND(TODAY()&gt;=Validation!$C$141,OR(MONTH(TODAY())=10,MONTH(TODAY())=11,MONTH(TODAY())=12)),CONCATENATE(MONTH(TODAY()+10),"/01/",YEAR(TODAY()+10)),IF(AND(TODAY()&gt;=Validation!$C$141,MONTH(TODAY())&lt;=9),CONCATENATE("0",MONTH(TODAY()+10),"/01/",YEAR(TODAY()+10)))))))</f>
        <v/>
      </c>
      <c r="R893" s="158">
        <f t="shared" si="40"/>
        <v>0</v>
      </c>
      <c r="S893" s="88"/>
      <c r="T893" s="66"/>
      <c r="U893" s="66"/>
      <c r="V893" s="88"/>
      <c r="W893" s="66"/>
      <c r="X893" s="66"/>
      <c r="Y893" s="92"/>
      <c r="Z893" s="146">
        <f t="shared" si="41"/>
        <v>22</v>
      </c>
      <c r="AB893" s="133" t="str">
        <f>IFERROR(IF(DATEVALUE(TEXT(VLOOKUP(K893,Validation!F928:I951,3,FALSE)&amp;"/"&amp;RIGHT(L893+100,2)&amp;"/"&amp;M893,"MM/DD/YYYY"))&lt;=DATEVALUE(TEXT(VLOOKUP(N893,Validation!F928:I951,3,FALSE)&amp;"/"&amp;RIGHT(O893+100,2)&amp;"/"&amp;P893,"MM/DD/YYYY")),"",-1),"")</f>
        <v/>
      </c>
      <c r="AC893" s="133" t="str">
        <f>IFERROR(IF(DATEVALUE(TEXT(VLOOKUP(S893,Validation!F928:I951,3,FALSE)&amp;"/"&amp;RIGHT(T893+100,2)&amp;"/"&amp;U893,"MM/DD/YYYY"))&lt;=DATEVALUE(TEXT(VLOOKUP(V893,Validation!F928:I951,3,FALSE)&amp;"/"&amp;RIGHT(W893+100,2)&amp;"/"&amp;X893,"MM/DD/YYYY")),"",-1),"")</f>
        <v/>
      </c>
      <c r="AD893" s="92"/>
      <c r="AE893" s="92"/>
    </row>
    <row r="894" spans="1:31" ht="13.8">
      <c r="A894" s="113"/>
      <c r="B894" s="113"/>
      <c r="C894" s="113"/>
      <c r="D894" s="113"/>
      <c r="E894" s="113"/>
      <c r="F894" s="14"/>
      <c r="G894" s="15"/>
      <c r="H894" s="14"/>
      <c r="I894" s="114"/>
      <c r="J894" s="152">
        <f t="shared" si="39"/>
        <v>0</v>
      </c>
      <c r="K894" s="88"/>
      <c r="L894" s="89"/>
      <c r="M894" s="90"/>
      <c r="N894" s="88"/>
      <c r="O894" s="89"/>
      <c r="P894" s="90"/>
      <c r="Q894" s="160" t="str">
        <f ca="1">+IF(A894="","",IF(AND(TODAY()&lt;Validation!$C$141,OR(MONTH(TODAY())=10,MONTH(TODAY())=11,MONTH(TODAY())=12)),CONCATENATE(MONTH(TODAY()),"/01/",YEAR(TODAY())),IF(AND(TODAY()&lt;Validation!$C$141,MONTH(TODAY())&lt;=9),CONCATENATE("0",MONTH(TODAY()),"/01/",YEAR(TODAY())),IF(AND(TODAY()&gt;=Validation!$C$141,OR(MONTH(TODAY())=10,MONTH(TODAY())=11,MONTH(TODAY())=12)),CONCATENATE(MONTH(TODAY()+10),"/01/",YEAR(TODAY()+10)),IF(AND(TODAY()&gt;=Validation!$C$141,MONTH(TODAY())&lt;=9),CONCATENATE("0",MONTH(TODAY()+10),"/01/",YEAR(TODAY()+10)))))))</f>
        <v/>
      </c>
      <c r="R894" s="158">
        <f t="shared" si="40"/>
        <v>0</v>
      </c>
      <c r="S894" s="88"/>
      <c r="T894" s="66"/>
      <c r="U894" s="66"/>
      <c r="V894" s="88"/>
      <c r="W894" s="66"/>
      <c r="X894" s="66"/>
      <c r="Y894" s="92"/>
      <c r="Z894" s="146">
        <f t="shared" si="41"/>
        <v>22</v>
      </c>
      <c r="AB894" s="133" t="str">
        <f>IFERROR(IF(DATEVALUE(TEXT(VLOOKUP(K894,Validation!F929:I952,3,FALSE)&amp;"/"&amp;RIGHT(L894+100,2)&amp;"/"&amp;M894,"MM/DD/YYYY"))&lt;=DATEVALUE(TEXT(VLOOKUP(N894,Validation!F929:I952,3,FALSE)&amp;"/"&amp;RIGHT(O894+100,2)&amp;"/"&amp;P894,"MM/DD/YYYY")),"",-1),"")</f>
        <v/>
      </c>
      <c r="AC894" s="133" t="str">
        <f>IFERROR(IF(DATEVALUE(TEXT(VLOOKUP(S894,Validation!F929:I952,3,FALSE)&amp;"/"&amp;RIGHT(T894+100,2)&amp;"/"&amp;U894,"MM/DD/YYYY"))&lt;=DATEVALUE(TEXT(VLOOKUP(V894,Validation!F929:I952,3,FALSE)&amp;"/"&amp;RIGHT(W894+100,2)&amp;"/"&amp;X894,"MM/DD/YYYY")),"",-1),"")</f>
        <v/>
      </c>
      <c r="AD894" s="92"/>
      <c r="AE894" s="92"/>
    </row>
    <row r="895" spans="1:31" ht="13.8">
      <c r="A895" s="113"/>
      <c r="B895" s="113"/>
      <c r="C895" s="113"/>
      <c r="D895" s="113"/>
      <c r="E895" s="113"/>
      <c r="F895" s="14"/>
      <c r="G895" s="15"/>
      <c r="H895" s="14"/>
      <c r="I895" s="114"/>
      <c r="J895" s="152">
        <f t="shared" si="39"/>
        <v>0</v>
      </c>
      <c r="K895" s="88"/>
      <c r="L895" s="89"/>
      <c r="M895" s="90"/>
      <c r="N895" s="88"/>
      <c r="O895" s="89"/>
      <c r="P895" s="90"/>
      <c r="Q895" s="160" t="str">
        <f ca="1">+IF(A895="","",IF(AND(TODAY()&lt;Validation!$C$141,OR(MONTH(TODAY())=10,MONTH(TODAY())=11,MONTH(TODAY())=12)),CONCATENATE(MONTH(TODAY()),"/01/",YEAR(TODAY())),IF(AND(TODAY()&lt;Validation!$C$141,MONTH(TODAY())&lt;=9),CONCATENATE("0",MONTH(TODAY()),"/01/",YEAR(TODAY())),IF(AND(TODAY()&gt;=Validation!$C$141,OR(MONTH(TODAY())=10,MONTH(TODAY())=11,MONTH(TODAY())=12)),CONCATENATE(MONTH(TODAY()+10),"/01/",YEAR(TODAY()+10)),IF(AND(TODAY()&gt;=Validation!$C$141,MONTH(TODAY())&lt;=9),CONCATENATE("0",MONTH(TODAY()+10),"/01/",YEAR(TODAY()+10)))))))</f>
        <v/>
      </c>
      <c r="R895" s="158">
        <f t="shared" si="40"/>
        <v>0</v>
      </c>
      <c r="S895" s="88"/>
      <c r="T895" s="66"/>
      <c r="U895" s="66"/>
      <c r="V895" s="88"/>
      <c r="W895" s="66"/>
      <c r="X895" s="66"/>
      <c r="Y895" s="92"/>
      <c r="Z895" s="146">
        <f t="shared" si="41"/>
        <v>22</v>
      </c>
      <c r="AB895" s="133" t="str">
        <f>IFERROR(IF(DATEVALUE(TEXT(VLOOKUP(K895,Validation!F930:I953,3,FALSE)&amp;"/"&amp;RIGHT(L895+100,2)&amp;"/"&amp;M895,"MM/DD/YYYY"))&lt;=DATEVALUE(TEXT(VLOOKUP(N895,Validation!F930:I953,3,FALSE)&amp;"/"&amp;RIGHT(O895+100,2)&amp;"/"&amp;P895,"MM/DD/YYYY")),"",-1),"")</f>
        <v/>
      </c>
      <c r="AC895" s="133" t="str">
        <f>IFERROR(IF(DATEVALUE(TEXT(VLOOKUP(S895,Validation!F930:I953,3,FALSE)&amp;"/"&amp;RIGHT(T895+100,2)&amp;"/"&amp;U895,"MM/DD/YYYY"))&lt;=DATEVALUE(TEXT(VLOOKUP(V895,Validation!F930:I953,3,FALSE)&amp;"/"&amp;RIGHT(W895+100,2)&amp;"/"&amp;X895,"MM/DD/YYYY")),"",-1),"")</f>
        <v/>
      </c>
      <c r="AD895" s="92"/>
      <c r="AE895" s="92"/>
    </row>
    <row r="896" spans="1:31" ht="13.8">
      <c r="A896" s="113"/>
      <c r="B896" s="113"/>
      <c r="C896" s="113"/>
      <c r="D896" s="113"/>
      <c r="E896" s="113"/>
      <c r="F896" s="14"/>
      <c r="G896" s="15"/>
      <c r="H896" s="14"/>
      <c r="I896" s="114"/>
      <c r="J896" s="152">
        <f t="shared" si="39"/>
        <v>0</v>
      </c>
      <c r="K896" s="88"/>
      <c r="L896" s="89"/>
      <c r="M896" s="90"/>
      <c r="N896" s="88"/>
      <c r="O896" s="89"/>
      <c r="P896" s="90"/>
      <c r="Q896" s="160" t="str">
        <f ca="1">+IF(A896="","",IF(AND(TODAY()&lt;Validation!$C$141,OR(MONTH(TODAY())=10,MONTH(TODAY())=11,MONTH(TODAY())=12)),CONCATENATE(MONTH(TODAY()),"/01/",YEAR(TODAY())),IF(AND(TODAY()&lt;Validation!$C$141,MONTH(TODAY())&lt;=9),CONCATENATE("0",MONTH(TODAY()),"/01/",YEAR(TODAY())),IF(AND(TODAY()&gt;=Validation!$C$141,OR(MONTH(TODAY())=10,MONTH(TODAY())=11,MONTH(TODAY())=12)),CONCATENATE(MONTH(TODAY()+10),"/01/",YEAR(TODAY()+10)),IF(AND(TODAY()&gt;=Validation!$C$141,MONTH(TODAY())&lt;=9),CONCATENATE("0",MONTH(TODAY()+10),"/01/",YEAR(TODAY()+10)))))))</f>
        <v/>
      </c>
      <c r="R896" s="158">
        <f t="shared" si="40"/>
        <v>0</v>
      </c>
      <c r="S896" s="88"/>
      <c r="T896" s="66"/>
      <c r="U896" s="66"/>
      <c r="V896" s="88"/>
      <c r="W896" s="66"/>
      <c r="X896" s="66"/>
      <c r="Y896" s="92"/>
      <c r="Z896" s="146">
        <f t="shared" si="41"/>
        <v>22</v>
      </c>
      <c r="AB896" s="133" t="str">
        <f>IFERROR(IF(DATEVALUE(TEXT(VLOOKUP(K896,Validation!F931:I954,3,FALSE)&amp;"/"&amp;RIGHT(L896+100,2)&amp;"/"&amp;M896,"MM/DD/YYYY"))&lt;=DATEVALUE(TEXT(VLOOKUP(N896,Validation!F931:I954,3,FALSE)&amp;"/"&amp;RIGHT(O896+100,2)&amp;"/"&amp;P896,"MM/DD/YYYY")),"",-1),"")</f>
        <v/>
      </c>
      <c r="AC896" s="133" t="str">
        <f>IFERROR(IF(DATEVALUE(TEXT(VLOOKUP(S896,Validation!F931:I954,3,FALSE)&amp;"/"&amp;RIGHT(T896+100,2)&amp;"/"&amp;U896,"MM/DD/YYYY"))&lt;=DATEVALUE(TEXT(VLOOKUP(V896,Validation!F931:I954,3,FALSE)&amp;"/"&amp;RIGHT(W896+100,2)&amp;"/"&amp;X896,"MM/DD/YYYY")),"",-1),"")</f>
        <v/>
      </c>
      <c r="AD896" s="92"/>
      <c r="AE896" s="92"/>
    </row>
    <row r="897" spans="1:31" ht="13.8">
      <c r="A897" s="113"/>
      <c r="B897" s="113"/>
      <c r="C897" s="113"/>
      <c r="D897" s="113"/>
      <c r="E897" s="113"/>
      <c r="F897" s="14"/>
      <c r="G897" s="15"/>
      <c r="H897" s="14"/>
      <c r="I897" s="114"/>
      <c r="J897" s="152">
        <f t="shared" si="39"/>
        <v>0</v>
      </c>
      <c r="K897" s="88"/>
      <c r="L897" s="89"/>
      <c r="M897" s="90"/>
      <c r="N897" s="88"/>
      <c r="O897" s="89"/>
      <c r="P897" s="90"/>
      <c r="Q897" s="160" t="str">
        <f ca="1">+IF(A897="","",IF(AND(TODAY()&lt;Validation!$C$141,OR(MONTH(TODAY())=10,MONTH(TODAY())=11,MONTH(TODAY())=12)),CONCATENATE(MONTH(TODAY()),"/01/",YEAR(TODAY())),IF(AND(TODAY()&lt;Validation!$C$141,MONTH(TODAY())&lt;=9),CONCATENATE("0",MONTH(TODAY()),"/01/",YEAR(TODAY())),IF(AND(TODAY()&gt;=Validation!$C$141,OR(MONTH(TODAY())=10,MONTH(TODAY())=11,MONTH(TODAY())=12)),CONCATENATE(MONTH(TODAY()+10),"/01/",YEAR(TODAY()+10)),IF(AND(TODAY()&gt;=Validation!$C$141,MONTH(TODAY())&lt;=9),CONCATENATE("0",MONTH(TODAY()+10),"/01/",YEAR(TODAY()+10)))))))</f>
        <v/>
      </c>
      <c r="R897" s="158">
        <f t="shared" si="40"/>
        <v>0</v>
      </c>
      <c r="S897" s="88"/>
      <c r="T897" s="66"/>
      <c r="U897" s="66"/>
      <c r="V897" s="88"/>
      <c r="W897" s="66"/>
      <c r="X897" s="66"/>
      <c r="Y897" s="92"/>
      <c r="Z897" s="146">
        <f t="shared" si="41"/>
        <v>22</v>
      </c>
      <c r="AB897" s="133" t="str">
        <f>IFERROR(IF(DATEVALUE(TEXT(VLOOKUP(K897,Validation!F932:I955,3,FALSE)&amp;"/"&amp;RIGHT(L897+100,2)&amp;"/"&amp;M897,"MM/DD/YYYY"))&lt;=DATEVALUE(TEXT(VLOOKUP(N897,Validation!F932:I955,3,FALSE)&amp;"/"&amp;RIGHT(O897+100,2)&amp;"/"&amp;P897,"MM/DD/YYYY")),"",-1),"")</f>
        <v/>
      </c>
      <c r="AC897" s="133" t="str">
        <f>IFERROR(IF(DATEVALUE(TEXT(VLOOKUP(S897,Validation!F932:I955,3,FALSE)&amp;"/"&amp;RIGHT(T897+100,2)&amp;"/"&amp;U897,"MM/DD/YYYY"))&lt;=DATEVALUE(TEXT(VLOOKUP(V897,Validation!F932:I955,3,FALSE)&amp;"/"&amp;RIGHT(W897+100,2)&amp;"/"&amp;X897,"MM/DD/YYYY")),"",-1),"")</f>
        <v/>
      </c>
      <c r="AD897" s="92"/>
      <c r="AE897" s="92"/>
    </row>
    <row r="898" spans="1:31" ht="13.8">
      <c r="A898" s="113"/>
      <c r="B898" s="113"/>
      <c r="C898" s="113"/>
      <c r="D898" s="113"/>
      <c r="E898" s="113"/>
      <c r="F898" s="14"/>
      <c r="G898" s="15"/>
      <c r="H898" s="14"/>
      <c r="I898" s="114"/>
      <c r="J898" s="152">
        <f t="shared" si="39"/>
        <v>0</v>
      </c>
      <c r="K898" s="88"/>
      <c r="L898" s="89"/>
      <c r="M898" s="90"/>
      <c r="N898" s="88"/>
      <c r="O898" s="89"/>
      <c r="P898" s="90"/>
      <c r="Q898" s="160" t="str">
        <f ca="1">+IF(A898="","",IF(AND(TODAY()&lt;Validation!$C$141,OR(MONTH(TODAY())=10,MONTH(TODAY())=11,MONTH(TODAY())=12)),CONCATENATE(MONTH(TODAY()),"/01/",YEAR(TODAY())),IF(AND(TODAY()&lt;Validation!$C$141,MONTH(TODAY())&lt;=9),CONCATENATE("0",MONTH(TODAY()),"/01/",YEAR(TODAY())),IF(AND(TODAY()&gt;=Validation!$C$141,OR(MONTH(TODAY())=10,MONTH(TODAY())=11,MONTH(TODAY())=12)),CONCATENATE(MONTH(TODAY()+10),"/01/",YEAR(TODAY()+10)),IF(AND(TODAY()&gt;=Validation!$C$141,MONTH(TODAY())&lt;=9),CONCATENATE("0",MONTH(TODAY()+10),"/01/",YEAR(TODAY()+10)))))))</f>
        <v/>
      </c>
      <c r="R898" s="158">
        <f t="shared" si="40"/>
        <v>0</v>
      </c>
      <c r="S898" s="88"/>
      <c r="T898" s="66"/>
      <c r="U898" s="66"/>
      <c r="V898" s="88"/>
      <c r="W898" s="66"/>
      <c r="X898" s="66"/>
      <c r="Y898" s="92"/>
      <c r="Z898" s="146">
        <f t="shared" si="41"/>
        <v>22</v>
      </c>
      <c r="AB898" s="133" t="str">
        <f>IFERROR(IF(DATEVALUE(TEXT(VLOOKUP(K898,Validation!F933:I956,3,FALSE)&amp;"/"&amp;RIGHT(L898+100,2)&amp;"/"&amp;M898,"MM/DD/YYYY"))&lt;=DATEVALUE(TEXT(VLOOKUP(N898,Validation!F933:I956,3,FALSE)&amp;"/"&amp;RIGHT(O898+100,2)&amp;"/"&amp;P898,"MM/DD/YYYY")),"",-1),"")</f>
        <v/>
      </c>
      <c r="AC898" s="133" t="str">
        <f>IFERROR(IF(DATEVALUE(TEXT(VLOOKUP(S898,Validation!F933:I956,3,FALSE)&amp;"/"&amp;RIGHT(T898+100,2)&amp;"/"&amp;U898,"MM/DD/YYYY"))&lt;=DATEVALUE(TEXT(VLOOKUP(V898,Validation!F933:I956,3,FALSE)&amp;"/"&amp;RIGHT(W898+100,2)&amp;"/"&amp;X898,"MM/DD/YYYY")),"",-1),"")</f>
        <v/>
      </c>
      <c r="AD898" s="92"/>
      <c r="AE898" s="92"/>
    </row>
    <row r="899" spans="1:31" ht="13.8">
      <c r="A899" s="113"/>
      <c r="B899" s="113"/>
      <c r="C899" s="113"/>
      <c r="D899" s="113"/>
      <c r="E899" s="113"/>
      <c r="F899" s="14"/>
      <c r="G899" s="15"/>
      <c r="H899" s="14"/>
      <c r="I899" s="114"/>
      <c r="J899" s="152">
        <f t="shared" si="39"/>
        <v>0</v>
      </c>
      <c r="K899" s="88"/>
      <c r="L899" s="89"/>
      <c r="M899" s="90"/>
      <c r="N899" s="88"/>
      <c r="O899" s="89"/>
      <c r="P899" s="90"/>
      <c r="Q899" s="160" t="str">
        <f ca="1">+IF(A899="","",IF(AND(TODAY()&lt;Validation!$C$141,OR(MONTH(TODAY())=10,MONTH(TODAY())=11,MONTH(TODAY())=12)),CONCATENATE(MONTH(TODAY()),"/01/",YEAR(TODAY())),IF(AND(TODAY()&lt;Validation!$C$141,MONTH(TODAY())&lt;=9),CONCATENATE("0",MONTH(TODAY()),"/01/",YEAR(TODAY())),IF(AND(TODAY()&gt;=Validation!$C$141,OR(MONTH(TODAY())=10,MONTH(TODAY())=11,MONTH(TODAY())=12)),CONCATENATE(MONTH(TODAY()+10),"/01/",YEAR(TODAY()+10)),IF(AND(TODAY()&gt;=Validation!$C$141,MONTH(TODAY())&lt;=9),CONCATENATE("0",MONTH(TODAY()+10),"/01/",YEAR(TODAY()+10)))))))</f>
        <v/>
      </c>
      <c r="R899" s="158">
        <f t="shared" si="40"/>
        <v>0</v>
      </c>
      <c r="S899" s="88"/>
      <c r="T899" s="66"/>
      <c r="U899" s="66"/>
      <c r="V899" s="88"/>
      <c r="W899" s="66"/>
      <c r="X899" s="66"/>
      <c r="Y899" s="92"/>
      <c r="Z899" s="146">
        <f t="shared" si="41"/>
        <v>22</v>
      </c>
      <c r="AB899" s="133" t="str">
        <f>IFERROR(IF(DATEVALUE(TEXT(VLOOKUP(K899,Validation!F934:I957,3,FALSE)&amp;"/"&amp;RIGHT(L899+100,2)&amp;"/"&amp;M899,"MM/DD/YYYY"))&lt;=DATEVALUE(TEXT(VLOOKUP(N899,Validation!F934:I957,3,FALSE)&amp;"/"&amp;RIGHT(O899+100,2)&amp;"/"&amp;P899,"MM/DD/YYYY")),"",-1),"")</f>
        <v/>
      </c>
      <c r="AC899" s="133" t="str">
        <f>IFERROR(IF(DATEVALUE(TEXT(VLOOKUP(S899,Validation!F934:I957,3,FALSE)&amp;"/"&amp;RIGHT(T899+100,2)&amp;"/"&amp;U899,"MM/DD/YYYY"))&lt;=DATEVALUE(TEXT(VLOOKUP(V899,Validation!F934:I957,3,FALSE)&amp;"/"&amp;RIGHT(W899+100,2)&amp;"/"&amp;X899,"MM/DD/YYYY")),"",-1),"")</f>
        <v/>
      </c>
      <c r="AD899" s="92"/>
      <c r="AE899" s="92"/>
    </row>
    <row r="900" spans="1:31" ht="13.8">
      <c r="A900" s="113"/>
      <c r="B900" s="113"/>
      <c r="C900" s="113"/>
      <c r="D900" s="113"/>
      <c r="E900" s="113"/>
      <c r="F900" s="14"/>
      <c r="G900" s="15"/>
      <c r="H900" s="14"/>
      <c r="I900" s="114"/>
      <c r="J900" s="152">
        <f t="shared" si="39"/>
        <v>0</v>
      </c>
      <c r="K900" s="88"/>
      <c r="L900" s="89"/>
      <c r="M900" s="90"/>
      <c r="N900" s="88"/>
      <c r="O900" s="89"/>
      <c r="P900" s="90"/>
      <c r="Q900" s="160" t="str">
        <f ca="1">+IF(A900="","",IF(AND(TODAY()&lt;Validation!$C$141,OR(MONTH(TODAY())=10,MONTH(TODAY())=11,MONTH(TODAY())=12)),CONCATENATE(MONTH(TODAY()),"/01/",YEAR(TODAY())),IF(AND(TODAY()&lt;Validation!$C$141,MONTH(TODAY())&lt;=9),CONCATENATE("0",MONTH(TODAY()),"/01/",YEAR(TODAY())),IF(AND(TODAY()&gt;=Validation!$C$141,OR(MONTH(TODAY())=10,MONTH(TODAY())=11,MONTH(TODAY())=12)),CONCATENATE(MONTH(TODAY()+10),"/01/",YEAR(TODAY()+10)),IF(AND(TODAY()&gt;=Validation!$C$141,MONTH(TODAY())&lt;=9),CONCATENATE("0",MONTH(TODAY()+10),"/01/",YEAR(TODAY()+10)))))))</f>
        <v/>
      </c>
      <c r="R900" s="158">
        <f t="shared" si="40"/>
        <v>0</v>
      </c>
      <c r="S900" s="88"/>
      <c r="T900" s="66"/>
      <c r="U900" s="66"/>
      <c r="V900" s="88"/>
      <c r="W900" s="66"/>
      <c r="X900" s="66"/>
      <c r="Y900" s="92"/>
      <c r="Z900" s="146">
        <f t="shared" si="41"/>
        <v>22</v>
      </c>
      <c r="AB900" s="133" t="str">
        <f>IFERROR(IF(DATEVALUE(TEXT(VLOOKUP(K900,Validation!F935:I958,3,FALSE)&amp;"/"&amp;RIGHT(L900+100,2)&amp;"/"&amp;M900,"MM/DD/YYYY"))&lt;=DATEVALUE(TEXT(VLOOKUP(N900,Validation!F935:I958,3,FALSE)&amp;"/"&amp;RIGHT(O900+100,2)&amp;"/"&amp;P900,"MM/DD/YYYY")),"",-1),"")</f>
        <v/>
      </c>
      <c r="AC900" s="133" t="str">
        <f>IFERROR(IF(DATEVALUE(TEXT(VLOOKUP(S900,Validation!F935:I958,3,FALSE)&amp;"/"&amp;RIGHT(T900+100,2)&amp;"/"&amp;U900,"MM/DD/YYYY"))&lt;=DATEVALUE(TEXT(VLOOKUP(V900,Validation!F935:I958,3,FALSE)&amp;"/"&amp;RIGHT(W900+100,2)&amp;"/"&amp;X900,"MM/DD/YYYY")),"",-1),"")</f>
        <v/>
      </c>
      <c r="AD900" s="92"/>
      <c r="AE900" s="92"/>
    </row>
    <row r="901" spans="1:31" ht="13.8">
      <c r="A901" s="113"/>
      <c r="B901" s="113"/>
      <c r="C901" s="113"/>
      <c r="D901" s="113"/>
      <c r="E901" s="113"/>
      <c r="F901" s="14"/>
      <c r="G901" s="15"/>
      <c r="H901" s="14"/>
      <c r="I901" s="114"/>
      <c r="J901" s="152">
        <f t="shared" si="39"/>
        <v>0</v>
      </c>
      <c r="K901" s="88"/>
      <c r="L901" s="89"/>
      <c r="M901" s="90"/>
      <c r="N901" s="88"/>
      <c r="O901" s="89"/>
      <c r="P901" s="90"/>
      <c r="Q901" s="160" t="str">
        <f ca="1">+IF(A901="","",IF(AND(TODAY()&lt;Validation!$C$141,OR(MONTH(TODAY())=10,MONTH(TODAY())=11,MONTH(TODAY())=12)),CONCATENATE(MONTH(TODAY()),"/01/",YEAR(TODAY())),IF(AND(TODAY()&lt;Validation!$C$141,MONTH(TODAY())&lt;=9),CONCATENATE("0",MONTH(TODAY()),"/01/",YEAR(TODAY())),IF(AND(TODAY()&gt;=Validation!$C$141,OR(MONTH(TODAY())=10,MONTH(TODAY())=11,MONTH(TODAY())=12)),CONCATENATE(MONTH(TODAY()+10),"/01/",YEAR(TODAY()+10)),IF(AND(TODAY()&gt;=Validation!$C$141,MONTH(TODAY())&lt;=9),CONCATENATE("0",MONTH(TODAY()+10),"/01/",YEAR(TODAY()+10)))))))</f>
        <v/>
      </c>
      <c r="R901" s="158">
        <f t="shared" si="40"/>
        <v>0</v>
      </c>
      <c r="S901" s="88"/>
      <c r="T901" s="66"/>
      <c r="U901" s="66"/>
      <c r="V901" s="88"/>
      <c r="W901" s="66"/>
      <c r="X901" s="66"/>
      <c r="Y901" s="92"/>
      <c r="Z901" s="146">
        <f t="shared" si="41"/>
        <v>22</v>
      </c>
      <c r="AB901" s="133" t="str">
        <f>IFERROR(IF(DATEVALUE(TEXT(VLOOKUP(K901,Validation!F936:I959,3,FALSE)&amp;"/"&amp;RIGHT(L901+100,2)&amp;"/"&amp;M901,"MM/DD/YYYY"))&lt;=DATEVALUE(TEXT(VLOOKUP(N901,Validation!F936:I959,3,FALSE)&amp;"/"&amp;RIGHT(O901+100,2)&amp;"/"&amp;P901,"MM/DD/YYYY")),"",-1),"")</f>
        <v/>
      </c>
      <c r="AC901" s="133" t="str">
        <f>IFERROR(IF(DATEVALUE(TEXT(VLOOKUP(S901,Validation!F936:I959,3,FALSE)&amp;"/"&amp;RIGHT(T901+100,2)&amp;"/"&amp;U901,"MM/DD/YYYY"))&lt;=DATEVALUE(TEXT(VLOOKUP(V901,Validation!F936:I959,3,FALSE)&amp;"/"&amp;RIGHT(W901+100,2)&amp;"/"&amp;X901,"MM/DD/YYYY")),"",-1),"")</f>
        <v/>
      </c>
      <c r="AD901" s="92"/>
      <c r="AE901" s="92"/>
    </row>
    <row r="902" spans="1:31" ht="13.8">
      <c r="A902" s="113"/>
      <c r="B902" s="113"/>
      <c r="C902" s="113"/>
      <c r="D902" s="113"/>
      <c r="E902" s="113"/>
      <c r="F902" s="14"/>
      <c r="G902" s="15"/>
      <c r="H902" s="14"/>
      <c r="I902" s="114"/>
      <c r="J902" s="152">
        <f t="shared" ref="J902:J965" si="42">IF(I902&lt;&gt;"",I902,IF(AND(ISNUMBER(FIND(".",F902*H902)),ROUNDDOWN(F902*H902,0)=0,F902*H902&lt;0),CONCATENATE("-0",LEFT(RIGHT(F902*H902,LEN(F902*H902)-SEARCH(".",F902*H902)+1),4)),IF(ISNUMBER(FIND(".",F902*H902)),CONCATENATE(ROUNDDOWN(F902*H902,0),LEFT(RIGHT(F902*H902,LEN(F902*H902)-SEARCH(".",F902*H902)+1),4)),F902*H902)))*1</f>
        <v>0</v>
      </c>
      <c r="K902" s="88"/>
      <c r="L902" s="89"/>
      <c r="M902" s="90"/>
      <c r="N902" s="88"/>
      <c r="O902" s="89"/>
      <c r="P902" s="90"/>
      <c r="Q902" s="160" t="str">
        <f ca="1">+IF(A902="","",IF(AND(TODAY()&lt;Validation!$C$141,OR(MONTH(TODAY())=10,MONTH(TODAY())=11,MONTH(TODAY())=12)),CONCATENATE(MONTH(TODAY()),"/01/",YEAR(TODAY())),IF(AND(TODAY()&lt;Validation!$C$141,MONTH(TODAY())&lt;=9),CONCATENATE("0",MONTH(TODAY()),"/01/",YEAR(TODAY())),IF(AND(TODAY()&gt;=Validation!$C$141,OR(MONTH(TODAY())=10,MONTH(TODAY())=11,MONTH(TODAY())=12)),CONCATENATE(MONTH(TODAY()+10),"/01/",YEAR(TODAY()+10)),IF(AND(TODAY()&gt;=Validation!$C$141,MONTH(TODAY())&lt;=9),CONCATENATE("0",MONTH(TODAY()+10),"/01/",YEAR(TODAY()+10)))))))</f>
        <v/>
      </c>
      <c r="R902" s="158">
        <f t="shared" ref="R902:R965" si="43">IF(I902&lt;&gt;"",I902,IF(ISNUMBER(FIND(".",F902*H902)),CONCATENATE(ROUNDDOWN(F902*H902,0),LEFT(RIGHT(F902*H902,LEN(F902*H902)-SEARCH(".",F902*H902)+1),4)),F902*H902))*1</f>
        <v>0</v>
      </c>
      <c r="S902" s="88"/>
      <c r="T902" s="66"/>
      <c r="U902" s="66"/>
      <c r="V902" s="88"/>
      <c r="W902" s="66"/>
      <c r="X902" s="66"/>
      <c r="Y902" s="92"/>
      <c r="Z902" s="146">
        <f t="shared" ref="Z902:Z965" si="44">COUNTBLANK(A902:I902)+COUNTBLANK(K902:P902)+COUNTBLANK(S902:Y902)</f>
        <v>22</v>
      </c>
      <c r="AB902" s="133" t="str">
        <f>IFERROR(IF(DATEVALUE(TEXT(VLOOKUP(K902,Validation!F937:I960,3,FALSE)&amp;"/"&amp;RIGHT(L902+100,2)&amp;"/"&amp;M902,"MM/DD/YYYY"))&lt;=DATEVALUE(TEXT(VLOOKUP(N902,Validation!F937:I960,3,FALSE)&amp;"/"&amp;RIGHT(O902+100,2)&amp;"/"&amp;P902,"MM/DD/YYYY")),"",-1),"")</f>
        <v/>
      </c>
      <c r="AC902" s="133" t="str">
        <f>IFERROR(IF(DATEVALUE(TEXT(VLOOKUP(S902,Validation!F937:I960,3,FALSE)&amp;"/"&amp;RIGHT(T902+100,2)&amp;"/"&amp;U902,"MM/DD/YYYY"))&lt;=DATEVALUE(TEXT(VLOOKUP(V902,Validation!F937:I960,3,FALSE)&amp;"/"&amp;RIGHT(W902+100,2)&amp;"/"&amp;X902,"MM/DD/YYYY")),"",-1),"")</f>
        <v/>
      </c>
      <c r="AD902" s="92"/>
      <c r="AE902" s="92"/>
    </row>
    <row r="903" spans="1:31" ht="13.8">
      <c r="A903" s="113"/>
      <c r="B903" s="113"/>
      <c r="C903" s="113"/>
      <c r="D903" s="113"/>
      <c r="E903" s="113"/>
      <c r="F903" s="14"/>
      <c r="G903" s="15"/>
      <c r="H903" s="14"/>
      <c r="I903" s="114"/>
      <c r="J903" s="152">
        <f t="shared" si="42"/>
        <v>0</v>
      </c>
      <c r="K903" s="88"/>
      <c r="L903" s="89"/>
      <c r="M903" s="90"/>
      <c r="N903" s="88"/>
      <c r="O903" s="89"/>
      <c r="P903" s="90"/>
      <c r="Q903" s="160" t="str">
        <f ca="1">+IF(A903="","",IF(AND(TODAY()&lt;Validation!$C$141,OR(MONTH(TODAY())=10,MONTH(TODAY())=11,MONTH(TODAY())=12)),CONCATENATE(MONTH(TODAY()),"/01/",YEAR(TODAY())),IF(AND(TODAY()&lt;Validation!$C$141,MONTH(TODAY())&lt;=9),CONCATENATE("0",MONTH(TODAY()),"/01/",YEAR(TODAY())),IF(AND(TODAY()&gt;=Validation!$C$141,OR(MONTH(TODAY())=10,MONTH(TODAY())=11,MONTH(TODAY())=12)),CONCATENATE(MONTH(TODAY()+10),"/01/",YEAR(TODAY()+10)),IF(AND(TODAY()&gt;=Validation!$C$141,MONTH(TODAY())&lt;=9),CONCATENATE("0",MONTH(TODAY()+10),"/01/",YEAR(TODAY()+10)))))))</f>
        <v/>
      </c>
      <c r="R903" s="158">
        <f t="shared" si="43"/>
        <v>0</v>
      </c>
      <c r="S903" s="88"/>
      <c r="T903" s="66"/>
      <c r="U903" s="66"/>
      <c r="V903" s="88"/>
      <c r="W903" s="66"/>
      <c r="X903" s="66"/>
      <c r="Y903" s="92"/>
      <c r="Z903" s="146">
        <f t="shared" si="44"/>
        <v>22</v>
      </c>
      <c r="AB903" s="133" t="str">
        <f>IFERROR(IF(DATEVALUE(TEXT(VLOOKUP(K903,Validation!F938:I961,3,FALSE)&amp;"/"&amp;RIGHT(L903+100,2)&amp;"/"&amp;M903,"MM/DD/YYYY"))&lt;=DATEVALUE(TEXT(VLOOKUP(N903,Validation!F938:I961,3,FALSE)&amp;"/"&amp;RIGHT(O903+100,2)&amp;"/"&amp;P903,"MM/DD/YYYY")),"",-1),"")</f>
        <v/>
      </c>
      <c r="AC903" s="133" t="str">
        <f>IFERROR(IF(DATEVALUE(TEXT(VLOOKUP(S903,Validation!F938:I961,3,FALSE)&amp;"/"&amp;RIGHT(T903+100,2)&amp;"/"&amp;U903,"MM/DD/YYYY"))&lt;=DATEVALUE(TEXT(VLOOKUP(V903,Validation!F938:I961,3,FALSE)&amp;"/"&amp;RIGHT(W903+100,2)&amp;"/"&amp;X903,"MM/DD/YYYY")),"",-1),"")</f>
        <v/>
      </c>
      <c r="AD903" s="92"/>
      <c r="AE903" s="92"/>
    </row>
    <row r="904" spans="1:31" ht="13.8">
      <c r="A904" s="113"/>
      <c r="B904" s="113"/>
      <c r="C904" s="113"/>
      <c r="D904" s="113"/>
      <c r="E904" s="113"/>
      <c r="F904" s="14"/>
      <c r="G904" s="15"/>
      <c r="H904" s="14"/>
      <c r="I904" s="114"/>
      <c r="J904" s="152">
        <f t="shared" si="42"/>
        <v>0</v>
      </c>
      <c r="K904" s="88"/>
      <c r="L904" s="89"/>
      <c r="M904" s="90"/>
      <c r="N904" s="88"/>
      <c r="O904" s="89"/>
      <c r="P904" s="90"/>
      <c r="Q904" s="160" t="str">
        <f ca="1">+IF(A904="","",IF(AND(TODAY()&lt;Validation!$C$141,OR(MONTH(TODAY())=10,MONTH(TODAY())=11,MONTH(TODAY())=12)),CONCATENATE(MONTH(TODAY()),"/01/",YEAR(TODAY())),IF(AND(TODAY()&lt;Validation!$C$141,MONTH(TODAY())&lt;=9),CONCATENATE("0",MONTH(TODAY()),"/01/",YEAR(TODAY())),IF(AND(TODAY()&gt;=Validation!$C$141,OR(MONTH(TODAY())=10,MONTH(TODAY())=11,MONTH(TODAY())=12)),CONCATENATE(MONTH(TODAY()+10),"/01/",YEAR(TODAY()+10)),IF(AND(TODAY()&gt;=Validation!$C$141,MONTH(TODAY())&lt;=9),CONCATENATE("0",MONTH(TODAY()+10),"/01/",YEAR(TODAY()+10)))))))</f>
        <v/>
      </c>
      <c r="R904" s="158">
        <f t="shared" si="43"/>
        <v>0</v>
      </c>
      <c r="S904" s="88"/>
      <c r="T904" s="66"/>
      <c r="U904" s="66"/>
      <c r="V904" s="88"/>
      <c r="W904" s="66"/>
      <c r="X904" s="66"/>
      <c r="Y904" s="92"/>
      <c r="Z904" s="146">
        <f t="shared" si="44"/>
        <v>22</v>
      </c>
      <c r="AB904" s="133" t="str">
        <f>IFERROR(IF(DATEVALUE(TEXT(VLOOKUP(K904,Validation!F939:I962,3,FALSE)&amp;"/"&amp;RIGHT(L904+100,2)&amp;"/"&amp;M904,"MM/DD/YYYY"))&lt;=DATEVALUE(TEXT(VLOOKUP(N904,Validation!F939:I962,3,FALSE)&amp;"/"&amp;RIGHT(O904+100,2)&amp;"/"&amp;P904,"MM/DD/YYYY")),"",-1),"")</f>
        <v/>
      </c>
      <c r="AC904" s="133" t="str">
        <f>IFERROR(IF(DATEVALUE(TEXT(VLOOKUP(S904,Validation!F939:I962,3,FALSE)&amp;"/"&amp;RIGHT(T904+100,2)&amp;"/"&amp;U904,"MM/DD/YYYY"))&lt;=DATEVALUE(TEXT(VLOOKUP(V904,Validation!F939:I962,3,FALSE)&amp;"/"&amp;RIGHT(W904+100,2)&amp;"/"&amp;X904,"MM/DD/YYYY")),"",-1),"")</f>
        <v/>
      </c>
      <c r="AD904" s="92"/>
      <c r="AE904" s="92"/>
    </row>
    <row r="905" spans="1:31" ht="13.8">
      <c r="A905" s="113"/>
      <c r="B905" s="113"/>
      <c r="C905" s="113"/>
      <c r="D905" s="113"/>
      <c r="E905" s="113"/>
      <c r="F905" s="14"/>
      <c r="G905" s="15"/>
      <c r="H905" s="14"/>
      <c r="I905" s="114"/>
      <c r="J905" s="152">
        <f t="shared" si="42"/>
        <v>0</v>
      </c>
      <c r="K905" s="88"/>
      <c r="L905" s="89"/>
      <c r="M905" s="90"/>
      <c r="N905" s="88"/>
      <c r="O905" s="89"/>
      <c r="P905" s="90"/>
      <c r="Q905" s="160" t="str">
        <f ca="1">+IF(A905="","",IF(AND(TODAY()&lt;Validation!$C$141,OR(MONTH(TODAY())=10,MONTH(TODAY())=11,MONTH(TODAY())=12)),CONCATENATE(MONTH(TODAY()),"/01/",YEAR(TODAY())),IF(AND(TODAY()&lt;Validation!$C$141,MONTH(TODAY())&lt;=9),CONCATENATE("0",MONTH(TODAY()),"/01/",YEAR(TODAY())),IF(AND(TODAY()&gt;=Validation!$C$141,OR(MONTH(TODAY())=10,MONTH(TODAY())=11,MONTH(TODAY())=12)),CONCATENATE(MONTH(TODAY()+10),"/01/",YEAR(TODAY()+10)),IF(AND(TODAY()&gt;=Validation!$C$141,MONTH(TODAY())&lt;=9),CONCATENATE("0",MONTH(TODAY()+10),"/01/",YEAR(TODAY()+10)))))))</f>
        <v/>
      </c>
      <c r="R905" s="158">
        <f t="shared" si="43"/>
        <v>0</v>
      </c>
      <c r="S905" s="88"/>
      <c r="T905" s="66"/>
      <c r="U905" s="66"/>
      <c r="V905" s="88"/>
      <c r="W905" s="66"/>
      <c r="X905" s="66"/>
      <c r="Y905" s="92"/>
      <c r="Z905" s="146">
        <f t="shared" si="44"/>
        <v>22</v>
      </c>
      <c r="AB905" s="133" t="str">
        <f>IFERROR(IF(DATEVALUE(TEXT(VLOOKUP(K905,Validation!F940:I963,3,FALSE)&amp;"/"&amp;RIGHT(L905+100,2)&amp;"/"&amp;M905,"MM/DD/YYYY"))&lt;=DATEVALUE(TEXT(VLOOKUP(N905,Validation!F940:I963,3,FALSE)&amp;"/"&amp;RIGHT(O905+100,2)&amp;"/"&amp;P905,"MM/DD/YYYY")),"",-1),"")</f>
        <v/>
      </c>
      <c r="AC905" s="133" t="str">
        <f>IFERROR(IF(DATEVALUE(TEXT(VLOOKUP(S905,Validation!F940:I963,3,FALSE)&amp;"/"&amp;RIGHT(T905+100,2)&amp;"/"&amp;U905,"MM/DD/YYYY"))&lt;=DATEVALUE(TEXT(VLOOKUP(V905,Validation!F940:I963,3,FALSE)&amp;"/"&amp;RIGHT(W905+100,2)&amp;"/"&amp;X905,"MM/DD/YYYY")),"",-1),"")</f>
        <v/>
      </c>
      <c r="AD905" s="92"/>
      <c r="AE905" s="92"/>
    </row>
    <row r="906" spans="1:31" ht="13.8">
      <c r="A906" s="113"/>
      <c r="B906" s="113"/>
      <c r="C906" s="113"/>
      <c r="D906" s="113"/>
      <c r="E906" s="113"/>
      <c r="F906" s="14"/>
      <c r="G906" s="15"/>
      <c r="H906" s="14"/>
      <c r="I906" s="114"/>
      <c r="J906" s="152">
        <f t="shared" si="42"/>
        <v>0</v>
      </c>
      <c r="K906" s="88"/>
      <c r="L906" s="89"/>
      <c r="M906" s="90"/>
      <c r="N906" s="88"/>
      <c r="O906" s="89"/>
      <c r="P906" s="90"/>
      <c r="Q906" s="160" t="str">
        <f ca="1">+IF(A906="","",IF(AND(TODAY()&lt;Validation!$C$141,OR(MONTH(TODAY())=10,MONTH(TODAY())=11,MONTH(TODAY())=12)),CONCATENATE(MONTH(TODAY()),"/01/",YEAR(TODAY())),IF(AND(TODAY()&lt;Validation!$C$141,MONTH(TODAY())&lt;=9),CONCATENATE("0",MONTH(TODAY()),"/01/",YEAR(TODAY())),IF(AND(TODAY()&gt;=Validation!$C$141,OR(MONTH(TODAY())=10,MONTH(TODAY())=11,MONTH(TODAY())=12)),CONCATENATE(MONTH(TODAY()+10),"/01/",YEAR(TODAY()+10)),IF(AND(TODAY()&gt;=Validation!$C$141,MONTH(TODAY())&lt;=9),CONCATENATE("0",MONTH(TODAY()+10),"/01/",YEAR(TODAY()+10)))))))</f>
        <v/>
      </c>
      <c r="R906" s="158">
        <f t="shared" si="43"/>
        <v>0</v>
      </c>
      <c r="S906" s="88"/>
      <c r="T906" s="66"/>
      <c r="U906" s="66"/>
      <c r="V906" s="88"/>
      <c r="W906" s="66"/>
      <c r="X906" s="66"/>
      <c r="Y906" s="92"/>
      <c r="Z906" s="146">
        <f t="shared" si="44"/>
        <v>22</v>
      </c>
      <c r="AB906" s="133" t="str">
        <f>IFERROR(IF(DATEVALUE(TEXT(VLOOKUP(K906,Validation!F941:I964,3,FALSE)&amp;"/"&amp;RIGHT(L906+100,2)&amp;"/"&amp;M906,"MM/DD/YYYY"))&lt;=DATEVALUE(TEXT(VLOOKUP(N906,Validation!F941:I964,3,FALSE)&amp;"/"&amp;RIGHT(O906+100,2)&amp;"/"&amp;P906,"MM/DD/YYYY")),"",-1),"")</f>
        <v/>
      </c>
      <c r="AC906" s="133" t="str">
        <f>IFERROR(IF(DATEVALUE(TEXT(VLOOKUP(S906,Validation!F941:I964,3,FALSE)&amp;"/"&amp;RIGHT(T906+100,2)&amp;"/"&amp;U906,"MM/DD/YYYY"))&lt;=DATEVALUE(TEXT(VLOOKUP(V906,Validation!F941:I964,3,FALSE)&amp;"/"&amp;RIGHT(W906+100,2)&amp;"/"&amp;X906,"MM/DD/YYYY")),"",-1),"")</f>
        <v/>
      </c>
      <c r="AD906" s="92"/>
      <c r="AE906" s="92"/>
    </row>
    <row r="907" spans="1:31" ht="13.8">
      <c r="A907" s="113"/>
      <c r="B907" s="113"/>
      <c r="C907" s="113"/>
      <c r="D907" s="113"/>
      <c r="E907" s="113"/>
      <c r="F907" s="14"/>
      <c r="G907" s="15"/>
      <c r="H907" s="14"/>
      <c r="I907" s="114"/>
      <c r="J907" s="152">
        <f t="shared" si="42"/>
        <v>0</v>
      </c>
      <c r="K907" s="88"/>
      <c r="L907" s="89"/>
      <c r="M907" s="90"/>
      <c r="N907" s="88"/>
      <c r="O907" s="89"/>
      <c r="P907" s="90"/>
      <c r="Q907" s="160" t="str">
        <f ca="1">+IF(A907="","",IF(AND(TODAY()&lt;Validation!$C$141,OR(MONTH(TODAY())=10,MONTH(TODAY())=11,MONTH(TODAY())=12)),CONCATENATE(MONTH(TODAY()),"/01/",YEAR(TODAY())),IF(AND(TODAY()&lt;Validation!$C$141,MONTH(TODAY())&lt;=9),CONCATENATE("0",MONTH(TODAY()),"/01/",YEAR(TODAY())),IF(AND(TODAY()&gt;=Validation!$C$141,OR(MONTH(TODAY())=10,MONTH(TODAY())=11,MONTH(TODAY())=12)),CONCATENATE(MONTH(TODAY()+10),"/01/",YEAR(TODAY()+10)),IF(AND(TODAY()&gt;=Validation!$C$141,MONTH(TODAY())&lt;=9),CONCATENATE("0",MONTH(TODAY()+10),"/01/",YEAR(TODAY()+10)))))))</f>
        <v/>
      </c>
      <c r="R907" s="158">
        <f t="shared" si="43"/>
        <v>0</v>
      </c>
      <c r="S907" s="88"/>
      <c r="T907" s="66"/>
      <c r="U907" s="66"/>
      <c r="V907" s="88"/>
      <c r="W907" s="66"/>
      <c r="X907" s="66"/>
      <c r="Y907" s="92"/>
      <c r="Z907" s="146">
        <f t="shared" si="44"/>
        <v>22</v>
      </c>
      <c r="AB907" s="133" t="str">
        <f>IFERROR(IF(DATEVALUE(TEXT(VLOOKUP(K907,Validation!F942:I965,3,FALSE)&amp;"/"&amp;RIGHT(L907+100,2)&amp;"/"&amp;M907,"MM/DD/YYYY"))&lt;=DATEVALUE(TEXT(VLOOKUP(N907,Validation!F942:I965,3,FALSE)&amp;"/"&amp;RIGHT(O907+100,2)&amp;"/"&amp;P907,"MM/DD/YYYY")),"",-1),"")</f>
        <v/>
      </c>
      <c r="AC907" s="133" t="str">
        <f>IFERROR(IF(DATEVALUE(TEXT(VLOOKUP(S907,Validation!F942:I965,3,FALSE)&amp;"/"&amp;RIGHT(T907+100,2)&amp;"/"&amp;U907,"MM/DD/YYYY"))&lt;=DATEVALUE(TEXT(VLOOKUP(V907,Validation!F942:I965,3,FALSE)&amp;"/"&amp;RIGHT(W907+100,2)&amp;"/"&amp;X907,"MM/DD/YYYY")),"",-1),"")</f>
        <v/>
      </c>
      <c r="AD907" s="92"/>
      <c r="AE907" s="92"/>
    </row>
    <row r="908" spans="1:31" ht="13.8">
      <c r="A908" s="113"/>
      <c r="B908" s="113"/>
      <c r="C908" s="113"/>
      <c r="D908" s="113"/>
      <c r="E908" s="113"/>
      <c r="F908" s="14"/>
      <c r="G908" s="15"/>
      <c r="H908" s="14"/>
      <c r="I908" s="114"/>
      <c r="J908" s="152">
        <f t="shared" si="42"/>
        <v>0</v>
      </c>
      <c r="K908" s="88"/>
      <c r="L908" s="89"/>
      <c r="M908" s="90"/>
      <c r="N908" s="88"/>
      <c r="O908" s="89"/>
      <c r="P908" s="90"/>
      <c r="Q908" s="160" t="str">
        <f ca="1">+IF(A908="","",IF(AND(TODAY()&lt;Validation!$C$141,OR(MONTH(TODAY())=10,MONTH(TODAY())=11,MONTH(TODAY())=12)),CONCATENATE(MONTH(TODAY()),"/01/",YEAR(TODAY())),IF(AND(TODAY()&lt;Validation!$C$141,MONTH(TODAY())&lt;=9),CONCATENATE("0",MONTH(TODAY()),"/01/",YEAR(TODAY())),IF(AND(TODAY()&gt;=Validation!$C$141,OR(MONTH(TODAY())=10,MONTH(TODAY())=11,MONTH(TODAY())=12)),CONCATENATE(MONTH(TODAY()+10),"/01/",YEAR(TODAY()+10)),IF(AND(TODAY()&gt;=Validation!$C$141,MONTH(TODAY())&lt;=9),CONCATENATE("0",MONTH(TODAY()+10),"/01/",YEAR(TODAY()+10)))))))</f>
        <v/>
      </c>
      <c r="R908" s="158">
        <f t="shared" si="43"/>
        <v>0</v>
      </c>
      <c r="S908" s="88"/>
      <c r="T908" s="66"/>
      <c r="U908" s="66"/>
      <c r="V908" s="88"/>
      <c r="W908" s="66"/>
      <c r="X908" s="66"/>
      <c r="Y908" s="92"/>
      <c r="Z908" s="146">
        <f t="shared" si="44"/>
        <v>22</v>
      </c>
      <c r="AB908" s="133" t="str">
        <f>IFERROR(IF(DATEVALUE(TEXT(VLOOKUP(K908,Validation!F943:I966,3,FALSE)&amp;"/"&amp;RIGHT(L908+100,2)&amp;"/"&amp;M908,"MM/DD/YYYY"))&lt;=DATEVALUE(TEXT(VLOOKUP(N908,Validation!F943:I966,3,FALSE)&amp;"/"&amp;RIGHT(O908+100,2)&amp;"/"&amp;P908,"MM/DD/YYYY")),"",-1),"")</f>
        <v/>
      </c>
      <c r="AC908" s="133" t="str">
        <f>IFERROR(IF(DATEVALUE(TEXT(VLOOKUP(S908,Validation!F943:I966,3,FALSE)&amp;"/"&amp;RIGHT(T908+100,2)&amp;"/"&amp;U908,"MM/DD/YYYY"))&lt;=DATEVALUE(TEXT(VLOOKUP(V908,Validation!F943:I966,3,FALSE)&amp;"/"&amp;RIGHT(W908+100,2)&amp;"/"&amp;X908,"MM/DD/YYYY")),"",-1),"")</f>
        <v/>
      </c>
      <c r="AD908" s="92"/>
      <c r="AE908" s="92"/>
    </row>
    <row r="909" spans="1:31" ht="13.8">
      <c r="A909" s="113"/>
      <c r="B909" s="113"/>
      <c r="C909" s="113"/>
      <c r="D909" s="113"/>
      <c r="E909" s="113"/>
      <c r="F909" s="14"/>
      <c r="G909" s="15"/>
      <c r="H909" s="14"/>
      <c r="I909" s="114"/>
      <c r="J909" s="152">
        <f t="shared" si="42"/>
        <v>0</v>
      </c>
      <c r="K909" s="88"/>
      <c r="L909" s="89"/>
      <c r="M909" s="90"/>
      <c r="N909" s="88"/>
      <c r="O909" s="89"/>
      <c r="P909" s="90"/>
      <c r="Q909" s="160" t="str">
        <f ca="1">+IF(A909="","",IF(AND(TODAY()&lt;Validation!$C$141,OR(MONTH(TODAY())=10,MONTH(TODAY())=11,MONTH(TODAY())=12)),CONCATENATE(MONTH(TODAY()),"/01/",YEAR(TODAY())),IF(AND(TODAY()&lt;Validation!$C$141,MONTH(TODAY())&lt;=9),CONCATENATE("0",MONTH(TODAY()),"/01/",YEAR(TODAY())),IF(AND(TODAY()&gt;=Validation!$C$141,OR(MONTH(TODAY())=10,MONTH(TODAY())=11,MONTH(TODAY())=12)),CONCATENATE(MONTH(TODAY()+10),"/01/",YEAR(TODAY()+10)),IF(AND(TODAY()&gt;=Validation!$C$141,MONTH(TODAY())&lt;=9),CONCATENATE("0",MONTH(TODAY()+10),"/01/",YEAR(TODAY()+10)))))))</f>
        <v/>
      </c>
      <c r="R909" s="158">
        <f t="shared" si="43"/>
        <v>0</v>
      </c>
      <c r="S909" s="88"/>
      <c r="T909" s="66"/>
      <c r="U909" s="66"/>
      <c r="V909" s="88"/>
      <c r="W909" s="66"/>
      <c r="X909" s="66"/>
      <c r="Y909" s="92"/>
      <c r="Z909" s="146">
        <f t="shared" si="44"/>
        <v>22</v>
      </c>
      <c r="AB909" s="133" t="str">
        <f>IFERROR(IF(DATEVALUE(TEXT(VLOOKUP(K909,Validation!F944:I967,3,FALSE)&amp;"/"&amp;RIGHT(L909+100,2)&amp;"/"&amp;M909,"MM/DD/YYYY"))&lt;=DATEVALUE(TEXT(VLOOKUP(N909,Validation!F944:I967,3,FALSE)&amp;"/"&amp;RIGHT(O909+100,2)&amp;"/"&amp;P909,"MM/DD/YYYY")),"",-1),"")</f>
        <v/>
      </c>
      <c r="AC909" s="133" t="str">
        <f>IFERROR(IF(DATEVALUE(TEXT(VLOOKUP(S909,Validation!F944:I967,3,FALSE)&amp;"/"&amp;RIGHT(T909+100,2)&amp;"/"&amp;U909,"MM/DD/YYYY"))&lt;=DATEVALUE(TEXT(VLOOKUP(V909,Validation!F944:I967,3,FALSE)&amp;"/"&amp;RIGHT(W909+100,2)&amp;"/"&amp;X909,"MM/DD/YYYY")),"",-1),"")</f>
        <v/>
      </c>
      <c r="AD909" s="92"/>
      <c r="AE909" s="92"/>
    </row>
    <row r="910" spans="1:31" ht="13.8">
      <c r="A910" s="113"/>
      <c r="B910" s="113"/>
      <c r="C910" s="113"/>
      <c r="D910" s="113"/>
      <c r="E910" s="113"/>
      <c r="F910" s="14"/>
      <c r="G910" s="15"/>
      <c r="H910" s="14"/>
      <c r="I910" s="114"/>
      <c r="J910" s="152">
        <f t="shared" si="42"/>
        <v>0</v>
      </c>
      <c r="K910" s="88"/>
      <c r="L910" s="89"/>
      <c r="M910" s="90"/>
      <c r="N910" s="88"/>
      <c r="O910" s="89"/>
      <c r="P910" s="90"/>
      <c r="Q910" s="160" t="str">
        <f ca="1">+IF(A910="","",IF(AND(TODAY()&lt;Validation!$C$141,OR(MONTH(TODAY())=10,MONTH(TODAY())=11,MONTH(TODAY())=12)),CONCATENATE(MONTH(TODAY()),"/01/",YEAR(TODAY())),IF(AND(TODAY()&lt;Validation!$C$141,MONTH(TODAY())&lt;=9),CONCATENATE("0",MONTH(TODAY()),"/01/",YEAR(TODAY())),IF(AND(TODAY()&gt;=Validation!$C$141,OR(MONTH(TODAY())=10,MONTH(TODAY())=11,MONTH(TODAY())=12)),CONCATENATE(MONTH(TODAY()+10),"/01/",YEAR(TODAY()+10)),IF(AND(TODAY()&gt;=Validation!$C$141,MONTH(TODAY())&lt;=9),CONCATENATE("0",MONTH(TODAY()+10),"/01/",YEAR(TODAY()+10)))))))</f>
        <v/>
      </c>
      <c r="R910" s="158">
        <f t="shared" si="43"/>
        <v>0</v>
      </c>
      <c r="S910" s="88"/>
      <c r="T910" s="66"/>
      <c r="U910" s="66"/>
      <c r="V910" s="88"/>
      <c r="W910" s="66"/>
      <c r="X910" s="66"/>
      <c r="Y910" s="92"/>
      <c r="Z910" s="146">
        <f t="shared" si="44"/>
        <v>22</v>
      </c>
      <c r="AB910" s="133" t="str">
        <f>IFERROR(IF(DATEVALUE(TEXT(VLOOKUP(K910,Validation!F945:I968,3,FALSE)&amp;"/"&amp;RIGHT(L910+100,2)&amp;"/"&amp;M910,"MM/DD/YYYY"))&lt;=DATEVALUE(TEXT(VLOOKUP(N910,Validation!F945:I968,3,FALSE)&amp;"/"&amp;RIGHT(O910+100,2)&amp;"/"&amp;P910,"MM/DD/YYYY")),"",-1),"")</f>
        <v/>
      </c>
      <c r="AC910" s="133" t="str">
        <f>IFERROR(IF(DATEVALUE(TEXT(VLOOKUP(S910,Validation!F945:I968,3,FALSE)&amp;"/"&amp;RIGHT(T910+100,2)&amp;"/"&amp;U910,"MM/DD/YYYY"))&lt;=DATEVALUE(TEXT(VLOOKUP(V910,Validation!F945:I968,3,FALSE)&amp;"/"&amp;RIGHT(W910+100,2)&amp;"/"&amp;X910,"MM/DD/YYYY")),"",-1),"")</f>
        <v/>
      </c>
      <c r="AD910" s="92"/>
      <c r="AE910" s="92"/>
    </row>
    <row r="911" spans="1:31" ht="13.8">
      <c r="A911" s="113"/>
      <c r="B911" s="113"/>
      <c r="C911" s="113"/>
      <c r="D911" s="113"/>
      <c r="E911" s="113"/>
      <c r="F911" s="14"/>
      <c r="G911" s="15"/>
      <c r="H911" s="14"/>
      <c r="I911" s="114"/>
      <c r="J911" s="152">
        <f t="shared" si="42"/>
        <v>0</v>
      </c>
      <c r="K911" s="88"/>
      <c r="L911" s="89"/>
      <c r="M911" s="90"/>
      <c r="N911" s="88"/>
      <c r="O911" s="89"/>
      <c r="P911" s="90"/>
      <c r="Q911" s="160" t="str">
        <f ca="1">+IF(A911="","",IF(AND(TODAY()&lt;Validation!$C$141,OR(MONTH(TODAY())=10,MONTH(TODAY())=11,MONTH(TODAY())=12)),CONCATENATE(MONTH(TODAY()),"/01/",YEAR(TODAY())),IF(AND(TODAY()&lt;Validation!$C$141,MONTH(TODAY())&lt;=9),CONCATENATE("0",MONTH(TODAY()),"/01/",YEAR(TODAY())),IF(AND(TODAY()&gt;=Validation!$C$141,OR(MONTH(TODAY())=10,MONTH(TODAY())=11,MONTH(TODAY())=12)),CONCATENATE(MONTH(TODAY()+10),"/01/",YEAR(TODAY()+10)),IF(AND(TODAY()&gt;=Validation!$C$141,MONTH(TODAY())&lt;=9),CONCATENATE("0",MONTH(TODAY()+10),"/01/",YEAR(TODAY()+10)))))))</f>
        <v/>
      </c>
      <c r="R911" s="158">
        <f t="shared" si="43"/>
        <v>0</v>
      </c>
      <c r="S911" s="88"/>
      <c r="T911" s="66"/>
      <c r="U911" s="66"/>
      <c r="V911" s="88"/>
      <c r="W911" s="66"/>
      <c r="X911" s="66"/>
      <c r="Y911" s="92"/>
      <c r="Z911" s="146">
        <f t="shared" si="44"/>
        <v>22</v>
      </c>
      <c r="AB911" s="133" t="str">
        <f>IFERROR(IF(DATEVALUE(TEXT(VLOOKUP(K911,Validation!F946:I969,3,FALSE)&amp;"/"&amp;RIGHT(L911+100,2)&amp;"/"&amp;M911,"MM/DD/YYYY"))&lt;=DATEVALUE(TEXT(VLOOKUP(N911,Validation!F946:I969,3,FALSE)&amp;"/"&amp;RIGHT(O911+100,2)&amp;"/"&amp;P911,"MM/DD/YYYY")),"",-1),"")</f>
        <v/>
      </c>
      <c r="AC911" s="133" t="str">
        <f>IFERROR(IF(DATEVALUE(TEXT(VLOOKUP(S911,Validation!F946:I969,3,FALSE)&amp;"/"&amp;RIGHT(T911+100,2)&amp;"/"&amp;U911,"MM/DD/YYYY"))&lt;=DATEVALUE(TEXT(VLOOKUP(V911,Validation!F946:I969,3,FALSE)&amp;"/"&amp;RIGHT(W911+100,2)&amp;"/"&amp;X911,"MM/DD/YYYY")),"",-1),"")</f>
        <v/>
      </c>
      <c r="AD911" s="92"/>
      <c r="AE911" s="92"/>
    </row>
    <row r="912" spans="1:31" ht="13.8">
      <c r="A912" s="113"/>
      <c r="B912" s="113"/>
      <c r="C912" s="113"/>
      <c r="D912" s="113"/>
      <c r="E912" s="113"/>
      <c r="F912" s="14"/>
      <c r="G912" s="15"/>
      <c r="H912" s="14"/>
      <c r="I912" s="114"/>
      <c r="J912" s="152">
        <f t="shared" si="42"/>
        <v>0</v>
      </c>
      <c r="K912" s="88"/>
      <c r="L912" s="89"/>
      <c r="M912" s="90"/>
      <c r="N912" s="88"/>
      <c r="O912" s="89"/>
      <c r="P912" s="90"/>
      <c r="Q912" s="160" t="str">
        <f ca="1">+IF(A912="","",IF(AND(TODAY()&lt;Validation!$C$141,OR(MONTH(TODAY())=10,MONTH(TODAY())=11,MONTH(TODAY())=12)),CONCATENATE(MONTH(TODAY()),"/01/",YEAR(TODAY())),IF(AND(TODAY()&lt;Validation!$C$141,MONTH(TODAY())&lt;=9),CONCATENATE("0",MONTH(TODAY()),"/01/",YEAR(TODAY())),IF(AND(TODAY()&gt;=Validation!$C$141,OR(MONTH(TODAY())=10,MONTH(TODAY())=11,MONTH(TODAY())=12)),CONCATENATE(MONTH(TODAY()+10),"/01/",YEAR(TODAY()+10)),IF(AND(TODAY()&gt;=Validation!$C$141,MONTH(TODAY())&lt;=9),CONCATENATE("0",MONTH(TODAY()+10),"/01/",YEAR(TODAY()+10)))))))</f>
        <v/>
      </c>
      <c r="R912" s="158">
        <f t="shared" si="43"/>
        <v>0</v>
      </c>
      <c r="S912" s="88"/>
      <c r="T912" s="66"/>
      <c r="U912" s="66"/>
      <c r="V912" s="88"/>
      <c r="W912" s="66"/>
      <c r="X912" s="66"/>
      <c r="Y912" s="92"/>
      <c r="Z912" s="146">
        <f t="shared" si="44"/>
        <v>22</v>
      </c>
      <c r="AB912" s="133" t="str">
        <f>IFERROR(IF(DATEVALUE(TEXT(VLOOKUP(K912,Validation!F947:I970,3,FALSE)&amp;"/"&amp;RIGHT(L912+100,2)&amp;"/"&amp;M912,"MM/DD/YYYY"))&lt;=DATEVALUE(TEXT(VLOOKUP(N912,Validation!F947:I970,3,FALSE)&amp;"/"&amp;RIGHT(O912+100,2)&amp;"/"&amp;P912,"MM/DD/YYYY")),"",-1),"")</f>
        <v/>
      </c>
      <c r="AC912" s="133" t="str">
        <f>IFERROR(IF(DATEVALUE(TEXT(VLOOKUP(S912,Validation!F947:I970,3,FALSE)&amp;"/"&amp;RIGHT(T912+100,2)&amp;"/"&amp;U912,"MM/DD/YYYY"))&lt;=DATEVALUE(TEXT(VLOOKUP(V912,Validation!F947:I970,3,FALSE)&amp;"/"&amp;RIGHT(W912+100,2)&amp;"/"&amp;X912,"MM/DD/YYYY")),"",-1),"")</f>
        <v/>
      </c>
      <c r="AD912" s="92"/>
      <c r="AE912" s="92"/>
    </row>
    <row r="913" spans="1:31" ht="13.8">
      <c r="A913" s="113"/>
      <c r="B913" s="113"/>
      <c r="C913" s="113"/>
      <c r="D913" s="113"/>
      <c r="E913" s="113"/>
      <c r="F913" s="14"/>
      <c r="G913" s="15"/>
      <c r="H913" s="14"/>
      <c r="I913" s="114"/>
      <c r="J913" s="152">
        <f t="shared" si="42"/>
        <v>0</v>
      </c>
      <c r="K913" s="88"/>
      <c r="L913" s="89"/>
      <c r="M913" s="90"/>
      <c r="N913" s="88"/>
      <c r="O913" s="89"/>
      <c r="P913" s="90"/>
      <c r="Q913" s="160" t="str">
        <f ca="1">+IF(A913="","",IF(AND(TODAY()&lt;Validation!$C$141,OR(MONTH(TODAY())=10,MONTH(TODAY())=11,MONTH(TODAY())=12)),CONCATENATE(MONTH(TODAY()),"/01/",YEAR(TODAY())),IF(AND(TODAY()&lt;Validation!$C$141,MONTH(TODAY())&lt;=9),CONCATENATE("0",MONTH(TODAY()),"/01/",YEAR(TODAY())),IF(AND(TODAY()&gt;=Validation!$C$141,OR(MONTH(TODAY())=10,MONTH(TODAY())=11,MONTH(TODAY())=12)),CONCATENATE(MONTH(TODAY()+10),"/01/",YEAR(TODAY()+10)),IF(AND(TODAY()&gt;=Validation!$C$141,MONTH(TODAY())&lt;=9),CONCATENATE("0",MONTH(TODAY()+10),"/01/",YEAR(TODAY()+10)))))))</f>
        <v/>
      </c>
      <c r="R913" s="158">
        <f t="shared" si="43"/>
        <v>0</v>
      </c>
      <c r="S913" s="88"/>
      <c r="T913" s="66"/>
      <c r="U913" s="66"/>
      <c r="V913" s="88"/>
      <c r="W913" s="66"/>
      <c r="X913" s="66"/>
      <c r="Y913" s="92"/>
      <c r="Z913" s="146">
        <f t="shared" si="44"/>
        <v>22</v>
      </c>
      <c r="AB913" s="133" t="str">
        <f>IFERROR(IF(DATEVALUE(TEXT(VLOOKUP(K913,Validation!F948:I971,3,FALSE)&amp;"/"&amp;RIGHT(L913+100,2)&amp;"/"&amp;M913,"MM/DD/YYYY"))&lt;=DATEVALUE(TEXT(VLOOKUP(N913,Validation!F948:I971,3,FALSE)&amp;"/"&amp;RIGHT(O913+100,2)&amp;"/"&amp;P913,"MM/DD/YYYY")),"",-1),"")</f>
        <v/>
      </c>
      <c r="AC913" s="133" t="str">
        <f>IFERROR(IF(DATEVALUE(TEXT(VLOOKUP(S913,Validation!F948:I971,3,FALSE)&amp;"/"&amp;RIGHT(T913+100,2)&amp;"/"&amp;U913,"MM/DD/YYYY"))&lt;=DATEVALUE(TEXT(VLOOKUP(V913,Validation!F948:I971,3,FALSE)&amp;"/"&amp;RIGHT(W913+100,2)&amp;"/"&amp;X913,"MM/DD/YYYY")),"",-1),"")</f>
        <v/>
      </c>
      <c r="AD913" s="92"/>
      <c r="AE913" s="92"/>
    </row>
    <row r="914" spans="1:31" ht="13.8">
      <c r="A914" s="113"/>
      <c r="B914" s="113"/>
      <c r="C914" s="113"/>
      <c r="D914" s="113"/>
      <c r="E914" s="113"/>
      <c r="F914" s="14"/>
      <c r="G914" s="15"/>
      <c r="H914" s="14"/>
      <c r="I914" s="114"/>
      <c r="J914" s="152">
        <f t="shared" si="42"/>
        <v>0</v>
      </c>
      <c r="K914" s="88"/>
      <c r="L914" s="89"/>
      <c r="M914" s="90"/>
      <c r="N914" s="88"/>
      <c r="O914" s="89"/>
      <c r="P914" s="90"/>
      <c r="Q914" s="160" t="str">
        <f ca="1">+IF(A914="","",IF(AND(TODAY()&lt;Validation!$C$141,OR(MONTH(TODAY())=10,MONTH(TODAY())=11,MONTH(TODAY())=12)),CONCATENATE(MONTH(TODAY()),"/01/",YEAR(TODAY())),IF(AND(TODAY()&lt;Validation!$C$141,MONTH(TODAY())&lt;=9),CONCATENATE("0",MONTH(TODAY()),"/01/",YEAR(TODAY())),IF(AND(TODAY()&gt;=Validation!$C$141,OR(MONTH(TODAY())=10,MONTH(TODAY())=11,MONTH(TODAY())=12)),CONCATENATE(MONTH(TODAY()+10),"/01/",YEAR(TODAY()+10)),IF(AND(TODAY()&gt;=Validation!$C$141,MONTH(TODAY())&lt;=9),CONCATENATE("0",MONTH(TODAY()+10),"/01/",YEAR(TODAY()+10)))))))</f>
        <v/>
      </c>
      <c r="R914" s="158">
        <f t="shared" si="43"/>
        <v>0</v>
      </c>
      <c r="S914" s="88"/>
      <c r="T914" s="66"/>
      <c r="U914" s="66"/>
      <c r="V914" s="88"/>
      <c r="W914" s="66"/>
      <c r="X914" s="66"/>
      <c r="Y914" s="92"/>
      <c r="Z914" s="146">
        <f t="shared" si="44"/>
        <v>22</v>
      </c>
      <c r="AB914" s="133" t="str">
        <f>IFERROR(IF(DATEVALUE(TEXT(VLOOKUP(K914,Validation!F949:I972,3,FALSE)&amp;"/"&amp;RIGHT(L914+100,2)&amp;"/"&amp;M914,"MM/DD/YYYY"))&lt;=DATEVALUE(TEXT(VLOOKUP(N914,Validation!F949:I972,3,FALSE)&amp;"/"&amp;RIGHT(O914+100,2)&amp;"/"&amp;P914,"MM/DD/YYYY")),"",-1),"")</f>
        <v/>
      </c>
      <c r="AC914" s="133" t="str">
        <f>IFERROR(IF(DATEVALUE(TEXT(VLOOKUP(S914,Validation!F949:I972,3,FALSE)&amp;"/"&amp;RIGHT(T914+100,2)&amp;"/"&amp;U914,"MM/DD/YYYY"))&lt;=DATEVALUE(TEXT(VLOOKUP(V914,Validation!F949:I972,3,FALSE)&amp;"/"&amp;RIGHT(W914+100,2)&amp;"/"&amp;X914,"MM/DD/YYYY")),"",-1),"")</f>
        <v/>
      </c>
      <c r="AD914" s="92"/>
      <c r="AE914" s="92"/>
    </row>
    <row r="915" spans="1:31" ht="13.8">
      <c r="A915" s="113"/>
      <c r="B915" s="113"/>
      <c r="C915" s="113"/>
      <c r="D915" s="113"/>
      <c r="E915" s="113"/>
      <c r="F915" s="14"/>
      <c r="G915" s="15"/>
      <c r="H915" s="14"/>
      <c r="I915" s="114"/>
      <c r="J915" s="152">
        <f t="shared" si="42"/>
        <v>0</v>
      </c>
      <c r="K915" s="88"/>
      <c r="L915" s="89"/>
      <c r="M915" s="90"/>
      <c r="N915" s="88"/>
      <c r="O915" s="89"/>
      <c r="P915" s="90"/>
      <c r="Q915" s="160" t="str">
        <f ca="1">+IF(A915="","",IF(AND(TODAY()&lt;Validation!$C$141,OR(MONTH(TODAY())=10,MONTH(TODAY())=11,MONTH(TODAY())=12)),CONCATENATE(MONTH(TODAY()),"/01/",YEAR(TODAY())),IF(AND(TODAY()&lt;Validation!$C$141,MONTH(TODAY())&lt;=9),CONCATENATE("0",MONTH(TODAY()),"/01/",YEAR(TODAY())),IF(AND(TODAY()&gt;=Validation!$C$141,OR(MONTH(TODAY())=10,MONTH(TODAY())=11,MONTH(TODAY())=12)),CONCATENATE(MONTH(TODAY()+10),"/01/",YEAR(TODAY()+10)),IF(AND(TODAY()&gt;=Validation!$C$141,MONTH(TODAY())&lt;=9),CONCATENATE("0",MONTH(TODAY()+10),"/01/",YEAR(TODAY()+10)))))))</f>
        <v/>
      </c>
      <c r="R915" s="158">
        <f t="shared" si="43"/>
        <v>0</v>
      </c>
      <c r="S915" s="88"/>
      <c r="T915" s="66"/>
      <c r="U915" s="66"/>
      <c r="V915" s="88"/>
      <c r="W915" s="66"/>
      <c r="X915" s="66"/>
      <c r="Y915" s="92"/>
      <c r="Z915" s="146">
        <f t="shared" si="44"/>
        <v>22</v>
      </c>
      <c r="AB915" s="133" t="str">
        <f>IFERROR(IF(DATEVALUE(TEXT(VLOOKUP(K915,Validation!F950:I973,3,FALSE)&amp;"/"&amp;RIGHT(L915+100,2)&amp;"/"&amp;M915,"MM/DD/YYYY"))&lt;=DATEVALUE(TEXT(VLOOKUP(N915,Validation!F950:I973,3,FALSE)&amp;"/"&amp;RIGHT(O915+100,2)&amp;"/"&amp;P915,"MM/DD/YYYY")),"",-1),"")</f>
        <v/>
      </c>
      <c r="AC915" s="133" t="str">
        <f>IFERROR(IF(DATEVALUE(TEXT(VLOOKUP(S915,Validation!F950:I973,3,FALSE)&amp;"/"&amp;RIGHT(T915+100,2)&amp;"/"&amp;U915,"MM/DD/YYYY"))&lt;=DATEVALUE(TEXT(VLOOKUP(V915,Validation!F950:I973,3,FALSE)&amp;"/"&amp;RIGHT(W915+100,2)&amp;"/"&amp;X915,"MM/DD/YYYY")),"",-1),"")</f>
        <v/>
      </c>
      <c r="AD915" s="92"/>
      <c r="AE915" s="92"/>
    </row>
    <row r="916" spans="1:31" ht="13.8">
      <c r="A916" s="113"/>
      <c r="B916" s="113"/>
      <c r="C916" s="113"/>
      <c r="D916" s="113"/>
      <c r="E916" s="113"/>
      <c r="F916" s="14"/>
      <c r="G916" s="15"/>
      <c r="H916" s="14"/>
      <c r="I916" s="114"/>
      <c r="J916" s="152">
        <f t="shared" si="42"/>
        <v>0</v>
      </c>
      <c r="K916" s="88"/>
      <c r="L916" s="89"/>
      <c r="M916" s="90"/>
      <c r="N916" s="88"/>
      <c r="O916" s="89"/>
      <c r="P916" s="90"/>
      <c r="Q916" s="160" t="str">
        <f ca="1">+IF(A916="","",IF(AND(TODAY()&lt;Validation!$C$141,OR(MONTH(TODAY())=10,MONTH(TODAY())=11,MONTH(TODAY())=12)),CONCATENATE(MONTH(TODAY()),"/01/",YEAR(TODAY())),IF(AND(TODAY()&lt;Validation!$C$141,MONTH(TODAY())&lt;=9),CONCATENATE("0",MONTH(TODAY()),"/01/",YEAR(TODAY())),IF(AND(TODAY()&gt;=Validation!$C$141,OR(MONTH(TODAY())=10,MONTH(TODAY())=11,MONTH(TODAY())=12)),CONCATENATE(MONTH(TODAY()+10),"/01/",YEAR(TODAY()+10)),IF(AND(TODAY()&gt;=Validation!$C$141,MONTH(TODAY())&lt;=9),CONCATENATE("0",MONTH(TODAY()+10),"/01/",YEAR(TODAY()+10)))))))</f>
        <v/>
      </c>
      <c r="R916" s="158">
        <f t="shared" si="43"/>
        <v>0</v>
      </c>
      <c r="S916" s="88"/>
      <c r="T916" s="66"/>
      <c r="U916" s="66"/>
      <c r="V916" s="88"/>
      <c r="W916" s="66"/>
      <c r="X916" s="66"/>
      <c r="Y916" s="92"/>
      <c r="Z916" s="146">
        <f t="shared" si="44"/>
        <v>22</v>
      </c>
      <c r="AB916" s="133" t="str">
        <f>IFERROR(IF(DATEVALUE(TEXT(VLOOKUP(K916,Validation!F951:I974,3,FALSE)&amp;"/"&amp;RIGHT(L916+100,2)&amp;"/"&amp;M916,"MM/DD/YYYY"))&lt;=DATEVALUE(TEXT(VLOOKUP(N916,Validation!F951:I974,3,FALSE)&amp;"/"&amp;RIGHT(O916+100,2)&amp;"/"&amp;P916,"MM/DD/YYYY")),"",-1),"")</f>
        <v/>
      </c>
      <c r="AC916" s="133" t="str">
        <f>IFERROR(IF(DATEVALUE(TEXT(VLOOKUP(S916,Validation!F951:I974,3,FALSE)&amp;"/"&amp;RIGHT(T916+100,2)&amp;"/"&amp;U916,"MM/DD/YYYY"))&lt;=DATEVALUE(TEXT(VLOOKUP(V916,Validation!F951:I974,3,FALSE)&amp;"/"&amp;RIGHT(W916+100,2)&amp;"/"&amp;X916,"MM/DD/YYYY")),"",-1),"")</f>
        <v/>
      </c>
      <c r="AD916" s="92"/>
      <c r="AE916" s="92"/>
    </row>
    <row r="917" spans="1:31" ht="13.8">
      <c r="A917" s="113"/>
      <c r="B917" s="113"/>
      <c r="C917" s="113"/>
      <c r="D917" s="113"/>
      <c r="E917" s="113"/>
      <c r="F917" s="14"/>
      <c r="G917" s="15"/>
      <c r="H917" s="14"/>
      <c r="I917" s="114"/>
      <c r="J917" s="152">
        <f t="shared" si="42"/>
        <v>0</v>
      </c>
      <c r="K917" s="88"/>
      <c r="L917" s="89"/>
      <c r="M917" s="90"/>
      <c r="N917" s="88"/>
      <c r="O917" s="89"/>
      <c r="P917" s="90"/>
      <c r="Q917" s="160" t="str">
        <f ca="1">+IF(A917="","",IF(AND(TODAY()&lt;Validation!$C$141,OR(MONTH(TODAY())=10,MONTH(TODAY())=11,MONTH(TODAY())=12)),CONCATENATE(MONTH(TODAY()),"/01/",YEAR(TODAY())),IF(AND(TODAY()&lt;Validation!$C$141,MONTH(TODAY())&lt;=9),CONCATENATE("0",MONTH(TODAY()),"/01/",YEAR(TODAY())),IF(AND(TODAY()&gt;=Validation!$C$141,OR(MONTH(TODAY())=10,MONTH(TODAY())=11,MONTH(TODAY())=12)),CONCATENATE(MONTH(TODAY()+10),"/01/",YEAR(TODAY()+10)),IF(AND(TODAY()&gt;=Validation!$C$141,MONTH(TODAY())&lt;=9),CONCATENATE("0",MONTH(TODAY()+10),"/01/",YEAR(TODAY()+10)))))))</f>
        <v/>
      </c>
      <c r="R917" s="158">
        <f t="shared" si="43"/>
        <v>0</v>
      </c>
      <c r="S917" s="88"/>
      <c r="T917" s="66"/>
      <c r="U917" s="66"/>
      <c r="V917" s="88"/>
      <c r="W917" s="66"/>
      <c r="X917" s="66"/>
      <c r="Y917" s="92"/>
      <c r="Z917" s="146">
        <f t="shared" si="44"/>
        <v>22</v>
      </c>
      <c r="AB917" s="133" t="str">
        <f>IFERROR(IF(DATEVALUE(TEXT(VLOOKUP(K917,Validation!F952:I975,3,FALSE)&amp;"/"&amp;RIGHT(L917+100,2)&amp;"/"&amp;M917,"MM/DD/YYYY"))&lt;=DATEVALUE(TEXT(VLOOKUP(N917,Validation!F952:I975,3,FALSE)&amp;"/"&amp;RIGHT(O917+100,2)&amp;"/"&amp;P917,"MM/DD/YYYY")),"",-1),"")</f>
        <v/>
      </c>
      <c r="AC917" s="133" t="str">
        <f>IFERROR(IF(DATEVALUE(TEXT(VLOOKUP(S917,Validation!F952:I975,3,FALSE)&amp;"/"&amp;RIGHT(T917+100,2)&amp;"/"&amp;U917,"MM/DD/YYYY"))&lt;=DATEVALUE(TEXT(VLOOKUP(V917,Validation!F952:I975,3,FALSE)&amp;"/"&amp;RIGHT(W917+100,2)&amp;"/"&amp;X917,"MM/DD/YYYY")),"",-1),"")</f>
        <v/>
      </c>
      <c r="AD917" s="92"/>
      <c r="AE917" s="92"/>
    </row>
    <row r="918" spans="1:31" ht="13.8">
      <c r="A918" s="113"/>
      <c r="B918" s="113"/>
      <c r="C918" s="113"/>
      <c r="D918" s="113"/>
      <c r="E918" s="113"/>
      <c r="F918" s="14"/>
      <c r="G918" s="15"/>
      <c r="H918" s="14"/>
      <c r="I918" s="114"/>
      <c r="J918" s="152">
        <f t="shared" si="42"/>
        <v>0</v>
      </c>
      <c r="K918" s="88"/>
      <c r="L918" s="89"/>
      <c r="M918" s="90"/>
      <c r="N918" s="88"/>
      <c r="O918" s="89"/>
      <c r="P918" s="90"/>
      <c r="Q918" s="160" t="str">
        <f ca="1">+IF(A918="","",IF(AND(TODAY()&lt;Validation!$C$141,OR(MONTH(TODAY())=10,MONTH(TODAY())=11,MONTH(TODAY())=12)),CONCATENATE(MONTH(TODAY()),"/01/",YEAR(TODAY())),IF(AND(TODAY()&lt;Validation!$C$141,MONTH(TODAY())&lt;=9),CONCATENATE("0",MONTH(TODAY()),"/01/",YEAR(TODAY())),IF(AND(TODAY()&gt;=Validation!$C$141,OR(MONTH(TODAY())=10,MONTH(TODAY())=11,MONTH(TODAY())=12)),CONCATENATE(MONTH(TODAY()+10),"/01/",YEAR(TODAY()+10)),IF(AND(TODAY()&gt;=Validation!$C$141,MONTH(TODAY())&lt;=9),CONCATENATE("0",MONTH(TODAY()+10),"/01/",YEAR(TODAY()+10)))))))</f>
        <v/>
      </c>
      <c r="R918" s="158">
        <f t="shared" si="43"/>
        <v>0</v>
      </c>
      <c r="S918" s="88"/>
      <c r="T918" s="66"/>
      <c r="U918" s="66"/>
      <c r="V918" s="88"/>
      <c r="W918" s="66"/>
      <c r="X918" s="66"/>
      <c r="Y918" s="92"/>
      <c r="Z918" s="146">
        <f t="shared" si="44"/>
        <v>22</v>
      </c>
      <c r="AB918" s="133" t="str">
        <f>IFERROR(IF(DATEVALUE(TEXT(VLOOKUP(K918,Validation!F953:I976,3,FALSE)&amp;"/"&amp;RIGHT(L918+100,2)&amp;"/"&amp;M918,"MM/DD/YYYY"))&lt;=DATEVALUE(TEXT(VLOOKUP(N918,Validation!F953:I976,3,FALSE)&amp;"/"&amp;RIGHT(O918+100,2)&amp;"/"&amp;P918,"MM/DD/YYYY")),"",-1),"")</f>
        <v/>
      </c>
      <c r="AC918" s="133" t="str">
        <f>IFERROR(IF(DATEVALUE(TEXT(VLOOKUP(S918,Validation!F953:I976,3,FALSE)&amp;"/"&amp;RIGHT(T918+100,2)&amp;"/"&amp;U918,"MM/DD/YYYY"))&lt;=DATEVALUE(TEXT(VLOOKUP(V918,Validation!F953:I976,3,FALSE)&amp;"/"&amp;RIGHT(W918+100,2)&amp;"/"&amp;X918,"MM/DD/YYYY")),"",-1),"")</f>
        <v/>
      </c>
      <c r="AD918" s="92"/>
      <c r="AE918" s="92"/>
    </row>
    <row r="919" spans="1:31" ht="13.8">
      <c r="A919" s="113"/>
      <c r="B919" s="113"/>
      <c r="C919" s="113"/>
      <c r="D919" s="113"/>
      <c r="E919" s="113"/>
      <c r="F919" s="14"/>
      <c r="G919" s="15"/>
      <c r="H919" s="14"/>
      <c r="I919" s="114"/>
      <c r="J919" s="152">
        <f t="shared" si="42"/>
        <v>0</v>
      </c>
      <c r="K919" s="88"/>
      <c r="L919" s="89"/>
      <c r="M919" s="90"/>
      <c r="N919" s="88"/>
      <c r="O919" s="89"/>
      <c r="P919" s="90"/>
      <c r="Q919" s="160" t="str">
        <f ca="1">+IF(A919="","",IF(AND(TODAY()&lt;Validation!$C$141,OR(MONTH(TODAY())=10,MONTH(TODAY())=11,MONTH(TODAY())=12)),CONCATENATE(MONTH(TODAY()),"/01/",YEAR(TODAY())),IF(AND(TODAY()&lt;Validation!$C$141,MONTH(TODAY())&lt;=9),CONCATENATE("0",MONTH(TODAY()),"/01/",YEAR(TODAY())),IF(AND(TODAY()&gt;=Validation!$C$141,OR(MONTH(TODAY())=10,MONTH(TODAY())=11,MONTH(TODAY())=12)),CONCATENATE(MONTH(TODAY()+10),"/01/",YEAR(TODAY()+10)),IF(AND(TODAY()&gt;=Validation!$C$141,MONTH(TODAY())&lt;=9),CONCATENATE("0",MONTH(TODAY()+10),"/01/",YEAR(TODAY()+10)))))))</f>
        <v/>
      </c>
      <c r="R919" s="158">
        <f t="shared" si="43"/>
        <v>0</v>
      </c>
      <c r="S919" s="88"/>
      <c r="T919" s="66"/>
      <c r="U919" s="66"/>
      <c r="V919" s="88"/>
      <c r="W919" s="66"/>
      <c r="X919" s="66"/>
      <c r="Y919" s="92"/>
      <c r="Z919" s="146">
        <f t="shared" si="44"/>
        <v>22</v>
      </c>
      <c r="AB919" s="133" t="str">
        <f>IFERROR(IF(DATEVALUE(TEXT(VLOOKUP(K919,Validation!F954:I977,3,FALSE)&amp;"/"&amp;RIGHT(L919+100,2)&amp;"/"&amp;M919,"MM/DD/YYYY"))&lt;=DATEVALUE(TEXT(VLOOKUP(N919,Validation!F954:I977,3,FALSE)&amp;"/"&amp;RIGHT(O919+100,2)&amp;"/"&amp;P919,"MM/DD/YYYY")),"",-1),"")</f>
        <v/>
      </c>
      <c r="AC919" s="133" t="str">
        <f>IFERROR(IF(DATEVALUE(TEXT(VLOOKUP(S919,Validation!F954:I977,3,FALSE)&amp;"/"&amp;RIGHT(T919+100,2)&amp;"/"&amp;U919,"MM/DD/YYYY"))&lt;=DATEVALUE(TEXT(VLOOKUP(V919,Validation!F954:I977,3,FALSE)&amp;"/"&amp;RIGHT(W919+100,2)&amp;"/"&amp;X919,"MM/DD/YYYY")),"",-1),"")</f>
        <v/>
      </c>
      <c r="AD919" s="92"/>
      <c r="AE919" s="92"/>
    </row>
    <row r="920" spans="1:31" ht="13.8">
      <c r="A920" s="113"/>
      <c r="B920" s="113"/>
      <c r="C920" s="113"/>
      <c r="D920" s="113"/>
      <c r="E920" s="113"/>
      <c r="F920" s="14"/>
      <c r="G920" s="15"/>
      <c r="H920" s="14"/>
      <c r="I920" s="114"/>
      <c r="J920" s="152">
        <f t="shared" si="42"/>
        <v>0</v>
      </c>
      <c r="K920" s="88"/>
      <c r="L920" s="89"/>
      <c r="M920" s="90"/>
      <c r="N920" s="88"/>
      <c r="O920" s="89"/>
      <c r="P920" s="90"/>
      <c r="Q920" s="160" t="str">
        <f ca="1">+IF(A920="","",IF(AND(TODAY()&lt;Validation!$C$141,OR(MONTH(TODAY())=10,MONTH(TODAY())=11,MONTH(TODAY())=12)),CONCATENATE(MONTH(TODAY()),"/01/",YEAR(TODAY())),IF(AND(TODAY()&lt;Validation!$C$141,MONTH(TODAY())&lt;=9),CONCATENATE("0",MONTH(TODAY()),"/01/",YEAR(TODAY())),IF(AND(TODAY()&gt;=Validation!$C$141,OR(MONTH(TODAY())=10,MONTH(TODAY())=11,MONTH(TODAY())=12)),CONCATENATE(MONTH(TODAY()+10),"/01/",YEAR(TODAY()+10)),IF(AND(TODAY()&gt;=Validation!$C$141,MONTH(TODAY())&lt;=9),CONCATENATE("0",MONTH(TODAY()+10),"/01/",YEAR(TODAY()+10)))))))</f>
        <v/>
      </c>
      <c r="R920" s="158">
        <f t="shared" si="43"/>
        <v>0</v>
      </c>
      <c r="S920" s="88"/>
      <c r="T920" s="66"/>
      <c r="U920" s="66"/>
      <c r="V920" s="88"/>
      <c r="W920" s="66"/>
      <c r="X920" s="66"/>
      <c r="Y920" s="92"/>
      <c r="Z920" s="146">
        <f t="shared" si="44"/>
        <v>22</v>
      </c>
      <c r="AB920" s="133" t="str">
        <f>IFERROR(IF(DATEVALUE(TEXT(VLOOKUP(K920,Validation!F955:I978,3,FALSE)&amp;"/"&amp;RIGHT(L920+100,2)&amp;"/"&amp;M920,"MM/DD/YYYY"))&lt;=DATEVALUE(TEXT(VLOOKUP(N920,Validation!F955:I978,3,FALSE)&amp;"/"&amp;RIGHT(O920+100,2)&amp;"/"&amp;P920,"MM/DD/YYYY")),"",-1),"")</f>
        <v/>
      </c>
      <c r="AC920" s="133" t="str">
        <f>IFERROR(IF(DATEVALUE(TEXT(VLOOKUP(S920,Validation!F955:I978,3,FALSE)&amp;"/"&amp;RIGHT(T920+100,2)&amp;"/"&amp;U920,"MM/DD/YYYY"))&lt;=DATEVALUE(TEXT(VLOOKUP(V920,Validation!F955:I978,3,FALSE)&amp;"/"&amp;RIGHT(W920+100,2)&amp;"/"&amp;X920,"MM/DD/YYYY")),"",-1),"")</f>
        <v/>
      </c>
      <c r="AD920" s="92"/>
      <c r="AE920" s="92"/>
    </row>
    <row r="921" spans="1:31" ht="13.8">
      <c r="A921" s="113"/>
      <c r="B921" s="113"/>
      <c r="C921" s="113"/>
      <c r="D921" s="113"/>
      <c r="E921" s="113"/>
      <c r="F921" s="14"/>
      <c r="G921" s="15"/>
      <c r="H921" s="14"/>
      <c r="I921" s="114"/>
      <c r="J921" s="152">
        <f t="shared" si="42"/>
        <v>0</v>
      </c>
      <c r="K921" s="88"/>
      <c r="L921" s="89"/>
      <c r="M921" s="90"/>
      <c r="N921" s="88"/>
      <c r="O921" s="89"/>
      <c r="P921" s="90"/>
      <c r="Q921" s="160" t="str">
        <f ca="1">+IF(A921="","",IF(AND(TODAY()&lt;Validation!$C$141,OR(MONTH(TODAY())=10,MONTH(TODAY())=11,MONTH(TODAY())=12)),CONCATENATE(MONTH(TODAY()),"/01/",YEAR(TODAY())),IF(AND(TODAY()&lt;Validation!$C$141,MONTH(TODAY())&lt;=9),CONCATENATE("0",MONTH(TODAY()),"/01/",YEAR(TODAY())),IF(AND(TODAY()&gt;=Validation!$C$141,OR(MONTH(TODAY())=10,MONTH(TODAY())=11,MONTH(TODAY())=12)),CONCATENATE(MONTH(TODAY()+10),"/01/",YEAR(TODAY()+10)),IF(AND(TODAY()&gt;=Validation!$C$141,MONTH(TODAY())&lt;=9),CONCATENATE("0",MONTH(TODAY()+10),"/01/",YEAR(TODAY()+10)))))))</f>
        <v/>
      </c>
      <c r="R921" s="158">
        <f t="shared" si="43"/>
        <v>0</v>
      </c>
      <c r="S921" s="88"/>
      <c r="T921" s="66"/>
      <c r="U921" s="66"/>
      <c r="V921" s="88"/>
      <c r="W921" s="66"/>
      <c r="X921" s="66"/>
      <c r="Y921" s="92"/>
      <c r="Z921" s="146">
        <f t="shared" si="44"/>
        <v>22</v>
      </c>
      <c r="AB921" s="133" t="str">
        <f>IFERROR(IF(DATEVALUE(TEXT(VLOOKUP(K921,Validation!F956:I979,3,FALSE)&amp;"/"&amp;RIGHT(L921+100,2)&amp;"/"&amp;M921,"MM/DD/YYYY"))&lt;=DATEVALUE(TEXT(VLOOKUP(N921,Validation!F956:I979,3,FALSE)&amp;"/"&amp;RIGHT(O921+100,2)&amp;"/"&amp;P921,"MM/DD/YYYY")),"",-1),"")</f>
        <v/>
      </c>
      <c r="AC921" s="133" t="str">
        <f>IFERROR(IF(DATEVALUE(TEXT(VLOOKUP(S921,Validation!F956:I979,3,FALSE)&amp;"/"&amp;RIGHT(T921+100,2)&amp;"/"&amp;U921,"MM/DD/YYYY"))&lt;=DATEVALUE(TEXT(VLOOKUP(V921,Validation!F956:I979,3,FALSE)&amp;"/"&amp;RIGHT(W921+100,2)&amp;"/"&amp;X921,"MM/DD/YYYY")),"",-1),"")</f>
        <v/>
      </c>
      <c r="AD921" s="92"/>
      <c r="AE921" s="92"/>
    </row>
    <row r="922" spans="1:31" ht="13.8">
      <c r="A922" s="113"/>
      <c r="B922" s="113"/>
      <c r="C922" s="113"/>
      <c r="D922" s="113"/>
      <c r="E922" s="113"/>
      <c r="F922" s="14"/>
      <c r="G922" s="15"/>
      <c r="H922" s="14"/>
      <c r="I922" s="114"/>
      <c r="J922" s="152">
        <f t="shared" si="42"/>
        <v>0</v>
      </c>
      <c r="K922" s="88"/>
      <c r="L922" s="89"/>
      <c r="M922" s="90"/>
      <c r="N922" s="88"/>
      <c r="O922" s="89"/>
      <c r="P922" s="90"/>
      <c r="Q922" s="160" t="str">
        <f ca="1">+IF(A922="","",IF(AND(TODAY()&lt;Validation!$C$141,OR(MONTH(TODAY())=10,MONTH(TODAY())=11,MONTH(TODAY())=12)),CONCATENATE(MONTH(TODAY()),"/01/",YEAR(TODAY())),IF(AND(TODAY()&lt;Validation!$C$141,MONTH(TODAY())&lt;=9),CONCATENATE("0",MONTH(TODAY()),"/01/",YEAR(TODAY())),IF(AND(TODAY()&gt;=Validation!$C$141,OR(MONTH(TODAY())=10,MONTH(TODAY())=11,MONTH(TODAY())=12)),CONCATENATE(MONTH(TODAY()+10),"/01/",YEAR(TODAY()+10)),IF(AND(TODAY()&gt;=Validation!$C$141,MONTH(TODAY())&lt;=9),CONCATENATE("0",MONTH(TODAY()+10),"/01/",YEAR(TODAY()+10)))))))</f>
        <v/>
      </c>
      <c r="R922" s="158">
        <f t="shared" si="43"/>
        <v>0</v>
      </c>
      <c r="S922" s="88"/>
      <c r="T922" s="66"/>
      <c r="U922" s="66"/>
      <c r="V922" s="88"/>
      <c r="W922" s="66"/>
      <c r="X922" s="66"/>
      <c r="Y922" s="92"/>
      <c r="Z922" s="146">
        <f t="shared" si="44"/>
        <v>22</v>
      </c>
      <c r="AB922" s="133" t="str">
        <f>IFERROR(IF(DATEVALUE(TEXT(VLOOKUP(K922,Validation!F957:I980,3,FALSE)&amp;"/"&amp;RIGHT(L922+100,2)&amp;"/"&amp;M922,"MM/DD/YYYY"))&lt;=DATEVALUE(TEXT(VLOOKUP(N922,Validation!F957:I980,3,FALSE)&amp;"/"&amp;RIGHT(O922+100,2)&amp;"/"&amp;P922,"MM/DD/YYYY")),"",-1),"")</f>
        <v/>
      </c>
      <c r="AC922" s="133" t="str">
        <f>IFERROR(IF(DATEVALUE(TEXT(VLOOKUP(S922,Validation!F957:I980,3,FALSE)&amp;"/"&amp;RIGHT(T922+100,2)&amp;"/"&amp;U922,"MM/DD/YYYY"))&lt;=DATEVALUE(TEXT(VLOOKUP(V922,Validation!F957:I980,3,FALSE)&amp;"/"&amp;RIGHT(W922+100,2)&amp;"/"&amp;X922,"MM/DD/YYYY")),"",-1),"")</f>
        <v/>
      </c>
      <c r="AD922" s="92"/>
      <c r="AE922" s="92"/>
    </row>
    <row r="923" spans="1:31" ht="13.8">
      <c r="A923" s="113"/>
      <c r="B923" s="113"/>
      <c r="C923" s="113"/>
      <c r="D923" s="113"/>
      <c r="E923" s="113"/>
      <c r="F923" s="14"/>
      <c r="G923" s="15"/>
      <c r="H923" s="14"/>
      <c r="I923" s="114"/>
      <c r="J923" s="152">
        <f t="shared" si="42"/>
        <v>0</v>
      </c>
      <c r="K923" s="88"/>
      <c r="L923" s="89"/>
      <c r="M923" s="90"/>
      <c r="N923" s="88"/>
      <c r="O923" s="89"/>
      <c r="P923" s="90"/>
      <c r="Q923" s="160" t="str">
        <f ca="1">+IF(A923="","",IF(AND(TODAY()&lt;Validation!$C$141,OR(MONTH(TODAY())=10,MONTH(TODAY())=11,MONTH(TODAY())=12)),CONCATENATE(MONTH(TODAY()),"/01/",YEAR(TODAY())),IF(AND(TODAY()&lt;Validation!$C$141,MONTH(TODAY())&lt;=9),CONCATENATE("0",MONTH(TODAY()),"/01/",YEAR(TODAY())),IF(AND(TODAY()&gt;=Validation!$C$141,OR(MONTH(TODAY())=10,MONTH(TODAY())=11,MONTH(TODAY())=12)),CONCATENATE(MONTH(TODAY()+10),"/01/",YEAR(TODAY()+10)),IF(AND(TODAY()&gt;=Validation!$C$141,MONTH(TODAY())&lt;=9),CONCATENATE("0",MONTH(TODAY()+10),"/01/",YEAR(TODAY()+10)))))))</f>
        <v/>
      </c>
      <c r="R923" s="158">
        <f t="shared" si="43"/>
        <v>0</v>
      </c>
      <c r="S923" s="88"/>
      <c r="T923" s="66"/>
      <c r="U923" s="66"/>
      <c r="V923" s="88"/>
      <c r="W923" s="66"/>
      <c r="X923" s="66"/>
      <c r="Y923" s="92"/>
      <c r="Z923" s="146">
        <f t="shared" si="44"/>
        <v>22</v>
      </c>
      <c r="AB923" s="133" t="str">
        <f>IFERROR(IF(DATEVALUE(TEXT(VLOOKUP(K923,Validation!F958:I981,3,FALSE)&amp;"/"&amp;RIGHT(L923+100,2)&amp;"/"&amp;M923,"MM/DD/YYYY"))&lt;=DATEVALUE(TEXT(VLOOKUP(N923,Validation!F958:I981,3,FALSE)&amp;"/"&amp;RIGHT(O923+100,2)&amp;"/"&amp;P923,"MM/DD/YYYY")),"",-1),"")</f>
        <v/>
      </c>
      <c r="AC923" s="133" t="str">
        <f>IFERROR(IF(DATEVALUE(TEXT(VLOOKUP(S923,Validation!F958:I981,3,FALSE)&amp;"/"&amp;RIGHT(T923+100,2)&amp;"/"&amp;U923,"MM/DD/YYYY"))&lt;=DATEVALUE(TEXT(VLOOKUP(V923,Validation!F958:I981,3,FALSE)&amp;"/"&amp;RIGHT(W923+100,2)&amp;"/"&amp;X923,"MM/DD/YYYY")),"",-1),"")</f>
        <v/>
      </c>
      <c r="AD923" s="92"/>
      <c r="AE923" s="92"/>
    </row>
    <row r="924" spans="1:31" ht="13.8">
      <c r="A924" s="113"/>
      <c r="B924" s="113"/>
      <c r="C924" s="113"/>
      <c r="D924" s="113"/>
      <c r="E924" s="113"/>
      <c r="F924" s="14"/>
      <c r="G924" s="15"/>
      <c r="H924" s="14"/>
      <c r="I924" s="114"/>
      <c r="J924" s="152">
        <f t="shared" si="42"/>
        <v>0</v>
      </c>
      <c r="K924" s="88"/>
      <c r="L924" s="89"/>
      <c r="M924" s="90"/>
      <c r="N924" s="88"/>
      <c r="O924" s="89"/>
      <c r="P924" s="90"/>
      <c r="Q924" s="160" t="str">
        <f ca="1">+IF(A924="","",IF(AND(TODAY()&lt;Validation!$C$141,OR(MONTH(TODAY())=10,MONTH(TODAY())=11,MONTH(TODAY())=12)),CONCATENATE(MONTH(TODAY()),"/01/",YEAR(TODAY())),IF(AND(TODAY()&lt;Validation!$C$141,MONTH(TODAY())&lt;=9),CONCATENATE("0",MONTH(TODAY()),"/01/",YEAR(TODAY())),IF(AND(TODAY()&gt;=Validation!$C$141,OR(MONTH(TODAY())=10,MONTH(TODAY())=11,MONTH(TODAY())=12)),CONCATENATE(MONTH(TODAY()+10),"/01/",YEAR(TODAY()+10)),IF(AND(TODAY()&gt;=Validation!$C$141,MONTH(TODAY())&lt;=9),CONCATENATE("0",MONTH(TODAY()+10),"/01/",YEAR(TODAY()+10)))))))</f>
        <v/>
      </c>
      <c r="R924" s="158">
        <f t="shared" si="43"/>
        <v>0</v>
      </c>
      <c r="S924" s="88"/>
      <c r="T924" s="66"/>
      <c r="U924" s="66"/>
      <c r="V924" s="88"/>
      <c r="W924" s="66"/>
      <c r="X924" s="66"/>
      <c r="Y924" s="92"/>
      <c r="Z924" s="146">
        <f t="shared" si="44"/>
        <v>22</v>
      </c>
      <c r="AB924" s="133" t="str">
        <f>IFERROR(IF(DATEVALUE(TEXT(VLOOKUP(K924,Validation!F959:I982,3,FALSE)&amp;"/"&amp;RIGHT(L924+100,2)&amp;"/"&amp;M924,"MM/DD/YYYY"))&lt;=DATEVALUE(TEXT(VLOOKUP(N924,Validation!F959:I982,3,FALSE)&amp;"/"&amp;RIGHT(O924+100,2)&amp;"/"&amp;P924,"MM/DD/YYYY")),"",-1),"")</f>
        <v/>
      </c>
      <c r="AC924" s="133" t="str">
        <f>IFERROR(IF(DATEVALUE(TEXT(VLOOKUP(S924,Validation!F959:I982,3,FALSE)&amp;"/"&amp;RIGHT(T924+100,2)&amp;"/"&amp;U924,"MM/DD/YYYY"))&lt;=DATEVALUE(TEXT(VLOOKUP(V924,Validation!F959:I982,3,FALSE)&amp;"/"&amp;RIGHT(W924+100,2)&amp;"/"&amp;X924,"MM/DD/YYYY")),"",-1),"")</f>
        <v/>
      </c>
      <c r="AD924" s="92"/>
      <c r="AE924" s="92"/>
    </row>
    <row r="925" spans="1:31" ht="13.8">
      <c r="A925" s="113"/>
      <c r="B925" s="113"/>
      <c r="C925" s="113"/>
      <c r="D925" s="113"/>
      <c r="E925" s="113"/>
      <c r="F925" s="14"/>
      <c r="G925" s="15"/>
      <c r="H925" s="14"/>
      <c r="I925" s="114"/>
      <c r="J925" s="152">
        <f t="shared" si="42"/>
        <v>0</v>
      </c>
      <c r="K925" s="88"/>
      <c r="L925" s="89"/>
      <c r="M925" s="90"/>
      <c r="N925" s="88"/>
      <c r="O925" s="89"/>
      <c r="P925" s="90"/>
      <c r="Q925" s="160" t="str">
        <f ca="1">+IF(A925="","",IF(AND(TODAY()&lt;Validation!$C$141,OR(MONTH(TODAY())=10,MONTH(TODAY())=11,MONTH(TODAY())=12)),CONCATENATE(MONTH(TODAY()),"/01/",YEAR(TODAY())),IF(AND(TODAY()&lt;Validation!$C$141,MONTH(TODAY())&lt;=9),CONCATENATE("0",MONTH(TODAY()),"/01/",YEAR(TODAY())),IF(AND(TODAY()&gt;=Validation!$C$141,OR(MONTH(TODAY())=10,MONTH(TODAY())=11,MONTH(TODAY())=12)),CONCATENATE(MONTH(TODAY()+10),"/01/",YEAR(TODAY()+10)),IF(AND(TODAY()&gt;=Validation!$C$141,MONTH(TODAY())&lt;=9),CONCATENATE("0",MONTH(TODAY()+10),"/01/",YEAR(TODAY()+10)))))))</f>
        <v/>
      </c>
      <c r="R925" s="158">
        <f t="shared" si="43"/>
        <v>0</v>
      </c>
      <c r="S925" s="88"/>
      <c r="T925" s="66"/>
      <c r="U925" s="66"/>
      <c r="V925" s="88"/>
      <c r="W925" s="66"/>
      <c r="X925" s="66"/>
      <c r="Y925" s="92"/>
      <c r="Z925" s="146">
        <f t="shared" si="44"/>
        <v>22</v>
      </c>
      <c r="AB925" s="133" t="str">
        <f>IFERROR(IF(DATEVALUE(TEXT(VLOOKUP(K925,Validation!F960:I983,3,FALSE)&amp;"/"&amp;RIGHT(L925+100,2)&amp;"/"&amp;M925,"MM/DD/YYYY"))&lt;=DATEVALUE(TEXT(VLOOKUP(N925,Validation!F960:I983,3,FALSE)&amp;"/"&amp;RIGHT(O925+100,2)&amp;"/"&amp;P925,"MM/DD/YYYY")),"",-1),"")</f>
        <v/>
      </c>
      <c r="AC925" s="133" t="str">
        <f>IFERROR(IF(DATEVALUE(TEXT(VLOOKUP(S925,Validation!F960:I983,3,FALSE)&amp;"/"&amp;RIGHT(T925+100,2)&amp;"/"&amp;U925,"MM/DD/YYYY"))&lt;=DATEVALUE(TEXT(VLOOKUP(V925,Validation!F960:I983,3,FALSE)&amp;"/"&amp;RIGHT(W925+100,2)&amp;"/"&amp;X925,"MM/DD/YYYY")),"",-1),"")</f>
        <v/>
      </c>
      <c r="AD925" s="92"/>
      <c r="AE925" s="92"/>
    </row>
    <row r="926" spans="1:31" ht="13.8">
      <c r="A926" s="113"/>
      <c r="B926" s="113"/>
      <c r="C926" s="113"/>
      <c r="D926" s="113"/>
      <c r="E926" s="113"/>
      <c r="F926" s="14"/>
      <c r="G926" s="15"/>
      <c r="H926" s="14"/>
      <c r="I926" s="114"/>
      <c r="J926" s="152">
        <f t="shared" si="42"/>
        <v>0</v>
      </c>
      <c r="K926" s="88"/>
      <c r="L926" s="89"/>
      <c r="M926" s="90"/>
      <c r="N926" s="88"/>
      <c r="O926" s="89"/>
      <c r="P926" s="90"/>
      <c r="Q926" s="160" t="str">
        <f ca="1">+IF(A926="","",IF(AND(TODAY()&lt;Validation!$C$141,OR(MONTH(TODAY())=10,MONTH(TODAY())=11,MONTH(TODAY())=12)),CONCATENATE(MONTH(TODAY()),"/01/",YEAR(TODAY())),IF(AND(TODAY()&lt;Validation!$C$141,MONTH(TODAY())&lt;=9),CONCATENATE("0",MONTH(TODAY()),"/01/",YEAR(TODAY())),IF(AND(TODAY()&gt;=Validation!$C$141,OR(MONTH(TODAY())=10,MONTH(TODAY())=11,MONTH(TODAY())=12)),CONCATENATE(MONTH(TODAY()+10),"/01/",YEAR(TODAY()+10)),IF(AND(TODAY()&gt;=Validation!$C$141,MONTH(TODAY())&lt;=9),CONCATENATE("0",MONTH(TODAY()+10),"/01/",YEAR(TODAY()+10)))))))</f>
        <v/>
      </c>
      <c r="R926" s="158">
        <f t="shared" si="43"/>
        <v>0</v>
      </c>
      <c r="S926" s="88"/>
      <c r="T926" s="66"/>
      <c r="U926" s="66"/>
      <c r="V926" s="88"/>
      <c r="W926" s="66"/>
      <c r="X926" s="66"/>
      <c r="Y926" s="92"/>
      <c r="Z926" s="146">
        <f t="shared" si="44"/>
        <v>22</v>
      </c>
      <c r="AB926" s="133" t="str">
        <f>IFERROR(IF(DATEVALUE(TEXT(VLOOKUP(K926,Validation!F961:I984,3,FALSE)&amp;"/"&amp;RIGHT(L926+100,2)&amp;"/"&amp;M926,"MM/DD/YYYY"))&lt;=DATEVALUE(TEXT(VLOOKUP(N926,Validation!F961:I984,3,FALSE)&amp;"/"&amp;RIGHT(O926+100,2)&amp;"/"&amp;P926,"MM/DD/YYYY")),"",-1),"")</f>
        <v/>
      </c>
      <c r="AC926" s="133" t="str">
        <f>IFERROR(IF(DATEVALUE(TEXT(VLOOKUP(S926,Validation!F961:I984,3,FALSE)&amp;"/"&amp;RIGHT(T926+100,2)&amp;"/"&amp;U926,"MM/DD/YYYY"))&lt;=DATEVALUE(TEXT(VLOOKUP(V926,Validation!F961:I984,3,FALSE)&amp;"/"&amp;RIGHT(W926+100,2)&amp;"/"&amp;X926,"MM/DD/YYYY")),"",-1),"")</f>
        <v/>
      </c>
      <c r="AD926" s="92"/>
      <c r="AE926" s="92"/>
    </row>
    <row r="927" spans="1:31" ht="13.8">
      <c r="A927" s="113"/>
      <c r="B927" s="113"/>
      <c r="C927" s="113"/>
      <c r="D927" s="113"/>
      <c r="E927" s="113"/>
      <c r="F927" s="14"/>
      <c r="G927" s="15"/>
      <c r="H927" s="14"/>
      <c r="I927" s="114"/>
      <c r="J927" s="152">
        <f t="shared" si="42"/>
        <v>0</v>
      </c>
      <c r="K927" s="88"/>
      <c r="L927" s="89"/>
      <c r="M927" s="90"/>
      <c r="N927" s="88"/>
      <c r="O927" s="89"/>
      <c r="P927" s="90"/>
      <c r="Q927" s="160" t="str">
        <f ca="1">+IF(A927="","",IF(AND(TODAY()&lt;Validation!$C$141,OR(MONTH(TODAY())=10,MONTH(TODAY())=11,MONTH(TODAY())=12)),CONCATENATE(MONTH(TODAY()),"/01/",YEAR(TODAY())),IF(AND(TODAY()&lt;Validation!$C$141,MONTH(TODAY())&lt;=9),CONCATENATE("0",MONTH(TODAY()),"/01/",YEAR(TODAY())),IF(AND(TODAY()&gt;=Validation!$C$141,OR(MONTH(TODAY())=10,MONTH(TODAY())=11,MONTH(TODAY())=12)),CONCATENATE(MONTH(TODAY()+10),"/01/",YEAR(TODAY()+10)),IF(AND(TODAY()&gt;=Validation!$C$141,MONTH(TODAY())&lt;=9),CONCATENATE("0",MONTH(TODAY()+10),"/01/",YEAR(TODAY()+10)))))))</f>
        <v/>
      </c>
      <c r="R927" s="158">
        <f t="shared" si="43"/>
        <v>0</v>
      </c>
      <c r="S927" s="88"/>
      <c r="T927" s="66"/>
      <c r="U927" s="66"/>
      <c r="V927" s="88"/>
      <c r="W927" s="66"/>
      <c r="X927" s="66"/>
      <c r="Y927" s="92"/>
      <c r="Z927" s="146">
        <f t="shared" si="44"/>
        <v>22</v>
      </c>
      <c r="AB927" s="133" t="str">
        <f>IFERROR(IF(DATEVALUE(TEXT(VLOOKUP(K927,Validation!F962:I985,3,FALSE)&amp;"/"&amp;RIGHT(L927+100,2)&amp;"/"&amp;M927,"MM/DD/YYYY"))&lt;=DATEVALUE(TEXT(VLOOKUP(N927,Validation!F962:I985,3,FALSE)&amp;"/"&amp;RIGHT(O927+100,2)&amp;"/"&amp;P927,"MM/DD/YYYY")),"",-1),"")</f>
        <v/>
      </c>
      <c r="AC927" s="133" t="str">
        <f>IFERROR(IF(DATEVALUE(TEXT(VLOOKUP(S927,Validation!F962:I985,3,FALSE)&amp;"/"&amp;RIGHT(T927+100,2)&amp;"/"&amp;U927,"MM/DD/YYYY"))&lt;=DATEVALUE(TEXT(VLOOKUP(V927,Validation!F962:I985,3,FALSE)&amp;"/"&amp;RIGHT(W927+100,2)&amp;"/"&amp;X927,"MM/DD/YYYY")),"",-1),"")</f>
        <v/>
      </c>
      <c r="AD927" s="92"/>
      <c r="AE927" s="92"/>
    </row>
    <row r="928" spans="1:31" ht="13.8">
      <c r="A928" s="113"/>
      <c r="B928" s="113"/>
      <c r="C928" s="113"/>
      <c r="D928" s="113"/>
      <c r="E928" s="113"/>
      <c r="F928" s="14"/>
      <c r="G928" s="15"/>
      <c r="H928" s="14"/>
      <c r="I928" s="114"/>
      <c r="J928" s="152">
        <f t="shared" si="42"/>
        <v>0</v>
      </c>
      <c r="K928" s="88"/>
      <c r="L928" s="89"/>
      <c r="M928" s="90"/>
      <c r="N928" s="88"/>
      <c r="O928" s="89"/>
      <c r="P928" s="90"/>
      <c r="Q928" s="160" t="str">
        <f ca="1">+IF(A928="","",IF(AND(TODAY()&lt;Validation!$C$141,OR(MONTH(TODAY())=10,MONTH(TODAY())=11,MONTH(TODAY())=12)),CONCATENATE(MONTH(TODAY()),"/01/",YEAR(TODAY())),IF(AND(TODAY()&lt;Validation!$C$141,MONTH(TODAY())&lt;=9),CONCATENATE("0",MONTH(TODAY()),"/01/",YEAR(TODAY())),IF(AND(TODAY()&gt;=Validation!$C$141,OR(MONTH(TODAY())=10,MONTH(TODAY())=11,MONTH(TODAY())=12)),CONCATENATE(MONTH(TODAY()+10),"/01/",YEAR(TODAY()+10)),IF(AND(TODAY()&gt;=Validation!$C$141,MONTH(TODAY())&lt;=9),CONCATENATE("0",MONTH(TODAY()+10),"/01/",YEAR(TODAY()+10)))))))</f>
        <v/>
      </c>
      <c r="R928" s="158">
        <f t="shared" si="43"/>
        <v>0</v>
      </c>
      <c r="S928" s="88"/>
      <c r="T928" s="66"/>
      <c r="U928" s="66"/>
      <c r="V928" s="88"/>
      <c r="W928" s="66"/>
      <c r="X928" s="66"/>
      <c r="Y928" s="92"/>
      <c r="Z928" s="146">
        <f t="shared" si="44"/>
        <v>22</v>
      </c>
      <c r="AB928" s="133" t="str">
        <f>IFERROR(IF(DATEVALUE(TEXT(VLOOKUP(K928,Validation!F963:I986,3,FALSE)&amp;"/"&amp;RIGHT(L928+100,2)&amp;"/"&amp;M928,"MM/DD/YYYY"))&lt;=DATEVALUE(TEXT(VLOOKUP(N928,Validation!F963:I986,3,FALSE)&amp;"/"&amp;RIGHT(O928+100,2)&amp;"/"&amp;P928,"MM/DD/YYYY")),"",-1),"")</f>
        <v/>
      </c>
      <c r="AC928" s="133" t="str">
        <f>IFERROR(IF(DATEVALUE(TEXT(VLOOKUP(S928,Validation!F963:I986,3,FALSE)&amp;"/"&amp;RIGHT(T928+100,2)&amp;"/"&amp;U928,"MM/DD/YYYY"))&lt;=DATEVALUE(TEXT(VLOOKUP(V928,Validation!F963:I986,3,FALSE)&amp;"/"&amp;RIGHT(W928+100,2)&amp;"/"&amp;X928,"MM/DD/YYYY")),"",-1),"")</f>
        <v/>
      </c>
      <c r="AD928" s="92"/>
      <c r="AE928" s="92"/>
    </row>
    <row r="929" spans="1:31" ht="13.8">
      <c r="A929" s="113"/>
      <c r="B929" s="113"/>
      <c r="C929" s="113"/>
      <c r="D929" s="113"/>
      <c r="E929" s="113"/>
      <c r="F929" s="14"/>
      <c r="G929" s="15"/>
      <c r="H929" s="14"/>
      <c r="I929" s="114"/>
      <c r="J929" s="152">
        <f t="shared" si="42"/>
        <v>0</v>
      </c>
      <c r="K929" s="88"/>
      <c r="L929" s="89"/>
      <c r="M929" s="90"/>
      <c r="N929" s="88"/>
      <c r="O929" s="89"/>
      <c r="P929" s="90"/>
      <c r="Q929" s="160" t="str">
        <f ca="1">+IF(A929="","",IF(AND(TODAY()&lt;Validation!$C$141,OR(MONTH(TODAY())=10,MONTH(TODAY())=11,MONTH(TODAY())=12)),CONCATENATE(MONTH(TODAY()),"/01/",YEAR(TODAY())),IF(AND(TODAY()&lt;Validation!$C$141,MONTH(TODAY())&lt;=9),CONCATENATE("0",MONTH(TODAY()),"/01/",YEAR(TODAY())),IF(AND(TODAY()&gt;=Validation!$C$141,OR(MONTH(TODAY())=10,MONTH(TODAY())=11,MONTH(TODAY())=12)),CONCATENATE(MONTH(TODAY()+10),"/01/",YEAR(TODAY()+10)),IF(AND(TODAY()&gt;=Validation!$C$141,MONTH(TODAY())&lt;=9),CONCATENATE("0",MONTH(TODAY()+10),"/01/",YEAR(TODAY()+10)))))))</f>
        <v/>
      </c>
      <c r="R929" s="158">
        <f t="shared" si="43"/>
        <v>0</v>
      </c>
      <c r="S929" s="88"/>
      <c r="T929" s="66"/>
      <c r="U929" s="66"/>
      <c r="V929" s="88"/>
      <c r="W929" s="66"/>
      <c r="X929" s="66"/>
      <c r="Y929" s="92"/>
      <c r="Z929" s="146">
        <f t="shared" si="44"/>
        <v>22</v>
      </c>
      <c r="AB929" s="133" t="str">
        <f>IFERROR(IF(DATEVALUE(TEXT(VLOOKUP(K929,Validation!F964:I987,3,FALSE)&amp;"/"&amp;RIGHT(L929+100,2)&amp;"/"&amp;M929,"MM/DD/YYYY"))&lt;=DATEVALUE(TEXT(VLOOKUP(N929,Validation!F964:I987,3,FALSE)&amp;"/"&amp;RIGHT(O929+100,2)&amp;"/"&amp;P929,"MM/DD/YYYY")),"",-1),"")</f>
        <v/>
      </c>
      <c r="AC929" s="133" t="str">
        <f>IFERROR(IF(DATEVALUE(TEXT(VLOOKUP(S929,Validation!F964:I987,3,FALSE)&amp;"/"&amp;RIGHT(T929+100,2)&amp;"/"&amp;U929,"MM/DD/YYYY"))&lt;=DATEVALUE(TEXT(VLOOKUP(V929,Validation!F964:I987,3,FALSE)&amp;"/"&amp;RIGHT(W929+100,2)&amp;"/"&amp;X929,"MM/DD/YYYY")),"",-1),"")</f>
        <v/>
      </c>
      <c r="AD929" s="92"/>
      <c r="AE929" s="92"/>
    </row>
    <row r="930" spans="1:31" ht="13.8">
      <c r="A930" s="113"/>
      <c r="B930" s="113"/>
      <c r="C930" s="113"/>
      <c r="D930" s="113"/>
      <c r="E930" s="113"/>
      <c r="F930" s="14"/>
      <c r="G930" s="15"/>
      <c r="H930" s="14"/>
      <c r="I930" s="114"/>
      <c r="J930" s="152">
        <f t="shared" si="42"/>
        <v>0</v>
      </c>
      <c r="K930" s="88"/>
      <c r="L930" s="89"/>
      <c r="M930" s="90"/>
      <c r="N930" s="88"/>
      <c r="O930" s="89"/>
      <c r="P930" s="90"/>
      <c r="Q930" s="160" t="str">
        <f ca="1">+IF(A930="","",IF(AND(TODAY()&lt;Validation!$C$141,OR(MONTH(TODAY())=10,MONTH(TODAY())=11,MONTH(TODAY())=12)),CONCATENATE(MONTH(TODAY()),"/01/",YEAR(TODAY())),IF(AND(TODAY()&lt;Validation!$C$141,MONTH(TODAY())&lt;=9),CONCATENATE("0",MONTH(TODAY()),"/01/",YEAR(TODAY())),IF(AND(TODAY()&gt;=Validation!$C$141,OR(MONTH(TODAY())=10,MONTH(TODAY())=11,MONTH(TODAY())=12)),CONCATENATE(MONTH(TODAY()+10),"/01/",YEAR(TODAY()+10)),IF(AND(TODAY()&gt;=Validation!$C$141,MONTH(TODAY())&lt;=9),CONCATENATE("0",MONTH(TODAY()+10),"/01/",YEAR(TODAY()+10)))))))</f>
        <v/>
      </c>
      <c r="R930" s="158">
        <f t="shared" si="43"/>
        <v>0</v>
      </c>
      <c r="S930" s="88"/>
      <c r="T930" s="66"/>
      <c r="U930" s="66"/>
      <c r="V930" s="88"/>
      <c r="W930" s="66"/>
      <c r="X930" s="66"/>
      <c r="Y930" s="92"/>
      <c r="Z930" s="146">
        <f t="shared" si="44"/>
        <v>22</v>
      </c>
      <c r="AB930" s="133" t="str">
        <f>IFERROR(IF(DATEVALUE(TEXT(VLOOKUP(K930,Validation!F965:I988,3,FALSE)&amp;"/"&amp;RIGHT(L930+100,2)&amp;"/"&amp;M930,"MM/DD/YYYY"))&lt;=DATEVALUE(TEXT(VLOOKUP(N930,Validation!F965:I988,3,FALSE)&amp;"/"&amp;RIGHT(O930+100,2)&amp;"/"&amp;P930,"MM/DD/YYYY")),"",-1),"")</f>
        <v/>
      </c>
      <c r="AC930" s="133" t="str">
        <f>IFERROR(IF(DATEVALUE(TEXT(VLOOKUP(S930,Validation!F965:I988,3,FALSE)&amp;"/"&amp;RIGHT(T930+100,2)&amp;"/"&amp;U930,"MM/DD/YYYY"))&lt;=DATEVALUE(TEXT(VLOOKUP(V930,Validation!F965:I988,3,FALSE)&amp;"/"&amp;RIGHT(W930+100,2)&amp;"/"&amp;X930,"MM/DD/YYYY")),"",-1),"")</f>
        <v/>
      </c>
      <c r="AD930" s="92"/>
      <c r="AE930" s="92"/>
    </row>
    <row r="931" spans="1:31" ht="13.8">
      <c r="A931" s="113"/>
      <c r="B931" s="113"/>
      <c r="C931" s="113"/>
      <c r="D931" s="113"/>
      <c r="E931" s="113"/>
      <c r="F931" s="14"/>
      <c r="G931" s="15"/>
      <c r="H931" s="14"/>
      <c r="I931" s="114"/>
      <c r="J931" s="152">
        <f t="shared" si="42"/>
        <v>0</v>
      </c>
      <c r="K931" s="88"/>
      <c r="L931" s="89"/>
      <c r="M931" s="90"/>
      <c r="N931" s="88"/>
      <c r="O931" s="89"/>
      <c r="P931" s="90"/>
      <c r="Q931" s="160" t="str">
        <f ca="1">+IF(A931="","",IF(AND(TODAY()&lt;Validation!$C$141,OR(MONTH(TODAY())=10,MONTH(TODAY())=11,MONTH(TODAY())=12)),CONCATENATE(MONTH(TODAY()),"/01/",YEAR(TODAY())),IF(AND(TODAY()&lt;Validation!$C$141,MONTH(TODAY())&lt;=9),CONCATENATE("0",MONTH(TODAY()),"/01/",YEAR(TODAY())),IF(AND(TODAY()&gt;=Validation!$C$141,OR(MONTH(TODAY())=10,MONTH(TODAY())=11,MONTH(TODAY())=12)),CONCATENATE(MONTH(TODAY()+10),"/01/",YEAR(TODAY()+10)),IF(AND(TODAY()&gt;=Validation!$C$141,MONTH(TODAY())&lt;=9),CONCATENATE("0",MONTH(TODAY()+10),"/01/",YEAR(TODAY()+10)))))))</f>
        <v/>
      </c>
      <c r="R931" s="158">
        <f t="shared" si="43"/>
        <v>0</v>
      </c>
      <c r="S931" s="88"/>
      <c r="T931" s="66"/>
      <c r="U931" s="66"/>
      <c r="V931" s="88"/>
      <c r="W931" s="66"/>
      <c r="X931" s="66"/>
      <c r="Y931" s="92"/>
      <c r="Z931" s="146">
        <f t="shared" si="44"/>
        <v>22</v>
      </c>
      <c r="AB931" s="133" t="str">
        <f>IFERROR(IF(DATEVALUE(TEXT(VLOOKUP(K931,Validation!F966:I989,3,FALSE)&amp;"/"&amp;RIGHT(L931+100,2)&amp;"/"&amp;M931,"MM/DD/YYYY"))&lt;=DATEVALUE(TEXT(VLOOKUP(N931,Validation!F966:I989,3,FALSE)&amp;"/"&amp;RIGHT(O931+100,2)&amp;"/"&amp;P931,"MM/DD/YYYY")),"",-1),"")</f>
        <v/>
      </c>
      <c r="AC931" s="133" t="str">
        <f>IFERROR(IF(DATEVALUE(TEXT(VLOOKUP(S931,Validation!F966:I989,3,FALSE)&amp;"/"&amp;RIGHT(T931+100,2)&amp;"/"&amp;U931,"MM/DD/YYYY"))&lt;=DATEVALUE(TEXT(VLOOKUP(V931,Validation!F966:I989,3,FALSE)&amp;"/"&amp;RIGHT(W931+100,2)&amp;"/"&amp;X931,"MM/DD/YYYY")),"",-1),"")</f>
        <v/>
      </c>
      <c r="AD931" s="92"/>
      <c r="AE931" s="92"/>
    </row>
    <row r="932" spans="1:31" ht="13.8">
      <c r="A932" s="113"/>
      <c r="B932" s="113"/>
      <c r="C932" s="113"/>
      <c r="D932" s="113"/>
      <c r="E932" s="113"/>
      <c r="F932" s="14"/>
      <c r="G932" s="15"/>
      <c r="H932" s="14"/>
      <c r="I932" s="114"/>
      <c r="J932" s="152">
        <f t="shared" si="42"/>
        <v>0</v>
      </c>
      <c r="K932" s="88"/>
      <c r="L932" s="89"/>
      <c r="M932" s="90"/>
      <c r="N932" s="88"/>
      <c r="O932" s="89"/>
      <c r="P932" s="90"/>
      <c r="Q932" s="160" t="str">
        <f ca="1">+IF(A932="","",IF(AND(TODAY()&lt;Validation!$C$141,OR(MONTH(TODAY())=10,MONTH(TODAY())=11,MONTH(TODAY())=12)),CONCATENATE(MONTH(TODAY()),"/01/",YEAR(TODAY())),IF(AND(TODAY()&lt;Validation!$C$141,MONTH(TODAY())&lt;=9),CONCATENATE("0",MONTH(TODAY()),"/01/",YEAR(TODAY())),IF(AND(TODAY()&gt;=Validation!$C$141,OR(MONTH(TODAY())=10,MONTH(TODAY())=11,MONTH(TODAY())=12)),CONCATENATE(MONTH(TODAY()+10),"/01/",YEAR(TODAY()+10)),IF(AND(TODAY()&gt;=Validation!$C$141,MONTH(TODAY())&lt;=9),CONCATENATE("0",MONTH(TODAY()+10),"/01/",YEAR(TODAY()+10)))))))</f>
        <v/>
      </c>
      <c r="R932" s="158">
        <f t="shared" si="43"/>
        <v>0</v>
      </c>
      <c r="S932" s="88"/>
      <c r="T932" s="66"/>
      <c r="U932" s="66"/>
      <c r="V932" s="88"/>
      <c r="W932" s="66"/>
      <c r="X932" s="66"/>
      <c r="Y932" s="92"/>
      <c r="Z932" s="146">
        <f t="shared" si="44"/>
        <v>22</v>
      </c>
      <c r="AB932" s="133" t="str">
        <f>IFERROR(IF(DATEVALUE(TEXT(VLOOKUP(K932,Validation!F967:I990,3,FALSE)&amp;"/"&amp;RIGHT(L932+100,2)&amp;"/"&amp;M932,"MM/DD/YYYY"))&lt;=DATEVALUE(TEXT(VLOOKUP(N932,Validation!F967:I990,3,FALSE)&amp;"/"&amp;RIGHT(O932+100,2)&amp;"/"&amp;P932,"MM/DD/YYYY")),"",-1),"")</f>
        <v/>
      </c>
      <c r="AC932" s="133" t="str">
        <f>IFERROR(IF(DATEVALUE(TEXT(VLOOKUP(S932,Validation!F967:I990,3,FALSE)&amp;"/"&amp;RIGHT(T932+100,2)&amp;"/"&amp;U932,"MM/DD/YYYY"))&lt;=DATEVALUE(TEXT(VLOOKUP(V932,Validation!F967:I990,3,FALSE)&amp;"/"&amp;RIGHT(W932+100,2)&amp;"/"&amp;X932,"MM/DD/YYYY")),"",-1),"")</f>
        <v/>
      </c>
      <c r="AD932" s="92"/>
      <c r="AE932" s="92"/>
    </row>
    <row r="933" spans="1:31" ht="13.8">
      <c r="A933" s="113"/>
      <c r="B933" s="113"/>
      <c r="C933" s="113"/>
      <c r="D933" s="113"/>
      <c r="E933" s="113"/>
      <c r="F933" s="14"/>
      <c r="G933" s="15"/>
      <c r="H933" s="14"/>
      <c r="I933" s="114"/>
      <c r="J933" s="152">
        <f t="shared" si="42"/>
        <v>0</v>
      </c>
      <c r="K933" s="88"/>
      <c r="L933" s="89"/>
      <c r="M933" s="90"/>
      <c r="N933" s="88"/>
      <c r="O933" s="89"/>
      <c r="P933" s="90"/>
      <c r="Q933" s="160" t="str">
        <f ca="1">+IF(A933="","",IF(AND(TODAY()&lt;Validation!$C$141,OR(MONTH(TODAY())=10,MONTH(TODAY())=11,MONTH(TODAY())=12)),CONCATENATE(MONTH(TODAY()),"/01/",YEAR(TODAY())),IF(AND(TODAY()&lt;Validation!$C$141,MONTH(TODAY())&lt;=9),CONCATENATE("0",MONTH(TODAY()),"/01/",YEAR(TODAY())),IF(AND(TODAY()&gt;=Validation!$C$141,OR(MONTH(TODAY())=10,MONTH(TODAY())=11,MONTH(TODAY())=12)),CONCATENATE(MONTH(TODAY()+10),"/01/",YEAR(TODAY()+10)),IF(AND(TODAY()&gt;=Validation!$C$141,MONTH(TODAY())&lt;=9),CONCATENATE("0",MONTH(TODAY()+10),"/01/",YEAR(TODAY()+10)))))))</f>
        <v/>
      </c>
      <c r="R933" s="158">
        <f t="shared" si="43"/>
        <v>0</v>
      </c>
      <c r="S933" s="88"/>
      <c r="T933" s="66"/>
      <c r="U933" s="66"/>
      <c r="V933" s="88"/>
      <c r="W933" s="66"/>
      <c r="X933" s="66"/>
      <c r="Y933" s="92"/>
      <c r="Z933" s="146">
        <f t="shared" si="44"/>
        <v>22</v>
      </c>
      <c r="AB933" s="133" t="str">
        <f>IFERROR(IF(DATEVALUE(TEXT(VLOOKUP(K933,Validation!F968:I991,3,FALSE)&amp;"/"&amp;RIGHT(L933+100,2)&amp;"/"&amp;M933,"MM/DD/YYYY"))&lt;=DATEVALUE(TEXT(VLOOKUP(N933,Validation!F968:I991,3,FALSE)&amp;"/"&amp;RIGHT(O933+100,2)&amp;"/"&amp;P933,"MM/DD/YYYY")),"",-1),"")</f>
        <v/>
      </c>
      <c r="AC933" s="133" t="str">
        <f>IFERROR(IF(DATEVALUE(TEXT(VLOOKUP(S933,Validation!F968:I991,3,FALSE)&amp;"/"&amp;RIGHT(T933+100,2)&amp;"/"&amp;U933,"MM/DD/YYYY"))&lt;=DATEVALUE(TEXT(VLOOKUP(V933,Validation!F968:I991,3,FALSE)&amp;"/"&amp;RIGHT(W933+100,2)&amp;"/"&amp;X933,"MM/DD/YYYY")),"",-1),"")</f>
        <v/>
      </c>
      <c r="AD933" s="92"/>
      <c r="AE933" s="92"/>
    </row>
    <row r="934" spans="1:31" ht="13.8">
      <c r="A934" s="113"/>
      <c r="B934" s="113"/>
      <c r="C934" s="113"/>
      <c r="D934" s="113"/>
      <c r="E934" s="113"/>
      <c r="F934" s="14"/>
      <c r="G934" s="15"/>
      <c r="H934" s="14"/>
      <c r="I934" s="114"/>
      <c r="J934" s="152">
        <f t="shared" si="42"/>
        <v>0</v>
      </c>
      <c r="K934" s="88"/>
      <c r="L934" s="89"/>
      <c r="M934" s="90"/>
      <c r="N934" s="88"/>
      <c r="O934" s="89"/>
      <c r="P934" s="90"/>
      <c r="Q934" s="160" t="str">
        <f ca="1">+IF(A934="","",IF(AND(TODAY()&lt;Validation!$C$141,OR(MONTH(TODAY())=10,MONTH(TODAY())=11,MONTH(TODAY())=12)),CONCATENATE(MONTH(TODAY()),"/01/",YEAR(TODAY())),IF(AND(TODAY()&lt;Validation!$C$141,MONTH(TODAY())&lt;=9),CONCATENATE("0",MONTH(TODAY()),"/01/",YEAR(TODAY())),IF(AND(TODAY()&gt;=Validation!$C$141,OR(MONTH(TODAY())=10,MONTH(TODAY())=11,MONTH(TODAY())=12)),CONCATENATE(MONTH(TODAY()+10),"/01/",YEAR(TODAY()+10)),IF(AND(TODAY()&gt;=Validation!$C$141,MONTH(TODAY())&lt;=9),CONCATENATE("0",MONTH(TODAY()+10),"/01/",YEAR(TODAY()+10)))))))</f>
        <v/>
      </c>
      <c r="R934" s="158">
        <f t="shared" si="43"/>
        <v>0</v>
      </c>
      <c r="S934" s="88"/>
      <c r="T934" s="66"/>
      <c r="U934" s="66"/>
      <c r="V934" s="88"/>
      <c r="W934" s="66"/>
      <c r="X934" s="66"/>
      <c r="Y934" s="92"/>
      <c r="Z934" s="146">
        <f t="shared" si="44"/>
        <v>22</v>
      </c>
      <c r="AB934" s="133" t="str">
        <f>IFERROR(IF(DATEVALUE(TEXT(VLOOKUP(K934,Validation!F969:I992,3,FALSE)&amp;"/"&amp;RIGHT(L934+100,2)&amp;"/"&amp;M934,"MM/DD/YYYY"))&lt;=DATEVALUE(TEXT(VLOOKUP(N934,Validation!F969:I992,3,FALSE)&amp;"/"&amp;RIGHT(O934+100,2)&amp;"/"&amp;P934,"MM/DD/YYYY")),"",-1),"")</f>
        <v/>
      </c>
      <c r="AC934" s="133" t="str">
        <f>IFERROR(IF(DATEVALUE(TEXT(VLOOKUP(S934,Validation!F969:I992,3,FALSE)&amp;"/"&amp;RIGHT(T934+100,2)&amp;"/"&amp;U934,"MM/DD/YYYY"))&lt;=DATEVALUE(TEXT(VLOOKUP(V934,Validation!F969:I992,3,FALSE)&amp;"/"&amp;RIGHT(W934+100,2)&amp;"/"&amp;X934,"MM/DD/YYYY")),"",-1),"")</f>
        <v/>
      </c>
      <c r="AD934" s="92"/>
      <c r="AE934" s="92"/>
    </row>
    <row r="935" spans="1:31" ht="13.8">
      <c r="A935" s="113"/>
      <c r="B935" s="113"/>
      <c r="C935" s="113"/>
      <c r="D935" s="113"/>
      <c r="E935" s="113"/>
      <c r="F935" s="14"/>
      <c r="G935" s="15"/>
      <c r="H935" s="14"/>
      <c r="I935" s="114"/>
      <c r="J935" s="152">
        <f t="shared" si="42"/>
        <v>0</v>
      </c>
      <c r="K935" s="88"/>
      <c r="L935" s="89"/>
      <c r="M935" s="90"/>
      <c r="N935" s="88"/>
      <c r="O935" s="89"/>
      <c r="P935" s="90"/>
      <c r="Q935" s="160" t="str">
        <f ca="1">+IF(A935="","",IF(AND(TODAY()&lt;Validation!$C$141,OR(MONTH(TODAY())=10,MONTH(TODAY())=11,MONTH(TODAY())=12)),CONCATENATE(MONTH(TODAY()),"/01/",YEAR(TODAY())),IF(AND(TODAY()&lt;Validation!$C$141,MONTH(TODAY())&lt;=9),CONCATENATE("0",MONTH(TODAY()),"/01/",YEAR(TODAY())),IF(AND(TODAY()&gt;=Validation!$C$141,OR(MONTH(TODAY())=10,MONTH(TODAY())=11,MONTH(TODAY())=12)),CONCATENATE(MONTH(TODAY()+10),"/01/",YEAR(TODAY()+10)),IF(AND(TODAY()&gt;=Validation!$C$141,MONTH(TODAY())&lt;=9),CONCATENATE("0",MONTH(TODAY()+10),"/01/",YEAR(TODAY()+10)))))))</f>
        <v/>
      </c>
      <c r="R935" s="158">
        <f t="shared" si="43"/>
        <v>0</v>
      </c>
      <c r="S935" s="88"/>
      <c r="T935" s="66"/>
      <c r="U935" s="66"/>
      <c r="V935" s="88"/>
      <c r="W935" s="66"/>
      <c r="X935" s="66"/>
      <c r="Y935" s="92"/>
      <c r="Z935" s="146">
        <f t="shared" si="44"/>
        <v>22</v>
      </c>
      <c r="AB935" s="133" t="str">
        <f>IFERROR(IF(DATEVALUE(TEXT(VLOOKUP(K935,Validation!F970:I993,3,FALSE)&amp;"/"&amp;RIGHT(L935+100,2)&amp;"/"&amp;M935,"MM/DD/YYYY"))&lt;=DATEVALUE(TEXT(VLOOKUP(N935,Validation!F970:I993,3,FALSE)&amp;"/"&amp;RIGHT(O935+100,2)&amp;"/"&amp;P935,"MM/DD/YYYY")),"",-1),"")</f>
        <v/>
      </c>
      <c r="AC935" s="133" t="str">
        <f>IFERROR(IF(DATEVALUE(TEXT(VLOOKUP(S935,Validation!F970:I993,3,FALSE)&amp;"/"&amp;RIGHT(T935+100,2)&amp;"/"&amp;U935,"MM/DD/YYYY"))&lt;=DATEVALUE(TEXT(VLOOKUP(V935,Validation!F970:I993,3,FALSE)&amp;"/"&amp;RIGHT(W935+100,2)&amp;"/"&amp;X935,"MM/DD/YYYY")),"",-1),"")</f>
        <v/>
      </c>
      <c r="AD935" s="92"/>
      <c r="AE935" s="92"/>
    </row>
    <row r="936" spans="1:31" ht="13.8">
      <c r="A936" s="113"/>
      <c r="B936" s="113"/>
      <c r="C936" s="113"/>
      <c r="D936" s="113"/>
      <c r="E936" s="113"/>
      <c r="F936" s="14"/>
      <c r="G936" s="15"/>
      <c r="H936" s="14"/>
      <c r="I936" s="114"/>
      <c r="J936" s="152">
        <f t="shared" si="42"/>
        <v>0</v>
      </c>
      <c r="K936" s="88"/>
      <c r="L936" s="89"/>
      <c r="M936" s="90"/>
      <c r="N936" s="88"/>
      <c r="O936" s="89"/>
      <c r="P936" s="90"/>
      <c r="Q936" s="160" t="str">
        <f ca="1">+IF(A936="","",IF(AND(TODAY()&lt;Validation!$C$141,OR(MONTH(TODAY())=10,MONTH(TODAY())=11,MONTH(TODAY())=12)),CONCATENATE(MONTH(TODAY()),"/01/",YEAR(TODAY())),IF(AND(TODAY()&lt;Validation!$C$141,MONTH(TODAY())&lt;=9),CONCATENATE("0",MONTH(TODAY()),"/01/",YEAR(TODAY())),IF(AND(TODAY()&gt;=Validation!$C$141,OR(MONTH(TODAY())=10,MONTH(TODAY())=11,MONTH(TODAY())=12)),CONCATENATE(MONTH(TODAY()+10),"/01/",YEAR(TODAY()+10)),IF(AND(TODAY()&gt;=Validation!$C$141,MONTH(TODAY())&lt;=9),CONCATENATE("0",MONTH(TODAY()+10),"/01/",YEAR(TODAY()+10)))))))</f>
        <v/>
      </c>
      <c r="R936" s="158">
        <f t="shared" si="43"/>
        <v>0</v>
      </c>
      <c r="S936" s="88"/>
      <c r="T936" s="66"/>
      <c r="U936" s="66"/>
      <c r="V936" s="88"/>
      <c r="W936" s="66"/>
      <c r="X936" s="66"/>
      <c r="Y936" s="92"/>
      <c r="Z936" s="146">
        <f t="shared" si="44"/>
        <v>22</v>
      </c>
      <c r="AB936" s="133" t="str">
        <f>IFERROR(IF(DATEVALUE(TEXT(VLOOKUP(K936,Validation!F971:I994,3,FALSE)&amp;"/"&amp;RIGHT(L936+100,2)&amp;"/"&amp;M936,"MM/DD/YYYY"))&lt;=DATEVALUE(TEXT(VLOOKUP(N936,Validation!F971:I994,3,FALSE)&amp;"/"&amp;RIGHT(O936+100,2)&amp;"/"&amp;P936,"MM/DD/YYYY")),"",-1),"")</f>
        <v/>
      </c>
      <c r="AC936" s="133" t="str">
        <f>IFERROR(IF(DATEVALUE(TEXT(VLOOKUP(S936,Validation!F971:I994,3,FALSE)&amp;"/"&amp;RIGHT(T936+100,2)&amp;"/"&amp;U936,"MM/DD/YYYY"))&lt;=DATEVALUE(TEXT(VLOOKUP(V936,Validation!F971:I994,3,FALSE)&amp;"/"&amp;RIGHT(W936+100,2)&amp;"/"&amp;X936,"MM/DD/YYYY")),"",-1),"")</f>
        <v/>
      </c>
      <c r="AD936" s="92"/>
      <c r="AE936" s="92"/>
    </row>
    <row r="937" spans="1:31" ht="13.8">
      <c r="A937" s="113"/>
      <c r="B937" s="113"/>
      <c r="C937" s="113"/>
      <c r="D937" s="113"/>
      <c r="E937" s="113"/>
      <c r="F937" s="14"/>
      <c r="G937" s="15"/>
      <c r="H937" s="14"/>
      <c r="I937" s="114"/>
      <c r="J937" s="152">
        <f t="shared" si="42"/>
        <v>0</v>
      </c>
      <c r="K937" s="88"/>
      <c r="L937" s="89"/>
      <c r="M937" s="90"/>
      <c r="N937" s="88"/>
      <c r="O937" s="89"/>
      <c r="P937" s="90"/>
      <c r="Q937" s="160" t="str">
        <f ca="1">+IF(A937="","",IF(AND(TODAY()&lt;Validation!$C$141,OR(MONTH(TODAY())=10,MONTH(TODAY())=11,MONTH(TODAY())=12)),CONCATENATE(MONTH(TODAY()),"/01/",YEAR(TODAY())),IF(AND(TODAY()&lt;Validation!$C$141,MONTH(TODAY())&lt;=9),CONCATENATE("0",MONTH(TODAY()),"/01/",YEAR(TODAY())),IF(AND(TODAY()&gt;=Validation!$C$141,OR(MONTH(TODAY())=10,MONTH(TODAY())=11,MONTH(TODAY())=12)),CONCATENATE(MONTH(TODAY()+10),"/01/",YEAR(TODAY()+10)),IF(AND(TODAY()&gt;=Validation!$C$141,MONTH(TODAY())&lt;=9),CONCATENATE("0",MONTH(TODAY()+10),"/01/",YEAR(TODAY()+10)))))))</f>
        <v/>
      </c>
      <c r="R937" s="158">
        <f t="shared" si="43"/>
        <v>0</v>
      </c>
      <c r="S937" s="88"/>
      <c r="T937" s="66"/>
      <c r="U937" s="66"/>
      <c r="V937" s="88"/>
      <c r="W937" s="66"/>
      <c r="X937" s="66"/>
      <c r="Y937" s="92"/>
      <c r="Z937" s="146">
        <f t="shared" si="44"/>
        <v>22</v>
      </c>
      <c r="AB937" s="133" t="str">
        <f>IFERROR(IF(DATEVALUE(TEXT(VLOOKUP(K937,Validation!F972:I995,3,FALSE)&amp;"/"&amp;RIGHT(L937+100,2)&amp;"/"&amp;M937,"MM/DD/YYYY"))&lt;=DATEVALUE(TEXT(VLOOKUP(N937,Validation!F972:I995,3,FALSE)&amp;"/"&amp;RIGHT(O937+100,2)&amp;"/"&amp;P937,"MM/DD/YYYY")),"",-1),"")</f>
        <v/>
      </c>
      <c r="AC937" s="133" t="str">
        <f>IFERROR(IF(DATEVALUE(TEXT(VLOOKUP(S937,Validation!F972:I995,3,FALSE)&amp;"/"&amp;RIGHT(T937+100,2)&amp;"/"&amp;U937,"MM/DD/YYYY"))&lt;=DATEVALUE(TEXT(VLOOKUP(V937,Validation!F972:I995,3,FALSE)&amp;"/"&amp;RIGHT(W937+100,2)&amp;"/"&amp;X937,"MM/DD/YYYY")),"",-1),"")</f>
        <v/>
      </c>
      <c r="AD937" s="92"/>
      <c r="AE937" s="92"/>
    </row>
    <row r="938" spans="1:31" ht="13.8">
      <c r="A938" s="113"/>
      <c r="B938" s="113"/>
      <c r="C938" s="113"/>
      <c r="D938" s="113"/>
      <c r="E938" s="113"/>
      <c r="F938" s="14"/>
      <c r="G938" s="15"/>
      <c r="H938" s="14"/>
      <c r="I938" s="114"/>
      <c r="J938" s="152">
        <f t="shared" si="42"/>
        <v>0</v>
      </c>
      <c r="K938" s="88"/>
      <c r="L938" s="89"/>
      <c r="M938" s="90"/>
      <c r="N938" s="88"/>
      <c r="O938" s="89"/>
      <c r="P938" s="90"/>
      <c r="Q938" s="160" t="str">
        <f ca="1">+IF(A938="","",IF(AND(TODAY()&lt;Validation!$C$141,OR(MONTH(TODAY())=10,MONTH(TODAY())=11,MONTH(TODAY())=12)),CONCATENATE(MONTH(TODAY()),"/01/",YEAR(TODAY())),IF(AND(TODAY()&lt;Validation!$C$141,MONTH(TODAY())&lt;=9),CONCATENATE("0",MONTH(TODAY()),"/01/",YEAR(TODAY())),IF(AND(TODAY()&gt;=Validation!$C$141,OR(MONTH(TODAY())=10,MONTH(TODAY())=11,MONTH(TODAY())=12)),CONCATENATE(MONTH(TODAY()+10),"/01/",YEAR(TODAY()+10)),IF(AND(TODAY()&gt;=Validation!$C$141,MONTH(TODAY())&lt;=9),CONCATENATE("0",MONTH(TODAY()+10),"/01/",YEAR(TODAY()+10)))))))</f>
        <v/>
      </c>
      <c r="R938" s="158">
        <f t="shared" si="43"/>
        <v>0</v>
      </c>
      <c r="S938" s="88"/>
      <c r="T938" s="66"/>
      <c r="U938" s="66"/>
      <c r="V938" s="88"/>
      <c r="W938" s="66"/>
      <c r="X938" s="66"/>
      <c r="Y938" s="92"/>
      <c r="Z938" s="146">
        <f t="shared" si="44"/>
        <v>22</v>
      </c>
      <c r="AB938" s="133" t="str">
        <f>IFERROR(IF(DATEVALUE(TEXT(VLOOKUP(K938,Validation!F973:I996,3,FALSE)&amp;"/"&amp;RIGHT(L938+100,2)&amp;"/"&amp;M938,"MM/DD/YYYY"))&lt;=DATEVALUE(TEXT(VLOOKUP(N938,Validation!F973:I996,3,FALSE)&amp;"/"&amp;RIGHT(O938+100,2)&amp;"/"&amp;P938,"MM/DD/YYYY")),"",-1),"")</f>
        <v/>
      </c>
      <c r="AC938" s="133" t="str">
        <f>IFERROR(IF(DATEVALUE(TEXT(VLOOKUP(S938,Validation!F973:I996,3,FALSE)&amp;"/"&amp;RIGHT(T938+100,2)&amp;"/"&amp;U938,"MM/DD/YYYY"))&lt;=DATEVALUE(TEXT(VLOOKUP(V938,Validation!F973:I996,3,FALSE)&amp;"/"&amp;RIGHT(W938+100,2)&amp;"/"&amp;X938,"MM/DD/YYYY")),"",-1),"")</f>
        <v/>
      </c>
      <c r="AD938" s="92"/>
      <c r="AE938" s="92"/>
    </row>
    <row r="939" spans="1:31" ht="13.8">
      <c r="A939" s="113"/>
      <c r="B939" s="113"/>
      <c r="C939" s="113"/>
      <c r="D939" s="113"/>
      <c r="E939" s="113"/>
      <c r="F939" s="14"/>
      <c r="G939" s="15"/>
      <c r="H939" s="14"/>
      <c r="I939" s="114"/>
      <c r="J939" s="152">
        <f t="shared" si="42"/>
        <v>0</v>
      </c>
      <c r="K939" s="88"/>
      <c r="L939" s="89"/>
      <c r="M939" s="90"/>
      <c r="N939" s="88"/>
      <c r="O939" s="89"/>
      <c r="P939" s="90"/>
      <c r="Q939" s="160" t="str">
        <f ca="1">+IF(A939="","",IF(AND(TODAY()&lt;Validation!$C$141,OR(MONTH(TODAY())=10,MONTH(TODAY())=11,MONTH(TODAY())=12)),CONCATENATE(MONTH(TODAY()),"/01/",YEAR(TODAY())),IF(AND(TODAY()&lt;Validation!$C$141,MONTH(TODAY())&lt;=9),CONCATENATE("0",MONTH(TODAY()),"/01/",YEAR(TODAY())),IF(AND(TODAY()&gt;=Validation!$C$141,OR(MONTH(TODAY())=10,MONTH(TODAY())=11,MONTH(TODAY())=12)),CONCATENATE(MONTH(TODAY()+10),"/01/",YEAR(TODAY()+10)),IF(AND(TODAY()&gt;=Validation!$C$141,MONTH(TODAY())&lt;=9),CONCATENATE("0",MONTH(TODAY()+10),"/01/",YEAR(TODAY()+10)))))))</f>
        <v/>
      </c>
      <c r="R939" s="158">
        <f t="shared" si="43"/>
        <v>0</v>
      </c>
      <c r="S939" s="88"/>
      <c r="T939" s="66"/>
      <c r="U939" s="66"/>
      <c r="V939" s="88"/>
      <c r="W939" s="66"/>
      <c r="X939" s="66"/>
      <c r="Y939" s="92"/>
      <c r="Z939" s="146">
        <f t="shared" si="44"/>
        <v>22</v>
      </c>
      <c r="AB939" s="133" t="str">
        <f>IFERROR(IF(DATEVALUE(TEXT(VLOOKUP(K939,Validation!F974:I997,3,FALSE)&amp;"/"&amp;RIGHT(L939+100,2)&amp;"/"&amp;M939,"MM/DD/YYYY"))&lt;=DATEVALUE(TEXT(VLOOKUP(N939,Validation!F974:I997,3,FALSE)&amp;"/"&amp;RIGHT(O939+100,2)&amp;"/"&amp;P939,"MM/DD/YYYY")),"",-1),"")</f>
        <v/>
      </c>
      <c r="AC939" s="133" t="str">
        <f>IFERROR(IF(DATEVALUE(TEXT(VLOOKUP(S939,Validation!F974:I997,3,FALSE)&amp;"/"&amp;RIGHT(T939+100,2)&amp;"/"&amp;U939,"MM/DD/YYYY"))&lt;=DATEVALUE(TEXT(VLOOKUP(V939,Validation!F974:I997,3,FALSE)&amp;"/"&amp;RIGHT(W939+100,2)&amp;"/"&amp;X939,"MM/DD/YYYY")),"",-1),"")</f>
        <v/>
      </c>
      <c r="AD939" s="92"/>
      <c r="AE939" s="92"/>
    </row>
    <row r="940" spans="1:31" ht="13.8">
      <c r="A940" s="113"/>
      <c r="B940" s="113"/>
      <c r="C940" s="113"/>
      <c r="D940" s="113"/>
      <c r="E940" s="113"/>
      <c r="F940" s="14"/>
      <c r="G940" s="15"/>
      <c r="H940" s="14"/>
      <c r="I940" s="114"/>
      <c r="J940" s="152">
        <f t="shared" si="42"/>
        <v>0</v>
      </c>
      <c r="K940" s="88"/>
      <c r="L940" s="89"/>
      <c r="M940" s="90"/>
      <c r="N940" s="88"/>
      <c r="O940" s="89"/>
      <c r="P940" s="90"/>
      <c r="Q940" s="160" t="str">
        <f ca="1">+IF(A940="","",IF(AND(TODAY()&lt;Validation!$C$141,OR(MONTH(TODAY())=10,MONTH(TODAY())=11,MONTH(TODAY())=12)),CONCATENATE(MONTH(TODAY()),"/01/",YEAR(TODAY())),IF(AND(TODAY()&lt;Validation!$C$141,MONTH(TODAY())&lt;=9),CONCATENATE("0",MONTH(TODAY()),"/01/",YEAR(TODAY())),IF(AND(TODAY()&gt;=Validation!$C$141,OR(MONTH(TODAY())=10,MONTH(TODAY())=11,MONTH(TODAY())=12)),CONCATENATE(MONTH(TODAY()+10),"/01/",YEAR(TODAY()+10)),IF(AND(TODAY()&gt;=Validation!$C$141,MONTH(TODAY())&lt;=9),CONCATENATE("0",MONTH(TODAY()+10),"/01/",YEAR(TODAY()+10)))))))</f>
        <v/>
      </c>
      <c r="R940" s="158">
        <f t="shared" si="43"/>
        <v>0</v>
      </c>
      <c r="S940" s="88"/>
      <c r="T940" s="66"/>
      <c r="U940" s="66"/>
      <c r="V940" s="88"/>
      <c r="W940" s="66"/>
      <c r="X940" s="66"/>
      <c r="Y940" s="92"/>
      <c r="Z940" s="146">
        <f t="shared" si="44"/>
        <v>22</v>
      </c>
      <c r="AB940" s="133" t="str">
        <f>IFERROR(IF(DATEVALUE(TEXT(VLOOKUP(K940,Validation!F975:I998,3,FALSE)&amp;"/"&amp;RIGHT(L940+100,2)&amp;"/"&amp;M940,"MM/DD/YYYY"))&lt;=DATEVALUE(TEXT(VLOOKUP(N940,Validation!F975:I998,3,FALSE)&amp;"/"&amp;RIGHT(O940+100,2)&amp;"/"&amp;P940,"MM/DD/YYYY")),"",-1),"")</f>
        <v/>
      </c>
      <c r="AC940" s="133" t="str">
        <f>IFERROR(IF(DATEVALUE(TEXT(VLOOKUP(S940,Validation!F975:I998,3,FALSE)&amp;"/"&amp;RIGHT(T940+100,2)&amp;"/"&amp;U940,"MM/DD/YYYY"))&lt;=DATEVALUE(TEXT(VLOOKUP(V940,Validation!F975:I998,3,FALSE)&amp;"/"&amp;RIGHT(W940+100,2)&amp;"/"&amp;X940,"MM/DD/YYYY")),"",-1),"")</f>
        <v/>
      </c>
      <c r="AD940" s="92"/>
      <c r="AE940" s="92"/>
    </row>
    <row r="941" spans="1:31" ht="13.8">
      <c r="A941" s="113"/>
      <c r="B941" s="113"/>
      <c r="C941" s="113"/>
      <c r="D941" s="113"/>
      <c r="E941" s="113"/>
      <c r="F941" s="14"/>
      <c r="G941" s="15"/>
      <c r="H941" s="14"/>
      <c r="I941" s="114"/>
      <c r="J941" s="152">
        <f t="shared" si="42"/>
        <v>0</v>
      </c>
      <c r="K941" s="88"/>
      <c r="L941" s="89"/>
      <c r="M941" s="90"/>
      <c r="N941" s="88"/>
      <c r="O941" s="89"/>
      <c r="P941" s="90"/>
      <c r="Q941" s="160" t="str">
        <f ca="1">+IF(A941="","",IF(AND(TODAY()&lt;Validation!$C$141,OR(MONTH(TODAY())=10,MONTH(TODAY())=11,MONTH(TODAY())=12)),CONCATENATE(MONTH(TODAY()),"/01/",YEAR(TODAY())),IF(AND(TODAY()&lt;Validation!$C$141,MONTH(TODAY())&lt;=9),CONCATENATE("0",MONTH(TODAY()),"/01/",YEAR(TODAY())),IF(AND(TODAY()&gt;=Validation!$C$141,OR(MONTH(TODAY())=10,MONTH(TODAY())=11,MONTH(TODAY())=12)),CONCATENATE(MONTH(TODAY()+10),"/01/",YEAR(TODAY()+10)),IF(AND(TODAY()&gt;=Validation!$C$141,MONTH(TODAY())&lt;=9),CONCATENATE("0",MONTH(TODAY()+10),"/01/",YEAR(TODAY()+10)))))))</f>
        <v/>
      </c>
      <c r="R941" s="158">
        <f t="shared" si="43"/>
        <v>0</v>
      </c>
      <c r="S941" s="88"/>
      <c r="T941" s="66"/>
      <c r="U941" s="66"/>
      <c r="V941" s="88"/>
      <c r="W941" s="66"/>
      <c r="X941" s="66"/>
      <c r="Y941" s="92"/>
      <c r="Z941" s="146">
        <f t="shared" si="44"/>
        <v>22</v>
      </c>
      <c r="AB941" s="133" t="str">
        <f>IFERROR(IF(DATEVALUE(TEXT(VLOOKUP(K941,Validation!F976:I999,3,FALSE)&amp;"/"&amp;RIGHT(L941+100,2)&amp;"/"&amp;M941,"MM/DD/YYYY"))&lt;=DATEVALUE(TEXT(VLOOKUP(N941,Validation!F976:I999,3,FALSE)&amp;"/"&amp;RIGHT(O941+100,2)&amp;"/"&amp;P941,"MM/DD/YYYY")),"",-1),"")</f>
        <v/>
      </c>
      <c r="AC941" s="133" t="str">
        <f>IFERROR(IF(DATEVALUE(TEXT(VLOOKUP(S941,Validation!F976:I999,3,FALSE)&amp;"/"&amp;RIGHT(T941+100,2)&amp;"/"&amp;U941,"MM/DD/YYYY"))&lt;=DATEVALUE(TEXT(VLOOKUP(V941,Validation!F976:I999,3,FALSE)&amp;"/"&amp;RIGHT(W941+100,2)&amp;"/"&amp;X941,"MM/DD/YYYY")),"",-1),"")</f>
        <v/>
      </c>
      <c r="AD941" s="92"/>
      <c r="AE941" s="92"/>
    </row>
    <row r="942" spans="1:31" ht="13.8">
      <c r="A942" s="113"/>
      <c r="B942" s="113"/>
      <c r="C942" s="113"/>
      <c r="D942" s="113"/>
      <c r="E942" s="113"/>
      <c r="F942" s="14"/>
      <c r="G942" s="15"/>
      <c r="H942" s="14"/>
      <c r="I942" s="114"/>
      <c r="J942" s="152">
        <f t="shared" si="42"/>
        <v>0</v>
      </c>
      <c r="K942" s="88"/>
      <c r="L942" s="89"/>
      <c r="M942" s="90"/>
      <c r="N942" s="88"/>
      <c r="O942" s="89"/>
      <c r="P942" s="90"/>
      <c r="Q942" s="160" t="str">
        <f ca="1">+IF(A942="","",IF(AND(TODAY()&lt;Validation!$C$141,OR(MONTH(TODAY())=10,MONTH(TODAY())=11,MONTH(TODAY())=12)),CONCATENATE(MONTH(TODAY()),"/01/",YEAR(TODAY())),IF(AND(TODAY()&lt;Validation!$C$141,MONTH(TODAY())&lt;=9),CONCATENATE("0",MONTH(TODAY()),"/01/",YEAR(TODAY())),IF(AND(TODAY()&gt;=Validation!$C$141,OR(MONTH(TODAY())=10,MONTH(TODAY())=11,MONTH(TODAY())=12)),CONCATENATE(MONTH(TODAY()+10),"/01/",YEAR(TODAY()+10)),IF(AND(TODAY()&gt;=Validation!$C$141,MONTH(TODAY())&lt;=9),CONCATENATE("0",MONTH(TODAY()+10),"/01/",YEAR(TODAY()+10)))))))</f>
        <v/>
      </c>
      <c r="R942" s="158">
        <f t="shared" si="43"/>
        <v>0</v>
      </c>
      <c r="S942" s="88"/>
      <c r="T942" s="66"/>
      <c r="U942" s="66"/>
      <c r="V942" s="88"/>
      <c r="W942" s="66"/>
      <c r="X942" s="66"/>
      <c r="Y942" s="92"/>
      <c r="Z942" s="146">
        <f t="shared" si="44"/>
        <v>22</v>
      </c>
      <c r="AB942" s="133" t="str">
        <f>IFERROR(IF(DATEVALUE(TEXT(VLOOKUP(K942,Validation!F977:I1000,3,FALSE)&amp;"/"&amp;RIGHT(L942+100,2)&amp;"/"&amp;M942,"MM/DD/YYYY"))&lt;=DATEVALUE(TEXT(VLOOKUP(N942,Validation!F977:I1000,3,FALSE)&amp;"/"&amp;RIGHT(O942+100,2)&amp;"/"&amp;P942,"MM/DD/YYYY")),"",-1),"")</f>
        <v/>
      </c>
      <c r="AC942" s="133" t="str">
        <f>IFERROR(IF(DATEVALUE(TEXT(VLOOKUP(S942,Validation!F977:I1000,3,FALSE)&amp;"/"&amp;RIGHT(T942+100,2)&amp;"/"&amp;U942,"MM/DD/YYYY"))&lt;=DATEVALUE(TEXT(VLOOKUP(V942,Validation!F977:I1000,3,FALSE)&amp;"/"&amp;RIGHT(W942+100,2)&amp;"/"&amp;X942,"MM/DD/YYYY")),"",-1),"")</f>
        <v/>
      </c>
      <c r="AD942" s="92"/>
      <c r="AE942" s="92"/>
    </row>
    <row r="943" spans="1:31" ht="13.8">
      <c r="A943" s="113"/>
      <c r="B943" s="113"/>
      <c r="C943" s="113"/>
      <c r="D943" s="113"/>
      <c r="E943" s="113"/>
      <c r="F943" s="14"/>
      <c r="G943" s="15"/>
      <c r="H943" s="14"/>
      <c r="I943" s="114"/>
      <c r="J943" s="152">
        <f t="shared" si="42"/>
        <v>0</v>
      </c>
      <c r="K943" s="88"/>
      <c r="L943" s="89"/>
      <c r="M943" s="90"/>
      <c r="N943" s="88"/>
      <c r="O943" s="89"/>
      <c r="P943" s="90"/>
      <c r="Q943" s="160" t="str">
        <f ca="1">+IF(A943="","",IF(AND(TODAY()&lt;Validation!$C$141,OR(MONTH(TODAY())=10,MONTH(TODAY())=11,MONTH(TODAY())=12)),CONCATENATE(MONTH(TODAY()),"/01/",YEAR(TODAY())),IF(AND(TODAY()&lt;Validation!$C$141,MONTH(TODAY())&lt;=9),CONCATENATE("0",MONTH(TODAY()),"/01/",YEAR(TODAY())),IF(AND(TODAY()&gt;=Validation!$C$141,OR(MONTH(TODAY())=10,MONTH(TODAY())=11,MONTH(TODAY())=12)),CONCATENATE(MONTH(TODAY()+10),"/01/",YEAR(TODAY()+10)),IF(AND(TODAY()&gt;=Validation!$C$141,MONTH(TODAY())&lt;=9),CONCATENATE("0",MONTH(TODAY()+10),"/01/",YEAR(TODAY()+10)))))))</f>
        <v/>
      </c>
      <c r="R943" s="158">
        <f t="shared" si="43"/>
        <v>0</v>
      </c>
      <c r="S943" s="88"/>
      <c r="T943" s="66"/>
      <c r="U943" s="66"/>
      <c r="V943" s="88"/>
      <c r="W943" s="66"/>
      <c r="X943" s="66"/>
      <c r="Y943" s="92"/>
      <c r="Z943" s="146">
        <f t="shared" si="44"/>
        <v>22</v>
      </c>
      <c r="AB943" s="133" t="str">
        <f>IFERROR(IF(DATEVALUE(TEXT(VLOOKUP(K943,Validation!F978:I1001,3,FALSE)&amp;"/"&amp;RIGHT(L943+100,2)&amp;"/"&amp;M943,"MM/DD/YYYY"))&lt;=DATEVALUE(TEXT(VLOOKUP(N943,Validation!F978:I1001,3,FALSE)&amp;"/"&amp;RIGHT(O943+100,2)&amp;"/"&amp;P943,"MM/DD/YYYY")),"",-1),"")</f>
        <v/>
      </c>
      <c r="AC943" s="133" t="str">
        <f>IFERROR(IF(DATEVALUE(TEXT(VLOOKUP(S943,Validation!F978:I1001,3,FALSE)&amp;"/"&amp;RIGHT(T943+100,2)&amp;"/"&amp;U943,"MM/DD/YYYY"))&lt;=DATEVALUE(TEXT(VLOOKUP(V943,Validation!F978:I1001,3,FALSE)&amp;"/"&amp;RIGHT(W943+100,2)&amp;"/"&amp;X943,"MM/DD/YYYY")),"",-1),"")</f>
        <v/>
      </c>
      <c r="AD943" s="92"/>
      <c r="AE943" s="92"/>
    </row>
    <row r="944" spans="1:31" ht="13.8">
      <c r="A944" s="113"/>
      <c r="B944" s="113"/>
      <c r="C944" s="113"/>
      <c r="D944" s="113"/>
      <c r="E944" s="113"/>
      <c r="F944" s="14"/>
      <c r="G944" s="15"/>
      <c r="H944" s="14"/>
      <c r="I944" s="114"/>
      <c r="J944" s="152">
        <f t="shared" si="42"/>
        <v>0</v>
      </c>
      <c r="K944" s="88"/>
      <c r="L944" s="89"/>
      <c r="M944" s="90"/>
      <c r="N944" s="88"/>
      <c r="O944" s="89"/>
      <c r="P944" s="90"/>
      <c r="Q944" s="160" t="str">
        <f ca="1">+IF(A944="","",IF(AND(TODAY()&lt;Validation!$C$141,OR(MONTH(TODAY())=10,MONTH(TODAY())=11,MONTH(TODAY())=12)),CONCATENATE(MONTH(TODAY()),"/01/",YEAR(TODAY())),IF(AND(TODAY()&lt;Validation!$C$141,MONTH(TODAY())&lt;=9),CONCATENATE("0",MONTH(TODAY()),"/01/",YEAR(TODAY())),IF(AND(TODAY()&gt;=Validation!$C$141,OR(MONTH(TODAY())=10,MONTH(TODAY())=11,MONTH(TODAY())=12)),CONCATENATE(MONTH(TODAY()+10),"/01/",YEAR(TODAY()+10)),IF(AND(TODAY()&gt;=Validation!$C$141,MONTH(TODAY())&lt;=9),CONCATENATE("0",MONTH(TODAY()+10),"/01/",YEAR(TODAY()+10)))))))</f>
        <v/>
      </c>
      <c r="R944" s="158">
        <f t="shared" si="43"/>
        <v>0</v>
      </c>
      <c r="S944" s="88"/>
      <c r="T944" s="66"/>
      <c r="U944" s="66"/>
      <c r="V944" s="88"/>
      <c r="W944" s="66"/>
      <c r="X944" s="66"/>
      <c r="Y944" s="92"/>
      <c r="Z944" s="146">
        <f t="shared" si="44"/>
        <v>22</v>
      </c>
      <c r="AB944" s="133" t="str">
        <f>IFERROR(IF(DATEVALUE(TEXT(VLOOKUP(K944,Validation!F979:I1002,3,FALSE)&amp;"/"&amp;RIGHT(L944+100,2)&amp;"/"&amp;M944,"MM/DD/YYYY"))&lt;=DATEVALUE(TEXT(VLOOKUP(N944,Validation!F979:I1002,3,FALSE)&amp;"/"&amp;RIGHT(O944+100,2)&amp;"/"&amp;P944,"MM/DD/YYYY")),"",-1),"")</f>
        <v/>
      </c>
      <c r="AC944" s="133" t="str">
        <f>IFERROR(IF(DATEVALUE(TEXT(VLOOKUP(S944,Validation!F979:I1002,3,FALSE)&amp;"/"&amp;RIGHT(T944+100,2)&amp;"/"&amp;U944,"MM/DD/YYYY"))&lt;=DATEVALUE(TEXT(VLOOKUP(V944,Validation!F979:I1002,3,FALSE)&amp;"/"&amp;RIGHT(W944+100,2)&amp;"/"&amp;X944,"MM/DD/YYYY")),"",-1),"")</f>
        <v/>
      </c>
      <c r="AD944" s="92"/>
      <c r="AE944" s="92"/>
    </row>
    <row r="945" spans="1:31" ht="13.8">
      <c r="A945" s="113"/>
      <c r="B945" s="113"/>
      <c r="C945" s="113"/>
      <c r="D945" s="113"/>
      <c r="E945" s="113"/>
      <c r="F945" s="14"/>
      <c r="G945" s="15"/>
      <c r="H945" s="14"/>
      <c r="I945" s="114"/>
      <c r="J945" s="152">
        <f t="shared" si="42"/>
        <v>0</v>
      </c>
      <c r="K945" s="88"/>
      <c r="L945" s="89"/>
      <c r="M945" s="90"/>
      <c r="N945" s="88"/>
      <c r="O945" s="89"/>
      <c r="P945" s="90"/>
      <c r="Q945" s="160" t="str">
        <f ca="1">+IF(A945="","",IF(AND(TODAY()&lt;Validation!$C$141,OR(MONTH(TODAY())=10,MONTH(TODAY())=11,MONTH(TODAY())=12)),CONCATENATE(MONTH(TODAY()),"/01/",YEAR(TODAY())),IF(AND(TODAY()&lt;Validation!$C$141,MONTH(TODAY())&lt;=9),CONCATENATE("0",MONTH(TODAY()),"/01/",YEAR(TODAY())),IF(AND(TODAY()&gt;=Validation!$C$141,OR(MONTH(TODAY())=10,MONTH(TODAY())=11,MONTH(TODAY())=12)),CONCATENATE(MONTH(TODAY()+10),"/01/",YEAR(TODAY()+10)),IF(AND(TODAY()&gt;=Validation!$C$141,MONTH(TODAY())&lt;=9),CONCATENATE("0",MONTH(TODAY()+10),"/01/",YEAR(TODAY()+10)))))))</f>
        <v/>
      </c>
      <c r="R945" s="158">
        <f t="shared" si="43"/>
        <v>0</v>
      </c>
      <c r="S945" s="88"/>
      <c r="T945" s="66"/>
      <c r="U945" s="66"/>
      <c r="V945" s="88"/>
      <c r="W945" s="66"/>
      <c r="X945" s="66"/>
      <c r="Y945" s="92"/>
      <c r="Z945" s="146">
        <f t="shared" si="44"/>
        <v>22</v>
      </c>
      <c r="AB945" s="133" t="str">
        <f>IFERROR(IF(DATEVALUE(TEXT(VLOOKUP(K945,Validation!F980:I1003,3,FALSE)&amp;"/"&amp;RIGHT(L945+100,2)&amp;"/"&amp;M945,"MM/DD/YYYY"))&lt;=DATEVALUE(TEXT(VLOOKUP(N945,Validation!F980:I1003,3,FALSE)&amp;"/"&amp;RIGHT(O945+100,2)&amp;"/"&amp;P945,"MM/DD/YYYY")),"",-1),"")</f>
        <v/>
      </c>
      <c r="AC945" s="133" t="str">
        <f>IFERROR(IF(DATEVALUE(TEXT(VLOOKUP(S945,Validation!F980:I1003,3,FALSE)&amp;"/"&amp;RIGHT(T945+100,2)&amp;"/"&amp;U945,"MM/DD/YYYY"))&lt;=DATEVALUE(TEXT(VLOOKUP(V945,Validation!F980:I1003,3,FALSE)&amp;"/"&amp;RIGHT(W945+100,2)&amp;"/"&amp;X945,"MM/DD/YYYY")),"",-1),"")</f>
        <v/>
      </c>
      <c r="AD945" s="92"/>
      <c r="AE945" s="92"/>
    </row>
    <row r="946" spans="1:31" ht="13.8">
      <c r="A946" s="113"/>
      <c r="B946" s="113"/>
      <c r="C946" s="113"/>
      <c r="D946" s="113"/>
      <c r="E946" s="113"/>
      <c r="F946" s="14"/>
      <c r="G946" s="15"/>
      <c r="H946" s="14"/>
      <c r="I946" s="114"/>
      <c r="J946" s="152">
        <f t="shared" si="42"/>
        <v>0</v>
      </c>
      <c r="K946" s="88"/>
      <c r="L946" s="89"/>
      <c r="M946" s="90"/>
      <c r="N946" s="88"/>
      <c r="O946" s="89"/>
      <c r="P946" s="90"/>
      <c r="Q946" s="160" t="str">
        <f ca="1">+IF(A946="","",IF(AND(TODAY()&lt;Validation!$C$141,OR(MONTH(TODAY())=10,MONTH(TODAY())=11,MONTH(TODAY())=12)),CONCATENATE(MONTH(TODAY()),"/01/",YEAR(TODAY())),IF(AND(TODAY()&lt;Validation!$C$141,MONTH(TODAY())&lt;=9),CONCATENATE("0",MONTH(TODAY()),"/01/",YEAR(TODAY())),IF(AND(TODAY()&gt;=Validation!$C$141,OR(MONTH(TODAY())=10,MONTH(TODAY())=11,MONTH(TODAY())=12)),CONCATENATE(MONTH(TODAY()+10),"/01/",YEAR(TODAY()+10)),IF(AND(TODAY()&gt;=Validation!$C$141,MONTH(TODAY())&lt;=9),CONCATENATE("0",MONTH(TODAY()+10),"/01/",YEAR(TODAY()+10)))))))</f>
        <v/>
      </c>
      <c r="R946" s="158">
        <f t="shared" si="43"/>
        <v>0</v>
      </c>
      <c r="S946" s="88"/>
      <c r="T946" s="66"/>
      <c r="U946" s="66"/>
      <c r="V946" s="88"/>
      <c r="W946" s="66"/>
      <c r="X946" s="66"/>
      <c r="Y946" s="92"/>
      <c r="Z946" s="146">
        <f t="shared" si="44"/>
        <v>22</v>
      </c>
      <c r="AB946" s="133" t="str">
        <f>IFERROR(IF(DATEVALUE(TEXT(VLOOKUP(K946,Validation!F981:I1004,3,FALSE)&amp;"/"&amp;RIGHT(L946+100,2)&amp;"/"&amp;M946,"MM/DD/YYYY"))&lt;=DATEVALUE(TEXT(VLOOKUP(N946,Validation!F981:I1004,3,FALSE)&amp;"/"&amp;RIGHT(O946+100,2)&amp;"/"&amp;P946,"MM/DD/YYYY")),"",-1),"")</f>
        <v/>
      </c>
      <c r="AC946" s="133" t="str">
        <f>IFERROR(IF(DATEVALUE(TEXT(VLOOKUP(S946,Validation!F981:I1004,3,FALSE)&amp;"/"&amp;RIGHT(T946+100,2)&amp;"/"&amp;U946,"MM/DD/YYYY"))&lt;=DATEVALUE(TEXT(VLOOKUP(V946,Validation!F981:I1004,3,FALSE)&amp;"/"&amp;RIGHT(W946+100,2)&amp;"/"&amp;X946,"MM/DD/YYYY")),"",-1),"")</f>
        <v/>
      </c>
      <c r="AD946" s="92"/>
      <c r="AE946" s="92"/>
    </row>
    <row r="947" spans="1:31" ht="13.8">
      <c r="A947" s="113"/>
      <c r="B947" s="113"/>
      <c r="C947" s="113"/>
      <c r="D947" s="113"/>
      <c r="E947" s="113"/>
      <c r="F947" s="14"/>
      <c r="G947" s="15"/>
      <c r="H947" s="14"/>
      <c r="I947" s="114"/>
      <c r="J947" s="152">
        <f t="shared" si="42"/>
        <v>0</v>
      </c>
      <c r="K947" s="88"/>
      <c r="L947" s="89"/>
      <c r="M947" s="90"/>
      <c r="N947" s="88"/>
      <c r="O947" s="89"/>
      <c r="P947" s="90"/>
      <c r="Q947" s="160" t="str">
        <f ca="1">+IF(A947="","",IF(AND(TODAY()&lt;Validation!$C$141,OR(MONTH(TODAY())=10,MONTH(TODAY())=11,MONTH(TODAY())=12)),CONCATENATE(MONTH(TODAY()),"/01/",YEAR(TODAY())),IF(AND(TODAY()&lt;Validation!$C$141,MONTH(TODAY())&lt;=9),CONCATENATE("0",MONTH(TODAY()),"/01/",YEAR(TODAY())),IF(AND(TODAY()&gt;=Validation!$C$141,OR(MONTH(TODAY())=10,MONTH(TODAY())=11,MONTH(TODAY())=12)),CONCATENATE(MONTH(TODAY()+10),"/01/",YEAR(TODAY()+10)),IF(AND(TODAY()&gt;=Validation!$C$141,MONTH(TODAY())&lt;=9),CONCATENATE("0",MONTH(TODAY()+10),"/01/",YEAR(TODAY()+10)))))))</f>
        <v/>
      </c>
      <c r="R947" s="158">
        <f t="shared" si="43"/>
        <v>0</v>
      </c>
      <c r="S947" s="88"/>
      <c r="T947" s="66"/>
      <c r="U947" s="66"/>
      <c r="V947" s="88"/>
      <c r="W947" s="66"/>
      <c r="X947" s="66"/>
      <c r="Y947" s="92"/>
      <c r="Z947" s="146">
        <f t="shared" si="44"/>
        <v>22</v>
      </c>
      <c r="AB947" s="133" t="str">
        <f>IFERROR(IF(DATEVALUE(TEXT(VLOOKUP(K947,Validation!F982:I1005,3,FALSE)&amp;"/"&amp;RIGHT(L947+100,2)&amp;"/"&amp;M947,"MM/DD/YYYY"))&lt;=DATEVALUE(TEXT(VLOOKUP(N947,Validation!F982:I1005,3,FALSE)&amp;"/"&amp;RIGHT(O947+100,2)&amp;"/"&amp;P947,"MM/DD/YYYY")),"",-1),"")</f>
        <v/>
      </c>
      <c r="AC947" s="133" t="str">
        <f>IFERROR(IF(DATEVALUE(TEXT(VLOOKUP(S947,Validation!F982:I1005,3,FALSE)&amp;"/"&amp;RIGHT(T947+100,2)&amp;"/"&amp;U947,"MM/DD/YYYY"))&lt;=DATEVALUE(TEXT(VLOOKUP(V947,Validation!F982:I1005,3,FALSE)&amp;"/"&amp;RIGHT(W947+100,2)&amp;"/"&amp;X947,"MM/DD/YYYY")),"",-1),"")</f>
        <v/>
      </c>
      <c r="AD947" s="92"/>
      <c r="AE947" s="92"/>
    </row>
    <row r="948" spans="1:31" ht="13.8">
      <c r="A948" s="113"/>
      <c r="B948" s="113"/>
      <c r="C948" s="113"/>
      <c r="D948" s="113"/>
      <c r="E948" s="113"/>
      <c r="F948" s="14"/>
      <c r="G948" s="15"/>
      <c r="H948" s="14"/>
      <c r="I948" s="114"/>
      <c r="J948" s="152">
        <f t="shared" si="42"/>
        <v>0</v>
      </c>
      <c r="K948" s="88"/>
      <c r="L948" s="89"/>
      <c r="M948" s="90"/>
      <c r="N948" s="88"/>
      <c r="O948" s="89"/>
      <c r="P948" s="90"/>
      <c r="Q948" s="160" t="str">
        <f ca="1">+IF(A948="","",IF(AND(TODAY()&lt;Validation!$C$141,OR(MONTH(TODAY())=10,MONTH(TODAY())=11,MONTH(TODAY())=12)),CONCATENATE(MONTH(TODAY()),"/01/",YEAR(TODAY())),IF(AND(TODAY()&lt;Validation!$C$141,MONTH(TODAY())&lt;=9),CONCATENATE("0",MONTH(TODAY()),"/01/",YEAR(TODAY())),IF(AND(TODAY()&gt;=Validation!$C$141,OR(MONTH(TODAY())=10,MONTH(TODAY())=11,MONTH(TODAY())=12)),CONCATENATE(MONTH(TODAY()+10),"/01/",YEAR(TODAY()+10)),IF(AND(TODAY()&gt;=Validation!$C$141,MONTH(TODAY())&lt;=9),CONCATENATE("0",MONTH(TODAY()+10),"/01/",YEAR(TODAY()+10)))))))</f>
        <v/>
      </c>
      <c r="R948" s="158">
        <f t="shared" si="43"/>
        <v>0</v>
      </c>
      <c r="S948" s="88"/>
      <c r="T948" s="66"/>
      <c r="U948" s="66"/>
      <c r="V948" s="88"/>
      <c r="W948" s="66"/>
      <c r="X948" s="66"/>
      <c r="Y948" s="92"/>
      <c r="Z948" s="146">
        <f t="shared" si="44"/>
        <v>22</v>
      </c>
      <c r="AB948" s="133" t="str">
        <f>IFERROR(IF(DATEVALUE(TEXT(VLOOKUP(K948,Validation!F983:I1006,3,FALSE)&amp;"/"&amp;RIGHT(L948+100,2)&amp;"/"&amp;M948,"MM/DD/YYYY"))&lt;=DATEVALUE(TEXT(VLOOKUP(N948,Validation!F983:I1006,3,FALSE)&amp;"/"&amp;RIGHT(O948+100,2)&amp;"/"&amp;P948,"MM/DD/YYYY")),"",-1),"")</f>
        <v/>
      </c>
      <c r="AC948" s="133" t="str">
        <f>IFERROR(IF(DATEVALUE(TEXT(VLOOKUP(S948,Validation!F983:I1006,3,FALSE)&amp;"/"&amp;RIGHT(T948+100,2)&amp;"/"&amp;U948,"MM/DD/YYYY"))&lt;=DATEVALUE(TEXT(VLOOKUP(V948,Validation!F983:I1006,3,FALSE)&amp;"/"&amp;RIGHT(W948+100,2)&amp;"/"&amp;X948,"MM/DD/YYYY")),"",-1),"")</f>
        <v/>
      </c>
      <c r="AD948" s="92"/>
      <c r="AE948" s="92"/>
    </row>
    <row r="949" spans="1:31" ht="13.8">
      <c r="A949" s="113"/>
      <c r="B949" s="113"/>
      <c r="C949" s="113"/>
      <c r="D949" s="113"/>
      <c r="E949" s="113"/>
      <c r="F949" s="14"/>
      <c r="G949" s="15"/>
      <c r="H949" s="14"/>
      <c r="I949" s="114"/>
      <c r="J949" s="152">
        <f t="shared" si="42"/>
        <v>0</v>
      </c>
      <c r="K949" s="88"/>
      <c r="L949" s="89"/>
      <c r="M949" s="90"/>
      <c r="N949" s="88"/>
      <c r="O949" s="89"/>
      <c r="P949" s="90"/>
      <c r="Q949" s="160" t="str">
        <f ca="1">+IF(A949="","",IF(AND(TODAY()&lt;Validation!$C$141,OR(MONTH(TODAY())=10,MONTH(TODAY())=11,MONTH(TODAY())=12)),CONCATENATE(MONTH(TODAY()),"/01/",YEAR(TODAY())),IF(AND(TODAY()&lt;Validation!$C$141,MONTH(TODAY())&lt;=9),CONCATENATE("0",MONTH(TODAY()),"/01/",YEAR(TODAY())),IF(AND(TODAY()&gt;=Validation!$C$141,OR(MONTH(TODAY())=10,MONTH(TODAY())=11,MONTH(TODAY())=12)),CONCATENATE(MONTH(TODAY()+10),"/01/",YEAR(TODAY()+10)),IF(AND(TODAY()&gt;=Validation!$C$141,MONTH(TODAY())&lt;=9),CONCATENATE("0",MONTH(TODAY()+10),"/01/",YEAR(TODAY()+10)))))))</f>
        <v/>
      </c>
      <c r="R949" s="158">
        <f t="shared" si="43"/>
        <v>0</v>
      </c>
      <c r="S949" s="88"/>
      <c r="T949" s="66"/>
      <c r="U949" s="66"/>
      <c r="V949" s="88"/>
      <c r="W949" s="66"/>
      <c r="X949" s="66"/>
      <c r="Y949" s="92"/>
      <c r="Z949" s="146">
        <f t="shared" si="44"/>
        <v>22</v>
      </c>
      <c r="AB949" s="133" t="str">
        <f>IFERROR(IF(DATEVALUE(TEXT(VLOOKUP(K949,Validation!F984:I1007,3,FALSE)&amp;"/"&amp;RIGHT(L949+100,2)&amp;"/"&amp;M949,"MM/DD/YYYY"))&lt;=DATEVALUE(TEXT(VLOOKUP(N949,Validation!F984:I1007,3,FALSE)&amp;"/"&amp;RIGHT(O949+100,2)&amp;"/"&amp;P949,"MM/DD/YYYY")),"",-1),"")</f>
        <v/>
      </c>
      <c r="AC949" s="133" t="str">
        <f>IFERROR(IF(DATEVALUE(TEXT(VLOOKUP(S949,Validation!F984:I1007,3,FALSE)&amp;"/"&amp;RIGHT(T949+100,2)&amp;"/"&amp;U949,"MM/DD/YYYY"))&lt;=DATEVALUE(TEXT(VLOOKUP(V949,Validation!F984:I1007,3,FALSE)&amp;"/"&amp;RIGHT(W949+100,2)&amp;"/"&amp;X949,"MM/DD/YYYY")),"",-1),"")</f>
        <v/>
      </c>
      <c r="AD949" s="92"/>
      <c r="AE949" s="92"/>
    </row>
    <row r="950" spans="1:31" ht="13.8">
      <c r="A950" s="113"/>
      <c r="B950" s="113"/>
      <c r="C950" s="113"/>
      <c r="D950" s="113"/>
      <c r="E950" s="113"/>
      <c r="F950" s="14"/>
      <c r="G950" s="15"/>
      <c r="H950" s="14"/>
      <c r="I950" s="114"/>
      <c r="J950" s="152">
        <f t="shared" si="42"/>
        <v>0</v>
      </c>
      <c r="K950" s="88"/>
      <c r="L950" s="89"/>
      <c r="M950" s="90"/>
      <c r="N950" s="88"/>
      <c r="O950" s="89"/>
      <c r="P950" s="90"/>
      <c r="Q950" s="160" t="str">
        <f ca="1">+IF(A950="","",IF(AND(TODAY()&lt;Validation!$C$141,OR(MONTH(TODAY())=10,MONTH(TODAY())=11,MONTH(TODAY())=12)),CONCATENATE(MONTH(TODAY()),"/01/",YEAR(TODAY())),IF(AND(TODAY()&lt;Validation!$C$141,MONTH(TODAY())&lt;=9),CONCATENATE("0",MONTH(TODAY()),"/01/",YEAR(TODAY())),IF(AND(TODAY()&gt;=Validation!$C$141,OR(MONTH(TODAY())=10,MONTH(TODAY())=11,MONTH(TODAY())=12)),CONCATENATE(MONTH(TODAY()+10),"/01/",YEAR(TODAY()+10)),IF(AND(TODAY()&gt;=Validation!$C$141,MONTH(TODAY())&lt;=9),CONCATENATE("0",MONTH(TODAY()+10),"/01/",YEAR(TODAY()+10)))))))</f>
        <v/>
      </c>
      <c r="R950" s="158">
        <f t="shared" si="43"/>
        <v>0</v>
      </c>
      <c r="S950" s="88"/>
      <c r="T950" s="66"/>
      <c r="U950" s="66"/>
      <c r="V950" s="88"/>
      <c r="W950" s="66"/>
      <c r="X950" s="66"/>
      <c r="Y950" s="92"/>
      <c r="Z950" s="146">
        <f t="shared" si="44"/>
        <v>22</v>
      </c>
      <c r="AB950" s="133" t="str">
        <f>IFERROR(IF(DATEVALUE(TEXT(VLOOKUP(K950,Validation!F985:I1008,3,FALSE)&amp;"/"&amp;RIGHT(L950+100,2)&amp;"/"&amp;M950,"MM/DD/YYYY"))&lt;=DATEVALUE(TEXT(VLOOKUP(N950,Validation!F985:I1008,3,FALSE)&amp;"/"&amp;RIGHT(O950+100,2)&amp;"/"&amp;P950,"MM/DD/YYYY")),"",-1),"")</f>
        <v/>
      </c>
      <c r="AC950" s="133" t="str">
        <f>IFERROR(IF(DATEVALUE(TEXT(VLOOKUP(S950,Validation!F985:I1008,3,FALSE)&amp;"/"&amp;RIGHT(T950+100,2)&amp;"/"&amp;U950,"MM/DD/YYYY"))&lt;=DATEVALUE(TEXT(VLOOKUP(V950,Validation!F985:I1008,3,FALSE)&amp;"/"&amp;RIGHT(W950+100,2)&amp;"/"&amp;X950,"MM/DD/YYYY")),"",-1),"")</f>
        <v/>
      </c>
      <c r="AD950" s="92"/>
      <c r="AE950" s="92"/>
    </row>
    <row r="951" spans="1:31" ht="13.8">
      <c r="A951" s="113"/>
      <c r="B951" s="113"/>
      <c r="C951" s="113"/>
      <c r="D951" s="113"/>
      <c r="E951" s="113"/>
      <c r="F951" s="14"/>
      <c r="G951" s="15"/>
      <c r="H951" s="14"/>
      <c r="I951" s="114"/>
      <c r="J951" s="152">
        <f t="shared" si="42"/>
        <v>0</v>
      </c>
      <c r="K951" s="88"/>
      <c r="L951" s="89"/>
      <c r="M951" s="90"/>
      <c r="N951" s="88"/>
      <c r="O951" s="89"/>
      <c r="P951" s="90"/>
      <c r="Q951" s="160" t="str">
        <f ca="1">+IF(A951="","",IF(AND(TODAY()&lt;Validation!$C$141,OR(MONTH(TODAY())=10,MONTH(TODAY())=11,MONTH(TODAY())=12)),CONCATENATE(MONTH(TODAY()),"/01/",YEAR(TODAY())),IF(AND(TODAY()&lt;Validation!$C$141,MONTH(TODAY())&lt;=9),CONCATENATE("0",MONTH(TODAY()),"/01/",YEAR(TODAY())),IF(AND(TODAY()&gt;=Validation!$C$141,OR(MONTH(TODAY())=10,MONTH(TODAY())=11,MONTH(TODAY())=12)),CONCATENATE(MONTH(TODAY()+10),"/01/",YEAR(TODAY()+10)),IF(AND(TODAY()&gt;=Validation!$C$141,MONTH(TODAY())&lt;=9),CONCATENATE("0",MONTH(TODAY()+10),"/01/",YEAR(TODAY()+10)))))))</f>
        <v/>
      </c>
      <c r="R951" s="158">
        <f t="shared" si="43"/>
        <v>0</v>
      </c>
      <c r="S951" s="88"/>
      <c r="T951" s="66"/>
      <c r="U951" s="66"/>
      <c r="V951" s="88"/>
      <c r="W951" s="66"/>
      <c r="X951" s="66"/>
      <c r="Y951" s="92"/>
      <c r="Z951" s="146">
        <f t="shared" si="44"/>
        <v>22</v>
      </c>
      <c r="AB951" s="133" t="str">
        <f>IFERROR(IF(DATEVALUE(TEXT(VLOOKUP(K951,Validation!F986:I1009,3,FALSE)&amp;"/"&amp;RIGHT(L951+100,2)&amp;"/"&amp;M951,"MM/DD/YYYY"))&lt;=DATEVALUE(TEXT(VLOOKUP(N951,Validation!F986:I1009,3,FALSE)&amp;"/"&amp;RIGHT(O951+100,2)&amp;"/"&amp;P951,"MM/DD/YYYY")),"",-1),"")</f>
        <v/>
      </c>
      <c r="AC951" s="133" t="str">
        <f>IFERROR(IF(DATEVALUE(TEXT(VLOOKUP(S951,Validation!F986:I1009,3,FALSE)&amp;"/"&amp;RIGHT(T951+100,2)&amp;"/"&amp;U951,"MM/DD/YYYY"))&lt;=DATEVALUE(TEXT(VLOOKUP(V951,Validation!F986:I1009,3,FALSE)&amp;"/"&amp;RIGHT(W951+100,2)&amp;"/"&amp;X951,"MM/DD/YYYY")),"",-1),"")</f>
        <v/>
      </c>
      <c r="AD951" s="92"/>
      <c r="AE951" s="92"/>
    </row>
    <row r="952" spans="1:31" ht="13.8">
      <c r="A952" s="113"/>
      <c r="B952" s="113"/>
      <c r="C952" s="113"/>
      <c r="D952" s="113"/>
      <c r="E952" s="113"/>
      <c r="F952" s="14"/>
      <c r="G952" s="15"/>
      <c r="H952" s="14"/>
      <c r="I952" s="114"/>
      <c r="J952" s="152">
        <f t="shared" si="42"/>
        <v>0</v>
      </c>
      <c r="K952" s="88"/>
      <c r="L952" s="89"/>
      <c r="M952" s="90"/>
      <c r="N952" s="88"/>
      <c r="O952" s="89"/>
      <c r="P952" s="90"/>
      <c r="Q952" s="160" t="str">
        <f ca="1">+IF(A952="","",IF(AND(TODAY()&lt;Validation!$C$141,OR(MONTH(TODAY())=10,MONTH(TODAY())=11,MONTH(TODAY())=12)),CONCATENATE(MONTH(TODAY()),"/01/",YEAR(TODAY())),IF(AND(TODAY()&lt;Validation!$C$141,MONTH(TODAY())&lt;=9),CONCATENATE("0",MONTH(TODAY()),"/01/",YEAR(TODAY())),IF(AND(TODAY()&gt;=Validation!$C$141,OR(MONTH(TODAY())=10,MONTH(TODAY())=11,MONTH(TODAY())=12)),CONCATENATE(MONTH(TODAY()+10),"/01/",YEAR(TODAY()+10)),IF(AND(TODAY()&gt;=Validation!$C$141,MONTH(TODAY())&lt;=9),CONCATENATE("0",MONTH(TODAY()+10),"/01/",YEAR(TODAY()+10)))))))</f>
        <v/>
      </c>
      <c r="R952" s="158">
        <f t="shared" si="43"/>
        <v>0</v>
      </c>
      <c r="S952" s="88"/>
      <c r="T952" s="66"/>
      <c r="U952" s="66"/>
      <c r="V952" s="88"/>
      <c r="W952" s="66"/>
      <c r="X952" s="66"/>
      <c r="Y952" s="92"/>
      <c r="Z952" s="146">
        <f t="shared" si="44"/>
        <v>22</v>
      </c>
      <c r="AB952" s="133" t="str">
        <f>IFERROR(IF(DATEVALUE(TEXT(VLOOKUP(K952,Validation!F987:I1010,3,FALSE)&amp;"/"&amp;RIGHT(L952+100,2)&amp;"/"&amp;M952,"MM/DD/YYYY"))&lt;=DATEVALUE(TEXT(VLOOKUP(N952,Validation!F987:I1010,3,FALSE)&amp;"/"&amp;RIGHT(O952+100,2)&amp;"/"&amp;P952,"MM/DD/YYYY")),"",-1),"")</f>
        <v/>
      </c>
      <c r="AC952" s="133" t="str">
        <f>IFERROR(IF(DATEVALUE(TEXT(VLOOKUP(S952,Validation!F987:I1010,3,FALSE)&amp;"/"&amp;RIGHT(T952+100,2)&amp;"/"&amp;U952,"MM/DD/YYYY"))&lt;=DATEVALUE(TEXT(VLOOKUP(V952,Validation!F987:I1010,3,FALSE)&amp;"/"&amp;RIGHT(W952+100,2)&amp;"/"&amp;X952,"MM/DD/YYYY")),"",-1),"")</f>
        <v/>
      </c>
      <c r="AD952" s="92"/>
      <c r="AE952" s="92"/>
    </row>
    <row r="953" spans="1:31" ht="13.8">
      <c r="A953" s="113"/>
      <c r="B953" s="113"/>
      <c r="C953" s="113"/>
      <c r="D953" s="113"/>
      <c r="E953" s="113"/>
      <c r="F953" s="14"/>
      <c r="G953" s="15"/>
      <c r="H953" s="14"/>
      <c r="I953" s="114"/>
      <c r="J953" s="152">
        <f t="shared" si="42"/>
        <v>0</v>
      </c>
      <c r="K953" s="88"/>
      <c r="L953" s="89"/>
      <c r="M953" s="90"/>
      <c r="N953" s="88"/>
      <c r="O953" s="89"/>
      <c r="P953" s="90"/>
      <c r="Q953" s="160" t="str">
        <f ca="1">+IF(A953="","",IF(AND(TODAY()&lt;Validation!$C$141,OR(MONTH(TODAY())=10,MONTH(TODAY())=11,MONTH(TODAY())=12)),CONCATENATE(MONTH(TODAY()),"/01/",YEAR(TODAY())),IF(AND(TODAY()&lt;Validation!$C$141,MONTH(TODAY())&lt;=9),CONCATENATE("0",MONTH(TODAY()),"/01/",YEAR(TODAY())),IF(AND(TODAY()&gt;=Validation!$C$141,OR(MONTH(TODAY())=10,MONTH(TODAY())=11,MONTH(TODAY())=12)),CONCATENATE(MONTH(TODAY()+10),"/01/",YEAR(TODAY()+10)),IF(AND(TODAY()&gt;=Validation!$C$141,MONTH(TODAY())&lt;=9),CONCATENATE("0",MONTH(TODAY()+10),"/01/",YEAR(TODAY()+10)))))))</f>
        <v/>
      </c>
      <c r="R953" s="158">
        <f t="shared" si="43"/>
        <v>0</v>
      </c>
      <c r="S953" s="88"/>
      <c r="T953" s="66"/>
      <c r="U953" s="66"/>
      <c r="V953" s="88"/>
      <c r="W953" s="66"/>
      <c r="X953" s="66"/>
      <c r="Y953" s="92"/>
      <c r="Z953" s="146">
        <f t="shared" si="44"/>
        <v>22</v>
      </c>
      <c r="AB953" s="133" t="str">
        <f>IFERROR(IF(DATEVALUE(TEXT(VLOOKUP(K953,Validation!F988:I1011,3,FALSE)&amp;"/"&amp;RIGHT(L953+100,2)&amp;"/"&amp;M953,"MM/DD/YYYY"))&lt;=DATEVALUE(TEXT(VLOOKUP(N953,Validation!F988:I1011,3,FALSE)&amp;"/"&amp;RIGHT(O953+100,2)&amp;"/"&amp;P953,"MM/DD/YYYY")),"",-1),"")</f>
        <v/>
      </c>
      <c r="AC953" s="133" t="str">
        <f>IFERROR(IF(DATEVALUE(TEXT(VLOOKUP(S953,Validation!F988:I1011,3,FALSE)&amp;"/"&amp;RIGHT(T953+100,2)&amp;"/"&amp;U953,"MM/DD/YYYY"))&lt;=DATEVALUE(TEXT(VLOOKUP(V953,Validation!F988:I1011,3,FALSE)&amp;"/"&amp;RIGHT(W953+100,2)&amp;"/"&amp;X953,"MM/DD/YYYY")),"",-1),"")</f>
        <v/>
      </c>
      <c r="AD953" s="92"/>
      <c r="AE953" s="92"/>
    </row>
    <row r="954" spans="1:31" ht="13.8">
      <c r="A954" s="113"/>
      <c r="B954" s="113"/>
      <c r="C954" s="113"/>
      <c r="D954" s="113"/>
      <c r="E954" s="113"/>
      <c r="F954" s="14"/>
      <c r="G954" s="15"/>
      <c r="H954" s="14"/>
      <c r="I954" s="114"/>
      <c r="J954" s="152">
        <f t="shared" si="42"/>
        <v>0</v>
      </c>
      <c r="K954" s="88"/>
      <c r="L954" s="89"/>
      <c r="M954" s="90"/>
      <c r="N954" s="88"/>
      <c r="O954" s="89"/>
      <c r="P954" s="90"/>
      <c r="Q954" s="160" t="str">
        <f ca="1">+IF(A954="","",IF(AND(TODAY()&lt;Validation!$C$141,OR(MONTH(TODAY())=10,MONTH(TODAY())=11,MONTH(TODAY())=12)),CONCATENATE(MONTH(TODAY()),"/01/",YEAR(TODAY())),IF(AND(TODAY()&lt;Validation!$C$141,MONTH(TODAY())&lt;=9),CONCATENATE("0",MONTH(TODAY()),"/01/",YEAR(TODAY())),IF(AND(TODAY()&gt;=Validation!$C$141,OR(MONTH(TODAY())=10,MONTH(TODAY())=11,MONTH(TODAY())=12)),CONCATENATE(MONTH(TODAY()+10),"/01/",YEAR(TODAY()+10)),IF(AND(TODAY()&gt;=Validation!$C$141,MONTH(TODAY())&lt;=9),CONCATENATE("0",MONTH(TODAY()+10),"/01/",YEAR(TODAY()+10)))))))</f>
        <v/>
      </c>
      <c r="R954" s="158">
        <f t="shared" si="43"/>
        <v>0</v>
      </c>
      <c r="S954" s="88"/>
      <c r="T954" s="66"/>
      <c r="U954" s="66"/>
      <c r="V954" s="88"/>
      <c r="W954" s="66"/>
      <c r="X954" s="66"/>
      <c r="Y954" s="92"/>
      <c r="Z954" s="146">
        <f t="shared" si="44"/>
        <v>22</v>
      </c>
      <c r="AB954" s="133" t="str">
        <f>IFERROR(IF(DATEVALUE(TEXT(VLOOKUP(K954,Validation!F989:I1012,3,FALSE)&amp;"/"&amp;RIGHT(L954+100,2)&amp;"/"&amp;M954,"MM/DD/YYYY"))&lt;=DATEVALUE(TEXT(VLOOKUP(N954,Validation!F989:I1012,3,FALSE)&amp;"/"&amp;RIGHT(O954+100,2)&amp;"/"&amp;P954,"MM/DD/YYYY")),"",-1),"")</f>
        <v/>
      </c>
      <c r="AC954" s="133" t="str">
        <f>IFERROR(IF(DATEVALUE(TEXT(VLOOKUP(S954,Validation!F989:I1012,3,FALSE)&amp;"/"&amp;RIGHT(T954+100,2)&amp;"/"&amp;U954,"MM/DD/YYYY"))&lt;=DATEVALUE(TEXT(VLOOKUP(V954,Validation!F989:I1012,3,FALSE)&amp;"/"&amp;RIGHT(W954+100,2)&amp;"/"&amp;X954,"MM/DD/YYYY")),"",-1),"")</f>
        <v/>
      </c>
      <c r="AD954" s="92"/>
      <c r="AE954" s="92"/>
    </row>
    <row r="955" spans="1:31" ht="13.8">
      <c r="A955" s="113"/>
      <c r="B955" s="113"/>
      <c r="C955" s="113"/>
      <c r="D955" s="113"/>
      <c r="E955" s="113"/>
      <c r="F955" s="14"/>
      <c r="G955" s="15"/>
      <c r="H955" s="14"/>
      <c r="I955" s="114"/>
      <c r="J955" s="152">
        <f t="shared" si="42"/>
        <v>0</v>
      </c>
      <c r="K955" s="88"/>
      <c r="L955" s="89"/>
      <c r="M955" s="90"/>
      <c r="N955" s="88"/>
      <c r="O955" s="89"/>
      <c r="P955" s="90"/>
      <c r="Q955" s="160" t="str">
        <f ca="1">+IF(A955="","",IF(AND(TODAY()&lt;Validation!$C$141,OR(MONTH(TODAY())=10,MONTH(TODAY())=11,MONTH(TODAY())=12)),CONCATENATE(MONTH(TODAY()),"/01/",YEAR(TODAY())),IF(AND(TODAY()&lt;Validation!$C$141,MONTH(TODAY())&lt;=9),CONCATENATE("0",MONTH(TODAY()),"/01/",YEAR(TODAY())),IF(AND(TODAY()&gt;=Validation!$C$141,OR(MONTH(TODAY())=10,MONTH(TODAY())=11,MONTH(TODAY())=12)),CONCATENATE(MONTH(TODAY()+10),"/01/",YEAR(TODAY()+10)),IF(AND(TODAY()&gt;=Validation!$C$141,MONTH(TODAY())&lt;=9),CONCATENATE("0",MONTH(TODAY()+10),"/01/",YEAR(TODAY()+10)))))))</f>
        <v/>
      </c>
      <c r="R955" s="158">
        <f t="shared" si="43"/>
        <v>0</v>
      </c>
      <c r="S955" s="88"/>
      <c r="T955" s="66"/>
      <c r="U955" s="66"/>
      <c r="V955" s="88"/>
      <c r="W955" s="66"/>
      <c r="X955" s="66"/>
      <c r="Y955" s="92"/>
      <c r="Z955" s="146">
        <f t="shared" si="44"/>
        <v>22</v>
      </c>
      <c r="AB955" s="133" t="str">
        <f>IFERROR(IF(DATEVALUE(TEXT(VLOOKUP(K955,Validation!F990:I1013,3,FALSE)&amp;"/"&amp;RIGHT(L955+100,2)&amp;"/"&amp;M955,"MM/DD/YYYY"))&lt;=DATEVALUE(TEXT(VLOOKUP(N955,Validation!F990:I1013,3,FALSE)&amp;"/"&amp;RIGHT(O955+100,2)&amp;"/"&amp;P955,"MM/DD/YYYY")),"",-1),"")</f>
        <v/>
      </c>
      <c r="AC955" s="133" t="str">
        <f>IFERROR(IF(DATEVALUE(TEXT(VLOOKUP(S955,Validation!F990:I1013,3,FALSE)&amp;"/"&amp;RIGHT(T955+100,2)&amp;"/"&amp;U955,"MM/DD/YYYY"))&lt;=DATEVALUE(TEXT(VLOOKUP(V955,Validation!F990:I1013,3,FALSE)&amp;"/"&amp;RIGHT(W955+100,2)&amp;"/"&amp;X955,"MM/DD/YYYY")),"",-1),"")</f>
        <v/>
      </c>
      <c r="AD955" s="92"/>
      <c r="AE955" s="92"/>
    </row>
    <row r="956" spans="1:31" ht="13.8">
      <c r="A956" s="113"/>
      <c r="B956" s="113"/>
      <c r="C956" s="113"/>
      <c r="D956" s="113"/>
      <c r="E956" s="113"/>
      <c r="F956" s="14"/>
      <c r="G956" s="15"/>
      <c r="H956" s="14"/>
      <c r="I956" s="114"/>
      <c r="J956" s="152">
        <f t="shared" si="42"/>
        <v>0</v>
      </c>
      <c r="K956" s="88"/>
      <c r="L956" s="89"/>
      <c r="M956" s="90"/>
      <c r="N956" s="88"/>
      <c r="O956" s="89"/>
      <c r="P956" s="90"/>
      <c r="Q956" s="160" t="str">
        <f ca="1">+IF(A956="","",IF(AND(TODAY()&lt;Validation!$C$141,OR(MONTH(TODAY())=10,MONTH(TODAY())=11,MONTH(TODAY())=12)),CONCATENATE(MONTH(TODAY()),"/01/",YEAR(TODAY())),IF(AND(TODAY()&lt;Validation!$C$141,MONTH(TODAY())&lt;=9),CONCATENATE("0",MONTH(TODAY()),"/01/",YEAR(TODAY())),IF(AND(TODAY()&gt;=Validation!$C$141,OR(MONTH(TODAY())=10,MONTH(TODAY())=11,MONTH(TODAY())=12)),CONCATENATE(MONTH(TODAY()+10),"/01/",YEAR(TODAY()+10)),IF(AND(TODAY()&gt;=Validation!$C$141,MONTH(TODAY())&lt;=9),CONCATENATE("0",MONTH(TODAY()+10),"/01/",YEAR(TODAY()+10)))))))</f>
        <v/>
      </c>
      <c r="R956" s="158">
        <f t="shared" si="43"/>
        <v>0</v>
      </c>
      <c r="S956" s="88"/>
      <c r="T956" s="66"/>
      <c r="U956" s="66"/>
      <c r="V956" s="88"/>
      <c r="W956" s="66"/>
      <c r="X956" s="66"/>
      <c r="Y956" s="92"/>
      <c r="Z956" s="146">
        <f t="shared" si="44"/>
        <v>22</v>
      </c>
      <c r="AB956" s="133" t="str">
        <f>IFERROR(IF(DATEVALUE(TEXT(VLOOKUP(K956,Validation!F991:I1014,3,FALSE)&amp;"/"&amp;RIGHT(L956+100,2)&amp;"/"&amp;M956,"MM/DD/YYYY"))&lt;=DATEVALUE(TEXT(VLOOKUP(N956,Validation!F991:I1014,3,FALSE)&amp;"/"&amp;RIGHT(O956+100,2)&amp;"/"&amp;P956,"MM/DD/YYYY")),"",-1),"")</f>
        <v/>
      </c>
      <c r="AC956" s="133" t="str">
        <f>IFERROR(IF(DATEVALUE(TEXT(VLOOKUP(S956,Validation!F991:I1014,3,FALSE)&amp;"/"&amp;RIGHT(T956+100,2)&amp;"/"&amp;U956,"MM/DD/YYYY"))&lt;=DATEVALUE(TEXT(VLOOKUP(V956,Validation!F991:I1014,3,FALSE)&amp;"/"&amp;RIGHT(W956+100,2)&amp;"/"&amp;X956,"MM/DD/YYYY")),"",-1),"")</f>
        <v/>
      </c>
      <c r="AD956" s="92"/>
      <c r="AE956" s="92"/>
    </row>
    <row r="957" spans="1:31" ht="13.8">
      <c r="A957" s="113"/>
      <c r="B957" s="113"/>
      <c r="C957" s="113"/>
      <c r="D957" s="113"/>
      <c r="E957" s="113"/>
      <c r="F957" s="14"/>
      <c r="G957" s="15"/>
      <c r="H957" s="14"/>
      <c r="I957" s="114"/>
      <c r="J957" s="152">
        <f t="shared" si="42"/>
        <v>0</v>
      </c>
      <c r="K957" s="88"/>
      <c r="L957" s="89"/>
      <c r="M957" s="90"/>
      <c r="N957" s="88"/>
      <c r="O957" s="89"/>
      <c r="P957" s="90"/>
      <c r="Q957" s="160" t="str">
        <f ca="1">+IF(A957="","",IF(AND(TODAY()&lt;Validation!$C$141,OR(MONTH(TODAY())=10,MONTH(TODAY())=11,MONTH(TODAY())=12)),CONCATENATE(MONTH(TODAY()),"/01/",YEAR(TODAY())),IF(AND(TODAY()&lt;Validation!$C$141,MONTH(TODAY())&lt;=9),CONCATENATE("0",MONTH(TODAY()),"/01/",YEAR(TODAY())),IF(AND(TODAY()&gt;=Validation!$C$141,OR(MONTH(TODAY())=10,MONTH(TODAY())=11,MONTH(TODAY())=12)),CONCATENATE(MONTH(TODAY()+10),"/01/",YEAR(TODAY()+10)),IF(AND(TODAY()&gt;=Validation!$C$141,MONTH(TODAY())&lt;=9),CONCATENATE("0",MONTH(TODAY()+10),"/01/",YEAR(TODAY()+10)))))))</f>
        <v/>
      </c>
      <c r="R957" s="158">
        <f t="shared" si="43"/>
        <v>0</v>
      </c>
      <c r="S957" s="88"/>
      <c r="T957" s="66"/>
      <c r="U957" s="66"/>
      <c r="V957" s="88"/>
      <c r="W957" s="66"/>
      <c r="X957" s="66"/>
      <c r="Y957" s="92"/>
      <c r="Z957" s="146">
        <f t="shared" si="44"/>
        <v>22</v>
      </c>
      <c r="AB957" s="133" t="str">
        <f>IFERROR(IF(DATEVALUE(TEXT(VLOOKUP(K957,Validation!F992:I1015,3,FALSE)&amp;"/"&amp;RIGHT(L957+100,2)&amp;"/"&amp;M957,"MM/DD/YYYY"))&lt;=DATEVALUE(TEXT(VLOOKUP(N957,Validation!F992:I1015,3,FALSE)&amp;"/"&amp;RIGHT(O957+100,2)&amp;"/"&amp;P957,"MM/DD/YYYY")),"",-1),"")</f>
        <v/>
      </c>
      <c r="AC957" s="133" t="str">
        <f>IFERROR(IF(DATEVALUE(TEXT(VLOOKUP(S957,Validation!F992:I1015,3,FALSE)&amp;"/"&amp;RIGHT(T957+100,2)&amp;"/"&amp;U957,"MM/DD/YYYY"))&lt;=DATEVALUE(TEXT(VLOOKUP(V957,Validation!F992:I1015,3,FALSE)&amp;"/"&amp;RIGHT(W957+100,2)&amp;"/"&amp;X957,"MM/DD/YYYY")),"",-1),"")</f>
        <v/>
      </c>
      <c r="AD957" s="92"/>
      <c r="AE957" s="92"/>
    </row>
    <row r="958" spans="1:31" ht="13.8">
      <c r="A958" s="113"/>
      <c r="B958" s="113"/>
      <c r="C958" s="113"/>
      <c r="D958" s="113"/>
      <c r="E958" s="113"/>
      <c r="F958" s="14"/>
      <c r="G958" s="15"/>
      <c r="H958" s="14"/>
      <c r="I958" s="114"/>
      <c r="J958" s="152">
        <f t="shared" si="42"/>
        <v>0</v>
      </c>
      <c r="K958" s="88"/>
      <c r="L958" s="89"/>
      <c r="M958" s="90"/>
      <c r="N958" s="88"/>
      <c r="O958" s="89"/>
      <c r="P958" s="90"/>
      <c r="Q958" s="160" t="str">
        <f ca="1">+IF(A958="","",IF(AND(TODAY()&lt;Validation!$C$141,OR(MONTH(TODAY())=10,MONTH(TODAY())=11,MONTH(TODAY())=12)),CONCATENATE(MONTH(TODAY()),"/01/",YEAR(TODAY())),IF(AND(TODAY()&lt;Validation!$C$141,MONTH(TODAY())&lt;=9),CONCATENATE("0",MONTH(TODAY()),"/01/",YEAR(TODAY())),IF(AND(TODAY()&gt;=Validation!$C$141,OR(MONTH(TODAY())=10,MONTH(TODAY())=11,MONTH(TODAY())=12)),CONCATENATE(MONTH(TODAY()+10),"/01/",YEAR(TODAY()+10)),IF(AND(TODAY()&gt;=Validation!$C$141,MONTH(TODAY())&lt;=9),CONCATENATE("0",MONTH(TODAY()+10),"/01/",YEAR(TODAY()+10)))))))</f>
        <v/>
      </c>
      <c r="R958" s="158">
        <f t="shared" si="43"/>
        <v>0</v>
      </c>
      <c r="S958" s="88"/>
      <c r="T958" s="66"/>
      <c r="U958" s="66"/>
      <c r="V958" s="88"/>
      <c r="W958" s="66"/>
      <c r="X958" s="66"/>
      <c r="Y958" s="92"/>
      <c r="Z958" s="146">
        <f t="shared" si="44"/>
        <v>22</v>
      </c>
      <c r="AB958" s="133" t="str">
        <f>IFERROR(IF(DATEVALUE(TEXT(VLOOKUP(K958,Validation!F993:I1016,3,FALSE)&amp;"/"&amp;RIGHT(L958+100,2)&amp;"/"&amp;M958,"MM/DD/YYYY"))&lt;=DATEVALUE(TEXT(VLOOKUP(N958,Validation!F993:I1016,3,FALSE)&amp;"/"&amp;RIGHT(O958+100,2)&amp;"/"&amp;P958,"MM/DD/YYYY")),"",-1),"")</f>
        <v/>
      </c>
      <c r="AC958" s="133" t="str">
        <f>IFERROR(IF(DATEVALUE(TEXT(VLOOKUP(S958,Validation!F993:I1016,3,FALSE)&amp;"/"&amp;RIGHT(T958+100,2)&amp;"/"&amp;U958,"MM/DD/YYYY"))&lt;=DATEVALUE(TEXT(VLOOKUP(V958,Validation!F993:I1016,3,FALSE)&amp;"/"&amp;RIGHT(W958+100,2)&amp;"/"&amp;X958,"MM/DD/YYYY")),"",-1),"")</f>
        <v/>
      </c>
      <c r="AD958" s="92"/>
      <c r="AE958" s="92"/>
    </row>
    <row r="959" spans="1:31" ht="13.8">
      <c r="A959" s="113"/>
      <c r="B959" s="113"/>
      <c r="C959" s="113"/>
      <c r="D959" s="113"/>
      <c r="E959" s="113"/>
      <c r="F959" s="14"/>
      <c r="G959" s="15"/>
      <c r="H959" s="14"/>
      <c r="I959" s="114"/>
      <c r="J959" s="152">
        <f t="shared" si="42"/>
        <v>0</v>
      </c>
      <c r="K959" s="88"/>
      <c r="L959" s="89"/>
      <c r="M959" s="90"/>
      <c r="N959" s="88"/>
      <c r="O959" s="89"/>
      <c r="P959" s="90"/>
      <c r="Q959" s="160" t="str">
        <f ca="1">+IF(A959="","",IF(AND(TODAY()&lt;Validation!$C$141,OR(MONTH(TODAY())=10,MONTH(TODAY())=11,MONTH(TODAY())=12)),CONCATENATE(MONTH(TODAY()),"/01/",YEAR(TODAY())),IF(AND(TODAY()&lt;Validation!$C$141,MONTH(TODAY())&lt;=9),CONCATENATE("0",MONTH(TODAY()),"/01/",YEAR(TODAY())),IF(AND(TODAY()&gt;=Validation!$C$141,OR(MONTH(TODAY())=10,MONTH(TODAY())=11,MONTH(TODAY())=12)),CONCATENATE(MONTH(TODAY()+10),"/01/",YEAR(TODAY()+10)),IF(AND(TODAY()&gt;=Validation!$C$141,MONTH(TODAY())&lt;=9),CONCATENATE("0",MONTH(TODAY()+10),"/01/",YEAR(TODAY()+10)))))))</f>
        <v/>
      </c>
      <c r="R959" s="158">
        <f t="shared" si="43"/>
        <v>0</v>
      </c>
      <c r="S959" s="88"/>
      <c r="T959" s="66"/>
      <c r="U959" s="66"/>
      <c r="V959" s="88"/>
      <c r="W959" s="66"/>
      <c r="X959" s="66"/>
      <c r="Y959" s="92"/>
      <c r="Z959" s="146">
        <f t="shared" si="44"/>
        <v>22</v>
      </c>
      <c r="AB959" s="133" t="str">
        <f>IFERROR(IF(DATEVALUE(TEXT(VLOOKUP(K959,Validation!F994:I1017,3,FALSE)&amp;"/"&amp;RIGHT(L959+100,2)&amp;"/"&amp;M959,"MM/DD/YYYY"))&lt;=DATEVALUE(TEXT(VLOOKUP(N959,Validation!F994:I1017,3,FALSE)&amp;"/"&amp;RIGHT(O959+100,2)&amp;"/"&amp;P959,"MM/DD/YYYY")),"",-1),"")</f>
        <v/>
      </c>
      <c r="AC959" s="133" t="str">
        <f>IFERROR(IF(DATEVALUE(TEXT(VLOOKUP(S959,Validation!F994:I1017,3,FALSE)&amp;"/"&amp;RIGHT(T959+100,2)&amp;"/"&amp;U959,"MM/DD/YYYY"))&lt;=DATEVALUE(TEXT(VLOOKUP(V959,Validation!F994:I1017,3,FALSE)&amp;"/"&amp;RIGHT(W959+100,2)&amp;"/"&amp;X959,"MM/DD/YYYY")),"",-1),"")</f>
        <v/>
      </c>
      <c r="AD959" s="92"/>
      <c r="AE959" s="92"/>
    </row>
    <row r="960" spans="1:31" ht="13.8">
      <c r="A960" s="113"/>
      <c r="B960" s="113"/>
      <c r="C960" s="113"/>
      <c r="D960" s="113"/>
      <c r="E960" s="113"/>
      <c r="F960" s="14"/>
      <c r="G960" s="15"/>
      <c r="H960" s="14"/>
      <c r="I960" s="114"/>
      <c r="J960" s="152">
        <f t="shared" si="42"/>
        <v>0</v>
      </c>
      <c r="K960" s="88"/>
      <c r="L960" s="89"/>
      <c r="M960" s="90"/>
      <c r="N960" s="88"/>
      <c r="O960" s="89"/>
      <c r="P960" s="90"/>
      <c r="Q960" s="160" t="str">
        <f ca="1">+IF(A960="","",IF(AND(TODAY()&lt;Validation!$C$141,OR(MONTH(TODAY())=10,MONTH(TODAY())=11,MONTH(TODAY())=12)),CONCATENATE(MONTH(TODAY()),"/01/",YEAR(TODAY())),IF(AND(TODAY()&lt;Validation!$C$141,MONTH(TODAY())&lt;=9),CONCATENATE("0",MONTH(TODAY()),"/01/",YEAR(TODAY())),IF(AND(TODAY()&gt;=Validation!$C$141,OR(MONTH(TODAY())=10,MONTH(TODAY())=11,MONTH(TODAY())=12)),CONCATENATE(MONTH(TODAY()+10),"/01/",YEAR(TODAY()+10)),IF(AND(TODAY()&gt;=Validation!$C$141,MONTH(TODAY())&lt;=9),CONCATENATE("0",MONTH(TODAY()+10),"/01/",YEAR(TODAY()+10)))))))</f>
        <v/>
      </c>
      <c r="R960" s="158">
        <f t="shared" si="43"/>
        <v>0</v>
      </c>
      <c r="S960" s="88"/>
      <c r="T960" s="66"/>
      <c r="U960" s="66"/>
      <c r="V960" s="88"/>
      <c r="W960" s="66"/>
      <c r="X960" s="66"/>
      <c r="Y960" s="92"/>
      <c r="Z960" s="146">
        <f t="shared" si="44"/>
        <v>22</v>
      </c>
      <c r="AB960" s="133" t="str">
        <f>IFERROR(IF(DATEVALUE(TEXT(VLOOKUP(K960,Validation!F995:I1018,3,FALSE)&amp;"/"&amp;RIGHT(L960+100,2)&amp;"/"&amp;M960,"MM/DD/YYYY"))&lt;=DATEVALUE(TEXT(VLOOKUP(N960,Validation!F995:I1018,3,FALSE)&amp;"/"&amp;RIGHT(O960+100,2)&amp;"/"&amp;P960,"MM/DD/YYYY")),"",-1),"")</f>
        <v/>
      </c>
      <c r="AC960" s="133" t="str">
        <f>IFERROR(IF(DATEVALUE(TEXT(VLOOKUP(S960,Validation!F995:I1018,3,FALSE)&amp;"/"&amp;RIGHT(T960+100,2)&amp;"/"&amp;U960,"MM/DD/YYYY"))&lt;=DATEVALUE(TEXT(VLOOKUP(V960,Validation!F995:I1018,3,FALSE)&amp;"/"&amp;RIGHT(W960+100,2)&amp;"/"&amp;X960,"MM/DD/YYYY")),"",-1),"")</f>
        <v/>
      </c>
      <c r="AD960" s="92"/>
      <c r="AE960" s="92"/>
    </row>
    <row r="961" spans="1:31" ht="13.8">
      <c r="A961" s="113"/>
      <c r="B961" s="113"/>
      <c r="C961" s="113"/>
      <c r="D961" s="113"/>
      <c r="E961" s="113"/>
      <c r="F961" s="14"/>
      <c r="G961" s="15"/>
      <c r="H961" s="14"/>
      <c r="I961" s="114"/>
      <c r="J961" s="152">
        <f t="shared" si="42"/>
        <v>0</v>
      </c>
      <c r="K961" s="88"/>
      <c r="L961" s="89"/>
      <c r="M961" s="90"/>
      <c r="N961" s="88"/>
      <c r="O961" s="89"/>
      <c r="P961" s="90"/>
      <c r="Q961" s="160" t="str">
        <f ca="1">+IF(A961="","",IF(AND(TODAY()&lt;Validation!$C$141,OR(MONTH(TODAY())=10,MONTH(TODAY())=11,MONTH(TODAY())=12)),CONCATENATE(MONTH(TODAY()),"/01/",YEAR(TODAY())),IF(AND(TODAY()&lt;Validation!$C$141,MONTH(TODAY())&lt;=9),CONCATENATE("0",MONTH(TODAY()),"/01/",YEAR(TODAY())),IF(AND(TODAY()&gt;=Validation!$C$141,OR(MONTH(TODAY())=10,MONTH(TODAY())=11,MONTH(TODAY())=12)),CONCATENATE(MONTH(TODAY()+10),"/01/",YEAR(TODAY()+10)),IF(AND(TODAY()&gt;=Validation!$C$141,MONTH(TODAY())&lt;=9),CONCATENATE("0",MONTH(TODAY()+10),"/01/",YEAR(TODAY()+10)))))))</f>
        <v/>
      </c>
      <c r="R961" s="158">
        <f t="shared" si="43"/>
        <v>0</v>
      </c>
      <c r="S961" s="88"/>
      <c r="T961" s="66"/>
      <c r="U961" s="66"/>
      <c r="V961" s="88"/>
      <c r="W961" s="66"/>
      <c r="X961" s="66"/>
      <c r="Y961" s="92"/>
      <c r="Z961" s="146">
        <f t="shared" si="44"/>
        <v>22</v>
      </c>
      <c r="AB961" s="133" t="str">
        <f>IFERROR(IF(DATEVALUE(TEXT(VLOOKUP(K961,Validation!F996:I1019,3,FALSE)&amp;"/"&amp;RIGHT(L961+100,2)&amp;"/"&amp;M961,"MM/DD/YYYY"))&lt;=DATEVALUE(TEXT(VLOOKUP(N961,Validation!F996:I1019,3,FALSE)&amp;"/"&amp;RIGHT(O961+100,2)&amp;"/"&amp;P961,"MM/DD/YYYY")),"",-1),"")</f>
        <v/>
      </c>
      <c r="AC961" s="133" t="str">
        <f>IFERROR(IF(DATEVALUE(TEXT(VLOOKUP(S961,Validation!F996:I1019,3,FALSE)&amp;"/"&amp;RIGHT(T961+100,2)&amp;"/"&amp;U961,"MM/DD/YYYY"))&lt;=DATEVALUE(TEXT(VLOOKUP(V961,Validation!F996:I1019,3,FALSE)&amp;"/"&amp;RIGHT(W961+100,2)&amp;"/"&amp;X961,"MM/DD/YYYY")),"",-1),"")</f>
        <v/>
      </c>
      <c r="AD961" s="92"/>
      <c r="AE961" s="92"/>
    </row>
    <row r="962" spans="1:31" ht="13.8">
      <c r="A962" s="113"/>
      <c r="B962" s="113"/>
      <c r="C962" s="113"/>
      <c r="D962" s="113"/>
      <c r="E962" s="113"/>
      <c r="F962" s="14"/>
      <c r="G962" s="15"/>
      <c r="H962" s="14"/>
      <c r="I962" s="114"/>
      <c r="J962" s="152">
        <f t="shared" si="42"/>
        <v>0</v>
      </c>
      <c r="K962" s="88"/>
      <c r="L962" s="89"/>
      <c r="M962" s="90"/>
      <c r="N962" s="88"/>
      <c r="O962" s="89"/>
      <c r="P962" s="90"/>
      <c r="Q962" s="160" t="str">
        <f ca="1">+IF(A962="","",IF(AND(TODAY()&lt;Validation!$C$141,OR(MONTH(TODAY())=10,MONTH(TODAY())=11,MONTH(TODAY())=12)),CONCATENATE(MONTH(TODAY()),"/01/",YEAR(TODAY())),IF(AND(TODAY()&lt;Validation!$C$141,MONTH(TODAY())&lt;=9),CONCATENATE("0",MONTH(TODAY()),"/01/",YEAR(TODAY())),IF(AND(TODAY()&gt;=Validation!$C$141,OR(MONTH(TODAY())=10,MONTH(TODAY())=11,MONTH(TODAY())=12)),CONCATENATE(MONTH(TODAY()+10),"/01/",YEAR(TODAY()+10)),IF(AND(TODAY()&gt;=Validation!$C$141,MONTH(TODAY())&lt;=9),CONCATENATE("0",MONTH(TODAY()+10),"/01/",YEAR(TODAY()+10)))))))</f>
        <v/>
      </c>
      <c r="R962" s="158">
        <f t="shared" si="43"/>
        <v>0</v>
      </c>
      <c r="S962" s="88"/>
      <c r="T962" s="66"/>
      <c r="U962" s="66"/>
      <c r="V962" s="88"/>
      <c r="W962" s="66"/>
      <c r="X962" s="66"/>
      <c r="Y962" s="92"/>
      <c r="Z962" s="146">
        <f t="shared" si="44"/>
        <v>22</v>
      </c>
      <c r="AB962" s="133" t="str">
        <f>IFERROR(IF(DATEVALUE(TEXT(VLOOKUP(K962,Validation!F997:I1020,3,FALSE)&amp;"/"&amp;RIGHT(L962+100,2)&amp;"/"&amp;M962,"MM/DD/YYYY"))&lt;=DATEVALUE(TEXT(VLOOKUP(N962,Validation!F997:I1020,3,FALSE)&amp;"/"&amp;RIGHT(O962+100,2)&amp;"/"&amp;P962,"MM/DD/YYYY")),"",-1),"")</f>
        <v/>
      </c>
      <c r="AC962" s="133" t="str">
        <f>IFERROR(IF(DATEVALUE(TEXT(VLOOKUP(S962,Validation!F997:I1020,3,FALSE)&amp;"/"&amp;RIGHT(T962+100,2)&amp;"/"&amp;U962,"MM/DD/YYYY"))&lt;=DATEVALUE(TEXT(VLOOKUP(V962,Validation!F997:I1020,3,FALSE)&amp;"/"&amp;RIGHT(W962+100,2)&amp;"/"&amp;X962,"MM/DD/YYYY")),"",-1),"")</f>
        <v/>
      </c>
      <c r="AD962" s="92"/>
      <c r="AE962" s="92"/>
    </row>
    <row r="963" spans="1:31" ht="13.8">
      <c r="A963" s="113"/>
      <c r="B963" s="113"/>
      <c r="C963" s="113"/>
      <c r="D963" s="113"/>
      <c r="E963" s="113"/>
      <c r="F963" s="14"/>
      <c r="G963" s="15"/>
      <c r="H963" s="14"/>
      <c r="I963" s="114"/>
      <c r="J963" s="152">
        <f t="shared" si="42"/>
        <v>0</v>
      </c>
      <c r="K963" s="88"/>
      <c r="L963" s="89"/>
      <c r="M963" s="90"/>
      <c r="N963" s="88"/>
      <c r="O963" s="89"/>
      <c r="P963" s="90"/>
      <c r="Q963" s="160" t="str">
        <f ca="1">+IF(A963="","",IF(AND(TODAY()&lt;Validation!$C$141,OR(MONTH(TODAY())=10,MONTH(TODAY())=11,MONTH(TODAY())=12)),CONCATENATE(MONTH(TODAY()),"/01/",YEAR(TODAY())),IF(AND(TODAY()&lt;Validation!$C$141,MONTH(TODAY())&lt;=9),CONCATENATE("0",MONTH(TODAY()),"/01/",YEAR(TODAY())),IF(AND(TODAY()&gt;=Validation!$C$141,OR(MONTH(TODAY())=10,MONTH(TODAY())=11,MONTH(TODAY())=12)),CONCATENATE(MONTH(TODAY()+10),"/01/",YEAR(TODAY()+10)),IF(AND(TODAY()&gt;=Validation!$C$141,MONTH(TODAY())&lt;=9),CONCATENATE("0",MONTH(TODAY()+10),"/01/",YEAR(TODAY()+10)))))))</f>
        <v/>
      </c>
      <c r="R963" s="158">
        <f t="shared" si="43"/>
        <v>0</v>
      </c>
      <c r="S963" s="88"/>
      <c r="T963" s="66"/>
      <c r="U963" s="66"/>
      <c r="V963" s="88"/>
      <c r="W963" s="66"/>
      <c r="X963" s="66"/>
      <c r="Y963" s="92"/>
      <c r="Z963" s="146">
        <f t="shared" si="44"/>
        <v>22</v>
      </c>
      <c r="AB963" s="133" t="str">
        <f>IFERROR(IF(DATEVALUE(TEXT(VLOOKUP(K963,Validation!F998:I1021,3,FALSE)&amp;"/"&amp;RIGHT(L963+100,2)&amp;"/"&amp;M963,"MM/DD/YYYY"))&lt;=DATEVALUE(TEXT(VLOOKUP(N963,Validation!F998:I1021,3,FALSE)&amp;"/"&amp;RIGHT(O963+100,2)&amp;"/"&amp;P963,"MM/DD/YYYY")),"",-1),"")</f>
        <v/>
      </c>
      <c r="AC963" s="133" t="str">
        <f>IFERROR(IF(DATEVALUE(TEXT(VLOOKUP(S963,Validation!F998:I1021,3,FALSE)&amp;"/"&amp;RIGHT(T963+100,2)&amp;"/"&amp;U963,"MM/DD/YYYY"))&lt;=DATEVALUE(TEXT(VLOOKUP(V963,Validation!F998:I1021,3,FALSE)&amp;"/"&amp;RIGHT(W963+100,2)&amp;"/"&amp;X963,"MM/DD/YYYY")),"",-1),"")</f>
        <v/>
      </c>
      <c r="AD963" s="92"/>
      <c r="AE963" s="92"/>
    </row>
    <row r="964" spans="1:31" ht="13.8">
      <c r="A964" s="113"/>
      <c r="B964" s="113"/>
      <c r="C964" s="113"/>
      <c r="D964" s="113"/>
      <c r="E964" s="113"/>
      <c r="F964" s="14"/>
      <c r="G964" s="15"/>
      <c r="H964" s="14"/>
      <c r="I964" s="114"/>
      <c r="J964" s="152">
        <f t="shared" si="42"/>
        <v>0</v>
      </c>
      <c r="K964" s="88"/>
      <c r="L964" s="89"/>
      <c r="M964" s="90"/>
      <c r="N964" s="88"/>
      <c r="O964" s="89"/>
      <c r="P964" s="90"/>
      <c r="Q964" s="160" t="str">
        <f ca="1">+IF(A964="","",IF(AND(TODAY()&lt;Validation!$C$141,OR(MONTH(TODAY())=10,MONTH(TODAY())=11,MONTH(TODAY())=12)),CONCATENATE(MONTH(TODAY()),"/01/",YEAR(TODAY())),IF(AND(TODAY()&lt;Validation!$C$141,MONTH(TODAY())&lt;=9),CONCATENATE("0",MONTH(TODAY()),"/01/",YEAR(TODAY())),IF(AND(TODAY()&gt;=Validation!$C$141,OR(MONTH(TODAY())=10,MONTH(TODAY())=11,MONTH(TODAY())=12)),CONCATENATE(MONTH(TODAY()+10),"/01/",YEAR(TODAY()+10)),IF(AND(TODAY()&gt;=Validation!$C$141,MONTH(TODAY())&lt;=9),CONCATENATE("0",MONTH(TODAY()+10),"/01/",YEAR(TODAY()+10)))))))</f>
        <v/>
      </c>
      <c r="R964" s="158">
        <f t="shared" si="43"/>
        <v>0</v>
      </c>
      <c r="S964" s="88"/>
      <c r="T964" s="66"/>
      <c r="U964" s="66"/>
      <c r="V964" s="88"/>
      <c r="W964" s="66"/>
      <c r="X964" s="66"/>
      <c r="Y964" s="92"/>
      <c r="Z964" s="146">
        <f t="shared" si="44"/>
        <v>22</v>
      </c>
      <c r="AB964" s="133" t="str">
        <f>IFERROR(IF(DATEVALUE(TEXT(VLOOKUP(K964,Validation!F999:I1022,3,FALSE)&amp;"/"&amp;RIGHT(L964+100,2)&amp;"/"&amp;M964,"MM/DD/YYYY"))&lt;=DATEVALUE(TEXT(VLOOKUP(N964,Validation!F999:I1022,3,FALSE)&amp;"/"&amp;RIGHT(O964+100,2)&amp;"/"&amp;P964,"MM/DD/YYYY")),"",-1),"")</f>
        <v/>
      </c>
      <c r="AC964" s="133" t="str">
        <f>IFERROR(IF(DATEVALUE(TEXT(VLOOKUP(S964,Validation!F999:I1022,3,FALSE)&amp;"/"&amp;RIGHT(T964+100,2)&amp;"/"&amp;U964,"MM/DD/YYYY"))&lt;=DATEVALUE(TEXT(VLOOKUP(V964,Validation!F999:I1022,3,FALSE)&amp;"/"&amp;RIGHT(W964+100,2)&amp;"/"&amp;X964,"MM/DD/YYYY")),"",-1),"")</f>
        <v/>
      </c>
      <c r="AD964" s="92"/>
      <c r="AE964" s="92"/>
    </row>
    <row r="965" spans="1:31" ht="13.8">
      <c r="A965" s="113"/>
      <c r="B965" s="113"/>
      <c r="C965" s="113"/>
      <c r="D965" s="113"/>
      <c r="E965" s="113"/>
      <c r="F965" s="14"/>
      <c r="G965" s="15"/>
      <c r="H965" s="14"/>
      <c r="I965" s="114"/>
      <c r="J965" s="152">
        <f t="shared" si="42"/>
        <v>0</v>
      </c>
      <c r="K965" s="88"/>
      <c r="L965" s="89"/>
      <c r="M965" s="90"/>
      <c r="N965" s="88"/>
      <c r="O965" s="89"/>
      <c r="P965" s="90"/>
      <c r="Q965" s="160" t="str">
        <f ca="1">+IF(A965="","",IF(AND(TODAY()&lt;Validation!$C$141,OR(MONTH(TODAY())=10,MONTH(TODAY())=11,MONTH(TODAY())=12)),CONCATENATE(MONTH(TODAY()),"/01/",YEAR(TODAY())),IF(AND(TODAY()&lt;Validation!$C$141,MONTH(TODAY())&lt;=9),CONCATENATE("0",MONTH(TODAY()),"/01/",YEAR(TODAY())),IF(AND(TODAY()&gt;=Validation!$C$141,OR(MONTH(TODAY())=10,MONTH(TODAY())=11,MONTH(TODAY())=12)),CONCATENATE(MONTH(TODAY()+10),"/01/",YEAR(TODAY()+10)),IF(AND(TODAY()&gt;=Validation!$C$141,MONTH(TODAY())&lt;=9),CONCATENATE("0",MONTH(TODAY()+10),"/01/",YEAR(TODAY()+10)))))))</f>
        <v/>
      </c>
      <c r="R965" s="158">
        <f t="shared" si="43"/>
        <v>0</v>
      </c>
      <c r="S965" s="88"/>
      <c r="T965" s="66"/>
      <c r="U965" s="66"/>
      <c r="V965" s="88"/>
      <c r="W965" s="66"/>
      <c r="X965" s="66"/>
      <c r="Y965" s="92"/>
      <c r="Z965" s="146">
        <f t="shared" si="44"/>
        <v>22</v>
      </c>
      <c r="AB965" s="133" t="str">
        <f>IFERROR(IF(DATEVALUE(TEXT(VLOOKUP(K965,Validation!F1000:I1023,3,FALSE)&amp;"/"&amp;RIGHT(L965+100,2)&amp;"/"&amp;M965,"MM/DD/YYYY"))&lt;=DATEVALUE(TEXT(VLOOKUP(N965,Validation!F1000:I1023,3,FALSE)&amp;"/"&amp;RIGHT(O965+100,2)&amp;"/"&amp;P965,"MM/DD/YYYY")),"",-1),"")</f>
        <v/>
      </c>
      <c r="AC965" s="133" t="str">
        <f>IFERROR(IF(DATEVALUE(TEXT(VLOOKUP(S965,Validation!F1000:I1023,3,FALSE)&amp;"/"&amp;RIGHT(T965+100,2)&amp;"/"&amp;U965,"MM/DD/YYYY"))&lt;=DATEVALUE(TEXT(VLOOKUP(V965,Validation!F1000:I1023,3,FALSE)&amp;"/"&amp;RIGHT(W965+100,2)&amp;"/"&amp;X965,"MM/DD/YYYY")),"",-1),"")</f>
        <v/>
      </c>
      <c r="AD965" s="92"/>
      <c r="AE965" s="92"/>
    </row>
    <row r="966" spans="1:31" ht="13.8">
      <c r="A966" s="113"/>
      <c r="B966" s="113"/>
      <c r="C966" s="113"/>
      <c r="D966" s="113"/>
      <c r="E966" s="113"/>
      <c r="F966" s="14"/>
      <c r="G966" s="15"/>
      <c r="H966" s="14"/>
      <c r="I966" s="114"/>
      <c r="J966" s="152">
        <f t="shared" ref="J966:J1005" si="45">IF(I966&lt;&gt;"",I966,IF(AND(ISNUMBER(FIND(".",F966*H966)),ROUNDDOWN(F966*H966,0)=0,F966*H966&lt;0),CONCATENATE("-0",LEFT(RIGHT(F966*H966,LEN(F966*H966)-SEARCH(".",F966*H966)+1),4)),IF(ISNUMBER(FIND(".",F966*H966)),CONCATENATE(ROUNDDOWN(F966*H966,0),LEFT(RIGHT(F966*H966,LEN(F966*H966)-SEARCH(".",F966*H966)+1),4)),F966*H966)))*1</f>
        <v>0</v>
      </c>
      <c r="K966" s="88"/>
      <c r="L966" s="89"/>
      <c r="M966" s="90"/>
      <c r="N966" s="88"/>
      <c r="O966" s="89"/>
      <c r="P966" s="90"/>
      <c r="Q966" s="160" t="str">
        <f ca="1">+IF(A966="","",IF(AND(TODAY()&lt;Validation!$C$141,OR(MONTH(TODAY())=10,MONTH(TODAY())=11,MONTH(TODAY())=12)),CONCATENATE(MONTH(TODAY()),"/01/",YEAR(TODAY())),IF(AND(TODAY()&lt;Validation!$C$141,MONTH(TODAY())&lt;=9),CONCATENATE("0",MONTH(TODAY()),"/01/",YEAR(TODAY())),IF(AND(TODAY()&gt;=Validation!$C$141,OR(MONTH(TODAY())=10,MONTH(TODAY())=11,MONTH(TODAY())=12)),CONCATENATE(MONTH(TODAY()+10),"/01/",YEAR(TODAY()+10)),IF(AND(TODAY()&gt;=Validation!$C$141,MONTH(TODAY())&lt;=9),CONCATENATE("0",MONTH(TODAY()+10),"/01/",YEAR(TODAY()+10)))))))</f>
        <v/>
      </c>
      <c r="R966" s="158">
        <f t="shared" ref="R966:R1005" si="46">IF(I966&lt;&gt;"",I966,IF(ISNUMBER(FIND(".",F966*H966)),CONCATENATE(ROUNDDOWN(F966*H966,0),LEFT(RIGHT(F966*H966,LEN(F966*H966)-SEARCH(".",F966*H966)+1),4)),F966*H966))*1</f>
        <v>0</v>
      </c>
      <c r="S966" s="88"/>
      <c r="T966" s="66"/>
      <c r="U966" s="66"/>
      <c r="V966" s="88"/>
      <c r="W966" s="66"/>
      <c r="X966" s="66"/>
      <c r="Y966" s="92"/>
      <c r="Z966" s="146">
        <f t="shared" ref="Z966:Z1005" si="47">COUNTBLANK(A966:I966)+COUNTBLANK(K966:P966)+COUNTBLANK(S966:Y966)</f>
        <v>22</v>
      </c>
      <c r="AB966" s="133" t="str">
        <f>IFERROR(IF(DATEVALUE(TEXT(VLOOKUP(K966,Validation!F1001:I1024,3,FALSE)&amp;"/"&amp;RIGHT(L966+100,2)&amp;"/"&amp;M966,"MM/DD/YYYY"))&lt;=DATEVALUE(TEXT(VLOOKUP(N966,Validation!F1001:I1024,3,FALSE)&amp;"/"&amp;RIGHT(O966+100,2)&amp;"/"&amp;P966,"MM/DD/YYYY")),"",-1),"")</f>
        <v/>
      </c>
      <c r="AC966" s="133" t="str">
        <f>IFERROR(IF(DATEVALUE(TEXT(VLOOKUP(S966,Validation!F1001:I1024,3,FALSE)&amp;"/"&amp;RIGHT(T966+100,2)&amp;"/"&amp;U966,"MM/DD/YYYY"))&lt;=DATEVALUE(TEXT(VLOOKUP(V966,Validation!F1001:I1024,3,FALSE)&amp;"/"&amp;RIGHT(W966+100,2)&amp;"/"&amp;X966,"MM/DD/YYYY")),"",-1),"")</f>
        <v/>
      </c>
      <c r="AD966" s="92"/>
      <c r="AE966" s="92"/>
    </row>
    <row r="967" spans="1:31" ht="13.8">
      <c r="A967" s="113"/>
      <c r="B967" s="113"/>
      <c r="C967" s="113"/>
      <c r="D967" s="113"/>
      <c r="E967" s="113"/>
      <c r="F967" s="14"/>
      <c r="G967" s="15"/>
      <c r="H967" s="14"/>
      <c r="I967" s="114"/>
      <c r="J967" s="152">
        <f t="shared" si="45"/>
        <v>0</v>
      </c>
      <c r="K967" s="88"/>
      <c r="L967" s="89"/>
      <c r="M967" s="90"/>
      <c r="N967" s="88"/>
      <c r="O967" s="89"/>
      <c r="P967" s="90"/>
      <c r="Q967" s="160" t="str">
        <f ca="1">+IF(A967="","",IF(AND(TODAY()&lt;Validation!$C$141,OR(MONTH(TODAY())=10,MONTH(TODAY())=11,MONTH(TODAY())=12)),CONCATENATE(MONTH(TODAY()),"/01/",YEAR(TODAY())),IF(AND(TODAY()&lt;Validation!$C$141,MONTH(TODAY())&lt;=9),CONCATENATE("0",MONTH(TODAY()),"/01/",YEAR(TODAY())),IF(AND(TODAY()&gt;=Validation!$C$141,OR(MONTH(TODAY())=10,MONTH(TODAY())=11,MONTH(TODAY())=12)),CONCATENATE(MONTH(TODAY()+10),"/01/",YEAR(TODAY()+10)),IF(AND(TODAY()&gt;=Validation!$C$141,MONTH(TODAY())&lt;=9),CONCATENATE("0",MONTH(TODAY()+10),"/01/",YEAR(TODAY()+10)))))))</f>
        <v/>
      </c>
      <c r="R967" s="158">
        <f t="shared" si="46"/>
        <v>0</v>
      </c>
      <c r="S967" s="88"/>
      <c r="T967" s="66"/>
      <c r="U967" s="66"/>
      <c r="V967" s="88"/>
      <c r="W967" s="66"/>
      <c r="X967" s="66"/>
      <c r="Y967" s="92"/>
      <c r="Z967" s="146">
        <f t="shared" si="47"/>
        <v>22</v>
      </c>
      <c r="AB967" s="133" t="str">
        <f>IFERROR(IF(DATEVALUE(TEXT(VLOOKUP(K967,Validation!F1002:I1025,3,FALSE)&amp;"/"&amp;RIGHT(L967+100,2)&amp;"/"&amp;M967,"MM/DD/YYYY"))&lt;=DATEVALUE(TEXT(VLOOKUP(N967,Validation!F1002:I1025,3,FALSE)&amp;"/"&amp;RIGHT(O967+100,2)&amp;"/"&amp;P967,"MM/DD/YYYY")),"",-1),"")</f>
        <v/>
      </c>
      <c r="AC967" s="133" t="str">
        <f>IFERROR(IF(DATEVALUE(TEXT(VLOOKUP(S967,Validation!F1002:I1025,3,FALSE)&amp;"/"&amp;RIGHT(T967+100,2)&amp;"/"&amp;U967,"MM/DD/YYYY"))&lt;=DATEVALUE(TEXT(VLOOKUP(V967,Validation!F1002:I1025,3,FALSE)&amp;"/"&amp;RIGHT(W967+100,2)&amp;"/"&amp;X967,"MM/DD/YYYY")),"",-1),"")</f>
        <v/>
      </c>
      <c r="AD967" s="92"/>
      <c r="AE967" s="92"/>
    </row>
    <row r="968" spans="1:31" ht="13.8">
      <c r="A968" s="113"/>
      <c r="B968" s="113"/>
      <c r="C968" s="113"/>
      <c r="D968" s="113"/>
      <c r="E968" s="113"/>
      <c r="F968" s="14"/>
      <c r="G968" s="15"/>
      <c r="H968" s="14"/>
      <c r="I968" s="114"/>
      <c r="J968" s="152">
        <f t="shared" si="45"/>
        <v>0</v>
      </c>
      <c r="K968" s="88"/>
      <c r="L968" s="89"/>
      <c r="M968" s="90"/>
      <c r="N968" s="88"/>
      <c r="O968" s="89"/>
      <c r="P968" s="90"/>
      <c r="Q968" s="160" t="str">
        <f ca="1">+IF(A968="","",IF(AND(TODAY()&lt;Validation!$C$141,OR(MONTH(TODAY())=10,MONTH(TODAY())=11,MONTH(TODAY())=12)),CONCATENATE(MONTH(TODAY()),"/01/",YEAR(TODAY())),IF(AND(TODAY()&lt;Validation!$C$141,MONTH(TODAY())&lt;=9),CONCATENATE("0",MONTH(TODAY()),"/01/",YEAR(TODAY())),IF(AND(TODAY()&gt;=Validation!$C$141,OR(MONTH(TODAY())=10,MONTH(TODAY())=11,MONTH(TODAY())=12)),CONCATENATE(MONTH(TODAY()+10),"/01/",YEAR(TODAY()+10)),IF(AND(TODAY()&gt;=Validation!$C$141,MONTH(TODAY())&lt;=9),CONCATENATE("0",MONTH(TODAY()+10),"/01/",YEAR(TODAY()+10)))))))</f>
        <v/>
      </c>
      <c r="R968" s="158">
        <f t="shared" si="46"/>
        <v>0</v>
      </c>
      <c r="S968" s="88"/>
      <c r="T968" s="66"/>
      <c r="U968" s="66"/>
      <c r="V968" s="88"/>
      <c r="W968" s="66"/>
      <c r="X968" s="66"/>
      <c r="Y968" s="92"/>
      <c r="Z968" s="146">
        <f t="shared" si="47"/>
        <v>22</v>
      </c>
      <c r="AB968" s="133" t="str">
        <f>IFERROR(IF(DATEVALUE(TEXT(VLOOKUP(K968,Validation!F1003:I1026,3,FALSE)&amp;"/"&amp;RIGHT(L968+100,2)&amp;"/"&amp;M968,"MM/DD/YYYY"))&lt;=DATEVALUE(TEXT(VLOOKUP(N968,Validation!F1003:I1026,3,FALSE)&amp;"/"&amp;RIGHT(O968+100,2)&amp;"/"&amp;P968,"MM/DD/YYYY")),"",-1),"")</f>
        <v/>
      </c>
      <c r="AC968" s="133" t="str">
        <f>IFERROR(IF(DATEVALUE(TEXT(VLOOKUP(S968,Validation!F1003:I1026,3,FALSE)&amp;"/"&amp;RIGHT(T968+100,2)&amp;"/"&amp;U968,"MM/DD/YYYY"))&lt;=DATEVALUE(TEXT(VLOOKUP(V968,Validation!F1003:I1026,3,FALSE)&amp;"/"&amp;RIGHT(W968+100,2)&amp;"/"&amp;X968,"MM/DD/YYYY")),"",-1),"")</f>
        <v/>
      </c>
      <c r="AD968" s="92"/>
      <c r="AE968" s="92"/>
    </row>
    <row r="969" spans="1:31" ht="13.8">
      <c r="A969" s="113"/>
      <c r="B969" s="113"/>
      <c r="C969" s="113"/>
      <c r="D969" s="113"/>
      <c r="E969" s="113"/>
      <c r="F969" s="14"/>
      <c r="G969" s="15"/>
      <c r="H969" s="14"/>
      <c r="I969" s="114"/>
      <c r="J969" s="152">
        <f t="shared" si="45"/>
        <v>0</v>
      </c>
      <c r="K969" s="88"/>
      <c r="L969" s="89"/>
      <c r="M969" s="90"/>
      <c r="N969" s="88"/>
      <c r="O969" s="89"/>
      <c r="P969" s="90"/>
      <c r="Q969" s="160" t="str">
        <f ca="1">+IF(A969="","",IF(AND(TODAY()&lt;Validation!$C$141,OR(MONTH(TODAY())=10,MONTH(TODAY())=11,MONTH(TODAY())=12)),CONCATENATE(MONTH(TODAY()),"/01/",YEAR(TODAY())),IF(AND(TODAY()&lt;Validation!$C$141,MONTH(TODAY())&lt;=9),CONCATENATE("0",MONTH(TODAY()),"/01/",YEAR(TODAY())),IF(AND(TODAY()&gt;=Validation!$C$141,OR(MONTH(TODAY())=10,MONTH(TODAY())=11,MONTH(TODAY())=12)),CONCATENATE(MONTH(TODAY()+10),"/01/",YEAR(TODAY()+10)),IF(AND(TODAY()&gt;=Validation!$C$141,MONTH(TODAY())&lt;=9),CONCATENATE("0",MONTH(TODAY()+10),"/01/",YEAR(TODAY()+10)))))))</f>
        <v/>
      </c>
      <c r="R969" s="158">
        <f t="shared" si="46"/>
        <v>0</v>
      </c>
      <c r="S969" s="88"/>
      <c r="T969" s="66"/>
      <c r="U969" s="66"/>
      <c r="V969" s="88"/>
      <c r="W969" s="66"/>
      <c r="X969" s="66"/>
      <c r="Y969" s="92"/>
      <c r="Z969" s="146">
        <f t="shared" si="47"/>
        <v>22</v>
      </c>
      <c r="AB969" s="133" t="str">
        <f>IFERROR(IF(DATEVALUE(TEXT(VLOOKUP(K969,Validation!F1004:I1027,3,FALSE)&amp;"/"&amp;RIGHT(L969+100,2)&amp;"/"&amp;M969,"MM/DD/YYYY"))&lt;=DATEVALUE(TEXT(VLOOKUP(N969,Validation!F1004:I1027,3,FALSE)&amp;"/"&amp;RIGHT(O969+100,2)&amp;"/"&amp;P969,"MM/DD/YYYY")),"",-1),"")</f>
        <v/>
      </c>
      <c r="AC969" s="133" t="str">
        <f>IFERROR(IF(DATEVALUE(TEXT(VLOOKUP(S969,Validation!F1004:I1027,3,FALSE)&amp;"/"&amp;RIGHT(T969+100,2)&amp;"/"&amp;U969,"MM/DD/YYYY"))&lt;=DATEVALUE(TEXT(VLOOKUP(V969,Validation!F1004:I1027,3,FALSE)&amp;"/"&amp;RIGHT(W969+100,2)&amp;"/"&amp;X969,"MM/DD/YYYY")),"",-1),"")</f>
        <v/>
      </c>
      <c r="AD969" s="92"/>
      <c r="AE969" s="92"/>
    </row>
    <row r="970" spans="1:31" ht="13.8">
      <c r="A970" s="113"/>
      <c r="B970" s="113"/>
      <c r="C970" s="113"/>
      <c r="D970" s="113"/>
      <c r="E970" s="113"/>
      <c r="F970" s="14"/>
      <c r="G970" s="15"/>
      <c r="H970" s="14"/>
      <c r="I970" s="114"/>
      <c r="J970" s="152">
        <f t="shared" si="45"/>
        <v>0</v>
      </c>
      <c r="K970" s="88"/>
      <c r="L970" s="89"/>
      <c r="M970" s="90"/>
      <c r="N970" s="88"/>
      <c r="O970" s="89"/>
      <c r="P970" s="90"/>
      <c r="Q970" s="160" t="str">
        <f ca="1">+IF(A970="","",IF(AND(TODAY()&lt;Validation!$C$141,OR(MONTH(TODAY())=10,MONTH(TODAY())=11,MONTH(TODAY())=12)),CONCATENATE(MONTH(TODAY()),"/01/",YEAR(TODAY())),IF(AND(TODAY()&lt;Validation!$C$141,MONTH(TODAY())&lt;=9),CONCATENATE("0",MONTH(TODAY()),"/01/",YEAR(TODAY())),IF(AND(TODAY()&gt;=Validation!$C$141,OR(MONTH(TODAY())=10,MONTH(TODAY())=11,MONTH(TODAY())=12)),CONCATENATE(MONTH(TODAY()+10),"/01/",YEAR(TODAY()+10)),IF(AND(TODAY()&gt;=Validation!$C$141,MONTH(TODAY())&lt;=9),CONCATENATE("0",MONTH(TODAY()+10),"/01/",YEAR(TODAY()+10)))))))</f>
        <v/>
      </c>
      <c r="R970" s="158">
        <f t="shared" si="46"/>
        <v>0</v>
      </c>
      <c r="S970" s="88"/>
      <c r="T970" s="66"/>
      <c r="U970" s="66"/>
      <c r="V970" s="88"/>
      <c r="W970" s="66"/>
      <c r="X970" s="66"/>
      <c r="Y970" s="92"/>
      <c r="Z970" s="146">
        <f t="shared" si="47"/>
        <v>22</v>
      </c>
      <c r="AB970" s="133" t="str">
        <f>IFERROR(IF(DATEVALUE(TEXT(VLOOKUP(K970,Validation!F1005:I1028,3,FALSE)&amp;"/"&amp;RIGHT(L970+100,2)&amp;"/"&amp;M970,"MM/DD/YYYY"))&lt;=DATEVALUE(TEXT(VLOOKUP(N970,Validation!F1005:I1028,3,FALSE)&amp;"/"&amp;RIGHT(O970+100,2)&amp;"/"&amp;P970,"MM/DD/YYYY")),"",-1),"")</f>
        <v/>
      </c>
      <c r="AC970" s="133" t="str">
        <f>IFERROR(IF(DATEVALUE(TEXT(VLOOKUP(S970,Validation!F1005:I1028,3,FALSE)&amp;"/"&amp;RIGHT(T970+100,2)&amp;"/"&amp;U970,"MM/DD/YYYY"))&lt;=DATEVALUE(TEXT(VLOOKUP(V970,Validation!F1005:I1028,3,FALSE)&amp;"/"&amp;RIGHT(W970+100,2)&amp;"/"&amp;X970,"MM/DD/YYYY")),"",-1),"")</f>
        <v/>
      </c>
      <c r="AD970" s="92"/>
      <c r="AE970" s="92"/>
    </row>
    <row r="971" spans="1:31" ht="13.8">
      <c r="A971" s="113"/>
      <c r="B971" s="113"/>
      <c r="C971" s="113"/>
      <c r="D971" s="113"/>
      <c r="E971" s="113"/>
      <c r="F971" s="14"/>
      <c r="G971" s="15"/>
      <c r="H971" s="14"/>
      <c r="I971" s="114"/>
      <c r="J971" s="152">
        <f t="shared" si="45"/>
        <v>0</v>
      </c>
      <c r="K971" s="88"/>
      <c r="L971" s="89"/>
      <c r="M971" s="90"/>
      <c r="N971" s="88"/>
      <c r="O971" s="89"/>
      <c r="P971" s="90"/>
      <c r="Q971" s="160" t="str">
        <f ca="1">+IF(A971="","",IF(AND(TODAY()&lt;Validation!$C$141,OR(MONTH(TODAY())=10,MONTH(TODAY())=11,MONTH(TODAY())=12)),CONCATENATE(MONTH(TODAY()),"/01/",YEAR(TODAY())),IF(AND(TODAY()&lt;Validation!$C$141,MONTH(TODAY())&lt;=9),CONCATENATE("0",MONTH(TODAY()),"/01/",YEAR(TODAY())),IF(AND(TODAY()&gt;=Validation!$C$141,OR(MONTH(TODAY())=10,MONTH(TODAY())=11,MONTH(TODAY())=12)),CONCATENATE(MONTH(TODAY()+10),"/01/",YEAR(TODAY()+10)),IF(AND(TODAY()&gt;=Validation!$C$141,MONTH(TODAY())&lt;=9),CONCATENATE("0",MONTH(TODAY()+10),"/01/",YEAR(TODAY()+10)))))))</f>
        <v/>
      </c>
      <c r="R971" s="158">
        <f t="shared" si="46"/>
        <v>0</v>
      </c>
      <c r="S971" s="88"/>
      <c r="T971" s="66"/>
      <c r="U971" s="66"/>
      <c r="V971" s="88"/>
      <c r="W971" s="66"/>
      <c r="X971" s="66"/>
      <c r="Y971" s="92"/>
      <c r="Z971" s="146">
        <f t="shared" si="47"/>
        <v>22</v>
      </c>
      <c r="AB971" s="133" t="str">
        <f>IFERROR(IF(DATEVALUE(TEXT(VLOOKUP(K971,Validation!F1006:I1029,3,FALSE)&amp;"/"&amp;RIGHT(L971+100,2)&amp;"/"&amp;M971,"MM/DD/YYYY"))&lt;=DATEVALUE(TEXT(VLOOKUP(N971,Validation!F1006:I1029,3,FALSE)&amp;"/"&amp;RIGHT(O971+100,2)&amp;"/"&amp;P971,"MM/DD/YYYY")),"",-1),"")</f>
        <v/>
      </c>
      <c r="AC971" s="133" t="str">
        <f>IFERROR(IF(DATEVALUE(TEXT(VLOOKUP(S971,Validation!F1006:I1029,3,FALSE)&amp;"/"&amp;RIGHT(T971+100,2)&amp;"/"&amp;U971,"MM/DD/YYYY"))&lt;=DATEVALUE(TEXT(VLOOKUP(V971,Validation!F1006:I1029,3,FALSE)&amp;"/"&amp;RIGHT(W971+100,2)&amp;"/"&amp;X971,"MM/DD/YYYY")),"",-1),"")</f>
        <v/>
      </c>
      <c r="AD971" s="92"/>
      <c r="AE971" s="92"/>
    </row>
    <row r="972" spans="1:31" ht="13.8">
      <c r="A972" s="113"/>
      <c r="B972" s="113"/>
      <c r="C972" s="113"/>
      <c r="D972" s="113"/>
      <c r="E972" s="113"/>
      <c r="F972" s="14"/>
      <c r="G972" s="15"/>
      <c r="H972" s="14"/>
      <c r="I972" s="114"/>
      <c r="J972" s="152">
        <f t="shared" si="45"/>
        <v>0</v>
      </c>
      <c r="K972" s="88"/>
      <c r="L972" s="89"/>
      <c r="M972" s="90"/>
      <c r="N972" s="88"/>
      <c r="O972" s="89"/>
      <c r="P972" s="90"/>
      <c r="Q972" s="160" t="str">
        <f ca="1">+IF(A972="","",IF(AND(TODAY()&lt;Validation!$C$141,OR(MONTH(TODAY())=10,MONTH(TODAY())=11,MONTH(TODAY())=12)),CONCATENATE(MONTH(TODAY()),"/01/",YEAR(TODAY())),IF(AND(TODAY()&lt;Validation!$C$141,MONTH(TODAY())&lt;=9),CONCATENATE("0",MONTH(TODAY()),"/01/",YEAR(TODAY())),IF(AND(TODAY()&gt;=Validation!$C$141,OR(MONTH(TODAY())=10,MONTH(TODAY())=11,MONTH(TODAY())=12)),CONCATENATE(MONTH(TODAY()+10),"/01/",YEAR(TODAY()+10)),IF(AND(TODAY()&gt;=Validation!$C$141,MONTH(TODAY())&lt;=9),CONCATENATE("0",MONTH(TODAY()+10),"/01/",YEAR(TODAY()+10)))))))</f>
        <v/>
      </c>
      <c r="R972" s="158">
        <f t="shared" si="46"/>
        <v>0</v>
      </c>
      <c r="S972" s="88"/>
      <c r="T972" s="66"/>
      <c r="U972" s="66"/>
      <c r="V972" s="88"/>
      <c r="W972" s="66"/>
      <c r="X972" s="66"/>
      <c r="Y972" s="92"/>
      <c r="Z972" s="146">
        <f t="shared" si="47"/>
        <v>22</v>
      </c>
      <c r="AB972" s="133" t="str">
        <f>IFERROR(IF(DATEVALUE(TEXT(VLOOKUP(K972,Validation!F1007:I1030,3,FALSE)&amp;"/"&amp;RIGHT(L972+100,2)&amp;"/"&amp;M972,"MM/DD/YYYY"))&lt;=DATEVALUE(TEXT(VLOOKUP(N972,Validation!F1007:I1030,3,FALSE)&amp;"/"&amp;RIGHT(O972+100,2)&amp;"/"&amp;P972,"MM/DD/YYYY")),"",-1),"")</f>
        <v/>
      </c>
      <c r="AC972" s="133" t="str">
        <f>IFERROR(IF(DATEVALUE(TEXT(VLOOKUP(S972,Validation!F1007:I1030,3,FALSE)&amp;"/"&amp;RIGHT(T972+100,2)&amp;"/"&amp;U972,"MM/DD/YYYY"))&lt;=DATEVALUE(TEXT(VLOOKUP(V972,Validation!F1007:I1030,3,FALSE)&amp;"/"&amp;RIGHT(W972+100,2)&amp;"/"&amp;X972,"MM/DD/YYYY")),"",-1),"")</f>
        <v/>
      </c>
      <c r="AD972" s="92"/>
      <c r="AE972" s="92"/>
    </row>
    <row r="973" spans="1:31" ht="13.8">
      <c r="A973" s="113"/>
      <c r="B973" s="113"/>
      <c r="C973" s="113"/>
      <c r="D973" s="113"/>
      <c r="E973" s="113"/>
      <c r="F973" s="14"/>
      <c r="G973" s="15"/>
      <c r="H973" s="14"/>
      <c r="I973" s="114"/>
      <c r="J973" s="152">
        <f t="shared" si="45"/>
        <v>0</v>
      </c>
      <c r="K973" s="88"/>
      <c r="L973" s="89"/>
      <c r="M973" s="90"/>
      <c r="N973" s="88"/>
      <c r="O973" s="89"/>
      <c r="P973" s="90"/>
      <c r="Q973" s="160" t="str">
        <f ca="1">+IF(A973="","",IF(AND(TODAY()&lt;Validation!$C$141,OR(MONTH(TODAY())=10,MONTH(TODAY())=11,MONTH(TODAY())=12)),CONCATENATE(MONTH(TODAY()),"/01/",YEAR(TODAY())),IF(AND(TODAY()&lt;Validation!$C$141,MONTH(TODAY())&lt;=9),CONCATENATE("0",MONTH(TODAY()),"/01/",YEAR(TODAY())),IF(AND(TODAY()&gt;=Validation!$C$141,OR(MONTH(TODAY())=10,MONTH(TODAY())=11,MONTH(TODAY())=12)),CONCATENATE(MONTH(TODAY()+10),"/01/",YEAR(TODAY()+10)),IF(AND(TODAY()&gt;=Validation!$C$141,MONTH(TODAY())&lt;=9),CONCATENATE("0",MONTH(TODAY()+10),"/01/",YEAR(TODAY()+10)))))))</f>
        <v/>
      </c>
      <c r="R973" s="158">
        <f t="shared" si="46"/>
        <v>0</v>
      </c>
      <c r="S973" s="88"/>
      <c r="T973" s="66"/>
      <c r="U973" s="66"/>
      <c r="V973" s="88"/>
      <c r="W973" s="66"/>
      <c r="X973" s="66"/>
      <c r="Y973" s="92"/>
      <c r="Z973" s="146">
        <f t="shared" si="47"/>
        <v>22</v>
      </c>
      <c r="AB973" s="133" t="str">
        <f>IFERROR(IF(DATEVALUE(TEXT(VLOOKUP(K973,Validation!F1008:I1031,3,FALSE)&amp;"/"&amp;RIGHT(L973+100,2)&amp;"/"&amp;M973,"MM/DD/YYYY"))&lt;=DATEVALUE(TEXT(VLOOKUP(N973,Validation!F1008:I1031,3,FALSE)&amp;"/"&amp;RIGHT(O973+100,2)&amp;"/"&amp;P973,"MM/DD/YYYY")),"",-1),"")</f>
        <v/>
      </c>
      <c r="AC973" s="133" t="str">
        <f>IFERROR(IF(DATEVALUE(TEXT(VLOOKUP(S973,Validation!F1008:I1031,3,FALSE)&amp;"/"&amp;RIGHT(T973+100,2)&amp;"/"&amp;U973,"MM/DD/YYYY"))&lt;=DATEVALUE(TEXT(VLOOKUP(V973,Validation!F1008:I1031,3,FALSE)&amp;"/"&amp;RIGHT(W973+100,2)&amp;"/"&amp;X973,"MM/DD/YYYY")),"",-1),"")</f>
        <v/>
      </c>
      <c r="AD973" s="92"/>
      <c r="AE973" s="92"/>
    </row>
    <row r="974" spans="1:31" ht="13.8">
      <c r="A974" s="113"/>
      <c r="B974" s="113"/>
      <c r="C974" s="113"/>
      <c r="D974" s="113"/>
      <c r="E974" s="113"/>
      <c r="F974" s="14"/>
      <c r="G974" s="15"/>
      <c r="H974" s="14"/>
      <c r="I974" s="114"/>
      <c r="J974" s="152">
        <f t="shared" si="45"/>
        <v>0</v>
      </c>
      <c r="K974" s="88"/>
      <c r="L974" s="89"/>
      <c r="M974" s="90"/>
      <c r="N974" s="88"/>
      <c r="O974" s="89"/>
      <c r="P974" s="90"/>
      <c r="Q974" s="160" t="str">
        <f ca="1">+IF(A974="","",IF(AND(TODAY()&lt;Validation!$C$141,OR(MONTH(TODAY())=10,MONTH(TODAY())=11,MONTH(TODAY())=12)),CONCATENATE(MONTH(TODAY()),"/01/",YEAR(TODAY())),IF(AND(TODAY()&lt;Validation!$C$141,MONTH(TODAY())&lt;=9),CONCATENATE("0",MONTH(TODAY()),"/01/",YEAR(TODAY())),IF(AND(TODAY()&gt;=Validation!$C$141,OR(MONTH(TODAY())=10,MONTH(TODAY())=11,MONTH(TODAY())=12)),CONCATENATE(MONTH(TODAY()+10),"/01/",YEAR(TODAY()+10)),IF(AND(TODAY()&gt;=Validation!$C$141,MONTH(TODAY())&lt;=9),CONCATENATE("0",MONTH(TODAY()+10),"/01/",YEAR(TODAY()+10)))))))</f>
        <v/>
      </c>
      <c r="R974" s="158">
        <f t="shared" si="46"/>
        <v>0</v>
      </c>
      <c r="S974" s="88"/>
      <c r="T974" s="66"/>
      <c r="U974" s="66"/>
      <c r="V974" s="88"/>
      <c r="W974" s="66"/>
      <c r="X974" s="66"/>
      <c r="Y974" s="92"/>
      <c r="Z974" s="146">
        <f t="shared" si="47"/>
        <v>22</v>
      </c>
      <c r="AB974" s="133" t="str">
        <f>IFERROR(IF(DATEVALUE(TEXT(VLOOKUP(K974,Validation!F1009:I1032,3,FALSE)&amp;"/"&amp;RIGHT(L974+100,2)&amp;"/"&amp;M974,"MM/DD/YYYY"))&lt;=DATEVALUE(TEXT(VLOOKUP(N974,Validation!F1009:I1032,3,FALSE)&amp;"/"&amp;RIGHT(O974+100,2)&amp;"/"&amp;P974,"MM/DD/YYYY")),"",-1),"")</f>
        <v/>
      </c>
      <c r="AC974" s="133" t="str">
        <f>IFERROR(IF(DATEVALUE(TEXT(VLOOKUP(S974,Validation!F1009:I1032,3,FALSE)&amp;"/"&amp;RIGHT(T974+100,2)&amp;"/"&amp;U974,"MM/DD/YYYY"))&lt;=DATEVALUE(TEXT(VLOOKUP(V974,Validation!F1009:I1032,3,FALSE)&amp;"/"&amp;RIGHT(W974+100,2)&amp;"/"&amp;X974,"MM/DD/YYYY")),"",-1),"")</f>
        <v/>
      </c>
      <c r="AD974" s="92"/>
      <c r="AE974" s="92"/>
    </row>
    <row r="975" spans="1:31" ht="13.8">
      <c r="A975" s="113"/>
      <c r="B975" s="113"/>
      <c r="C975" s="113"/>
      <c r="D975" s="113"/>
      <c r="E975" s="113"/>
      <c r="F975" s="14"/>
      <c r="G975" s="15"/>
      <c r="H975" s="14"/>
      <c r="I975" s="114"/>
      <c r="J975" s="152">
        <f t="shared" si="45"/>
        <v>0</v>
      </c>
      <c r="K975" s="88"/>
      <c r="L975" s="89"/>
      <c r="M975" s="90"/>
      <c r="N975" s="88"/>
      <c r="O975" s="89"/>
      <c r="P975" s="90"/>
      <c r="Q975" s="160" t="str">
        <f ca="1">+IF(A975="","",IF(AND(TODAY()&lt;Validation!$C$141,OR(MONTH(TODAY())=10,MONTH(TODAY())=11,MONTH(TODAY())=12)),CONCATENATE(MONTH(TODAY()),"/01/",YEAR(TODAY())),IF(AND(TODAY()&lt;Validation!$C$141,MONTH(TODAY())&lt;=9),CONCATENATE("0",MONTH(TODAY()),"/01/",YEAR(TODAY())),IF(AND(TODAY()&gt;=Validation!$C$141,OR(MONTH(TODAY())=10,MONTH(TODAY())=11,MONTH(TODAY())=12)),CONCATENATE(MONTH(TODAY()+10),"/01/",YEAR(TODAY()+10)),IF(AND(TODAY()&gt;=Validation!$C$141,MONTH(TODAY())&lt;=9),CONCATENATE("0",MONTH(TODAY()+10),"/01/",YEAR(TODAY()+10)))))))</f>
        <v/>
      </c>
      <c r="R975" s="158">
        <f t="shared" si="46"/>
        <v>0</v>
      </c>
      <c r="S975" s="88"/>
      <c r="T975" s="66"/>
      <c r="U975" s="66"/>
      <c r="V975" s="88"/>
      <c r="W975" s="66"/>
      <c r="X975" s="66"/>
      <c r="Y975" s="92"/>
      <c r="Z975" s="146">
        <f t="shared" si="47"/>
        <v>22</v>
      </c>
      <c r="AB975" s="133" t="str">
        <f>IFERROR(IF(DATEVALUE(TEXT(VLOOKUP(K975,Validation!F1010:I1033,3,FALSE)&amp;"/"&amp;RIGHT(L975+100,2)&amp;"/"&amp;M975,"MM/DD/YYYY"))&lt;=DATEVALUE(TEXT(VLOOKUP(N975,Validation!F1010:I1033,3,FALSE)&amp;"/"&amp;RIGHT(O975+100,2)&amp;"/"&amp;P975,"MM/DD/YYYY")),"",-1),"")</f>
        <v/>
      </c>
      <c r="AC975" s="133" t="str">
        <f>IFERROR(IF(DATEVALUE(TEXT(VLOOKUP(S975,Validation!F1010:I1033,3,FALSE)&amp;"/"&amp;RIGHT(T975+100,2)&amp;"/"&amp;U975,"MM/DD/YYYY"))&lt;=DATEVALUE(TEXT(VLOOKUP(V975,Validation!F1010:I1033,3,FALSE)&amp;"/"&amp;RIGHT(W975+100,2)&amp;"/"&amp;X975,"MM/DD/YYYY")),"",-1),"")</f>
        <v/>
      </c>
      <c r="AD975" s="92"/>
      <c r="AE975" s="92"/>
    </row>
    <row r="976" spans="1:31" ht="13.8">
      <c r="A976" s="113"/>
      <c r="B976" s="113"/>
      <c r="C976" s="113"/>
      <c r="D976" s="113"/>
      <c r="E976" s="113"/>
      <c r="F976" s="14"/>
      <c r="G976" s="15"/>
      <c r="H976" s="14"/>
      <c r="I976" s="114"/>
      <c r="J976" s="152">
        <f t="shared" si="45"/>
        <v>0</v>
      </c>
      <c r="K976" s="88"/>
      <c r="L976" s="89"/>
      <c r="M976" s="90"/>
      <c r="N976" s="88"/>
      <c r="O976" s="89"/>
      <c r="P976" s="90"/>
      <c r="Q976" s="160" t="str">
        <f ca="1">+IF(A976="","",IF(AND(TODAY()&lt;Validation!$C$141,OR(MONTH(TODAY())=10,MONTH(TODAY())=11,MONTH(TODAY())=12)),CONCATENATE(MONTH(TODAY()),"/01/",YEAR(TODAY())),IF(AND(TODAY()&lt;Validation!$C$141,MONTH(TODAY())&lt;=9),CONCATENATE("0",MONTH(TODAY()),"/01/",YEAR(TODAY())),IF(AND(TODAY()&gt;=Validation!$C$141,OR(MONTH(TODAY())=10,MONTH(TODAY())=11,MONTH(TODAY())=12)),CONCATENATE(MONTH(TODAY()+10),"/01/",YEAR(TODAY()+10)),IF(AND(TODAY()&gt;=Validation!$C$141,MONTH(TODAY())&lt;=9),CONCATENATE("0",MONTH(TODAY()+10),"/01/",YEAR(TODAY()+10)))))))</f>
        <v/>
      </c>
      <c r="R976" s="158">
        <f t="shared" si="46"/>
        <v>0</v>
      </c>
      <c r="S976" s="88"/>
      <c r="T976" s="66"/>
      <c r="U976" s="66"/>
      <c r="V976" s="88"/>
      <c r="W976" s="66"/>
      <c r="X976" s="66"/>
      <c r="Y976" s="92"/>
      <c r="Z976" s="146">
        <f t="shared" si="47"/>
        <v>22</v>
      </c>
      <c r="AB976" s="133" t="str">
        <f>IFERROR(IF(DATEVALUE(TEXT(VLOOKUP(K976,Validation!F1011:I1034,3,FALSE)&amp;"/"&amp;RIGHT(L976+100,2)&amp;"/"&amp;M976,"MM/DD/YYYY"))&lt;=DATEVALUE(TEXT(VLOOKUP(N976,Validation!F1011:I1034,3,FALSE)&amp;"/"&amp;RIGHT(O976+100,2)&amp;"/"&amp;P976,"MM/DD/YYYY")),"",-1),"")</f>
        <v/>
      </c>
      <c r="AC976" s="133" t="str">
        <f>IFERROR(IF(DATEVALUE(TEXT(VLOOKUP(S976,Validation!F1011:I1034,3,FALSE)&amp;"/"&amp;RIGHT(T976+100,2)&amp;"/"&amp;U976,"MM/DD/YYYY"))&lt;=DATEVALUE(TEXT(VLOOKUP(V976,Validation!F1011:I1034,3,FALSE)&amp;"/"&amp;RIGHT(W976+100,2)&amp;"/"&amp;X976,"MM/DD/YYYY")),"",-1),"")</f>
        <v/>
      </c>
      <c r="AD976" s="92"/>
      <c r="AE976" s="92"/>
    </row>
    <row r="977" spans="1:31" ht="13.8">
      <c r="A977" s="113"/>
      <c r="B977" s="113"/>
      <c r="C977" s="113"/>
      <c r="D977" s="113"/>
      <c r="E977" s="113"/>
      <c r="F977" s="14"/>
      <c r="G977" s="15"/>
      <c r="H977" s="14"/>
      <c r="I977" s="114"/>
      <c r="J977" s="152">
        <f t="shared" si="45"/>
        <v>0</v>
      </c>
      <c r="K977" s="88"/>
      <c r="L977" s="89"/>
      <c r="M977" s="90"/>
      <c r="N977" s="88"/>
      <c r="O977" s="89"/>
      <c r="P977" s="90"/>
      <c r="Q977" s="160" t="str">
        <f ca="1">+IF(A977="","",IF(AND(TODAY()&lt;Validation!$C$141,OR(MONTH(TODAY())=10,MONTH(TODAY())=11,MONTH(TODAY())=12)),CONCATENATE(MONTH(TODAY()),"/01/",YEAR(TODAY())),IF(AND(TODAY()&lt;Validation!$C$141,MONTH(TODAY())&lt;=9),CONCATENATE("0",MONTH(TODAY()),"/01/",YEAR(TODAY())),IF(AND(TODAY()&gt;=Validation!$C$141,OR(MONTH(TODAY())=10,MONTH(TODAY())=11,MONTH(TODAY())=12)),CONCATENATE(MONTH(TODAY()+10),"/01/",YEAR(TODAY()+10)),IF(AND(TODAY()&gt;=Validation!$C$141,MONTH(TODAY())&lt;=9),CONCATENATE("0",MONTH(TODAY()+10),"/01/",YEAR(TODAY()+10)))))))</f>
        <v/>
      </c>
      <c r="R977" s="158">
        <f t="shared" si="46"/>
        <v>0</v>
      </c>
      <c r="S977" s="88"/>
      <c r="T977" s="66"/>
      <c r="U977" s="66"/>
      <c r="V977" s="88"/>
      <c r="W977" s="66"/>
      <c r="X977" s="66"/>
      <c r="Y977" s="92"/>
      <c r="Z977" s="146">
        <f t="shared" si="47"/>
        <v>22</v>
      </c>
      <c r="AB977" s="133" t="str">
        <f>IFERROR(IF(DATEVALUE(TEXT(VLOOKUP(K977,Validation!F1012:I1035,3,FALSE)&amp;"/"&amp;RIGHT(L977+100,2)&amp;"/"&amp;M977,"MM/DD/YYYY"))&lt;=DATEVALUE(TEXT(VLOOKUP(N977,Validation!F1012:I1035,3,FALSE)&amp;"/"&amp;RIGHT(O977+100,2)&amp;"/"&amp;P977,"MM/DD/YYYY")),"",-1),"")</f>
        <v/>
      </c>
      <c r="AC977" s="133" t="str">
        <f>IFERROR(IF(DATEVALUE(TEXT(VLOOKUP(S977,Validation!F1012:I1035,3,FALSE)&amp;"/"&amp;RIGHT(T977+100,2)&amp;"/"&amp;U977,"MM/DD/YYYY"))&lt;=DATEVALUE(TEXT(VLOOKUP(V977,Validation!F1012:I1035,3,FALSE)&amp;"/"&amp;RIGHT(W977+100,2)&amp;"/"&amp;X977,"MM/DD/YYYY")),"",-1),"")</f>
        <v/>
      </c>
      <c r="AD977" s="92"/>
      <c r="AE977" s="92"/>
    </row>
    <row r="978" spans="1:31" ht="13.8">
      <c r="A978" s="113"/>
      <c r="B978" s="113"/>
      <c r="C978" s="113"/>
      <c r="D978" s="113"/>
      <c r="E978" s="113"/>
      <c r="F978" s="14"/>
      <c r="G978" s="15"/>
      <c r="H978" s="14"/>
      <c r="I978" s="114"/>
      <c r="J978" s="152">
        <f t="shared" si="45"/>
        <v>0</v>
      </c>
      <c r="K978" s="88"/>
      <c r="L978" s="89"/>
      <c r="M978" s="90"/>
      <c r="N978" s="88"/>
      <c r="O978" s="89"/>
      <c r="P978" s="90"/>
      <c r="Q978" s="160" t="str">
        <f ca="1">+IF(A978="","",IF(AND(TODAY()&lt;Validation!$C$141,OR(MONTH(TODAY())=10,MONTH(TODAY())=11,MONTH(TODAY())=12)),CONCATENATE(MONTH(TODAY()),"/01/",YEAR(TODAY())),IF(AND(TODAY()&lt;Validation!$C$141,MONTH(TODAY())&lt;=9),CONCATENATE("0",MONTH(TODAY()),"/01/",YEAR(TODAY())),IF(AND(TODAY()&gt;=Validation!$C$141,OR(MONTH(TODAY())=10,MONTH(TODAY())=11,MONTH(TODAY())=12)),CONCATENATE(MONTH(TODAY()+10),"/01/",YEAR(TODAY()+10)),IF(AND(TODAY()&gt;=Validation!$C$141,MONTH(TODAY())&lt;=9),CONCATENATE("0",MONTH(TODAY()+10),"/01/",YEAR(TODAY()+10)))))))</f>
        <v/>
      </c>
      <c r="R978" s="158">
        <f t="shared" si="46"/>
        <v>0</v>
      </c>
      <c r="S978" s="88"/>
      <c r="T978" s="66"/>
      <c r="U978" s="66"/>
      <c r="V978" s="88"/>
      <c r="W978" s="66"/>
      <c r="X978" s="66"/>
      <c r="Y978" s="92"/>
      <c r="Z978" s="146">
        <f t="shared" si="47"/>
        <v>22</v>
      </c>
      <c r="AB978" s="133" t="str">
        <f>IFERROR(IF(DATEVALUE(TEXT(VLOOKUP(K978,Validation!F1013:I1036,3,FALSE)&amp;"/"&amp;RIGHT(L978+100,2)&amp;"/"&amp;M978,"MM/DD/YYYY"))&lt;=DATEVALUE(TEXT(VLOOKUP(N978,Validation!F1013:I1036,3,FALSE)&amp;"/"&amp;RIGHT(O978+100,2)&amp;"/"&amp;P978,"MM/DD/YYYY")),"",-1),"")</f>
        <v/>
      </c>
      <c r="AC978" s="133" t="str">
        <f>IFERROR(IF(DATEVALUE(TEXT(VLOOKUP(S978,Validation!F1013:I1036,3,FALSE)&amp;"/"&amp;RIGHT(T978+100,2)&amp;"/"&amp;U978,"MM/DD/YYYY"))&lt;=DATEVALUE(TEXT(VLOOKUP(V978,Validation!F1013:I1036,3,FALSE)&amp;"/"&amp;RIGHT(W978+100,2)&amp;"/"&amp;X978,"MM/DD/YYYY")),"",-1),"")</f>
        <v/>
      </c>
      <c r="AD978" s="92"/>
      <c r="AE978" s="92"/>
    </row>
    <row r="979" spans="1:31" ht="13.8">
      <c r="A979" s="113"/>
      <c r="B979" s="113"/>
      <c r="C979" s="113"/>
      <c r="D979" s="113"/>
      <c r="E979" s="113"/>
      <c r="F979" s="14"/>
      <c r="G979" s="15"/>
      <c r="H979" s="14"/>
      <c r="I979" s="114"/>
      <c r="J979" s="152">
        <f t="shared" si="45"/>
        <v>0</v>
      </c>
      <c r="K979" s="88"/>
      <c r="L979" s="89"/>
      <c r="M979" s="90"/>
      <c r="N979" s="88"/>
      <c r="O979" s="89"/>
      <c r="P979" s="90"/>
      <c r="Q979" s="160" t="str">
        <f ca="1">+IF(A979="","",IF(AND(TODAY()&lt;Validation!$C$141,OR(MONTH(TODAY())=10,MONTH(TODAY())=11,MONTH(TODAY())=12)),CONCATENATE(MONTH(TODAY()),"/01/",YEAR(TODAY())),IF(AND(TODAY()&lt;Validation!$C$141,MONTH(TODAY())&lt;=9),CONCATENATE("0",MONTH(TODAY()),"/01/",YEAR(TODAY())),IF(AND(TODAY()&gt;=Validation!$C$141,OR(MONTH(TODAY())=10,MONTH(TODAY())=11,MONTH(TODAY())=12)),CONCATENATE(MONTH(TODAY()+10),"/01/",YEAR(TODAY()+10)),IF(AND(TODAY()&gt;=Validation!$C$141,MONTH(TODAY())&lt;=9),CONCATENATE("0",MONTH(TODAY()+10),"/01/",YEAR(TODAY()+10)))))))</f>
        <v/>
      </c>
      <c r="R979" s="158">
        <f t="shared" si="46"/>
        <v>0</v>
      </c>
      <c r="S979" s="88"/>
      <c r="T979" s="66"/>
      <c r="U979" s="66"/>
      <c r="V979" s="88"/>
      <c r="W979" s="66"/>
      <c r="X979" s="66"/>
      <c r="Y979" s="92"/>
      <c r="Z979" s="146">
        <f t="shared" si="47"/>
        <v>22</v>
      </c>
      <c r="AB979" s="133" t="str">
        <f>IFERROR(IF(DATEVALUE(TEXT(VLOOKUP(K979,Validation!F1014:I1037,3,FALSE)&amp;"/"&amp;RIGHT(L979+100,2)&amp;"/"&amp;M979,"MM/DD/YYYY"))&lt;=DATEVALUE(TEXT(VLOOKUP(N979,Validation!F1014:I1037,3,FALSE)&amp;"/"&amp;RIGHT(O979+100,2)&amp;"/"&amp;P979,"MM/DD/YYYY")),"",-1),"")</f>
        <v/>
      </c>
      <c r="AC979" s="133" t="str">
        <f>IFERROR(IF(DATEVALUE(TEXT(VLOOKUP(S979,Validation!F1014:I1037,3,FALSE)&amp;"/"&amp;RIGHT(T979+100,2)&amp;"/"&amp;U979,"MM/DD/YYYY"))&lt;=DATEVALUE(TEXT(VLOOKUP(V979,Validation!F1014:I1037,3,FALSE)&amp;"/"&amp;RIGHT(W979+100,2)&amp;"/"&amp;X979,"MM/DD/YYYY")),"",-1),"")</f>
        <v/>
      </c>
      <c r="AD979" s="92"/>
      <c r="AE979" s="92"/>
    </row>
    <row r="980" spans="1:31" ht="13.8">
      <c r="A980" s="113"/>
      <c r="B980" s="113"/>
      <c r="C980" s="113"/>
      <c r="D980" s="113"/>
      <c r="E980" s="113"/>
      <c r="F980" s="14"/>
      <c r="G980" s="15"/>
      <c r="H980" s="14"/>
      <c r="I980" s="114"/>
      <c r="J980" s="152">
        <f t="shared" si="45"/>
        <v>0</v>
      </c>
      <c r="K980" s="88"/>
      <c r="L980" s="89"/>
      <c r="M980" s="90"/>
      <c r="N980" s="88"/>
      <c r="O980" s="89"/>
      <c r="P980" s="90"/>
      <c r="Q980" s="160" t="str">
        <f ca="1">+IF(A980="","",IF(AND(TODAY()&lt;Validation!$C$141,OR(MONTH(TODAY())=10,MONTH(TODAY())=11,MONTH(TODAY())=12)),CONCATENATE(MONTH(TODAY()),"/01/",YEAR(TODAY())),IF(AND(TODAY()&lt;Validation!$C$141,MONTH(TODAY())&lt;=9),CONCATENATE("0",MONTH(TODAY()),"/01/",YEAR(TODAY())),IF(AND(TODAY()&gt;=Validation!$C$141,OR(MONTH(TODAY())=10,MONTH(TODAY())=11,MONTH(TODAY())=12)),CONCATENATE(MONTH(TODAY()+10),"/01/",YEAR(TODAY()+10)),IF(AND(TODAY()&gt;=Validation!$C$141,MONTH(TODAY())&lt;=9),CONCATENATE("0",MONTH(TODAY()+10),"/01/",YEAR(TODAY()+10)))))))</f>
        <v/>
      </c>
      <c r="R980" s="158">
        <f t="shared" si="46"/>
        <v>0</v>
      </c>
      <c r="S980" s="88"/>
      <c r="T980" s="66"/>
      <c r="U980" s="66"/>
      <c r="V980" s="88"/>
      <c r="W980" s="66"/>
      <c r="X980" s="66"/>
      <c r="Y980" s="92"/>
      <c r="Z980" s="146">
        <f t="shared" si="47"/>
        <v>22</v>
      </c>
      <c r="AB980" s="133" t="str">
        <f>IFERROR(IF(DATEVALUE(TEXT(VLOOKUP(K980,Validation!F1015:I1038,3,FALSE)&amp;"/"&amp;RIGHT(L980+100,2)&amp;"/"&amp;M980,"MM/DD/YYYY"))&lt;=DATEVALUE(TEXT(VLOOKUP(N980,Validation!F1015:I1038,3,FALSE)&amp;"/"&amp;RIGHT(O980+100,2)&amp;"/"&amp;P980,"MM/DD/YYYY")),"",-1),"")</f>
        <v/>
      </c>
      <c r="AC980" s="133" t="str">
        <f>IFERROR(IF(DATEVALUE(TEXT(VLOOKUP(S980,Validation!F1015:I1038,3,FALSE)&amp;"/"&amp;RIGHT(T980+100,2)&amp;"/"&amp;U980,"MM/DD/YYYY"))&lt;=DATEVALUE(TEXT(VLOOKUP(V980,Validation!F1015:I1038,3,FALSE)&amp;"/"&amp;RIGHT(W980+100,2)&amp;"/"&amp;X980,"MM/DD/YYYY")),"",-1),"")</f>
        <v/>
      </c>
      <c r="AD980" s="92"/>
      <c r="AE980" s="92"/>
    </row>
    <row r="981" spans="1:31" ht="13.8">
      <c r="A981" s="113"/>
      <c r="B981" s="113"/>
      <c r="C981" s="113"/>
      <c r="D981" s="113"/>
      <c r="E981" s="113"/>
      <c r="F981" s="14"/>
      <c r="G981" s="15"/>
      <c r="H981" s="14"/>
      <c r="I981" s="114"/>
      <c r="J981" s="152">
        <f t="shared" si="45"/>
        <v>0</v>
      </c>
      <c r="K981" s="88"/>
      <c r="L981" s="89"/>
      <c r="M981" s="90"/>
      <c r="N981" s="88"/>
      <c r="O981" s="89"/>
      <c r="P981" s="90"/>
      <c r="Q981" s="160" t="str">
        <f ca="1">+IF(A981="","",IF(AND(TODAY()&lt;Validation!$C$141,OR(MONTH(TODAY())=10,MONTH(TODAY())=11,MONTH(TODAY())=12)),CONCATENATE(MONTH(TODAY()),"/01/",YEAR(TODAY())),IF(AND(TODAY()&lt;Validation!$C$141,MONTH(TODAY())&lt;=9),CONCATENATE("0",MONTH(TODAY()),"/01/",YEAR(TODAY())),IF(AND(TODAY()&gt;=Validation!$C$141,OR(MONTH(TODAY())=10,MONTH(TODAY())=11,MONTH(TODAY())=12)),CONCATENATE(MONTH(TODAY()+10),"/01/",YEAR(TODAY()+10)),IF(AND(TODAY()&gt;=Validation!$C$141,MONTH(TODAY())&lt;=9),CONCATENATE("0",MONTH(TODAY()+10),"/01/",YEAR(TODAY()+10)))))))</f>
        <v/>
      </c>
      <c r="R981" s="158">
        <f t="shared" si="46"/>
        <v>0</v>
      </c>
      <c r="S981" s="88"/>
      <c r="T981" s="66"/>
      <c r="U981" s="66"/>
      <c r="V981" s="88"/>
      <c r="W981" s="66"/>
      <c r="X981" s="66"/>
      <c r="Y981" s="92"/>
      <c r="Z981" s="146">
        <f t="shared" si="47"/>
        <v>22</v>
      </c>
      <c r="AB981" s="133" t="str">
        <f>IFERROR(IF(DATEVALUE(TEXT(VLOOKUP(K981,Validation!F1016:I1039,3,FALSE)&amp;"/"&amp;RIGHT(L981+100,2)&amp;"/"&amp;M981,"MM/DD/YYYY"))&lt;=DATEVALUE(TEXT(VLOOKUP(N981,Validation!F1016:I1039,3,FALSE)&amp;"/"&amp;RIGHT(O981+100,2)&amp;"/"&amp;P981,"MM/DD/YYYY")),"",-1),"")</f>
        <v/>
      </c>
      <c r="AC981" s="133" t="str">
        <f>IFERROR(IF(DATEVALUE(TEXT(VLOOKUP(S981,Validation!F1016:I1039,3,FALSE)&amp;"/"&amp;RIGHT(T981+100,2)&amp;"/"&amp;U981,"MM/DD/YYYY"))&lt;=DATEVALUE(TEXT(VLOOKUP(V981,Validation!F1016:I1039,3,FALSE)&amp;"/"&amp;RIGHT(W981+100,2)&amp;"/"&amp;X981,"MM/DD/YYYY")),"",-1),"")</f>
        <v/>
      </c>
      <c r="AD981" s="92"/>
      <c r="AE981" s="92"/>
    </row>
    <row r="982" spans="1:31" ht="13.8">
      <c r="A982" s="113"/>
      <c r="B982" s="113"/>
      <c r="C982" s="113"/>
      <c r="D982" s="113"/>
      <c r="E982" s="113"/>
      <c r="F982" s="14"/>
      <c r="G982" s="15"/>
      <c r="H982" s="14"/>
      <c r="I982" s="114"/>
      <c r="J982" s="152">
        <f t="shared" si="45"/>
        <v>0</v>
      </c>
      <c r="K982" s="88"/>
      <c r="L982" s="89"/>
      <c r="M982" s="90"/>
      <c r="N982" s="88"/>
      <c r="O982" s="89"/>
      <c r="P982" s="90"/>
      <c r="Q982" s="160" t="str">
        <f ca="1">+IF(A982="","",IF(AND(TODAY()&lt;Validation!$C$141,OR(MONTH(TODAY())=10,MONTH(TODAY())=11,MONTH(TODAY())=12)),CONCATENATE(MONTH(TODAY()),"/01/",YEAR(TODAY())),IF(AND(TODAY()&lt;Validation!$C$141,MONTH(TODAY())&lt;=9),CONCATENATE("0",MONTH(TODAY()),"/01/",YEAR(TODAY())),IF(AND(TODAY()&gt;=Validation!$C$141,OR(MONTH(TODAY())=10,MONTH(TODAY())=11,MONTH(TODAY())=12)),CONCATENATE(MONTH(TODAY()+10),"/01/",YEAR(TODAY()+10)),IF(AND(TODAY()&gt;=Validation!$C$141,MONTH(TODAY())&lt;=9),CONCATENATE("0",MONTH(TODAY()+10),"/01/",YEAR(TODAY()+10)))))))</f>
        <v/>
      </c>
      <c r="R982" s="158">
        <f t="shared" si="46"/>
        <v>0</v>
      </c>
      <c r="S982" s="88"/>
      <c r="T982" s="66"/>
      <c r="U982" s="66"/>
      <c r="V982" s="88"/>
      <c r="W982" s="66"/>
      <c r="X982" s="66"/>
      <c r="Y982" s="92"/>
      <c r="Z982" s="146">
        <f t="shared" si="47"/>
        <v>22</v>
      </c>
      <c r="AB982" s="133" t="str">
        <f>IFERROR(IF(DATEVALUE(TEXT(VLOOKUP(K982,Validation!F1017:I1040,3,FALSE)&amp;"/"&amp;RIGHT(L982+100,2)&amp;"/"&amp;M982,"MM/DD/YYYY"))&lt;=DATEVALUE(TEXT(VLOOKUP(N982,Validation!F1017:I1040,3,FALSE)&amp;"/"&amp;RIGHT(O982+100,2)&amp;"/"&amp;P982,"MM/DD/YYYY")),"",-1),"")</f>
        <v/>
      </c>
      <c r="AC982" s="133" t="str">
        <f>IFERROR(IF(DATEVALUE(TEXT(VLOOKUP(S982,Validation!F1017:I1040,3,FALSE)&amp;"/"&amp;RIGHT(T982+100,2)&amp;"/"&amp;U982,"MM/DD/YYYY"))&lt;=DATEVALUE(TEXT(VLOOKUP(V982,Validation!F1017:I1040,3,FALSE)&amp;"/"&amp;RIGHT(W982+100,2)&amp;"/"&amp;X982,"MM/DD/YYYY")),"",-1),"")</f>
        <v/>
      </c>
      <c r="AD982" s="92"/>
      <c r="AE982" s="92"/>
    </row>
    <row r="983" spans="1:31" ht="13.8">
      <c r="A983" s="113"/>
      <c r="B983" s="113"/>
      <c r="C983" s="113"/>
      <c r="D983" s="113"/>
      <c r="E983" s="113"/>
      <c r="F983" s="14"/>
      <c r="G983" s="15"/>
      <c r="H983" s="14"/>
      <c r="I983" s="114"/>
      <c r="J983" s="152">
        <f t="shared" si="45"/>
        <v>0</v>
      </c>
      <c r="K983" s="88"/>
      <c r="L983" s="89"/>
      <c r="M983" s="90"/>
      <c r="N983" s="88"/>
      <c r="O983" s="89"/>
      <c r="P983" s="90"/>
      <c r="Q983" s="160" t="str">
        <f ca="1">+IF(A983="","",IF(AND(TODAY()&lt;Validation!$C$141,OR(MONTH(TODAY())=10,MONTH(TODAY())=11,MONTH(TODAY())=12)),CONCATENATE(MONTH(TODAY()),"/01/",YEAR(TODAY())),IF(AND(TODAY()&lt;Validation!$C$141,MONTH(TODAY())&lt;=9),CONCATENATE("0",MONTH(TODAY()),"/01/",YEAR(TODAY())),IF(AND(TODAY()&gt;=Validation!$C$141,OR(MONTH(TODAY())=10,MONTH(TODAY())=11,MONTH(TODAY())=12)),CONCATENATE(MONTH(TODAY()+10),"/01/",YEAR(TODAY()+10)),IF(AND(TODAY()&gt;=Validation!$C$141,MONTH(TODAY())&lt;=9),CONCATENATE("0",MONTH(TODAY()+10),"/01/",YEAR(TODAY()+10)))))))</f>
        <v/>
      </c>
      <c r="R983" s="158">
        <f t="shared" si="46"/>
        <v>0</v>
      </c>
      <c r="S983" s="88"/>
      <c r="T983" s="66"/>
      <c r="U983" s="66"/>
      <c r="V983" s="88"/>
      <c r="W983" s="66"/>
      <c r="X983" s="66"/>
      <c r="Y983" s="92"/>
      <c r="Z983" s="146">
        <f t="shared" si="47"/>
        <v>22</v>
      </c>
      <c r="AB983" s="133" t="str">
        <f>IFERROR(IF(DATEVALUE(TEXT(VLOOKUP(K983,Validation!F1018:I1041,3,FALSE)&amp;"/"&amp;RIGHT(L983+100,2)&amp;"/"&amp;M983,"MM/DD/YYYY"))&lt;=DATEVALUE(TEXT(VLOOKUP(N983,Validation!F1018:I1041,3,FALSE)&amp;"/"&amp;RIGHT(O983+100,2)&amp;"/"&amp;P983,"MM/DD/YYYY")),"",-1),"")</f>
        <v/>
      </c>
      <c r="AC983" s="133" t="str">
        <f>IFERROR(IF(DATEVALUE(TEXT(VLOOKUP(S983,Validation!F1018:I1041,3,FALSE)&amp;"/"&amp;RIGHT(T983+100,2)&amp;"/"&amp;U983,"MM/DD/YYYY"))&lt;=DATEVALUE(TEXT(VLOOKUP(V983,Validation!F1018:I1041,3,FALSE)&amp;"/"&amp;RIGHT(W983+100,2)&amp;"/"&amp;X983,"MM/DD/YYYY")),"",-1),"")</f>
        <v/>
      </c>
      <c r="AD983" s="92"/>
      <c r="AE983" s="92"/>
    </row>
    <row r="984" spans="1:31" ht="13.8">
      <c r="A984" s="113"/>
      <c r="B984" s="113"/>
      <c r="C984" s="113"/>
      <c r="D984" s="113"/>
      <c r="E984" s="113"/>
      <c r="F984" s="14"/>
      <c r="G984" s="15"/>
      <c r="H984" s="14"/>
      <c r="I984" s="114"/>
      <c r="J984" s="152">
        <f t="shared" si="45"/>
        <v>0</v>
      </c>
      <c r="K984" s="88"/>
      <c r="L984" s="89"/>
      <c r="M984" s="90"/>
      <c r="N984" s="88"/>
      <c r="O984" s="89"/>
      <c r="P984" s="90"/>
      <c r="Q984" s="160" t="str">
        <f ca="1">+IF(A984="","",IF(AND(TODAY()&lt;Validation!$C$141,OR(MONTH(TODAY())=10,MONTH(TODAY())=11,MONTH(TODAY())=12)),CONCATENATE(MONTH(TODAY()),"/01/",YEAR(TODAY())),IF(AND(TODAY()&lt;Validation!$C$141,MONTH(TODAY())&lt;=9),CONCATENATE("0",MONTH(TODAY()),"/01/",YEAR(TODAY())),IF(AND(TODAY()&gt;=Validation!$C$141,OR(MONTH(TODAY())=10,MONTH(TODAY())=11,MONTH(TODAY())=12)),CONCATENATE(MONTH(TODAY()+10),"/01/",YEAR(TODAY()+10)),IF(AND(TODAY()&gt;=Validation!$C$141,MONTH(TODAY())&lt;=9),CONCATENATE("0",MONTH(TODAY()+10),"/01/",YEAR(TODAY()+10)))))))</f>
        <v/>
      </c>
      <c r="R984" s="158">
        <f t="shared" si="46"/>
        <v>0</v>
      </c>
      <c r="S984" s="88"/>
      <c r="T984" s="66"/>
      <c r="U984" s="66"/>
      <c r="V984" s="88"/>
      <c r="W984" s="66"/>
      <c r="X984" s="66"/>
      <c r="Y984" s="92"/>
      <c r="Z984" s="146">
        <f t="shared" si="47"/>
        <v>22</v>
      </c>
      <c r="AB984" s="133" t="str">
        <f>IFERROR(IF(DATEVALUE(TEXT(VLOOKUP(K984,Validation!F1019:I1042,3,FALSE)&amp;"/"&amp;RIGHT(L984+100,2)&amp;"/"&amp;M984,"MM/DD/YYYY"))&lt;=DATEVALUE(TEXT(VLOOKUP(N984,Validation!F1019:I1042,3,FALSE)&amp;"/"&amp;RIGHT(O984+100,2)&amp;"/"&amp;P984,"MM/DD/YYYY")),"",-1),"")</f>
        <v/>
      </c>
      <c r="AC984" s="133" t="str">
        <f>IFERROR(IF(DATEVALUE(TEXT(VLOOKUP(S984,Validation!F1019:I1042,3,FALSE)&amp;"/"&amp;RIGHT(T984+100,2)&amp;"/"&amp;U984,"MM/DD/YYYY"))&lt;=DATEVALUE(TEXT(VLOOKUP(V984,Validation!F1019:I1042,3,FALSE)&amp;"/"&amp;RIGHT(W984+100,2)&amp;"/"&amp;X984,"MM/DD/YYYY")),"",-1),"")</f>
        <v/>
      </c>
      <c r="AD984" s="92"/>
      <c r="AE984" s="92"/>
    </row>
    <row r="985" spans="1:31" ht="13.8">
      <c r="A985" s="113"/>
      <c r="B985" s="113"/>
      <c r="C985" s="113"/>
      <c r="D985" s="113"/>
      <c r="E985" s="113"/>
      <c r="F985" s="14"/>
      <c r="G985" s="15"/>
      <c r="H985" s="14"/>
      <c r="I985" s="114"/>
      <c r="J985" s="152">
        <f t="shared" si="45"/>
        <v>0</v>
      </c>
      <c r="K985" s="88"/>
      <c r="L985" s="89"/>
      <c r="M985" s="90"/>
      <c r="N985" s="88"/>
      <c r="O985" s="89"/>
      <c r="P985" s="90"/>
      <c r="Q985" s="160" t="str">
        <f ca="1">+IF(A985="","",IF(AND(TODAY()&lt;Validation!$C$141,OR(MONTH(TODAY())=10,MONTH(TODAY())=11,MONTH(TODAY())=12)),CONCATENATE(MONTH(TODAY()),"/01/",YEAR(TODAY())),IF(AND(TODAY()&lt;Validation!$C$141,MONTH(TODAY())&lt;=9),CONCATENATE("0",MONTH(TODAY()),"/01/",YEAR(TODAY())),IF(AND(TODAY()&gt;=Validation!$C$141,OR(MONTH(TODAY())=10,MONTH(TODAY())=11,MONTH(TODAY())=12)),CONCATENATE(MONTH(TODAY()+10),"/01/",YEAR(TODAY()+10)),IF(AND(TODAY()&gt;=Validation!$C$141,MONTH(TODAY())&lt;=9),CONCATENATE("0",MONTH(TODAY()+10),"/01/",YEAR(TODAY()+10)))))))</f>
        <v/>
      </c>
      <c r="R985" s="158">
        <f t="shared" si="46"/>
        <v>0</v>
      </c>
      <c r="S985" s="88"/>
      <c r="T985" s="66"/>
      <c r="U985" s="66"/>
      <c r="V985" s="88"/>
      <c r="W985" s="66"/>
      <c r="X985" s="66"/>
      <c r="Y985" s="92"/>
      <c r="Z985" s="146">
        <f t="shared" si="47"/>
        <v>22</v>
      </c>
      <c r="AB985" s="133" t="str">
        <f>IFERROR(IF(DATEVALUE(TEXT(VLOOKUP(K985,Validation!F1020:I1043,3,FALSE)&amp;"/"&amp;RIGHT(L985+100,2)&amp;"/"&amp;M985,"MM/DD/YYYY"))&lt;=DATEVALUE(TEXT(VLOOKUP(N985,Validation!F1020:I1043,3,FALSE)&amp;"/"&amp;RIGHT(O985+100,2)&amp;"/"&amp;P985,"MM/DD/YYYY")),"",-1),"")</f>
        <v/>
      </c>
      <c r="AC985" s="133" t="str">
        <f>IFERROR(IF(DATEVALUE(TEXT(VLOOKUP(S985,Validation!F1020:I1043,3,FALSE)&amp;"/"&amp;RIGHT(T985+100,2)&amp;"/"&amp;U985,"MM/DD/YYYY"))&lt;=DATEVALUE(TEXT(VLOOKUP(V985,Validation!F1020:I1043,3,FALSE)&amp;"/"&amp;RIGHT(W985+100,2)&amp;"/"&amp;X985,"MM/DD/YYYY")),"",-1),"")</f>
        <v/>
      </c>
      <c r="AD985" s="92"/>
      <c r="AE985" s="92"/>
    </row>
    <row r="986" spans="1:31" ht="13.8">
      <c r="A986" s="113"/>
      <c r="B986" s="113"/>
      <c r="C986" s="113"/>
      <c r="D986" s="113"/>
      <c r="E986" s="113"/>
      <c r="F986" s="14"/>
      <c r="G986" s="15"/>
      <c r="H986" s="14"/>
      <c r="I986" s="114"/>
      <c r="J986" s="152">
        <f t="shared" si="45"/>
        <v>0</v>
      </c>
      <c r="K986" s="88"/>
      <c r="L986" s="89"/>
      <c r="M986" s="90"/>
      <c r="N986" s="88"/>
      <c r="O986" s="89"/>
      <c r="P986" s="90"/>
      <c r="Q986" s="160" t="str">
        <f ca="1">+IF(A986="","",IF(AND(TODAY()&lt;Validation!$C$141,OR(MONTH(TODAY())=10,MONTH(TODAY())=11,MONTH(TODAY())=12)),CONCATENATE(MONTH(TODAY()),"/01/",YEAR(TODAY())),IF(AND(TODAY()&lt;Validation!$C$141,MONTH(TODAY())&lt;=9),CONCATENATE("0",MONTH(TODAY()),"/01/",YEAR(TODAY())),IF(AND(TODAY()&gt;=Validation!$C$141,OR(MONTH(TODAY())=10,MONTH(TODAY())=11,MONTH(TODAY())=12)),CONCATENATE(MONTH(TODAY()+10),"/01/",YEAR(TODAY()+10)),IF(AND(TODAY()&gt;=Validation!$C$141,MONTH(TODAY())&lt;=9),CONCATENATE("0",MONTH(TODAY()+10),"/01/",YEAR(TODAY()+10)))))))</f>
        <v/>
      </c>
      <c r="R986" s="158">
        <f t="shared" si="46"/>
        <v>0</v>
      </c>
      <c r="S986" s="88"/>
      <c r="T986" s="66"/>
      <c r="U986" s="66"/>
      <c r="V986" s="88"/>
      <c r="W986" s="66"/>
      <c r="X986" s="66"/>
      <c r="Y986" s="92"/>
      <c r="Z986" s="146">
        <f t="shared" si="47"/>
        <v>22</v>
      </c>
      <c r="AB986" s="133" t="str">
        <f>IFERROR(IF(DATEVALUE(TEXT(VLOOKUP(K986,Validation!F1021:I1044,3,FALSE)&amp;"/"&amp;RIGHT(L986+100,2)&amp;"/"&amp;M986,"MM/DD/YYYY"))&lt;=DATEVALUE(TEXT(VLOOKUP(N986,Validation!F1021:I1044,3,FALSE)&amp;"/"&amp;RIGHT(O986+100,2)&amp;"/"&amp;P986,"MM/DD/YYYY")),"",-1),"")</f>
        <v/>
      </c>
      <c r="AC986" s="133" t="str">
        <f>IFERROR(IF(DATEVALUE(TEXT(VLOOKUP(S986,Validation!F1021:I1044,3,FALSE)&amp;"/"&amp;RIGHT(T986+100,2)&amp;"/"&amp;U986,"MM/DD/YYYY"))&lt;=DATEVALUE(TEXT(VLOOKUP(V986,Validation!F1021:I1044,3,FALSE)&amp;"/"&amp;RIGHT(W986+100,2)&amp;"/"&amp;X986,"MM/DD/YYYY")),"",-1),"")</f>
        <v/>
      </c>
      <c r="AD986" s="92"/>
      <c r="AE986" s="92"/>
    </row>
    <row r="987" spans="1:31" ht="13.8">
      <c r="A987" s="113"/>
      <c r="B987" s="113"/>
      <c r="C987" s="113"/>
      <c r="D987" s="113"/>
      <c r="E987" s="113"/>
      <c r="F987" s="14"/>
      <c r="G987" s="15"/>
      <c r="H987" s="14"/>
      <c r="I987" s="114"/>
      <c r="J987" s="152">
        <f t="shared" si="45"/>
        <v>0</v>
      </c>
      <c r="K987" s="88"/>
      <c r="L987" s="89"/>
      <c r="M987" s="90"/>
      <c r="N987" s="88"/>
      <c r="O987" s="89"/>
      <c r="P987" s="90"/>
      <c r="Q987" s="160" t="str">
        <f ca="1">+IF(A987="","",IF(AND(TODAY()&lt;Validation!$C$141,OR(MONTH(TODAY())=10,MONTH(TODAY())=11,MONTH(TODAY())=12)),CONCATENATE(MONTH(TODAY()),"/01/",YEAR(TODAY())),IF(AND(TODAY()&lt;Validation!$C$141,MONTH(TODAY())&lt;=9),CONCATENATE("0",MONTH(TODAY()),"/01/",YEAR(TODAY())),IF(AND(TODAY()&gt;=Validation!$C$141,OR(MONTH(TODAY())=10,MONTH(TODAY())=11,MONTH(TODAY())=12)),CONCATENATE(MONTH(TODAY()+10),"/01/",YEAR(TODAY()+10)),IF(AND(TODAY()&gt;=Validation!$C$141,MONTH(TODAY())&lt;=9),CONCATENATE("0",MONTH(TODAY()+10),"/01/",YEAR(TODAY()+10)))))))</f>
        <v/>
      </c>
      <c r="R987" s="158">
        <f t="shared" si="46"/>
        <v>0</v>
      </c>
      <c r="S987" s="88"/>
      <c r="T987" s="66"/>
      <c r="U987" s="66"/>
      <c r="V987" s="88"/>
      <c r="W987" s="66"/>
      <c r="X987" s="66"/>
      <c r="Y987" s="92"/>
      <c r="Z987" s="146">
        <f t="shared" si="47"/>
        <v>22</v>
      </c>
      <c r="AB987" s="133" t="str">
        <f>IFERROR(IF(DATEVALUE(TEXT(VLOOKUP(K987,Validation!F1022:I1045,3,FALSE)&amp;"/"&amp;RIGHT(L987+100,2)&amp;"/"&amp;M987,"MM/DD/YYYY"))&lt;=DATEVALUE(TEXT(VLOOKUP(N987,Validation!F1022:I1045,3,FALSE)&amp;"/"&amp;RIGHT(O987+100,2)&amp;"/"&amp;P987,"MM/DD/YYYY")),"",-1),"")</f>
        <v/>
      </c>
      <c r="AC987" s="133" t="str">
        <f>IFERROR(IF(DATEVALUE(TEXT(VLOOKUP(S987,Validation!F1022:I1045,3,FALSE)&amp;"/"&amp;RIGHT(T987+100,2)&amp;"/"&amp;U987,"MM/DD/YYYY"))&lt;=DATEVALUE(TEXT(VLOOKUP(V987,Validation!F1022:I1045,3,FALSE)&amp;"/"&amp;RIGHT(W987+100,2)&amp;"/"&amp;X987,"MM/DD/YYYY")),"",-1),"")</f>
        <v/>
      </c>
      <c r="AD987" s="92"/>
      <c r="AE987" s="92"/>
    </row>
    <row r="988" spans="1:31" ht="13.8">
      <c r="A988" s="113"/>
      <c r="B988" s="113"/>
      <c r="C988" s="113"/>
      <c r="D988" s="113"/>
      <c r="E988" s="113"/>
      <c r="F988" s="14"/>
      <c r="G988" s="15"/>
      <c r="H988" s="14"/>
      <c r="I988" s="114"/>
      <c r="J988" s="152">
        <f t="shared" si="45"/>
        <v>0</v>
      </c>
      <c r="K988" s="88"/>
      <c r="L988" s="89"/>
      <c r="M988" s="90"/>
      <c r="N988" s="88"/>
      <c r="O988" s="89"/>
      <c r="P988" s="90"/>
      <c r="Q988" s="160" t="str">
        <f ca="1">+IF(A988="","",IF(AND(TODAY()&lt;Validation!$C$141,OR(MONTH(TODAY())=10,MONTH(TODAY())=11,MONTH(TODAY())=12)),CONCATENATE(MONTH(TODAY()),"/01/",YEAR(TODAY())),IF(AND(TODAY()&lt;Validation!$C$141,MONTH(TODAY())&lt;=9),CONCATENATE("0",MONTH(TODAY()),"/01/",YEAR(TODAY())),IF(AND(TODAY()&gt;=Validation!$C$141,OR(MONTH(TODAY())=10,MONTH(TODAY())=11,MONTH(TODAY())=12)),CONCATENATE(MONTH(TODAY()+10),"/01/",YEAR(TODAY()+10)),IF(AND(TODAY()&gt;=Validation!$C$141,MONTH(TODAY())&lt;=9),CONCATENATE("0",MONTH(TODAY()+10),"/01/",YEAR(TODAY()+10)))))))</f>
        <v/>
      </c>
      <c r="R988" s="158">
        <f t="shared" si="46"/>
        <v>0</v>
      </c>
      <c r="S988" s="88"/>
      <c r="T988" s="66"/>
      <c r="U988" s="66"/>
      <c r="V988" s="88"/>
      <c r="W988" s="66"/>
      <c r="X988" s="66"/>
      <c r="Y988" s="92"/>
      <c r="Z988" s="146">
        <f t="shared" si="47"/>
        <v>22</v>
      </c>
      <c r="AB988" s="133" t="str">
        <f>IFERROR(IF(DATEVALUE(TEXT(VLOOKUP(K988,Validation!F1023:I1046,3,FALSE)&amp;"/"&amp;RIGHT(L988+100,2)&amp;"/"&amp;M988,"MM/DD/YYYY"))&lt;=DATEVALUE(TEXT(VLOOKUP(N988,Validation!F1023:I1046,3,FALSE)&amp;"/"&amp;RIGHT(O988+100,2)&amp;"/"&amp;P988,"MM/DD/YYYY")),"",-1),"")</f>
        <v/>
      </c>
      <c r="AC988" s="133" t="str">
        <f>IFERROR(IF(DATEVALUE(TEXT(VLOOKUP(S988,Validation!F1023:I1046,3,FALSE)&amp;"/"&amp;RIGHT(T988+100,2)&amp;"/"&amp;U988,"MM/DD/YYYY"))&lt;=DATEVALUE(TEXT(VLOOKUP(V988,Validation!F1023:I1046,3,FALSE)&amp;"/"&amp;RIGHT(W988+100,2)&amp;"/"&amp;X988,"MM/DD/YYYY")),"",-1),"")</f>
        <v/>
      </c>
      <c r="AD988" s="92"/>
      <c r="AE988" s="92"/>
    </row>
    <row r="989" spans="1:31" ht="13.8">
      <c r="A989" s="113"/>
      <c r="B989" s="113"/>
      <c r="C989" s="113"/>
      <c r="D989" s="113"/>
      <c r="E989" s="113"/>
      <c r="F989" s="14"/>
      <c r="G989" s="15"/>
      <c r="H989" s="14"/>
      <c r="I989" s="114"/>
      <c r="J989" s="152">
        <f t="shared" si="45"/>
        <v>0</v>
      </c>
      <c r="K989" s="88"/>
      <c r="L989" s="89"/>
      <c r="M989" s="90"/>
      <c r="N989" s="88"/>
      <c r="O989" s="89"/>
      <c r="P989" s="90"/>
      <c r="Q989" s="160" t="str">
        <f ca="1">+IF(A989="","",IF(AND(TODAY()&lt;Validation!$C$141,OR(MONTH(TODAY())=10,MONTH(TODAY())=11,MONTH(TODAY())=12)),CONCATENATE(MONTH(TODAY()),"/01/",YEAR(TODAY())),IF(AND(TODAY()&lt;Validation!$C$141,MONTH(TODAY())&lt;=9),CONCATENATE("0",MONTH(TODAY()),"/01/",YEAR(TODAY())),IF(AND(TODAY()&gt;=Validation!$C$141,OR(MONTH(TODAY())=10,MONTH(TODAY())=11,MONTH(TODAY())=12)),CONCATENATE(MONTH(TODAY()+10),"/01/",YEAR(TODAY()+10)),IF(AND(TODAY()&gt;=Validation!$C$141,MONTH(TODAY())&lt;=9),CONCATENATE("0",MONTH(TODAY()+10),"/01/",YEAR(TODAY()+10)))))))</f>
        <v/>
      </c>
      <c r="R989" s="158">
        <f t="shared" si="46"/>
        <v>0</v>
      </c>
      <c r="S989" s="88"/>
      <c r="T989" s="66"/>
      <c r="U989" s="66"/>
      <c r="V989" s="88"/>
      <c r="W989" s="66"/>
      <c r="X989" s="66"/>
      <c r="Y989" s="92"/>
      <c r="Z989" s="146">
        <f t="shared" si="47"/>
        <v>22</v>
      </c>
      <c r="AB989" s="133" t="str">
        <f>IFERROR(IF(DATEVALUE(TEXT(VLOOKUP(K989,Validation!F1024:I1047,3,FALSE)&amp;"/"&amp;RIGHT(L989+100,2)&amp;"/"&amp;M989,"MM/DD/YYYY"))&lt;=DATEVALUE(TEXT(VLOOKUP(N989,Validation!F1024:I1047,3,FALSE)&amp;"/"&amp;RIGHT(O989+100,2)&amp;"/"&amp;P989,"MM/DD/YYYY")),"",-1),"")</f>
        <v/>
      </c>
      <c r="AC989" s="133" t="str">
        <f>IFERROR(IF(DATEVALUE(TEXT(VLOOKUP(S989,Validation!F1024:I1047,3,FALSE)&amp;"/"&amp;RIGHT(T989+100,2)&amp;"/"&amp;U989,"MM/DD/YYYY"))&lt;=DATEVALUE(TEXT(VLOOKUP(V989,Validation!F1024:I1047,3,FALSE)&amp;"/"&amp;RIGHT(W989+100,2)&amp;"/"&amp;X989,"MM/DD/YYYY")),"",-1),"")</f>
        <v/>
      </c>
      <c r="AD989" s="92"/>
      <c r="AE989" s="92"/>
    </row>
    <row r="990" spans="1:31" ht="13.8">
      <c r="A990" s="113"/>
      <c r="B990" s="113"/>
      <c r="C990" s="113"/>
      <c r="D990" s="113"/>
      <c r="E990" s="113"/>
      <c r="F990" s="14"/>
      <c r="G990" s="15"/>
      <c r="H990" s="14"/>
      <c r="I990" s="114"/>
      <c r="J990" s="152">
        <f t="shared" si="45"/>
        <v>0</v>
      </c>
      <c r="K990" s="88"/>
      <c r="L990" s="89"/>
      <c r="M990" s="90"/>
      <c r="N990" s="88"/>
      <c r="O990" s="89"/>
      <c r="P990" s="90"/>
      <c r="Q990" s="160" t="str">
        <f ca="1">+IF(A990="","",IF(AND(TODAY()&lt;Validation!$C$141,OR(MONTH(TODAY())=10,MONTH(TODAY())=11,MONTH(TODAY())=12)),CONCATENATE(MONTH(TODAY()),"/01/",YEAR(TODAY())),IF(AND(TODAY()&lt;Validation!$C$141,MONTH(TODAY())&lt;=9),CONCATENATE("0",MONTH(TODAY()),"/01/",YEAR(TODAY())),IF(AND(TODAY()&gt;=Validation!$C$141,OR(MONTH(TODAY())=10,MONTH(TODAY())=11,MONTH(TODAY())=12)),CONCATENATE(MONTH(TODAY()+10),"/01/",YEAR(TODAY()+10)),IF(AND(TODAY()&gt;=Validation!$C$141,MONTH(TODAY())&lt;=9),CONCATENATE("0",MONTH(TODAY()+10),"/01/",YEAR(TODAY()+10)))))))</f>
        <v/>
      </c>
      <c r="R990" s="158">
        <f t="shared" si="46"/>
        <v>0</v>
      </c>
      <c r="S990" s="88"/>
      <c r="T990" s="66"/>
      <c r="U990" s="66"/>
      <c r="V990" s="88"/>
      <c r="W990" s="66"/>
      <c r="X990" s="66"/>
      <c r="Y990" s="92"/>
      <c r="Z990" s="146">
        <f t="shared" si="47"/>
        <v>22</v>
      </c>
      <c r="AB990" s="133" t="str">
        <f>IFERROR(IF(DATEVALUE(TEXT(VLOOKUP(K990,Validation!F1025:I1048,3,FALSE)&amp;"/"&amp;RIGHT(L990+100,2)&amp;"/"&amp;M990,"MM/DD/YYYY"))&lt;=DATEVALUE(TEXT(VLOOKUP(N990,Validation!F1025:I1048,3,FALSE)&amp;"/"&amp;RIGHT(O990+100,2)&amp;"/"&amp;P990,"MM/DD/YYYY")),"",-1),"")</f>
        <v/>
      </c>
      <c r="AC990" s="133" t="str">
        <f>IFERROR(IF(DATEVALUE(TEXT(VLOOKUP(S990,Validation!F1025:I1048,3,FALSE)&amp;"/"&amp;RIGHT(T990+100,2)&amp;"/"&amp;U990,"MM/DD/YYYY"))&lt;=DATEVALUE(TEXT(VLOOKUP(V990,Validation!F1025:I1048,3,FALSE)&amp;"/"&amp;RIGHT(W990+100,2)&amp;"/"&amp;X990,"MM/DD/YYYY")),"",-1),"")</f>
        <v/>
      </c>
      <c r="AD990" s="92"/>
      <c r="AE990" s="92"/>
    </row>
    <row r="991" spans="1:31" ht="13.8">
      <c r="A991" s="113"/>
      <c r="B991" s="113"/>
      <c r="C991" s="113"/>
      <c r="D991" s="113"/>
      <c r="E991" s="113"/>
      <c r="F991" s="14"/>
      <c r="G991" s="15"/>
      <c r="H991" s="14"/>
      <c r="I991" s="114"/>
      <c r="J991" s="152">
        <f t="shared" si="45"/>
        <v>0</v>
      </c>
      <c r="K991" s="88"/>
      <c r="L991" s="89"/>
      <c r="M991" s="90"/>
      <c r="N991" s="88"/>
      <c r="O991" s="89"/>
      <c r="P991" s="90"/>
      <c r="Q991" s="160" t="str">
        <f ca="1">+IF(A991="","",IF(AND(TODAY()&lt;Validation!$C$141,OR(MONTH(TODAY())=10,MONTH(TODAY())=11,MONTH(TODAY())=12)),CONCATENATE(MONTH(TODAY()),"/01/",YEAR(TODAY())),IF(AND(TODAY()&lt;Validation!$C$141,MONTH(TODAY())&lt;=9),CONCATENATE("0",MONTH(TODAY()),"/01/",YEAR(TODAY())),IF(AND(TODAY()&gt;=Validation!$C$141,OR(MONTH(TODAY())=10,MONTH(TODAY())=11,MONTH(TODAY())=12)),CONCATENATE(MONTH(TODAY()+10),"/01/",YEAR(TODAY()+10)),IF(AND(TODAY()&gt;=Validation!$C$141,MONTH(TODAY())&lt;=9),CONCATENATE("0",MONTH(TODAY()+10),"/01/",YEAR(TODAY()+10)))))))</f>
        <v/>
      </c>
      <c r="R991" s="158">
        <f t="shared" si="46"/>
        <v>0</v>
      </c>
      <c r="S991" s="88"/>
      <c r="T991" s="66"/>
      <c r="U991" s="66"/>
      <c r="V991" s="88"/>
      <c r="W991" s="66"/>
      <c r="X991" s="66"/>
      <c r="Y991" s="92"/>
      <c r="Z991" s="146">
        <f t="shared" si="47"/>
        <v>22</v>
      </c>
      <c r="AB991" s="133" t="str">
        <f>IFERROR(IF(DATEVALUE(TEXT(VLOOKUP(K991,Validation!F1026:I1049,3,FALSE)&amp;"/"&amp;RIGHT(L991+100,2)&amp;"/"&amp;M991,"MM/DD/YYYY"))&lt;=DATEVALUE(TEXT(VLOOKUP(N991,Validation!F1026:I1049,3,FALSE)&amp;"/"&amp;RIGHT(O991+100,2)&amp;"/"&amp;P991,"MM/DD/YYYY")),"",-1),"")</f>
        <v/>
      </c>
      <c r="AC991" s="133" t="str">
        <f>IFERROR(IF(DATEVALUE(TEXT(VLOOKUP(S991,Validation!F1026:I1049,3,FALSE)&amp;"/"&amp;RIGHT(T991+100,2)&amp;"/"&amp;U991,"MM/DD/YYYY"))&lt;=DATEVALUE(TEXT(VLOOKUP(V991,Validation!F1026:I1049,3,FALSE)&amp;"/"&amp;RIGHT(W991+100,2)&amp;"/"&amp;X991,"MM/DD/YYYY")),"",-1),"")</f>
        <v/>
      </c>
      <c r="AD991" s="92"/>
      <c r="AE991" s="92"/>
    </row>
    <row r="992" spans="1:31" ht="13.8">
      <c r="A992" s="113"/>
      <c r="B992" s="113"/>
      <c r="C992" s="113"/>
      <c r="D992" s="113"/>
      <c r="E992" s="113"/>
      <c r="F992" s="14"/>
      <c r="G992" s="15"/>
      <c r="H992" s="14"/>
      <c r="I992" s="114"/>
      <c r="J992" s="152">
        <f t="shared" si="45"/>
        <v>0</v>
      </c>
      <c r="K992" s="88"/>
      <c r="L992" s="89"/>
      <c r="M992" s="90"/>
      <c r="N992" s="88"/>
      <c r="O992" s="89"/>
      <c r="P992" s="90"/>
      <c r="Q992" s="160" t="str">
        <f ca="1">+IF(A992="","",IF(AND(TODAY()&lt;Validation!$C$141,OR(MONTH(TODAY())=10,MONTH(TODAY())=11,MONTH(TODAY())=12)),CONCATENATE(MONTH(TODAY()),"/01/",YEAR(TODAY())),IF(AND(TODAY()&lt;Validation!$C$141,MONTH(TODAY())&lt;=9),CONCATENATE("0",MONTH(TODAY()),"/01/",YEAR(TODAY())),IF(AND(TODAY()&gt;=Validation!$C$141,OR(MONTH(TODAY())=10,MONTH(TODAY())=11,MONTH(TODAY())=12)),CONCATENATE(MONTH(TODAY()+10),"/01/",YEAR(TODAY()+10)),IF(AND(TODAY()&gt;=Validation!$C$141,MONTH(TODAY())&lt;=9),CONCATENATE("0",MONTH(TODAY()+10),"/01/",YEAR(TODAY()+10)))))))</f>
        <v/>
      </c>
      <c r="R992" s="158">
        <f t="shared" si="46"/>
        <v>0</v>
      </c>
      <c r="S992" s="88"/>
      <c r="T992" s="66"/>
      <c r="U992" s="66"/>
      <c r="V992" s="88"/>
      <c r="W992" s="66"/>
      <c r="X992" s="66"/>
      <c r="Y992" s="92"/>
      <c r="Z992" s="146">
        <f t="shared" si="47"/>
        <v>22</v>
      </c>
      <c r="AB992" s="133" t="str">
        <f>IFERROR(IF(DATEVALUE(TEXT(VLOOKUP(K992,Validation!F1027:I1050,3,FALSE)&amp;"/"&amp;RIGHT(L992+100,2)&amp;"/"&amp;M992,"MM/DD/YYYY"))&lt;=DATEVALUE(TEXT(VLOOKUP(N992,Validation!F1027:I1050,3,FALSE)&amp;"/"&amp;RIGHT(O992+100,2)&amp;"/"&amp;P992,"MM/DD/YYYY")),"",-1),"")</f>
        <v/>
      </c>
      <c r="AC992" s="133" t="str">
        <f>IFERROR(IF(DATEVALUE(TEXT(VLOOKUP(S992,Validation!F1027:I1050,3,FALSE)&amp;"/"&amp;RIGHT(T992+100,2)&amp;"/"&amp;U992,"MM/DD/YYYY"))&lt;=DATEVALUE(TEXT(VLOOKUP(V992,Validation!F1027:I1050,3,FALSE)&amp;"/"&amp;RIGHT(W992+100,2)&amp;"/"&amp;X992,"MM/DD/YYYY")),"",-1),"")</f>
        <v/>
      </c>
      <c r="AD992" s="92"/>
      <c r="AE992" s="92"/>
    </row>
    <row r="993" spans="1:31" ht="13.8">
      <c r="A993" s="113"/>
      <c r="B993" s="113"/>
      <c r="C993" s="113"/>
      <c r="D993" s="113"/>
      <c r="E993" s="113"/>
      <c r="F993" s="14"/>
      <c r="G993" s="15"/>
      <c r="H993" s="14"/>
      <c r="I993" s="114"/>
      <c r="J993" s="152">
        <f t="shared" si="45"/>
        <v>0</v>
      </c>
      <c r="K993" s="88"/>
      <c r="L993" s="89"/>
      <c r="M993" s="90"/>
      <c r="N993" s="88"/>
      <c r="O993" s="89"/>
      <c r="P993" s="90"/>
      <c r="Q993" s="160" t="str">
        <f ca="1">+IF(A993="","",IF(AND(TODAY()&lt;Validation!$C$141,OR(MONTH(TODAY())=10,MONTH(TODAY())=11,MONTH(TODAY())=12)),CONCATENATE(MONTH(TODAY()),"/01/",YEAR(TODAY())),IF(AND(TODAY()&lt;Validation!$C$141,MONTH(TODAY())&lt;=9),CONCATENATE("0",MONTH(TODAY()),"/01/",YEAR(TODAY())),IF(AND(TODAY()&gt;=Validation!$C$141,OR(MONTH(TODAY())=10,MONTH(TODAY())=11,MONTH(TODAY())=12)),CONCATENATE(MONTH(TODAY()+10),"/01/",YEAR(TODAY()+10)),IF(AND(TODAY()&gt;=Validation!$C$141,MONTH(TODAY())&lt;=9),CONCATENATE("0",MONTH(TODAY()+10),"/01/",YEAR(TODAY()+10)))))))</f>
        <v/>
      </c>
      <c r="R993" s="158">
        <f t="shared" si="46"/>
        <v>0</v>
      </c>
      <c r="S993" s="88"/>
      <c r="T993" s="66"/>
      <c r="U993" s="66"/>
      <c r="V993" s="88"/>
      <c r="W993" s="66"/>
      <c r="X993" s="66"/>
      <c r="Y993" s="92"/>
      <c r="Z993" s="146">
        <f t="shared" si="47"/>
        <v>22</v>
      </c>
      <c r="AB993" s="133" t="str">
        <f>IFERROR(IF(DATEVALUE(TEXT(VLOOKUP(K993,Validation!F1028:I1051,3,FALSE)&amp;"/"&amp;RIGHT(L993+100,2)&amp;"/"&amp;M993,"MM/DD/YYYY"))&lt;=DATEVALUE(TEXT(VLOOKUP(N993,Validation!F1028:I1051,3,FALSE)&amp;"/"&amp;RIGHT(O993+100,2)&amp;"/"&amp;P993,"MM/DD/YYYY")),"",-1),"")</f>
        <v/>
      </c>
      <c r="AC993" s="133" t="str">
        <f>IFERROR(IF(DATEVALUE(TEXT(VLOOKUP(S993,Validation!F1028:I1051,3,FALSE)&amp;"/"&amp;RIGHT(T993+100,2)&amp;"/"&amp;U993,"MM/DD/YYYY"))&lt;=DATEVALUE(TEXT(VLOOKUP(V993,Validation!F1028:I1051,3,FALSE)&amp;"/"&amp;RIGHT(W993+100,2)&amp;"/"&amp;X993,"MM/DD/YYYY")),"",-1),"")</f>
        <v/>
      </c>
      <c r="AD993" s="92"/>
      <c r="AE993" s="92"/>
    </row>
    <row r="994" spans="1:31" ht="13.8">
      <c r="A994" s="113"/>
      <c r="B994" s="113"/>
      <c r="C994" s="113"/>
      <c r="D994" s="113"/>
      <c r="E994" s="113"/>
      <c r="F994" s="14"/>
      <c r="G994" s="15"/>
      <c r="H994" s="14"/>
      <c r="I994" s="114"/>
      <c r="J994" s="152">
        <f t="shared" si="45"/>
        <v>0</v>
      </c>
      <c r="K994" s="88"/>
      <c r="L994" s="89"/>
      <c r="M994" s="90"/>
      <c r="N994" s="88"/>
      <c r="O994" s="89"/>
      <c r="P994" s="90"/>
      <c r="Q994" s="160" t="str">
        <f ca="1">+IF(A994="","",IF(AND(TODAY()&lt;Validation!$C$141,OR(MONTH(TODAY())=10,MONTH(TODAY())=11,MONTH(TODAY())=12)),CONCATENATE(MONTH(TODAY()),"/01/",YEAR(TODAY())),IF(AND(TODAY()&lt;Validation!$C$141,MONTH(TODAY())&lt;=9),CONCATENATE("0",MONTH(TODAY()),"/01/",YEAR(TODAY())),IF(AND(TODAY()&gt;=Validation!$C$141,OR(MONTH(TODAY())=10,MONTH(TODAY())=11,MONTH(TODAY())=12)),CONCATENATE(MONTH(TODAY()+10),"/01/",YEAR(TODAY()+10)),IF(AND(TODAY()&gt;=Validation!$C$141,MONTH(TODAY())&lt;=9),CONCATENATE("0",MONTH(TODAY()+10),"/01/",YEAR(TODAY()+10)))))))</f>
        <v/>
      </c>
      <c r="R994" s="158">
        <f t="shared" si="46"/>
        <v>0</v>
      </c>
      <c r="S994" s="88"/>
      <c r="T994" s="66"/>
      <c r="U994" s="66"/>
      <c r="V994" s="88"/>
      <c r="W994" s="66"/>
      <c r="X994" s="66"/>
      <c r="Y994" s="92"/>
      <c r="Z994" s="146">
        <f t="shared" si="47"/>
        <v>22</v>
      </c>
      <c r="AB994" s="133" t="str">
        <f>IFERROR(IF(DATEVALUE(TEXT(VLOOKUP(K994,Validation!F1029:I1052,3,FALSE)&amp;"/"&amp;RIGHT(L994+100,2)&amp;"/"&amp;M994,"MM/DD/YYYY"))&lt;=DATEVALUE(TEXT(VLOOKUP(N994,Validation!F1029:I1052,3,FALSE)&amp;"/"&amp;RIGHT(O994+100,2)&amp;"/"&amp;P994,"MM/DD/YYYY")),"",-1),"")</f>
        <v/>
      </c>
      <c r="AC994" s="133" t="str">
        <f>IFERROR(IF(DATEVALUE(TEXT(VLOOKUP(S994,Validation!F1029:I1052,3,FALSE)&amp;"/"&amp;RIGHT(T994+100,2)&amp;"/"&amp;U994,"MM/DD/YYYY"))&lt;=DATEVALUE(TEXT(VLOOKUP(V994,Validation!F1029:I1052,3,FALSE)&amp;"/"&amp;RIGHT(W994+100,2)&amp;"/"&amp;X994,"MM/DD/YYYY")),"",-1),"")</f>
        <v/>
      </c>
      <c r="AD994" s="92"/>
      <c r="AE994" s="92"/>
    </row>
    <row r="995" spans="1:31" ht="13.8">
      <c r="A995" s="113"/>
      <c r="B995" s="113"/>
      <c r="C995" s="113"/>
      <c r="D995" s="113"/>
      <c r="E995" s="113"/>
      <c r="F995" s="14"/>
      <c r="G995" s="15"/>
      <c r="H995" s="14"/>
      <c r="I995" s="114"/>
      <c r="J995" s="152">
        <f t="shared" si="45"/>
        <v>0</v>
      </c>
      <c r="K995" s="88"/>
      <c r="L995" s="89"/>
      <c r="M995" s="90"/>
      <c r="N995" s="88"/>
      <c r="O995" s="89"/>
      <c r="P995" s="90"/>
      <c r="Q995" s="160" t="str">
        <f ca="1">+IF(A995="","",IF(AND(TODAY()&lt;Validation!$C$141,OR(MONTH(TODAY())=10,MONTH(TODAY())=11,MONTH(TODAY())=12)),CONCATENATE(MONTH(TODAY()),"/01/",YEAR(TODAY())),IF(AND(TODAY()&lt;Validation!$C$141,MONTH(TODAY())&lt;=9),CONCATENATE("0",MONTH(TODAY()),"/01/",YEAR(TODAY())),IF(AND(TODAY()&gt;=Validation!$C$141,OR(MONTH(TODAY())=10,MONTH(TODAY())=11,MONTH(TODAY())=12)),CONCATENATE(MONTH(TODAY()+10),"/01/",YEAR(TODAY()+10)),IF(AND(TODAY()&gt;=Validation!$C$141,MONTH(TODAY())&lt;=9),CONCATENATE("0",MONTH(TODAY()+10),"/01/",YEAR(TODAY()+10)))))))</f>
        <v/>
      </c>
      <c r="R995" s="158">
        <f t="shared" si="46"/>
        <v>0</v>
      </c>
      <c r="S995" s="88"/>
      <c r="T995" s="66"/>
      <c r="U995" s="66"/>
      <c r="V995" s="88"/>
      <c r="W995" s="66"/>
      <c r="X995" s="66"/>
      <c r="Y995" s="92"/>
      <c r="Z995" s="146">
        <f t="shared" si="47"/>
        <v>22</v>
      </c>
      <c r="AB995" s="133" t="str">
        <f>IFERROR(IF(DATEVALUE(TEXT(VLOOKUP(K995,Validation!F1030:I1053,3,FALSE)&amp;"/"&amp;RIGHT(L995+100,2)&amp;"/"&amp;M995,"MM/DD/YYYY"))&lt;=DATEVALUE(TEXT(VLOOKUP(N995,Validation!F1030:I1053,3,FALSE)&amp;"/"&amp;RIGHT(O995+100,2)&amp;"/"&amp;P995,"MM/DD/YYYY")),"",-1),"")</f>
        <v/>
      </c>
      <c r="AC995" s="133" t="str">
        <f>IFERROR(IF(DATEVALUE(TEXT(VLOOKUP(S995,Validation!F1030:I1053,3,FALSE)&amp;"/"&amp;RIGHT(T995+100,2)&amp;"/"&amp;U995,"MM/DD/YYYY"))&lt;=DATEVALUE(TEXT(VLOOKUP(V995,Validation!F1030:I1053,3,FALSE)&amp;"/"&amp;RIGHT(W995+100,2)&amp;"/"&amp;X995,"MM/DD/YYYY")),"",-1),"")</f>
        <v/>
      </c>
      <c r="AD995" s="92"/>
      <c r="AE995" s="92"/>
    </row>
    <row r="996" spans="1:31" ht="13.8">
      <c r="A996" s="113"/>
      <c r="B996" s="113"/>
      <c r="C996" s="113"/>
      <c r="D996" s="113"/>
      <c r="E996" s="113"/>
      <c r="F996" s="14"/>
      <c r="G996" s="15"/>
      <c r="H996" s="14"/>
      <c r="I996" s="114"/>
      <c r="J996" s="152">
        <f t="shared" si="45"/>
        <v>0</v>
      </c>
      <c r="K996" s="88"/>
      <c r="L996" s="89"/>
      <c r="M996" s="90"/>
      <c r="N996" s="88"/>
      <c r="O996" s="89"/>
      <c r="P996" s="90"/>
      <c r="Q996" s="160" t="str">
        <f ca="1">+IF(A996="","",IF(AND(TODAY()&lt;Validation!$C$141,OR(MONTH(TODAY())=10,MONTH(TODAY())=11,MONTH(TODAY())=12)),CONCATENATE(MONTH(TODAY()),"/01/",YEAR(TODAY())),IF(AND(TODAY()&lt;Validation!$C$141,MONTH(TODAY())&lt;=9),CONCATENATE("0",MONTH(TODAY()),"/01/",YEAR(TODAY())),IF(AND(TODAY()&gt;=Validation!$C$141,OR(MONTH(TODAY())=10,MONTH(TODAY())=11,MONTH(TODAY())=12)),CONCATENATE(MONTH(TODAY()+10),"/01/",YEAR(TODAY()+10)),IF(AND(TODAY()&gt;=Validation!$C$141,MONTH(TODAY())&lt;=9),CONCATENATE("0",MONTH(TODAY()+10),"/01/",YEAR(TODAY()+10)))))))</f>
        <v/>
      </c>
      <c r="R996" s="158">
        <f t="shared" si="46"/>
        <v>0</v>
      </c>
      <c r="S996" s="88"/>
      <c r="T996" s="66"/>
      <c r="U996" s="66"/>
      <c r="V996" s="88"/>
      <c r="W996" s="66"/>
      <c r="X996" s="66"/>
      <c r="Y996" s="92"/>
      <c r="Z996" s="146">
        <f t="shared" si="47"/>
        <v>22</v>
      </c>
      <c r="AB996" s="133" t="str">
        <f>IFERROR(IF(DATEVALUE(TEXT(VLOOKUP(K996,Validation!F1031:I1054,3,FALSE)&amp;"/"&amp;RIGHT(L996+100,2)&amp;"/"&amp;M996,"MM/DD/YYYY"))&lt;=DATEVALUE(TEXT(VLOOKUP(N996,Validation!F1031:I1054,3,FALSE)&amp;"/"&amp;RIGHT(O996+100,2)&amp;"/"&amp;P996,"MM/DD/YYYY")),"",-1),"")</f>
        <v/>
      </c>
      <c r="AC996" s="133" t="str">
        <f>IFERROR(IF(DATEVALUE(TEXT(VLOOKUP(S996,Validation!F1031:I1054,3,FALSE)&amp;"/"&amp;RIGHT(T996+100,2)&amp;"/"&amp;U996,"MM/DD/YYYY"))&lt;=DATEVALUE(TEXT(VLOOKUP(V996,Validation!F1031:I1054,3,FALSE)&amp;"/"&amp;RIGHT(W996+100,2)&amp;"/"&amp;X996,"MM/DD/YYYY")),"",-1),"")</f>
        <v/>
      </c>
      <c r="AD996" s="92"/>
      <c r="AE996" s="92"/>
    </row>
    <row r="997" spans="1:31" ht="13.8">
      <c r="A997" s="113"/>
      <c r="B997" s="113"/>
      <c r="C997" s="113"/>
      <c r="D997" s="113"/>
      <c r="E997" s="113"/>
      <c r="F997" s="14"/>
      <c r="G997" s="15"/>
      <c r="H997" s="14"/>
      <c r="I997" s="114"/>
      <c r="J997" s="152">
        <f t="shared" si="45"/>
        <v>0</v>
      </c>
      <c r="K997" s="88"/>
      <c r="L997" s="89"/>
      <c r="M997" s="90"/>
      <c r="N997" s="88"/>
      <c r="O997" s="89"/>
      <c r="P997" s="90"/>
      <c r="Q997" s="160" t="str">
        <f ca="1">+IF(A997="","",IF(AND(TODAY()&lt;Validation!$C$141,OR(MONTH(TODAY())=10,MONTH(TODAY())=11,MONTH(TODAY())=12)),CONCATENATE(MONTH(TODAY()),"/01/",YEAR(TODAY())),IF(AND(TODAY()&lt;Validation!$C$141,MONTH(TODAY())&lt;=9),CONCATENATE("0",MONTH(TODAY()),"/01/",YEAR(TODAY())),IF(AND(TODAY()&gt;=Validation!$C$141,OR(MONTH(TODAY())=10,MONTH(TODAY())=11,MONTH(TODAY())=12)),CONCATENATE(MONTH(TODAY()+10),"/01/",YEAR(TODAY()+10)),IF(AND(TODAY()&gt;=Validation!$C$141,MONTH(TODAY())&lt;=9),CONCATENATE("0",MONTH(TODAY()+10),"/01/",YEAR(TODAY()+10)))))))</f>
        <v/>
      </c>
      <c r="R997" s="158">
        <f t="shared" si="46"/>
        <v>0</v>
      </c>
      <c r="S997" s="88"/>
      <c r="T997" s="66"/>
      <c r="U997" s="66"/>
      <c r="V997" s="88"/>
      <c r="W997" s="66"/>
      <c r="X997" s="66"/>
      <c r="Y997" s="92"/>
      <c r="Z997" s="146">
        <f t="shared" si="47"/>
        <v>22</v>
      </c>
      <c r="AB997" s="133" t="str">
        <f>IFERROR(IF(DATEVALUE(TEXT(VLOOKUP(K997,Validation!F1032:I1055,3,FALSE)&amp;"/"&amp;RIGHT(L997+100,2)&amp;"/"&amp;M997,"MM/DD/YYYY"))&lt;=DATEVALUE(TEXT(VLOOKUP(N997,Validation!F1032:I1055,3,FALSE)&amp;"/"&amp;RIGHT(O997+100,2)&amp;"/"&amp;P997,"MM/DD/YYYY")),"",-1),"")</f>
        <v/>
      </c>
      <c r="AC997" s="133" t="str">
        <f>IFERROR(IF(DATEVALUE(TEXT(VLOOKUP(S997,Validation!F1032:I1055,3,FALSE)&amp;"/"&amp;RIGHT(T997+100,2)&amp;"/"&amp;U997,"MM/DD/YYYY"))&lt;=DATEVALUE(TEXT(VLOOKUP(V997,Validation!F1032:I1055,3,FALSE)&amp;"/"&amp;RIGHT(W997+100,2)&amp;"/"&amp;X997,"MM/DD/YYYY")),"",-1),"")</f>
        <v/>
      </c>
      <c r="AD997" s="92"/>
      <c r="AE997" s="92"/>
    </row>
    <row r="998" spans="1:31" ht="13.8">
      <c r="A998" s="113"/>
      <c r="B998" s="113"/>
      <c r="C998" s="113"/>
      <c r="D998" s="113"/>
      <c r="E998" s="113"/>
      <c r="F998" s="14"/>
      <c r="G998" s="15"/>
      <c r="H998" s="14"/>
      <c r="I998" s="114"/>
      <c r="J998" s="152">
        <f t="shared" si="45"/>
        <v>0</v>
      </c>
      <c r="K998" s="88"/>
      <c r="L998" s="89"/>
      <c r="M998" s="90"/>
      <c r="N998" s="88"/>
      <c r="O998" s="89"/>
      <c r="P998" s="90"/>
      <c r="Q998" s="160" t="str">
        <f ca="1">+IF(A998="","",IF(AND(TODAY()&lt;Validation!$C$141,OR(MONTH(TODAY())=10,MONTH(TODAY())=11,MONTH(TODAY())=12)),CONCATENATE(MONTH(TODAY()),"/01/",YEAR(TODAY())),IF(AND(TODAY()&lt;Validation!$C$141,MONTH(TODAY())&lt;=9),CONCATENATE("0",MONTH(TODAY()),"/01/",YEAR(TODAY())),IF(AND(TODAY()&gt;=Validation!$C$141,OR(MONTH(TODAY())=10,MONTH(TODAY())=11,MONTH(TODAY())=12)),CONCATENATE(MONTH(TODAY()+10),"/01/",YEAR(TODAY()+10)),IF(AND(TODAY()&gt;=Validation!$C$141,MONTH(TODAY())&lt;=9),CONCATENATE("0",MONTH(TODAY()+10),"/01/",YEAR(TODAY()+10)))))))</f>
        <v/>
      </c>
      <c r="R998" s="158">
        <f t="shared" si="46"/>
        <v>0</v>
      </c>
      <c r="S998" s="88"/>
      <c r="T998" s="66"/>
      <c r="U998" s="66"/>
      <c r="V998" s="88"/>
      <c r="W998" s="66"/>
      <c r="X998" s="66"/>
      <c r="Y998" s="92"/>
      <c r="Z998" s="146">
        <f t="shared" si="47"/>
        <v>22</v>
      </c>
      <c r="AB998" s="133" t="str">
        <f>IFERROR(IF(DATEVALUE(TEXT(VLOOKUP(K998,Validation!F1033:I1056,3,FALSE)&amp;"/"&amp;RIGHT(L998+100,2)&amp;"/"&amp;M998,"MM/DD/YYYY"))&lt;=DATEVALUE(TEXT(VLOOKUP(N998,Validation!F1033:I1056,3,FALSE)&amp;"/"&amp;RIGHT(O998+100,2)&amp;"/"&amp;P998,"MM/DD/YYYY")),"",-1),"")</f>
        <v/>
      </c>
      <c r="AC998" s="133" t="str">
        <f>IFERROR(IF(DATEVALUE(TEXT(VLOOKUP(S998,Validation!F1033:I1056,3,FALSE)&amp;"/"&amp;RIGHT(T998+100,2)&amp;"/"&amp;U998,"MM/DD/YYYY"))&lt;=DATEVALUE(TEXT(VLOOKUP(V998,Validation!F1033:I1056,3,FALSE)&amp;"/"&amp;RIGHT(W998+100,2)&amp;"/"&amp;X998,"MM/DD/YYYY")),"",-1),"")</f>
        <v/>
      </c>
      <c r="AD998" s="92"/>
      <c r="AE998" s="92"/>
    </row>
    <row r="999" spans="1:31" ht="13.8">
      <c r="A999" s="113"/>
      <c r="B999" s="113"/>
      <c r="C999" s="113"/>
      <c r="D999" s="113"/>
      <c r="E999" s="113"/>
      <c r="F999" s="14"/>
      <c r="G999" s="15"/>
      <c r="H999" s="14"/>
      <c r="I999" s="114"/>
      <c r="J999" s="152">
        <f t="shared" si="45"/>
        <v>0</v>
      </c>
      <c r="K999" s="88"/>
      <c r="L999" s="89"/>
      <c r="M999" s="90"/>
      <c r="N999" s="88"/>
      <c r="O999" s="89"/>
      <c r="P999" s="90"/>
      <c r="Q999" s="160" t="str">
        <f ca="1">+IF(A999="","",IF(AND(TODAY()&lt;Validation!$C$141,OR(MONTH(TODAY())=10,MONTH(TODAY())=11,MONTH(TODAY())=12)),CONCATENATE(MONTH(TODAY()),"/01/",YEAR(TODAY())),IF(AND(TODAY()&lt;Validation!$C$141,MONTH(TODAY())&lt;=9),CONCATENATE("0",MONTH(TODAY()),"/01/",YEAR(TODAY())),IF(AND(TODAY()&gt;=Validation!$C$141,OR(MONTH(TODAY())=10,MONTH(TODAY())=11,MONTH(TODAY())=12)),CONCATENATE(MONTH(TODAY()+10),"/01/",YEAR(TODAY()+10)),IF(AND(TODAY()&gt;=Validation!$C$141,MONTH(TODAY())&lt;=9),CONCATENATE("0",MONTH(TODAY()+10),"/01/",YEAR(TODAY()+10)))))))</f>
        <v/>
      </c>
      <c r="R999" s="158">
        <f t="shared" si="46"/>
        <v>0</v>
      </c>
      <c r="S999" s="88"/>
      <c r="T999" s="66"/>
      <c r="U999" s="66"/>
      <c r="V999" s="88"/>
      <c r="W999" s="66"/>
      <c r="X999" s="66"/>
      <c r="Y999" s="92"/>
      <c r="Z999" s="146">
        <f t="shared" si="47"/>
        <v>22</v>
      </c>
      <c r="AB999" s="133" t="str">
        <f>IFERROR(IF(DATEVALUE(TEXT(VLOOKUP(K999,Validation!F1034:I1057,3,FALSE)&amp;"/"&amp;RIGHT(L999+100,2)&amp;"/"&amp;M999,"MM/DD/YYYY"))&lt;=DATEVALUE(TEXT(VLOOKUP(N999,Validation!F1034:I1057,3,FALSE)&amp;"/"&amp;RIGHT(O999+100,2)&amp;"/"&amp;P999,"MM/DD/YYYY")),"",-1),"")</f>
        <v/>
      </c>
      <c r="AC999" s="133" t="str">
        <f>IFERROR(IF(DATEVALUE(TEXT(VLOOKUP(S999,Validation!F1034:I1057,3,FALSE)&amp;"/"&amp;RIGHT(T999+100,2)&amp;"/"&amp;U999,"MM/DD/YYYY"))&lt;=DATEVALUE(TEXT(VLOOKUP(V999,Validation!F1034:I1057,3,FALSE)&amp;"/"&amp;RIGHT(W999+100,2)&amp;"/"&amp;X999,"MM/DD/YYYY")),"",-1),"")</f>
        <v/>
      </c>
      <c r="AD999" s="92"/>
      <c r="AE999" s="92"/>
    </row>
    <row r="1000" spans="1:31" ht="13.8">
      <c r="A1000" s="113"/>
      <c r="B1000" s="113"/>
      <c r="C1000" s="113"/>
      <c r="D1000" s="113"/>
      <c r="E1000" s="113"/>
      <c r="F1000" s="14"/>
      <c r="G1000" s="15"/>
      <c r="H1000" s="14"/>
      <c r="I1000" s="114"/>
      <c r="J1000" s="152">
        <f t="shared" si="45"/>
        <v>0</v>
      </c>
      <c r="K1000" s="88"/>
      <c r="L1000" s="89"/>
      <c r="M1000" s="90"/>
      <c r="N1000" s="88"/>
      <c r="O1000" s="89"/>
      <c r="P1000" s="90"/>
      <c r="Q1000" s="160" t="str">
        <f ca="1">+IF(A1000="","",IF(AND(TODAY()&lt;Validation!$C$141,OR(MONTH(TODAY())=10,MONTH(TODAY())=11,MONTH(TODAY())=12)),CONCATENATE(MONTH(TODAY()),"/01/",YEAR(TODAY())),IF(AND(TODAY()&lt;Validation!$C$141,MONTH(TODAY())&lt;=9),CONCATENATE("0",MONTH(TODAY()),"/01/",YEAR(TODAY())),IF(AND(TODAY()&gt;=Validation!$C$141,OR(MONTH(TODAY())=10,MONTH(TODAY())=11,MONTH(TODAY())=12)),CONCATENATE(MONTH(TODAY()+10),"/01/",YEAR(TODAY()+10)),IF(AND(TODAY()&gt;=Validation!$C$141,MONTH(TODAY())&lt;=9),CONCATENATE("0",MONTH(TODAY()+10),"/01/",YEAR(TODAY()+10)))))))</f>
        <v/>
      </c>
      <c r="R1000" s="158">
        <f t="shared" si="46"/>
        <v>0</v>
      </c>
      <c r="S1000" s="88"/>
      <c r="T1000" s="66"/>
      <c r="U1000" s="66"/>
      <c r="V1000" s="88"/>
      <c r="W1000" s="66"/>
      <c r="X1000" s="66"/>
      <c r="Y1000" s="92"/>
      <c r="Z1000" s="146">
        <f t="shared" si="47"/>
        <v>22</v>
      </c>
      <c r="AB1000" s="133" t="str">
        <f>IFERROR(IF(DATEVALUE(TEXT(VLOOKUP(K1000,Validation!F1035:I1058,3,FALSE)&amp;"/"&amp;RIGHT(L1000+100,2)&amp;"/"&amp;M1000,"MM/DD/YYYY"))&lt;=DATEVALUE(TEXT(VLOOKUP(N1000,Validation!F1035:I1058,3,FALSE)&amp;"/"&amp;RIGHT(O1000+100,2)&amp;"/"&amp;P1000,"MM/DD/YYYY")),"",-1),"")</f>
        <v/>
      </c>
      <c r="AC1000" s="133" t="str">
        <f>IFERROR(IF(DATEVALUE(TEXT(VLOOKUP(S1000,Validation!F1035:I1058,3,FALSE)&amp;"/"&amp;RIGHT(T1000+100,2)&amp;"/"&amp;U1000,"MM/DD/YYYY"))&lt;=DATEVALUE(TEXT(VLOOKUP(V1000,Validation!F1035:I1058,3,FALSE)&amp;"/"&amp;RIGHT(W1000+100,2)&amp;"/"&amp;X1000,"MM/DD/YYYY")),"",-1),"")</f>
        <v/>
      </c>
      <c r="AD1000" s="92"/>
      <c r="AE1000" s="92"/>
    </row>
    <row r="1001" spans="1:31" ht="13.8">
      <c r="A1001" s="113"/>
      <c r="B1001" s="113"/>
      <c r="C1001" s="113"/>
      <c r="D1001" s="113"/>
      <c r="E1001" s="113"/>
      <c r="F1001" s="14"/>
      <c r="G1001" s="15"/>
      <c r="H1001" s="14"/>
      <c r="I1001" s="114"/>
      <c r="J1001" s="152">
        <f t="shared" si="45"/>
        <v>0</v>
      </c>
      <c r="K1001" s="88"/>
      <c r="L1001" s="89"/>
      <c r="M1001" s="90"/>
      <c r="N1001" s="88"/>
      <c r="O1001" s="89"/>
      <c r="P1001" s="90"/>
      <c r="Q1001" s="160" t="str">
        <f ca="1">+IF(A1001="","",IF(AND(TODAY()&lt;Validation!$C$141,OR(MONTH(TODAY())=10,MONTH(TODAY())=11,MONTH(TODAY())=12)),CONCATENATE(MONTH(TODAY()),"/01/",YEAR(TODAY())),IF(AND(TODAY()&lt;Validation!$C$141,MONTH(TODAY())&lt;=9),CONCATENATE("0",MONTH(TODAY()),"/01/",YEAR(TODAY())),IF(AND(TODAY()&gt;=Validation!$C$141,OR(MONTH(TODAY())=10,MONTH(TODAY())=11,MONTH(TODAY())=12)),CONCATENATE(MONTH(TODAY()+10),"/01/",YEAR(TODAY()+10)),IF(AND(TODAY()&gt;=Validation!$C$141,MONTH(TODAY())&lt;=9),CONCATENATE("0",MONTH(TODAY()+10),"/01/",YEAR(TODAY()+10)))))))</f>
        <v/>
      </c>
      <c r="R1001" s="158">
        <f t="shared" si="46"/>
        <v>0</v>
      </c>
      <c r="S1001" s="88"/>
      <c r="T1001" s="66"/>
      <c r="U1001" s="66"/>
      <c r="V1001" s="88"/>
      <c r="W1001" s="66"/>
      <c r="X1001" s="66"/>
      <c r="Y1001" s="92"/>
      <c r="Z1001" s="146">
        <f t="shared" si="47"/>
        <v>22</v>
      </c>
      <c r="AB1001" s="133" t="str">
        <f>IFERROR(IF(DATEVALUE(TEXT(VLOOKUP(K1001,Validation!F1036:I1059,3,FALSE)&amp;"/"&amp;RIGHT(L1001+100,2)&amp;"/"&amp;M1001,"MM/DD/YYYY"))&lt;=DATEVALUE(TEXT(VLOOKUP(N1001,Validation!F1036:I1059,3,FALSE)&amp;"/"&amp;RIGHT(O1001+100,2)&amp;"/"&amp;P1001,"MM/DD/YYYY")),"",-1),"")</f>
        <v/>
      </c>
      <c r="AC1001" s="133" t="str">
        <f>IFERROR(IF(DATEVALUE(TEXT(VLOOKUP(S1001,Validation!F1036:I1059,3,FALSE)&amp;"/"&amp;RIGHT(T1001+100,2)&amp;"/"&amp;U1001,"MM/DD/YYYY"))&lt;=DATEVALUE(TEXT(VLOOKUP(V1001,Validation!F1036:I1059,3,FALSE)&amp;"/"&amp;RIGHT(W1001+100,2)&amp;"/"&amp;X1001,"MM/DD/YYYY")),"",-1),"")</f>
        <v/>
      </c>
      <c r="AD1001" s="92"/>
      <c r="AE1001" s="92"/>
    </row>
    <row r="1002" spans="1:31" ht="13.8">
      <c r="A1002" s="113"/>
      <c r="B1002" s="113"/>
      <c r="C1002" s="113"/>
      <c r="D1002" s="113"/>
      <c r="E1002" s="113"/>
      <c r="F1002" s="14"/>
      <c r="G1002" s="15"/>
      <c r="H1002" s="14"/>
      <c r="I1002" s="114"/>
      <c r="J1002" s="152">
        <f t="shared" si="45"/>
        <v>0</v>
      </c>
      <c r="K1002" s="88"/>
      <c r="L1002" s="89"/>
      <c r="M1002" s="90"/>
      <c r="N1002" s="88"/>
      <c r="O1002" s="89"/>
      <c r="P1002" s="90"/>
      <c r="Q1002" s="160" t="str">
        <f ca="1">+IF(A1002="","",IF(AND(TODAY()&lt;Validation!$C$141,OR(MONTH(TODAY())=10,MONTH(TODAY())=11,MONTH(TODAY())=12)),CONCATENATE(MONTH(TODAY()),"/01/",YEAR(TODAY())),IF(AND(TODAY()&lt;Validation!$C$141,MONTH(TODAY())&lt;=9),CONCATENATE("0",MONTH(TODAY()),"/01/",YEAR(TODAY())),IF(AND(TODAY()&gt;=Validation!$C$141,OR(MONTH(TODAY())=10,MONTH(TODAY())=11,MONTH(TODAY())=12)),CONCATENATE(MONTH(TODAY()+10),"/01/",YEAR(TODAY()+10)),IF(AND(TODAY()&gt;=Validation!$C$141,MONTH(TODAY())&lt;=9),CONCATENATE("0",MONTH(TODAY()+10),"/01/",YEAR(TODAY()+10)))))))</f>
        <v/>
      </c>
      <c r="R1002" s="158">
        <f t="shared" si="46"/>
        <v>0</v>
      </c>
      <c r="S1002" s="88"/>
      <c r="T1002" s="66"/>
      <c r="U1002" s="66"/>
      <c r="V1002" s="88"/>
      <c r="W1002" s="66"/>
      <c r="X1002" s="66"/>
      <c r="Y1002" s="92"/>
      <c r="Z1002" s="146">
        <f t="shared" si="47"/>
        <v>22</v>
      </c>
      <c r="AB1002" s="133" t="str">
        <f>IFERROR(IF(DATEVALUE(TEXT(VLOOKUP(K1002,Validation!F1037:I1060,3,FALSE)&amp;"/"&amp;RIGHT(L1002+100,2)&amp;"/"&amp;M1002,"MM/DD/YYYY"))&lt;=DATEVALUE(TEXT(VLOOKUP(N1002,Validation!F1037:I1060,3,FALSE)&amp;"/"&amp;RIGHT(O1002+100,2)&amp;"/"&amp;P1002,"MM/DD/YYYY")),"",-1),"")</f>
        <v/>
      </c>
      <c r="AC1002" s="133" t="str">
        <f>IFERROR(IF(DATEVALUE(TEXT(VLOOKUP(S1002,Validation!F1037:I1060,3,FALSE)&amp;"/"&amp;RIGHT(T1002+100,2)&amp;"/"&amp;U1002,"MM/DD/YYYY"))&lt;=DATEVALUE(TEXT(VLOOKUP(V1002,Validation!F1037:I1060,3,FALSE)&amp;"/"&amp;RIGHT(W1002+100,2)&amp;"/"&amp;X1002,"MM/DD/YYYY")),"",-1),"")</f>
        <v/>
      </c>
      <c r="AD1002" s="92"/>
      <c r="AE1002" s="92"/>
    </row>
    <row r="1003" spans="1:31" ht="13.8">
      <c r="A1003" s="113"/>
      <c r="B1003" s="113"/>
      <c r="C1003" s="113"/>
      <c r="D1003" s="113"/>
      <c r="E1003" s="113"/>
      <c r="F1003" s="14"/>
      <c r="G1003" s="15"/>
      <c r="H1003" s="14"/>
      <c r="I1003" s="114"/>
      <c r="J1003" s="152">
        <f t="shared" si="45"/>
        <v>0</v>
      </c>
      <c r="K1003" s="88"/>
      <c r="L1003" s="89"/>
      <c r="M1003" s="90"/>
      <c r="N1003" s="88"/>
      <c r="O1003" s="89"/>
      <c r="P1003" s="90"/>
      <c r="Q1003" s="160" t="str">
        <f ca="1">+IF(A1003="","",IF(AND(TODAY()&lt;Validation!$C$141,OR(MONTH(TODAY())=10,MONTH(TODAY())=11,MONTH(TODAY())=12)),CONCATENATE(MONTH(TODAY()),"/01/",YEAR(TODAY())),IF(AND(TODAY()&lt;Validation!$C$141,MONTH(TODAY())&lt;=9),CONCATENATE("0",MONTH(TODAY()),"/01/",YEAR(TODAY())),IF(AND(TODAY()&gt;=Validation!$C$141,OR(MONTH(TODAY())=10,MONTH(TODAY())=11,MONTH(TODAY())=12)),CONCATENATE(MONTH(TODAY()+10),"/01/",YEAR(TODAY()+10)),IF(AND(TODAY()&gt;=Validation!$C$141,MONTH(TODAY())&lt;=9),CONCATENATE("0",MONTH(TODAY()+10),"/01/",YEAR(TODAY()+10)))))))</f>
        <v/>
      </c>
      <c r="R1003" s="158">
        <f t="shared" si="46"/>
        <v>0</v>
      </c>
      <c r="S1003" s="88"/>
      <c r="T1003" s="66"/>
      <c r="U1003" s="66"/>
      <c r="V1003" s="88"/>
      <c r="W1003" s="66"/>
      <c r="X1003" s="66"/>
      <c r="Y1003" s="92"/>
      <c r="Z1003" s="146">
        <f t="shared" si="47"/>
        <v>22</v>
      </c>
      <c r="AB1003" s="133" t="str">
        <f>IFERROR(IF(DATEVALUE(TEXT(VLOOKUP(K1003,Validation!F1038:I1061,3,FALSE)&amp;"/"&amp;RIGHT(L1003+100,2)&amp;"/"&amp;M1003,"MM/DD/YYYY"))&lt;=DATEVALUE(TEXT(VLOOKUP(N1003,Validation!F1038:I1061,3,FALSE)&amp;"/"&amp;RIGHT(O1003+100,2)&amp;"/"&amp;P1003,"MM/DD/YYYY")),"",-1),"")</f>
        <v/>
      </c>
      <c r="AC1003" s="133" t="str">
        <f>IFERROR(IF(DATEVALUE(TEXT(VLOOKUP(S1003,Validation!F1038:I1061,3,FALSE)&amp;"/"&amp;RIGHT(T1003+100,2)&amp;"/"&amp;U1003,"MM/DD/YYYY"))&lt;=DATEVALUE(TEXT(VLOOKUP(V1003,Validation!F1038:I1061,3,FALSE)&amp;"/"&amp;RIGHT(W1003+100,2)&amp;"/"&amp;X1003,"MM/DD/YYYY")),"",-1),"")</f>
        <v/>
      </c>
      <c r="AD1003" s="92"/>
      <c r="AE1003" s="92"/>
    </row>
    <row r="1004" spans="1:31" ht="13.8">
      <c r="A1004" s="113"/>
      <c r="B1004" s="113"/>
      <c r="C1004" s="113"/>
      <c r="D1004" s="113"/>
      <c r="E1004" s="113"/>
      <c r="F1004" s="14"/>
      <c r="G1004" s="15"/>
      <c r="H1004" s="14"/>
      <c r="I1004" s="114"/>
      <c r="J1004" s="152">
        <f t="shared" si="45"/>
        <v>0</v>
      </c>
      <c r="K1004" s="88"/>
      <c r="L1004" s="89"/>
      <c r="M1004" s="90"/>
      <c r="N1004" s="88"/>
      <c r="O1004" s="89"/>
      <c r="P1004" s="90"/>
      <c r="Q1004" s="160" t="str">
        <f ca="1">+IF(A1004="","",IF(AND(TODAY()&lt;Validation!$C$141,OR(MONTH(TODAY())=10,MONTH(TODAY())=11,MONTH(TODAY())=12)),CONCATENATE(MONTH(TODAY()),"/01/",YEAR(TODAY())),IF(AND(TODAY()&lt;Validation!$C$141,MONTH(TODAY())&lt;=9),CONCATENATE("0",MONTH(TODAY()),"/01/",YEAR(TODAY())),IF(AND(TODAY()&gt;=Validation!$C$141,OR(MONTH(TODAY())=10,MONTH(TODAY())=11,MONTH(TODAY())=12)),CONCATENATE(MONTH(TODAY()+10),"/01/",YEAR(TODAY()+10)),IF(AND(TODAY()&gt;=Validation!$C$141,MONTH(TODAY())&lt;=9),CONCATENATE("0",MONTH(TODAY()+10),"/01/",YEAR(TODAY()+10)))))))</f>
        <v/>
      </c>
      <c r="R1004" s="158">
        <f t="shared" si="46"/>
        <v>0</v>
      </c>
      <c r="S1004" s="88"/>
      <c r="T1004" s="66"/>
      <c r="U1004" s="66"/>
      <c r="V1004" s="88"/>
      <c r="W1004" s="66"/>
      <c r="X1004" s="66"/>
      <c r="Y1004" s="92"/>
      <c r="Z1004" s="146">
        <f t="shared" si="47"/>
        <v>22</v>
      </c>
      <c r="AB1004" s="133" t="str">
        <f>IFERROR(IF(DATEVALUE(TEXT(VLOOKUP(K1004,Validation!F1039:I1062,3,FALSE)&amp;"/"&amp;RIGHT(L1004+100,2)&amp;"/"&amp;M1004,"MM/DD/YYYY"))&lt;=DATEVALUE(TEXT(VLOOKUP(N1004,Validation!F1039:I1062,3,FALSE)&amp;"/"&amp;RIGHT(O1004+100,2)&amp;"/"&amp;P1004,"MM/DD/YYYY")),"",-1),"")</f>
        <v/>
      </c>
      <c r="AC1004" s="133" t="str">
        <f>IFERROR(IF(DATEVALUE(TEXT(VLOOKUP(S1004,Validation!F1039:I1062,3,FALSE)&amp;"/"&amp;RIGHT(T1004+100,2)&amp;"/"&amp;U1004,"MM/DD/YYYY"))&lt;=DATEVALUE(TEXT(VLOOKUP(V1004,Validation!F1039:I1062,3,FALSE)&amp;"/"&amp;RIGHT(W1004+100,2)&amp;"/"&amp;X1004,"MM/DD/YYYY")),"",-1),"")</f>
        <v/>
      </c>
      <c r="AD1004" s="92"/>
      <c r="AE1004" s="92"/>
    </row>
    <row r="1005" spans="1:31" ht="13.8">
      <c r="A1005" s="113"/>
      <c r="B1005" s="113"/>
      <c r="C1005" s="113"/>
      <c r="D1005" s="113"/>
      <c r="E1005" s="113"/>
      <c r="F1005" s="14"/>
      <c r="G1005" s="15"/>
      <c r="H1005" s="14"/>
      <c r="I1005" s="114"/>
      <c r="J1005" s="152">
        <f t="shared" si="45"/>
        <v>0</v>
      </c>
      <c r="K1005" s="88"/>
      <c r="L1005" s="89"/>
      <c r="M1005" s="90"/>
      <c r="N1005" s="88"/>
      <c r="O1005" s="89"/>
      <c r="P1005" s="90"/>
      <c r="Q1005" s="160" t="str">
        <f ca="1">+IF(A1005="","",IF(AND(TODAY()&lt;Validation!$C$141,OR(MONTH(TODAY())=10,MONTH(TODAY())=11,MONTH(TODAY())=12)),CONCATENATE(MONTH(TODAY()),"/01/",YEAR(TODAY())),IF(AND(TODAY()&lt;Validation!$C$141,MONTH(TODAY())&lt;=9),CONCATENATE("0",MONTH(TODAY()),"/01/",YEAR(TODAY())),IF(AND(TODAY()&gt;=Validation!$C$141,OR(MONTH(TODAY())=10,MONTH(TODAY())=11,MONTH(TODAY())=12)),CONCATENATE(MONTH(TODAY()+10),"/01/",YEAR(TODAY()+10)),IF(AND(TODAY()&gt;=Validation!$C$141,MONTH(TODAY())&lt;=9),CONCATENATE("0",MONTH(TODAY()+10),"/01/",YEAR(TODAY()+10)))))))</f>
        <v/>
      </c>
      <c r="R1005" s="158">
        <f t="shared" si="46"/>
        <v>0</v>
      </c>
      <c r="S1005" s="88"/>
      <c r="T1005" s="66"/>
      <c r="U1005" s="66"/>
      <c r="V1005" s="88"/>
      <c r="W1005" s="66"/>
      <c r="X1005" s="66"/>
      <c r="Y1005" s="92"/>
      <c r="Z1005" s="146">
        <f t="shared" si="47"/>
        <v>22</v>
      </c>
      <c r="AB1005" s="133" t="str">
        <f>IFERROR(IF(DATEVALUE(TEXT(VLOOKUP(K1005,Validation!F1040:I1063,3,FALSE)&amp;"/"&amp;RIGHT(L1005+100,2)&amp;"/"&amp;M1005,"MM/DD/YYYY"))&lt;=DATEVALUE(TEXT(VLOOKUP(N1005,Validation!F1040:I1063,3,FALSE)&amp;"/"&amp;RIGHT(O1005+100,2)&amp;"/"&amp;P1005,"MM/DD/YYYY")),"",-1),"")</f>
        <v/>
      </c>
      <c r="AC1005" s="133" t="str">
        <f>IFERROR(IF(DATEVALUE(TEXT(VLOOKUP(S1005,Validation!F1040:I1063,3,FALSE)&amp;"/"&amp;RIGHT(T1005+100,2)&amp;"/"&amp;U1005,"MM/DD/YYYY"))&lt;=DATEVALUE(TEXT(VLOOKUP(V1005,Validation!F1040:I1063,3,FALSE)&amp;"/"&amp;RIGHT(W1005+100,2)&amp;"/"&amp;X1005,"MM/DD/YYYY")),"",-1),"")</f>
        <v/>
      </c>
      <c r="AD1005" s="92"/>
      <c r="AE1005" s="92"/>
    </row>
  </sheetData>
  <sheetProtection password="C5F9" sheet="1" objects="1" scenarios="1" formatColumns="0" formatRows="0" selectLockedCells="1" sort="0" autoFilter="0"/>
  <protectedRanges>
    <protectedRange password="C997" sqref="M4:N4 P4 D4:K4" name="Plage1"/>
    <protectedRange password="C997" sqref="Q4" name="Plage1_7"/>
  </protectedRanges>
  <autoFilter ref="A4:AE4" xr:uid="{00000000-0009-0000-0000-00000B000000}">
    <filterColumn colId="10" showButton="0"/>
    <filterColumn colId="11" showButton="0"/>
    <filterColumn colId="13" showButton="0"/>
    <filterColumn colId="14" showButton="0"/>
  </autoFilter>
  <dataConsolidate/>
  <mergeCells count="9">
    <mergeCell ref="A3:C3"/>
    <mergeCell ref="AD3:AE3"/>
    <mergeCell ref="H1:J1"/>
    <mergeCell ref="K4:M4"/>
    <mergeCell ref="N4:P4"/>
    <mergeCell ref="D3:P3"/>
    <mergeCell ref="S4:U4"/>
    <mergeCell ref="V4:X4"/>
    <mergeCell ref="Q3:Y3"/>
  </mergeCells>
  <dataValidations count="12">
    <dataValidation type="decimal" allowBlank="1" showErrorMessage="1" errorTitle="Invalid Amount" error="Please enter amount rounded to 2 decimals" promptTitle="Description" prompt="The description has a maximum of 30 characters." sqref="I5:I1005" xr:uid="{00000000-0002-0000-0B00-000000000000}">
      <formula1>-999999999.99</formula1>
      <formula2>999999999.99</formula2>
    </dataValidation>
    <dataValidation type="decimal" allowBlank="1" showInputMessage="1" showErrorMessage="1" sqref="F5:F1005" xr:uid="{00000000-0002-0000-0B00-000001000000}">
      <formula1>-99999</formula1>
      <formula2>99999</formula2>
    </dataValidation>
    <dataValidation type="textLength" operator="lessThanOrEqual" allowBlank="1" showInputMessage="1" showErrorMessage="1" errorTitle="Activity Code " error="Please enter maximum of 15 characters!" sqref="E5:E1005" xr:uid="{00000000-0002-0000-0B00-000002000000}">
      <formula1>15</formula1>
    </dataValidation>
    <dataValidation type="textLength" operator="lessThanOrEqual" allowBlank="1" showInputMessage="1" showErrorMessage="1" errorTitle="Project Number " error="Please enter maximum of 15 characters!" sqref="D5:D1005" xr:uid="{00000000-0002-0000-0B00-000003000000}">
      <formula1>15</formula1>
    </dataValidation>
    <dataValidation type="list" allowBlank="1" showInputMessage="1" showErrorMessage="1" errorTitle="Invalid Month!" error="Please enter a valid month!" promptTitle="MMMM" sqref="K5:K1005 N5:N1005 S5:S1005 V5:V1005" xr:uid="{00000000-0002-0000-0B00-000004000000}">
      <formula1>Mois</formula1>
    </dataValidation>
    <dataValidation type="list" allowBlank="1" showInputMessage="1" showErrorMessage="1" errorTitle="Donnée non valide !" error="Veuillez entrer une date valide._x000a__x000a__x000a__x000a__x000a__x000a__x000a__x000a__x000a__x000a__x000a__x000a__x000a__x000a_" promptTitle="DD" sqref="L5:L1005 O5:O1005" xr:uid="{00000000-0002-0000-0B00-000005000000}">
      <formula1>INDIRECT(K5)</formula1>
    </dataValidation>
    <dataValidation type="list" allowBlank="1" showInputMessage="1" showErrorMessage="1" errorTitle="Année non valide" error="Veuillez entrer une année valide" promptTitle="YYYY" sqref="M5:M1005 P5:P1005" xr:uid="{00000000-0002-0000-0B00-000006000000}">
      <formula1>Année</formula1>
    </dataValidation>
    <dataValidation type="textLength" operator="lessThanOrEqual" allowBlank="1" showInputMessage="1" showErrorMessage="1" errorTitle="Numéro de projet" error="Le maximum est de 15 caractères" sqref="B5:B1005" xr:uid="{00000000-0002-0000-0B00-000007000000}">
      <formula1>15</formula1>
    </dataValidation>
    <dataValidation type="textLength" operator="lessThanOrEqual" allowBlank="1" showInputMessage="1" showErrorMessage="1" errorTitle="Activité" error="Le maximum est de 15 caractères" sqref="C5:C1005" xr:uid="{00000000-0002-0000-0B00-000008000000}">
      <formula1>15</formula1>
    </dataValidation>
    <dataValidation type="list" allowBlank="1" showInputMessage="1" showErrorMessage="1" errorTitle="Invalid Info" error="Please enter a valid UOM" sqref="G5:G1048576" xr:uid="{00000000-0002-0000-0B00-000009000000}">
      <formula1>UOM</formula1>
    </dataValidation>
    <dataValidation type="list" allowBlank="1" showInputMessage="1" showErrorMessage="1" sqref="U5:U1005 X5:X1005" xr:uid="{00000000-0002-0000-0B00-00000A000000}">
      <formula1>Years</formula1>
    </dataValidation>
    <dataValidation type="list" allowBlank="1" showInputMessage="1" showErrorMessage="1" sqref="T5:T1005 W5:W1005" xr:uid="{00000000-0002-0000-0B00-00000B000000}">
      <formula1>INDIRECT(S5)</formula1>
    </dataValidation>
  </dataValidations>
  <pageMargins left="0.7" right="0.7" top="0.75" bottom="0.75" header="0.3" footer="0.3"/>
  <pageSetup orientation="portrait" r:id="rId1"/>
  <headerFooter>
    <oddFooter>&amp;C_x000D_&amp;1#&amp;"Arial"&amp;9&amp;K000000 Interne</oddFooter>
  </headerFooter>
  <drawing r:id="rId2"/>
  <legacyDrawing r:id="rId3"/>
</worksheet>
</file>

<file path=xl/worksheets/sheet1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C00-000000000000}">
  <sheetPr codeName="Feuil5"/>
  <dimension ref="B1:B3"/>
  <sheetViews>
    <sheetView showGridLines="0" showRowColHeaders="0" zoomScale="80" zoomScaleNormal="80" workbookViewId="0">
      <selection activeCell="A5" sqref="A5:XFD1048576"/>
    </sheetView>
  </sheetViews>
  <sheetFormatPr baseColWidth="10" defaultColWidth="8.88671875" defaultRowHeight="13.2"/>
  <cols>
    <col min="1" max="1" width="4" customWidth="1"/>
  </cols>
  <sheetData>
    <row r="1" spans="2:2" ht="53.4" customHeight="1"/>
    <row r="2" spans="2:2" ht="53.4" customHeight="1"/>
    <row r="3" spans="2:2">
      <c r="B3" s="1" t="s">
        <v>580</v>
      </c>
    </row>
  </sheetData>
  <sheetProtection password="C5F9" sheet="1" objects="1" scenarios="1"/>
  <pageMargins left="0.7" right="0.7" top="0.75" bottom="0.75" header="0.3" footer="0.3"/>
  <headerFooter>
    <oddFooter>&amp;C_x000D_&amp;1#&amp;"Arial"&amp;9&amp;K000000 Interne</oddFooter>
  </headerFooter>
  <drawing r:id="rId1"/>
</worksheet>
</file>

<file path=xl/worksheets/sheet1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D00-000000000000}">
  <sheetPr codeName="Feuil8"/>
  <dimension ref="A1:D1033"/>
  <sheetViews>
    <sheetView showGridLines="0" showRowColHeaders="0" zoomScale="80" zoomScaleNormal="80" workbookViewId="0">
      <selection activeCell="A5" sqref="A5:XFD1048576"/>
    </sheetView>
  </sheetViews>
  <sheetFormatPr baseColWidth="10" defaultColWidth="7.5546875" defaultRowHeight="13.2"/>
  <cols>
    <col min="2" max="2" width="22.5546875" customWidth="1"/>
    <col min="3" max="3" width="24.88671875" customWidth="1"/>
    <col min="4" max="4" width="15.44140625" customWidth="1"/>
  </cols>
  <sheetData>
    <row r="1" spans="1:4" s="1" customFormat="1" ht="62.4" customHeight="1">
      <c r="A1"/>
      <c r="B1"/>
      <c r="C1"/>
      <c r="D1"/>
    </row>
    <row r="2" spans="1:4" s="1" customFormat="1">
      <c r="A2"/>
      <c r="B2" s="362" t="s">
        <v>578</v>
      </c>
      <c r="C2" s="363"/>
      <c r="D2" s="364"/>
    </row>
    <row r="3" spans="1:4" s="1" customFormat="1" ht="26.4">
      <c r="A3"/>
      <c r="B3" s="41" t="s">
        <v>602</v>
      </c>
      <c r="C3" s="41" t="s">
        <v>581</v>
      </c>
      <c r="D3" s="41" t="s">
        <v>579</v>
      </c>
    </row>
    <row r="4" spans="1:4" s="1" customFormat="1">
      <c r="A4"/>
      <c r="B4" s="42" t="s">
        <v>472</v>
      </c>
      <c r="C4" s="29" t="s">
        <v>501</v>
      </c>
      <c r="D4" s="29" t="s">
        <v>29</v>
      </c>
    </row>
    <row r="5" spans="1:4" s="1" customFormat="1">
      <c r="A5"/>
      <c r="B5" s="28" t="s">
        <v>480</v>
      </c>
      <c r="C5" s="29" t="s">
        <v>501</v>
      </c>
      <c r="D5" s="30" t="s">
        <v>35</v>
      </c>
    </row>
    <row r="6" spans="1:4" s="1" customFormat="1">
      <c r="A6"/>
      <c r="B6" s="31" t="s">
        <v>89</v>
      </c>
      <c r="C6" s="32" t="s">
        <v>148</v>
      </c>
      <c r="D6" s="29" t="s">
        <v>14</v>
      </c>
    </row>
    <row r="7" spans="1:4" s="1" customFormat="1">
      <c r="A7"/>
      <c r="B7" s="31" t="s">
        <v>89</v>
      </c>
      <c r="C7" s="32" t="s">
        <v>155</v>
      </c>
      <c r="D7" s="29" t="s">
        <v>14</v>
      </c>
    </row>
    <row r="8" spans="1:4" s="1" customFormat="1">
      <c r="A8"/>
      <c r="B8" s="28" t="s">
        <v>89</v>
      </c>
      <c r="C8" s="29" t="s">
        <v>501</v>
      </c>
      <c r="D8" s="29" t="s">
        <v>14</v>
      </c>
    </row>
    <row r="9" spans="1:4" s="1" customFormat="1">
      <c r="A9"/>
      <c r="B9" s="31" t="s">
        <v>232</v>
      </c>
      <c r="C9" s="32" t="s">
        <v>158</v>
      </c>
      <c r="D9" s="29" t="s">
        <v>14</v>
      </c>
    </row>
    <row r="10" spans="1:4" s="1" customFormat="1">
      <c r="A10"/>
      <c r="B10" s="31" t="s">
        <v>127</v>
      </c>
      <c r="C10" s="32" t="s">
        <v>148</v>
      </c>
      <c r="D10" s="33" t="s">
        <v>57</v>
      </c>
    </row>
    <row r="11" spans="1:4" s="1" customFormat="1">
      <c r="A11"/>
      <c r="B11" s="31" t="s">
        <v>127</v>
      </c>
      <c r="C11" s="32" t="s">
        <v>155</v>
      </c>
      <c r="D11" s="33" t="s">
        <v>57</v>
      </c>
    </row>
    <row r="12" spans="1:4" s="1" customFormat="1">
      <c r="A12"/>
      <c r="B12" s="31" t="s">
        <v>95</v>
      </c>
      <c r="C12" s="32" t="s">
        <v>148</v>
      </c>
      <c r="D12" s="29" t="s">
        <v>20</v>
      </c>
    </row>
    <row r="13" spans="1:4" s="1" customFormat="1">
      <c r="A13"/>
      <c r="B13" s="31" t="s">
        <v>95</v>
      </c>
      <c r="C13" s="32" t="s">
        <v>155</v>
      </c>
      <c r="D13" s="29" t="s">
        <v>20</v>
      </c>
    </row>
    <row r="14" spans="1:4" s="1" customFormat="1">
      <c r="A14"/>
      <c r="B14" s="31" t="s">
        <v>387</v>
      </c>
      <c r="C14" s="32" t="s">
        <v>152</v>
      </c>
      <c r="D14" s="33" t="s">
        <v>52</v>
      </c>
    </row>
    <row r="15" spans="1:4" s="1" customFormat="1">
      <c r="A15"/>
      <c r="B15" s="31" t="s">
        <v>395</v>
      </c>
      <c r="C15" s="32" t="s">
        <v>152</v>
      </c>
      <c r="D15" s="33" t="s">
        <v>55</v>
      </c>
    </row>
    <row r="16" spans="1:4" s="1" customFormat="1">
      <c r="A16"/>
      <c r="B16" s="31" t="s">
        <v>101</v>
      </c>
      <c r="C16" s="32" t="s">
        <v>148</v>
      </c>
      <c r="D16" s="29" t="s">
        <v>26</v>
      </c>
    </row>
    <row r="17" spans="1:4" s="1" customFormat="1">
      <c r="A17"/>
      <c r="B17" s="31" t="s">
        <v>101</v>
      </c>
      <c r="C17" s="32" t="s">
        <v>155</v>
      </c>
      <c r="D17" s="29" t="s">
        <v>26</v>
      </c>
    </row>
    <row r="18" spans="1:4" s="1" customFormat="1">
      <c r="A18"/>
      <c r="B18" s="31" t="s">
        <v>92</v>
      </c>
      <c r="C18" s="32" t="s">
        <v>148</v>
      </c>
      <c r="D18" s="29" t="s">
        <v>17</v>
      </c>
    </row>
    <row r="19" spans="1:4" s="1" customFormat="1">
      <c r="A19"/>
      <c r="B19" s="31" t="s">
        <v>92</v>
      </c>
      <c r="C19" s="32" t="s">
        <v>155</v>
      </c>
      <c r="D19" s="29" t="s">
        <v>17</v>
      </c>
    </row>
    <row r="20" spans="1:4" s="1" customFormat="1">
      <c r="A20"/>
      <c r="B20" s="34" t="s">
        <v>518</v>
      </c>
      <c r="C20" s="32" t="s">
        <v>149</v>
      </c>
      <c r="D20" s="29" t="s">
        <v>15</v>
      </c>
    </row>
    <row r="21" spans="1:4" s="1" customFormat="1">
      <c r="A21"/>
      <c r="B21" s="31" t="s">
        <v>366</v>
      </c>
      <c r="C21" s="32" t="s">
        <v>182</v>
      </c>
      <c r="D21" s="29" t="s">
        <v>43</v>
      </c>
    </row>
    <row r="22" spans="1:4" s="1" customFormat="1">
      <c r="A22"/>
      <c r="B22" s="31" t="s">
        <v>424</v>
      </c>
      <c r="C22" s="32" t="s">
        <v>182</v>
      </c>
      <c r="D22" s="33" t="s">
        <v>65</v>
      </c>
    </row>
    <row r="23" spans="1:4" s="1" customFormat="1">
      <c r="A23"/>
      <c r="B23" s="31" t="s">
        <v>146</v>
      </c>
      <c r="C23" s="32" t="s">
        <v>148</v>
      </c>
      <c r="D23" s="33" t="s">
        <v>74</v>
      </c>
    </row>
    <row r="24" spans="1:4" s="1" customFormat="1">
      <c r="A24"/>
      <c r="B24" s="31" t="s">
        <v>193</v>
      </c>
      <c r="C24" s="32" t="s">
        <v>185</v>
      </c>
      <c r="D24" s="29" t="s">
        <v>4</v>
      </c>
    </row>
    <row r="25" spans="1:4" s="1" customFormat="1">
      <c r="A25"/>
      <c r="B25" s="31" t="s">
        <v>445</v>
      </c>
      <c r="C25" s="32" t="s">
        <v>185</v>
      </c>
      <c r="D25" s="33" t="s">
        <v>68</v>
      </c>
    </row>
    <row r="26" spans="1:4" s="1" customFormat="1">
      <c r="A26"/>
      <c r="B26" s="34" t="s">
        <v>318</v>
      </c>
      <c r="C26" s="32" t="s">
        <v>149</v>
      </c>
      <c r="D26" s="30" t="s">
        <v>35</v>
      </c>
    </row>
    <row r="27" spans="1:4" s="1" customFormat="1">
      <c r="A27"/>
      <c r="B27" s="31" t="s">
        <v>318</v>
      </c>
      <c r="C27" s="32" t="s">
        <v>156</v>
      </c>
      <c r="D27" s="30" t="s">
        <v>35</v>
      </c>
    </row>
    <row r="28" spans="1:4" s="1" customFormat="1">
      <c r="A28"/>
      <c r="B28" s="34" t="s">
        <v>530</v>
      </c>
      <c r="C28" s="32" t="s">
        <v>149</v>
      </c>
      <c r="D28" s="29" t="s">
        <v>46</v>
      </c>
    </row>
    <row r="29" spans="1:4" s="1" customFormat="1">
      <c r="A29"/>
      <c r="B29" s="31" t="s">
        <v>80</v>
      </c>
      <c r="C29" s="32" t="s">
        <v>148</v>
      </c>
      <c r="D29" s="29" t="s">
        <v>4</v>
      </c>
    </row>
    <row r="30" spans="1:4" s="1" customFormat="1">
      <c r="A30"/>
      <c r="B30" s="31" t="s">
        <v>80</v>
      </c>
      <c r="C30" s="32" t="s">
        <v>155</v>
      </c>
      <c r="D30" s="29" t="s">
        <v>4</v>
      </c>
    </row>
    <row r="31" spans="1:4" s="1" customFormat="1">
      <c r="A31"/>
      <c r="B31" s="34" t="s">
        <v>399</v>
      </c>
      <c r="C31" s="32" t="s">
        <v>149</v>
      </c>
      <c r="D31" s="33" t="s">
        <v>56</v>
      </c>
    </row>
    <row r="32" spans="1:4" s="1" customFormat="1">
      <c r="A32"/>
      <c r="B32" s="31" t="s">
        <v>399</v>
      </c>
      <c r="C32" s="32" t="s">
        <v>156</v>
      </c>
      <c r="D32" s="33" t="s">
        <v>56</v>
      </c>
    </row>
    <row r="33" spans="1:4" s="1" customFormat="1">
      <c r="A33"/>
      <c r="B33" s="31" t="s">
        <v>75</v>
      </c>
      <c r="C33" s="35" t="s">
        <v>148</v>
      </c>
      <c r="D33" s="36" t="s">
        <v>0</v>
      </c>
    </row>
    <row r="34" spans="1:4" s="1" customFormat="1">
      <c r="A34"/>
      <c r="B34" s="31" t="s">
        <v>75</v>
      </c>
      <c r="C34" s="32" t="s">
        <v>155</v>
      </c>
      <c r="D34" s="36" t="s">
        <v>0</v>
      </c>
    </row>
    <row r="35" spans="1:4" s="1" customFormat="1">
      <c r="A35"/>
      <c r="B35" s="31" t="s">
        <v>150</v>
      </c>
      <c r="C35" s="32" t="s">
        <v>151</v>
      </c>
      <c r="D35" s="36" t="s">
        <v>0</v>
      </c>
    </row>
    <row r="36" spans="1:4" s="1" customFormat="1">
      <c r="A36"/>
      <c r="B36" s="31" t="s">
        <v>150</v>
      </c>
      <c r="C36" s="32" t="s">
        <v>154</v>
      </c>
      <c r="D36" s="36" t="s">
        <v>0</v>
      </c>
    </row>
    <row r="37" spans="1:4" s="1" customFormat="1">
      <c r="A37"/>
      <c r="B37" s="31" t="s">
        <v>150</v>
      </c>
      <c r="C37" s="32" t="s">
        <v>156</v>
      </c>
      <c r="D37" s="36" t="s">
        <v>0</v>
      </c>
    </row>
    <row r="38" spans="1:4" s="1" customFormat="1">
      <c r="A38"/>
      <c r="B38" s="31" t="s">
        <v>150</v>
      </c>
      <c r="C38" s="32" t="s">
        <v>157</v>
      </c>
      <c r="D38" s="36" t="s">
        <v>0</v>
      </c>
    </row>
    <row r="39" spans="1:4" s="1" customFormat="1">
      <c r="A39"/>
      <c r="B39" s="31" t="s">
        <v>150</v>
      </c>
      <c r="C39" s="32" t="s">
        <v>158</v>
      </c>
      <c r="D39" s="36" t="s">
        <v>0</v>
      </c>
    </row>
    <row r="40" spans="1:4" s="1" customFormat="1">
      <c r="A40"/>
      <c r="B40" s="28" t="s">
        <v>150</v>
      </c>
      <c r="C40" s="29" t="s">
        <v>501</v>
      </c>
      <c r="D40" s="36" t="s">
        <v>0</v>
      </c>
    </row>
    <row r="41" spans="1:4" s="1" customFormat="1">
      <c r="A41"/>
      <c r="B41" s="31" t="s">
        <v>280</v>
      </c>
      <c r="C41" s="32" t="s">
        <v>185</v>
      </c>
      <c r="D41" s="29" t="s">
        <v>26</v>
      </c>
    </row>
    <row r="42" spans="1:4" s="1" customFormat="1">
      <c r="A42"/>
      <c r="B42" s="31" t="s">
        <v>166</v>
      </c>
      <c r="C42" s="32" t="s">
        <v>151</v>
      </c>
      <c r="D42" s="36" t="s">
        <v>164</v>
      </c>
    </row>
    <row r="43" spans="1:4" s="1" customFormat="1">
      <c r="A43"/>
      <c r="B43" s="31" t="s">
        <v>166</v>
      </c>
      <c r="C43" s="32" t="s">
        <v>154</v>
      </c>
      <c r="D43" s="36" t="s">
        <v>164</v>
      </c>
    </row>
    <row r="44" spans="1:4" s="1" customFormat="1">
      <c r="A44"/>
      <c r="B44" s="31" t="s">
        <v>166</v>
      </c>
      <c r="C44" s="32" t="s">
        <v>156</v>
      </c>
      <c r="D44" s="36" t="s">
        <v>164</v>
      </c>
    </row>
    <row r="45" spans="1:4" s="1" customFormat="1">
      <c r="A45"/>
      <c r="B45" s="31" t="s">
        <v>166</v>
      </c>
      <c r="C45" s="32" t="s">
        <v>157</v>
      </c>
      <c r="D45" s="36" t="s">
        <v>164</v>
      </c>
    </row>
    <row r="46" spans="1:4" s="1" customFormat="1">
      <c r="A46"/>
      <c r="B46" s="31" t="s">
        <v>166</v>
      </c>
      <c r="C46" s="32" t="s">
        <v>158</v>
      </c>
      <c r="D46" s="36" t="s">
        <v>164</v>
      </c>
    </row>
    <row r="47" spans="1:4" s="1" customFormat="1">
      <c r="A47"/>
      <c r="B47" s="28" t="s">
        <v>166</v>
      </c>
      <c r="C47" s="29" t="s">
        <v>501</v>
      </c>
      <c r="D47" s="36" t="s">
        <v>164</v>
      </c>
    </row>
    <row r="48" spans="1:4" s="1" customFormat="1">
      <c r="A48"/>
      <c r="B48" s="31" t="s">
        <v>159</v>
      </c>
      <c r="C48" s="32" t="s">
        <v>151</v>
      </c>
      <c r="D48" s="36" t="s">
        <v>1</v>
      </c>
    </row>
    <row r="49" spans="1:4" s="1" customFormat="1">
      <c r="A49"/>
      <c r="B49" s="31" t="s">
        <v>159</v>
      </c>
      <c r="C49" s="32" t="s">
        <v>152</v>
      </c>
      <c r="D49" s="36" t="s">
        <v>1</v>
      </c>
    </row>
    <row r="50" spans="1:4" s="1" customFormat="1">
      <c r="A50"/>
      <c r="B50" s="31" t="s">
        <v>159</v>
      </c>
      <c r="C50" s="32" t="s">
        <v>154</v>
      </c>
      <c r="D50" s="36" t="s">
        <v>1</v>
      </c>
    </row>
    <row r="51" spans="1:4" s="1" customFormat="1">
      <c r="A51"/>
      <c r="B51" s="31" t="s">
        <v>159</v>
      </c>
      <c r="C51" s="32" t="s">
        <v>156</v>
      </c>
      <c r="D51" s="36" t="s">
        <v>1</v>
      </c>
    </row>
    <row r="52" spans="1:4" s="1" customFormat="1">
      <c r="A52"/>
      <c r="B52" s="31" t="s">
        <v>159</v>
      </c>
      <c r="C52" s="32" t="s">
        <v>157</v>
      </c>
      <c r="D52" s="36" t="s">
        <v>1</v>
      </c>
    </row>
    <row r="53" spans="1:4" s="1" customFormat="1">
      <c r="A53"/>
      <c r="B53" s="31" t="s">
        <v>159</v>
      </c>
      <c r="C53" s="32" t="s">
        <v>158</v>
      </c>
      <c r="D53" s="36" t="s">
        <v>1</v>
      </c>
    </row>
    <row r="54" spans="1:4" s="1" customFormat="1">
      <c r="A54"/>
      <c r="B54" s="28" t="s">
        <v>159</v>
      </c>
      <c r="C54" s="29" t="s">
        <v>501</v>
      </c>
      <c r="D54" s="36" t="s">
        <v>1</v>
      </c>
    </row>
    <row r="55" spans="1:4" s="1" customFormat="1">
      <c r="A55"/>
      <c r="B55" s="31" t="s">
        <v>76</v>
      </c>
      <c r="C55" s="32" t="s">
        <v>148</v>
      </c>
      <c r="D55" s="36" t="s">
        <v>1</v>
      </c>
    </row>
    <row r="56" spans="1:4" s="1" customFormat="1">
      <c r="A56"/>
      <c r="B56" s="31" t="s">
        <v>76</v>
      </c>
      <c r="C56" s="32" t="s">
        <v>155</v>
      </c>
      <c r="D56" s="36" t="s">
        <v>1</v>
      </c>
    </row>
    <row r="57" spans="1:4" s="1" customFormat="1">
      <c r="A57"/>
      <c r="B57" s="31" t="s">
        <v>170</v>
      </c>
      <c r="C57" s="32" t="s">
        <v>151</v>
      </c>
      <c r="D57" s="36" t="s">
        <v>168</v>
      </c>
    </row>
    <row r="58" spans="1:4" s="1" customFormat="1">
      <c r="A58"/>
      <c r="B58" s="31" t="s">
        <v>170</v>
      </c>
      <c r="C58" s="32" t="s">
        <v>152</v>
      </c>
      <c r="D58" s="36" t="s">
        <v>168</v>
      </c>
    </row>
    <row r="59" spans="1:4" s="1" customFormat="1">
      <c r="A59"/>
      <c r="B59" s="31" t="s">
        <v>170</v>
      </c>
      <c r="C59" s="32" t="s">
        <v>154</v>
      </c>
      <c r="D59" s="36" t="s">
        <v>168</v>
      </c>
    </row>
    <row r="60" spans="1:4" s="1" customFormat="1">
      <c r="A60"/>
      <c r="B60" s="31" t="s">
        <v>170</v>
      </c>
      <c r="C60" s="32" t="s">
        <v>156</v>
      </c>
      <c r="D60" s="36" t="s">
        <v>168</v>
      </c>
    </row>
    <row r="61" spans="1:4" s="1" customFormat="1">
      <c r="A61"/>
      <c r="B61" s="31" t="s">
        <v>170</v>
      </c>
      <c r="C61" s="32" t="s">
        <v>157</v>
      </c>
      <c r="D61" s="36" t="s">
        <v>168</v>
      </c>
    </row>
    <row r="62" spans="1:4" s="1" customFormat="1">
      <c r="A62"/>
      <c r="B62" s="31" t="s">
        <v>170</v>
      </c>
      <c r="C62" s="32" t="s">
        <v>158</v>
      </c>
      <c r="D62" s="36" t="s">
        <v>168</v>
      </c>
    </row>
    <row r="63" spans="1:4" s="1" customFormat="1">
      <c r="A63"/>
      <c r="B63" s="28" t="s">
        <v>170</v>
      </c>
      <c r="C63" s="29" t="s">
        <v>501</v>
      </c>
      <c r="D63" s="36" t="s">
        <v>168</v>
      </c>
    </row>
    <row r="64" spans="1:4" s="1" customFormat="1">
      <c r="A64"/>
      <c r="B64" s="34" t="s">
        <v>506</v>
      </c>
      <c r="C64" s="32" t="s">
        <v>149</v>
      </c>
      <c r="D64" s="36" t="s">
        <v>168</v>
      </c>
    </row>
    <row r="65" spans="1:4" s="1" customFormat="1">
      <c r="A65"/>
      <c r="B65" s="31" t="s">
        <v>169</v>
      </c>
      <c r="C65" s="32" t="s">
        <v>148</v>
      </c>
      <c r="D65" s="36" t="s">
        <v>168</v>
      </c>
    </row>
    <row r="66" spans="1:4" s="1" customFormat="1">
      <c r="A66"/>
      <c r="B66" s="31" t="s">
        <v>169</v>
      </c>
      <c r="C66" s="32" t="s">
        <v>155</v>
      </c>
      <c r="D66" s="36" t="s">
        <v>168</v>
      </c>
    </row>
    <row r="67" spans="1:4" s="1" customFormat="1">
      <c r="A67"/>
      <c r="B67" s="31" t="s">
        <v>91</v>
      </c>
      <c r="C67" s="32" t="s">
        <v>148</v>
      </c>
      <c r="D67" s="29" t="s">
        <v>16</v>
      </c>
    </row>
    <row r="68" spans="1:4" s="1" customFormat="1">
      <c r="A68"/>
      <c r="B68" s="31" t="s">
        <v>91</v>
      </c>
      <c r="C68" s="32" t="s">
        <v>155</v>
      </c>
      <c r="D68" s="29" t="s">
        <v>16</v>
      </c>
    </row>
    <row r="69" spans="1:4" s="1" customFormat="1">
      <c r="A69"/>
      <c r="B69" s="31" t="s">
        <v>291</v>
      </c>
      <c r="C69" s="32" t="s">
        <v>156</v>
      </c>
      <c r="D69" s="29" t="s">
        <v>28</v>
      </c>
    </row>
    <row r="70" spans="1:4" s="1" customFormat="1">
      <c r="A70"/>
      <c r="B70" s="34" t="s">
        <v>515</v>
      </c>
      <c r="C70" s="32" t="s">
        <v>149</v>
      </c>
      <c r="D70" s="29" t="s">
        <v>10</v>
      </c>
    </row>
    <row r="71" spans="1:4" s="1" customFormat="1">
      <c r="A71"/>
      <c r="B71" s="31" t="s">
        <v>368</v>
      </c>
      <c r="C71" s="32" t="s">
        <v>185</v>
      </c>
      <c r="D71" s="29" t="s">
        <v>43</v>
      </c>
    </row>
    <row r="72" spans="1:4" s="1" customFormat="1">
      <c r="A72"/>
      <c r="B72" s="34" t="s">
        <v>529</v>
      </c>
      <c r="C72" s="32" t="s">
        <v>149</v>
      </c>
      <c r="D72" s="29" t="s">
        <v>43</v>
      </c>
    </row>
    <row r="73" spans="1:4" s="1" customFormat="1">
      <c r="A73"/>
      <c r="B73" s="31" t="s">
        <v>129</v>
      </c>
      <c r="C73" s="32" t="s">
        <v>148</v>
      </c>
      <c r="D73" s="33" t="s">
        <v>59</v>
      </c>
    </row>
    <row r="74" spans="1:4" s="1" customFormat="1">
      <c r="A74"/>
      <c r="B74" s="31" t="s">
        <v>129</v>
      </c>
      <c r="C74" s="32" t="s">
        <v>155</v>
      </c>
      <c r="D74" s="33" t="s">
        <v>59</v>
      </c>
    </row>
    <row r="75" spans="1:4" s="1" customFormat="1">
      <c r="A75"/>
      <c r="B75" s="34" t="s">
        <v>507</v>
      </c>
      <c r="C75" s="32" t="s">
        <v>149</v>
      </c>
      <c r="D75" s="36" t="s">
        <v>171</v>
      </c>
    </row>
    <row r="76" spans="1:4" s="1" customFormat="1">
      <c r="A76"/>
      <c r="B76" s="31" t="s">
        <v>78</v>
      </c>
      <c r="C76" s="32" t="s">
        <v>148</v>
      </c>
      <c r="D76" s="36" t="s">
        <v>2</v>
      </c>
    </row>
    <row r="77" spans="1:4" s="1" customFormat="1">
      <c r="A77"/>
      <c r="B77" s="31" t="s">
        <v>78</v>
      </c>
      <c r="C77" s="32" t="s">
        <v>155</v>
      </c>
      <c r="D77" s="36" t="s">
        <v>2</v>
      </c>
    </row>
    <row r="78" spans="1:4" s="1" customFormat="1">
      <c r="A78"/>
      <c r="B78" s="31" t="s">
        <v>175</v>
      </c>
      <c r="C78" s="32" t="s">
        <v>156</v>
      </c>
      <c r="D78" s="36" t="s">
        <v>171</v>
      </c>
    </row>
    <row r="79" spans="1:4" s="1" customFormat="1">
      <c r="A79"/>
      <c r="B79" s="31" t="s">
        <v>187</v>
      </c>
      <c r="C79" s="32" t="s">
        <v>156</v>
      </c>
      <c r="D79" s="36" t="s">
        <v>2</v>
      </c>
    </row>
    <row r="80" spans="1:4" s="1" customFormat="1">
      <c r="A80"/>
      <c r="B80" s="31" t="s">
        <v>187</v>
      </c>
      <c r="C80" s="32" t="s">
        <v>156</v>
      </c>
      <c r="D80" s="29" t="s">
        <v>3</v>
      </c>
    </row>
    <row r="81" spans="1:4" s="1" customFormat="1">
      <c r="A81"/>
      <c r="B81" s="31" t="s">
        <v>173</v>
      </c>
      <c r="C81" s="32" t="s">
        <v>151</v>
      </c>
      <c r="D81" s="36" t="s">
        <v>171</v>
      </c>
    </row>
    <row r="82" spans="1:4" s="1" customFormat="1">
      <c r="A82"/>
      <c r="B82" s="31" t="s">
        <v>173</v>
      </c>
      <c r="C82" s="32" t="s">
        <v>154</v>
      </c>
      <c r="D82" s="36" t="s">
        <v>171</v>
      </c>
    </row>
    <row r="83" spans="1:4" s="1" customFormat="1">
      <c r="A83"/>
      <c r="B83" s="31" t="s">
        <v>173</v>
      </c>
      <c r="C83" s="32" t="s">
        <v>157</v>
      </c>
      <c r="D83" s="36" t="s">
        <v>171</v>
      </c>
    </row>
    <row r="84" spans="1:4" s="1" customFormat="1">
      <c r="A84"/>
      <c r="B84" s="31" t="s">
        <v>173</v>
      </c>
      <c r="C84" s="32" t="s">
        <v>158</v>
      </c>
      <c r="D84" s="36" t="s">
        <v>171</v>
      </c>
    </row>
    <row r="85" spans="1:4" s="1" customFormat="1">
      <c r="A85"/>
      <c r="B85" s="28" t="s">
        <v>173</v>
      </c>
      <c r="C85" s="29" t="s">
        <v>501</v>
      </c>
      <c r="D85" s="36" t="s">
        <v>171</v>
      </c>
    </row>
    <row r="86" spans="1:4" s="1" customFormat="1">
      <c r="A86"/>
      <c r="B86" s="34" t="s">
        <v>547</v>
      </c>
      <c r="C86" s="32" t="s">
        <v>149</v>
      </c>
      <c r="D86" s="33" t="s">
        <v>72</v>
      </c>
    </row>
    <row r="87" spans="1:4" s="1" customFormat="1">
      <c r="A87"/>
      <c r="B87" s="31" t="s">
        <v>178</v>
      </c>
      <c r="C87" s="32" t="s">
        <v>151</v>
      </c>
      <c r="D87" s="36" t="s">
        <v>176</v>
      </c>
    </row>
    <row r="88" spans="1:4" s="1" customFormat="1">
      <c r="A88"/>
      <c r="B88" s="31" t="s">
        <v>178</v>
      </c>
      <c r="C88" s="32" t="s">
        <v>154</v>
      </c>
      <c r="D88" s="36" t="s">
        <v>176</v>
      </c>
    </row>
    <row r="89" spans="1:4" s="1" customFormat="1">
      <c r="A89"/>
      <c r="B89" s="31" t="s">
        <v>178</v>
      </c>
      <c r="C89" s="32" t="s">
        <v>157</v>
      </c>
      <c r="D89" s="36" t="s">
        <v>176</v>
      </c>
    </row>
    <row r="90" spans="1:4" s="1" customFormat="1">
      <c r="A90"/>
      <c r="B90" s="31" t="s">
        <v>178</v>
      </c>
      <c r="C90" s="32" t="s">
        <v>158</v>
      </c>
      <c r="D90" s="36" t="s">
        <v>176</v>
      </c>
    </row>
    <row r="91" spans="1:4" s="1" customFormat="1">
      <c r="A91"/>
      <c r="B91" s="28" t="s">
        <v>178</v>
      </c>
      <c r="C91" s="29" t="s">
        <v>501</v>
      </c>
      <c r="D91" s="36" t="s">
        <v>176</v>
      </c>
    </row>
    <row r="92" spans="1:4" s="1" customFormat="1">
      <c r="A92"/>
      <c r="B92" s="31" t="s">
        <v>130</v>
      </c>
      <c r="C92" s="32" t="s">
        <v>148</v>
      </c>
      <c r="D92" s="33" t="s">
        <v>60</v>
      </c>
    </row>
    <row r="93" spans="1:4" s="1" customFormat="1">
      <c r="A93"/>
      <c r="B93" s="31" t="s">
        <v>130</v>
      </c>
      <c r="C93" s="32" t="s">
        <v>155</v>
      </c>
      <c r="D93" s="33" t="s">
        <v>60</v>
      </c>
    </row>
    <row r="94" spans="1:4" s="1" customFormat="1">
      <c r="A94"/>
      <c r="B94" s="31" t="s">
        <v>177</v>
      </c>
      <c r="C94" s="32" t="s">
        <v>148</v>
      </c>
      <c r="D94" s="36" t="s">
        <v>176</v>
      </c>
    </row>
    <row r="95" spans="1:4" s="1" customFormat="1">
      <c r="A95"/>
      <c r="B95" s="31" t="s">
        <v>177</v>
      </c>
      <c r="C95" s="32" t="s">
        <v>155</v>
      </c>
      <c r="D95" s="36" t="s">
        <v>176</v>
      </c>
    </row>
    <row r="96" spans="1:4" s="1" customFormat="1">
      <c r="A96"/>
      <c r="B96" s="31" t="s">
        <v>181</v>
      </c>
      <c r="C96" s="32" t="s">
        <v>151</v>
      </c>
      <c r="D96" s="36" t="s">
        <v>2</v>
      </c>
    </row>
    <row r="97" spans="1:4" s="1" customFormat="1">
      <c r="A97"/>
      <c r="B97" s="31" t="s">
        <v>181</v>
      </c>
      <c r="C97" s="32" t="s">
        <v>154</v>
      </c>
      <c r="D97" s="36" t="s">
        <v>2</v>
      </c>
    </row>
    <row r="98" spans="1:4" s="1" customFormat="1">
      <c r="A98"/>
      <c r="B98" s="31" t="s">
        <v>181</v>
      </c>
      <c r="C98" s="32" t="s">
        <v>157</v>
      </c>
      <c r="D98" s="36" t="s">
        <v>2</v>
      </c>
    </row>
    <row r="99" spans="1:4" s="1" customFormat="1">
      <c r="A99"/>
      <c r="B99" s="31" t="s">
        <v>181</v>
      </c>
      <c r="C99" s="32" t="s">
        <v>158</v>
      </c>
      <c r="D99" s="36" t="s">
        <v>2</v>
      </c>
    </row>
    <row r="100" spans="1:4" s="1" customFormat="1">
      <c r="A100"/>
      <c r="B100" s="28" t="s">
        <v>181</v>
      </c>
      <c r="C100" s="29" t="s">
        <v>501</v>
      </c>
      <c r="D100" s="36" t="s">
        <v>2</v>
      </c>
    </row>
    <row r="101" spans="1:4" s="1" customFormat="1">
      <c r="A101"/>
      <c r="B101" s="31" t="s">
        <v>421</v>
      </c>
      <c r="C101" s="32" t="s">
        <v>185</v>
      </c>
      <c r="D101" s="33" t="s">
        <v>64</v>
      </c>
    </row>
    <row r="102" spans="1:4" s="1" customFormat="1">
      <c r="A102"/>
      <c r="B102" s="31" t="s">
        <v>100</v>
      </c>
      <c r="C102" s="32" t="s">
        <v>148</v>
      </c>
      <c r="D102" s="29" t="s">
        <v>25</v>
      </c>
    </row>
    <row r="103" spans="1:4" s="1" customFormat="1">
      <c r="A103"/>
      <c r="B103" s="31" t="s">
        <v>100</v>
      </c>
      <c r="C103" s="32" t="s">
        <v>155</v>
      </c>
      <c r="D103" s="29" t="s">
        <v>25</v>
      </c>
    </row>
    <row r="104" spans="1:4" s="1" customFormat="1">
      <c r="A104"/>
      <c r="B104" s="31" t="s">
        <v>271</v>
      </c>
      <c r="C104" s="32" t="s">
        <v>151</v>
      </c>
      <c r="D104" s="29" t="s">
        <v>25</v>
      </c>
    </row>
    <row r="105" spans="1:4" s="1" customFormat="1">
      <c r="A105"/>
      <c r="B105" s="31" t="s">
        <v>271</v>
      </c>
      <c r="C105" s="32" t="s">
        <v>152</v>
      </c>
      <c r="D105" s="29" t="s">
        <v>25</v>
      </c>
    </row>
    <row r="106" spans="1:4" s="1" customFormat="1">
      <c r="A106"/>
      <c r="B106" s="34" t="s">
        <v>273</v>
      </c>
      <c r="C106" s="32" t="s">
        <v>149</v>
      </c>
      <c r="D106" s="29" t="s">
        <v>25</v>
      </c>
    </row>
    <row r="107" spans="1:4" s="1" customFormat="1">
      <c r="A107"/>
      <c r="B107" s="31" t="s">
        <v>272</v>
      </c>
      <c r="C107" s="32" t="s">
        <v>154</v>
      </c>
      <c r="D107" s="29" t="s">
        <v>25</v>
      </c>
    </row>
    <row r="108" spans="1:4" s="1" customFormat="1">
      <c r="A108"/>
      <c r="B108" s="31" t="s">
        <v>273</v>
      </c>
      <c r="C108" s="32" t="s">
        <v>156</v>
      </c>
      <c r="D108" s="29" t="s">
        <v>25</v>
      </c>
    </row>
    <row r="109" spans="1:4" s="1" customFormat="1">
      <c r="A109"/>
      <c r="B109" s="31" t="s">
        <v>161</v>
      </c>
      <c r="C109" s="32" t="s">
        <v>151</v>
      </c>
      <c r="D109" s="36" t="s">
        <v>160</v>
      </c>
    </row>
    <row r="110" spans="1:4" s="1" customFormat="1">
      <c r="A110"/>
      <c r="B110" s="31" t="s">
        <v>161</v>
      </c>
      <c r="C110" s="32" t="s">
        <v>154</v>
      </c>
      <c r="D110" s="36" t="s">
        <v>160</v>
      </c>
    </row>
    <row r="111" spans="1:4" s="1" customFormat="1">
      <c r="A111"/>
      <c r="B111" s="31" t="s">
        <v>161</v>
      </c>
      <c r="C111" s="32" t="s">
        <v>157</v>
      </c>
      <c r="D111" s="36" t="s">
        <v>160</v>
      </c>
    </row>
    <row r="112" spans="1:4" s="1" customFormat="1">
      <c r="A112"/>
      <c r="B112" s="31" t="s">
        <v>161</v>
      </c>
      <c r="C112" s="32" t="s">
        <v>158</v>
      </c>
      <c r="D112" s="36" t="s">
        <v>160</v>
      </c>
    </row>
    <row r="113" spans="1:4" s="1" customFormat="1">
      <c r="A113"/>
      <c r="B113" s="28" t="s">
        <v>161</v>
      </c>
      <c r="C113" s="29" t="s">
        <v>501</v>
      </c>
      <c r="D113" s="36" t="s">
        <v>160</v>
      </c>
    </row>
    <row r="114" spans="1:4" s="1" customFormat="1">
      <c r="A114"/>
      <c r="B114" s="34" t="s">
        <v>504</v>
      </c>
      <c r="C114" s="32" t="s">
        <v>149</v>
      </c>
      <c r="D114" s="36" t="s">
        <v>160</v>
      </c>
    </row>
    <row r="115" spans="1:4" s="1" customFormat="1">
      <c r="A115"/>
      <c r="B115" s="31" t="s">
        <v>163</v>
      </c>
      <c r="C115" s="32" t="s">
        <v>156</v>
      </c>
      <c r="D115" s="36" t="s">
        <v>160</v>
      </c>
    </row>
    <row r="116" spans="1:4" s="1" customFormat="1">
      <c r="A116"/>
      <c r="B116" s="31" t="s">
        <v>183</v>
      </c>
      <c r="C116" s="32" t="s">
        <v>182</v>
      </c>
      <c r="D116" s="36" t="s">
        <v>2</v>
      </c>
    </row>
    <row r="117" spans="1:4" s="1" customFormat="1">
      <c r="A117"/>
      <c r="B117" s="31" t="s">
        <v>244</v>
      </c>
      <c r="C117" s="32" t="s">
        <v>182</v>
      </c>
      <c r="D117" s="29" t="s">
        <v>19</v>
      </c>
    </row>
    <row r="118" spans="1:4" s="1" customFormat="1">
      <c r="A118"/>
      <c r="B118" s="31" t="s">
        <v>122</v>
      </c>
      <c r="C118" s="32" t="s">
        <v>148</v>
      </c>
      <c r="D118" s="33" t="s">
        <v>52</v>
      </c>
    </row>
    <row r="119" spans="1:4" s="1" customFormat="1">
      <c r="A119"/>
      <c r="B119" s="31" t="s">
        <v>122</v>
      </c>
      <c r="C119" s="32" t="s">
        <v>155</v>
      </c>
      <c r="D119" s="33" t="s">
        <v>52</v>
      </c>
    </row>
    <row r="120" spans="1:4" s="1" customFormat="1">
      <c r="A120"/>
      <c r="B120" s="31" t="s">
        <v>79</v>
      </c>
      <c r="C120" s="32" t="s">
        <v>148</v>
      </c>
      <c r="D120" s="29" t="s">
        <v>3</v>
      </c>
    </row>
    <row r="121" spans="1:4" s="1" customFormat="1">
      <c r="A121"/>
      <c r="B121" s="31" t="s">
        <v>79</v>
      </c>
      <c r="C121" s="32" t="s">
        <v>155</v>
      </c>
      <c r="D121" s="29" t="s">
        <v>3</v>
      </c>
    </row>
    <row r="122" spans="1:4" s="1" customFormat="1">
      <c r="A122"/>
      <c r="B122" s="31" t="s">
        <v>190</v>
      </c>
      <c r="C122" s="32" t="s">
        <v>151</v>
      </c>
      <c r="D122" s="29" t="s">
        <v>4</v>
      </c>
    </row>
    <row r="123" spans="1:4" s="1" customFormat="1">
      <c r="A123"/>
      <c r="B123" s="31" t="s">
        <v>190</v>
      </c>
      <c r="C123" s="32" t="s">
        <v>152</v>
      </c>
      <c r="D123" s="29" t="s">
        <v>4</v>
      </c>
    </row>
    <row r="124" spans="1:4" s="1" customFormat="1">
      <c r="A124"/>
      <c r="B124" s="31" t="s">
        <v>190</v>
      </c>
      <c r="C124" s="32" t="s">
        <v>156</v>
      </c>
      <c r="D124" s="29" t="s">
        <v>4</v>
      </c>
    </row>
    <row r="125" spans="1:4" s="1" customFormat="1">
      <c r="A125"/>
      <c r="B125" s="31" t="s">
        <v>190</v>
      </c>
      <c r="C125" s="32" t="s">
        <v>157</v>
      </c>
      <c r="D125" s="29" t="s">
        <v>4</v>
      </c>
    </row>
    <row r="126" spans="1:4" s="1" customFormat="1">
      <c r="A126"/>
      <c r="B126" s="31" t="s">
        <v>190</v>
      </c>
      <c r="C126" s="32" t="s">
        <v>158</v>
      </c>
      <c r="D126" s="29" t="s">
        <v>4</v>
      </c>
    </row>
    <row r="127" spans="1:4" s="1" customFormat="1">
      <c r="A127"/>
      <c r="B127" s="28" t="s">
        <v>190</v>
      </c>
      <c r="C127" s="29" t="s">
        <v>501</v>
      </c>
      <c r="D127" s="29" t="s">
        <v>4</v>
      </c>
    </row>
    <row r="128" spans="1:4" s="1" customFormat="1">
      <c r="A128"/>
      <c r="B128" s="31" t="s">
        <v>213</v>
      </c>
      <c r="C128" s="32" t="s">
        <v>151</v>
      </c>
      <c r="D128" s="29" t="s">
        <v>9</v>
      </c>
    </row>
    <row r="129" spans="1:4" s="1" customFormat="1">
      <c r="A129"/>
      <c r="B129" s="31" t="s">
        <v>213</v>
      </c>
      <c r="C129" s="32" t="s">
        <v>154</v>
      </c>
      <c r="D129" s="29" t="s">
        <v>9</v>
      </c>
    </row>
    <row r="130" spans="1:4" s="1" customFormat="1">
      <c r="A130"/>
      <c r="B130" s="31" t="s">
        <v>213</v>
      </c>
      <c r="C130" s="32" t="s">
        <v>156</v>
      </c>
      <c r="D130" s="29" t="s">
        <v>9</v>
      </c>
    </row>
    <row r="131" spans="1:4" s="1" customFormat="1">
      <c r="A131"/>
      <c r="B131" s="31" t="s">
        <v>213</v>
      </c>
      <c r="C131" s="32" t="s">
        <v>157</v>
      </c>
      <c r="D131" s="29" t="s">
        <v>9</v>
      </c>
    </row>
    <row r="132" spans="1:4" s="1" customFormat="1">
      <c r="A132"/>
      <c r="B132" s="31" t="s">
        <v>213</v>
      </c>
      <c r="C132" s="32" t="s">
        <v>158</v>
      </c>
      <c r="D132" s="29" t="s">
        <v>9</v>
      </c>
    </row>
    <row r="133" spans="1:4" s="1" customFormat="1">
      <c r="A133"/>
      <c r="B133" s="28" t="s">
        <v>213</v>
      </c>
      <c r="C133" s="29" t="s">
        <v>501</v>
      </c>
      <c r="D133" s="29" t="s">
        <v>9</v>
      </c>
    </row>
    <row r="134" spans="1:4" s="1" customFormat="1">
      <c r="A134"/>
      <c r="B134" s="31" t="s">
        <v>84</v>
      </c>
      <c r="C134" s="32" t="s">
        <v>148</v>
      </c>
      <c r="D134" s="29" t="s">
        <v>9</v>
      </c>
    </row>
    <row r="135" spans="1:4" s="1" customFormat="1">
      <c r="A135"/>
      <c r="B135" s="31" t="s">
        <v>84</v>
      </c>
      <c r="C135" s="32" t="s">
        <v>155</v>
      </c>
      <c r="D135" s="29" t="s">
        <v>9</v>
      </c>
    </row>
    <row r="136" spans="1:4" s="1" customFormat="1">
      <c r="A136"/>
      <c r="B136" s="31" t="s">
        <v>194</v>
      </c>
      <c r="C136" s="32" t="s">
        <v>151</v>
      </c>
      <c r="D136" s="29" t="s">
        <v>5</v>
      </c>
    </row>
    <row r="137" spans="1:4" s="1" customFormat="1">
      <c r="A137"/>
      <c r="B137" s="31" t="s">
        <v>194</v>
      </c>
      <c r="C137" s="32" t="s">
        <v>157</v>
      </c>
      <c r="D137" s="29" t="s">
        <v>5</v>
      </c>
    </row>
    <row r="138" spans="1:4" s="1" customFormat="1">
      <c r="A138"/>
      <c r="B138" s="31" t="s">
        <v>194</v>
      </c>
      <c r="C138" s="32" t="s">
        <v>158</v>
      </c>
      <c r="D138" s="29" t="s">
        <v>5</v>
      </c>
    </row>
    <row r="139" spans="1:4" s="1" customFormat="1">
      <c r="A139"/>
      <c r="B139" s="28" t="s">
        <v>194</v>
      </c>
      <c r="C139" s="29" t="s">
        <v>501</v>
      </c>
      <c r="D139" s="29" t="s">
        <v>5</v>
      </c>
    </row>
    <row r="140" spans="1:4" s="1" customFormat="1">
      <c r="A140"/>
      <c r="B140" s="31" t="s">
        <v>194</v>
      </c>
      <c r="C140" s="32" t="s">
        <v>151</v>
      </c>
      <c r="D140" s="29" t="s">
        <v>7</v>
      </c>
    </row>
    <row r="141" spans="1:4" s="1" customFormat="1">
      <c r="A141"/>
      <c r="B141" s="31" t="s">
        <v>194</v>
      </c>
      <c r="C141" s="32" t="s">
        <v>157</v>
      </c>
      <c r="D141" s="29" t="s">
        <v>7</v>
      </c>
    </row>
    <row r="142" spans="1:4" s="1" customFormat="1">
      <c r="A142"/>
      <c r="B142" s="31" t="s">
        <v>194</v>
      </c>
      <c r="C142" s="32" t="s">
        <v>158</v>
      </c>
      <c r="D142" s="29" t="s">
        <v>7</v>
      </c>
    </row>
    <row r="143" spans="1:4" s="1" customFormat="1">
      <c r="A143"/>
      <c r="B143" s="28" t="s">
        <v>194</v>
      </c>
      <c r="C143" s="29" t="s">
        <v>501</v>
      </c>
      <c r="D143" s="29" t="s">
        <v>7</v>
      </c>
    </row>
    <row r="144" spans="1:4" s="1" customFormat="1">
      <c r="A144"/>
      <c r="B144" s="31" t="s">
        <v>81</v>
      </c>
      <c r="C144" s="32" t="s">
        <v>148</v>
      </c>
      <c r="D144" s="29" t="s">
        <v>5</v>
      </c>
    </row>
    <row r="145" spans="1:4" s="1" customFormat="1">
      <c r="A145"/>
      <c r="B145" s="31" t="s">
        <v>81</v>
      </c>
      <c r="C145" s="32" t="s">
        <v>155</v>
      </c>
      <c r="D145" s="29" t="s">
        <v>5</v>
      </c>
    </row>
    <row r="146" spans="1:4" s="1" customFormat="1">
      <c r="A146"/>
      <c r="B146" s="31" t="s">
        <v>81</v>
      </c>
      <c r="C146" s="32" t="s">
        <v>148</v>
      </c>
      <c r="D146" s="29" t="s">
        <v>7</v>
      </c>
    </row>
    <row r="147" spans="1:4" s="1" customFormat="1">
      <c r="A147"/>
      <c r="B147" s="31" t="s">
        <v>81</v>
      </c>
      <c r="C147" s="32" t="s">
        <v>155</v>
      </c>
      <c r="D147" s="29" t="s">
        <v>7</v>
      </c>
    </row>
    <row r="148" spans="1:4" s="1" customFormat="1">
      <c r="A148"/>
      <c r="B148" s="31" t="s">
        <v>218</v>
      </c>
      <c r="C148" s="32" t="s">
        <v>151</v>
      </c>
      <c r="D148" s="29" t="s">
        <v>217</v>
      </c>
    </row>
    <row r="149" spans="1:4" s="1" customFormat="1">
      <c r="A149"/>
      <c r="B149" s="31" t="s">
        <v>218</v>
      </c>
      <c r="C149" s="32" t="s">
        <v>154</v>
      </c>
      <c r="D149" s="29" t="s">
        <v>217</v>
      </c>
    </row>
    <row r="150" spans="1:4" s="1" customFormat="1">
      <c r="A150"/>
      <c r="B150" s="31" t="s">
        <v>218</v>
      </c>
      <c r="C150" s="32" t="s">
        <v>157</v>
      </c>
      <c r="D150" s="29" t="s">
        <v>217</v>
      </c>
    </row>
    <row r="151" spans="1:4" s="1" customFormat="1">
      <c r="A151"/>
      <c r="B151" s="31" t="s">
        <v>218</v>
      </c>
      <c r="C151" s="32" t="s">
        <v>158</v>
      </c>
      <c r="D151" s="29" t="s">
        <v>217</v>
      </c>
    </row>
    <row r="152" spans="1:4" s="1" customFormat="1">
      <c r="A152"/>
      <c r="B152" s="28" t="s">
        <v>218</v>
      </c>
      <c r="C152" s="29" t="s">
        <v>501</v>
      </c>
      <c r="D152" s="29" t="s">
        <v>217</v>
      </c>
    </row>
    <row r="153" spans="1:4" s="1" customFormat="1">
      <c r="A153"/>
      <c r="B153" s="31" t="s">
        <v>85</v>
      </c>
      <c r="C153" s="32" t="s">
        <v>148</v>
      </c>
      <c r="D153" s="29" t="s">
        <v>10</v>
      </c>
    </row>
    <row r="154" spans="1:4" s="1" customFormat="1">
      <c r="A154"/>
      <c r="B154" s="31" t="s">
        <v>85</v>
      </c>
      <c r="C154" s="32" t="s">
        <v>155</v>
      </c>
      <c r="D154" s="29" t="s">
        <v>10</v>
      </c>
    </row>
    <row r="155" spans="1:4" s="1" customFormat="1">
      <c r="A155"/>
      <c r="B155" s="31" t="s">
        <v>215</v>
      </c>
      <c r="C155" s="32" t="s">
        <v>151</v>
      </c>
      <c r="D155" s="29" t="s">
        <v>10</v>
      </c>
    </row>
    <row r="156" spans="1:4" s="1" customFormat="1">
      <c r="A156"/>
      <c r="B156" s="31" t="s">
        <v>215</v>
      </c>
      <c r="C156" s="32" t="s">
        <v>154</v>
      </c>
      <c r="D156" s="29" t="s">
        <v>10</v>
      </c>
    </row>
    <row r="157" spans="1:4" s="1" customFormat="1">
      <c r="A157"/>
      <c r="B157" s="31" t="s">
        <v>215</v>
      </c>
      <c r="C157" s="32" t="s">
        <v>156</v>
      </c>
      <c r="D157" s="29" t="s">
        <v>10</v>
      </c>
    </row>
    <row r="158" spans="1:4" s="1" customFormat="1">
      <c r="A158"/>
      <c r="B158" s="31" t="s">
        <v>215</v>
      </c>
      <c r="C158" s="32" t="s">
        <v>157</v>
      </c>
      <c r="D158" s="29" t="s">
        <v>10</v>
      </c>
    </row>
    <row r="159" spans="1:4" s="1" customFormat="1">
      <c r="A159"/>
      <c r="B159" s="31" t="s">
        <v>215</v>
      </c>
      <c r="C159" s="32" t="s">
        <v>158</v>
      </c>
      <c r="D159" s="29" t="s">
        <v>10</v>
      </c>
    </row>
    <row r="160" spans="1:4" s="1" customFormat="1">
      <c r="A160"/>
      <c r="B160" s="28" t="s">
        <v>215</v>
      </c>
      <c r="C160" s="29" t="s">
        <v>501</v>
      </c>
      <c r="D160" s="29" t="s">
        <v>10</v>
      </c>
    </row>
    <row r="161" spans="1:4" s="1" customFormat="1">
      <c r="A161"/>
      <c r="B161" s="31" t="s">
        <v>188</v>
      </c>
      <c r="C161" s="32" t="s">
        <v>151</v>
      </c>
      <c r="D161" s="29" t="s">
        <v>3</v>
      </c>
    </row>
    <row r="162" spans="1:4" s="1" customFormat="1">
      <c r="A162"/>
      <c r="B162" s="31" t="s">
        <v>188</v>
      </c>
      <c r="C162" s="32" t="s">
        <v>154</v>
      </c>
      <c r="D162" s="29" t="s">
        <v>3</v>
      </c>
    </row>
    <row r="163" spans="1:4" s="1" customFormat="1">
      <c r="A163"/>
      <c r="B163" s="31" t="s">
        <v>188</v>
      </c>
      <c r="C163" s="32" t="s">
        <v>157</v>
      </c>
      <c r="D163" s="29" t="s">
        <v>3</v>
      </c>
    </row>
    <row r="164" spans="1:4" s="1" customFormat="1">
      <c r="A164"/>
      <c r="B164" s="31" t="s">
        <v>188</v>
      </c>
      <c r="C164" s="32" t="s">
        <v>158</v>
      </c>
      <c r="D164" s="29" t="s">
        <v>3</v>
      </c>
    </row>
    <row r="165" spans="1:4" s="1" customFormat="1">
      <c r="A165"/>
      <c r="B165" s="28" t="s">
        <v>188</v>
      </c>
      <c r="C165" s="29" t="s">
        <v>501</v>
      </c>
      <c r="D165" s="29" t="s">
        <v>3</v>
      </c>
    </row>
    <row r="166" spans="1:4" s="1" customFormat="1">
      <c r="A166"/>
      <c r="B166" s="31" t="s">
        <v>200</v>
      </c>
      <c r="C166" s="32" t="s">
        <v>182</v>
      </c>
      <c r="D166" s="29" t="s">
        <v>200</v>
      </c>
    </row>
    <row r="167" spans="1:4" s="1" customFormat="1">
      <c r="A167"/>
      <c r="B167" s="31" t="s">
        <v>200</v>
      </c>
      <c r="C167" s="32" t="s">
        <v>152</v>
      </c>
      <c r="D167" s="29" t="s">
        <v>200</v>
      </c>
    </row>
    <row r="168" spans="1:4" s="1" customFormat="1">
      <c r="A168"/>
      <c r="B168" s="31" t="s">
        <v>203</v>
      </c>
      <c r="C168" s="32" t="s">
        <v>182</v>
      </c>
      <c r="D168" s="29" t="s">
        <v>6</v>
      </c>
    </row>
    <row r="169" spans="1:4" s="1" customFormat="1">
      <c r="A169"/>
      <c r="B169" s="31" t="s">
        <v>201</v>
      </c>
      <c r="C169" s="32" t="s">
        <v>149</v>
      </c>
      <c r="D169" s="29" t="s">
        <v>200</v>
      </c>
    </row>
    <row r="170" spans="1:4" s="1" customFormat="1">
      <c r="A170"/>
      <c r="B170" s="31" t="s">
        <v>201</v>
      </c>
      <c r="C170" s="32" t="s">
        <v>151</v>
      </c>
      <c r="D170" s="29" t="s">
        <v>200</v>
      </c>
    </row>
    <row r="171" spans="1:4" s="1" customFormat="1">
      <c r="A171"/>
      <c r="B171" s="31" t="s">
        <v>201</v>
      </c>
      <c r="C171" s="32" t="s">
        <v>154</v>
      </c>
      <c r="D171" s="29" t="s">
        <v>200</v>
      </c>
    </row>
    <row r="172" spans="1:4" s="1" customFormat="1">
      <c r="A172"/>
      <c r="B172" s="31" t="s">
        <v>202</v>
      </c>
      <c r="C172" s="32" t="s">
        <v>185</v>
      </c>
      <c r="D172" s="29" t="s">
        <v>200</v>
      </c>
    </row>
    <row r="173" spans="1:4" s="1" customFormat="1">
      <c r="A173"/>
      <c r="B173" s="31" t="s">
        <v>201</v>
      </c>
      <c r="C173" s="32" t="s">
        <v>156</v>
      </c>
      <c r="D173" s="29" t="s">
        <v>200</v>
      </c>
    </row>
    <row r="174" spans="1:4" s="1" customFormat="1">
      <c r="A174"/>
      <c r="B174" s="31" t="s">
        <v>201</v>
      </c>
      <c r="C174" s="32" t="s">
        <v>157</v>
      </c>
      <c r="D174" s="29" t="s">
        <v>200</v>
      </c>
    </row>
    <row r="175" spans="1:4" s="1" customFormat="1">
      <c r="A175"/>
      <c r="B175" s="31" t="s">
        <v>201</v>
      </c>
      <c r="C175" s="32" t="s">
        <v>158</v>
      </c>
      <c r="D175" s="29" t="s">
        <v>200</v>
      </c>
    </row>
    <row r="176" spans="1:4" s="1" customFormat="1">
      <c r="A176"/>
      <c r="B176" s="28" t="s">
        <v>201</v>
      </c>
      <c r="C176" s="29" t="s">
        <v>501</v>
      </c>
      <c r="D176" s="29" t="s">
        <v>200</v>
      </c>
    </row>
    <row r="177" spans="1:4" s="1" customFormat="1">
      <c r="A177"/>
      <c r="B177" s="31" t="s">
        <v>102</v>
      </c>
      <c r="C177" s="32" t="s">
        <v>148</v>
      </c>
      <c r="D177" s="29" t="s">
        <v>27</v>
      </c>
    </row>
    <row r="178" spans="1:4" s="1" customFormat="1">
      <c r="A178"/>
      <c r="B178" s="31" t="s">
        <v>102</v>
      </c>
      <c r="C178" s="32" t="s">
        <v>155</v>
      </c>
      <c r="D178" s="29" t="s">
        <v>27</v>
      </c>
    </row>
    <row r="179" spans="1:4" s="1" customFormat="1">
      <c r="A179"/>
      <c r="B179" s="31" t="s">
        <v>82</v>
      </c>
      <c r="C179" s="32" t="s">
        <v>148</v>
      </c>
      <c r="D179" s="29" t="s">
        <v>6</v>
      </c>
    </row>
    <row r="180" spans="1:4" s="1" customFormat="1">
      <c r="A180"/>
      <c r="B180" s="31" t="s">
        <v>82</v>
      </c>
      <c r="C180" s="32" t="s">
        <v>151</v>
      </c>
      <c r="D180" s="29" t="s">
        <v>6</v>
      </c>
    </row>
    <row r="181" spans="1:4" s="1" customFormat="1">
      <c r="A181"/>
      <c r="B181" s="31" t="s">
        <v>82</v>
      </c>
      <c r="C181" s="32" t="s">
        <v>155</v>
      </c>
      <c r="D181" s="29" t="s">
        <v>6</v>
      </c>
    </row>
    <row r="182" spans="1:4" s="1" customFormat="1">
      <c r="A182"/>
      <c r="B182" s="31" t="s">
        <v>82</v>
      </c>
      <c r="C182" s="32" t="s">
        <v>156</v>
      </c>
      <c r="D182" s="29" t="s">
        <v>6</v>
      </c>
    </row>
    <row r="183" spans="1:4" s="1" customFormat="1">
      <c r="A183"/>
      <c r="B183" s="31" t="s">
        <v>82</v>
      </c>
      <c r="C183" s="32" t="s">
        <v>157</v>
      </c>
      <c r="D183" s="29" t="s">
        <v>6</v>
      </c>
    </row>
    <row r="184" spans="1:4" s="1" customFormat="1">
      <c r="A184"/>
      <c r="B184" s="31" t="s">
        <v>82</v>
      </c>
      <c r="C184" s="32" t="s">
        <v>158</v>
      </c>
      <c r="D184" s="29" t="s">
        <v>6</v>
      </c>
    </row>
    <row r="185" spans="1:4" s="1" customFormat="1">
      <c r="A185"/>
      <c r="B185" s="28" t="s">
        <v>82</v>
      </c>
      <c r="C185" s="29" t="s">
        <v>501</v>
      </c>
      <c r="D185" s="29" t="s">
        <v>6</v>
      </c>
    </row>
    <row r="186" spans="1:4" s="1" customFormat="1">
      <c r="A186"/>
      <c r="B186" s="34" t="s">
        <v>511</v>
      </c>
      <c r="C186" s="32" t="s">
        <v>149</v>
      </c>
      <c r="D186" s="29" t="s">
        <v>6</v>
      </c>
    </row>
    <row r="187" spans="1:4" s="1" customFormat="1">
      <c r="A187"/>
      <c r="B187" s="31" t="s">
        <v>94</v>
      </c>
      <c r="C187" s="32" t="s">
        <v>148</v>
      </c>
      <c r="D187" s="29" t="s">
        <v>19</v>
      </c>
    </row>
    <row r="188" spans="1:4" s="1" customFormat="1">
      <c r="A188"/>
      <c r="B188" s="31" t="s">
        <v>94</v>
      </c>
      <c r="C188" s="32" t="s">
        <v>155</v>
      </c>
      <c r="D188" s="29" t="s">
        <v>19</v>
      </c>
    </row>
    <row r="189" spans="1:4" s="1" customFormat="1">
      <c r="A189"/>
      <c r="B189" s="31" t="s">
        <v>136</v>
      </c>
      <c r="C189" s="32" t="s">
        <v>148</v>
      </c>
      <c r="D189" s="33" t="s">
        <v>66</v>
      </c>
    </row>
    <row r="190" spans="1:4" s="1" customFormat="1">
      <c r="A190"/>
      <c r="B190" s="31" t="s">
        <v>136</v>
      </c>
      <c r="C190" s="32" t="s">
        <v>155</v>
      </c>
      <c r="D190" s="33" t="s">
        <v>66</v>
      </c>
    </row>
    <row r="191" spans="1:4" s="1" customFormat="1">
      <c r="A191"/>
      <c r="B191" s="31" t="s">
        <v>209</v>
      </c>
      <c r="C191" s="32" t="s">
        <v>151</v>
      </c>
      <c r="D191" s="29" t="s">
        <v>208</v>
      </c>
    </row>
    <row r="192" spans="1:4" s="1" customFormat="1">
      <c r="A192"/>
      <c r="B192" s="31" t="s">
        <v>209</v>
      </c>
      <c r="C192" s="32" t="s">
        <v>182</v>
      </c>
      <c r="D192" s="29" t="s">
        <v>208</v>
      </c>
    </row>
    <row r="193" spans="1:4" s="1" customFormat="1">
      <c r="A193"/>
      <c r="B193" s="31" t="s">
        <v>209</v>
      </c>
      <c r="C193" s="32" t="s">
        <v>154</v>
      </c>
      <c r="D193" s="29" t="s">
        <v>208</v>
      </c>
    </row>
    <row r="194" spans="1:4" s="1" customFormat="1">
      <c r="A194"/>
      <c r="B194" s="31" t="s">
        <v>209</v>
      </c>
      <c r="C194" s="32" t="s">
        <v>157</v>
      </c>
      <c r="D194" s="29" t="s">
        <v>208</v>
      </c>
    </row>
    <row r="195" spans="1:4" s="1" customFormat="1">
      <c r="A195"/>
      <c r="B195" s="31" t="s">
        <v>209</v>
      </c>
      <c r="C195" s="32" t="s">
        <v>158</v>
      </c>
      <c r="D195" s="29" t="s">
        <v>208</v>
      </c>
    </row>
    <row r="196" spans="1:4" s="1" customFormat="1">
      <c r="A196"/>
      <c r="B196" s="28" t="s">
        <v>209</v>
      </c>
      <c r="C196" s="29" t="s">
        <v>501</v>
      </c>
      <c r="D196" s="29" t="s">
        <v>208</v>
      </c>
    </row>
    <row r="197" spans="1:4" s="1" customFormat="1">
      <c r="A197"/>
      <c r="B197" s="31" t="s">
        <v>206</v>
      </c>
      <c r="C197" s="32" t="s">
        <v>151</v>
      </c>
      <c r="D197" s="29" t="s">
        <v>8</v>
      </c>
    </row>
    <row r="198" spans="1:4" s="1" customFormat="1">
      <c r="A198"/>
      <c r="B198" s="31" t="s">
        <v>206</v>
      </c>
      <c r="C198" s="32" t="s">
        <v>154</v>
      </c>
      <c r="D198" s="29" t="s">
        <v>8</v>
      </c>
    </row>
    <row r="199" spans="1:4" s="1" customFormat="1">
      <c r="A199"/>
      <c r="B199" s="31" t="s">
        <v>206</v>
      </c>
      <c r="C199" s="32" t="s">
        <v>156</v>
      </c>
      <c r="D199" s="29" t="s">
        <v>8</v>
      </c>
    </row>
    <row r="200" spans="1:4" s="1" customFormat="1">
      <c r="A200"/>
      <c r="B200" s="31" t="s">
        <v>206</v>
      </c>
      <c r="C200" s="32" t="s">
        <v>157</v>
      </c>
      <c r="D200" s="29" t="s">
        <v>8</v>
      </c>
    </row>
    <row r="201" spans="1:4" s="1" customFormat="1">
      <c r="A201"/>
      <c r="B201" s="31" t="s">
        <v>206</v>
      </c>
      <c r="C201" s="32" t="s">
        <v>158</v>
      </c>
      <c r="D201" s="29" t="s">
        <v>8</v>
      </c>
    </row>
    <row r="202" spans="1:4" s="1" customFormat="1">
      <c r="A202"/>
      <c r="B202" s="28" t="s">
        <v>206</v>
      </c>
      <c r="C202" s="29" t="s">
        <v>501</v>
      </c>
      <c r="D202" s="29" t="s">
        <v>8</v>
      </c>
    </row>
    <row r="203" spans="1:4" s="1" customFormat="1">
      <c r="A203"/>
      <c r="B203" s="31" t="s">
        <v>83</v>
      </c>
      <c r="C203" s="32" t="s">
        <v>148</v>
      </c>
      <c r="D203" s="29" t="s">
        <v>8</v>
      </c>
    </row>
    <row r="204" spans="1:4" s="1" customFormat="1">
      <c r="A204"/>
      <c r="B204" s="31" t="s">
        <v>83</v>
      </c>
      <c r="C204" s="32" t="s">
        <v>155</v>
      </c>
      <c r="D204" s="29" t="s">
        <v>8</v>
      </c>
    </row>
    <row r="205" spans="1:4" s="1" customFormat="1">
      <c r="A205"/>
      <c r="B205" s="31" t="s">
        <v>323</v>
      </c>
      <c r="C205" s="32" t="s">
        <v>182</v>
      </c>
      <c r="D205" s="30" t="s">
        <v>36</v>
      </c>
    </row>
    <row r="206" spans="1:4" s="1" customFormat="1">
      <c r="A206"/>
      <c r="B206" s="31" t="s">
        <v>222</v>
      </c>
      <c r="C206" s="32" t="s">
        <v>182</v>
      </c>
      <c r="D206" s="29" t="s">
        <v>11</v>
      </c>
    </row>
    <row r="207" spans="1:4" s="1" customFormat="1">
      <c r="A207"/>
      <c r="B207" s="31" t="s">
        <v>86</v>
      </c>
      <c r="C207" s="32" t="s">
        <v>148</v>
      </c>
      <c r="D207" s="29" t="s">
        <v>11</v>
      </c>
    </row>
    <row r="208" spans="1:4" s="1" customFormat="1">
      <c r="A208"/>
      <c r="B208" s="31" t="s">
        <v>86</v>
      </c>
      <c r="C208" s="32" t="s">
        <v>155</v>
      </c>
      <c r="D208" s="29" t="s">
        <v>11</v>
      </c>
    </row>
    <row r="209" spans="1:4" s="1" customFormat="1">
      <c r="A209"/>
      <c r="B209" s="31" t="s">
        <v>221</v>
      </c>
      <c r="C209" s="32" t="s">
        <v>151</v>
      </c>
      <c r="D209" s="29" t="s">
        <v>11</v>
      </c>
    </row>
    <row r="210" spans="1:4" s="1" customFormat="1">
      <c r="A210"/>
      <c r="B210" s="31" t="s">
        <v>221</v>
      </c>
      <c r="C210" s="32" t="s">
        <v>154</v>
      </c>
      <c r="D210" s="29" t="s">
        <v>11</v>
      </c>
    </row>
    <row r="211" spans="1:4" s="1" customFormat="1">
      <c r="A211"/>
      <c r="B211" s="31" t="s">
        <v>221</v>
      </c>
      <c r="C211" s="32" t="s">
        <v>185</v>
      </c>
      <c r="D211" s="29" t="s">
        <v>11</v>
      </c>
    </row>
    <row r="212" spans="1:4" s="1" customFormat="1">
      <c r="A212"/>
      <c r="B212" s="31" t="s">
        <v>221</v>
      </c>
      <c r="C212" s="32" t="s">
        <v>157</v>
      </c>
      <c r="D212" s="29" t="s">
        <v>11</v>
      </c>
    </row>
    <row r="213" spans="1:4" s="1" customFormat="1">
      <c r="A213"/>
      <c r="B213" s="31" t="s">
        <v>221</v>
      </c>
      <c r="C213" s="32" t="s">
        <v>158</v>
      </c>
      <c r="D213" s="29" t="s">
        <v>11</v>
      </c>
    </row>
    <row r="214" spans="1:4" s="1" customFormat="1">
      <c r="A214"/>
      <c r="B214" s="28" t="s">
        <v>221</v>
      </c>
      <c r="C214" s="29" t="s">
        <v>501</v>
      </c>
      <c r="D214" s="29" t="s">
        <v>11</v>
      </c>
    </row>
    <row r="215" spans="1:4" s="1" customFormat="1">
      <c r="A215"/>
      <c r="B215" s="34" t="s">
        <v>225</v>
      </c>
      <c r="C215" s="32" t="s">
        <v>149</v>
      </c>
      <c r="D215" s="29" t="s">
        <v>12</v>
      </c>
    </row>
    <row r="216" spans="1:4" s="1" customFormat="1">
      <c r="A216"/>
      <c r="B216" s="31" t="s">
        <v>225</v>
      </c>
      <c r="C216" s="32" t="s">
        <v>151</v>
      </c>
      <c r="D216" s="29" t="s">
        <v>12</v>
      </c>
    </row>
    <row r="217" spans="1:4" s="1" customFormat="1">
      <c r="A217"/>
      <c r="B217" s="31" t="s">
        <v>225</v>
      </c>
      <c r="C217" s="32" t="s">
        <v>156</v>
      </c>
      <c r="D217" s="29" t="s">
        <v>12</v>
      </c>
    </row>
    <row r="218" spans="1:4" s="1" customFormat="1">
      <c r="A218"/>
      <c r="B218" s="31" t="s">
        <v>225</v>
      </c>
      <c r="C218" s="32" t="s">
        <v>158</v>
      </c>
      <c r="D218" s="29" t="s">
        <v>12</v>
      </c>
    </row>
    <row r="219" spans="1:4" s="1" customFormat="1">
      <c r="A219"/>
      <c r="B219" s="34" t="s">
        <v>514</v>
      </c>
      <c r="C219" s="32" t="s">
        <v>149</v>
      </c>
      <c r="D219" s="29" t="s">
        <v>9</v>
      </c>
    </row>
    <row r="220" spans="1:4" s="1" customFormat="1">
      <c r="A220"/>
      <c r="B220" s="28" t="s">
        <v>468</v>
      </c>
      <c r="C220" s="29" t="s">
        <v>501</v>
      </c>
      <c r="D220" s="29" t="s">
        <v>12</v>
      </c>
    </row>
    <row r="221" spans="1:4" s="1" customFormat="1">
      <c r="A221"/>
      <c r="B221" s="31" t="s">
        <v>233</v>
      </c>
      <c r="C221" s="32" t="s">
        <v>151</v>
      </c>
      <c r="D221" s="29" t="s">
        <v>15</v>
      </c>
    </row>
    <row r="222" spans="1:4" s="1" customFormat="1">
      <c r="A222"/>
      <c r="B222" s="31" t="s">
        <v>233</v>
      </c>
      <c r="C222" s="32" t="s">
        <v>154</v>
      </c>
      <c r="D222" s="29" t="s">
        <v>15</v>
      </c>
    </row>
    <row r="223" spans="1:4" s="1" customFormat="1">
      <c r="A223"/>
      <c r="B223" s="31" t="s">
        <v>233</v>
      </c>
      <c r="C223" s="32" t="s">
        <v>156</v>
      </c>
      <c r="D223" s="29" t="s">
        <v>15</v>
      </c>
    </row>
    <row r="224" spans="1:4" s="1" customFormat="1">
      <c r="A224"/>
      <c r="B224" s="31" t="s">
        <v>233</v>
      </c>
      <c r="C224" s="32" t="s">
        <v>157</v>
      </c>
      <c r="D224" s="29" t="s">
        <v>15</v>
      </c>
    </row>
    <row r="225" spans="1:4" s="1" customFormat="1">
      <c r="A225"/>
      <c r="B225" s="31" t="s">
        <v>233</v>
      </c>
      <c r="C225" s="32" t="s">
        <v>158</v>
      </c>
      <c r="D225" s="29" t="s">
        <v>15</v>
      </c>
    </row>
    <row r="226" spans="1:4" s="1" customFormat="1">
      <c r="A226"/>
      <c r="B226" s="28" t="s">
        <v>233</v>
      </c>
      <c r="C226" s="29" t="s">
        <v>501</v>
      </c>
      <c r="D226" s="29" t="s">
        <v>15</v>
      </c>
    </row>
    <row r="227" spans="1:4" s="1" customFormat="1">
      <c r="A227"/>
      <c r="B227" s="31" t="s">
        <v>230</v>
      </c>
      <c r="C227" s="32" t="s">
        <v>157</v>
      </c>
      <c r="D227" s="29" t="s">
        <v>12</v>
      </c>
    </row>
    <row r="228" spans="1:4" s="1" customFormat="1">
      <c r="A228"/>
      <c r="B228" s="31" t="s">
        <v>226</v>
      </c>
      <c r="C228" s="32" t="s">
        <v>182</v>
      </c>
      <c r="D228" s="29" t="s">
        <v>12</v>
      </c>
    </row>
    <row r="229" spans="1:4" s="1" customFormat="1">
      <c r="A229"/>
      <c r="B229" s="31" t="s">
        <v>237</v>
      </c>
      <c r="C229" s="32" t="s">
        <v>151</v>
      </c>
      <c r="D229" s="29" t="s">
        <v>17</v>
      </c>
    </row>
    <row r="230" spans="1:4" s="1" customFormat="1">
      <c r="A230"/>
      <c r="B230" s="31" t="s">
        <v>237</v>
      </c>
      <c r="C230" s="32" t="s">
        <v>154</v>
      </c>
      <c r="D230" s="29" t="s">
        <v>17</v>
      </c>
    </row>
    <row r="231" spans="1:4" s="1" customFormat="1">
      <c r="A231"/>
      <c r="B231" s="31" t="s">
        <v>237</v>
      </c>
      <c r="C231" s="32" t="s">
        <v>156</v>
      </c>
      <c r="D231" s="29" t="s">
        <v>17</v>
      </c>
    </row>
    <row r="232" spans="1:4" s="1" customFormat="1">
      <c r="A232"/>
      <c r="B232" s="31" t="s">
        <v>237</v>
      </c>
      <c r="C232" s="32" t="s">
        <v>157</v>
      </c>
      <c r="D232" s="29" t="s">
        <v>17</v>
      </c>
    </row>
    <row r="233" spans="1:4" s="1" customFormat="1">
      <c r="A233"/>
      <c r="B233" s="31" t="s">
        <v>237</v>
      </c>
      <c r="C233" s="32" t="s">
        <v>158</v>
      </c>
      <c r="D233" s="29" t="s">
        <v>17</v>
      </c>
    </row>
    <row r="234" spans="1:4" s="1" customFormat="1">
      <c r="A234"/>
      <c r="B234" s="28" t="s">
        <v>237</v>
      </c>
      <c r="C234" s="29" t="s">
        <v>501</v>
      </c>
      <c r="D234" s="29" t="s">
        <v>17</v>
      </c>
    </row>
    <row r="235" spans="1:4" s="1" customFormat="1">
      <c r="A235"/>
      <c r="B235" s="31" t="s">
        <v>88</v>
      </c>
      <c r="C235" s="32" t="s">
        <v>148</v>
      </c>
      <c r="D235" s="29" t="s">
        <v>13</v>
      </c>
    </row>
    <row r="236" spans="1:4" s="1" customFormat="1">
      <c r="A236"/>
      <c r="B236" s="31" t="s">
        <v>88</v>
      </c>
      <c r="C236" s="32" t="s">
        <v>155</v>
      </c>
      <c r="D236" s="29" t="s">
        <v>13</v>
      </c>
    </row>
    <row r="237" spans="1:4" s="1" customFormat="1">
      <c r="A237"/>
      <c r="B237" s="28" t="s">
        <v>88</v>
      </c>
      <c r="C237" s="29" t="s">
        <v>501</v>
      </c>
      <c r="D237" s="29" t="s">
        <v>13</v>
      </c>
    </row>
    <row r="238" spans="1:4" s="1" customFormat="1">
      <c r="A238"/>
      <c r="B238" s="31" t="s">
        <v>231</v>
      </c>
      <c r="C238" s="32" t="s">
        <v>158</v>
      </c>
      <c r="D238" s="29" t="s">
        <v>13</v>
      </c>
    </row>
    <row r="239" spans="1:4" s="1" customFormat="1">
      <c r="A239"/>
      <c r="B239" s="31" t="s">
        <v>93</v>
      </c>
      <c r="C239" s="32" t="s">
        <v>148</v>
      </c>
      <c r="D239" s="29" t="s">
        <v>18</v>
      </c>
    </row>
    <row r="240" spans="1:4" s="1" customFormat="1">
      <c r="A240"/>
      <c r="B240" s="31" t="s">
        <v>93</v>
      </c>
      <c r="C240" s="32" t="s">
        <v>155</v>
      </c>
      <c r="D240" s="29" t="s">
        <v>18</v>
      </c>
    </row>
    <row r="241" spans="1:4" s="1" customFormat="1">
      <c r="A241"/>
      <c r="B241" s="31" t="s">
        <v>239</v>
      </c>
      <c r="C241" s="32" t="s">
        <v>151</v>
      </c>
      <c r="D241" s="29" t="s">
        <v>18</v>
      </c>
    </row>
    <row r="242" spans="1:4" s="1" customFormat="1">
      <c r="A242"/>
      <c r="B242" s="31" t="s">
        <v>239</v>
      </c>
      <c r="C242" s="32" t="s">
        <v>154</v>
      </c>
      <c r="D242" s="29" t="s">
        <v>18</v>
      </c>
    </row>
    <row r="243" spans="1:4" s="1" customFormat="1">
      <c r="A243"/>
      <c r="B243" s="31" t="s">
        <v>239</v>
      </c>
      <c r="C243" s="32" t="s">
        <v>157</v>
      </c>
      <c r="D243" s="29" t="s">
        <v>18</v>
      </c>
    </row>
    <row r="244" spans="1:4" s="1" customFormat="1">
      <c r="A244"/>
      <c r="B244" s="31" t="s">
        <v>239</v>
      </c>
      <c r="C244" s="32" t="s">
        <v>158</v>
      </c>
      <c r="D244" s="29" t="s">
        <v>18</v>
      </c>
    </row>
    <row r="245" spans="1:4" s="1" customFormat="1">
      <c r="A245"/>
      <c r="B245" s="28" t="s">
        <v>239</v>
      </c>
      <c r="C245" s="29" t="s">
        <v>501</v>
      </c>
      <c r="D245" s="29" t="s">
        <v>18</v>
      </c>
    </row>
    <row r="246" spans="1:4" s="1" customFormat="1">
      <c r="A246"/>
      <c r="B246" s="31" t="s">
        <v>235</v>
      </c>
      <c r="C246" s="32" t="s">
        <v>151</v>
      </c>
      <c r="D246" s="29" t="s">
        <v>16</v>
      </c>
    </row>
    <row r="247" spans="1:4" s="1" customFormat="1">
      <c r="A247"/>
      <c r="B247" s="31" t="s">
        <v>235</v>
      </c>
      <c r="C247" s="32" t="s">
        <v>154</v>
      </c>
      <c r="D247" s="29" t="s">
        <v>16</v>
      </c>
    </row>
    <row r="248" spans="1:4" s="1" customFormat="1">
      <c r="A248"/>
      <c r="B248" s="31" t="s">
        <v>235</v>
      </c>
      <c r="C248" s="32" t="s">
        <v>156</v>
      </c>
      <c r="D248" s="29" t="s">
        <v>16</v>
      </c>
    </row>
    <row r="249" spans="1:4" s="1" customFormat="1">
      <c r="A249"/>
      <c r="B249" s="31" t="s">
        <v>235</v>
      </c>
      <c r="C249" s="32" t="s">
        <v>157</v>
      </c>
      <c r="D249" s="29" t="s">
        <v>16</v>
      </c>
    </row>
    <row r="250" spans="1:4" s="1" customFormat="1">
      <c r="A250"/>
      <c r="B250" s="31" t="s">
        <v>235</v>
      </c>
      <c r="C250" s="32" t="s">
        <v>158</v>
      </c>
      <c r="D250" s="29" t="s">
        <v>16</v>
      </c>
    </row>
    <row r="251" spans="1:4" s="1" customFormat="1">
      <c r="A251"/>
      <c r="B251" s="28" t="s">
        <v>235</v>
      </c>
      <c r="C251" s="29" t="s">
        <v>501</v>
      </c>
      <c r="D251" s="29" t="s">
        <v>16</v>
      </c>
    </row>
    <row r="252" spans="1:4" s="1" customFormat="1">
      <c r="A252"/>
      <c r="B252" s="31" t="s">
        <v>437</v>
      </c>
      <c r="C252" s="32" t="s">
        <v>151</v>
      </c>
      <c r="D252" s="33" t="s">
        <v>67</v>
      </c>
    </row>
    <row r="253" spans="1:4" s="1" customFormat="1">
      <c r="A253"/>
      <c r="B253" s="34" t="s">
        <v>241</v>
      </c>
      <c r="C253" s="32" t="s">
        <v>149</v>
      </c>
      <c r="D253" s="29" t="s">
        <v>18</v>
      </c>
    </row>
    <row r="254" spans="1:4" s="1" customFormat="1">
      <c r="A254"/>
      <c r="B254" s="31" t="s">
        <v>241</v>
      </c>
      <c r="C254" s="32" t="s">
        <v>156</v>
      </c>
      <c r="D254" s="29" t="s">
        <v>18</v>
      </c>
    </row>
    <row r="255" spans="1:4" s="1" customFormat="1">
      <c r="A255"/>
      <c r="B255" s="28" t="s">
        <v>469</v>
      </c>
      <c r="C255" s="29" t="s">
        <v>501</v>
      </c>
      <c r="D255" s="29" t="s">
        <v>19</v>
      </c>
    </row>
    <row r="256" spans="1:4" s="1" customFormat="1">
      <c r="A256"/>
      <c r="B256" s="31" t="s">
        <v>451</v>
      </c>
      <c r="C256" s="32" t="s">
        <v>185</v>
      </c>
      <c r="D256" s="33" t="s">
        <v>69</v>
      </c>
    </row>
    <row r="257" spans="1:4" s="1" customFormat="1">
      <c r="A257"/>
      <c r="B257" s="31" t="s">
        <v>295</v>
      </c>
      <c r="C257" s="32" t="s">
        <v>185</v>
      </c>
      <c r="D257" s="29" t="s">
        <v>29</v>
      </c>
    </row>
    <row r="258" spans="1:4" s="1" customFormat="1">
      <c r="A258"/>
      <c r="B258" s="31" t="s">
        <v>141</v>
      </c>
      <c r="C258" s="32" t="s">
        <v>148</v>
      </c>
      <c r="D258" s="33" t="s">
        <v>71</v>
      </c>
    </row>
    <row r="259" spans="1:4" s="1" customFormat="1">
      <c r="A259"/>
      <c r="B259" s="31" t="s">
        <v>141</v>
      </c>
      <c r="C259" s="32" t="s">
        <v>155</v>
      </c>
      <c r="D259" s="33" t="s">
        <v>71</v>
      </c>
    </row>
    <row r="260" spans="1:4" s="1" customFormat="1">
      <c r="A260"/>
      <c r="B260" s="34" t="s">
        <v>544</v>
      </c>
      <c r="C260" s="32" t="s">
        <v>149</v>
      </c>
      <c r="D260" s="33" t="s">
        <v>69</v>
      </c>
    </row>
    <row r="261" spans="1:4" s="1" customFormat="1">
      <c r="A261"/>
      <c r="B261" s="31" t="s">
        <v>452</v>
      </c>
      <c r="C261" s="32" t="s">
        <v>156</v>
      </c>
      <c r="D261" s="33" t="s">
        <v>69</v>
      </c>
    </row>
    <row r="262" spans="1:4" s="1" customFormat="1">
      <c r="A262"/>
      <c r="B262" s="31" t="s">
        <v>90</v>
      </c>
      <c r="C262" s="32" t="s">
        <v>148</v>
      </c>
      <c r="D262" s="29" t="s">
        <v>15</v>
      </c>
    </row>
    <row r="263" spans="1:4" s="1" customFormat="1">
      <c r="A263"/>
      <c r="B263" s="31" t="s">
        <v>90</v>
      </c>
      <c r="C263" s="32" t="s">
        <v>155</v>
      </c>
      <c r="D263" s="29" t="s">
        <v>15</v>
      </c>
    </row>
    <row r="264" spans="1:4" s="1" customFormat="1">
      <c r="A264"/>
      <c r="B264" s="31" t="s">
        <v>251</v>
      </c>
      <c r="C264" s="32" t="s">
        <v>151</v>
      </c>
      <c r="D264" s="29" t="s">
        <v>21</v>
      </c>
    </row>
    <row r="265" spans="1:4" s="1" customFormat="1">
      <c r="A265"/>
      <c r="B265" s="31" t="s">
        <v>251</v>
      </c>
      <c r="C265" s="32" t="s">
        <v>157</v>
      </c>
      <c r="D265" s="29" t="s">
        <v>21</v>
      </c>
    </row>
    <row r="266" spans="1:4" s="1" customFormat="1">
      <c r="A266"/>
      <c r="B266" s="31" t="s">
        <v>251</v>
      </c>
      <c r="C266" s="32" t="s">
        <v>158</v>
      </c>
      <c r="D266" s="29" t="s">
        <v>21</v>
      </c>
    </row>
    <row r="267" spans="1:4" s="1" customFormat="1">
      <c r="A267"/>
      <c r="B267" s="28" t="s">
        <v>251</v>
      </c>
      <c r="C267" s="29" t="s">
        <v>501</v>
      </c>
      <c r="D267" s="29" t="s">
        <v>21</v>
      </c>
    </row>
    <row r="268" spans="1:4" s="1" customFormat="1">
      <c r="A268"/>
      <c r="B268" s="31" t="s">
        <v>96</v>
      </c>
      <c r="C268" s="32" t="s">
        <v>148</v>
      </c>
      <c r="D268" s="29" t="s">
        <v>21</v>
      </c>
    </row>
    <row r="269" spans="1:4" s="1" customFormat="1">
      <c r="A269"/>
      <c r="B269" s="31" t="s">
        <v>96</v>
      </c>
      <c r="C269" s="32" t="s">
        <v>155</v>
      </c>
      <c r="D269" s="29" t="s">
        <v>21</v>
      </c>
    </row>
    <row r="270" spans="1:4" s="1" customFormat="1">
      <c r="A270"/>
      <c r="B270" s="31" t="s">
        <v>405</v>
      </c>
      <c r="C270" s="32" t="s">
        <v>182</v>
      </c>
      <c r="D270" s="33" t="s">
        <v>60</v>
      </c>
    </row>
    <row r="271" spans="1:4" s="1" customFormat="1">
      <c r="A271"/>
      <c r="B271" s="31" t="s">
        <v>312</v>
      </c>
      <c r="C271" s="32" t="s">
        <v>185</v>
      </c>
      <c r="D271" s="30" t="s">
        <v>34</v>
      </c>
    </row>
    <row r="272" spans="1:4" s="1" customFormat="1">
      <c r="A272"/>
      <c r="B272" s="31" t="s">
        <v>108</v>
      </c>
      <c r="C272" s="32" t="s">
        <v>148</v>
      </c>
      <c r="D272" s="30" t="s">
        <v>34</v>
      </c>
    </row>
    <row r="273" spans="1:4" s="1" customFormat="1">
      <c r="A273"/>
      <c r="B273" s="31" t="s">
        <v>108</v>
      </c>
      <c r="C273" s="32" t="s">
        <v>155</v>
      </c>
      <c r="D273" s="30" t="s">
        <v>34</v>
      </c>
    </row>
    <row r="274" spans="1:4" s="1" customFormat="1">
      <c r="A274"/>
      <c r="B274" s="31" t="s">
        <v>310</v>
      </c>
      <c r="C274" s="32" t="s">
        <v>182</v>
      </c>
      <c r="D274" s="30" t="s">
        <v>34</v>
      </c>
    </row>
    <row r="275" spans="1:4" s="1" customFormat="1">
      <c r="A275"/>
      <c r="B275" s="31" t="s">
        <v>126</v>
      </c>
      <c r="C275" s="32" t="s">
        <v>148</v>
      </c>
      <c r="D275" s="33" t="s">
        <v>56</v>
      </c>
    </row>
    <row r="276" spans="1:4" s="1" customFormat="1">
      <c r="A276"/>
      <c r="B276" s="31" t="s">
        <v>126</v>
      </c>
      <c r="C276" s="32" t="s">
        <v>155</v>
      </c>
      <c r="D276" s="33" t="s">
        <v>56</v>
      </c>
    </row>
    <row r="277" spans="1:4" s="1" customFormat="1">
      <c r="A277"/>
      <c r="B277" s="28" t="s">
        <v>477</v>
      </c>
      <c r="C277" s="29" t="s">
        <v>501</v>
      </c>
      <c r="D277" s="30" t="s">
        <v>476</v>
      </c>
    </row>
    <row r="278" spans="1:4" s="1" customFormat="1">
      <c r="A278"/>
      <c r="B278" s="34" t="s">
        <v>180</v>
      </c>
      <c r="C278" s="32" t="s">
        <v>149</v>
      </c>
      <c r="D278" s="36" t="s">
        <v>176</v>
      </c>
    </row>
    <row r="279" spans="1:4" s="1" customFormat="1">
      <c r="A279"/>
      <c r="B279" s="31" t="s">
        <v>180</v>
      </c>
      <c r="C279" s="32" t="s">
        <v>156</v>
      </c>
      <c r="D279" s="36" t="s">
        <v>176</v>
      </c>
    </row>
    <row r="280" spans="1:4" s="1" customFormat="1">
      <c r="A280"/>
      <c r="B280" s="31" t="s">
        <v>326</v>
      </c>
      <c r="C280" s="32" t="s">
        <v>156</v>
      </c>
      <c r="D280" s="30" t="s">
        <v>36</v>
      </c>
    </row>
    <row r="281" spans="1:4" s="1" customFormat="1">
      <c r="A281"/>
      <c r="B281" s="34" t="s">
        <v>527</v>
      </c>
      <c r="C281" s="32" t="s">
        <v>149</v>
      </c>
      <c r="D281" s="30" t="s">
        <v>36</v>
      </c>
    </row>
    <row r="282" spans="1:4" s="1" customFormat="1">
      <c r="A282"/>
      <c r="B282" s="34" t="s">
        <v>521</v>
      </c>
      <c r="C282" s="32" t="s">
        <v>149</v>
      </c>
      <c r="D282" s="29" t="s">
        <v>22</v>
      </c>
    </row>
    <row r="283" spans="1:4" s="1" customFormat="1">
      <c r="A283"/>
      <c r="B283" s="31" t="s">
        <v>257</v>
      </c>
      <c r="C283" s="32" t="s">
        <v>151</v>
      </c>
      <c r="D283" s="29" t="s">
        <v>22</v>
      </c>
    </row>
    <row r="284" spans="1:4" s="1" customFormat="1">
      <c r="A284"/>
      <c r="B284" s="31" t="s">
        <v>257</v>
      </c>
      <c r="C284" s="32" t="s">
        <v>154</v>
      </c>
      <c r="D284" s="29" t="s">
        <v>22</v>
      </c>
    </row>
    <row r="285" spans="1:4" s="1" customFormat="1">
      <c r="A285"/>
      <c r="B285" s="31" t="s">
        <v>257</v>
      </c>
      <c r="C285" s="32" t="s">
        <v>157</v>
      </c>
      <c r="D285" s="29" t="s">
        <v>22</v>
      </c>
    </row>
    <row r="286" spans="1:4" s="1" customFormat="1">
      <c r="A286"/>
      <c r="B286" s="31" t="s">
        <v>257</v>
      </c>
      <c r="C286" s="32" t="s">
        <v>158</v>
      </c>
      <c r="D286" s="29" t="s">
        <v>22</v>
      </c>
    </row>
    <row r="287" spans="1:4" s="1" customFormat="1">
      <c r="A287"/>
      <c r="B287" s="28" t="s">
        <v>257</v>
      </c>
      <c r="C287" s="29" t="s">
        <v>501</v>
      </c>
      <c r="D287" s="29" t="s">
        <v>22</v>
      </c>
    </row>
    <row r="288" spans="1:4" s="1" customFormat="1">
      <c r="A288"/>
      <c r="B288" s="31" t="s">
        <v>259</v>
      </c>
      <c r="C288" s="32" t="s">
        <v>156</v>
      </c>
      <c r="D288" s="29" t="s">
        <v>22</v>
      </c>
    </row>
    <row r="289" spans="1:4" s="1" customFormat="1">
      <c r="A289"/>
      <c r="B289" s="31" t="s">
        <v>138</v>
      </c>
      <c r="C289" s="32" t="s">
        <v>148</v>
      </c>
      <c r="D289" s="33" t="s">
        <v>68</v>
      </c>
    </row>
    <row r="290" spans="1:4" s="1" customFormat="1">
      <c r="A290"/>
      <c r="B290" s="31" t="s">
        <v>138</v>
      </c>
      <c r="C290" s="32" t="s">
        <v>155</v>
      </c>
      <c r="D290" s="33" t="s">
        <v>68</v>
      </c>
    </row>
    <row r="291" spans="1:4" s="1" customFormat="1">
      <c r="A291"/>
      <c r="B291" s="34" t="s">
        <v>539</v>
      </c>
      <c r="C291" s="32" t="s">
        <v>149</v>
      </c>
      <c r="D291" s="33" t="s">
        <v>64</v>
      </c>
    </row>
    <row r="292" spans="1:4" s="1" customFormat="1">
      <c r="A292"/>
      <c r="B292" s="31" t="s">
        <v>422</v>
      </c>
      <c r="C292" s="32" t="s">
        <v>156</v>
      </c>
      <c r="D292" s="33" t="s">
        <v>64</v>
      </c>
    </row>
    <row r="293" spans="1:4" s="1" customFormat="1">
      <c r="A293"/>
      <c r="B293" s="31" t="s">
        <v>261</v>
      </c>
      <c r="C293" s="32" t="s">
        <v>149</v>
      </c>
      <c r="D293" s="29" t="s">
        <v>260</v>
      </c>
    </row>
    <row r="294" spans="1:4" s="1" customFormat="1">
      <c r="A294"/>
      <c r="B294" s="31" t="s">
        <v>261</v>
      </c>
      <c r="C294" s="32" t="s">
        <v>151</v>
      </c>
      <c r="D294" s="29" t="s">
        <v>260</v>
      </c>
    </row>
    <row r="295" spans="1:4" s="1" customFormat="1">
      <c r="A295"/>
      <c r="B295" s="31" t="s">
        <v>261</v>
      </c>
      <c r="C295" s="32" t="s">
        <v>152</v>
      </c>
      <c r="D295" s="29" t="s">
        <v>260</v>
      </c>
    </row>
    <row r="296" spans="1:4" s="1" customFormat="1">
      <c r="A296"/>
      <c r="B296" s="31" t="s">
        <v>261</v>
      </c>
      <c r="C296" s="32" t="s">
        <v>156</v>
      </c>
      <c r="D296" s="29" t="s">
        <v>260</v>
      </c>
    </row>
    <row r="297" spans="1:4" s="1" customFormat="1">
      <c r="A297"/>
      <c r="B297" s="31" t="s">
        <v>261</v>
      </c>
      <c r="C297" s="32" t="s">
        <v>157</v>
      </c>
      <c r="D297" s="29" t="s">
        <v>260</v>
      </c>
    </row>
    <row r="298" spans="1:4" s="1" customFormat="1">
      <c r="A298"/>
      <c r="B298" s="31" t="s">
        <v>261</v>
      </c>
      <c r="C298" s="32" t="s">
        <v>158</v>
      </c>
      <c r="D298" s="29" t="s">
        <v>260</v>
      </c>
    </row>
    <row r="299" spans="1:4" s="1" customFormat="1">
      <c r="A299"/>
      <c r="B299" s="28" t="s">
        <v>261</v>
      </c>
      <c r="C299" s="29" t="s">
        <v>501</v>
      </c>
      <c r="D299" s="29" t="s">
        <v>260</v>
      </c>
    </row>
    <row r="300" spans="1:4" s="1" customFormat="1">
      <c r="A300"/>
      <c r="B300" s="31" t="s">
        <v>262</v>
      </c>
      <c r="C300" s="32" t="s">
        <v>154</v>
      </c>
      <c r="D300" s="29" t="s">
        <v>260</v>
      </c>
    </row>
    <row r="301" spans="1:4" s="1" customFormat="1">
      <c r="A301"/>
      <c r="B301" s="37" t="s">
        <v>265</v>
      </c>
      <c r="C301" s="38" t="s">
        <v>154</v>
      </c>
      <c r="D301" s="29" t="s">
        <v>23</v>
      </c>
    </row>
    <row r="302" spans="1:4" s="1" customFormat="1">
      <c r="A302"/>
      <c r="B302" s="31" t="s">
        <v>23</v>
      </c>
      <c r="C302" s="32" t="s">
        <v>182</v>
      </c>
      <c r="D302" s="29" t="s">
        <v>23</v>
      </c>
    </row>
    <row r="303" spans="1:4" s="1" customFormat="1">
      <c r="A303"/>
      <c r="B303" s="28" t="s">
        <v>470</v>
      </c>
      <c r="C303" s="29" t="s">
        <v>501</v>
      </c>
      <c r="D303" s="29" t="s">
        <v>23</v>
      </c>
    </row>
    <row r="304" spans="1:4" s="1" customFormat="1">
      <c r="A304"/>
      <c r="B304" s="31" t="s">
        <v>98</v>
      </c>
      <c r="C304" s="32" t="s">
        <v>148</v>
      </c>
      <c r="D304" s="29" t="s">
        <v>23</v>
      </c>
    </row>
    <row r="305" spans="1:4" s="1" customFormat="1">
      <c r="A305"/>
      <c r="B305" s="31" t="s">
        <v>98</v>
      </c>
      <c r="C305" s="32" t="s">
        <v>155</v>
      </c>
      <c r="D305" s="29" t="s">
        <v>23</v>
      </c>
    </row>
    <row r="306" spans="1:4" s="1" customFormat="1">
      <c r="A306"/>
      <c r="B306" s="31" t="s">
        <v>264</v>
      </c>
      <c r="C306" s="32" t="s">
        <v>152</v>
      </c>
      <c r="D306" s="29" t="s">
        <v>23</v>
      </c>
    </row>
    <row r="307" spans="1:4" s="1" customFormat="1">
      <c r="A307"/>
      <c r="B307" s="31" t="s">
        <v>266</v>
      </c>
      <c r="C307" s="32" t="s">
        <v>185</v>
      </c>
      <c r="D307" s="29" t="s">
        <v>23</v>
      </c>
    </row>
    <row r="308" spans="1:4" s="1" customFormat="1">
      <c r="A308"/>
      <c r="B308" s="31" t="s">
        <v>263</v>
      </c>
      <c r="C308" s="32" t="s">
        <v>149</v>
      </c>
      <c r="D308" s="29" t="s">
        <v>23</v>
      </c>
    </row>
    <row r="309" spans="1:4" s="1" customFormat="1">
      <c r="A309"/>
      <c r="B309" s="31" t="s">
        <v>263</v>
      </c>
      <c r="C309" s="32" t="s">
        <v>151</v>
      </c>
      <c r="D309" s="29" t="s">
        <v>23</v>
      </c>
    </row>
    <row r="310" spans="1:4" s="1" customFormat="1">
      <c r="A310"/>
      <c r="B310" s="31" t="s">
        <v>263</v>
      </c>
      <c r="C310" s="32" t="s">
        <v>156</v>
      </c>
      <c r="D310" s="29" t="s">
        <v>23</v>
      </c>
    </row>
    <row r="311" spans="1:4" s="1" customFormat="1">
      <c r="A311"/>
      <c r="B311" s="31" t="s">
        <v>263</v>
      </c>
      <c r="C311" s="32" t="s">
        <v>157</v>
      </c>
      <c r="D311" s="29" t="s">
        <v>23</v>
      </c>
    </row>
    <row r="312" spans="1:4" s="1" customFormat="1">
      <c r="A312"/>
      <c r="B312" s="31" t="s">
        <v>263</v>
      </c>
      <c r="C312" s="32" t="s">
        <v>158</v>
      </c>
      <c r="D312" s="29" t="s">
        <v>23</v>
      </c>
    </row>
    <row r="313" spans="1:4" s="1" customFormat="1">
      <c r="A313"/>
      <c r="B313" s="31" t="s">
        <v>267</v>
      </c>
      <c r="C313" s="32" t="s">
        <v>149</v>
      </c>
      <c r="D313" s="29" t="s">
        <v>24</v>
      </c>
    </row>
    <row r="314" spans="1:4" s="1" customFormat="1">
      <c r="A314"/>
      <c r="B314" s="31" t="s">
        <v>267</v>
      </c>
      <c r="C314" s="32" t="s">
        <v>151</v>
      </c>
      <c r="D314" s="29" t="s">
        <v>24</v>
      </c>
    </row>
    <row r="315" spans="1:4" s="1" customFormat="1">
      <c r="A315"/>
      <c r="B315" s="31" t="s">
        <v>267</v>
      </c>
      <c r="C315" s="32" t="s">
        <v>156</v>
      </c>
      <c r="D315" s="29" t="s">
        <v>24</v>
      </c>
    </row>
    <row r="316" spans="1:4" s="1" customFormat="1">
      <c r="A316"/>
      <c r="B316" s="31" t="s">
        <v>267</v>
      </c>
      <c r="C316" s="32" t="s">
        <v>157</v>
      </c>
      <c r="D316" s="29" t="s">
        <v>24</v>
      </c>
    </row>
    <row r="317" spans="1:4" s="1" customFormat="1">
      <c r="A317"/>
      <c r="B317" s="31" t="s">
        <v>267</v>
      </c>
      <c r="C317" s="32" t="s">
        <v>158</v>
      </c>
      <c r="D317" s="29" t="s">
        <v>24</v>
      </c>
    </row>
    <row r="318" spans="1:4" s="1" customFormat="1">
      <c r="A318"/>
      <c r="B318" s="28" t="s">
        <v>267</v>
      </c>
      <c r="C318" s="29" t="s">
        <v>501</v>
      </c>
      <c r="D318" s="29" t="s">
        <v>24</v>
      </c>
    </row>
    <row r="319" spans="1:4" s="1" customFormat="1">
      <c r="A319"/>
      <c r="B319" s="31" t="s">
        <v>268</v>
      </c>
      <c r="C319" s="32" t="s">
        <v>152</v>
      </c>
      <c r="D319" s="29" t="s">
        <v>24</v>
      </c>
    </row>
    <row r="320" spans="1:4" s="1" customFormat="1">
      <c r="A320"/>
      <c r="B320" s="31" t="s">
        <v>269</v>
      </c>
      <c r="C320" s="32" t="s">
        <v>154</v>
      </c>
      <c r="D320" s="29" t="s">
        <v>24</v>
      </c>
    </row>
    <row r="321" spans="1:4" s="1" customFormat="1">
      <c r="A321"/>
      <c r="B321" s="31" t="s">
        <v>99</v>
      </c>
      <c r="C321" s="32" t="s">
        <v>148</v>
      </c>
      <c r="D321" s="29" t="s">
        <v>24</v>
      </c>
    </row>
    <row r="322" spans="1:4" s="1" customFormat="1">
      <c r="A322"/>
      <c r="B322" s="31" t="s">
        <v>99</v>
      </c>
      <c r="C322" s="32" t="s">
        <v>155</v>
      </c>
      <c r="D322" s="29" t="s">
        <v>24</v>
      </c>
    </row>
    <row r="323" spans="1:4" s="1" customFormat="1">
      <c r="A323"/>
      <c r="B323" s="31" t="s">
        <v>443</v>
      </c>
      <c r="C323" s="32" t="s">
        <v>182</v>
      </c>
      <c r="D323" s="33" t="s">
        <v>68</v>
      </c>
    </row>
    <row r="324" spans="1:4" s="1" customFormat="1">
      <c r="A324"/>
      <c r="B324" s="31" t="s">
        <v>270</v>
      </c>
      <c r="C324" s="32" t="s">
        <v>157</v>
      </c>
      <c r="D324" s="29" t="s">
        <v>25</v>
      </c>
    </row>
    <row r="325" spans="1:4" s="1" customFormat="1">
      <c r="A325"/>
      <c r="B325" s="31" t="s">
        <v>270</v>
      </c>
      <c r="C325" s="32" t="s">
        <v>158</v>
      </c>
      <c r="D325" s="29" t="s">
        <v>25</v>
      </c>
    </row>
    <row r="326" spans="1:4" s="1" customFormat="1">
      <c r="A326"/>
      <c r="B326" s="28" t="s">
        <v>270</v>
      </c>
      <c r="C326" s="29" t="s">
        <v>501</v>
      </c>
      <c r="D326" s="29" t="s">
        <v>25</v>
      </c>
    </row>
    <row r="327" spans="1:4" s="1" customFormat="1">
      <c r="A327"/>
      <c r="B327" s="37" t="s">
        <v>333</v>
      </c>
      <c r="C327" s="38" t="s">
        <v>154</v>
      </c>
      <c r="D327" s="29" t="s">
        <v>37</v>
      </c>
    </row>
    <row r="328" spans="1:4" s="1" customFormat="1">
      <c r="A328"/>
      <c r="B328" s="31" t="s">
        <v>331</v>
      </c>
      <c r="C328" s="32" t="s">
        <v>182</v>
      </c>
      <c r="D328" s="29" t="s">
        <v>37</v>
      </c>
    </row>
    <row r="329" spans="1:4" s="1" customFormat="1">
      <c r="A329"/>
      <c r="B329" s="31" t="s">
        <v>275</v>
      </c>
      <c r="C329" s="32" t="s">
        <v>149</v>
      </c>
      <c r="D329" s="29" t="s">
        <v>274</v>
      </c>
    </row>
    <row r="330" spans="1:4" s="1" customFormat="1">
      <c r="A330"/>
      <c r="B330" s="31" t="s">
        <v>275</v>
      </c>
      <c r="C330" s="32" t="s">
        <v>151</v>
      </c>
      <c r="D330" s="29" t="s">
        <v>274</v>
      </c>
    </row>
    <row r="331" spans="1:4" s="1" customFormat="1">
      <c r="A331"/>
      <c r="B331" s="31" t="s">
        <v>275</v>
      </c>
      <c r="C331" s="32" t="s">
        <v>154</v>
      </c>
      <c r="D331" s="29" t="s">
        <v>274</v>
      </c>
    </row>
    <row r="332" spans="1:4" s="1" customFormat="1">
      <c r="A332"/>
      <c r="B332" s="31" t="s">
        <v>275</v>
      </c>
      <c r="C332" s="32" t="s">
        <v>156</v>
      </c>
      <c r="D332" s="29" t="s">
        <v>274</v>
      </c>
    </row>
    <row r="333" spans="1:4" s="1" customFormat="1">
      <c r="A333"/>
      <c r="B333" s="31" t="s">
        <v>275</v>
      </c>
      <c r="C333" s="32" t="s">
        <v>157</v>
      </c>
      <c r="D333" s="29" t="s">
        <v>274</v>
      </c>
    </row>
    <row r="334" spans="1:4" s="1" customFormat="1">
      <c r="A334"/>
      <c r="B334" s="31" t="s">
        <v>275</v>
      </c>
      <c r="C334" s="32" t="s">
        <v>158</v>
      </c>
      <c r="D334" s="29" t="s">
        <v>274</v>
      </c>
    </row>
    <row r="335" spans="1:4" s="1" customFormat="1">
      <c r="A335"/>
      <c r="B335" s="28" t="s">
        <v>275</v>
      </c>
      <c r="C335" s="29" t="s">
        <v>501</v>
      </c>
      <c r="D335" s="29" t="s">
        <v>274</v>
      </c>
    </row>
    <row r="336" spans="1:4" s="1" customFormat="1">
      <c r="A336"/>
      <c r="B336" s="31" t="s">
        <v>110</v>
      </c>
      <c r="C336" s="32" t="s">
        <v>148</v>
      </c>
      <c r="D336" s="29" t="s">
        <v>37</v>
      </c>
    </row>
    <row r="337" spans="1:4" s="1" customFormat="1">
      <c r="A337"/>
      <c r="B337" s="31" t="s">
        <v>110</v>
      </c>
      <c r="C337" s="32" t="s">
        <v>155</v>
      </c>
      <c r="D337" s="29" t="s">
        <v>37</v>
      </c>
    </row>
    <row r="338" spans="1:4" s="1" customFormat="1">
      <c r="A338"/>
      <c r="B338" s="28" t="s">
        <v>471</v>
      </c>
      <c r="C338" s="29" t="s">
        <v>501</v>
      </c>
      <c r="D338" s="29" t="s">
        <v>26</v>
      </c>
    </row>
    <row r="339" spans="1:4" s="1" customFormat="1">
      <c r="A339"/>
      <c r="B339" s="37" t="s">
        <v>384</v>
      </c>
      <c r="C339" s="38" t="s">
        <v>154</v>
      </c>
      <c r="D339" s="39" t="s">
        <v>50</v>
      </c>
    </row>
    <row r="340" spans="1:4" s="1" customFormat="1">
      <c r="A340"/>
      <c r="B340" s="31" t="s">
        <v>282</v>
      </c>
      <c r="C340" s="32" t="s">
        <v>151</v>
      </c>
      <c r="D340" s="29" t="s">
        <v>27</v>
      </c>
    </row>
    <row r="341" spans="1:4" s="1" customFormat="1">
      <c r="A341"/>
      <c r="B341" s="31" t="s">
        <v>336</v>
      </c>
      <c r="C341" s="32" t="s">
        <v>157</v>
      </c>
      <c r="D341" s="29" t="s">
        <v>37</v>
      </c>
    </row>
    <row r="342" spans="1:4" s="1" customFormat="1">
      <c r="A342"/>
      <c r="B342" s="28" t="s">
        <v>483</v>
      </c>
      <c r="C342" s="29" t="s">
        <v>501</v>
      </c>
      <c r="D342" s="29" t="s">
        <v>37</v>
      </c>
    </row>
    <row r="343" spans="1:4" s="1" customFormat="1">
      <c r="A343"/>
      <c r="B343" s="31" t="s">
        <v>26</v>
      </c>
      <c r="C343" s="32" t="s">
        <v>182</v>
      </c>
      <c r="D343" s="29" t="s">
        <v>26</v>
      </c>
    </row>
    <row r="344" spans="1:4" s="1" customFormat="1">
      <c r="A344"/>
      <c r="B344" s="31" t="s">
        <v>234</v>
      </c>
      <c r="C344" s="32" t="s">
        <v>152</v>
      </c>
      <c r="D344" s="29" t="s">
        <v>15</v>
      </c>
    </row>
    <row r="345" spans="1:4" s="1" customFormat="1">
      <c r="A345"/>
      <c r="B345" s="31" t="s">
        <v>285</v>
      </c>
      <c r="C345" s="32" t="s">
        <v>156</v>
      </c>
      <c r="D345" s="29" t="s">
        <v>27</v>
      </c>
    </row>
    <row r="346" spans="1:4" s="1" customFormat="1">
      <c r="A346"/>
      <c r="B346" s="31" t="s">
        <v>281</v>
      </c>
      <c r="C346" s="32" t="s">
        <v>157</v>
      </c>
      <c r="D346" s="29" t="s">
        <v>27</v>
      </c>
    </row>
    <row r="347" spans="1:4" s="1" customFormat="1">
      <c r="A347"/>
      <c r="B347" s="31" t="s">
        <v>281</v>
      </c>
      <c r="C347" s="32" t="s">
        <v>158</v>
      </c>
      <c r="D347" s="29" t="s">
        <v>27</v>
      </c>
    </row>
    <row r="348" spans="1:4" s="1" customFormat="1">
      <c r="A348"/>
      <c r="B348" s="28" t="s">
        <v>281</v>
      </c>
      <c r="C348" s="29" t="s">
        <v>501</v>
      </c>
      <c r="D348" s="29" t="s">
        <v>27</v>
      </c>
    </row>
    <row r="349" spans="1:4" s="1" customFormat="1">
      <c r="A349"/>
      <c r="B349" s="28" t="s">
        <v>467</v>
      </c>
      <c r="C349" s="29" t="s">
        <v>501</v>
      </c>
      <c r="D349" s="29" t="s">
        <v>466</v>
      </c>
    </row>
    <row r="350" spans="1:4" s="1" customFormat="1">
      <c r="A350"/>
      <c r="B350" s="34" t="s">
        <v>522</v>
      </c>
      <c r="C350" s="32" t="s">
        <v>149</v>
      </c>
      <c r="D350" s="29" t="s">
        <v>27</v>
      </c>
    </row>
    <row r="351" spans="1:4" s="1" customFormat="1">
      <c r="A351"/>
      <c r="B351" s="31" t="s">
        <v>103</v>
      </c>
      <c r="C351" s="32" t="s">
        <v>148</v>
      </c>
      <c r="D351" s="29" t="s">
        <v>28</v>
      </c>
    </row>
    <row r="352" spans="1:4" s="1" customFormat="1">
      <c r="A352"/>
      <c r="B352" s="31" t="s">
        <v>103</v>
      </c>
      <c r="C352" s="32" t="s">
        <v>155</v>
      </c>
      <c r="D352" s="29" t="s">
        <v>28</v>
      </c>
    </row>
    <row r="353" spans="1:4" s="1" customFormat="1">
      <c r="A353"/>
      <c r="B353" s="31" t="s">
        <v>290</v>
      </c>
      <c r="C353" s="32" t="s">
        <v>185</v>
      </c>
      <c r="D353" s="29" t="s">
        <v>28</v>
      </c>
    </row>
    <row r="354" spans="1:4" s="1" customFormat="1">
      <c r="A354"/>
      <c r="B354" s="28" t="s">
        <v>290</v>
      </c>
      <c r="C354" s="29" t="s">
        <v>501</v>
      </c>
      <c r="D354" s="29" t="s">
        <v>28</v>
      </c>
    </row>
    <row r="355" spans="1:4" s="1" customFormat="1">
      <c r="A355"/>
      <c r="B355" s="31" t="s">
        <v>286</v>
      </c>
      <c r="C355" s="32" t="s">
        <v>154</v>
      </c>
      <c r="D355" s="29" t="s">
        <v>28</v>
      </c>
    </row>
    <row r="356" spans="1:4" s="1" customFormat="1">
      <c r="A356"/>
      <c r="B356" s="31" t="s">
        <v>286</v>
      </c>
      <c r="C356" s="32" t="s">
        <v>157</v>
      </c>
      <c r="D356" s="29" t="s">
        <v>28</v>
      </c>
    </row>
    <row r="357" spans="1:4" s="1" customFormat="1">
      <c r="A357"/>
      <c r="B357" s="31" t="s">
        <v>286</v>
      </c>
      <c r="C357" s="32" t="s">
        <v>158</v>
      </c>
      <c r="D357" s="29" t="s">
        <v>28</v>
      </c>
    </row>
    <row r="358" spans="1:4" s="1" customFormat="1">
      <c r="A358"/>
      <c r="B358" s="31" t="s">
        <v>288</v>
      </c>
      <c r="C358" s="32" t="s">
        <v>182</v>
      </c>
      <c r="D358" s="29" t="s">
        <v>28</v>
      </c>
    </row>
    <row r="359" spans="1:4" s="1" customFormat="1">
      <c r="A359"/>
      <c r="B359" s="31" t="s">
        <v>287</v>
      </c>
      <c r="C359" s="32" t="s">
        <v>151</v>
      </c>
      <c r="D359" s="29" t="s">
        <v>28</v>
      </c>
    </row>
    <row r="360" spans="1:4" s="1" customFormat="1">
      <c r="A360"/>
      <c r="B360" s="34" t="s">
        <v>546</v>
      </c>
      <c r="C360" s="32" t="s">
        <v>149</v>
      </c>
      <c r="D360" s="33" t="s">
        <v>71</v>
      </c>
    </row>
    <row r="361" spans="1:4" s="1" customFormat="1">
      <c r="A361"/>
      <c r="B361" s="34" t="s">
        <v>524</v>
      </c>
      <c r="C361" s="32" t="s">
        <v>149</v>
      </c>
      <c r="D361" s="29" t="s">
        <v>29</v>
      </c>
    </row>
    <row r="362" spans="1:4" s="1" customFormat="1">
      <c r="A362"/>
      <c r="B362" s="31" t="s">
        <v>461</v>
      </c>
      <c r="C362" s="32" t="s">
        <v>156</v>
      </c>
      <c r="D362" s="33" t="s">
        <v>71</v>
      </c>
    </row>
    <row r="363" spans="1:4" s="1" customFormat="1">
      <c r="A363"/>
      <c r="B363" s="31" t="s">
        <v>104</v>
      </c>
      <c r="C363" s="32" t="s">
        <v>148</v>
      </c>
      <c r="D363" s="29" t="s">
        <v>29</v>
      </c>
    </row>
    <row r="364" spans="1:4" s="1" customFormat="1">
      <c r="A364"/>
      <c r="B364" s="31" t="s">
        <v>104</v>
      </c>
      <c r="C364" s="32" t="s">
        <v>155</v>
      </c>
      <c r="D364" s="29" t="s">
        <v>29</v>
      </c>
    </row>
    <row r="365" spans="1:4" s="1" customFormat="1">
      <c r="A365"/>
      <c r="B365" s="31" t="s">
        <v>450</v>
      </c>
      <c r="C365" s="32" t="s">
        <v>154</v>
      </c>
      <c r="D365" s="33" t="s">
        <v>69</v>
      </c>
    </row>
    <row r="366" spans="1:4" s="1" customFormat="1">
      <c r="A366"/>
      <c r="B366" s="31" t="s">
        <v>258</v>
      </c>
      <c r="C366" s="32" t="s">
        <v>152</v>
      </c>
      <c r="D366" s="29" t="s">
        <v>22</v>
      </c>
    </row>
    <row r="367" spans="1:4" s="1" customFormat="1">
      <c r="A367"/>
      <c r="B367" s="31" t="s">
        <v>465</v>
      </c>
      <c r="C367" s="32" t="s">
        <v>152</v>
      </c>
      <c r="D367" s="33" t="s">
        <v>73</v>
      </c>
    </row>
    <row r="368" spans="1:4" s="1" customFormat="1">
      <c r="A368"/>
      <c r="B368" s="31" t="s">
        <v>133</v>
      </c>
      <c r="C368" s="32" t="s">
        <v>148</v>
      </c>
      <c r="D368" s="33" t="s">
        <v>63</v>
      </c>
    </row>
    <row r="369" spans="1:4" s="1" customFormat="1">
      <c r="A369"/>
      <c r="B369" s="31" t="s">
        <v>133</v>
      </c>
      <c r="C369" s="32" t="s">
        <v>155</v>
      </c>
      <c r="D369" s="33" t="s">
        <v>63</v>
      </c>
    </row>
    <row r="370" spans="1:4" s="1" customFormat="1">
      <c r="A370"/>
      <c r="B370" s="31" t="s">
        <v>87</v>
      </c>
      <c r="C370" s="32" t="s">
        <v>148</v>
      </c>
      <c r="D370" s="29" t="s">
        <v>12</v>
      </c>
    </row>
    <row r="371" spans="1:4" s="1" customFormat="1">
      <c r="A371"/>
      <c r="B371" s="31" t="s">
        <v>87</v>
      </c>
      <c r="C371" s="32" t="s">
        <v>155</v>
      </c>
      <c r="D371" s="29" t="s">
        <v>12</v>
      </c>
    </row>
    <row r="372" spans="1:4" s="1" customFormat="1">
      <c r="A372"/>
      <c r="B372" s="31" t="s">
        <v>196</v>
      </c>
      <c r="C372" s="32" t="s">
        <v>152</v>
      </c>
      <c r="D372" s="29" t="s">
        <v>5</v>
      </c>
    </row>
    <row r="373" spans="1:4" s="1" customFormat="1">
      <c r="A373"/>
      <c r="B373" s="31" t="s">
        <v>196</v>
      </c>
      <c r="C373" s="32" t="s">
        <v>152</v>
      </c>
      <c r="D373" s="29" t="s">
        <v>7</v>
      </c>
    </row>
    <row r="374" spans="1:4" s="1" customFormat="1">
      <c r="A374"/>
      <c r="B374" s="31" t="s">
        <v>378</v>
      </c>
      <c r="C374" s="32" t="s">
        <v>152</v>
      </c>
      <c r="D374" s="29" t="s">
        <v>47</v>
      </c>
    </row>
    <row r="375" spans="1:4" s="1" customFormat="1">
      <c r="A375"/>
      <c r="B375" s="31" t="s">
        <v>434</v>
      </c>
      <c r="C375" s="32" t="s">
        <v>152</v>
      </c>
      <c r="D375" s="33" t="s">
        <v>66</v>
      </c>
    </row>
    <row r="376" spans="1:4" s="1" customFormat="1">
      <c r="A376"/>
      <c r="B376" s="31" t="s">
        <v>198</v>
      </c>
      <c r="C376" s="32" t="s">
        <v>185</v>
      </c>
      <c r="D376" s="29" t="s">
        <v>5</v>
      </c>
    </row>
    <row r="377" spans="1:4" s="1" customFormat="1">
      <c r="A377"/>
      <c r="B377" s="34" t="s">
        <v>516</v>
      </c>
      <c r="C377" s="32" t="s">
        <v>149</v>
      </c>
      <c r="D377" s="29" t="s">
        <v>217</v>
      </c>
    </row>
    <row r="378" spans="1:4" s="1" customFormat="1">
      <c r="A378"/>
      <c r="B378" s="31" t="s">
        <v>220</v>
      </c>
      <c r="C378" s="32" t="s">
        <v>156</v>
      </c>
      <c r="D378" s="29" t="s">
        <v>217</v>
      </c>
    </row>
    <row r="379" spans="1:4" s="1" customFormat="1">
      <c r="A379"/>
      <c r="B379" s="34" t="s">
        <v>509</v>
      </c>
      <c r="C379" s="32" t="s">
        <v>149</v>
      </c>
      <c r="D379" s="29" t="s">
        <v>3</v>
      </c>
    </row>
    <row r="380" spans="1:4" s="1" customFormat="1">
      <c r="A380"/>
      <c r="B380" s="34" t="s">
        <v>508</v>
      </c>
      <c r="C380" s="32" t="s">
        <v>149</v>
      </c>
      <c r="D380" s="36" t="s">
        <v>2</v>
      </c>
    </row>
    <row r="381" spans="1:4" s="1" customFormat="1">
      <c r="A381"/>
      <c r="B381" s="31" t="s">
        <v>216</v>
      </c>
      <c r="C381" s="32" t="s">
        <v>152</v>
      </c>
      <c r="D381" s="29" t="s">
        <v>10</v>
      </c>
    </row>
    <row r="382" spans="1:4" s="1" customFormat="1">
      <c r="A382"/>
      <c r="B382" s="31" t="s">
        <v>184</v>
      </c>
      <c r="C382" s="32" t="s">
        <v>152</v>
      </c>
      <c r="D382" s="36" t="s">
        <v>2</v>
      </c>
    </row>
    <row r="383" spans="1:4" s="1" customFormat="1">
      <c r="A383"/>
      <c r="B383" s="34" t="s">
        <v>512</v>
      </c>
      <c r="C383" s="32" t="s">
        <v>149</v>
      </c>
      <c r="D383" s="29" t="s">
        <v>8</v>
      </c>
    </row>
    <row r="384" spans="1:4" s="1" customFormat="1">
      <c r="A384"/>
      <c r="B384" s="31" t="s">
        <v>296</v>
      </c>
      <c r="C384" s="32" t="s">
        <v>158</v>
      </c>
      <c r="D384" s="29" t="s">
        <v>30</v>
      </c>
    </row>
    <row r="385" spans="1:4" s="1" customFormat="1">
      <c r="A385"/>
      <c r="B385" s="31" t="s">
        <v>105</v>
      </c>
      <c r="C385" s="32" t="s">
        <v>148</v>
      </c>
      <c r="D385" s="29" t="s">
        <v>30</v>
      </c>
    </row>
    <row r="386" spans="1:4" s="1" customFormat="1">
      <c r="A386"/>
      <c r="B386" s="31" t="s">
        <v>105</v>
      </c>
      <c r="C386" s="32" t="s">
        <v>155</v>
      </c>
      <c r="D386" s="29" t="s">
        <v>30</v>
      </c>
    </row>
    <row r="387" spans="1:4" s="1" customFormat="1">
      <c r="A387"/>
      <c r="B387" s="28" t="s">
        <v>473</v>
      </c>
      <c r="C387" s="29" t="s">
        <v>501</v>
      </c>
      <c r="D387" s="29" t="s">
        <v>30</v>
      </c>
    </row>
    <row r="388" spans="1:4" s="1" customFormat="1">
      <c r="A388"/>
      <c r="B388" s="31" t="s">
        <v>106</v>
      </c>
      <c r="C388" s="32" t="s">
        <v>148</v>
      </c>
      <c r="D388" s="29" t="s">
        <v>31</v>
      </c>
    </row>
    <row r="389" spans="1:4" s="1" customFormat="1">
      <c r="A389"/>
      <c r="B389" s="31" t="s">
        <v>106</v>
      </c>
      <c r="C389" s="32" t="s">
        <v>155</v>
      </c>
      <c r="D389" s="29" t="s">
        <v>31</v>
      </c>
    </row>
    <row r="390" spans="1:4" s="1" customFormat="1">
      <c r="A390"/>
      <c r="B390" s="31" t="s">
        <v>106</v>
      </c>
      <c r="C390" s="32" t="s">
        <v>158</v>
      </c>
      <c r="D390" s="29" t="s">
        <v>31</v>
      </c>
    </row>
    <row r="391" spans="1:4" s="1" customFormat="1">
      <c r="A391"/>
      <c r="B391" s="28" t="s">
        <v>106</v>
      </c>
      <c r="C391" s="29" t="s">
        <v>501</v>
      </c>
      <c r="D391" s="29" t="s">
        <v>31</v>
      </c>
    </row>
    <row r="392" spans="1:4" s="1" customFormat="1">
      <c r="A392"/>
      <c r="B392" s="28" t="s">
        <v>475</v>
      </c>
      <c r="C392" s="29" t="s">
        <v>501</v>
      </c>
      <c r="D392" s="30" t="s">
        <v>474</v>
      </c>
    </row>
    <row r="393" spans="1:4" s="1" customFormat="1">
      <c r="A393"/>
      <c r="B393" s="31" t="s">
        <v>300</v>
      </c>
      <c r="C393" s="32" t="s">
        <v>152</v>
      </c>
      <c r="D393" s="30" t="s">
        <v>32</v>
      </c>
    </row>
    <row r="394" spans="1:4" s="1" customFormat="1">
      <c r="A394"/>
      <c r="B394" s="31" t="s">
        <v>298</v>
      </c>
      <c r="C394" s="32" t="s">
        <v>149</v>
      </c>
      <c r="D394" s="30" t="s">
        <v>32</v>
      </c>
    </row>
    <row r="395" spans="1:4" s="1" customFormat="1">
      <c r="A395"/>
      <c r="B395" s="31" t="s">
        <v>298</v>
      </c>
      <c r="C395" s="32" t="s">
        <v>151</v>
      </c>
      <c r="D395" s="30" t="s">
        <v>32</v>
      </c>
    </row>
    <row r="396" spans="1:4" s="1" customFormat="1">
      <c r="A396"/>
      <c r="B396" s="31" t="s">
        <v>297</v>
      </c>
      <c r="C396" s="32" t="s">
        <v>157</v>
      </c>
      <c r="D396" s="30" t="s">
        <v>32</v>
      </c>
    </row>
    <row r="397" spans="1:4" s="1" customFormat="1">
      <c r="A397"/>
      <c r="B397" s="31" t="s">
        <v>297</v>
      </c>
      <c r="C397" s="32" t="s">
        <v>158</v>
      </c>
      <c r="D397" s="30" t="s">
        <v>32</v>
      </c>
    </row>
    <row r="398" spans="1:4" s="1" customFormat="1">
      <c r="A398"/>
      <c r="B398" s="31" t="s">
        <v>162</v>
      </c>
      <c r="C398" s="32" t="s">
        <v>152</v>
      </c>
      <c r="D398" s="36" t="s">
        <v>160</v>
      </c>
    </row>
    <row r="399" spans="1:4" s="1" customFormat="1">
      <c r="A399"/>
      <c r="B399" s="31" t="s">
        <v>254</v>
      </c>
      <c r="C399" s="32" t="s">
        <v>154</v>
      </c>
      <c r="D399" s="29" t="s">
        <v>21</v>
      </c>
    </row>
    <row r="400" spans="1:4" s="1" customFormat="1">
      <c r="A400"/>
      <c r="B400" s="31" t="s">
        <v>186</v>
      </c>
      <c r="C400" s="32" t="s">
        <v>185</v>
      </c>
      <c r="D400" s="36" t="s">
        <v>2</v>
      </c>
    </row>
    <row r="401" spans="1:4" s="1" customFormat="1">
      <c r="A401"/>
      <c r="B401" s="31" t="s">
        <v>303</v>
      </c>
      <c r="C401" s="32" t="s">
        <v>149</v>
      </c>
      <c r="D401" s="29" t="s">
        <v>302</v>
      </c>
    </row>
    <row r="402" spans="1:4" s="1" customFormat="1">
      <c r="A402"/>
      <c r="B402" s="31" t="s">
        <v>303</v>
      </c>
      <c r="C402" s="32" t="s">
        <v>151</v>
      </c>
      <c r="D402" s="29" t="s">
        <v>302</v>
      </c>
    </row>
    <row r="403" spans="1:4" s="1" customFormat="1">
      <c r="A403"/>
      <c r="B403" s="31" t="s">
        <v>303</v>
      </c>
      <c r="C403" s="32" t="s">
        <v>154</v>
      </c>
      <c r="D403" s="29" t="s">
        <v>302</v>
      </c>
    </row>
    <row r="404" spans="1:4" s="1" customFormat="1">
      <c r="A404"/>
      <c r="B404" s="31" t="s">
        <v>303</v>
      </c>
      <c r="C404" s="32" t="s">
        <v>156</v>
      </c>
      <c r="D404" s="29" t="s">
        <v>302</v>
      </c>
    </row>
    <row r="405" spans="1:4" s="1" customFormat="1">
      <c r="A405"/>
      <c r="B405" s="31" t="s">
        <v>303</v>
      </c>
      <c r="C405" s="32" t="s">
        <v>157</v>
      </c>
      <c r="D405" s="29" t="s">
        <v>302</v>
      </c>
    </row>
    <row r="406" spans="1:4" s="1" customFormat="1">
      <c r="A406"/>
      <c r="B406" s="31" t="s">
        <v>303</v>
      </c>
      <c r="C406" s="32" t="s">
        <v>158</v>
      </c>
      <c r="D406" s="29" t="s">
        <v>302</v>
      </c>
    </row>
    <row r="407" spans="1:4" s="1" customFormat="1">
      <c r="A407"/>
      <c r="B407" s="28" t="s">
        <v>303</v>
      </c>
      <c r="C407" s="29" t="s">
        <v>501</v>
      </c>
      <c r="D407" s="29" t="s">
        <v>302</v>
      </c>
    </row>
    <row r="408" spans="1:4" s="1" customFormat="1">
      <c r="A408"/>
      <c r="B408" s="37" t="s">
        <v>352</v>
      </c>
      <c r="C408" s="38" t="s">
        <v>154</v>
      </c>
      <c r="D408" s="33" t="s">
        <v>41</v>
      </c>
    </row>
    <row r="409" spans="1:4" s="1" customFormat="1">
      <c r="A409"/>
      <c r="B409" s="31" t="s">
        <v>211</v>
      </c>
      <c r="C409" s="32" t="s">
        <v>185</v>
      </c>
      <c r="D409" s="29" t="s">
        <v>208</v>
      </c>
    </row>
    <row r="410" spans="1:4" s="1" customFormat="1">
      <c r="A410"/>
      <c r="B410" s="34" t="s">
        <v>513</v>
      </c>
      <c r="C410" s="32" t="s">
        <v>149</v>
      </c>
      <c r="D410" s="29" t="s">
        <v>208</v>
      </c>
    </row>
    <row r="411" spans="1:4" s="1" customFormat="1">
      <c r="A411"/>
      <c r="B411" s="31" t="s">
        <v>210</v>
      </c>
      <c r="C411" s="32" t="s">
        <v>152</v>
      </c>
      <c r="D411" s="29" t="s">
        <v>208</v>
      </c>
    </row>
    <row r="412" spans="1:4" s="1" customFormat="1">
      <c r="A412"/>
      <c r="B412" s="31" t="s">
        <v>212</v>
      </c>
      <c r="C412" s="32" t="s">
        <v>156</v>
      </c>
      <c r="D412" s="29" t="s">
        <v>208</v>
      </c>
    </row>
    <row r="413" spans="1:4" s="1" customFormat="1">
      <c r="A413"/>
      <c r="B413" s="31" t="s">
        <v>224</v>
      </c>
      <c r="C413" s="32" t="s">
        <v>156</v>
      </c>
      <c r="D413" s="29" t="s">
        <v>11</v>
      </c>
    </row>
    <row r="414" spans="1:4" s="1" customFormat="1">
      <c r="A414"/>
      <c r="B414" s="31" t="s">
        <v>32</v>
      </c>
      <c r="C414" s="32" t="s">
        <v>148</v>
      </c>
      <c r="D414" s="30" t="s">
        <v>32</v>
      </c>
    </row>
    <row r="415" spans="1:4" s="1" customFormat="1">
      <c r="A415"/>
      <c r="B415" s="31" t="s">
        <v>299</v>
      </c>
      <c r="C415" s="32" t="s">
        <v>182</v>
      </c>
      <c r="D415" s="30" t="s">
        <v>32</v>
      </c>
    </row>
    <row r="416" spans="1:4" s="1" customFormat="1">
      <c r="A416"/>
      <c r="B416" s="37" t="s">
        <v>299</v>
      </c>
      <c r="C416" s="38" t="s">
        <v>154</v>
      </c>
      <c r="D416" s="30" t="s">
        <v>32</v>
      </c>
    </row>
    <row r="417" spans="1:4" s="1" customFormat="1">
      <c r="A417"/>
      <c r="B417" s="31" t="s">
        <v>32</v>
      </c>
      <c r="C417" s="32" t="s">
        <v>155</v>
      </c>
      <c r="D417" s="30" t="s">
        <v>32</v>
      </c>
    </row>
    <row r="418" spans="1:4" s="1" customFormat="1">
      <c r="A418"/>
      <c r="B418" s="31" t="s">
        <v>299</v>
      </c>
      <c r="C418" s="32" t="s">
        <v>185</v>
      </c>
      <c r="D418" s="30" t="s">
        <v>32</v>
      </c>
    </row>
    <row r="419" spans="1:4" s="1" customFormat="1">
      <c r="A419"/>
      <c r="B419" s="31" t="s">
        <v>301</v>
      </c>
      <c r="C419" s="32" t="s">
        <v>156</v>
      </c>
      <c r="D419" s="30" t="s">
        <v>32</v>
      </c>
    </row>
    <row r="420" spans="1:4" s="1" customFormat="1">
      <c r="A420"/>
      <c r="B420" s="28" t="s">
        <v>301</v>
      </c>
      <c r="C420" s="29" t="s">
        <v>501</v>
      </c>
      <c r="D420" s="30" t="s">
        <v>32</v>
      </c>
    </row>
    <row r="421" spans="1:4" s="1" customFormat="1">
      <c r="A421"/>
      <c r="B421" s="31" t="s">
        <v>304</v>
      </c>
      <c r="C421" s="32" t="s">
        <v>152</v>
      </c>
      <c r="D421" s="29" t="s">
        <v>302</v>
      </c>
    </row>
    <row r="422" spans="1:4" s="1" customFormat="1">
      <c r="A422"/>
      <c r="B422" s="31" t="s">
        <v>304</v>
      </c>
      <c r="C422" s="32" t="s">
        <v>152</v>
      </c>
      <c r="D422" s="33" t="s">
        <v>63</v>
      </c>
    </row>
    <row r="423" spans="1:4" s="1" customFormat="1">
      <c r="A423"/>
      <c r="B423" s="31" t="s">
        <v>256</v>
      </c>
      <c r="C423" s="32" t="s">
        <v>156</v>
      </c>
      <c r="D423" s="29" t="s">
        <v>21</v>
      </c>
    </row>
    <row r="424" spans="1:4" s="1" customFormat="1">
      <c r="A424"/>
      <c r="B424" s="34" t="s">
        <v>199</v>
      </c>
      <c r="C424" s="32" t="s">
        <v>149</v>
      </c>
      <c r="D424" s="29" t="s">
        <v>5</v>
      </c>
    </row>
    <row r="425" spans="1:4" s="1" customFormat="1">
      <c r="A425"/>
      <c r="B425" s="31" t="s">
        <v>199</v>
      </c>
      <c r="C425" s="32" t="s">
        <v>156</v>
      </c>
      <c r="D425" s="29" t="s">
        <v>5</v>
      </c>
    </row>
    <row r="426" spans="1:4" s="1" customFormat="1">
      <c r="A426"/>
      <c r="B426" s="34" t="s">
        <v>199</v>
      </c>
      <c r="C426" s="32" t="s">
        <v>149</v>
      </c>
      <c r="D426" s="29" t="s">
        <v>7</v>
      </c>
    </row>
    <row r="427" spans="1:4" s="1" customFormat="1">
      <c r="A427"/>
      <c r="B427" s="31" t="s">
        <v>199</v>
      </c>
      <c r="C427" s="32" t="s">
        <v>156</v>
      </c>
      <c r="D427" s="29" t="s">
        <v>7</v>
      </c>
    </row>
    <row r="428" spans="1:4" s="1" customFormat="1">
      <c r="A428"/>
      <c r="B428" s="40" t="s">
        <v>197</v>
      </c>
      <c r="C428" s="32" t="s">
        <v>154</v>
      </c>
      <c r="D428" s="29" t="s">
        <v>5</v>
      </c>
    </row>
    <row r="429" spans="1:4" s="1" customFormat="1">
      <c r="A429"/>
      <c r="B429" s="31" t="s">
        <v>197</v>
      </c>
      <c r="C429" s="32" t="s">
        <v>154</v>
      </c>
      <c r="D429" s="29" t="s">
        <v>7</v>
      </c>
    </row>
    <row r="430" spans="1:4" s="1" customFormat="1">
      <c r="A430"/>
      <c r="B430" s="31" t="s">
        <v>167</v>
      </c>
      <c r="C430" s="32" t="s">
        <v>152</v>
      </c>
      <c r="D430" s="36" t="s">
        <v>164</v>
      </c>
    </row>
    <row r="431" spans="1:4" s="1" customFormat="1">
      <c r="A431"/>
      <c r="B431" s="31" t="s">
        <v>116</v>
      </c>
      <c r="C431" s="32" t="s">
        <v>148</v>
      </c>
      <c r="D431" s="29" t="s">
        <v>45</v>
      </c>
    </row>
    <row r="432" spans="1:4" s="1" customFormat="1">
      <c r="A432"/>
      <c r="B432" s="31" t="s">
        <v>116</v>
      </c>
      <c r="C432" s="32" t="s">
        <v>155</v>
      </c>
      <c r="D432" s="29" t="s">
        <v>45</v>
      </c>
    </row>
    <row r="433" spans="1:4" s="1" customFormat="1">
      <c r="A433"/>
      <c r="B433" s="28" t="s">
        <v>116</v>
      </c>
      <c r="C433" s="29" t="s">
        <v>501</v>
      </c>
      <c r="D433" s="29" t="s">
        <v>45</v>
      </c>
    </row>
    <row r="434" spans="1:4" s="1" customFormat="1">
      <c r="A434"/>
      <c r="B434" s="37" t="s">
        <v>246</v>
      </c>
      <c r="C434" s="38" t="s">
        <v>154</v>
      </c>
      <c r="D434" s="29" t="s">
        <v>19</v>
      </c>
    </row>
    <row r="435" spans="1:4" s="1" customFormat="1">
      <c r="A435"/>
      <c r="B435" s="37" t="s">
        <v>246</v>
      </c>
      <c r="C435" s="38" t="s">
        <v>154</v>
      </c>
      <c r="D435" s="29" t="s">
        <v>44</v>
      </c>
    </row>
    <row r="436" spans="1:4" s="1" customFormat="1">
      <c r="A436"/>
      <c r="B436" s="28" t="s">
        <v>491</v>
      </c>
      <c r="C436" s="29" t="s">
        <v>501</v>
      </c>
      <c r="D436" s="30" t="s">
        <v>57</v>
      </c>
    </row>
    <row r="437" spans="1:4" s="1" customFormat="1">
      <c r="A437"/>
      <c r="B437" s="31" t="s">
        <v>369</v>
      </c>
      <c r="C437" s="32" t="s">
        <v>158</v>
      </c>
      <c r="D437" s="29" t="s">
        <v>45</v>
      </c>
    </row>
    <row r="438" spans="1:4" s="1" customFormat="1">
      <c r="A438"/>
      <c r="B438" s="31" t="s">
        <v>289</v>
      </c>
      <c r="C438" s="32" t="s">
        <v>152</v>
      </c>
      <c r="D438" s="29" t="s">
        <v>28</v>
      </c>
    </row>
    <row r="439" spans="1:4" s="1" customFormat="1">
      <c r="A439"/>
      <c r="B439" s="31" t="s">
        <v>435</v>
      </c>
      <c r="C439" s="32" t="s">
        <v>154</v>
      </c>
      <c r="D439" s="33" t="s">
        <v>66</v>
      </c>
    </row>
    <row r="440" spans="1:4" s="1" customFormat="1">
      <c r="A440"/>
      <c r="B440" s="31" t="s">
        <v>351</v>
      </c>
      <c r="C440" s="32" t="s">
        <v>152</v>
      </c>
      <c r="D440" s="33" t="s">
        <v>41</v>
      </c>
    </row>
    <row r="441" spans="1:4" s="1" customFormat="1">
      <c r="A441"/>
      <c r="B441" s="31" t="s">
        <v>238</v>
      </c>
      <c r="C441" s="32" t="s">
        <v>152</v>
      </c>
      <c r="D441" s="29" t="s">
        <v>17</v>
      </c>
    </row>
    <row r="442" spans="1:4" s="1" customFormat="1">
      <c r="A442"/>
      <c r="B442" s="34" t="s">
        <v>255</v>
      </c>
      <c r="C442" s="32" t="s">
        <v>149</v>
      </c>
      <c r="D442" s="29" t="s">
        <v>21</v>
      </c>
    </row>
    <row r="443" spans="1:4" s="1" customFormat="1">
      <c r="A443"/>
      <c r="B443" s="31" t="s">
        <v>255</v>
      </c>
      <c r="C443" s="32" t="s">
        <v>185</v>
      </c>
      <c r="D443" s="29" t="s">
        <v>21</v>
      </c>
    </row>
    <row r="444" spans="1:4" s="1" customFormat="1">
      <c r="A444"/>
      <c r="B444" s="34" t="s">
        <v>536</v>
      </c>
      <c r="C444" s="32" t="s">
        <v>149</v>
      </c>
      <c r="D444" s="33" t="s">
        <v>61</v>
      </c>
    </row>
    <row r="445" spans="1:4" s="1" customFormat="1">
      <c r="A445"/>
      <c r="B445" s="31" t="s">
        <v>415</v>
      </c>
      <c r="C445" s="32" t="s">
        <v>156</v>
      </c>
      <c r="D445" s="33" t="s">
        <v>62</v>
      </c>
    </row>
    <row r="446" spans="1:4" s="1" customFormat="1">
      <c r="A446"/>
      <c r="B446" s="34" t="s">
        <v>537</v>
      </c>
      <c r="C446" s="32" t="s">
        <v>149</v>
      </c>
      <c r="D446" s="33" t="s">
        <v>62</v>
      </c>
    </row>
    <row r="447" spans="1:4" s="1" customFormat="1">
      <c r="A447"/>
      <c r="B447" s="31" t="s">
        <v>389</v>
      </c>
      <c r="C447" s="32" t="s">
        <v>152</v>
      </c>
      <c r="D447" s="33" t="s">
        <v>53</v>
      </c>
    </row>
    <row r="448" spans="1:4" s="1" customFormat="1">
      <c r="A448"/>
      <c r="B448" s="34" t="s">
        <v>532</v>
      </c>
      <c r="C448" s="32" t="s">
        <v>149</v>
      </c>
      <c r="D448" s="33" t="s">
        <v>53</v>
      </c>
    </row>
    <row r="449" spans="1:4" s="1" customFormat="1">
      <c r="A449"/>
      <c r="B449" s="31" t="s">
        <v>309</v>
      </c>
      <c r="C449" s="32" t="s">
        <v>149</v>
      </c>
      <c r="D449" s="30" t="s">
        <v>34</v>
      </c>
    </row>
    <row r="450" spans="1:4" s="1" customFormat="1">
      <c r="A450"/>
      <c r="B450" s="31" t="s">
        <v>309</v>
      </c>
      <c r="C450" s="32" t="s">
        <v>151</v>
      </c>
      <c r="D450" s="30" t="s">
        <v>34</v>
      </c>
    </row>
    <row r="451" spans="1:4" s="1" customFormat="1">
      <c r="A451"/>
      <c r="B451" s="31" t="s">
        <v>309</v>
      </c>
      <c r="C451" s="32" t="s">
        <v>154</v>
      </c>
      <c r="D451" s="30" t="s">
        <v>34</v>
      </c>
    </row>
    <row r="452" spans="1:4" s="1" customFormat="1">
      <c r="A452"/>
      <c r="B452" s="31" t="s">
        <v>309</v>
      </c>
      <c r="C452" s="32" t="s">
        <v>156</v>
      </c>
      <c r="D452" s="30" t="s">
        <v>34</v>
      </c>
    </row>
    <row r="453" spans="1:4" s="1" customFormat="1">
      <c r="A453"/>
      <c r="B453" s="31" t="s">
        <v>309</v>
      </c>
      <c r="C453" s="32" t="s">
        <v>157</v>
      </c>
      <c r="D453" s="30" t="s">
        <v>34</v>
      </c>
    </row>
    <row r="454" spans="1:4" s="1" customFormat="1">
      <c r="A454"/>
      <c r="B454" s="31" t="s">
        <v>309</v>
      </c>
      <c r="C454" s="32" t="s">
        <v>158</v>
      </c>
      <c r="D454" s="30" t="s">
        <v>34</v>
      </c>
    </row>
    <row r="455" spans="1:4" s="1" customFormat="1">
      <c r="A455"/>
      <c r="B455" s="28" t="s">
        <v>309</v>
      </c>
      <c r="C455" s="29" t="s">
        <v>501</v>
      </c>
      <c r="D455" s="30" t="s">
        <v>34</v>
      </c>
    </row>
    <row r="456" spans="1:4" s="1" customFormat="1">
      <c r="A456"/>
      <c r="B456" s="31" t="s">
        <v>425</v>
      </c>
      <c r="C456" s="32" t="s">
        <v>152</v>
      </c>
      <c r="D456" s="33" t="s">
        <v>65</v>
      </c>
    </row>
    <row r="457" spans="1:4" s="1" customFormat="1">
      <c r="A457"/>
      <c r="B457" s="34" t="s">
        <v>540</v>
      </c>
      <c r="C457" s="32" t="s">
        <v>149</v>
      </c>
      <c r="D457" s="33" t="s">
        <v>65</v>
      </c>
    </row>
    <row r="458" spans="1:4" s="1" customFormat="1">
      <c r="A458"/>
      <c r="B458" s="31" t="s">
        <v>427</v>
      </c>
      <c r="C458" s="32" t="s">
        <v>185</v>
      </c>
      <c r="D458" s="33" t="s">
        <v>65</v>
      </c>
    </row>
    <row r="459" spans="1:4" s="1" customFormat="1">
      <c r="A459"/>
      <c r="B459" s="31" t="s">
        <v>428</v>
      </c>
      <c r="C459" s="32" t="s">
        <v>156</v>
      </c>
      <c r="D459" s="33" t="s">
        <v>65</v>
      </c>
    </row>
    <row r="460" spans="1:4" s="1" customFormat="1">
      <c r="A460"/>
      <c r="B460" s="31" t="s">
        <v>397</v>
      </c>
      <c r="C460" s="32" t="s">
        <v>152</v>
      </c>
      <c r="D460" s="33" t="s">
        <v>56</v>
      </c>
    </row>
    <row r="461" spans="1:4" s="1" customFormat="1">
      <c r="A461"/>
      <c r="B461" s="31" t="s">
        <v>109</v>
      </c>
      <c r="C461" s="32" t="s">
        <v>148</v>
      </c>
      <c r="D461" s="30" t="s">
        <v>35</v>
      </c>
    </row>
    <row r="462" spans="1:4" s="1" customFormat="1">
      <c r="A462"/>
      <c r="B462" s="31" t="s">
        <v>109</v>
      </c>
      <c r="C462" s="32" t="s">
        <v>155</v>
      </c>
      <c r="D462" s="30" t="s">
        <v>35</v>
      </c>
    </row>
    <row r="463" spans="1:4" s="1" customFormat="1">
      <c r="A463"/>
      <c r="B463" s="31" t="s">
        <v>324</v>
      </c>
      <c r="C463" s="32" t="s">
        <v>152</v>
      </c>
      <c r="D463" s="30" t="s">
        <v>36</v>
      </c>
    </row>
    <row r="464" spans="1:4" s="1" customFormat="1">
      <c r="A464"/>
      <c r="B464" s="28" t="s">
        <v>479</v>
      </c>
      <c r="C464" s="29" t="s">
        <v>501</v>
      </c>
      <c r="D464" s="30" t="s">
        <v>478</v>
      </c>
    </row>
    <row r="465" spans="1:4" s="1" customFormat="1">
      <c r="A465"/>
      <c r="B465" s="31" t="s">
        <v>600</v>
      </c>
      <c r="C465" s="32" t="s">
        <v>152</v>
      </c>
      <c r="D465" s="29" t="s">
        <v>29</v>
      </c>
    </row>
    <row r="466" spans="1:4" s="1" customFormat="1">
      <c r="A466"/>
      <c r="B466" s="31" t="s">
        <v>123</v>
      </c>
      <c r="C466" s="32" t="s">
        <v>148</v>
      </c>
      <c r="D466" s="33" t="s">
        <v>53</v>
      </c>
    </row>
    <row r="467" spans="1:4" s="1" customFormat="1">
      <c r="A467"/>
      <c r="B467" s="31" t="s">
        <v>123</v>
      </c>
      <c r="C467" s="32" t="s">
        <v>155</v>
      </c>
      <c r="D467" s="33" t="s">
        <v>53</v>
      </c>
    </row>
    <row r="468" spans="1:4" s="1" customFormat="1">
      <c r="A468"/>
      <c r="B468" s="31" t="s">
        <v>172</v>
      </c>
      <c r="C468" s="32" t="s">
        <v>148</v>
      </c>
      <c r="D468" s="36" t="s">
        <v>171</v>
      </c>
    </row>
    <row r="469" spans="1:4" s="1" customFormat="1">
      <c r="A469"/>
      <c r="B469" s="31" t="s">
        <v>172</v>
      </c>
      <c r="C469" s="32" t="s">
        <v>155</v>
      </c>
      <c r="D469" s="36" t="s">
        <v>171</v>
      </c>
    </row>
    <row r="470" spans="1:4" s="1" customFormat="1">
      <c r="A470"/>
      <c r="B470" s="31" t="s">
        <v>107</v>
      </c>
      <c r="C470" s="32" t="s">
        <v>148</v>
      </c>
      <c r="D470" s="29" t="s">
        <v>33</v>
      </c>
    </row>
    <row r="471" spans="1:4" s="1" customFormat="1">
      <c r="A471"/>
      <c r="B471" s="31" t="s">
        <v>107</v>
      </c>
      <c r="C471" s="32" t="s">
        <v>155</v>
      </c>
      <c r="D471" s="29" t="s">
        <v>33</v>
      </c>
    </row>
    <row r="472" spans="1:4" s="1" customFormat="1">
      <c r="A472"/>
      <c r="B472" s="31" t="s">
        <v>372</v>
      </c>
      <c r="C472" s="32" t="s">
        <v>152</v>
      </c>
      <c r="D472" s="29" t="s">
        <v>46</v>
      </c>
    </row>
    <row r="473" spans="1:4" s="1" customFormat="1">
      <c r="A473"/>
      <c r="B473" s="31" t="s">
        <v>191</v>
      </c>
      <c r="C473" s="32" t="s">
        <v>182</v>
      </c>
      <c r="D473" s="29" t="s">
        <v>4</v>
      </c>
    </row>
    <row r="474" spans="1:4" s="1" customFormat="1">
      <c r="A474"/>
      <c r="B474" s="34" t="s">
        <v>526</v>
      </c>
      <c r="C474" s="32" t="s">
        <v>149</v>
      </c>
      <c r="D474" s="29" t="s">
        <v>319</v>
      </c>
    </row>
    <row r="475" spans="1:4" s="1" customFormat="1">
      <c r="A475"/>
      <c r="B475" s="31" t="s">
        <v>223</v>
      </c>
      <c r="C475" s="32" t="s">
        <v>152</v>
      </c>
      <c r="D475" s="29" t="s">
        <v>11</v>
      </c>
    </row>
    <row r="476" spans="1:4" s="1" customFormat="1">
      <c r="A476"/>
      <c r="B476" s="31" t="s">
        <v>320</v>
      </c>
      <c r="C476" s="32" t="s">
        <v>151</v>
      </c>
      <c r="D476" s="29" t="s">
        <v>319</v>
      </c>
    </row>
    <row r="477" spans="1:4" s="1" customFormat="1">
      <c r="A477"/>
      <c r="B477" s="31" t="s">
        <v>320</v>
      </c>
      <c r="C477" s="32" t="s">
        <v>154</v>
      </c>
      <c r="D477" s="29" t="s">
        <v>319</v>
      </c>
    </row>
    <row r="478" spans="1:4" s="1" customFormat="1">
      <c r="A478"/>
      <c r="B478" s="31" t="s">
        <v>320</v>
      </c>
      <c r="C478" s="32" t="s">
        <v>156</v>
      </c>
      <c r="D478" s="29" t="s">
        <v>319</v>
      </c>
    </row>
    <row r="479" spans="1:4" s="1" customFormat="1">
      <c r="A479"/>
      <c r="B479" s="31" t="s">
        <v>320</v>
      </c>
      <c r="C479" s="32" t="s">
        <v>157</v>
      </c>
      <c r="D479" s="29" t="s">
        <v>319</v>
      </c>
    </row>
    <row r="480" spans="1:4" s="1" customFormat="1">
      <c r="A480"/>
      <c r="B480" s="31" t="s">
        <v>320</v>
      </c>
      <c r="C480" s="32" t="s">
        <v>158</v>
      </c>
      <c r="D480" s="29" t="s">
        <v>319</v>
      </c>
    </row>
    <row r="481" spans="1:4" s="1" customFormat="1">
      <c r="A481"/>
      <c r="B481" s="28" t="s">
        <v>320</v>
      </c>
      <c r="C481" s="29" t="s">
        <v>501</v>
      </c>
      <c r="D481" s="29" t="s">
        <v>319</v>
      </c>
    </row>
    <row r="482" spans="1:4" s="1" customFormat="1">
      <c r="A482"/>
      <c r="B482" s="31" t="s">
        <v>132</v>
      </c>
      <c r="C482" s="32" t="s">
        <v>148</v>
      </c>
      <c r="D482" s="33" t="s">
        <v>62</v>
      </c>
    </row>
    <row r="483" spans="1:4" s="1" customFormat="1">
      <c r="A483"/>
      <c r="B483" s="31" t="s">
        <v>132</v>
      </c>
      <c r="C483" s="32" t="s">
        <v>155</v>
      </c>
      <c r="D483" s="33" t="s">
        <v>62</v>
      </c>
    </row>
    <row r="484" spans="1:4" s="1" customFormat="1">
      <c r="A484"/>
      <c r="B484" s="31" t="s">
        <v>412</v>
      </c>
      <c r="C484" s="32" t="s">
        <v>182</v>
      </c>
      <c r="D484" s="33" t="s">
        <v>62</v>
      </c>
    </row>
    <row r="485" spans="1:4" s="1" customFormat="1">
      <c r="A485"/>
      <c r="B485" s="31" t="s">
        <v>349</v>
      </c>
      <c r="C485" s="32" t="s">
        <v>151</v>
      </c>
      <c r="D485" s="33" t="s">
        <v>41</v>
      </c>
    </row>
    <row r="486" spans="1:4" s="1" customFormat="1">
      <c r="A486"/>
      <c r="B486" s="31" t="s">
        <v>36</v>
      </c>
      <c r="C486" s="32" t="s">
        <v>148</v>
      </c>
      <c r="D486" s="30" t="s">
        <v>36</v>
      </c>
    </row>
    <row r="487" spans="1:4" s="1" customFormat="1">
      <c r="A487"/>
      <c r="B487" s="31" t="s">
        <v>36</v>
      </c>
      <c r="C487" s="32" t="s">
        <v>155</v>
      </c>
      <c r="D487" s="30" t="s">
        <v>36</v>
      </c>
    </row>
    <row r="488" spans="1:4" s="1" customFormat="1">
      <c r="A488"/>
      <c r="B488" s="31" t="s">
        <v>36</v>
      </c>
      <c r="C488" s="32" t="s">
        <v>185</v>
      </c>
      <c r="D488" s="30" t="s">
        <v>36</v>
      </c>
    </row>
    <row r="489" spans="1:4" s="1" customFormat="1">
      <c r="A489"/>
      <c r="B489" s="28" t="s">
        <v>481</v>
      </c>
      <c r="C489" s="29" t="s">
        <v>501</v>
      </c>
      <c r="D489" s="30" t="s">
        <v>36</v>
      </c>
    </row>
    <row r="490" spans="1:4" s="1" customFormat="1">
      <c r="A490"/>
      <c r="B490" s="31" t="s">
        <v>128</v>
      </c>
      <c r="C490" s="32" t="s">
        <v>148</v>
      </c>
      <c r="D490" s="33" t="s">
        <v>58</v>
      </c>
    </row>
    <row r="491" spans="1:4" s="1" customFormat="1">
      <c r="A491"/>
      <c r="B491" s="31" t="s">
        <v>128</v>
      </c>
      <c r="C491" s="32" t="s">
        <v>155</v>
      </c>
      <c r="D491" s="33" t="s">
        <v>58</v>
      </c>
    </row>
    <row r="492" spans="1:4" s="1" customFormat="1">
      <c r="A492"/>
      <c r="B492" s="34" t="s">
        <v>354</v>
      </c>
      <c r="C492" s="32" t="s">
        <v>149</v>
      </c>
      <c r="D492" s="33" t="s">
        <v>41</v>
      </c>
    </row>
    <row r="493" spans="1:4" s="1" customFormat="1">
      <c r="A493"/>
      <c r="B493" s="31" t="s">
        <v>354</v>
      </c>
      <c r="C493" s="32" t="s">
        <v>156</v>
      </c>
      <c r="D493" s="33" t="s">
        <v>41</v>
      </c>
    </row>
    <row r="494" spans="1:4" s="1" customFormat="1">
      <c r="A494"/>
      <c r="B494" s="31" t="s">
        <v>543</v>
      </c>
      <c r="C494" s="32" t="s">
        <v>149</v>
      </c>
      <c r="D494" s="33" t="s">
        <v>68</v>
      </c>
    </row>
    <row r="495" spans="1:4" s="1" customFormat="1">
      <c r="A495"/>
      <c r="B495" s="37" t="s">
        <v>328</v>
      </c>
      <c r="C495" s="38" t="s">
        <v>154</v>
      </c>
      <c r="D495" s="29" t="s">
        <v>327</v>
      </c>
    </row>
    <row r="496" spans="1:4" s="1" customFormat="1">
      <c r="A496"/>
      <c r="B496" s="28" t="s">
        <v>482</v>
      </c>
      <c r="C496" s="29" t="s">
        <v>501</v>
      </c>
      <c r="D496" s="29" t="s">
        <v>327</v>
      </c>
    </row>
    <row r="497" spans="1:4" s="1" customFormat="1">
      <c r="A497"/>
      <c r="B497" s="31" t="s">
        <v>347</v>
      </c>
      <c r="C497" s="32" t="s">
        <v>158</v>
      </c>
      <c r="D497" s="29" t="s">
        <v>40</v>
      </c>
    </row>
    <row r="498" spans="1:4" s="1" customFormat="1">
      <c r="A498"/>
      <c r="B498" s="31" t="s">
        <v>350</v>
      </c>
      <c r="C498" s="32" t="s">
        <v>182</v>
      </c>
      <c r="D498" s="33" t="s">
        <v>41</v>
      </c>
    </row>
    <row r="499" spans="1:4" s="1" customFormat="1">
      <c r="A499"/>
      <c r="B499" s="31" t="s">
        <v>113</v>
      </c>
      <c r="C499" s="32" t="s">
        <v>148</v>
      </c>
      <c r="D499" s="29" t="s">
        <v>40</v>
      </c>
    </row>
    <row r="500" spans="1:4" s="1" customFormat="1">
      <c r="A500"/>
      <c r="B500" s="31" t="s">
        <v>113</v>
      </c>
      <c r="C500" s="32" t="s">
        <v>155</v>
      </c>
      <c r="D500" s="29" t="s">
        <v>40</v>
      </c>
    </row>
    <row r="501" spans="1:4" s="1" customFormat="1">
      <c r="A501"/>
      <c r="B501" s="28" t="s">
        <v>113</v>
      </c>
      <c r="C501" s="29" t="s">
        <v>501</v>
      </c>
      <c r="D501" s="29" t="s">
        <v>40</v>
      </c>
    </row>
    <row r="502" spans="1:4" s="1" customFormat="1">
      <c r="A502"/>
      <c r="B502" s="31" t="s">
        <v>344</v>
      </c>
      <c r="C502" s="32" t="s">
        <v>182</v>
      </c>
      <c r="D502" s="29" t="s">
        <v>39</v>
      </c>
    </row>
    <row r="503" spans="1:4" s="1" customFormat="1">
      <c r="A503"/>
      <c r="B503" s="31" t="s">
        <v>344</v>
      </c>
      <c r="C503" s="32" t="s">
        <v>182</v>
      </c>
      <c r="D503" s="33" t="s">
        <v>67</v>
      </c>
    </row>
    <row r="504" spans="1:4" s="1" customFormat="1">
      <c r="A504"/>
      <c r="B504" s="31" t="s">
        <v>137</v>
      </c>
      <c r="C504" s="32" t="s">
        <v>148</v>
      </c>
      <c r="D504" s="33" t="s">
        <v>67</v>
      </c>
    </row>
    <row r="505" spans="1:4" s="1" customFormat="1">
      <c r="A505"/>
      <c r="B505" s="31" t="s">
        <v>137</v>
      </c>
      <c r="C505" s="32" t="s">
        <v>155</v>
      </c>
      <c r="D505" s="33" t="s">
        <v>67</v>
      </c>
    </row>
    <row r="506" spans="1:4" s="1" customFormat="1">
      <c r="A506"/>
      <c r="B506" s="31" t="s">
        <v>345</v>
      </c>
      <c r="C506" s="32" t="s">
        <v>152</v>
      </c>
      <c r="D506" s="29" t="s">
        <v>39</v>
      </c>
    </row>
    <row r="507" spans="1:4" s="1" customFormat="1">
      <c r="A507"/>
      <c r="B507" s="37" t="s">
        <v>342</v>
      </c>
      <c r="C507" s="38" t="s">
        <v>154</v>
      </c>
      <c r="D507" s="29" t="s">
        <v>38</v>
      </c>
    </row>
    <row r="508" spans="1:4" s="1" customFormat="1">
      <c r="A508"/>
      <c r="B508" s="31" t="s">
        <v>340</v>
      </c>
      <c r="C508" s="32" t="s">
        <v>182</v>
      </c>
      <c r="D508" s="29" t="s">
        <v>38</v>
      </c>
    </row>
    <row r="509" spans="1:4" s="1" customFormat="1">
      <c r="A509"/>
      <c r="B509" s="31" t="s">
        <v>111</v>
      </c>
      <c r="C509" s="32" t="s">
        <v>148</v>
      </c>
      <c r="D509" s="29" t="s">
        <v>38</v>
      </c>
    </row>
    <row r="510" spans="1:4" s="1" customFormat="1">
      <c r="A510"/>
      <c r="B510" s="31" t="s">
        <v>111</v>
      </c>
      <c r="C510" s="32" t="s">
        <v>155</v>
      </c>
      <c r="D510" s="29" t="s">
        <v>38</v>
      </c>
    </row>
    <row r="511" spans="1:4" s="1" customFormat="1">
      <c r="A511"/>
      <c r="B511" s="31" t="s">
        <v>111</v>
      </c>
      <c r="C511" s="32" t="s">
        <v>185</v>
      </c>
      <c r="D511" s="29" t="s">
        <v>38</v>
      </c>
    </row>
    <row r="512" spans="1:4" s="1" customFormat="1">
      <c r="A512"/>
      <c r="B512" s="31" t="s">
        <v>339</v>
      </c>
      <c r="C512" s="32" t="s">
        <v>151</v>
      </c>
      <c r="D512" s="29" t="s">
        <v>38</v>
      </c>
    </row>
    <row r="513" spans="1:4" s="1" customFormat="1">
      <c r="A513"/>
      <c r="B513" s="31" t="s">
        <v>338</v>
      </c>
      <c r="C513" s="32" t="s">
        <v>157</v>
      </c>
      <c r="D513" s="29" t="s">
        <v>38</v>
      </c>
    </row>
    <row r="514" spans="1:4" s="1" customFormat="1">
      <c r="A514"/>
      <c r="B514" s="31" t="s">
        <v>338</v>
      </c>
      <c r="C514" s="32" t="s">
        <v>158</v>
      </c>
      <c r="D514" s="29" t="s">
        <v>38</v>
      </c>
    </row>
    <row r="515" spans="1:4" s="1" customFormat="1">
      <c r="A515"/>
      <c r="B515" s="28" t="s">
        <v>338</v>
      </c>
      <c r="C515" s="29" t="s">
        <v>501</v>
      </c>
      <c r="D515" s="29" t="s">
        <v>38</v>
      </c>
    </row>
    <row r="516" spans="1:4" s="1" customFormat="1">
      <c r="A516"/>
      <c r="B516" s="31" t="s">
        <v>341</v>
      </c>
      <c r="C516" s="32" t="s">
        <v>152</v>
      </c>
      <c r="D516" s="29" t="s">
        <v>38</v>
      </c>
    </row>
    <row r="517" spans="1:4" s="1" customFormat="1">
      <c r="A517"/>
      <c r="B517" s="34" t="s">
        <v>343</v>
      </c>
      <c r="C517" s="32" t="s">
        <v>149</v>
      </c>
      <c r="D517" s="29" t="s">
        <v>38</v>
      </c>
    </row>
    <row r="518" spans="1:4" s="1" customFormat="1">
      <c r="A518"/>
      <c r="B518" s="31" t="s">
        <v>343</v>
      </c>
      <c r="C518" s="32" t="s">
        <v>156</v>
      </c>
      <c r="D518" s="29" t="s">
        <v>38</v>
      </c>
    </row>
    <row r="519" spans="1:4" s="1" customFormat="1">
      <c r="A519"/>
      <c r="B519" s="31" t="s">
        <v>112</v>
      </c>
      <c r="C519" s="32" t="s">
        <v>148</v>
      </c>
      <c r="D519" s="29" t="s">
        <v>39</v>
      </c>
    </row>
    <row r="520" spans="1:4" s="1" customFormat="1">
      <c r="A520"/>
      <c r="B520" s="31" t="s">
        <v>112</v>
      </c>
      <c r="C520" s="32" t="s">
        <v>155</v>
      </c>
      <c r="D520" s="29" t="s">
        <v>39</v>
      </c>
    </row>
    <row r="521" spans="1:4" s="1" customFormat="1">
      <c r="A521"/>
      <c r="B521" s="31" t="s">
        <v>346</v>
      </c>
      <c r="C521" s="32" t="s">
        <v>185</v>
      </c>
      <c r="D521" s="29" t="s">
        <v>39</v>
      </c>
    </row>
    <row r="522" spans="1:4" s="1" customFormat="1">
      <c r="A522"/>
      <c r="B522" s="28" t="s">
        <v>346</v>
      </c>
      <c r="C522" s="29" t="s">
        <v>501</v>
      </c>
      <c r="D522" s="29" t="s">
        <v>39</v>
      </c>
    </row>
    <row r="523" spans="1:4" s="1" customFormat="1">
      <c r="A523"/>
      <c r="B523" s="31" t="s">
        <v>278</v>
      </c>
      <c r="C523" s="32" t="s">
        <v>185</v>
      </c>
      <c r="D523" s="29" t="s">
        <v>274</v>
      </c>
    </row>
    <row r="524" spans="1:4" s="1" customFormat="1">
      <c r="A524"/>
      <c r="B524" s="31" t="s">
        <v>410</v>
      </c>
      <c r="C524" s="32" t="s">
        <v>156</v>
      </c>
      <c r="D524" s="33" t="s">
        <v>61</v>
      </c>
    </row>
    <row r="525" spans="1:4" s="1" customFormat="1">
      <c r="A525"/>
      <c r="B525" s="31" t="s">
        <v>114</v>
      </c>
      <c r="C525" s="32" t="s">
        <v>148</v>
      </c>
      <c r="D525" s="33" t="s">
        <v>41</v>
      </c>
    </row>
    <row r="526" spans="1:4" s="1" customFormat="1">
      <c r="A526"/>
      <c r="B526" s="31" t="s">
        <v>114</v>
      </c>
      <c r="C526" s="32" t="s">
        <v>155</v>
      </c>
      <c r="D526" s="33" t="s">
        <v>41</v>
      </c>
    </row>
    <row r="527" spans="1:4" s="1" customFormat="1">
      <c r="A527"/>
      <c r="B527" s="31" t="s">
        <v>353</v>
      </c>
      <c r="C527" s="32" t="s">
        <v>185</v>
      </c>
      <c r="D527" s="33" t="s">
        <v>41</v>
      </c>
    </row>
    <row r="528" spans="1:4" s="1" customFormat="1">
      <c r="A528"/>
      <c r="B528" s="31" t="s">
        <v>348</v>
      </c>
      <c r="C528" s="32" t="s">
        <v>157</v>
      </c>
      <c r="D528" s="33" t="s">
        <v>41</v>
      </c>
    </row>
    <row r="529" spans="1:4" s="1" customFormat="1">
      <c r="A529"/>
      <c r="B529" s="31" t="s">
        <v>348</v>
      </c>
      <c r="C529" s="32" t="s">
        <v>158</v>
      </c>
      <c r="D529" s="33" t="s">
        <v>41</v>
      </c>
    </row>
    <row r="530" spans="1:4" s="1" customFormat="1">
      <c r="A530"/>
      <c r="B530" s="28" t="s">
        <v>348</v>
      </c>
      <c r="C530" s="29" t="s">
        <v>501</v>
      </c>
      <c r="D530" s="33" t="s">
        <v>41</v>
      </c>
    </row>
    <row r="531" spans="1:4" s="1" customFormat="1">
      <c r="A531"/>
      <c r="B531" s="31" t="s">
        <v>322</v>
      </c>
      <c r="C531" s="32" t="s">
        <v>151</v>
      </c>
      <c r="D531" s="30" t="s">
        <v>36</v>
      </c>
    </row>
    <row r="532" spans="1:4" s="1" customFormat="1">
      <c r="A532"/>
      <c r="B532" s="31" t="s">
        <v>322</v>
      </c>
      <c r="C532" s="32" t="s">
        <v>157</v>
      </c>
      <c r="D532" s="30" t="s">
        <v>36</v>
      </c>
    </row>
    <row r="533" spans="1:4" s="1" customFormat="1">
      <c r="A533"/>
      <c r="B533" s="31" t="s">
        <v>322</v>
      </c>
      <c r="C533" s="32" t="s">
        <v>158</v>
      </c>
      <c r="D533" s="30" t="s">
        <v>36</v>
      </c>
    </row>
    <row r="534" spans="1:4" s="1" customFormat="1">
      <c r="A534"/>
      <c r="B534" s="31" t="s">
        <v>325</v>
      </c>
      <c r="C534" s="32" t="s">
        <v>154</v>
      </c>
      <c r="D534" s="30" t="s">
        <v>36</v>
      </c>
    </row>
    <row r="535" spans="1:4" s="1" customFormat="1">
      <c r="A535"/>
      <c r="B535" s="31" t="s">
        <v>455</v>
      </c>
      <c r="C535" s="32" t="s">
        <v>152</v>
      </c>
      <c r="D535" s="33" t="s">
        <v>70</v>
      </c>
    </row>
    <row r="536" spans="1:4" s="1" customFormat="1">
      <c r="A536"/>
      <c r="B536" s="31" t="s">
        <v>307</v>
      </c>
      <c r="C536" s="32" t="s">
        <v>152</v>
      </c>
      <c r="D536" s="29" t="s">
        <v>33</v>
      </c>
    </row>
    <row r="537" spans="1:4" s="1" customFormat="1">
      <c r="A537"/>
      <c r="B537" s="31" t="s">
        <v>308</v>
      </c>
      <c r="C537" s="32" t="s">
        <v>154</v>
      </c>
      <c r="D537" s="29" t="s">
        <v>33</v>
      </c>
    </row>
    <row r="538" spans="1:4" s="1" customFormat="1">
      <c r="A538"/>
      <c r="B538" s="31" t="s">
        <v>391</v>
      </c>
      <c r="C538" s="32" t="s">
        <v>152</v>
      </c>
      <c r="D538" s="33" t="s">
        <v>54</v>
      </c>
    </row>
    <row r="539" spans="1:4" s="1" customFormat="1">
      <c r="A539"/>
      <c r="B539" s="31" t="s">
        <v>294</v>
      </c>
      <c r="C539" s="32" t="s">
        <v>182</v>
      </c>
      <c r="D539" s="29" t="s">
        <v>29</v>
      </c>
    </row>
    <row r="540" spans="1:4" s="1" customFormat="1">
      <c r="A540"/>
      <c r="B540" s="31" t="s">
        <v>314</v>
      </c>
      <c r="C540" s="32" t="s">
        <v>182</v>
      </c>
      <c r="D540" s="30" t="s">
        <v>35</v>
      </c>
    </row>
    <row r="541" spans="1:4" s="1" customFormat="1">
      <c r="A541"/>
      <c r="B541" s="31" t="s">
        <v>371</v>
      </c>
      <c r="C541" s="32" t="s">
        <v>182</v>
      </c>
      <c r="D541" s="29" t="s">
        <v>46</v>
      </c>
    </row>
    <row r="542" spans="1:4" s="1" customFormat="1">
      <c r="A542"/>
      <c r="B542" s="31" t="s">
        <v>276</v>
      </c>
      <c r="C542" s="32" t="s">
        <v>182</v>
      </c>
      <c r="D542" s="29" t="s">
        <v>274</v>
      </c>
    </row>
    <row r="543" spans="1:4" s="1" customFormat="1">
      <c r="A543"/>
      <c r="B543" s="31" t="s">
        <v>293</v>
      </c>
      <c r="C543" s="32" t="s">
        <v>151</v>
      </c>
      <c r="D543" s="29" t="s">
        <v>29</v>
      </c>
    </row>
    <row r="544" spans="1:4" s="1" customFormat="1">
      <c r="A544"/>
      <c r="B544" s="31" t="s">
        <v>313</v>
      </c>
      <c r="C544" s="32" t="s">
        <v>151</v>
      </c>
      <c r="D544" s="30" t="s">
        <v>35</v>
      </c>
    </row>
    <row r="545" spans="1:4" s="1" customFormat="1">
      <c r="A545"/>
      <c r="B545" s="31" t="s">
        <v>370</v>
      </c>
      <c r="C545" s="32" t="s">
        <v>151</v>
      </c>
      <c r="D545" s="29" t="s">
        <v>46</v>
      </c>
    </row>
    <row r="546" spans="1:4" s="1" customFormat="1">
      <c r="A546"/>
      <c r="B546" s="31" t="s">
        <v>292</v>
      </c>
      <c r="C546" s="32" t="s">
        <v>154</v>
      </c>
      <c r="D546" s="29" t="s">
        <v>29</v>
      </c>
    </row>
    <row r="547" spans="1:4" s="1" customFormat="1">
      <c r="A547"/>
      <c r="B547" s="31" t="s">
        <v>292</v>
      </c>
      <c r="C547" s="32" t="s">
        <v>156</v>
      </c>
      <c r="D547" s="29" t="s">
        <v>29</v>
      </c>
    </row>
    <row r="548" spans="1:4" s="1" customFormat="1">
      <c r="A548"/>
      <c r="B548" s="31" t="s">
        <v>292</v>
      </c>
      <c r="C548" s="32" t="s">
        <v>157</v>
      </c>
      <c r="D548" s="29" t="s">
        <v>29</v>
      </c>
    </row>
    <row r="549" spans="1:4" s="1" customFormat="1">
      <c r="A549"/>
      <c r="B549" s="31" t="s">
        <v>292</v>
      </c>
      <c r="C549" s="32" t="s">
        <v>158</v>
      </c>
      <c r="D549" s="29" t="s">
        <v>29</v>
      </c>
    </row>
    <row r="550" spans="1:4" s="1" customFormat="1">
      <c r="A550"/>
      <c r="B550" s="31" t="s">
        <v>292</v>
      </c>
      <c r="C550" s="32" t="s">
        <v>157</v>
      </c>
      <c r="D550" s="30" t="s">
        <v>35</v>
      </c>
    </row>
    <row r="551" spans="1:4" s="1" customFormat="1">
      <c r="A551"/>
      <c r="B551" s="31" t="s">
        <v>292</v>
      </c>
      <c r="C551" s="32" t="s">
        <v>158</v>
      </c>
      <c r="D551" s="30" t="s">
        <v>35</v>
      </c>
    </row>
    <row r="552" spans="1:4" s="1" customFormat="1">
      <c r="A552"/>
      <c r="B552" s="31" t="s">
        <v>292</v>
      </c>
      <c r="C552" s="32" t="s">
        <v>157</v>
      </c>
      <c r="D552" s="29" t="s">
        <v>46</v>
      </c>
    </row>
    <row r="553" spans="1:4" s="1" customFormat="1">
      <c r="A553"/>
      <c r="B553" s="34" t="s">
        <v>535</v>
      </c>
      <c r="C553" s="32" t="s">
        <v>149</v>
      </c>
      <c r="D553" s="33" t="s">
        <v>58</v>
      </c>
    </row>
    <row r="554" spans="1:4" s="1" customFormat="1">
      <c r="A554"/>
      <c r="B554" s="34" t="s">
        <v>510</v>
      </c>
      <c r="C554" s="32" t="s">
        <v>149</v>
      </c>
      <c r="D554" s="29" t="s">
        <v>4</v>
      </c>
    </row>
    <row r="555" spans="1:4" s="1" customFormat="1">
      <c r="A555"/>
      <c r="B555" s="31" t="s">
        <v>449</v>
      </c>
      <c r="C555" s="32" t="s">
        <v>152</v>
      </c>
      <c r="D555" s="33" t="s">
        <v>69</v>
      </c>
    </row>
    <row r="556" spans="1:4" s="1" customFormat="1">
      <c r="A556"/>
      <c r="B556" s="34" t="s">
        <v>503</v>
      </c>
      <c r="C556" s="32" t="s">
        <v>149</v>
      </c>
      <c r="D556" s="36" t="s">
        <v>1</v>
      </c>
    </row>
    <row r="557" spans="1:4" s="1" customFormat="1">
      <c r="A557"/>
      <c r="B557" s="31" t="s">
        <v>356</v>
      </c>
      <c r="C557" s="32" t="s">
        <v>151</v>
      </c>
      <c r="D557" s="30" t="s">
        <v>355</v>
      </c>
    </row>
    <row r="558" spans="1:4" s="1" customFormat="1">
      <c r="A558"/>
      <c r="B558" s="31" t="s">
        <v>356</v>
      </c>
      <c r="C558" s="32" t="s">
        <v>156</v>
      </c>
      <c r="D558" s="30" t="s">
        <v>355</v>
      </c>
    </row>
    <row r="559" spans="1:4" s="1" customFormat="1">
      <c r="A559"/>
      <c r="B559" s="31" t="s">
        <v>356</v>
      </c>
      <c r="C559" s="32" t="s">
        <v>157</v>
      </c>
      <c r="D559" s="30" t="s">
        <v>355</v>
      </c>
    </row>
    <row r="560" spans="1:4" s="1" customFormat="1">
      <c r="A560"/>
      <c r="B560" s="31" t="s">
        <v>356</v>
      </c>
      <c r="C560" s="32" t="s">
        <v>158</v>
      </c>
      <c r="D560" s="30" t="s">
        <v>355</v>
      </c>
    </row>
    <row r="561" spans="1:4" s="1" customFormat="1">
      <c r="A561"/>
      <c r="B561" s="28" t="s">
        <v>356</v>
      </c>
      <c r="C561" s="29" t="s">
        <v>501</v>
      </c>
      <c r="D561" s="30" t="s">
        <v>355</v>
      </c>
    </row>
    <row r="562" spans="1:4" s="1" customFormat="1">
      <c r="A562"/>
      <c r="B562" s="34" t="s">
        <v>528</v>
      </c>
      <c r="C562" s="32" t="s">
        <v>149</v>
      </c>
      <c r="D562" s="30" t="s">
        <v>355</v>
      </c>
    </row>
    <row r="563" spans="1:4" s="1" customFormat="1">
      <c r="A563"/>
      <c r="B563" s="31" t="s">
        <v>381</v>
      </c>
      <c r="C563" s="32" t="s">
        <v>152</v>
      </c>
      <c r="D563" s="29" t="s">
        <v>49</v>
      </c>
    </row>
    <row r="564" spans="1:4" s="1" customFormat="1">
      <c r="A564"/>
      <c r="B564" s="31" t="s">
        <v>359</v>
      </c>
      <c r="C564" s="32" t="s">
        <v>151</v>
      </c>
      <c r="D564" s="29" t="s">
        <v>42</v>
      </c>
    </row>
    <row r="565" spans="1:4" s="1" customFormat="1">
      <c r="A565"/>
      <c r="B565" s="31" t="s">
        <v>359</v>
      </c>
      <c r="C565" s="32" t="s">
        <v>157</v>
      </c>
      <c r="D565" s="29" t="s">
        <v>42</v>
      </c>
    </row>
    <row r="566" spans="1:4" s="1" customFormat="1">
      <c r="A566"/>
      <c r="B566" s="31" t="s">
        <v>359</v>
      </c>
      <c r="C566" s="32" t="s">
        <v>158</v>
      </c>
      <c r="D566" s="29" t="s">
        <v>42</v>
      </c>
    </row>
    <row r="567" spans="1:4" s="1" customFormat="1">
      <c r="A567"/>
      <c r="B567" s="28" t="s">
        <v>359</v>
      </c>
      <c r="C567" s="29" t="s">
        <v>501</v>
      </c>
      <c r="D567" s="29" t="s">
        <v>42</v>
      </c>
    </row>
    <row r="568" spans="1:4" s="1" customFormat="1">
      <c r="A568"/>
      <c r="B568" s="31" t="s">
        <v>365</v>
      </c>
      <c r="C568" s="32" t="s">
        <v>151</v>
      </c>
      <c r="D568" s="29" t="s">
        <v>43</v>
      </c>
    </row>
    <row r="569" spans="1:4" s="1" customFormat="1">
      <c r="A569"/>
      <c r="B569" s="31" t="s">
        <v>365</v>
      </c>
      <c r="C569" s="32" t="s">
        <v>154</v>
      </c>
      <c r="D569" s="29" t="s">
        <v>43</v>
      </c>
    </row>
    <row r="570" spans="1:4" s="1" customFormat="1">
      <c r="A570"/>
      <c r="B570" s="31" t="s">
        <v>365</v>
      </c>
      <c r="C570" s="32" t="s">
        <v>156</v>
      </c>
      <c r="D570" s="29" t="s">
        <v>43</v>
      </c>
    </row>
    <row r="571" spans="1:4" s="1" customFormat="1">
      <c r="A571"/>
      <c r="B571" s="31" t="s">
        <v>365</v>
      </c>
      <c r="C571" s="32" t="s">
        <v>157</v>
      </c>
      <c r="D571" s="29" t="s">
        <v>43</v>
      </c>
    </row>
    <row r="572" spans="1:4" s="1" customFormat="1">
      <c r="A572"/>
      <c r="B572" s="31" t="s">
        <v>365</v>
      </c>
      <c r="C572" s="32" t="s">
        <v>158</v>
      </c>
      <c r="D572" s="29" t="s">
        <v>43</v>
      </c>
    </row>
    <row r="573" spans="1:4" s="1" customFormat="1">
      <c r="A573"/>
      <c r="B573" s="28" t="s">
        <v>365</v>
      </c>
      <c r="C573" s="29" t="s">
        <v>501</v>
      </c>
      <c r="D573" s="29" t="s">
        <v>43</v>
      </c>
    </row>
    <row r="574" spans="1:4" s="1" customFormat="1">
      <c r="A574"/>
      <c r="B574" s="31" t="s">
        <v>227</v>
      </c>
      <c r="C574" s="32" t="s">
        <v>152</v>
      </c>
      <c r="D574" s="29" t="s">
        <v>12</v>
      </c>
    </row>
    <row r="575" spans="1:4" s="1" customFormat="1">
      <c r="A575"/>
      <c r="B575" s="31" t="s">
        <v>117</v>
      </c>
      <c r="C575" s="32" t="s">
        <v>148</v>
      </c>
      <c r="D575" s="29" t="s">
        <v>46</v>
      </c>
    </row>
    <row r="576" spans="1:4" s="1" customFormat="1">
      <c r="A576"/>
      <c r="B576" s="31" t="s">
        <v>117</v>
      </c>
      <c r="C576" s="32" t="s">
        <v>155</v>
      </c>
      <c r="D576" s="29" t="s">
        <v>46</v>
      </c>
    </row>
    <row r="577" spans="1:4" s="1" customFormat="1">
      <c r="A577"/>
      <c r="B577" s="28" t="s">
        <v>117</v>
      </c>
      <c r="C577" s="29" t="s">
        <v>501</v>
      </c>
      <c r="D577" s="29" t="s">
        <v>46</v>
      </c>
    </row>
    <row r="578" spans="1:4" s="1" customFormat="1">
      <c r="A578"/>
      <c r="B578" s="28" t="s">
        <v>485</v>
      </c>
      <c r="C578" s="29" t="s">
        <v>501</v>
      </c>
      <c r="D578" s="30" t="s">
        <v>484</v>
      </c>
    </row>
    <row r="579" spans="1:4" s="1" customFormat="1">
      <c r="A579"/>
      <c r="B579" s="31" t="s">
        <v>380</v>
      </c>
      <c r="C579" s="32" t="s">
        <v>151</v>
      </c>
      <c r="D579" s="29" t="s">
        <v>49</v>
      </c>
    </row>
    <row r="580" spans="1:4" s="1" customFormat="1">
      <c r="A580"/>
      <c r="B580" s="31" t="s">
        <v>380</v>
      </c>
      <c r="C580" s="32" t="s">
        <v>157</v>
      </c>
      <c r="D580" s="29" t="s">
        <v>49</v>
      </c>
    </row>
    <row r="581" spans="1:4" s="1" customFormat="1">
      <c r="A581"/>
      <c r="B581" s="31" t="s">
        <v>380</v>
      </c>
      <c r="C581" s="32" t="s">
        <v>158</v>
      </c>
      <c r="D581" s="29" t="s">
        <v>49</v>
      </c>
    </row>
    <row r="582" spans="1:4" s="1" customFormat="1">
      <c r="A582"/>
      <c r="B582" s="28" t="s">
        <v>380</v>
      </c>
      <c r="C582" s="29" t="s">
        <v>501</v>
      </c>
      <c r="D582" s="29" t="s">
        <v>49</v>
      </c>
    </row>
    <row r="583" spans="1:4" s="1" customFormat="1">
      <c r="A583"/>
      <c r="B583" s="31" t="s">
        <v>120</v>
      </c>
      <c r="C583" s="32" t="s">
        <v>148</v>
      </c>
      <c r="D583" s="29" t="s">
        <v>49</v>
      </c>
    </row>
    <row r="584" spans="1:4" s="1" customFormat="1">
      <c r="A584"/>
      <c r="B584" s="31" t="s">
        <v>120</v>
      </c>
      <c r="C584" s="32" t="s">
        <v>155</v>
      </c>
      <c r="D584" s="29" t="s">
        <v>49</v>
      </c>
    </row>
    <row r="585" spans="1:4" s="1" customFormat="1">
      <c r="A585"/>
      <c r="B585" s="31" t="s">
        <v>460</v>
      </c>
      <c r="C585" s="32" t="s">
        <v>152</v>
      </c>
      <c r="D585" s="33" t="s">
        <v>71</v>
      </c>
    </row>
    <row r="586" spans="1:4" s="1" customFormat="1">
      <c r="A586"/>
      <c r="B586" s="31" t="s">
        <v>363</v>
      </c>
      <c r="C586" s="32" t="s">
        <v>185</v>
      </c>
      <c r="D586" s="29" t="s">
        <v>42</v>
      </c>
    </row>
    <row r="587" spans="1:4" s="1" customFormat="1">
      <c r="A587"/>
      <c r="B587" s="31" t="s">
        <v>361</v>
      </c>
      <c r="C587" s="32" t="s">
        <v>152</v>
      </c>
      <c r="D587" s="29" t="s">
        <v>42</v>
      </c>
    </row>
    <row r="588" spans="1:4" s="1" customFormat="1">
      <c r="A588"/>
      <c r="B588" s="31" t="s">
        <v>219</v>
      </c>
      <c r="C588" s="32" t="s">
        <v>152</v>
      </c>
      <c r="D588" s="29" t="s">
        <v>217</v>
      </c>
    </row>
    <row r="589" spans="1:4" s="1" customFormat="1">
      <c r="A589"/>
      <c r="B589" s="31" t="s">
        <v>362</v>
      </c>
      <c r="C589" s="32" t="s">
        <v>154</v>
      </c>
      <c r="D589" s="29" t="s">
        <v>42</v>
      </c>
    </row>
    <row r="590" spans="1:4" s="1" customFormat="1">
      <c r="A590"/>
      <c r="B590" s="34" t="s">
        <v>364</v>
      </c>
      <c r="C590" s="32" t="s">
        <v>149</v>
      </c>
      <c r="D590" s="29" t="s">
        <v>42</v>
      </c>
    </row>
    <row r="591" spans="1:4" s="1" customFormat="1">
      <c r="A591"/>
      <c r="B591" s="31" t="s">
        <v>364</v>
      </c>
      <c r="C591" s="32" t="s">
        <v>156</v>
      </c>
      <c r="D591" s="29" t="s">
        <v>42</v>
      </c>
    </row>
    <row r="592" spans="1:4" s="1" customFormat="1">
      <c r="A592"/>
      <c r="B592" s="34" t="s">
        <v>531</v>
      </c>
      <c r="C592" s="32" t="s">
        <v>149</v>
      </c>
      <c r="D592" s="29" t="s">
        <v>47</v>
      </c>
    </row>
    <row r="593" spans="1:4" s="1" customFormat="1">
      <c r="A593"/>
      <c r="B593" s="31" t="s">
        <v>118</v>
      </c>
      <c r="C593" s="32" t="s">
        <v>148</v>
      </c>
      <c r="D593" s="29" t="s">
        <v>47</v>
      </c>
    </row>
    <row r="594" spans="1:4" s="1" customFormat="1">
      <c r="A594"/>
      <c r="B594" s="31" t="s">
        <v>118</v>
      </c>
      <c r="C594" s="32" t="s">
        <v>155</v>
      </c>
      <c r="D594" s="29" t="s">
        <v>47</v>
      </c>
    </row>
    <row r="595" spans="1:4" s="1" customFormat="1">
      <c r="A595"/>
      <c r="B595" s="31" t="s">
        <v>321</v>
      </c>
      <c r="C595" s="32" t="s">
        <v>152</v>
      </c>
      <c r="D595" s="29" t="s">
        <v>319</v>
      </c>
    </row>
    <row r="596" spans="1:4" s="1" customFormat="1">
      <c r="A596"/>
      <c r="B596" s="31" t="s">
        <v>379</v>
      </c>
      <c r="C596" s="32" t="s">
        <v>158</v>
      </c>
      <c r="D596" s="29" t="s">
        <v>48</v>
      </c>
    </row>
    <row r="597" spans="1:4" s="1" customFormat="1">
      <c r="A597"/>
      <c r="B597" s="31" t="s">
        <v>377</v>
      </c>
      <c r="C597" s="32" t="s">
        <v>151</v>
      </c>
      <c r="D597" s="29" t="s">
        <v>47</v>
      </c>
    </row>
    <row r="598" spans="1:4" s="1" customFormat="1">
      <c r="A598"/>
      <c r="B598" s="31" t="s">
        <v>377</v>
      </c>
      <c r="C598" s="32" t="s">
        <v>154</v>
      </c>
      <c r="D598" s="29" t="s">
        <v>47</v>
      </c>
    </row>
    <row r="599" spans="1:4" s="1" customFormat="1">
      <c r="A599"/>
      <c r="B599" s="31" t="s">
        <v>377</v>
      </c>
      <c r="C599" s="32" t="s">
        <v>156</v>
      </c>
      <c r="D599" s="29" t="s">
        <v>47</v>
      </c>
    </row>
    <row r="600" spans="1:4" s="1" customFormat="1">
      <c r="A600"/>
      <c r="B600" s="31" t="s">
        <v>377</v>
      </c>
      <c r="C600" s="32" t="s">
        <v>157</v>
      </c>
      <c r="D600" s="29" t="s">
        <v>47</v>
      </c>
    </row>
    <row r="601" spans="1:4" s="1" customFormat="1">
      <c r="A601"/>
      <c r="B601" s="31" t="s">
        <v>377</v>
      </c>
      <c r="C601" s="32" t="s">
        <v>158</v>
      </c>
      <c r="D601" s="29" t="s">
        <v>47</v>
      </c>
    </row>
    <row r="602" spans="1:4" s="1" customFormat="1">
      <c r="A602"/>
      <c r="B602" s="28" t="s">
        <v>377</v>
      </c>
      <c r="C602" s="29" t="s">
        <v>501</v>
      </c>
      <c r="D602" s="29" t="s">
        <v>47</v>
      </c>
    </row>
    <row r="603" spans="1:4" s="1" customFormat="1">
      <c r="A603"/>
      <c r="B603" s="28" t="s">
        <v>487</v>
      </c>
      <c r="C603" s="29" t="s">
        <v>501</v>
      </c>
      <c r="D603" s="29" t="s">
        <v>48</v>
      </c>
    </row>
    <row r="604" spans="1:4" s="1" customFormat="1">
      <c r="A604"/>
      <c r="B604" s="31" t="s">
        <v>119</v>
      </c>
      <c r="C604" s="32" t="s">
        <v>148</v>
      </c>
      <c r="D604" s="29" t="s">
        <v>48</v>
      </c>
    </row>
    <row r="605" spans="1:4" s="1" customFormat="1">
      <c r="A605"/>
      <c r="B605" s="31" t="s">
        <v>119</v>
      </c>
      <c r="C605" s="32" t="s">
        <v>155</v>
      </c>
      <c r="D605" s="29" t="s">
        <v>48</v>
      </c>
    </row>
    <row r="606" spans="1:4" s="1" customFormat="1">
      <c r="A606"/>
      <c r="B606" s="31" t="s">
        <v>360</v>
      </c>
      <c r="C606" s="32" t="s">
        <v>182</v>
      </c>
      <c r="D606" s="29" t="s">
        <v>42</v>
      </c>
    </row>
    <row r="607" spans="1:4" s="1" customFormat="1">
      <c r="A607"/>
      <c r="B607" s="31" t="s">
        <v>77</v>
      </c>
      <c r="C607" s="32" t="s">
        <v>148</v>
      </c>
      <c r="D607" s="36" t="s">
        <v>160</v>
      </c>
    </row>
    <row r="608" spans="1:4" s="1" customFormat="1">
      <c r="A608"/>
      <c r="B608" s="31" t="s">
        <v>77</v>
      </c>
      <c r="C608" s="32" t="s">
        <v>155</v>
      </c>
      <c r="D608" s="36" t="s">
        <v>160</v>
      </c>
    </row>
    <row r="609" spans="1:4" s="1" customFormat="1">
      <c r="A609"/>
      <c r="B609" s="31" t="s">
        <v>77</v>
      </c>
      <c r="C609" s="32" t="s">
        <v>148</v>
      </c>
      <c r="D609" s="29" t="s">
        <v>42</v>
      </c>
    </row>
    <row r="610" spans="1:4" s="1" customFormat="1">
      <c r="A610"/>
      <c r="B610" s="31" t="s">
        <v>77</v>
      </c>
      <c r="C610" s="32" t="s">
        <v>155</v>
      </c>
      <c r="D610" s="29" t="s">
        <v>42</v>
      </c>
    </row>
    <row r="611" spans="1:4" s="1" customFormat="1">
      <c r="A611"/>
      <c r="B611" s="34" t="s">
        <v>383</v>
      </c>
      <c r="C611" s="32" t="s">
        <v>149</v>
      </c>
      <c r="D611" s="29" t="s">
        <v>49</v>
      </c>
    </row>
    <row r="612" spans="1:4" s="1" customFormat="1">
      <c r="A612"/>
      <c r="B612" s="31" t="s">
        <v>383</v>
      </c>
      <c r="C612" s="32" t="s">
        <v>156</v>
      </c>
      <c r="D612" s="29" t="s">
        <v>49</v>
      </c>
    </row>
    <row r="613" spans="1:4" s="1" customFormat="1">
      <c r="A613"/>
      <c r="B613" s="31" t="s">
        <v>382</v>
      </c>
      <c r="C613" s="32" t="s">
        <v>154</v>
      </c>
      <c r="D613" s="29" t="s">
        <v>49</v>
      </c>
    </row>
    <row r="614" spans="1:4" s="1" customFormat="1">
      <c r="A614"/>
      <c r="B614" s="31" t="s">
        <v>250</v>
      </c>
      <c r="C614" s="32" t="s">
        <v>158</v>
      </c>
      <c r="D614" s="29" t="s">
        <v>20</v>
      </c>
    </row>
    <row r="615" spans="1:4" s="1" customFormat="1">
      <c r="A615"/>
      <c r="B615" s="28" t="s">
        <v>250</v>
      </c>
      <c r="C615" s="29" t="s">
        <v>501</v>
      </c>
      <c r="D615" s="29" t="s">
        <v>20</v>
      </c>
    </row>
    <row r="616" spans="1:4" s="1" customFormat="1">
      <c r="A616"/>
      <c r="B616" s="31" t="s">
        <v>400</v>
      </c>
      <c r="C616" s="32" t="s">
        <v>158</v>
      </c>
      <c r="D616" s="33" t="s">
        <v>57</v>
      </c>
    </row>
    <row r="617" spans="1:4" s="1" customFormat="1">
      <c r="A617"/>
      <c r="B617" s="31" t="s">
        <v>243</v>
      </c>
      <c r="C617" s="32" t="s">
        <v>151</v>
      </c>
      <c r="D617" s="29" t="s">
        <v>19</v>
      </c>
    </row>
    <row r="618" spans="1:4" s="1" customFormat="1">
      <c r="A618"/>
      <c r="B618" s="28" t="s">
        <v>490</v>
      </c>
      <c r="C618" s="29" t="s">
        <v>501</v>
      </c>
      <c r="D618" s="30" t="s">
        <v>50</v>
      </c>
    </row>
    <row r="619" spans="1:4" s="1" customFormat="1">
      <c r="A619"/>
      <c r="B619" s="31" t="s">
        <v>145</v>
      </c>
      <c r="C619" s="32" t="s">
        <v>148</v>
      </c>
      <c r="D619" s="33" t="s">
        <v>50</v>
      </c>
    </row>
    <row r="620" spans="1:4" s="1" customFormat="1">
      <c r="A620"/>
      <c r="B620" s="28" t="s">
        <v>486</v>
      </c>
      <c r="C620" s="29" t="s">
        <v>501</v>
      </c>
      <c r="D620" s="29" t="s">
        <v>44</v>
      </c>
    </row>
    <row r="621" spans="1:4" s="1" customFormat="1">
      <c r="A621"/>
      <c r="B621" s="31" t="s">
        <v>144</v>
      </c>
      <c r="C621" s="32" t="s">
        <v>148</v>
      </c>
      <c r="D621" s="29" t="s">
        <v>44</v>
      </c>
    </row>
    <row r="622" spans="1:4" s="1" customFormat="1">
      <c r="A622"/>
      <c r="B622" s="31" t="s">
        <v>97</v>
      </c>
      <c r="C622" s="32" t="s">
        <v>148</v>
      </c>
      <c r="D622" s="29" t="s">
        <v>22</v>
      </c>
    </row>
    <row r="623" spans="1:4" s="1" customFormat="1">
      <c r="A623"/>
      <c r="B623" s="31" t="s">
        <v>97</v>
      </c>
      <c r="C623" s="32" t="s">
        <v>155</v>
      </c>
      <c r="D623" s="29" t="s">
        <v>22</v>
      </c>
    </row>
    <row r="624" spans="1:4" s="1" customFormat="1">
      <c r="A624"/>
      <c r="B624" s="31" t="s">
        <v>131</v>
      </c>
      <c r="C624" s="32" t="s">
        <v>148</v>
      </c>
      <c r="D624" s="33" t="s">
        <v>61</v>
      </c>
    </row>
    <row r="625" spans="1:4" s="1" customFormat="1">
      <c r="A625"/>
      <c r="B625" s="31" t="s">
        <v>131</v>
      </c>
      <c r="C625" s="32" t="s">
        <v>155</v>
      </c>
      <c r="D625" s="33" t="s">
        <v>61</v>
      </c>
    </row>
    <row r="626" spans="1:4" s="1" customFormat="1">
      <c r="A626"/>
      <c r="B626" s="31" t="s">
        <v>385</v>
      </c>
      <c r="C626" s="32" t="s">
        <v>149</v>
      </c>
      <c r="D626" s="33" t="s">
        <v>51</v>
      </c>
    </row>
    <row r="627" spans="1:4" s="1" customFormat="1">
      <c r="A627"/>
      <c r="B627" s="31" t="s">
        <v>385</v>
      </c>
      <c r="C627" s="32" t="s">
        <v>151</v>
      </c>
      <c r="D627" s="33" t="s">
        <v>51</v>
      </c>
    </row>
    <row r="628" spans="1:4" s="1" customFormat="1">
      <c r="A628"/>
      <c r="B628" s="31" t="s">
        <v>385</v>
      </c>
      <c r="C628" s="32" t="s">
        <v>152</v>
      </c>
      <c r="D628" s="33" t="s">
        <v>51</v>
      </c>
    </row>
    <row r="629" spans="1:4" s="1" customFormat="1">
      <c r="A629"/>
      <c r="B629" s="31" t="s">
        <v>385</v>
      </c>
      <c r="C629" s="32" t="s">
        <v>154</v>
      </c>
      <c r="D629" s="33" t="s">
        <v>51</v>
      </c>
    </row>
    <row r="630" spans="1:4" s="1" customFormat="1">
      <c r="A630"/>
      <c r="B630" s="31" t="s">
        <v>385</v>
      </c>
      <c r="C630" s="32" t="s">
        <v>156</v>
      </c>
      <c r="D630" s="33" t="s">
        <v>51</v>
      </c>
    </row>
    <row r="631" spans="1:4" s="1" customFormat="1">
      <c r="A631"/>
      <c r="B631" s="31" t="s">
        <v>385</v>
      </c>
      <c r="C631" s="32" t="s">
        <v>157</v>
      </c>
      <c r="D631" s="33" t="s">
        <v>51</v>
      </c>
    </row>
    <row r="632" spans="1:4" s="1" customFormat="1">
      <c r="A632"/>
      <c r="B632" s="31" t="s">
        <v>385</v>
      </c>
      <c r="C632" s="32" t="s">
        <v>158</v>
      </c>
      <c r="D632" s="33" t="s">
        <v>51</v>
      </c>
    </row>
    <row r="633" spans="1:4" s="1" customFormat="1">
      <c r="A633"/>
      <c r="B633" s="28" t="s">
        <v>385</v>
      </c>
      <c r="C633" s="29" t="s">
        <v>501</v>
      </c>
      <c r="D633" s="30" t="s">
        <v>51</v>
      </c>
    </row>
    <row r="634" spans="1:4" s="1" customFormat="1">
      <c r="A634"/>
      <c r="B634" s="31" t="s">
        <v>121</v>
      </c>
      <c r="C634" s="32" t="s">
        <v>148</v>
      </c>
      <c r="D634" s="33" t="s">
        <v>51</v>
      </c>
    </row>
    <row r="635" spans="1:4" s="1" customFormat="1">
      <c r="A635"/>
      <c r="B635" s="31" t="s">
        <v>121</v>
      </c>
      <c r="C635" s="32" t="s">
        <v>155</v>
      </c>
      <c r="D635" s="33" t="s">
        <v>51</v>
      </c>
    </row>
    <row r="636" spans="1:4" s="1" customFormat="1">
      <c r="A636"/>
      <c r="B636" s="31" t="s">
        <v>420</v>
      </c>
      <c r="C636" s="32" t="s">
        <v>152</v>
      </c>
      <c r="D636" s="33" t="s">
        <v>64</v>
      </c>
    </row>
    <row r="637" spans="1:4" s="1" customFormat="1">
      <c r="A637"/>
      <c r="B637" s="31" t="s">
        <v>402</v>
      </c>
      <c r="C637" s="32" t="s">
        <v>152</v>
      </c>
      <c r="D637" s="33" t="s">
        <v>58</v>
      </c>
    </row>
    <row r="638" spans="1:4" s="1" customFormat="1">
      <c r="A638"/>
      <c r="B638" s="31" t="s">
        <v>367</v>
      </c>
      <c r="C638" s="32" t="s">
        <v>152</v>
      </c>
      <c r="D638" s="29" t="s">
        <v>43</v>
      </c>
    </row>
    <row r="639" spans="1:4" s="1" customFormat="1">
      <c r="A639"/>
      <c r="B639" s="31" t="s">
        <v>306</v>
      </c>
      <c r="C639" s="32" t="s">
        <v>151</v>
      </c>
      <c r="D639" s="29" t="s">
        <v>33</v>
      </c>
    </row>
    <row r="640" spans="1:4" s="1" customFormat="1">
      <c r="A640"/>
      <c r="B640" s="34" t="s">
        <v>505</v>
      </c>
      <c r="C640" s="32" t="s">
        <v>149</v>
      </c>
      <c r="D640" s="36" t="s">
        <v>164</v>
      </c>
    </row>
    <row r="641" spans="1:4" s="1" customFormat="1">
      <c r="A641"/>
      <c r="B641" s="31" t="s">
        <v>142</v>
      </c>
      <c r="C641" s="32" t="s">
        <v>148</v>
      </c>
      <c r="D641" s="33" t="s">
        <v>72</v>
      </c>
    </row>
    <row r="642" spans="1:4" s="1" customFormat="1">
      <c r="A642"/>
      <c r="B642" s="31" t="s">
        <v>142</v>
      </c>
      <c r="C642" s="32" t="s">
        <v>155</v>
      </c>
      <c r="D642" s="33" t="s">
        <v>72</v>
      </c>
    </row>
    <row r="643" spans="1:4" s="1" customFormat="1">
      <c r="A643"/>
      <c r="B643" s="31" t="s">
        <v>305</v>
      </c>
      <c r="C643" s="32" t="s">
        <v>156</v>
      </c>
      <c r="D643" s="29" t="s">
        <v>33</v>
      </c>
    </row>
    <row r="644" spans="1:4" s="1" customFormat="1">
      <c r="A644"/>
      <c r="B644" s="31" t="s">
        <v>305</v>
      </c>
      <c r="C644" s="32" t="s">
        <v>157</v>
      </c>
      <c r="D644" s="29" t="s">
        <v>33</v>
      </c>
    </row>
    <row r="645" spans="1:4" s="1" customFormat="1">
      <c r="A645"/>
      <c r="B645" s="31" t="s">
        <v>305</v>
      </c>
      <c r="C645" s="32" t="s">
        <v>158</v>
      </c>
      <c r="D645" s="29" t="s">
        <v>33</v>
      </c>
    </row>
    <row r="646" spans="1:4" s="1" customFormat="1">
      <c r="A646"/>
      <c r="B646" s="28" t="s">
        <v>305</v>
      </c>
      <c r="C646" s="29" t="s">
        <v>501</v>
      </c>
      <c r="D646" s="29" t="s">
        <v>33</v>
      </c>
    </row>
    <row r="647" spans="1:4" s="1" customFormat="1">
      <c r="A647"/>
      <c r="B647" s="31" t="s">
        <v>247</v>
      </c>
      <c r="C647" s="32" t="s">
        <v>185</v>
      </c>
      <c r="D647" s="29" t="s">
        <v>19</v>
      </c>
    </row>
    <row r="648" spans="1:4" s="1" customFormat="1">
      <c r="A648"/>
      <c r="B648" s="31" t="s">
        <v>179</v>
      </c>
      <c r="C648" s="32" t="s">
        <v>152</v>
      </c>
      <c r="D648" s="36" t="s">
        <v>176</v>
      </c>
    </row>
    <row r="649" spans="1:4" s="1" customFormat="1">
      <c r="A649"/>
      <c r="B649" s="31" t="s">
        <v>192</v>
      </c>
      <c r="C649" s="32" t="s">
        <v>154</v>
      </c>
      <c r="D649" s="29" t="s">
        <v>4</v>
      </c>
    </row>
    <row r="650" spans="1:4" s="1" customFormat="1">
      <c r="A650"/>
      <c r="B650" s="34" t="s">
        <v>525</v>
      </c>
      <c r="C650" s="32" t="s">
        <v>149</v>
      </c>
      <c r="D650" s="29" t="s">
        <v>33</v>
      </c>
    </row>
    <row r="651" spans="1:4" s="1" customFormat="1">
      <c r="A651"/>
      <c r="B651" s="31" t="s">
        <v>214</v>
      </c>
      <c r="C651" s="32" t="s">
        <v>152</v>
      </c>
      <c r="D651" s="29" t="s">
        <v>9</v>
      </c>
    </row>
    <row r="652" spans="1:4" s="1" customFormat="1">
      <c r="A652"/>
      <c r="B652" s="37" t="s">
        <v>228</v>
      </c>
      <c r="C652" s="38" t="s">
        <v>154</v>
      </c>
      <c r="D652" s="29" t="s">
        <v>12</v>
      </c>
    </row>
    <row r="653" spans="1:4" s="1" customFormat="1">
      <c r="A653"/>
      <c r="B653" s="31" t="s">
        <v>414</v>
      </c>
      <c r="C653" s="32" t="s">
        <v>185</v>
      </c>
      <c r="D653" s="33" t="s">
        <v>62</v>
      </c>
    </row>
    <row r="654" spans="1:4" s="1" customFormat="1">
      <c r="A654"/>
      <c r="B654" s="31" t="s">
        <v>388</v>
      </c>
      <c r="C654" s="32" t="s">
        <v>151</v>
      </c>
      <c r="D654" s="33" t="s">
        <v>53</v>
      </c>
    </row>
    <row r="655" spans="1:4" s="1" customFormat="1">
      <c r="A655"/>
      <c r="B655" s="31" t="s">
        <v>388</v>
      </c>
      <c r="C655" s="32" t="s">
        <v>154</v>
      </c>
      <c r="D655" s="33" t="s">
        <v>53</v>
      </c>
    </row>
    <row r="656" spans="1:4" s="1" customFormat="1">
      <c r="A656"/>
      <c r="B656" s="31" t="s">
        <v>388</v>
      </c>
      <c r="C656" s="32" t="s">
        <v>156</v>
      </c>
      <c r="D656" s="33" t="s">
        <v>53</v>
      </c>
    </row>
    <row r="657" spans="1:4" s="1" customFormat="1">
      <c r="A657"/>
      <c r="B657" s="31" t="s">
        <v>388</v>
      </c>
      <c r="C657" s="32" t="s">
        <v>157</v>
      </c>
      <c r="D657" s="33" t="s">
        <v>53</v>
      </c>
    </row>
    <row r="658" spans="1:4" s="1" customFormat="1">
      <c r="A658"/>
      <c r="B658" s="31" t="s">
        <v>388</v>
      </c>
      <c r="C658" s="32" t="s">
        <v>158</v>
      </c>
      <c r="D658" s="33" t="s">
        <v>53</v>
      </c>
    </row>
    <row r="659" spans="1:4" s="1" customFormat="1">
      <c r="A659"/>
      <c r="B659" s="28" t="s">
        <v>388</v>
      </c>
      <c r="C659" s="29" t="s">
        <v>501</v>
      </c>
      <c r="D659" s="30" t="s">
        <v>53</v>
      </c>
    </row>
    <row r="660" spans="1:4" s="1" customFormat="1">
      <c r="A660"/>
      <c r="B660" s="31" t="s">
        <v>386</v>
      </c>
      <c r="C660" s="32" t="s">
        <v>149</v>
      </c>
      <c r="D660" s="33" t="s">
        <v>52</v>
      </c>
    </row>
    <row r="661" spans="1:4" s="1" customFormat="1">
      <c r="A661"/>
      <c r="B661" s="31" t="s">
        <v>386</v>
      </c>
      <c r="C661" s="32" t="s">
        <v>151</v>
      </c>
      <c r="D661" s="33" t="s">
        <v>52</v>
      </c>
    </row>
    <row r="662" spans="1:4" s="1" customFormat="1">
      <c r="A662"/>
      <c r="B662" s="31" t="s">
        <v>386</v>
      </c>
      <c r="C662" s="32" t="s">
        <v>154</v>
      </c>
      <c r="D662" s="33" t="s">
        <v>52</v>
      </c>
    </row>
    <row r="663" spans="1:4" s="1" customFormat="1">
      <c r="A663"/>
      <c r="B663" s="31" t="s">
        <v>386</v>
      </c>
      <c r="C663" s="32" t="s">
        <v>156</v>
      </c>
      <c r="D663" s="33" t="s">
        <v>52</v>
      </c>
    </row>
    <row r="664" spans="1:4" s="1" customFormat="1">
      <c r="A664"/>
      <c r="B664" s="31" t="s">
        <v>386</v>
      </c>
      <c r="C664" s="32" t="s">
        <v>157</v>
      </c>
      <c r="D664" s="33" t="s">
        <v>52</v>
      </c>
    </row>
    <row r="665" spans="1:4" s="1" customFormat="1">
      <c r="A665"/>
      <c r="B665" s="31" t="s">
        <v>386</v>
      </c>
      <c r="C665" s="32" t="s">
        <v>158</v>
      </c>
      <c r="D665" s="33" t="s">
        <v>52</v>
      </c>
    </row>
    <row r="666" spans="1:4" s="1" customFormat="1">
      <c r="A666"/>
      <c r="B666" s="28" t="s">
        <v>386</v>
      </c>
      <c r="C666" s="29" t="s">
        <v>501</v>
      </c>
      <c r="D666" s="30" t="s">
        <v>52</v>
      </c>
    </row>
    <row r="667" spans="1:4" s="1" customFormat="1">
      <c r="A667"/>
      <c r="B667" s="31" t="s">
        <v>174</v>
      </c>
      <c r="C667" s="32" t="s">
        <v>152</v>
      </c>
      <c r="D667" s="36" t="s">
        <v>171</v>
      </c>
    </row>
    <row r="668" spans="1:4" s="1" customFormat="1">
      <c r="A668"/>
      <c r="B668" s="31" t="s">
        <v>125</v>
      </c>
      <c r="C668" s="32" t="s">
        <v>148</v>
      </c>
      <c r="D668" s="33" t="s">
        <v>55</v>
      </c>
    </row>
    <row r="669" spans="1:4" s="1" customFormat="1">
      <c r="A669"/>
      <c r="B669" s="31" t="s">
        <v>125</v>
      </c>
      <c r="C669" s="32" t="s">
        <v>155</v>
      </c>
      <c r="D669" s="33" t="s">
        <v>55</v>
      </c>
    </row>
    <row r="670" spans="1:4" s="1" customFormat="1">
      <c r="A670"/>
      <c r="B670" s="31" t="s">
        <v>135</v>
      </c>
      <c r="C670" s="32" t="s">
        <v>148</v>
      </c>
      <c r="D670" s="33" t="s">
        <v>65</v>
      </c>
    </row>
    <row r="671" spans="1:4" s="1" customFormat="1">
      <c r="A671"/>
      <c r="B671" s="31" t="s">
        <v>135</v>
      </c>
      <c r="C671" s="32" t="s">
        <v>155</v>
      </c>
      <c r="D671" s="33" t="s">
        <v>65</v>
      </c>
    </row>
    <row r="672" spans="1:4" s="1" customFormat="1">
      <c r="A672"/>
      <c r="B672" s="31" t="s">
        <v>394</v>
      </c>
      <c r="C672" s="32" t="s">
        <v>151</v>
      </c>
      <c r="D672" s="33" t="s">
        <v>55</v>
      </c>
    </row>
    <row r="673" spans="1:4" s="1" customFormat="1">
      <c r="A673"/>
      <c r="B673" s="31" t="s">
        <v>394</v>
      </c>
      <c r="C673" s="32" t="s">
        <v>154</v>
      </c>
      <c r="D673" s="33" t="s">
        <v>55</v>
      </c>
    </row>
    <row r="674" spans="1:4" s="1" customFormat="1">
      <c r="A674"/>
      <c r="B674" s="31" t="s">
        <v>394</v>
      </c>
      <c r="C674" s="32" t="s">
        <v>156</v>
      </c>
      <c r="D674" s="33" t="s">
        <v>55</v>
      </c>
    </row>
    <row r="675" spans="1:4" s="1" customFormat="1">
      <c r="A675"/>
      <c r="B675" s="31" t="s">
        <v>394</v>
      </c>
      <c r="C675" s="32" t="s">
        <v>157</v>
      </c>
      <c r="D675" s="33" t="s">
        <v>55</v>
      </c>
    </row>
    <row r="676" spans="1:4" s="1" customFormat="1">
      <c r="A676"/>
      <c r="B676" s="31" t="s">
        <v>394</v>
      </c>
      <c r="C676" s="32" t="s">
        <v>158</v>
      </c>
      <c r="D676" s="33" t="s">
        <v>55</v>
      </c>
    </row>
    <row r="677" spans="1:4" s="1" customFormat="1">
      <c r="A677"/>
      <c r="B677" s="28" t="s">
        <v>394</v>
      </c>
      <c r="C677" s="29" t="s">
        <v>501</v>
      </c>
      <c r="D677" s="30" t="s">
        <v>55</v>
      </c>
    </row>
    <row r="678" spans="1:4" s="1" customFormat="1">
      <c r="A678"/>
      <c r="B678" s="31" t="s">
        <v>315</v>
      </c>
      <c r="C678" s="32" t="s">
        <v>152</v>
      </c>
      <c r="D678" s="30" t="s">
        <v>35</v>
      </c>
    </row>
    <row r="679" spans="1:4" s="1" customFormat="1">
      <c r="A679"/>
      <c r="B679" s="34" t="s">
        <v>534</v>
      </c>
      <c r="C679" s="32" t="s">
        <v>149</v>
      </c>
      <c r="D679" s="33" t="s">
        <v>55</v>
      </c>
    </row>
    <row r="680" spans="1:4" s="1" customFormat="1">
      <c r="A680"/>
      <c r="B680" s="37" t="s">
        <v>316</v>
      </c>
      <c r="C680" s="38" t="s">
        <v>154</v>
      </c>
      <c r="D680" s="30" t="s">
        <v>35</v>
      </c>
    </row>
    <row r="681" spans="1:4" s="1" customFormat="1">
      <c r="A681"/>
      <c r="B681" s="37" t="s">
        <v>392</v>
      </c>
      <c r="C681" s="38" t="s">
        <v>154</v>
      </c>
      <c r="D681" s="39" t="s">
        <v>54</v>
      </c>
    </row>
    <row r="682" spans="1:4" s="1" customFormat="1">
      <c r="A682"/>
      <c r="B682" s="31" t="s">
        <v>390</v>
      </c>
      <c r="C682" s="32" t="s">
        <v>151</v>
      </c>
      <c r="D682" s="33" t="s">
        <v>54</v>
      </c>
    </row>
    <row r="683" spans="1:4" s="1" customFormat="1">
      <c r="A683"/>
      <c r="B683" s="31" t="s">
        <v>390</v>
      </c>
      <c r="C683" s="32" t="s">
        <v>157</v>
      </c>
      <c r="D683" s="33" t="s">
        <v>54</v>
      </c>
    </row>
    <row r="684" spans="1:4" s="1" customFormat="1">
      <c r="A684"/>
      <c r="B684" s="31" t="s">
        <v>390</v>
      </c>
      <c r="C684" s="32" t="s">
        <v>158</v>
      </c>
      <c r="D684" s="33" t="s">
        <v>54</v>
      </c>
    </row>
    <row r="685" spans="1:4" s="1" customFormat="1">
      <c r="A685"/>
      <c r="B685" s="28" t="s">
        <v>390</v>
      </c>
      <c r="C685" s="29" t="s">
        <v>501</v>
      </c>
      <c r="D685" s="30" t="s">
        <v>54</v>
      </c>
    </row>
    <row r="686" spans="1:4" s="1" customFormat="1">
      <c r="A686"/>
      <c r="B686" s="31" t="s">
        <v>432</v>
      </c>
      <c r="C686" s="32" t="s">
        <v>156</v>
      </c>
      <c r="D686" s="33" t="s">
        <v>429</v>
      </c>
    </row>
    <row r="687" spans="1:4" s="1" customFormat="1">
      <c r="A687"/>
      <c r="B687" s="31" t="s">
        <v>124</v>
      </c>
      <c r="C687" s="32" t="s">
        <v>148</v>
      </c>
      <c r="D687" s="33" t="s">
        <v>54</v>
      </c>
    </row>
    <row r="688" spans="1:4" s="1" customFormat="1">
      <c r="A688"/>
      <c r="B688" s="31" t="s">
        <v>124</v>
      </c>
      <c r="C688" s="32" t="s">
        <v>155</v>
      </c>
      <c r="D688" s="33" t="s">
        <v>54</v>
      </c>
    </row>
    <row r="689" spans="1:4" s="1" customFormat="1">
      <c r="A689"/>
      <c r="B689" s="31" t="s">
        <v>393</v>
      </c>
      <c r="C689" s="32" t="s">
        <v>156</v>
      </c>
      <c r="D689" s="33" t="s">
        <v>54</v>
      </c>
    </row>
    <row r="690" spans="1:4" s="1" customFormat="1">
      <c r="A690"/>
      <c r="B690" s="31" t="s">
        <v>393</v>
      </c>
      <c r="C690" s="32" t="s">
        <v>152</v>
      </c>
      <c r="D690" s="33" t="s">
        <v>59</v>
      </c>
    </row>
    <row r="691" spans="1:4" s="1" customFormat="1">
      <c r="A691"/>
      <c r="B691" s="34" t="s">
        <v>533</v>
      </c>
      <c r="C691" s="32" t="s">
        <v>149</v>
      </c>
      <c r="D691" s="33" t="s">
        <v>54</v>
      </c>
    </row>
    <row r="692" spans="1:4" s="1" customFormat="1">
      <c r="A692"/>
      <c r="B692" s="31" t="s">
        <v>409</v>
      </c>
      <c r="C692" s="32" t="s">
        <v>152</v>
      </c>
      <c r="D692" s="33" t="s">
        <v>61</v>
      </c>
    </row>
    <row r="693" spans="1:4" s="1" customFormat="1">
      <c r="A693"/>
      <c r="B693" s="31" t="s">
        <v>413</v>
      </c>
      <c r="C693" s="32" t="s">
        <v>152</v>
      </c>
      <c r="D693" s="33" t="s">
        <v>62</v>
      </c>
    </row>
    <row r="694" spans="1:4" s="1" customFormat="1">
      <c r="A694"/>
      <c r="B694" s="31" t="s">
        <v>165</v>
      </c>
      <c r="C694" s="32" t="s">
        <v>148</v>
      </c>
      <c r="D694" s="36" t="s">
        <v>164</v>
      </c>
    </row>
    <row r="695" spans="1:4" s="1" customFormat="1">
      <c r="A695"/>
      <c r="B695" s="31" t="s">
        <v>165</v>
      </c>
      <c r="C695" s="32" t="s">
        <v>155</v>
      </c>
      <c r="D695" s="36" t="s">
        <v>164</v>
      </c>
    </row>
    <row r="696" spans="1:4" s="1" customFormat="1">
      <c r="A696"/>
      <c r="B696" s="31" t="s">
        <v>283</v>
      </c>
      <c r="C696" s="32" t="s">
        <v>152</v>
      </c>
      <c r="D696" s="29" t="s">
        <v>27</v>
      </c>
    </row>
    <row r="697" spans="1:4" s="1" customFormat="1">
      <c r="A697"/>
      <c r="B697" s="34" t="s">
        <v>538</v>
      </c>
      <c r="C697" s="32" t="s">
        <v>149</v>
      </c>
      <c r="D697" s="33" t="s">
        <v>63</v>
      </c>
    </row>
    <row r="698" spans="1:4" s="1" customFormat="1">
      <c r="A698"/>
      <c r="B698" s="31" t="s">
        <v>426</v>
      </c>
      <c r="C698" s="32" t="s">
        <v>154</v>
      </c>
      <c r="D698" s="33" t="s">
        <v>65</v>
      </c>
    </row>
    <row r="699" spans="1:4" s="1" customFormat="1">
      <c r="A699"/>
      <c r="B699" s="31" t="s">
        <v>284</v>
      </c>
      <c r="C699" s="32" t="s">
        <v>154</v>
      </c>
      <c r="D699" s="29" t="s">
        <v>27</v>
      </c>
    </row>
    <row r="700" spans="1:4" s="1" customFormat="1">
      <c r="A700"/>
      <c r="B700" s="34" t="s">
        <v>523</v>
      </c>
      <c r="C700" s="32" t="s">
        <v>149</v>
      </c>
      <c r="D700" s="29" t="s">
        <v>28</v>
      </c>
    </row>
    <row r="701" spans="1:4" s="1" customFormat="1">
      <c r="A701"/>
      <c r="B701" s="31" t="s">
        <v>374</v>
      </c>
      <c r="C701" s="32" t="s">
        <v>185</v>
      </c>
      <c r="D701" s="29" t="s">
        <v>46</v>
      </c>
    </row>
    <row r="702" spans="1:4" s="1" customFormat="1">
      <c r="A702"/>
      <c r="B702" s="31" t="s">
        <v>419</v>
      </c>
      <c r="C702" s="32" t="s">
        <v>182</v>
      </c>
      <c r="D702" s="33" t="s">
        <v>64</v>
      </c>
    </row>
    <row r="703" spans="1:4" s="1" customFormat="1">
      <c r="A703"/>
      <c r="B703" s="31" t="s">
        <v>454</v>
      </c>
      <c r="C703" s="32" t="s">
        <v>182</v>
      </c>
      <c r="D703" s="33" t="s">
        <v>70</v>
      </c>
    </row>
    <row r="704" spans="1:4" s="1" customFormat="1">
      <c r="A704"/>
      <c r="B704" s="31" t="s">
        <v>140</v>
      </c>
      <c r="C704" s="32" t="s">
        <v>148</v>
      </c>
      <c r="D704" s="33" t="s">
        <v>70</v>
      </c>
    </row>
    <row r="705" spans="1:4" s="1" customFormat="1">
      <c r="A705"/>
      <c r="B705" s="31" t="s">
        <v>140</v>
      </c>
      <c r="C705" s="32" t="s">
        <v>155</v>
      </c>
      <c r="D705" s="33" t="s">
        <v>70</v>
      </c>
    </row>
    <row r="706" spans="1:4" s="1" customFormat="1">
      <c r="A706"/>
      <c r="B706" s="31" t="s">
        <v>204</v>
      </c>
      <c r="C706" s="32" t="s">
        <v>152</v>
      </c>
      <c r="D706" s="29" t="s">
        <v>6</v>
      </c>
    </row>
    <row r="707" spans="1:4" s="1" customFormat="1">
      <c r="A707"/>
      <c r="B707" s="31" t="s">
        <v>204</v>
      </c>
      <c r="C707" s="32" t="s">
        <v>154</v>
      </c>
      <c r="D707" s="29" t="s">
        <v>6</v>
      </c>
    </row>
    <row r="708" spans="1:4" s="1" customFormat="1">
      <c r="A708"/>
      <c r="B708" s="28" t="s">
        <v>489</v>
      </c>
      <c r="C708" s="29" t="s">
        <v>501</v>
      </c>
      <c r="D708" s="30" t="s">
        <v>488</v>
      </c>
    </row>
    <row r="709" spans="1:4" s="1" customFormat="1">
      <c r="A709"/>
      <c r="B709" s="31" t="s">
        <v>416</v>
      </c>
      <c r="C709" s="32" t="s">
        <v>151</v>
      </c>
      <c r="D709" s="33" t="s">
        <v>63</v>
      </c>
    </row>
    <row r="710" spans="1:4" s="1" customFormat="1">
      <c r="A710"/>
      <c r="B710" s="31" t="s">
        <v>416</v>
      </c>
      <c r="C710" s="32" t="s">
        <v>154</v>
      </c>
      <c r="D710" s="33" t="s">
        <v>63</v>
      </c>
    </row>
    <row r="711" spans="1:4" s="1" customFormat="1">
      <c r="A711"/>
      <c r="B711" s="31" t="s">
        <v>416</v>
      </c>
      <c r="C711" s="32" t="s">
        <v>157</v>
      </c>
      <c r="D711" s="33" t="s">
        <v>63</v>
      </c>
    </row>
    <row r="712" spans="1:4" s="1" customFormat="1">
      <c r="A712"/>
      <c r="B712" s="31" t="s">
        <v>416</v>
      </c>
      <c r="C712" s="32" t="s">
        <v>158</v>
      </c>
      <c r="D712" s="33" t="s">
        <v>63</v>
      </c>
    </row>
    <row r="713" spans="1:4" s="1" customFormat="1">
      <c r="A713"/>
      <c r="B713" s="28" t="s">
        <v>416</v>
      </c>
      <c r="C713" s="29" t="s">
        <v>501</v>
      </c>
      <c r="D713" s="30" t="s">
        <v>63</v>
      </c>
    </row>
    <row r="714" spans="1:4" s="1" customFormat="1">
      <c r="A714"/>
      <c r="B714" s="31" t="s">
        <v>417</v>
      </c>
      <c r="C714" s="32" t="s">
        <v>156</v>
      </c>
      <c r="D714" s="33" t="s">
        <v>63</v>
      </c>
    </row>
    <row r="715" spans="1:4" s="1" customFormat="1">
      <c r="A715"/>
      <c r="B715" s="31" t="s">
        <v>396</v>
      </c>
      <c r="C715" s="32" t="s">
        <v>151</v>
      </c>
      <c r="D715" s="33" t="s">
        <v>56</v>
      </c>
    </row>
    <row r="716" spans="1:4" s="1" customFormat="1">
      <c r="A716"/>
      <c r="B716" s="31" t="s">
        <v>396</v>
      </c>
      <c r="C716" s="32" t="s">
        <v>157</v>
      </c>
      <c r="D716" s="33" t="s">
        <v>56</v>
      </c>
    </row>
    <row r="717" spans="1:4" s="1" customFormat="1">
      <c r="A717"/>
      <c r="B717" s="31" t="s">
        <v>396</v>
      </c>
      <c r="C717" s="32" t="s">
        <v>158</v>
      </c>
      <c r="D717" s="33" t="s">
        <v>56</v>
      </c>
    </row>
    <row r="718" spans="1:4" s="1" customFormat="1">
      <c r="A718"/>
      <c r="B718" s="28" t="s">
        <v>396</v>
      </c>
      <c r="C718" s="29" t="s">
        <v>501</v>
      </c>
      <c r="D718" s="30" t="s">
        <v>56</v>
      </c>
    </row>
    <row r="719" spans="1:4" s="1" customFormat="1">
      <c r="A719"/>
      <c r="B719" s="28" t="s">
        <v>493</v>
      </c>
      <c r="C719" s="29" t="s">
        <v>501</v>
      </c>
      <c r="D719" s="30" t="s">
        <v>492</v>
      </c>
    </row>
    <row r="720" spans="1:4" s="1" customFormat="1">
      <c r="A720"/>
      <c r="B720" s="31" t="s">
        <v>375</v>
      </c>
      <c r="C720" s="32" t="s">
        <v>156</v>
      </c>
      <c r="D720" s="29" t="s">
        <v>46</v>
      </c>
    </row>
    <row r="721" spans="1:4" s="1" customFormat="1">
      <c r="A721"/>
      <c r="B721" s="31" t="s">
        <v>376</v>
      </c>
      <c r="C721" s="32" t="s">
        <v>158</v>
      </c>
      <c r="D721" s="29" t="s">
        <v>46</v>
      </c>
    </row>
    <row r="722" spans="1:4" s="1" customFormat="1">
      <c r="A722"/>
      <c r="B722" s="31" t="s">
        <v>311</v>
      </c>
      <c r="C722" s="32" t="s">
        <v>152</v>
      </c>
      <c r="D722" s="30" t="s">
        <v>34</v>
      </c>
    </row>
    <row r="723" spans="1:4" s="1" customFormat="1">
      <c r="A723"/>
      <c r="B723" s="37" t="s">
        <v>373</v>
      </c>
      <c r="C723" s="38" t="s">
        <v>154</v>
      </c>
      <c r="D723" s="29" t="s">
        <v>46</v>
      </c>
    </row>
    <row r="724" spans="1:4" s="1" customFormat="1">
      <c r="A724"/>
      <c r="B724" s="37" t="s">
        <v>398</v>
      </c>
      <c r="C724" s="38" t="s">
        <v>154</v>
      </c>
      <c r="D724" s="39" t="s">
        <v>56</v>
      </c>
    </row>
    <row r="725" spans="1:4" s="1" customFormat="1">
      <c r="A725"/>
      <c r="B725" s="31" t="s">
        <v>401</v>
      </c>
      <c r="C725" s="32" t="s">
        <v>151</v>
      </c>
      <c r="D725" s="33" t="s">
        <v>58</v>
      </c>
    </row>
    <row r="726" spans="1:4" s="1" customFormat="1">
      <c r="A726"/>
      <c r="B726" s="31" t="s">
        <v>401</v>
      </c>
      <c r="C726" s="32" t="s">
        <v>154</v>
      </c>
      <c r="D726" s="33" t="s">
        <v>58</v>
      </c>
    </row>
    <row r="727" spans="1:4" s="1" customFormat="1">
      <c r="A727"/>
      <c r="B727" s="31" t="s">
        <v>401</v>
      </c>
      <c r="C727" s="32" t="s">
        <v>156</v>
      </c>
      <c r="D727" s="33" t="s">
        <v>58</v>
      </c>
    </row>
    <row r="728" spans="1:4" s="1" customFormat="1">
      <c r="A728"/>
      <c r="B728" s="31" t="s">
        <v>401</v>
      </c>
      <c r="C728" s="32" t="s">
        <v>157</v>
      </c>
      <c r="D728" s="33" t="s">
        <v>58</v>
      </c>
    </row>
    <row r="729" spans="1:4" s="1" customFormat="1">
      <c r="A729"/>
      <c r="B729" s="31" t="s">
        <v>401</v>
      </c>
      <c r="C729" s="32" t="s">
        <v>158</v>
      </c>
      <c r="D729" s="33" t="s">
        <v>58</v>
      </c>
    </row>
    <row r="730" spans="1:4" s="1" customFormat="1">
      <c r="A730"/>
      <c r="B730" s="28" t="s">
        <v>401</v>
      </c>
      <c r="C730" s="29" t="s">
        <v>501</v>
      </c>
      <c r="D730" s="30" t="s">
        <v>58</v>
      </c>
    </row>
    <row r="731" spans="1:4" s="1" customFormat="1">
      <c r="A731"/>
      <c r="B731" s="34" t="s">
        <v>517</v>
      </c>
      <c r="C731" s="32" t="s">
        <v>149</v>
      </c>
      <c r="D731" s="29" t="s">
        <v>11</v>
      </c>
    </row>
    <row r="732" spans="1:4" s="1" customFormat="1">
      <c r="A732"/>
      <c r="B732" s="31" t="s">
        <v>252</v>
      </c>
      <c r="C732" s="32" t="s">
        <v>182</v>
      </c>
      <c r="D732" s="29" t="s">
        <v>21</v>
      </c>
    </row>
    <row r="733" spans="1:4" s="1" customFormat="1">
      <c r="A733"/>
      <c r="B733" s="34" t="s">
        <v>502</v>
      </c>
      <c r="C733" s="32" t="s">
        <v>149</v>
      </c>
      <c r="D733" s="36" t="s">
        <v>0</v>
      </c>
    </row>
    <row r="734" spans="1:4" s="1" customFormat="1">
      <c r="A734"/>
      <c r="B734" s="31" t="s">
        <v>406</v>
      </c>
      <c r="C734" s="32" t="s">
        <v>152</v>
      </c>
      <c r="D734" s="33" t="s">
        <v>60</v>
      </c>
    </row>
    <row r="735" spans="1:4" s="1" customFormat="1">
      <c r="A735"/>
      <c r="B735" s="31" t="s">
        <v>404</v>
      </c>
      <c r="C735" s="32" t="s">
        <v>149</v>
      </c>
      <c r="D735" s="33" t="s">
        <v>60</v>
      </c>
    </row>
    <row r="736" spans="1:4" s="1" customFormat="1">
      <c r="A736"/>
      <c r="B736" s="31" t="s">
        <v>404</v>
      </c>
      <c r="C736" s="32" t="s">
        <v>151</v>
      </c>
      <c r="D736" s="33" t="s">
        <v>60</v>
      </c>
    </row>
    <row r="737" spans="1:4" s="1" customFormat="1">
      <c r="A737"/>
      <c r="B737" s="31" t="s">
        <v>404</v>
      </c>
      <c r="C737" s="32" t="s">
        <v>154</v>
      </c>
      <c r="D737" s="33" t="s">
        <v>60</v>
      </c>
    </row>
    <row r="738" spans="1:4" s="1" customFormat="1">
      <c r="A738"/>
      <c r="B738" s="31" t="s">
        <v>404</v>
      </c>
      <c r="C738" s="32" t="s">
        <v>156</v>
      </c>
      <c r="D738" s="33" t="s">
        <v>60</v>
      </c>
    </row>
    <row r="739" spans="1:4" s="1" customFormat="1">
      <c r="A739"/>
      <c r="B739" s="31" t="s">
        <v>404</v>
      </c>
      <c r="C739" s="32" t="s">
        <v>157</v>
      </c>
      <c r="D739" s="33" t="s">
        <v>60</v>
      </c>
    </row>
    <row r="740" spans="1:4" s="1" customFormat="1">
      <c r="A740"/>
      <c r="B740" s="31" t="s">
        <v>404</v>
      </c>
      <c r="C740" s="32" t="s">
        <v>158</v>
      </c>
      <c r="D740" s="33" t="s">
        <v>60</v>
      </c>
    </row>
    <row r="741" spans="1:4" s="1" customFormat="1">
      <c r="A741"/>
      <c r="B741" s="28" t="s">
        <v>404</v>
      </c>
      <c r="C741" s="29" t="s">
        <v>501</v>
      </c>
      <c r="D741" s="30" t="s">
        <v>60</v>
      </c>
    </row>
    <row r="742" spans="1:4" s="1" customFormat="1">
      <c r="A742"/>
      <c r="B742" s="31" t="s">
        <v>407</v>
      </c>
      <c r="C742" s="32" t="s">
        <v>185</v>
      </c>
      <c r="D742" s="33" t="s">
        <v>60</v>
      </c>
    </row>
    <row r="743" spans="1:4" s="1" customFormat="1">
      <c r="A743"/>
      <c r="B743" s="31" t="s">
        <v>403</v>
      </c>
      <c r="C743" s="32" t="s">
        <v>149</v>
      </c>
      <c r="D743" s="33" t="s">
        <v>59</v>
      </c>
    </row>
    <row r="744" spans="1:4" s="1" customFormat="1">
      <c r="A744"/>
      <c r="B744" s="31" t="s">
        <v>403</v>
      </c>
      <c r="C744" s="32" t="s">
        <v>151</v>
      </c>
      <c r="D744" s="33" t="s">
        <v>59</v>
      </c>
    </row>
    <row r="745" spans="1:4" s="1" customFormat="1">
      <c r="A745"/>
      <c r="B745" s="31" t="s">
        <v>403</v>
      </c>
      <c r="C745" s="32" t="s">
        <v>154</v>
      </c>
      <c r="D745" s="33" t="s">
        <v>59</v>
      </c>
    </row>
    <row r="746" spans="1:4" s="1" customFormat="1">
      <c r="A746"/>
      <c r="B746" s="31" t="s">
        <v>403</v>
      </c>
      <c r="C746" s="32" t="s">
        <v>156</v>
      </c>
      <c r="D746" s="33" t="s">
        <v>59</v>
      </c>
    </row>
    <row r="747" spans="1:4" s="1" customFormat="1">
      <c r="A747"/>
      <c r="B747" s="31" t="s">
        <v>403</v>
      </c>
      <c r="C747" s="32" t="s">
        <v>157</v>
      </c>
      <c r="D747" s="33" t="s">
        <v>59</v>
      </c>
    </row>
    <row r="748" spans="1:4" s="1" customFormat="1">
      <c r="A748"/>
      <c r="B748" s="31" t="s">
        <v>403</v>
      </c>
      <c r="C748" s="32" t="s">
        <v>158</v>
      </c>
      <c r="D748" s="33" t="s">
        <v>59</v>
      </c>
    </row>
    <row r="749" spans="1:4" s="1" customFormat="1">
      <c r="A749"/>
      <c r="B749" s="28" t="s">
        <v>403</v>
      </c>
      <c r="C749" s="29" t="s">
        <v>501</v>
      </c>
      <c r="D749" s="30" t="s">
        <v>59</v>
      </c>
    </row>
    <row r="750" spans="1:4" s="1" customFormat="1">
      <c r="A750"/>
      <c r="B750" s="28" t="s">
        <v>494</v>
      </c>
      <c r="C750" s="29" t="s">
        <v>501</v>
      </c>
      <c r="D750" s="30" t="s">
        <v>61</v>
      </c>
    </row>
    <row r="751" spans="1:4" s="1" customFormat="1">
      <c r="A751"/>
      <c r="B751" s="28" t="s">
        <v>495</v>
      </c>
      <c r="C751" s="29" t="s">
        <v>501</v>
      </c>
      <c r="D751" s="30" t="s">
        <v>62</v>
      </c>
    </row>
    <row r="752" spans="1:4" s="1" customFormat="1">
      <c r="A752"/>
      <c r="B752" s="31" t="s">
        <v>408</v>
      </c>
      <c r="C752" s="32" t="s">
        <v>151</v>
      </c>
      <c r="D752" s="33" t="s">
        <v>61</v>
      </c>
    </row>
    <row r="753" spans="1:4" s="1" customFormat="1">
      <c r="A753"/>
      <c r="B753" s="31" t="s">
        <v>408</v>
      </c>
      <c r="C753" s="32" t="s">
        <v>154</v>
      </c>
      <c r="D753" s="33" t="s">
        <v>61</v>
      </c>
    </row>
    <row r="754" spans="1:4" s="1" customFormat="1">
      <c r="A754"/>
      <c r="B754" s="31" t="s">
        <v>408</v>
      </c>
      <c r="C754" s="32" t="s">
        <v>157</v>
      </c>
      <c r="D754" s="33" t="s">
        <v>61</v>
      </c>
    </row>
    <row r="755" spans="1:4" s="1" customFormat="1">
      <c r="A755"/>
      <c r="B755" s="31" t="s">
        <v>408</v>
      </c>
      <c r="C755" s="32" t="s">
        <v>158</v>
      </c>
      <c r="D755" s="33" t="s">
        <v>61</v>
      </c>
    </row>
    <row r="756" spans="1:4" s="1" customFormat="1">
      <c r="A756"/>
      <c r="B756" s="31" t="s">
        <v>411</v>
      </c>
      <c r="C756" s="32" t="s">
        <v>151</v>
      </c>
      <c r="D756" s="33" t="s">
        <v>62</v>
      </c>
    </row>
    <row r="757" spans="1:4" s="1" customFormat="1">
      <c r="A757"/>
      <c r="B757" s="31" t="s">
        <v>411</v>
      </c>
      <c r="C757" s="32" t="s">
        <v>154</v>
      </c>
      <c r="D757" s="33" t="s">
        <v>62</v>
      </c>
    </row>
    <row r="758" spans="1:4" s="1" customFormat="1">
      <c r="A758"/>
      <c r="B758" s="31" t="s">
        <v>411</v>
      </c>
      <c r="C758" s="32" t="s">
        <v>157</v>
      </c>
      <c r="D758" s="33" t="s">
        <v>62</v>
      </c>
    </row>
    <row r="759" spans="1:4" s="1" customFormat="1">
      <c r="A759"/>
      <c r="B759" s="31" t="s">
        <v>411</v>
      </c>
      <c r="C759" s="32" t="s">
        <v>158</v>
      </c>
      <c r="D759" s="33" t="s">
        <v>62</v>
      </c>
    </row>
    <row r="760" spans="1:4" s="1" customFormat="1">
      <c r="A760"/>
      <c r="B760" s="31" t="s">
        <v>249</v>
      </c>
      <c r="C760" s="32" t="s">
        <v>158</v>
      </c>
      <c r="D760" s="29" t="s">
        <v>19</v>
      </c>
    </row>
    <row r="761" spans="1:4" s="1" customFormat="1">
      <c r="A761"/>
      <c r="B761" s="31" t="s">
        <v>418</v>
      </c>
      <c r="C761" s="32" t="s">
        <v>151</v>
      </c>
      <c r="D761" s="33" t="s">
        <v>64</v>
      </c>
    </row>
    <row r="762" spans="1:4" s="1" customFormat="1">
      <c r="A762"/>
      <c r="B762" s="31" t="s">
        <v>418</v>
      </c>
      <c r="C762" s="32" t="s">
        <v>154</v>
      </c>
      <c r="D762" s="33" t="s">
        <v>64</v>
      </c>
    </row>
    <row r="763" spans="1:4" s="1" customFormat="1">
      <c r="A763"/>
      <c r="B763" s="31" t="s">
        <v>418</v>
      </c>
      <c r="C763" s="32" t="s">
        <v>157</v>
      </c>
      <c r="D763" s="33" t="s">
        <v>64</v>
      </c>
    </row>
    <row r="764" spans="1:4" s="1" customFormat="1">
      <c r="A764"/>
      <c r="B764" s="31" t="s">
        <v>418</v>
      </c>
      <c r="C764" s="32" t="s">
        <v>158</v>
      </c>
      <c r="D764" s="33" t="s">
        <v>64</v>
      </c>
    </row>
    <row r="765" spans="1:4" s="1" customFormat="1">
      <c r="A765"/>
      <c r="B765" s="28" t="s">
        <v>418</v>
      </c>
      <c r="C765" s="29" t="s">
        <v>501</v>
      </c>
      <c r="D765" s="30" t="s">
        <v>64</v>
      </c>
    </row>
    <row r="766" spans="1:4" s="1" customFormat="1">
      <c r="A766"/>
      <c r="B766" s="31" t="s">
        <v>242</v>
      </c>
      <c r="C766" s="32" t="s">
        <v>149</v>
      </c>
      <c r="D766" s="29" t="s">
        <v>19</v>
      </c>
    </row>
    <row r="767" spans="1:4" s="1" customFormat="1">
      <c r="A767"/>
      <c r="B767" s="31" t="s">
        <v>242</v>
      </c>
      <c r="C767" s="32" t="s">
        <v>156</v>
      </c>
      <c r="D767" s="29" t="s">
        <v>19</v>
      </c>
    </row>
    <row r="768" spans="1:4" s="1" customFormat="1">
      <c r="A768"/>
      <c r="B768" s="31" t="s">
        <v>423</v>
      </c>
      <c r="C768" s="32" t="s">
        <v>151</v>
      </c>
      <c r="D768" s="33" t="s">
        <v>65</v>
      </c>
    </row>
    <row r="769" spans="1:4" s="1" customFormat="1">
      <c r="A769"/>
      <c r="B769" s="31" t="s">
        <v>423</v>
      </c>
      <c r="C769" s="32" t="s">
        <v>157</v>
      </c>
      <c r="D769" s="33" t="s">
        <v>65</v>
      </c>
    </row>
    <row r="770" spans="1:4" s="1" customFormat="1">
      <c r="A770"/>
      <c r="B770" s="31" t="s">
        <v>423</v>
      </c>
      <c r="C770" s="32" t="s">
        <v>158</v>
      </c>
      <c r="D770" s="33" t="s">
        <v>65</v>
      </c>
    </row>
    <row r="771" spans="1:4" s="1" customFormat="1">
      <c r="A771"/>
      <c r="B771" s="28" t="s">
        <v>423</v>
      </c>
      <c r="C771" s="29" t="s">
        <v>501</v>
      </c>
      <c r="D771" s="30" t="s">
        <v>65</v>
      </c>
    </row>
    <row r="772" spans="1:4" s="1" customFormat="1">
      <c r="A772"/>
      <c r="B772" s="31" t="s">
        <v>334</v>
      </c>
      <c r="C772" s="32" t="s">
        <v>185</v>
      </c>
      <c r="D772" s="29" t="s">
        <v>37</v>
      </c>
    </row>
    <row r="773" spans="1:4" s="1" customFormat="1">
      <c r="A773"/>
      <c r="B773" s="31" t="s">
        <v>277</v>
      </c>
      <c r="C773" s="32" t="s">
        <v>152</v>
      </c>
      <c r="D773" s="29" t="s">
        <v>274</v>
      </c>
    </row>
    <row r="774" spans="1:4" s="1" customFormat="1">
      <c r="A774"/>
      <c r="B774" s="31" t="s">
        <v>229</v>
      </c>
      <c r="C774" s="32" t="s">
        <v>185</v>
      </c>
      <c r="D774" s="29" t="s">
        <v>12</v>
      </c>
    </row>
    <row r="775" spans="1:4" s="1" customFormat="1">
      <c r="A775"/>
      <c r="B775" s="31" t="s">
        <v>115</v>
      </c>
      <c r="C775" s="32" t="s">
        <v>148</v>
      </c>
      <c r="D775" s="29" t="s">
        <v>43</v>
      </c>
    </row>
    <row r="776" spans="1:4" s="1" customFormat="1">
      <c r="A776"/>
      <c r="B776" s="31" t="s">
        <v>115</v>
      </c>
      <c r="C776" s="32" t="s">
        <v>155</v>
      </c>
      <c r="D776" s="29" t="s">
        <v>43</v>
      </c>
    </row>
    <row r="777" spans="1:4" s="1" customFormat="1">
      <c r="A777"/>
      <c r="B777" s="31" t="s">
        <v>195</v>
      </c>
      <c r="C777" s="32" t="s">
        <v>182</v>
      </c>
      <c r="D777" s="29" t="s">
        <v>5</v>
      </c>
    </row>
    <row r="778" spans="1:4" s="1" customFormat="1">
      <c r="A778"/>
      <c r="B778" s="31" t="s">
        <v>446</v>
      </c>
      <c r="C778" s="32" t="s">
        <v>156</v>
      </c>
      <c r="D778" s="33" t="s">
        <v>68</v>
      </c>
    </row>
    <row r="779" spans="1:4" s="1" customFormat="1">
      <c r="A779"/>
      <c r="B779" s="31" t="s">
        <v>440</v>
      </c>
      <c r="C779" s="32" t="s">
        <v>185</v>
      </c>
      <c r="D779" s="33" t="s">
        <v>67</v>
      </c>
    </row>
    <row r="780" spans="1:4" s="1" customFormat="1">
      <c r="A780"/>
      <c r="B780" s="31" t="s">
        <v>436</v>
      </c>
      <c r="C780" s="32" t="s">
        <v>157</v>
      </c>
      <c r="D780" s="33" t="s">
        <v>67</v>
      </c>
    </row>
    <row r="781" spans="1:4" s="1" customFormat="1">
      <c r="A781"/>
      <c r="B781" s="31" t="s">
        <v>436</v>
      </c>
      <c r="C781" s="32" t="s">
        <v>158</v>
      </c>
      <c r="D781" s="33" t="s">
        <v>67</v>
      </c>
    </row>
    <row r="782" spans="1:4" s="1" customFormat="1">
      <c r="A782"/>
      <c r="B782" s="28" t="s">
        <v>436</v>
      </c>
      <c r="C782" s="29" t="s">
        <v>501</v>
      </c>
      <c r="D782" s="30" t="s">
        <v>67</v>
      </c>
    </row>
    <row r="783" spans="1:4" s="1" customFormat="1">
      <c r="A783"/>
      <c r="B783" s="31" t="s">
        <v>134</v>
      </c>
      <c r="C783" s="32" t="s">
        <v>148</v>
      </c>
      <c r="D783" s="33" t="s">
        <v>64</v>
      </c>
    </row>
    <row r="784" spans="1:4" s="1" customFormat="1">
      <c r="A784"/>
      <c r="B784" s="31" t="s">
        <v>134</v>
      </c>
      <c r="C784" s="32" t="s">
        <v>155</v>
      </c>
      <c r="D784" s="33" t="s">
        <v>64</v>
      </c>
    </row>
    <row r="785" spans="1:4" s="1" customFormat="1">
      <c r="A785"/>
      <c r="B785" s="31" t="s">
        <v>329</v>
      </c>
      <c r="C785" s="32" t="s">
        <v>149</v>
      </c>
      <c r="D785" s="29" t="s">
        <v>37</v>
      </c>
    </row>
    <row r="786" spans="1:4" s="1" customFormat="1">
      <c r="A786"/>
      <c r="B786" s="31" t="s">
        <v>335</v>
      </c>
      <c r="C786" s="32" t="s">
        <v>156</v>
      </c>
      <c r="D786" s="29" t="s">
        <v>37</v>
      </c>
    </row>
    <row r="787" spans="1:4" s="1" customFormat="1">
      <c r="A787"/>
      <c r="B787" s="31" t="s">
        <v>337</v>
      </c>
      <c r="C787" s="32" t="s">
        <v>158</v>
      </c>
      <c r="D787" s="29" t="s">
        <v>37</v>
      </c>
    </row>
    <row r="788" spans="1:4" s="1" customFormat="1">
      <c r="A788"/>
      <c r="B788" s="34" t="s">
        <v>519</v>
      </c>
      <c r="C788" s="32" t="s">
        <v>149</v>
      </c>
      <c r="D788" s="29" t="s">
        <v>16</v>
      </c>
    </row>
    <row r="789" spans="1:4" s="1" customFormat="1">
      <c r="A789"/>
      <c r="B789" s="31" t="s">
        <v>463</v>
      </c>
      <c r="C789" s="32" t="s">
        <v>152</v>
      </c>
      <c r="D789" s="33" t="s">
        <v>72</v>
      </c>
    </row>
    <row r="790" spans="1:4" s="1" customFormat="1">
      <c r="A790"/>
      <c r="B790" s="31" t="s">
        <v>332</v>
      </c>
      <c r="C790" s="32" t="s">
        <v>152</v>
      </c>
      <c r="D790" s="29" t="s">
        <v>37</v>
      </c>
    </row>
    <row r="791" spans="1:4" s="1" customFormat="1">
      <c r="A791"/>
      <c r="B791" s="31" t="s">
        <v>207</v>
      </c>
      <c r="C791" s="32" t="s">
        <v>152</v>
      </c>
      <c r="D791" s="29" t="s">
        <v>8</v>
      </c>
    </row>
    <row r="792" spans="1:4" s="1" customFormat="1">
      <c r="A792"/>
      <c r="B792" s="31" t="s">
        <v>240</v>
      </c>
      <c r="C792" s="32" t="s">
        <v>152</v>
      </c>
      <c r="D792" s="29" t="s">
        <v>18</v>
      </c>
    </row>
    <row r="793" spans="1:4" s="1" customFormat="1">
      <c r="A793"/>
      <c r="B793" s="28" t="s">
        <v>497</v>
      </c>
      <c r="C793" s="29" t="s">
        <v>501</v>
      </c>
      <c r="D793" s="30" t="s">
        <v>496</v>
      </c>
    </row>
    <row r="794" spans="1:4" s="1" customFormat="1">
      <c r="A794"/>
      <c r="B794" s="28" t="s">
        <v>499</v>
      </c>
      <c r="C794" s="29" t="s">
        <v>501</v>
      </c>
      <c r="D794" s="30" t="s">
        <v>498</v>
      </c>
    </row>
    <row r="795" spans="1:4" s="1" customFormat="1">
      <c r="A795"/>
      <c r="B795" s="31" t="s">
        <v>433</v>
      </c>
      <c r="C795" s="32" t="s">
        <v>151</v>
      </c>
      <c r="D795" s="33" t="s">
        <v>66</v>
      </c>
    </row>
    <row r="796" spans="1:4" s="1" customFormat="1">
      <c r="A796"/>
      <c r="B796" s="31" t="s">
        <v>433</v>
      </c>
      <c r="C796" s="32" t="s">
        <v>156</v>
      </c>
      <c r="D796" s="33" t="s">
        <v>66</v>
      </c>
    </row>
    <row r="797" spans="1:4" s="1" customFormat="1">
      <c r="A797"/>
      <c r="B797" s="31" t="s">
        <v>433</v>
      </c>
      <c r="C797" s="32" t="s">
        <v>157</v>
      </c>
      <c r="D797" s="33" t="s">
        <v>66</v>
      </c>
    </row>
    <row r="798" spans="1:4" s="1" customFormat="1">
      <c r="A798"/>
      <c r="B798" s="31" t="s">
        <v>433</v>
      </c>
      <c r="C798" s="32" t="s">
        <v>158</v>
      </c>
      <c r="D798" s="33" t="s">
        <v>66</v>
      </c>
    </row>
    <row r="799" spans="1:4" s="1" customFormat="1">
      <c r="A799"/>
      <c r="B799" s="28" t="s">
        <v>433</v>
      </c>
      <c r="C799" s="29" t="s">
        <v>501</v>
      </c>
      <c r="D799" s="30" t="s">
        <v>66</v>
      </c>
    </row>
    <row r="800" spans="1:4" s="1" customFormat="1">
      <c r="A800"/>
      <c r="B800" s="31" t="s">
        <v>444</v>
      </c>
      <c r="C800" s="32" t="s">
        <v>152</v>
      </c>
      <c r="D800" s="33" t="s">
        <v>68</v>
      </c>
    </row>
    <row r="801" spans="1:4" s="1" customFormat="1">
      <c r="A801"/>
      <c r="B801" s="31" t="s">
        <v>462</v>
      </c>
      <c r="C801" s="32" t="s">
        <v>151</v>
      </c>
      <c r="D801" s="33" t="s">
        <v>72</v>
      </c>
    </row>
    <row r="802" spans="1:4" s="1" customFormat="1">
      <c r="A802"/>
      <c r="B802" s="31" t="s">
        <v>462</v>
      </c>
      <c r="C802" s="32" t="s">
        <v>154</v>
      </c>
      <c r="D802" s="33" t="s">
        <v>72</v>
      </c>
    </row>
    <row r="803" spans="1:4" s="1" customFormat="1">
      <c r="A803"/>
      <c r="B803" s="31" t="s">
        <v>462</v>
      </c>
      <c r="C803" s="32" t="s">
        <v>156</v>
      </c>
      <c r="D803" s="33" t="s">
        <v>72</v>
      </c>
    </row>
    <row r="804" spans="1:4" s="1" customFormat="1">
      <c r="A804"/>
      <c r="B804" s="31" t="s">
        <v>462</v>
      </c>
      <c r="C804" s="32" t="s">
        <v>157</v>
      </c>
      <c r="D804" s="33" t="s">
        <v>72</v>
      </c>
    </row>
    <row r="805" spans="1:4" s="1" customFormat="1">
      <c r="A805"/>
      <c r="B805" s="31" t="s">
        <v>462</v>
      </c>
      <c r="C805" s="32" t="s">
        <v>158</v>
      </c>
      <c r="D805" s="33" t="s">
        <v>72</v>
      </c>
    </row>
    <row r="806" spans="1:4" s="1" customFormat="1">
      <c r="A806"/>
      <c r="B806" s="28" t="s">
        <v>462</v>
      </c>
      <c r="C806" s="29" t="s">
        <v>501</v>
      </c>
      <c r="D806" s="30" t="s">
        <v>72</v>
      </c>
    </row>
    <row r="807" spans="1:4" s="1" customFormat="1">
      <c r="A807"/>
      <c r="B807" s="31" t="s">
        <v>430</v>
      </c>
      <c r="C807" s="32" t="s">
        <v>149</v>
      </c>
      <c r="D807" s="33" t="s">
        <v>429</v>
      </c>
    </row>
    <row r="808" spans="1:4" s="1" customFormat="1">
      <c r="A808"/>
      <c r="B808" s="31" t="s">
        <v>430</v>
      </c>
      <c r="C808" s="32" t="s">
        <v>151</v>
      </c>
      <c r="D808" s="33" t="s">
        <v>429</v>
      </c>
    </row>
    <row r="809" spans="1:4" s="1" customFormat="1">
      <c r="A809"/>
      <c r="B809" s="31" t="s">
        <v>430</v>
      </c>
      <c r="C809" s="32" t="s">
        <v>154</v>
      </c>
      <c r="D809" s="33" t="s">
        <v>429</v>
      </c>
    </row>
    <row r="810" spans="1:4" s="1" customFormat="1">
      <c r="A810"/>
      <c r="B810" s="31" t="s">
        <v>430</v>
      </c>
      <c r="C810" s="32" t="s">
        <v>157</v>
      </c>
      <c r="D810" s="33" t="s">
        <v>429</v>
      </c>
    </row>
    <row r="811" spans="1:4" s="1" customFormat="1">
      <c r="A811"/>
      <c r="B811" s="31" t="s">
        <v>430</v>
      </c>
      <c r="C811" s="32" t="s">
        <v>158</v>
      </c>
      <c r="D811" s="33" t="s">
        <v>429</v>
      </c>
    </row>
    <row r="812" spans="1:4" s="1" customFormat="1">
      <c r="A812"/>
      <c r="B812" s="28" t="s">
        <v>430</v>
      </c>
      <c r="C812" s="29" t="s">
        <v>501</v>
      </c>
      <c r="D812" s="30" t="s">
        <v>429</v>
      </c>
    </row>
    <row r="813" spans="1:4" s="1" customFormat="1">
      <c r="A813"/>
      <c r="B813" s="31" t="s">
        <v>438</v>
      </c>
      <c r="C813" s="32" t="s">
        <v>152</v>
      </c>
      <c r="D813" s="33" t="s">
        <v>67</v>
      </c>
    </row>
    <row r="814" spans="1:4" s="1" customFormat="1">
      <c r="A814"/>
      <c r="B814" s="31" t="s">
        <v>439</v>
      </c>
      <c r="C814" s="32" t="s">
        <v>154</v>
      </c>
      <c r="D814" s="33" t="s">
        <v>67</v>
      </c>
    </row>
    <row r="815" spans="1:4" s="1" customFormat="1">
      <c r="A815"/>
      <c r="B815" s="31" t="s">
        <v>441</v>
      </c>
      <c r="C815" s="32" t="s">
        <v>156</v>
      </c>
      <c r="D815" s="33" t="s">
        <v>67</v>
      </c>
    </row>
    <row r="816" spans="1:4" s="1" customFormat="1">
      <c r="A816"/>
      <c r="B816" s="34" t="s">
        <v>542</v>
      </c>
      <c r="C816" s="32" t="s">
        <v>149</v>
      </c>
      <c r="D816" s="33" t="s">
        <v>67</v>
      </c>
    </row>
    <row r="817" spans="1:4" s="1" customFormat="1">
      <c r="A817"/>
      <c r="B817" s="31" t="s">
        <v>431</v>
      </c>
      <c r="C817" s="32" t="s">
        <v>152</v>
      </c>
      <c r="D817" s="33" t="s">
        <v>429</v>
      </c>
    </row>
    <row r="818" spans="1:4" s="1" customFormat="1">
      <c r="A818"/>
      <c r="B818" s="31" t="s">
        <v>442</v>
      </c>
      <c r="C818" s="32" t="s">
        <v>151</v>
      </c>
      <c r="D818" s="33" t="s">
        <v>68</v>
      </c>
    </row>
    <row r="819" spans="1:4" s="1" customFormat="1">
      <c r="A819"/>
      <c r="B819" s="31" t="s">
        <v>442</v>
      </c>
      <c r="C819" s="32" t="s">
        <v>154</v>
      </c>
      <c r="D819" s="33" t="s">
        <v>68</v>
      </c>
    </row>
    <row r="820" spans="1:4" s="1" customFormat="1">
      <c r="A820"/>
      <c r="B820" s="31" t="s">
        <v>442</v>
      </c>
      <c r="C820" s="32" t="s">
        <v>157</v>
      </c>
      <c r="D820" s="33" t="s">
        <v>68</v>
      </c>
    </row>
    <row r="821" spans="1:4" s="1" customFormat="1">
      <c r="A821"/>
      <c r="B821" s="31" t="s">
        <v>442</v>
      </c>
      <c r="C821" s="32" t="s">
        <v>158</v>
      </c>
      <c r="D821" s="33" t="s">
        <v>68</v>
      </c>
    </row>
    <row r="822" spans="1:4" s="1" customFormat="1">
      <c r="A822"/>
      <c r="B822" s="28" t="s">
        <v>442</v>
      </c>
      <c r="C822" s="29" t="s">
        <v>501</v>
      </c>
      <c r="D822" s="30" t="s">
        <v>68</v>
      </c>
    </row>
    <row r="823" spans="1:4" s="1" customFormat="1">
      <c r="A823"/>
      <c r="B823" s="31" t="s">
        <v>448</v>
      </c>
      <c r="C823" s="32" t="s">
        <v>182</v>
      </c>
      <c r="D823" s="33" t="s">
        <v>69</v>
      </c>
    </row>
    <row r="824" spans="1:4" s="1" customFormat="1">
      <c r="A824"/>
      <c r="B824" s="34" t="s">
        <v>520</v>
      </c>
      <c r="C824" s="32" t="s">
        <v>149</v>
      </c>
      <c r="D824" s="29" t="s">
        <v>17</v>
      </c>
    </row>
    <row r="825" spans="1:4" s="1" customFormat="1">
      <c r="A825"/>
      <c r="B825" s="34" t="s">
        <v>545</v>
      </c>
      <c r="C825" s="32" t="s">
        <v>149</v>
      </c>
      <c r="D825" s="33" t="s">
        <v>70</v>
      </c>
    </row>
    <row r="826" spans="1:4" s="1" customFormat="1">
      <c r="A826"/>
      <c r="B826" s="31" t="s">
        <v>245</v>
      </c>
      <c r="C826" s="32" t="s">
        <v>152</v>
      </c>
      <c r="D826" s="29" t="s">
        <v>19</v>
      </c>
    </row>
    <row r="827" spans="1:4" s="1" customFormat="1">
      <c r="A827"/>
      <c r="B827" s="31" t="s">
        <v>458</v>
      </c>
      <c r="C827" s="32" t="s">
        <v>156</v>
      </c>
      <c r="D827" s="33" t="s">
        <v>70</v>
      </c>
    </row>
    <row r="828" spans="1:4" s="1" customFormat="1">
      <c r="A828"/>
      <c r="B828" s="31" t="s">
        <v>253</v>
      </c>
      <c r="C828" s="32" t="s">
        <v>152</v>
      </c>
      <c r="D828" s="29" t="s">
        <v>21</v>
      </c>
    </row>
    <row r="829" spans="1:4" s="1" customFormat="1">
      <c r="A829"/>
      <c r="B829" s="31" t="s">
        <v>189</v>
      </c>
      <c r="C829" s="32" t="s">
        <v>152</v>
      </c>
      <c r="D829" s="29" t="s">
        <v>3</v>
      </c>
    </row>
    <row r="830" spans="1:4" s="1" customFormat="1">
      <c r="A830"/>
      <c r="B830" s="31" t="s">
        <v>248</v>
      </c>
      <c r="C830" s="32" t="s">
        <v>157</v>
      </c>
      <c r="D830" s="29" t="s">
        <v>19</v>
      </c>
    </row>
    <row r="831" spans="1:4" s="1" customFormat="1">
      <c r="A831"/>
      <c r="B831" s="31" t="s">
        <v>139</v>
      </c>
      <c r="C831" s="32" t="s">
        <v>148</v>
      </c>
      <c r="D831" s="33" t="s">
        <v>69</v>
      </c>
    </row>
    <row r="832" spans="1:4" s="1" customFormat="1">
      <c r="A832"/>
      <c r="B832" s="31" t="s">
        <v>139</v>
      </c>
      <c r="C832" s="32" t="s">
        <v>155</v>
      </c>
      <c r="D832" s="33" t="s">
        <v>69</v>
      </c>
    </row>
    <row r="833" spans="1:4" s="1" customFormat="1">
      <c r="A833"/>
      <c r="B833" s="31" t="s">
        <v>447</v>
      </c>
      <c r="C833" s="32" t="s">
        <v>151</v>
      </c>
      <c r="D833" s="33" t="s">
        <v>69</v>
      </c>
    </row>
    <row r="834" spans="1:4" s="1" customFormat="1">
      <c r="A834"/>
      <c r="B834" s="31" t="s">
        <v>447</v>
      </c>
      <c r="C834" s="32" t="s">
        <v>157</v>
      </c>
      <c r="D834" s="33" t="s">
        <v>69</v>
      </c>
    </row>
    <row r="835" spans="1:4" s="1" customFormat="1">
      <c r="A835"/>
      <c r="B835" s="31" t="s">
        <v>447</v>
      </c>
      <c r="C835" s="32" t="s">
        <v>158</v>
      </c>
      <c r="D835" s="33" t="s">
        <v>69</v>
      </c>
    </row>
    <row r="836" spans="1:4" s="1" customFormat="1">
      <c r="A836"/>
      <c r="B836" s="28" t="s">
        <v>447</v>
      </c>
      <c r="C836" s="29" t="s">
        <v>501</v>
      </c>
      <c r="D836" s="30" t="s">
        <v>69</v>
      </c>
    </row>
    <row r="837" spans="1:4" s="1" customFormat="1">
      <c r="A837"/>
      <c r="B837" s="31" t="s">
        <v>358</v>
      </c>
      <c r="C837" s="32" t="s">
        <v>154</v>
      </c>
      <c r="D837" s="30" t="s">
        <v>355</v>
      </c>
    </row>
    <row r="838" spans="1:4" s="1" customFormat="1">
      <c r="A838"/>
      <c r="B838" s="31" t="s">
        <v>357</v>
      </c>
      <c r="C838" s="32" t="s">
        <v>152</v>
      </c>
      <c r="D838" s="30" t="s">
        <v>355</v>
      </c>
    </row>
    <row r="839" spans="1:4" s="1" customFormat="1">
      <c r="A839"/>
      <c r="B839" s="31" t="s">
        <v>330</v>
      </c>
      <c r="C839" s="32" t="s">
        <v>151</v>
      </c>
      <c r="D839" s="29" t="s">
        <v>37</v>
      </c>
    </row>
    <row r="840" spans="1:4" s="1" customFormat="1">
      <c r="A840"/>
      <c r="B840" s="37" t="s">
        <v>601</v>
      </c>
      <c r="C840" s="38" t="s">
        <v>154</v>
      </c>
      <c r="D840" s="39" t="s">
        <v>74</v>
      </c>
    </row>
    <row r="841" spans="1:4" s="1" customFormat="1">
      <c r="A841"/>
      <c r="B841" s="31" t="s">
        <v>236</v>
      </c>
      <c r="C841" s="32" t="s">
        <v>152</v>
      </c>
      <c r="D841" s="29" t="s">
        <v>16</v>
      </c>
    </row>
    <row r="842" spans="1:4" s="1" customFormat="1">
      <c r="A842"/>
      <c r="B842" s="31" t="s">
        <v>153</v>
      </c>
      <c r="C842" s="32" t="s">
        <v>152</v>
      </c>
      <c r="D842" s="36" t="s">
        <v>0</v>
      </c>
    </row>
    <row r="843" spans="1:4" s="1" customFormat="1">
      <c r="A843"/>
      <c r="B843" s="31" t="s">
        <v>143</v>
      </c>
      <c r="C843" s="32" t="s">
        <v>148</v>
      </c>
      <c r="D843" s="33" t="s">
        <v>73</v>
      </c>
    </row>
    <row r="844" spans="1:4" s="1" customFormat="1">
      <c r="A844"/>
      <c r="B844" s="31" t="s">
        <v>143</v>
      </c>
      <c r="C844" s="32" t="s">
        <v>155</v>
      </c>
      <c r="D844" s="33" t="s">
        <v>73</v>
      </c>
    </row>
    <row r="845" spans="1:4" s="1" customFormat="1">
      <c r="A845"/>
      <c r="B845" s="31" t="s">
        <v>456</v>
      </c>
      <c r="C845" s="32" t="s">
        <v>154</v>
      </c>
      <c r="D845" s="33" t="s">
        <v>70</v>
      </c>
    </row>
    <row r="846" spans="1:4" s="1" customFormat="1">
      <c r="A846"/>
      <c r="B846" s="34" t="s">
        <v>541</v>
      </c>
      <c r="C846" s="32" t="s">
        <v>149</v>
      </c>
      <c r="D846" s="33" t="s">
        <v>66</v>
      </c>
    </row>
    <row r="847" spans="1:4" s="1" customFormat="1">
      <c r="A847"/>
      <c r="B847" s="31" t="s">
        <v>279</v>
      </c>
      <c r="C847" s="32" t="s">
        <v>149</v>
      </c>
      <c r="D847" s="29" t="s">
        <v>26</v>
      </c>
    </row>
    <row r="848" spans="1:4" s="1" customFormat="1">
      <c r="A848"/>
      <c r="B848" s="31" t="s">
        <v>279</v>
      </c>
      <c r="C848" s="32" t="s">
        <v>151</v>
      </c>
      <c r="D848" s="29" t="s">
        <v>26</v>
      </c>
    </row>
    <row r="849" spans="1:4" s="1" customFormat="1">
      <c r="A849"/>
      <c r="B849" s="31" t="s">
        <v>279</v>
      </c>
      <c r="C849" s="32" t="s">
        <v>152</v>
      </c>
      <c r="D849" s="29" t="s">
        <v>26</v>
      </c>
    </row>
    <row r="850" spans="1:4" s="1" customFormat="1">
      <c r="A850"/>
      <c r="B850" s="31" t="s">
        <v>279</v>
      </c>
      <c r="C850" s="32" t="s">
        <v>154</v>
      </c>
      <c r="D850" s="29" t="s">
        <v>26</v>
      </c>
    </row>
    <row r="851" spans="1:4" s="1" customFormat="1">
      <c r="A851"/>
      <c r="B851" s="31" t="s">
        <v>279</v>
      </c>
      <c r="C851" s="32" t="s">
        <v>156</v>
      </c>
      <c r="D851" s="29" t="s">
        <v>26</v>
      </c>
    </row>
    <row r="852" spans="1:4" s="1" customFormat="1">
      <c r="A852"/>
      <c r="B852" s="31" t="s">
        <v>279</v>
      </c>
      <c r="C852" s="32" t="s">
        <v>157</v>
      </c>
      <c r="D852" s="29" t="s">
        <v>26</v>
      </c>
    </row>
    <row r="853" spans="1:4" s="1" customFormat="1">
      <c r="A853"/>
      <c r="B853" s="31" t="s">
        <v>279</v>
      </c>
      <c r="C853" s="32" t="s">
        <v>158</v>
      </c>
      <c r="D853" s="29" t="s">
        <v>26</v>
      </c>
    </row>
    <row r="854" spans="1:4" s="1" customFormat="1">
      <c r="A854"/>
      <c r="B854" s="31" t="s">
        <v>453</v>
      </c>
      <c r="C854" s="32" t="s">
        <v>151</v>
      </c>
      <c r="D854" s="33" t="s">
        <v>70</v>
      </c>
    </row>
    <row r="855" spans="1:4" s="1" customFormat="1">
      <c r="A855"/>
      <c r="B855" s="31" t="s">
        <v>453</v>
      </c>
      <c r="C855" s="32" t="s">
        <v>157</v>
      </c>
      <c r="D855" s="33" t="s">
        <v>70</v>
      </c>
    </row>
    <row r="856" spans="1:4" s="1" customFormat="1">
      <c r="A856"/>
      <c r="B856" s="31" t="s">
        <v>453</v>
      </c>
      <c r="C856" s="32" t="s">
        <v>158</v>
      </c>
      <c r="D856" s="33" t="s">
        <v>70</v>
      </c>
    </row>
    <row r="857" spans="1:4" s="1" customFormat="1">
      <c r="A857"/>
      <c r="B857" s="28" t="s">
        <v>453</v>
      </c>
      <c r="C857" s="29" t="s">
        <v>501</v>
      </c>
      <c r="D857" s="30" t="s">
        <v>70</v>
      </c>
    </row>
    <row r="858" spans="1:4" s="1" customFormat="1">
      <c r="A858"/>
      <c r="B858" s="31" t="s">
        <v>457</v>
      </c>
      <c r="C858" s="32" t="s">
        <v>185</v>
      </c>
      <c r="D858" s="33" t="s">
        <v>70</v>
      </c>
    </row>
    <row r="859" spans="1:4" s="1" customFormat="1">
      <c r="A859"/>
      <c r="B859" s="31" t="s">
        <v>459</v>
      </c>
      <c r="C859" s="32" t="s">
        <v>151</v>
      </c>
      <c r="D859" s="33" t="s">
        <v>71</v>
      </c>
    </row>
    <row r="860" spans="1:4" s="1" customFormat="1">
      <c r="A860"/>
      <c r="B860" s="31" t="s">
        <v>459</v>
      </c>
      <c r="C860" s="32" t="s">
        <v>154</v>
      </c>
      <c r="D860" s="33" t="s">
        <v>71</v>
      </c>
    </row>
    <row r="861" spans="1:4" s="1" customFormat="1">
      <c r="A861"/>
      <c r="B861" s="31" t="s">
        <v>459</v>
      </c>
      <c r="C861" s="32" t="s">
        <v>157</v>
      </c>
      <c r="D861" s="33" t="s">
        <v>71</v>
      </c>
    </row>
    <row r="862" spans="1:4" s="1" customFormat="1">
      <c r="A862"/>
      <c r="B862" s="31" t="s">
        <v>459</v>
      </c>
      <c r="C862" s="32" t="s">
        <v>158</v>
      </c>
      <c r="D862" s="33" t="s">
        <v>71</v>
      </c>
    </row>
    <row r="863" spans="1:4" s="1" customFormat="1">
      <c r="A863"/>
      <c r="B863" s="28" t="s">
        <v>459</v>
      </c>
      <c r="C863" s="29" t="s">
        <v>501</v>
      </c>
      <c r="D863" s="30" t="s">
        <v>71</v>
      </c>
    </row>
    <row r="864" spans="1:4" s="1" customFormat="1">
      <c r="A864"/>
      <c r="B864" s="31" t="s">
        <v>464</v>
      </c>
      <c r="C864" s="32" t="s">
        <v>149</v>
      </c>
      <c r="D864" s="33" t="s">
        <v>73</v>
      </c>
    </row>
    <row r="865" spans="1:4" s="1" customFormat="1">
      <c r="A865"/>
      <c r="B865" s="31" t="s">
        <v>464</v>
      </c>
      <c r="C865" s="32" t="s">
        <v>151</v>
      </c>
      <c r="D865" s="33" t="s">
        <v>73</v>
      </c>
    </row>
    <row r="866" spans="1:4" s="1" customFormat="1">
      <c r="A866"/>
      <c r="B866" s="31" t="s">
        <v>464</v>
      </c>
      <c r="C866" s="32" t="s">
        <v>154</v>
      </c>
      <c r="D866" s="33" t="s">
        <v>73</v>
      </c>
    </row>
    <row r="867" spans="1:4" s="1" customFormat="1">
      <c r="A867"/>
      <c r="B867" s="31" t="s">
        <v>464</v>
      </c>
      <c r="C867" s="32" t="s">
        <v>156</v>
      </c>
      <c r="D867" s="33" t="s">
        <v>73</v>
      </c>
    </row>
    <row r="868" spans="1:4" s="1" customFormat="1">
      <c r="A868"/>
      <c r="B868" s="31" t="s">
        <v>464</v>
      </c>
      <c r="C868" s="32" t="s">
        <v>157</v>
      </c>
      <c r="D868" s="33" t="s">
        <v>73</v>
      </c>
    </row>
    <row r="869" spans="1:4" s="1" customFormat="1">
      <c r="A869"/>
      <c r="B869" s="31" t="s">
        <v>464</v>
      </c>
      <c r="C869" s="32" t="s">
        <v>158</v>
      </c>
      <c r="D869" s="33" t="s">
        <v>73</v>
      </c>
    </row>
    <row r="870" spans="1:4" s="1" customFormat="1">
      <c r="A870"/>
      <c r="B870" s="28" t="s">
        <v>464</v>
      </c>
      <c r="C870" s="29" t="s">
        <v>501</v>
      </c>
      <c r="D870" s="30" t="s">
        <v>73</v>
      </c>
    </row>
    <row r="871" spans="1:4" s="1" customFormat="1">
      <c r="A871"/>
      <c r="B871" s="28" t="s">
        <v>500</v>
      </c>
      <c r="C871" s="29" t="s">
        <v>501</v>
      </c>
      <c r="D871" s="30" t="s">
        <v>74</v>
      </c>
    </row>
    <row r="872" spans="1:4" s="1" customFormat="1">
      <c r="A872"/>
      <c r="B872" s="31" t="s">
        <v>317</v>
      </c>
      <c r="C872" s="32" t="s">
        <v>185</v>
      </c>
      <c r="D872" s="30" t="s">
        <v>35</v>
      </c>
    </row>
    <row r="873" spans="1:4" s="1" customFormat="1">
      <c r="A873"/>
      <c r="B873" s="31" t="s">
        <v>205</v>
      </c>
      <c r="C873" s="32" t="s">
        <v>185</v>
      </c>
      <c r="D873" s="29" t="s">
        <v>6</v>
      </c>
    </row>
    <row r="874" spans="1:4">
      <c r="B874" s="28" t="s">
        <v>789</v>
      </c>
      <c r="C874" s="29" t="s">
        <v>790</v>
      </c>
      <c r="D874" s="30" t="s">
        <v>2</v>
      </c>
    </row>
    <row r="875" spans="1:4">
      <c r="B875" s="28" t="s">
        <v>201</v>
      </c>
      <c r="C875" s="29" t="s">
        <v>790</v>
      </c>
      <c r="D875" s="30" t="s">
        <v>200</v>
      </c>
    </row>
    <row r="876" spans="1:4">
      <c r="B876" s="31" t="s">
        <v>791</v>
      </c>
      <c r="C876" s="32" t="s">
        <v>790</v>
      </c>
      <c r="D876" s="30" t="s">
        <v>6</v>
      </c>
    </row>
    <row r="877" spans="1:4">
      <c r="B877" s="28" t="s">
        <v>792</v>
      </c>
      <c r="C877" s="29" t="s">
        <v>790</v>
      </c>
      <c r="D877" s="30" t="s">
        <v>12</v>
      </c>
    </row>
    <row r="878" spans="1:4">
      <c r="B878" s="28" t="s">
        <v>793</v>
      </c>
      <c r="C878" s="29" t="s">
        <v>790</v>
      </c>
      <c r="D878" s="30" t="s">
        <v>19</v>
      </c>
    </row>
    <row r="879" spans="1:4">
      <c r="B879" s="31" t="s">
        <v>301</v>
      </c>
      <c r="C879" s="32" t="s">
        <v>790</v>
      </c>
      <c r="D879" s="30" t="s">
        <v>32</v>
      </c>
    </row>
    <row r="880" spans="1:4">
      <c r="B880" s="28" t="s">
        <v>794</v>
      </c>
      <c r="C880" s="29" t="s">
        <v>790</v>
      </c>
      <c r="D880" s="30" t="s">
        <v>37</v>
      </c>
    </row>
    <row r="881" spans="2:4">
      <c r="B881" s="28" t="s">
        <v>795</v>
      </c>
      <c r="C881" s="29" t="s">
        <v>790</v>
      </c>
      <c r="D881" s="30" t="s">
        <v>38</v>
      </c>
    </row>
    <row r="882" spans="2:4">
      <c r="B882" s="31" t="s">
        <v>796</v>
      </c>
      <c r="C882" s="32" t="s">
        <v>790</v>
      </c>
      <c r="D882" s="30" t="s">
        <v>41</v>
      </c>
    </row>
    <row r="883" spans="2:4">
      <c r="B883" s="28" t="s">
        <v>797</v>
      </c>
      <c r="C883" s="29" t="s">
        <v>790</v>
      </c>
      <c r="D883" s="30" t="s">
        <v>46</v>
      </c>
    </row>
    <row r="884" spans="2:4">
      <c r="B884" s="28" t="s">
        <v>798</v>
      </c>
      <c r="C884" s="29" t="s">
        <v>790</v>
      </c>
      <c r="D884" s="30" t="s">
        <v>62</v>
      </c>
    </row>
    <row r="885" spans="2:4">
      <c r="B885" s="31" t="s">
        <v>799</v>
      </c>
      <c r="C885" s="32" t="s">
        <v>790</v>
      </c>
      <c r="D885" s="30" t="s">
        <v>65</v>
      </c>
    </row>
    <row r="886" spans="2:4">
      <c r="B886" s="28" t="s">
        <v>800</v>
      </c>
      <c r="C886" s="29" t="s">
        <v>790</v>
      </c>
      <c r="D886" s="30" t="s">
        <v>67</v>
      </c>
    </row>
    <row r="887" spans="2:4">
      <c r="B887" s="28" t="s">
        <v>801</v>
      </c>
      <c r="C887" s="29" t="s">
        <v>790</v>
      </c>
      <c r="D887" s="30" t="s">
        <v>70</v>
      </c>
    </row>
    <row r="888" spans="2:4">
      <c r="B888" s="31" t="s">
        <v>802</v>
      </c>
      <c r="C888" s="32" t="s">
        <v>790</v>
      </c>
      <c r="D888" s="30" t="s">
        <v>13</v>
      </c>
    </row>
    <row r="889" spans="2:4">
      <c r="B889" s="28" t="s">
        <v>803</v>
      </c>
      <c r="C889" s="29" t="s">
        <v>790</v>
      </c>
      <c r="D889" s="30" t="s">
        <v>24</v>
      </c>
    </row>
    <row r="890" spans="2:4">
      <c r="B890" s="28" t="s">
        <v>804</v>
      </c>
      <c r="C890" s="29" t="s">
        <v>790</v>
      </c>
      <c r="D890" s="30" t="s">
        <v>474</v>
      </c>
    </row>
    <row r="891" spans="2:4">
      <c r="B891" s="31" t="s">
        <v>805</v>
      </c>
      <c r="C891" s="32" t="s">
        <v>790</v>
      </c>
      <c r="D891" s="30" t="s">
        <v>74</v>
      </c>
    </row>
    <row r="892" spans="2:4">
      <c r="B892" s="28" t="s">
        <v>806</v>
      </c>
      <c r="C892" s="29" t="s">
        <v>790</v>
      </c>
      <c r="D892" s="30" t="s">
        <v>807</v>
      </c>
    </row>
    <row r="893" spans="2:4">
      <c r="B893" s="28" t="s">
        <v>808</v>
      </c>
      <c r="C893" s="29" t="s">
        <v>809</v>
      </c>
      <c r="D893" s="30" t="s">
        <v>2</v>
      </c>
    </row>
    <row r="894" spans="2:4">
      <c r="B894" s="31" t="s">
        <v>810</v>
      </c>
      <c r="C894" s="32" t="s">
        <v>809</v>
      </c>
      <c r="D894" s="30" t="s">
        <v>4</v>
      </c>
    </row>
    <row r="895" spans="2:4">
      <c r="B895" s="28" t="s">
        <v>811</v>
      </c>
      <c r="C895" s="29" t="s">
        <v>809</v>
      </c>
      <c r="D895" s="30" t="s">
        <v>5</v>
      </c>
    </row>
    <row r="896" spans="2:4">
      <c r="B896" s="28" t="s">
        <v>202</v>
      </c>
      <c r="C896" s="29" t="s">
        <v>809</v>
      </c>
      <c r="D896" s="30" t="s">
        <v>200</v>
      </c>
    </row>
    <row r="897" spans="2:4">
      <c r="B897" s="31" t="s">
        <v>812</v>
      </c>
      <c r="C897" s="32" t="s">
        <v>809</v>
      </c>
      <c r="D897" s="30" t="s">
        <v>6</v>
      </c>
    </row>
    <row r="898" spans="2:4">
      <c r="B898" s="28" t="s">
        <v>813</v>
      </c>
      <c r="C898" s="29" t="s">
        <v>809</v>
      </c>
      <c r="D898" s="30" t="s">
        <v>208</v>
      </c>
    </row>
    <row r="899" spans="2:4">
      <c r="B899" s="28" t="s">
        <v>814</v>
      </c>
      <c r="C899" s="29" t="s">
        <v>809</v>
      </c>
      <c r="D899" s="30" t="s">
        <v>12</v>
      </c>
    </row>
    <row r="900" spans="2:4">
      <c r="B900" s="31" t="s">
        <v>815</v>
      </c>
      <c r="C900" s="32" t="s">
        <v>809</v>
      </c>
      <c r="D900" s="30" t="s">
        <v>19</v>
      </c>
    </row>
    <row r="901" spans="2:4">
      <c r="B901" s="28" t="s">
        <v>816</v>
      </c>
      <c r="C901" s="29" t="s">
        <v>809</v>
      </c>
      <c r="D901" s="30" t="s">
        <v>21</v>
      </c>
    </row>
    <row r="902" spans="2:4">
      <c r="B902" s="28" t="s">
        <v>265</v>
      </c>
      <c r="C902" s="29" t="s">
        <v>809</v>
      </c>
      <c r="D902" s="30" t="s">
        <v>23</v>
      </c>
    </row>
    <row r="903" spans="2:4">
      <c r="B903" s="31" t="s">
        <v>817</v>
      </c>
      <c r="C903" s="32" t="s">
        <v>809</v>
      </c>
      <c r="D903" s="30" t="s">
        <v>26</v>
      </c>
    </row>
    <row r="904" spans="2:4">
      <c r="B904" s="28" t="s">
        <v>818</v>
      </c>
      <c r="C904" s="29" t="s">
        <v>809</v>
      </c>
      <c r="D904" s="30" t="s">
        <v>28</v>
      </c>
    </row>
    <row r="905" spans="2:4">
      <c r="B905" s="28" t="s">
        <v>32</v>
      </c>
      <c r="C905" s="29" t="s">
        <v>809</v>
      </c>
      <c r="D905" s="30" t="s">
        <v>32</v>
      </c>
    </row>
    <row r="906" spans="2:4">
      <c r="B906" s="31" t="s">
        <v>819</v>
      </c>
      <c r="C906" s="32" t="s">
        <v>809</v>
      </c>
      <c r="D906" s="30" t="s">
        <v>34</v>
      </c>
    </row>
    <row r="907" spans="2:4">
      <c r="B907" s="28" t="s">
        <v>820</v>
      </c>
      <c r="C907" s="29" t="s">
        <v>809</v>
      </c>
      <c r="D907" s="30" t="s">
        <v>35</v>
      </c>
    </row>
    <row r="908" spans="2:4">
      <c r="B908" s="28" t="s">
        <v>821</v>
      </c>
      <c r="C908" s="29" t="s">
        <v>809</v>
      </c>
      <c r="D908" s="30" t="s">
        <v>37</v>
      </c>
    </row>
    <row r="909" spans="2:4">
      <c r="B909" s="31" t="s">
        <v>795</v>
      </c>
      <c r="C909" s="32" t="s">
        <v>809</v>
      </c>
      <c r="D909" s="30" t="s">
        <v>38</v>
      </c>
    </row>
    <row r="910" spans="2:4">
      <c r="B910" s="28" t="s">
        <v>822</v>
      </c>
      <c r="C910" s="29" t="s">
        <v>809</v>
      </c>
      <c r="D910" s="30" t="s">
        <v>41</v>
      </c>
    </row>
    <row r="911" spans="2:4">
      <c r="B911" s="28" t="s">
        <v>823</v>
      </c>
      <c r="C911" s="29" t="s">
        <v>809</v>
      </c>
      <c r="D911" s="30" t="s">
        <v>46</v>
      </c>
    </row>
    <row r="912" spans="2:4">
      <c r="B912" s="31" t="s">
        <v>412</v>
      </c>
      <c r="C912" s="32" t="s">
        <v>809</v>
      </c>
      <c r="D912" s="30" t="s">
        <v>62</v>
      </c>
    </row>
    <row r="913" spans="2:4">
      <c r="B913" s="28" t="s">
        <v>824</v>
      </c>
      <c r="C913" s="29" t="s">
        <v>809</v>
      </c>
      <c r="D913" s="30" t="s">
        <v>64</v>
      </c>
    </row>
    <row r="914" spans="2:4">
      <c r="B914" s="28" t="s">
        <v>825</v>
      </c>
      <c r="C914" s="29" t="s">
        <v>809</v>
      </c>
      <c r="D914" s="30" t="s">
        <v>67</v>
      </c>
    </row>
    <row r="915" spans="2:4">
      <c r="B915" s="31" t="s">
        <v>826</v>
      </c>
      <c r="C915" s="32" t="s">
        <v>809</v>
      </c>
      <c r="D915" s="30" t="s">
        <v>68</v>
      </c>
    </row>
    <row r="916" spans="2:4">
      <c r="B916" s="28" t="s">
        <v>827</v>
      </c>
      <c r="C916" s="29" t="s">
        <v>809</v>
      </c>
      <c r="D916" s="30" t="s">
        <v>69</v>
      </c>
    </row>
    <row r="917" spans="2:4">
      <c r="B917" s="28" t="s">
        <v>828</v>
      </c>
      <c r="C917" s="29" t="s">
        <v>809</v>
      </c>
      <c r="D917" s="30" t="s">
        <v>70</v>
      </c>
    </row>
    <row r="918" spans="2:4">
      <c r="B918" s="31" t="s">
        <v>829</v>
      </c>
      <c r="C918" s="32" t="s">
        <v>809</v>
      </c>
      <c r="D918" s="30" t="s">
        <v>13</v>
      </c>
    </row>
    <row r="919" spans="2:4">
      <c r="B919" s="28" t="s">
        <v>830</v>
      </c>
      <c r="C919" s="29" t="s">
        <v>809</v>
      </c>
      <c r="D919" s="30" t="s">
        <v>14</v>
      </c>
    </row>
    <row r="920" spans="2:4">
      <c r="B920" s="28" t="s">
        <v>831</v>
      </c>
      <c r="C920" s="29" t="s">
        <v>809</v>
      </c>
      <c r="D920" s="30" t="s">
        <v>31</v>
      </c>
    </row>
    <row r="921" spans="2:4">
      <c r="B921" s="31" t="s">
        <v>832</v>
      </c>
      <c r="C921" s="32" t="s">
        <v>809</v>
      </c>
      <c r="D921" s="30" t="s">
        <v>160</v>
      </c>
    </row>
    <row r="922" spans="2:4">
      <c r="B922" s="28" t="s">
        <v>833</v>
      </c>
      <c r="C922" s="29" t="s">
        <v>809</v>
      </c>
      <c r="D922" s="30" t="s">
        <v>164</v>
      </c>
    </row>
    <row r="923" spans="2:4">
      <c r="B923" s="28" t="s">
        <v>834</v>
      </c>
      <c r="C923" s="29" t="s">
        <v>809</v>
      </c>
      <c r="D923" s="30" t="s">
        <v>168</v>
      </c>
    </row>
    <row r="924" spans="2:4">
      <c r="B924" s="31" t="s">
        <v>835</v>
      </c>
      <c r="C924" s="32" t="s">
        <v>809</v>
      </c>
      <c r="D924" s="30" t="s">
        <v>171</v>
      </c>
    </row>
    <row r="925" spans="2:4">
      <c r="B925" s="28" t="s">
        <v>836</v>
      </c>
      <c r="C925" s="29" t="s">
        <v>809</v>
      </c>
      <c r="D925" s="30" t="s">
        <v>176</v>
      </c>
    </row>
    <row r="926" spans="2:4">
      <c r="B926" s="28" t="s">
        <v>837</v>
      </c>
      <c r="C926" s="29" t="s">
        <v>809</v>
      </c>
      <c r="D926" s="30" t="s">
        <v>3</v>
      </c>
    </row>
    <row r="927" spans="2:4">
      <c r="B927" s="31" t="s">
        <v>838</v>
      </c>
      <c r="C927" s="32" t="s">
        <v>809</v>
      </c>
      <c r="D927" s="30" t="s">
        <v>9</v>
      </c>
    </row>
    <row r="928" spans="2:4">
      <c r="B928" s="28" t="s">
        <v>215</v>
      </c>
      <c r="C928" s="29" t="s">
        <v>809</v>
      </c>
      <c r="D928" s="30" t="s">
        <v>10</v>
      </c>
    </row>
    <row r="929" spans="2:4">
      <c r="B929" s="28" t="s">
        <v>516</v>
      </c>
      <c r="C929" s="29" t="s">
        <v>809</v>
      </c>
      <c r="D929" s="30" t="s">
        <v>217</v>
      </c>
    </row>
    <row r="930" spans="2:4">
      <c r="B930" s="31" t="s">
        <v>839</v>
      </c>
      <c r="C930" s="32" t="s">
        <v>809</v>
      </c>
      <c r="D930" s="30" t="s">
        <v>15</v>
      </c>
    </row>
    <row r="931" spans="2:4">
      <c r="B931" s="28" t="s">
        <v>840</v>
      </c>
      <c r="C931" s="29" t="s">
        <v>809</v>
      </c>
      <c r="D931" s="30" t="s">
        <v>17</v>
      </c>
    </row>
    <row r="932" spans="2:4">
      <c r="B932" s="28" t="s">
        <v>841</v>
      </c>
      <c r="C932" s="29" t="s">
        <v>809</v>
      </c>
      <c r="D932" s="30" t="s">
        <v>18</v>
      </c>
    </row>
    <row r="933" spans="2:4">
      <c r="B933" s="31" t="s">
        <v>842</v>
      </c>
      <c r="C933" s="32" t="s">
        <v>809</v>
      </c>
      <c r="D933" s="30" t="s">
        <v>22</v>
      </c>
    </row>
    <row r="934" spans="2:4">
      <c r="B934" s="28" t="s">
        <v>843</v>
      </c>
      <c r="C934" s="29" t="s">
        <v>809</v>
      </c>
      <c r="D934" s="30" t="s">
        <v>260</v>
      </c>
    </row>
    <row r="935" spans="2:4">
      <c r="B935" s="28" t="s">
        <v>803</v>
      </c>
      <c r="C935" s="29" t="s">
        <v>809</v>
      </c>
      <c r="D935" s="30" t="s">
        <v>24</v>
      </c>
    </row>
    <row r="936" spans="2:4">
      <c r="B936" s="31" t="s">
        <v>273</v>
      </c>
      <c r="C936" s="32" t="s">
        <v>809</v>
      </c>
      <c r="D936" s="30" t="s">
        <v>25</v>
      </c>
    </row>
    <row r="937" spans="2:4">
      <c r="B937" s="28" t="s">
        <v>844</v>
      </c>
      <c r="C937" s="29" t="s">
        <v>809</v>
      </c>
      <c r="D937" s="30" t="s">
        <v>27</v>
      </c>
    </row>
    <row r="938" spans="2:4">
      <c r="B938" s="28" t="s">
        <v>845</v>
      </c>
      <c r="C938" s="29" t="s">
        <v>809</v>
      </c>
      <c r="D938" s="30" t="s">
        <v>302</v>
      </c>
    </row>
    <row r="939" spans="2:4">
      <c r="B939" s="31" t="s">
        <v>846</v>
      </c>
      <c r="C939" s="32" t="s">
        <v>809</v>
      </c>
      <c r="D939" s="30" t="s">
        <v>33</v>
      </c>
    </row>
    <row r="940" spans="2:4">
      <c r="B940" s="28" t="s">
        <v>847</v>
      </c>
      <c r="C940" s="29" t="s">
        <v>809</v>
      </c>
      <c r="D940" s="30" t="s">
        <v>319</v>
      </c>
    </row>
    <row r="941" spans="2:4">
      <c r="B941" s="28" t="s">
        <v>848</v>
      </c>
      <c r="C941" s="29" t="s">
        <v>809</v>
      </c>
      <c r="D941" s="30" t="s">
        <v>355</v>
      </c>
    </row>
    <row r="942" spans="2:4">
      <c r="B942" s="31" t="s">
        <v>849</v>
      </c>
      <c r="C942" s="32" t="s">
        <v>809</v>
      </c>
      <c r="D942" s="30" t="s">
        <v>47</v>
      </c>
    </row>
    <row r="943" spans="2:4">
      <c r="B943" s="28" t="s">
        <v>850</v>
      </c>
      <c r="C943" s="29" t="s">
        <v>809</v>
      </c>
      <c r="D943" s="30" t="s">
        <v>49</v>
      </c>
    </row>
    <row r="944" spans="2:4">
      <c r="B944" s="28" t="s">
        <v>851</v>
      </c>
      <c r="C944" s="29" t="s">
        <v>809</v>
      </c>
      <c r="D944" s="30" t="s">
        <v>54</v>
      </c>
    </row>
    <row r="945" spans="2:4">
      <c r="B945" s="31" t="s">
        <v>852</v>
      </c>
      <c r="C945" s="32" t="s">
        <v>809</v>
      </c>
      <c r="D945" s="30" t="s">
        <v>55</v>
      </c>
    </row>
    <row r="946" spans="2:4">
      <c r="B946" s="28" t="s">
        <v>811</v>
      </c>
      <c r="C946" s="29" t="s">
        <v>809</v>
      </c>
      <c r="D946" s="30" t="s">
        <v>56</v>
      </c>
    </row>
    <row r="947" spans="2:4">
      <c r="B947" s="28" t="s">
        <v>845</v>
      </c>
      <c r="C947" s="29" t="s">
        <v>809</v>
      </c>
      <c r="D947" s="30" t="s">
        <v>63</v>
      </c>
    </row>
    <row r="948" spans="2:4">
      <c r="B948" s="31" t="s">
        <v>853</v>
      </c>
      <c r="C948" s="32" t="s">
        <v>809</v>
      </c>
      <c r="D948" s="30" t="s">
        <v>429</v>
      </c>
    </row>
    <row r="949" spans="2:4">
      <c r="B949" s="28" t="s">
        <v>849</v>
      </c>
      <c r="C949" s="29" t="s">
        <v>809</v>
      </c>
      <c r="D949" s="30" t="s">
        <v>496</v>
      </c>
    </row>
    <row r="950" spans="2:4">
      <c r="B950" s="28" t="s">
        <v>849</v>
      </c>
      <c r="C950" s="29" t="s">
        <v>809</v>
      </c>
      <c r="D950" s="30" t="s">
        <v>498</v>
      </c>
    </row>
    <row r="951" spans="2:4">
      <c r="B951" s="31" t="s">
        <v>804</v>
      </c>
      <c r="C951" s="32" t="s">
        <v>809</v>
      </c>
      <c r="D951" s="30" t="s">
        <v>474</v>
      </c>
    </row>
    <row r="952" spans="2:4">
      <c r="B952" s="28" t="s">
        <v>854</v>
      </c>
      <c r="C952" s="29" t="s">
        <v>809</v>
      </c>
      <c r="D952" s="30" t="s">
        <v>50</v>
      </c>
    </row>
    <row r="953" spans="2:4">
      <c r="B953" s="28" t="s">
        <v>855</v>
      </c>
      <c r="C953" s="29" t="s">
        <v>809</v>
      </c>
      <c r="D953" s="30" t="s">
        <v>44</v>
      </c>
    </row>
    <row r="954" spans="2:4">
      <c r="B954" s="31" t="s">
        <v>328</v>
      </c>
      <c r="C954" s="32" t="s">
        <v>809</v>
      </c>
      <c r="D954" s="30" t="s">
        <v>327</v>
      </c>
    </row>
    <row r="955" spans="2:4">
      <c r="B955" s="28" t="s">
        <v>856</v>
      </c>
      <c r="C955" s="29" t="s">
        <v>809</v>
      </c>
      <c r="D955" s="30" t="s">
        <v>74</v>
      </c>
    </row>
    <row r="956" spans="2:4">
      <c r="B956" s="28" t="s">
        <v>857</v>
      </c>
      <c r="C956" s="29" t="s">
        <v>809</v>
      </c>
      <c r="D956" s="30" t="s">
        <v>40</v>
      </c>
    </row>
    <row r="957" spans="2:4">
      <c r="B957" s="31" t="s">
        <v>858</v>
      </c>
      <c r="C957" s="32" t="s">
        <v>809</v>
      </c>
      <c r="D957" s="30" t="s">
        <v>859</v>
      </c>
    </row>
    <row r="958" spans="2:4">
      <c r="B958" s="28" t="s">
        <v>860</v>
      </c>
      <c r="C958" s="29" t="s">
        <v>809</v>
      </c>
      <c r="D958" s="30" t="s">
        <v>807</v>
      </c>
    </row>
    <row r="959" spans="2:4">
      <c r="B959" s="28" t="s">
        <v>861</v>
      </c>
      <c r="C959" s="29" t="s">
        <v>862</v>
      </c>
      <c r="D959" s="30" t="s">
        <v>2</v>
      </c>
    </row>
    <row r="960" spans="2:4">
      <c r="B960" s="31" t="s">
        <v>863</v>
      </c>
      <c r="C960" s="32" t="s">
        <v>862</v>
      </c>
      <c r="D960" s="30" t="s">
        <v>4</v>
      </c>
    </row>
    <row r="961" spans="2:4">
      <c r="B961" s="28" t="s">
        <v>198</v>
      </c>
      <c r="C961" s="29" t="s">
        <v>862</v>
      </c>
      <c r="D961" s="30" t="s">
        <v>5</v>
      </c>
    </row>
    <row r="962" spans="2:4">
      <c r="B962" s="28" t="s">
        <v>202</v>
      </c>
      <c r="C962" s="29" t="s">
        <v>862</v>
      </c>
      <c r="D962" s="30" t="s">
        <v>200</v>
      </c>
    </row>
    <row r="963" spans="2:4">
      <c r="B963" s="31" t="s">
        <v>791</v>
      </c>
      <c r="C963" s="32" t="s">
        <v>862</v>
      </c>
      <c r="D963" s="30" t="s">
        <v>6</v>
      </c>
    </row>
    <row r="964" spans="2:4">
      <c r="B964" s="28" t="s">
        <v>864</v>
      </c>
      <c r="C964" s="29" t="s">
        <v>862</v>
      </c>
      <c r="D964" s="30" t="s">
        <v>208</v>
      </c>
    </row>
    <row r="965" spans="2:4">
      <c r="B965" s="28" t="s">
        <v>865</v>
      </c>
      <c r="C965" s="29" t="s">
        <v>862</v>
      </c>
      <c r="D965" s="30" t="s">
        <v>11</v>
      </c>
    </row>
    <row r="966" spans="2:4">
      <c r="B966" s="31" t="s">
        <v>866</v>
      </c>
      <c r="C966" s="32" t="s">
        <v>862</v>
      </c>
      <c r="D966" s="30" t="s">
        <v>12</v>
      </c>
    </row>
    <row r="967" spans="2:4">
      <c r="B967" s="28" t="s">
        <v>867</v>
      </c>
      <c r="C967" s="29" t="s">
        <v>862</v>
      </c>
      <c r="D967" s="30" t="s">
        <v>19</v>
      </c>
    </row>
    <row r="968" spans="2:4">
      <c r="B968" s="28" t="s">
        <v>868</v>
      </c>
      <c r="C968" s="29" t="s">
        <v>862</v>
      </c>
      <c r="D968" s="30" t="s">
        <v>21</v>
      </c>
    </row>
    <row r="969" spans="2:4">
      <c r="B969" s="31" t="s">
        <v>470</v>
      </c>
      <c r="C969" s="32" t="s">
        <v>862</v>
      </c>
      <c r="D969" s="30" t="s">
        <v>23</v>
      </c>
    </row>
    <row r="970" spans="2:4">
      <c r="B970" s="28" t="s">
        <v>869</v>
      </c>
      <c r="C970" s="29" t="s">
        <v>862</v>
      </c>
      <c r="D970" s="30" t="s">
        <v>274</v>
      </c>
    </row>
    <row r="971" spans="2:4">
      <c r="B971" s="28" t="s">
        <v>870</v>
      </c>
      <c r="C971" s="29" t="s">
        <v>862</v>
      </c>
      <c r="D971" s="30" t="s">
        <v>28</v>
      </c>
    </row>
    <row r="972" spans="2:4">
      <c r="B972" s="31" t="s">
        <v>871</v>
      </c>
      <c r="C972" s="32" t="s">
        <v>862</v>
      </c>
      <c r="D972" s="30" t="s">
        <v>29</v>
      </c>
    </row>
    <row r="973" spans="2:4">
      <c r="B973" s="28" t="s">
        <v>32</v>
      </c>
      <c r="C973" s="29" t="s">
        <v>862</v>
      </c>
      <c r="D973" s="30" t="s">
        <v>32</v>
      </c>
    </row>
    <row r="974" spans="2:4">
      <c r="B974" s="28" t="s">
        <v>872</v>
      </c>
      <c r="C974" s="29" t="s">
        <v>862</v>
      </c>
      <c r="D974" s="30" t="s">
        <v>34</v>
      </c>
    </row>
    <row r="975" spans="2:4">
      <c r="B975" s="31" t="s">
        <v>873</v>
      </c>
      <c r="C975" s="32" t="s">
        <v>862</v>
      </c>
      <c r="D975" s="30" t="s">
        <v>35</v>
      </c>
    </row>
    <row r="976" spans="2:4">
      <c r="B976" s="28" t="s">
        <v>874</v>
      </c>
      <c r="C976" s="29" t="s">
        <v>862</v>
      </c>
      <c r="D976" s="30" t="s">
        <v>37</v>
      </c>
    </row>
    <row r="977" spans="2:4">
      <c r="B977" s="28" t="s">
        <v>795</v>
      </c>
      <c r="C977" s="29" t="s">
        <v>862</v>
      </c>
      <c r="D977" s="30" t="s">
        <v>38</v>
      </c>
    </row>
    <row r="978" spans="2:4">
      <c r="B978" s="31" t="s">
        <v>875</v>
      </c>
      <c r="C978" s="32" t="s">
        <v>862</v>
      </c>
      <c r="D978" s="30" t="s">
        <v>41</v>
      </c>
    </row>
    <row r="979" spans="2:4">
      <c r="B979" s="28" t="s">
        <v>876</v>
      </c>
      <c r="C979" s="29" t="s">
        <v>862</v>
      </c>
      <c r="D979" s="30" t="s">
        <v>42</v>
      </c>
    </row>
    <row r="980" spans="2:4">
      <c r="B980" s="28" t="s">
        <v>877</v>
      </c>
      <c r="C980" s="29" t="s">
        <v>862</v>
      </c>
      <c r="D980" s="30" t="s">
        <v>46</v>
      </c>
    </row>
    <row r="981" spans="2:4">
      <c r="B981" s="31" t="s">
        <v>878</v>
      </c>
      <c r="C981" s="32" t="s">
        <v>862</v>
      </c>
      <c r="D981" s="30" t="s">
        <v>62</v>
      </c>
    </row>
    <row r="982" spans="2:4">
      <c r="B982" s="28" t="s">
        <v>879</v>
      </c>
      <c r="C982" s="29" t="s">
        <v>862</v>
      </c>
      <c r="D982" s="30" t="s">
        <v>64</v>
      </c>
    </row>
    <row r="983" spans="2:4">
      <c r="B983" s="28" t="s">
        <v>880</v>
      </c>
      <c r="C983" s="29" t="s">
        <v>862</v>
      </c>
      <c r="D983" s="30" t="s">
        <v>65</v>
      </c>
    </row>
    <row r="984" spans="2:4">
      <c r="B984" s="31" t="s">
        <v>881</v>
      </c>
      <c r="C984" s="32" t="s">
        <v>862</v>
      </c>
      <c r="D984" s="30" t="s">
        <v>67</v>
      </c>
    </row>
    <row r="985" spans="2:4">
      <c r="B985" s="28" t="s">
        <v>882</v>
      </c>
      <c r="C985" s="29" t="s">
        <v>862</v>
      </c>
      <c r="D985" s="30" t="s">
        <v>68</v>
      </c>
    </row>
    <row r="986" spans="2:4">
      <c r="B986" s="28" t="s">
        <v>883</v>
      </c>
      <c r="C986" s="29" t="s">
        <v>862</v>
      </c>
      <c r="D986" s="30" t="s">
        <v>69</v>
      </c>
    </row>
    <row r="987" spans="2:4">
      <c r="B987" s="31" t="s">
        <v>884</v>
      </c>
      <c r="C987" s="32" t="s">
        <v>862</v>
      </c>
      <c r="D987" s="30" t="s">
        <v>70</v>
      </c>
    </row>
    <row r="988" spans="2:4">
      <c r="B988" s="28" t="s">
        <v>885</v>
      </c>
      <c r="C988" s="29" t="s">
        <v>862</v>
      </c>
      <c r="D988" s="30" t="s">
        <v>13</v>
      </c>
    </row>
    <row r="989" spans="2:4">
      <c r="B989" s="28" t="s">
        <v>830</v>
      </c>
      <c r="C989" s="29" t="s">
        <v>862</v>
      </c>
      <c r="D989" s="30" t="s">
        <v>14</v>
      </c>
    </row>
    <row r="990" spans="2:4">
      <c r="B990" s="31" t="s">
        <v>106</v>
      </c>
      <c r="C990" s="32" t="s">
        <v>862</v>
      </c>
      <c r="D990" s="30" t="s">
        <v>31</v>
      </c>
    </row>
    <row r="991" spans="2:4">
      <c r="B991" s="28" t="s">
        <v>886</v>
      </c>
      <c r="C991" s="29" t="s">
        <v>862</v>
      </c>
      <c r="D991" s="30" t="s">
        <v>0</v>
      </c>
    </row>
    <row r="992" spans="2:4">
      <c r="B992" s="28" t="s">
        <v>887</v>
      </c>
      <c r="C992" s="29" t="s">
        <v>862</v>
      </c>
      <c r="D992" s="30" t="s">
        <v>164</v>
      </c>
    </row>
    <row r="993" spans="2:4">
      <c r="B993" s="31" t="s">
        <v>888</v>
      </c>
      <c r="C993" s="32" t="s">
        <v>862</v>
      </c>
      <c r="D993" s="30" t="s">
        <v>168</v>
      </c>
    </row>
    <row r="994" spans="2:4">
      <c r="B994" s="28" t="s">
        <v>889</v>
      </c>
      <c r="C994" s="29" t="s">
        <v>862</v>
      </c>
      <c r="D994" s="30" t="s">
        <v>171</v>
      </c>
    </row>
    <row r="995" spans="2:4">
      <c r="B995" s="28" t="s">
        <v>890</v>
      </c>
      <c r="C995" s="29" t="s">
        <v>862</v>
      </c>
      <c r="D995" s="30" t="s">
        <v>176</v>
      </c>
    </row>
    <row r="996" spans="2:4">
      <c r="B996" s="31" t="s">
        <v>891</v>
      </c>
      <c r="C996" s="32" t="s">
        <v>862</v>
      </c>
      <c r="D996" s="30" t="s">
        <v>3</v>
      </c>
    </row>
    <row r="997" spans="2:4">
      <c r="B997" s="28" t="s">
        <v>198</v>
      </c>
      <c r="C997" s="29" t="s">
        <v>862</v>
      </c>
      <c r="D997" s="30" t="s">
        <v>7</v>
      </c>
    </row>
    <row r="998" spans="2:4">
      <c r="B998" s="28" t="s">
        <v>892</v>
      </c>
      <c r="C998" s="29" t="s">
        <v>862</v>
      </c>
      <c r="D998" s="30" t="s">
        <v>10</v>
      </c>
    </row>
    <row r="999" spans="2:4">
      <c r="B999" s="31" t="s">
        <v>893</v>
      </c>
      <c r="C999" s="32" t="s">
        <v>862</v>
      </c>
      <c r="D999" s="30" t="s">
        <v>217</v>
      </c>
    </row>
    <row r="1000" spans="2:4">
      <c r="B1000" s="28" t="s">
        <v>894</v>
      </c>
      <c r="C1000" s="29" t="s">
        <v>862</v>
      </c>
      <c r="D1000" s="30" t="s">
        <v>15</v>
      </c>
    </row>
    <row r="1001" spans="2:4">
      <c r="B1001" s="28" t="s">
        <v>895</v>
      </c>
      <c r="C1001" s="29" t="s">
        <v>862</v>
      </c>
      <c r="D1001" s="30" t="s">
        <v>17</v>
      </c>
    </row>
    <row r="1002" spans="2:4">
      <c r="B1002" s="31" t="s">
        <v>896</v>
      </c>
      <c r="C1002" s="32" t="s">
        <v>862</v>
      </c>
      <c r="D1002" s="30" t="s">
        <v>18</v>
      </c>
    </row>
    <row r="1003" spans="2:4">
      <c r="B1003" s="28" t="s">
        <v>897</v>
      </c>
      <c r="C1003" s="29" t="s">
        <v>862</v>
      </c>
      <c r="D1003" s="30" t="s">
        <v>22</v>
      </c>
    </row>
    <row r="1004" spans="2:4">
      <c r="B1004" s="28" t="s">
        <v>898</v>
      </c>
      <c r="C1004" s="29" t="s">
        <v>862</v>
      </c>
      <c r="D1004" s="30" t="s">
        <v>260</v>
      </c>
    </row>
    <row r="1005" spans="2:4">
      <c r="B1005" s="31" t="s">
        <v>899</v>
      </c>
      <c r="C1005" s="32" t="s">
        <v>862</v>
      </c>
      <c r="D1005" s="30" t="s">
        <v>24</v>
      </c>
    </row>
    <row r="1006" spans="2:4">
      <c r="B1006" s="28" t="s">
        <v>271</v>
      </c>
      <c r="C1006" s="29" t="s">
        <v>862</v>
      </c>
      <c r="D1006" s="30" t="s">
        <v>25</v>
      </c>
    </row>
    <row r="1007" spans="2:4">
      <c r="B1007" s="28" t="s">
        <v>900</v>
      </c>
      <c r="C1007" s="29" t="s">
        <v>862</v>
      </c>
      <c r="D1007" s="30" t="s">
        <v>27</v>
      </c>
    </row>
    <row r="1008" spans="2:4">
      <c r="B1008" s="31" t="s">
        <v>901</v>
      </c>
      <c r="C1008" s="32" t="s">
        <v>862</v>
      </c>
      <c r="D1008" s="30" t="s">
        <v>302</v>
      </c>
    </row>
    <row r="1009" spans="2:4">
      <c r="B1009" s="28" t="s">
        <v>902</v>
      </c>
      <c r="C1009" s="29" t="s">
        <v>862</v>
      </c>
      <c r="D1009" s="30" t="s">
        <v>33</v>
      </c>
    </row>
    <row r="1010" spans="2:4">
      <c r="B1010" s="28" t="s">
        <v>903</v>
      </c>
      <c r="C1010" s="29" t="s">
        <v>862</v>
      </c>
      <c r="D1010" s="30" t="s">
        <v>319</v>
      </c>
    </row>
    <row r="1011" spans="2:4">
      <c r="B1011" s="31" t="s">
        <v>904</v>
      </c>
      <c r="C1011" s="32" t="s">
        <v>862</v>
      </c>
      <c r="D1011" s="30" t="s">
        <v>355</v>
      </c>
    </row>
    <row r="1012" spans="2:4">
      <c r="B1012" s="28" t="s">
        <v>905</v>
      </c>
      <c r="C1012" s="29" t="s">
        <v>862</v>
      </c>
      <c r="D1012" s="30" t="s">
        <v>47</v>
      </c>
    </row>
    <row r="1013" spans="2:4">
      <c r="B1013" s="28" t="s">
        <v>906</v>
      </c>
      <c r="C1013" s="29" t="s">
        <v>862</v>
      </c>
      <c r="D1013" s="30" t="s">
        <v>49</v>
      </c>
    </row>
    <row r="1014" spans="2:4">
      <c r="B1014" s="31" t="s">
        <v>907</v>
      </c>
      <c r="C1014" s="32" t="s">
        <v>862</v>
      </c>
      <c r="D1014" s="30" t="s">
        <v>54</v>
      </c>
    </row>
    <row r="1015" spans="2:4">
      <c r="B1015" s="28" t="s">
        <v>908</v>
      </c>
      <c r="C1015" s="29" t="s">
        <v>862</v>
      </c>
      <c r="D1015" s="30" t="s">
        <v>55</v>
      </c>
    </row>
    <row r="1016" spans="2:4">
      <c r="B1016" s="28" t="s">
        <v>909</v>
      </c>
      <c r="C1016" s="29" t="s">
        <v>862</v>
      </c>
      <c r="D1016" s="30" t="s">
        <v>56</v>
      </c>
    </row>
    <row r="1017" spans="2:4">
      <c r="B1017" s="31" t="s">
        <v>910</v>
      </c>
      <c r="C1017" s="32" t="s">
        <v>862</v>
      </c>
      <c r="D1017" s="30" t="s">
        <v>59</v>
      </c>
    </row>
    <row r="1018" spans="2:4">
      <c r="B1018" s="28" t="s">
        <v>901</v>
      </c>
      <c r="C1018" s="29" t="s">
        <v>862</v>
      </c>
      <c r="D1018" s="30" t="s">
        <v>63</v>
      </c>
    </row>
    <row r="1019" spans="2:4">
      <c r="B1019" s="28" t="s">
        <v>911</v>
      </c>
      <c r="C1019" s="29" t="s">
        <v>862</v>
      </c>
      <c r="D1019" s="30" t="s">
        <v>429</v>
      </c>
    </row>
    <row r="1020" spans="2:4">
      <c r="B1020" s="31" t="s">
        <v>912</v>
      </c>
      <c r="C1020" s="32" t="s">
        <v>862</v>
      </c>
      <c r="D1020" s="30" t="s">
        <v>73</v>
      </c>
    </row>
    <row r="1021" spans="2:4">
      <c r="B1021" s="28" t="s">
        <v>913</v>
      </c>
      <c r="C1021" s="29" t="s">
        <v>862</v>
      </c>
      <c r="D1021" s="30" t="s">
        <v>476</v>
      </c>
    </row>
    <row r="1022" spans="2:4">
      <c r="B1022" s="28" t="s">
        <v>914</v>
      </c>
      <c r="C1022" s="29" t="s">
        <v>862</v>
      </c>
      <c r="D1022" s="30" t="s">
        <v>492</v>
      </c>
    </row>
    <row r="1023" spans="2:4">
      <c r="B1023" s="31" t="s">
        <v>915</v>
      </c>
      <c r="C1023" s="32" t="s">
        <v>862</v>
      </c>
      <c r="D1023" s="30" t="s">
        <v>496</v>
      </c>
    </row>
    <row r="1024" spans="2:4">
      <c r="B1024" s="28" t="s">
        <v>915</v>
      </c>
      <c r="C1024" s="29" t="s">
        <v>862</v>
      </c>
      <c r="D1024" s="30" t="s">
        <v>498</v>
      </c>
    </row>
    <row r="1025" spans="2:4">
      <c r="B1025" s="28" t="s">
        <v>916</v>
      </c>
      <c r="C1025" s="29" t="s">
        <v>862</v>
      </c>
      <c r="D1025" s="30" t="s">
        <v>474</v>
      </c>
    </row>
    <row r="1026" spans="2:4">
      <c r="B1026" s="31" t="s">
        <v>917</v>
      </c>
      <c r="C1026" s="32" t="s">
        <v>862</v>
      </c>
      <c r="D1026" s="30" t="s">
        <v>50</v>
      </c>
    </row>
    <row r="1027" spans="2:4">
      <c r="B1027" s="28" t="s">
        <v>918</v>
      </c>
      <c r="C1027" s="29" t="s">
        <v>862</v>
      </c>
      <c r="D1027" s="30" t="s">
        <v>44</v>
      </c>
    </row>
    <row r="1028" spans="2:4">
      <c r="B1028" s="28" t="s">
        <v>919</v>
      </c>
      <c r="C1028" s="29" t="s">
        <v>862</v>
      </c>
      <c r="D1028" s="30" t="s">
        <v>327</v>
      </c>
    </row>
    <row r="1029" spans="2:4">
      <c r="B1029" s="31" t="s">
        <v>920</v>
      </c>
      <c r="C1029" s="32" t="s">
        <v>862</v>
      </c>
      <c r="D1029" s="30" t="s">
        <v>74</v>
      </c>
    </row>
    <row r="1030" spans="2:4">
      <c r="B1030" s="28" t="s">
        <v>921</v>
      </c>
      <c r="C1030" s="29" t="s">
        <v>862</v>
      </c>
      <c r="D1030" s="30" t="s">
        <v>40</v>
      </c>
    </row>
    <row r="1031" spans="2:4">
      <c r="B1031" s="28" t="s">
        <v>922</v>
      </c>
      <c r="C1031" s="29" t="s">
        <v>862</v>
      </c>
      <c r="D1031" s="30" t="s">
        <v>859</v>
      </c>
    </row>
    <row r="1032" spans="2:4">
      <c r="B1032" s="31" t="s">
        <v>876</v>
      </c>
      <c r="C1032" s="32" t="s">
        <v>862</v>
      </c>
      <c r="D1032" s="30" t="s">
        <v>923</v>
      </c>
    </row>
    <row r="1033" spans="2:4">
      <c r="B1033" s="28" t="s">
        <v>924</v>
      </c>
      <c r="C1033" s="29" t="s">
        <v>862</v>
      </c>
      <c r="D1033" s="30" t="s">
        <v>807</v>
      </c>
    </row>
  </sheetData>
  <sheetProtection password="C5F9" sheet="1" objects="1" scenarios="1"/>
  <autoFilter ref="B2:C873" xr:uid="{00000000-0009-0000-0000-00000D000000}"/>
  <sortState xmlns:xlrd2="http://schemas.microsoft.com/office/spreadsheetml/2017/richdata2" ref="B6:D844">
    <sortCondition ref="D1"/>
  </sortState>
  <mergeCells count="1">
    <mergeCell ref="B2:D2"/>
  </mergeCells>
  <pageMargins left="0.7" right="0.7" top="0.75" bottom="0.75" header="0.3" footer="0.3"/>
  <headerFooter>
    <oddFooter>&amp;C_x000D_&amp;1#&amp;"Arial"&amp;9&amp;K000000 Interne</oddFooter>
  </headerFooter>
</worksheet>
</file>

<file path=xl/worksheets/sheet1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E00-000000000000}">
  <sheetPr codeName="Feuil9"/>
  <dimension ref="A1:O33"/>
  <sheetViews>
    <sheetView workbookViewId="0">
      <selection activeCell="A5" sqref="A5:XFD1048576"/>
    </sheetView>
  </sheetViews>
  <sheetFormatPr baseColWidth="10" defaultColWidth="8.88671875" defaultRowHeight="13.2"/>
  <cols>
    <col min="1" max="1" width="12.5546875" customWidth="1"/>
    <col min="2" max="2" width="9.5546875" customWidth="1"/>
    <col min="11" max="11" width="11" customWidth="1"/>
    <col min="12" max="12" width="10.5546875" customWidth="1"/>
    <col min="13" max="13" width="11" customWidth="1"/>
    <col min="14" max="14" width="11.44140625" customWidth="1"/>
    <col min="15" max="15" width="10.44140625" customWidth="1"/>
  </cols>
  <sheetData>
    <row r="1" spans="1:15" ht="23.4" customHeight="1"/>
    <row r="2" spans="1:15" ht="13.8">
      <c r="A2" s="6" t="s">
        <v>114</v>
      </c>
      <c r="B2" s="6" t="s">
        <v>146</v>
      </c>
      <c r="D2" s="11" t="s">
        <v>566</v>
      </c>
      <c r="E2" s="11" t="s">
        <v>567</v>
      </c>
      <c r="F2" s="11" t="s">
        <v>568</v>
      </c>
      <c r="G2" s="11" t="s">
        <v>569</v>
      </c>
      <c r="H2" s="11" t="s">
        <v>570</v>
      </c>
      <c r="I2" s="11" t="s">
        <v>577</v>
      </c>
      <c r="J2" s="11" t="s">
        <v>571</v>
      </c>
      <c r="K2" s="11" t="s">
        <v>572</v>
      </c>
      <c r="L2" s="11" t="s">
        <v>573</v>
      </c>
      <c r="M2" s="11" t="s">
        <v>574</v>
      </c>
      <c r="N2" s="11" t="s">
        <v>575</v>
      </c>
      <c r="O2" s="11" t="s">
        <v>576</v>
      </c>
    </row>
    <row r="3" spans="1:15" ht="13.8">
      <c r="A3" s="11" t="s">
        <v>566</v>
      </c>
      <c r="B3" s="8">
        <v>2014</v>
      </c>
      <c r="D3" s="9">
        <v>1</v>
      </c>
      <c r="E3" s="9">
        <v>1</v>
      </c>
      <c r="F3" s="9">
        <v>1</v>
      </c>
      <c r="G3" s="9">
        <v>1</v>
      </c>
      <c r="H3" s="9">
        <v>1</v>
      </c>
      <c r="I3" s="9">
        <v>1</v>
      </c>
      <c r="J3" s="9">
        <v>1</v>
      </c>
      <c r="K3" s="9">
        <v>1</v>
      </c>
      <c r="L3" s="9">
        <v>1</v>
      </c>
      <c r="M3" s="9">
        <v>1</v>
      </c>
      <c r="N3" s="9">
        <v>1</v>
      </c>
      <c r="O3" s="9">
        <v>1</v>
      </c>
    </row>
    <row r="4" spans="1:15" ht="13.8">
      <c r="A4" s="11" t="s">
        <v>567</v>
      </c>
      <c r="B4" s="8">
        <v>2015</v>
      </c>
      <c r="D4" s="10">
        <v>2</v>
      </c>
      <c r="E4" s="10">
        <v>2</v>
      </c>
      <c r="F4" s="10">
        <v>2</v>
      </c>
      <c r="G4" s="10">
        <v>2</v>
      </c>
      <c r="H4" s="10">
        <v>2</v>
      </c>
      <c r="I4" s="10">
        <v>2</v>
      </c>
      <c r="J4" s="10">
        <v>2</v>
      </c>
      <c r="K4" s="10">
        <v>2</v>
      </c>
      <c r="L4" s="10">
        <v>2</v>
      </c>
      <c r="M4" s="10">
        <v>2</v>
      </c>
      <c r="N4" s="10">
        <v>2</v>
      </c>
      <c r="O4" s="10">
        <v>2</v>
      </c>
    </row>
    <row r="5" spans="1:15" ht="13.8">
      <c r="A5" s="11" t="s">
        <v>568</v>
      </c>
      <c r="B5" s="8">
        <v>2016</v>
      </c>
      <c r="D5" s="9">
        <v>3</v>
      </c>
      <c r="E5" s="9">
        <v>3</v>
      </c>
      <c r="F5" s="9">
        <v>3</v>
      </c>
      <c r="G5" s="9">
        <v>3</v>
      </c>
      <c r="H5" s="9">
        <v>3</v>
      </c>
      <c r="I5" s="9">
        <v>3</v>
      </c>
      <c r="J5" s="9">
        <v>3</v>
      </c>
      <c r="K5" s="9">
        <v>3</v>
      </c>
      <c r="L5" s="9">
        <v>3</v>
      </c>
      <c r="M5" s="9">
        <v>3</v>
      </c>
      <c r="N5" s="9">
        <v>3</v>
      </c>
      <c r="O5" s="9">
        <v>3</v>
      </c>
    </row>
    <row r="6" spans="1:15" ht="13.8">
      <c r="A6" s="11" t="s">
        <v>569</v>
      </c>
      <c r="B6" s="8">
        <v>2017</v>
      </c>
      <c r="D6" s="10">
        <v>4</v>
      </c>
      <c r="E6" s="10">
        <v>4</v>
      </c>
      <c r="F6" s="10">
        <v>4</v>
      </c>
      <c r="G6" s="10">
        <v>4</v>
      </c>
      <c r="H6" s="10">
        <v>4</v>
      </c>
      <c r="I6" s="10">
        <v>4</v>
      </c>
      <c r="J6" s="10">
        <v>4</v>
      </c>
      <c r="K6" s="10">
        <v>4</v>
      </c>
      <c r="L6" s="10">
        <v>4</v>
      </c>
      <c r="M6" s="10">
        <v>4</v>
      </c>
      <c r="N6" s="10">
        <v>4</v>
      </c>
      <c r="O6" s="10">
        <v>4</v>
      </c>
    </row>
    <row r="7" spans="1:15" ht="13.8">
      <c r="A7" s="11" t="s">
        <v>570</v>
      </c>
      <c r="B7" s="8">
        <v>2018</v>
      </c>
      <c r="D7" s="9">
        <v>5</v>
      </c>
      <c r="E7" s="9">
        <v>5</v>
      </c>
      <c r="F7" s="9">
        <v>5</v>
      </c>
      <c r="G7" s="9">
        <v>5</v>
      </c>
      <c r="H7" s="9">
        <v>5</v>
      </c>
      <c r="I7" s="9">
        <v>5</v>
      </c>
      <c r="J7" s="9">
        <v>5</v>
      </c>
      <c r="K7" s="9">
        <v>5</v>
      </c>
      <c r="L7" s="9">
        <v>5</v>
      </c>
      <c r="M7" s="9">
        <v>5</v>
      </c>
      <c r="N7" s="9">
        <v>5</v>
      </c>
      <c r="O7" s="9">
        <v>5</v>
      </c>
    </row>
    <row r="8" spans="1:15" ht="13.8">
      <c r="A8" s="11" t="s">
        <v>577</v>
      </c>
      <c r="B8" s="8">
        <v>2019</v>
      </c>
      <c r="D8" s="10">
        <v>6</v>
      </c>
      <c r="E8" s="10">
        <v>6</v>
      </c>
      <c r="F8" s="10">
        <v>6</v>
      </c>
      <c r="G8" s="10">
        <v>6</v>
      </c>
      <c r="H8" s="10">
        <v>6</v>
      </c>
      <c r="I8" s="10">
        <v>6</v>
      </c>
      <c r="J8" s="10">
        <v>6</v>
      </c>
      <c r="K8" s="10">
        <v>6</v>
      </c>
      <c r="L8" s="10">
        <v>6</v>
      </c>
      <c r="M8" s="10">
        <v>6</v>
      </c>
      <c r="N8" s="10">
        <v>6</v>
      </c>
      <c r="O8" s="10">
        <v>6</v>
      </c>
    </row>
    <row r="9" spans="1:15" ht="13.8">
      <c r="A9" s="11" t="s">
        <v>571</v>
      </c>
      <c r="B9" s="8">
        <v>2020</v>
      </c>
      <c r="D9" s="9">
        <v>7</v>
      </c>
      <c r="E9" s="9">
        <v>7</v>
      </c>
      <c r="F9" s="9">
        <v>7</v>
      </c>
      <c r="G9" s="9">
        <v>7</v>
      </c>
      <c r="H9" s="9">
        <v>7</v>
      </c>
      <c r="I9" s="9">
        <v>7</v>
      </c>
      <c r="J9" s="9">
        <v>7</v>
      </c>
      <c r="K9" s="9">
        <v>7</v>
      </c>
      <c r="L9" s="9">
        <v>7</v>
      </c>
      <c r="M9" s="9">
        <v>7</v>
      </c>
      <c r="N9" s="9">
        <v>7</v>
      </c>
      <c r="O9" s="9">
        <v>7</v>
      </c>
    </row>
    <row r="10" spans="1:15" ht="13.8">
      <c r="A10" s="11" t="s">
        <v>572</v>
      </c>
      <c r="B10" s="8">
        <v>2021</v>
      </c>
      <c r="D10" s="10">
        <v>8</v>
      </c>
      <c r="E10" s="10">
        <v>8</v>
      </c>
      <c r="F10" s="10">
        <v>8</v>
      </c>
      <c r="G10" s="10">
        <v>8</v>
      </c>
      <c r="H10" s="10">
        <v>8</v>
      </c>
      <c r="I10" s="10">
        <v>8</v>
      </c>
      <c r="J10" s="10">
        <v>8</v>
      </c>
      <c r="K10" s="10">
        <v>8</v>
      </c>
      <c r="L10" s="10">
        <v>8</v>
      </c>
      <c r="M10" s="10">
        <v>8</v>
      </c>
      <c r="N10" s="10">
        <v>8</v>
      </c>
      <c r="O10" s="10">
        <v>8</v>
      </c>
    </row>
    <row r="11" spans="1:15" ht="13.8">
      <c r="A11" s="11" t="s">
        <v>573</v>
      </c>
      <c r="B11" s="8">
        <v>2022</v>
      </c>
      <c r="D11" s="9">
        <v>9</v>
      </c>
      <c r="E11" s="9">
        <v>9</v>
      </c>
      <c r="F11" s="9">
        <v>9</v>
      </c>
      <c r="G11" s="9">
        <v>9</v>
      </c>
      <c r="H11" s="9">
        <v>9</v>
      </c>
      <c r="I11" s="9">
        <v>9</v>
      </c>
      <c r="J11" s="9">
        <v>9</v>
      </c>
      <c r="K11" s="9">
        <v>9</v>
      </c>
      <c r="L11" s="9">
        <v>9</v>
      </c>
      <c r="M11" s="9">
        <v>9</v>
      </c>
      <c r="N11" s="9">
        <v>9</v>
      </c>
      <c r="O11" s="9">
        <v>9</v>
      </c>
    </row>
    <row r="12" spans="1:15" ht="13.8">
      <c r="A12" s="11" t="s">
        <v>574</v>
      </c>
      <c r="B12" s="8">
        <v>2023</v>
      </c>
      <c r="D12" s="10">
        <v>10</v>
      </c>
      <c r="E12" s="10">
        <v>10</v>
      </c>
      <c r="F12" s="10">
        <v>10</v>
      </c>
      <c r="G12" s="10">
        <v>10</v>
      </c>
      <c r="H12" s="10">
        <v>10</v>
      </c>
      <c r="I12" s="10">
        <v>10</v>
      </c>
      <c r="J12" s="10">
        <v>10</v>
      </c>
      <c r="K12" s="10">
        <v>10</v>
      </c>
      <c r="L12" s="10">
        <v>10</v>
      </c>
      <c r="M12" s="10">
        <v>10</v>
      </c>
      <c r="N12" s="10">
        <v>10</v>
      </c>
      <c r="O12" s="10">
        <v>10</v>
      </c>
    </row>
    <row r="13" spans="1:15" ht="13.8">
      <c r="A13" s="11" t="s">
        <v>575</v>
      </c>
      <c r="B13" s="8">
        <v>2024</v>
      </c>
      <c r="D13" s="9">
        <v>11</v>
      </c>
      <c r="E13" s="9">
        <v>11</v>
      </c>
      <c r="F13" s="9">
        <v>11</v>
      </c>
      <c r="G13" s="9">
        <v>11</v>
      </c>
      <c r="H13" s="9">
        <v>11</v>
      </c>
      <c r="I13" s="9">
        <v>11</v>
      </c>
      <c r="J13" s="9">
        <v>11</v>
      </c>
      <c r="K13" s="9">
        <v>11</v>
      </c>
      <c r="L13" s="9">
        <v>11</v>
      </c>
      <c r="M13" s="9">
        <v>11</v>
      </c>
      <c r="N13" s="9">
        <v>11</v>
      </c>
      <c r="O13" s="9">
        <v>11</v>
      </c>
    </row>
    <row r="14" spans="1:15" ht="13.8">
      <c r="A14" s="11" t="s">
        <v>576</v>
      </c>
      <c r="B14" s="8">
        <v>2025</v>
      </c>
      <c r="D14" s="10">
        <v>12</v>
      </c>
      <c r="E14" s="10">
        <v>12</v>
      </c>
      <c r="F14" s="10">
        <v>12</v>
      </c>
      <c r="G14" s="10">
        <v>12</v>
      </c>
      <c r="H14" s="10">
        <v>12</v>
      </c>
      <c r="I14" s="10">
        <v>12</v>
      </c>
      <c r="J14" s="10">
        <v>12</v>
      </c>
      <c r="K14" s="10">
        <v>12</v>
      </c>
      <c r="L14" s="10">
        <v>12</v>
      </c>
      <c r="M14" s="10">
        <v>12</v>
      </c>
      <c r="N14" s="10">
        <v>12</v>
      </c>
      <c r="O14" s="10">
        <v>12</v>
      </c>
    </row>
    <row r="15" spans="1:15" ht="13.8">
      <c r="A15" s="8"/>
      <c r="B15" s="8">
        <v>2026</v>
      </c>
      <c r="D15" s="9">
        <v>13</v>
      </c>
      <c r="E15" s="9">
        <v>13</v>
      </c>
      <c r="F15" s="9">
        <v>13</v>
      </c>
      <c r="G15" s="9">
        <v>13</v>
      </c>
      <c r="H15" s="9">
        <v>13</v>
      </c>
      <c r="I15" s="9">
        <v>13</v>
      </c>
      <c r="J15" s="9">
        <v>13</v>
      </c>
      <c r="K15" s="9">
        <v>13</v>
      </c>
      <c r="L15" s="9">
        <v>13</v>
      </c>
      <c r="M15" s="9">
        <v>13</v>
      </c>
      <c r="N15" s="9">
        <v>13</v>
      </c>
      <c r="O15" s="9">
        <v>13</v>
      </c>
    </row>
    <row r="16" spans="1:15" ht="13.8">
      <c r="A16" s="8"/>
      <c r="B16" s="8">
        <v>2027</v>
      </c>
      <c r="D16" s="10">
        <v>14</v>
      </c>
      <c r="E16" s="10">
        <v>14</v>
      </c>
      <c r="F16" s="10">
        <v>14</v>
      </c>
      <c r="G16" s="10">
        <v>14</v>
      </c>
      <c r="H16" s="10">
        <v>14</v>
      </c>
      <c r="I16" s="10">
        <v>14</v>
      </c>
      <c r="J16" s="10">
        <v>14</v>
      </c>
      <c r="K16" s="10">
        <v>14</v>
      </c>
      <c r="L16" s="10">
        <v>14</v>
      </c>
      <c r="M16" s="10">
        <v>14</v>
      </c>
      <c r="N16" s="10">
        <v>14</v>
      </c>
      <c r="O16" s="10">
        <v>14</v>
      </c>
    </row>
    <row r="17" spans="1:15" ht="13.8">
      <c r="A17" s="8"/>
      <c r="B17" s="8">
        <v>2028</v>
      </c>
      <c r="D17" s="9">
        <v>15</v>
      </c>
      <c r="E17" s="9">
        <v>15</v>
      </c>
      <c r="F17" s="9">
        <v>15</v>
      </c>
      <c r="G17" s="9">
        <v>15</v>
      </c>
      <c r="H17" s="9">
        <v>15</v>
      </c>
      <c r="I17" s="9">
        <v>15</v>
      </c>
      <c r="J17" s="9">
        <v>15</v>
      </c>
      <c r="K17" s="9">
        <v>15</v>
      </c>
      <c r="L17" s="9">
        <v>15</v>
      </c>
      <c r="M17" s="9">
        <v>15</v>
      </c>
      <c r="N17" s="9">
        <v>15</v>
      </c>
      <c r="O17" s="9">
        <v>15</v>
      </c>
    </row>
    <row r="18" spans="1:15" ht="13.8">
      <c r="A18" s="2"/>
      <c r="B18" s="8">
        <v>2029</v>
      </c>
      <c r="D18" s="10">
        <v>16</v>
      </c>
      <c r="E18" s="10">
        <v>16</v>
      </c>
      <c r="F18" s="10">
        <v>16</v>
      </c>
      <c r="G18" s="10">
        <v>16</v>
      </c>
      <c r="H18" s="10">
        <v>16</v>
      </c>
      <c r="I18" s="10">
        <v>16</v>
      </c>
      <c r="J18" s="10">
        <v>16</v>
      </c>
      <c r="K18" s="10">
        <v>16</v>
      </c>
      <c r="L18" s="10">
        <v>16</v>
      </c>
      <c r="M18" s="10">
        <v>16</v>
      </c>
      <c r="N18" s="10">
        <v>16</v>
      </c>
      <c r="O18" s="10">
        <v>16</v>
      </c>
    </row>
    <row r="19" spans="1:15" ht="13.8">
      <c r="A19" s="2"/>
      <c r="B19" s="8">
        <v>2030</v>
      </c>
      <c r="D19" s="9">
        <v>17</v>
      </c>
      <c r="E19" s="9">
        <v>17</v>
      </c>
      <c r="F19" s="9">
        <v>17</v>
      </c>
      <c r="G19" s="9">
        <v>17</v>
      </c>
      <c r="H19" s="9">
        <v>17</v>
      </c>
      <c r="I19" s="9">
        <v>17</v>
      </c>
      <c r="J19" s="9">
        <v>17</v>
      </c>
      <c r="K19" s="9">
        <v>17</v>
      </c>
      <c r="L19" s="9">
        <v>17</v>
      </c>
      <c r="M19" s="9">
        <v>17</v>
      </c>
      <c r="N19" s="9">
        <v>17</v>
      </c>
      <c r="O19" s="9">
        <v>17</v>
      </c>
    </row>
    <row r="20" spans="1:15" ht="13.8">
      <c r="A20" s="2"/>
      <c r="B20" s="8">
        <v>2031</v>
      </c>
      <c r="D20" s="10">
        <v>18</v>
      </c>
      <c r="E20" s="10">
        <v>18</v>
      </c>
      <c r="F20" s="10">
        <v>18</v>
      </c>
      <c r="G20" s="10">
        <v>18</v>
      </c>
      <c r="H20" s="10">
        <v>18</v>
      </c>
      <c r="I20" s="10">
        <v>18</v>
      </c>
      <c r="J20" s="10">
        <v>18</v>
      </c>
      <c r="K20" s="10">
        <v>18</v>
      </c>
      <c r="L20" s="10">
        <v>18</v>
      </c>
      <c r="M20" s="10">
        <v>18</v>
      </c>
      <c r="N20" s="10">
        <v>18</v>
      </c>
      <c r="O20" s="10">
        <v>18</v>
      </c>
    </row>
    <row r="21" spans="1:15" ht="13.8">
      <c r="A21" s="2"/>
      <c r="B21" s="8">
        <v>2032</v>
      </c>
      <c r="D21" s="9">
        <v>19</v>
      </c>
      <c r="E21" s="9">
        <v>19</v>
      </c>
      <c r="F21" s="9">
        <v>19</v>
      </c>
      <c r="G21" s="9">
        <v>19</v>
      </c>
      <c r="H21" s="9">
        <v>19</v>
      </c>
      <c r="I21" s="9">
        <v>19</v>
      </c>
      <c r="J21" s="9">
        <v>19</v>
      </c>
      <c r="K21" s="9">
        <v>19</v>
      </c>
      <c r="L21" s="9">
        <v>19</v>
      </c>
      <c r="M21" s="9">
        <v>19</v>
      </c>
      <c r="N21" s="9">
        <v>19</v>
      </c>
      <c r="O21" s="9">
        <v>19</v>
      </c>
    </row>
    <row r="22" spans="1:15" ht="13.8">
      <c r="A22" s="2"/>
      <c r="B22" s="8">
        <v>2033</v>
      </c>
      <c r="D22" s="10">
        <v>20</v>
      </c>
      <c r="E22" s="10">
        <v>20</v>
      </c>
      <c r="F22" s="10">
        <v>20</v>
      </c>
      <c r="G22" s="10">
        <v>20</v>
      </c>
      <c r="H22" s="10">
        <v>20</v>
      </c>
      <c r="I22" s="10">
        <v>20</v>
      </c>
      <c r="J22" s="10">
        <v>20</v>
      </c>
      <c r="K22" s="10">
        <v>20</v>
      </c>
      <c r="L22" s="10">
        <v>20</v>
      </c>
      <c r="M22" s="10">
        <v>20</v>
      </c>
      <c r="N22" s="10">
        <v>20</v>
      </c>
      <c r="O22" s="10">
        <v>20</v>
      </c>
    </row>
    <row r="23" spans="1:15" ht="13.8">
      <c r="A23" s="13"/>
      <c r="B23" s="8">
        <v>2034</v>
      </c>
      <c r="D23" s="9">
        <v>21</v>
      </c>
      <c r="E23" s="9">
        <v>21</v>
      </c>
      <c r="F23" s="9">
        <v>21</v>
      </c>
      <c r="G23" s="9">
        <v>21</v>
      </c>
      <c r="H23" s="9">
        <v>21</v>
      </c>
      <c r="I23" s="9">
        <v>21</v>
      </c>
      <c r="J23" s="9">
        <v>21</v>
      </c>
      <c r="K23" s="9">
        <v>21</v>
      </c>
      <c r="L23" s="9">
        <v>21</v>
      </c>
      <c r="M23" s="9">
        <v>21</v>
      </c>
      <c r="N23" s="9">
        <v>21</v>
      </c>
      <c r="O23" s="9">
        <v>21</v>
      </c>
    </row>
    <row r="24" spans="1:15" ht="13.8">
      <c r="A24" s="2"/>
      <c r="B24" s="8">
        <v>2035</v>
      </c>
      <c r="D24" s="10">
        <v>22</v>
      </c>
      <c r="E24" s="10">
        <v>22</v>
      </c>
      <c r="F24" s="10">
        <v>22</v>
      </c>
      <c r="G24" s="10">
        <v>22</v>
      </c>
      <c r="H24" s="10">
        <v>22</v>
      </c>
      <c r="I24" s="10">
        <v>22</v>
      </c>
      <c r="J24" s="10">
        <v>22</v>
      </c>
      <c r="K24" s="10">
        <v>22</v>
      </c>
      <c r="L24" s="10">
        <v>22</v>
      </c>
      <c r="M24" s="10">
        <v>22</v>
      </c>
      <c r="N24" s="10">
        <v>22</v>
      </c>
      <c r="O24" s="10">
        <v>22</v>
      </c>
    </row>
    <row r="25" spans="1:15" ht="13.8">
      <c r="A25" s="2"/>
      <c r="B25" s="8">
        <v>2036</v>
      </c>
      <c r="D25" s="9">
        <v>23</v>
      </c>
      <c r="E25" s="9">
        <v>23</v>
      </c>
      <c r="F25" s="9">
        <v>23</v>
      </c>
      <c r="G25" s="9">
        <v>23</v>
      </c>
      <c r="H25" s="9">
        <v>23</v>
      </c>
      <c r="I25" s="9">
        <v>23</v>
      </c>
      <c r="J25" s="9">
        <v>23</v>
      </c>
      <c r="K25" s="9">
        <v>23</v>
      </c>
      <c r="L25" s="9">
        <v>23</v>
      </c>
      <c r="M25" s="9">
        <v>23</v>
      </c>
      <c r="N25" s="9">
        <v>23</v>
      </c>
      <c r="O25" s="9">
        <v>23</v>
      </c>
    </row>
    <row r="26" spans="1:15" ht="13.8">
      <c r="A26" s="2"/>
      <c r="B26" s="8">
        <v>2037</v>
      </c>
      <c r="D26" s="10">
        <v>24</v>
      </c>
      <c r="E26" s="10">
        <v>24</v>
      </c>
      <c r="F26" s="10">
        <v>24</v>
      </c>
      <c r="G26" s="10">
        <v>24</v>
      </c>
      <c r="H26" s="10">
        <v>24</v>
      </c>
      <c r="I26" s="10">
        <v>24</v>
      </c>
      <c r="J26" s="10">
        <v>24</v>
      </c>
      <c r="K26" s="10">
        <v>24</v>
      </c>
      <c r="L26" s="10">
        <v>24</v>
      </c>
      <c r="M26" s="10">
        <v>24</v>
      </c>
      <c r="N26" s="10">
        <v>24</v>
      </c>
      <c r="O26" s="10">
        <v>24</v>
      </c>
    </row>
    <row r="27" spans="1:15" ht="13.8">
      <c r="A27" s="2"/>
      <c r="B27" s="8">
        <v>2038</v>
      </c>
      <c r="D27" s="9">
        <v>25</v>
      </c>
      <c r="E27" s="9">
        <v>25</v>
      </c>
      <c r="F27" s="9">
        <v>25</v>
      </c>
      <c r="G27" s="9">
        <v>25</v>
      </c>
      <c r="H27" s="9">
        <v>25</v>
      </c>
      <c r="I27" s="9">
        <v>25</v>
      </c>
      <c r="J27" s="9">
        <v>25</v>
      </c>
      <c r="K27" s="9">
        <v>25</v>
      </c>
      <c r="L27" s="9">
        <v>25</v>
      </c>
      <c r="M27" s="9">
        <v>25</v>
      </c>
      <c r="N27" s="9">
        <v>25</v>
      </c>
      <c r="O27" s="9">
        <v>25</v>
      </c>
    </row>
    <row r="28" spans="1:15" ht="13.8">
      <c r="A28" s="2"/>
      <c r="B28" s="8">
        <v>2039</v>
      </c>
      <c r="D28" s="10">
        <v>26</v>
      </c>
      <c r="E28" s="10">
        <v>26</v>
      </c>
      <c r="F28" s="10">
        <v>26</v>
      </c>
      <c r="G28" s="10">
        <v>26</v>
      </c>
      <c r="H28" s="10">
        <v>26</v>
      </c>
      <c r="I28" s="10">
        <v>26</v>
      </c>
      <c r="J28" s="10">
        <v>26</v>
      </c>
      <c r="K28" s="10">
        <v>26</v>
      </c>
      <c r="L28" s="10">
        <v>26</v>
      </c>
      <c r="M28" s="10">
        <v>26</v>
      </c>
      <c r="N28" s="10">
        <v>26</v>
      </c>
      <c r="O28" s="10">
        <v>26</v>
      </c>
    </row>
    <row r="29" spans="1:15" ht="13.8">
      <c r="A29" s="2"/>
      <c r="B29" s="8">
        <v>2040</v>
      </c>
      <c r="D29" s="9">
        <v>27</v>
      </c>
      <c r="E29" s="9">
        <v>27</v>
      </c>
      <c r="F29" s="9">
        <v>27</v>
      </c>
      <c r="G29" s="9">
        <v>27</v>
      </c>
      <c r="H29" s="9">
        <v>27</v>
      </c>
      <c r="I29" s="9">
        <v>27</v>
      </c>
      <c r="J29" s="9">
        <v>27</v>
      </c>
      <c r="K29" s="9">
        <v>27</v>
      </c>
      <c r="L29" s="9">
        <v>27</v>
      </c>
      <c r="M29" s="9">
        <v>27</v>
      </c>
      <c r="N29" s="9">
        <v>27</v>
      </c>
      <c r="O29" s="9">
        <v>27</v>
      </c>
    </row>
    <row r="30" spans="1:15" ht="13.8">
      <c r="A30" s="2"/>
      <c r="D30" s="10">
        <v>28</v>
      </c>
      <c r="E30" s="9">
        <v>28</v>
      </c>
      <c r="F30" s="10">
        <v>28</v>
      </c>
      <c r="G30" s="10">
        <v>28</v>
      </c>
      <c r="H30" s="10">
        <v>28</v>
      </c>
      <c r="I30" s="10">
        <v>28</v>
      </c>
      <c r="J30" s="10">
        <v>28</v>
      </c>
      <c r="K30" s="10">
        <v>28</v>
      </c>
      <c r="L30" s="10">
        <v>28</v>
      </c>
      <c r="M30" s="10">
        <v>28</v>
      </c>
      <c r="N30" s="10">
        <v>28</v>
      </c>
      <c r="O30" s="10">
        <v>28</v>
      </c>
    </row>
    <row r="31" spans="1:15" ht="13.8">
      <c r="A31" s="2"/>
      <c r="D31" s="9">
        <v>29</v>
      </c>
      <c r="E31" s="10">
        <v>29</v>
      </c>
      <c r="F31" s="9">
        <v>29</v>
      </c>
      <c r="G31" s="9">
        <v>29</v>
      </c>
      <c r="H31" s="9">
        <v>29</v>
      </c>
      <c r="I31" s="9">
        <v>29</v>
      </c>
      <c r="J31" s="9">
        <v>29</v>
      </c>
      <c r="K31" s="9">
        <v>29</v>
      </c>
      <c r="L31" s="9">
        <v>29</v>
      </c>
      <c r="M31" s="9">
        <v>29</v>
      </c>
      <c r="N31" s="9">
        <v>29</v>
      </c>
      <c r="O31" s="9">
        <v>29</v>
      </c>
    </row>
    <row r="32" spans="1:15" ht="13.8">
      <c r="A32" s="2"/>
      <c r="D32" s="10">
        <v>30</v>
      </c>
      <c r="E32" s="3"/>
      <c r="F32" s="10">
        <v>30</v>
      </c>
      <c r="G32" s="10">
        <v>30</v>
      </c>
      <c r="H32" s="10">
        <v>30</v>
      </c>
      <c r="I32" s="10">
        <v>30</v>
      </c>
      <c r="J32" s="10">
        <v>30</v>
      </c>
      <c r="K32" s="10">
        <v>30</v>
      </c>
      <c r="L32" s="10">
        <v>30</v>
      </c>
      <c r="M32" s="10">
        <v>30</v>
      </c>
      <c r="N32" s="10">
        <v>30</v>
      </c>
      <c r="O32" s="10">
        <v>30</v>
      </c>
    </row>
    <row r="33" spans="1:15" ht="13.8">
      <c r="A33" s="2"/>
      <c r="D33" s="9">
        <v>31</v>
      </c>
      <c r="E33" s="3"/>
      <c r="F33" s="9">
        <v>31</v>
      </c>
      <c r="G33" s="3"/>
      <c r="H33" s="9">
        <v>31</v>
      </c>
      <c r="I33" s="3"/>
      <c r="J33" s="9">
        <v>31</v>
      </c>
      <c r="K33" s="9">
        <v>31</v>
      </c>
      <c r="L33" s="3"/>
      <c r="M33" s="9">
        <v>31</v>
      </c>
      <c r="N33" s="3"/>
      <c r="O33" s="9">
        <v>31</v>
      </c>
    </row>
  </sheetData>
  <pageMargins left="0.7" right="0.7" top="0.75" bottom="0.75" header="0.3" footer="0.3"/>
  <headerFooter>
    <oddFooter>&amp;C_x000D_&amp;1#&amp;"Arial"&amp;9&amp;K000000 Interne</oddFooter>
  </headerFooter>
</worksheet>
</file>

<file path=xl/worksheets/sheet1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F00-000000000000}">
  <sheetPr codeName="Feuil17">
    <pageSetUpPr autoPageBreaks="0"/>
  </sheetPr>
  <dimension ref="A1:AC1005"/>
  <sheetViews>
    <sheetView showGridLines="0" zoomScaleNormal="100" workbookViewId="0">
      <pane ySplit="4" topLeftCell="A5" activePane="bottomLeft" state="frozenSplit"/>
      <selection pane="bottomLeft" activeCell="A5" sqref="A5"/>
    </sheetView>
  </sheetViews>
  <sheetFormatPr baseColWidth="10" defaultColWidth="11.44140625" defaultRowHeight="13.2"/>
  <cols>
    <col min="1" max="1" width="15.5546875" customWidth="1"/>
    <col min="2" max="2" width="16.5546875" customWidth="1"/>
    <col min="3" max="3" width="24.5546875" customWidth="1"/>
    <col min="4" max="4" width="19.88671875" hidden="1" customWidth="1"/>
    <col min="5" max="5" width="24.5546875" hidden="1" customWidth="1"/>
    <col min="6" max="6" width="27" hidden="1" customWidth="1"/>
    <col min="7" max="7" width="26.5546875" hidden="1" customWidth="1"/>
    <col min="8" max="8" width="28.88671875" hidden="1" customWidth="1"/>
    <col min="9" max="9" width="27.88671875" customWidth="1"/>
    <col min="10" max="10" width="23.44140625" hidden="1" customWidth="1"/>
    <col min="11" max="11" width="8.44140625" hidden="1" customWidth="1"/>
    <col min="12" max="12" width="7" hidden="1" customWidth="1"/>
    <col min="13" max="13" width="7.88671875" hidden="1" customWidth="1"/>
    <col min="14" max="14" width="8.5546875" hidden="1" customWidth="1"/>
    <col min="15" max="15" width="7.109375" hidden="1" customWidth="1"/>
    <col min="16" max="16" width="7.88671875" hidden="1" customWidth="1"/>
    <col min="17" max="17" width="25.6640625" bestFit="1" customWidth="1"/>
    <col min="18" max="18" width="24.44140625" bestFit="1" customWidth="1"/>
    <col min="19" max="19" width="9.109375" bestFit="1" customWidth="1"/>
    <col min="20" max="20" width="7" customWidth="1"/>
    <col min="21" max="21" width="7.88671875" customWidth="1"/>
    <col min="22" max="22" width="9.109375" bestFit="1" customWidth="1"/>
    <col min="23" max="23" width="7.109375" customWidth="1"/>
    <col min="24" max="24" width="7.88671875" customWidth="1"/>
    <col min="25" max="25" width="33.88671875" customWidth="1"/>
    <col min="26" max="29" width="33.88671875" hidden="1" customWidth="1"/>
    <col min="30" max="30" width="33.88671875" customWidth="1"/>
  </cols>
  <sheetData>
    <row r="1" spans="1:29" ht="64.650000000000006" customHeight="1">
      <c r="A1" s="249"/>
      <c r="B1" s="250"/>
      <c r="C1" s="250"/>
      <c r="D1" s="250"/>
      <c r="E1" s="250"/>
      <c r="F1" s="250"/>
      <c r="G1" s="250"/>
      <c r="H1" s="250"/>
      <c r="I1" s="250"/>
      <c r="J1" s="250"/>
      <c r="K1" s="249"/>
      <c r="L1" s="249"/>
      <c r="M1" s="249"/>
      <c r="N1" s="249"/>
      <c r="O1" s="249"/>
      <c r="P1" s="249"/>
      <c r="Q1" s="251"/>
      <c r="R1" s="221"/>
      <c r="S1" s="221"/>
      <c r="T1" s="221"/>
      <c r="U1" s="221"/>
      <c r="V1" s="221"/>
      <c r="W1" s="221"/>
      <c r="X1" s="221"/>
      <c r="Y1" s="221"/>
    </row>
    <row r="2" spans="1:29" ht="10.5" customHeight="1" thickBot="1">
      <c r="A2" s="249"/>
      <c r="B2" s="249"/>
      <c r="C2" s="249"/>
      <c r="D2" s="249"/>
      <c r="E2" s="249"/>
      <c r="F2" s="249"/>
      <c r="G2" s="249"/>
      <c r="H2" s="249"/>
      <c r="I2" s="249"/>
      <c r="J2" s="249"/>
      <c r="K2" s="249"/>
      <c r="L2" s="249"/>
      <c r="M2" s="249"/>
      <c r="N2" s="249"/>
      <c r="O2" s="249"/>
      <c r="P2" s="249"/>
      <c r="Q2" s="251"/>
      <c r="R2" s="221"/>
      <c r="S2" s="221"/>
      <c r="T2" s="221"/>
      <c r="U2" s="221"/>
      <c r="V2" s="221"/>
      <c r="W2" s="221"/>
      <c r="X2" s="221"/>
      <c r="Y2" s="221"/>
    </row>
    <row r="3" spans="1:29" ht="25.35" customHeight="1" thickTop="1" thickBot="1">
      <c r="A3" s="343" t="s">
        <v>618</v>
      </c>
      <c r="B3" s="345"/>
      <c r="C3" s="345"/>
      <c r="D3" s="345"/>
      <c r="E3" s="345"/>
      <c r="F3" s="345"/>
      <c r="G3" s="345"/>
      <c r="H3" s="345"/>
      <c r="I3" s="345"/>
      <c r="J3" s="247"/>
      <c r="K3" s="248"/>
      <c r="L3" s="248"/>
      <c r="M3" s="248"/>
      <c r="N3" s="248"/>
      <c r="O3" s="248"/>
      <c r="P3" s="248"/>
      <c r="Q3" s="343" t="s">
        <v>668</v>
      </c>
      <c r="R3" s="365"/>
      <c r="S3" s="222"/>
      <c r="T3" s="222"/>
      <c r="U3" s="222"/>
      <c r="V3" s="222"/>
      <c r="W3" s="222"/>
      <c r="X3" s="222"/>
      <c r="Y3" s="222"/>
    </row>
    <row r="4" spans="1:29" ht="102.75" customHeight="1" thickTop="1" thickBot="1">
      <c r="A4" s="238" t="s">
        <v>751</v>
      </c>
      <c r="B4" s="238" t="s">
        <v>752</v>
      </c>
      <c r="C4" s="238" t="s">
        <v>648</v>
      </c>
      <c r="D4" s="107"/>
      <c r="E4" s="239"/>
      <c r="F4" s="240"/>
      <c r="G4" s="240"/>
      <c r="H4" s="241"/>
      <c r="I4" s="242" t="s">
        <v>1052</v>
      </c>
      <c r="J4" s="243" t="s">
        <v>641</v>
      </c>
      <c r="K4" s="366"/>
      <c r="L4" s="367"/>
      <c r="M4" s="368"/>
      <c r="N4" s="366"/>
      <c r="O4" s="367"/>
      <c r="P4" s="368"/>
      <c r="Q4" s="244" t="s">
        <v>765</v>
      </c>
      <c r="R4" s="245" t="s">
        <v>655</v>
      </c>
      <c r="S4" s="335" t="s">
        <v>1060</v>
      </c>
      <c r="T4" s="336"/>
      <c r="U4" s="337"/>
      <c r="V4" s="335" t="s">
        <v>1061</v>
      </c>
      <c r="W4" s="336"/>
      <c r="X4" s="337"/>
      <c r="Y4" s="246" t="s">
        <v>1059</v>
      </c>
    </row>
    <row r="5" spans="1:29" ht="12" customHeight="1">
      <c r="A5" s="113"/>
      <c r="B5" s="113"/>
      <c r="C5" s="113"/>
      <c r="D5" s="113"/>
      <c r="E5" s="113"/>
      <c r="F5" s="14"/>
      <c r="G5" s="15"/>
      <c r="H5" s="14"/>
      <c r="I5" s="114"/>
      <c r="J5" s="91" t="str">
        <f>+IF(A5="","",I5)</f>
        <v/>
      </c>
      <c r="K5" s="88"/>
      <c r="L5" s="89"/>
      <c r="M5" s="90"/>
      <c r="N5" s="88"/>
      <c r="O5" s="89"/>
      <c r="P5" s="90"/>
      <c r="Q5" s="85" t="str">
        <f ca="1">+IF(A5="","",IF(AND(TODAY()&lt;Validation!$C$141,OR(MONTH(TODAY())=10,MONTH(TODAY())=11,MONTH(TODAY())=12)),CONCATENATE(MONTH(TODAY()),"/01/",YEAR(TODAY())),IF(AND(TODAY()&lt;Validation!$C$141,MONTH(TODAY())&lt;=9),CONCATENATE("0",MONTH(TODAY()),"/01/",YEAR(TODAY())),IF(AND(TODAY()&gt;=Validation!$C$141,OR(MONTH(TODAY())=10,MONTH(TODAY())=11,MONTH(TODAY())=12)),CONCATENATE(MONTH(TODAY()+10),"/01/",YEAR(TODAY()+10)),IF(AND(TODAY()&gt;=Validation!$C$141,MONTH(TODAY())&lt;=9),CONCATENATE("0",MONTH(TODAY()+10),"/01/",YEAR(TODAY()+10)))))))</f>
        <v/>
      </c>
      <c r="R5" s="84" t="str">
        <f>+IF(A5="","",I5)</f>
        <v/>
      </c>
      <c r="S5" s="88"/>
      <c r="T5" s="66"/>
      <c r="U5" s="66"/>
      <c r="V5" s="88"/>
      <c r="W5" s="66"/>
      <c r="X5" s="66"/>
      <c r="Y5" s="278"/>
      <c r="Z5" s="7">
        <f>COUNTBLANK(A5:I5)+COUNTBLANK(K5:P5)+COUNTBLANK(S5:Y5)</f>
        <v>22</v>
      </c>
      <c r="AB5" s="133" t="str">
        <f>IFERROR(IF(DATEVALUE(VLOOKUP(K5,Validation!F40:I63,3,FALSE)&amp;"/"&amp;RIGHT(L5+100,2)&amp;"/"&amp;M5)&lt;=DATEVALUE(VLOOKUP(N5,Validation!F40:I63,3,FALSE)&amp;"/"&amp;RIGHT(O5+100,2)&amp;"/"&amp;P5),"",-1),"")</f>
        <v/>
      </c>
      <c r="AC5" s="133" t="str">
        <f>IFERROR(IF(DATEVALUE(TEXT(VLOOKUP(S5,Validation!F40:I63,3,FALSE)&amp;"/"&amp;RIGHT(T5+100,2)&amp;"/"&amp;U5,"MM/DD/YYYY"))&lt;=DATEVALUE(TEXT(VLOOKUP(V5,Validation!F40:I63,3,FALSE)&amp;"/"&amp;RIGHT(W5+100,2)&amp;"/"&amp;X5,"MM/DD/YYYY")),"",-1),"")</f>
        <v/>
      </c>
    </row>
    <row r="6" spans="1:29" ht="12.75" customHeight="1">
      <c r="A6" s="113"/>
      <c r="B6" s="113"/>
      <c r="C6" s="113"/>
      <c r="D6" s="113"/>
      <c r="E6" s="113"/>
      <c r="F6" s="14"/>
      <c r="G6" s="15"/>
      <c r="H6" s="14"/>
      <c r="I6" s="114"/>
      <c r="J6" s="91" t="str">
        <f t="shared" ref="J6:J69" si="0">+IF(A6="","",I6)</f>
        <v/>
      </c>
      <c r="K6" s="88"/>
      <c r="L6" s="89"/>
      <c r="M6" s="90"/>
      <c r="N6" s="88"/>
      <c r="O6" s="89"/>
      <c r="P6" s="90"/>
      <c r="Q6" s="85" t="str">
        <f ca="1">+IF(A6="","",IF(AND(TODAY()&lt;Validation!$C$141,OR(MONTH(TODAY())=10,MONTH(TODAY())=11,MONTH(TODAY())=12)),CONCATENATE(MONTH(TODAY()),"/01/",YEAR(TODAY())),IF(AND(TODAY()&lt;Validation!$C$141,MONTH(TODAY())&lt;=9),CONCATENATE("0",MONTH(TODAY()),"/01/",YEAR(TODAY())),IF(AND(TODAY()&gt;=Validation!$C$141,OR(MONTH(TODAY())=10,MONTH(TODAY())=11,MONTH(TODAY())=12)),CONCATENATE(MONTH(TODAY()+10),"/01/",YEAR(TODAY()+10)),IF(AND(TODAY()&gt;=Validation!$C$141,MONTH(TODAY())&lt;=9),CONCATENATE("0",MONTH(TODAY()+10),"/01/",YEAR(TODAY()+10)))))))</f>
        <v/>
      </c>
      <c r="R6" s="84" t="str">
        <f t="shared" ref="R6:R69" si="1">+IF(A6="","",I6)</f>
        <v/>
      </c>
      <c r="S6" s="66"/>
      <c r="T6" s="66"/>
      <c r="U6" s="66"/>
      <c r="V6" s="66"/>
      <c r="W6" s="66"/>
      <c r="X6" s="66"/>
      <c r="Y6" s="278"/>
      <c r="Z6" s="7">
        <f t="shared" ref="Z6:Z69" si="2">COUNTBLANK(A6:I6)+COUNTBLANK(K6:P6)+COUNTBLANK(S6:Y6)</f>
        <v>22</v>
      </c>
      <c r="AB6" s="133" t="str">
        <f>IFERROR(IF(DATEVALUE(VLOOKUP(K6,Validation!F41:I64,3,FALSE)&amp;"/"&amp;RIGHT(L6+100,2)&amp;"/"&amp;M6)&lt;=DATEVALUE(VLOOKUP(N6,Validation!F41:I64,3,FALSE)&amp;"/"&amp;RIGHT(O6+100,2)&amp;"/"&amp;P6),"",-1),"")</f>
        <v/>
      </c>
      <c r="AC6" s="133" t="str">
        <f>IFERROR(IF(DATEVALUE(TEXT(VLOOKUP(S6,Validation!F41:I64,3,FALSE)&amp;"/"&amp;RIGHT(T6+100,2)&amp;"/"&amp;U6,"MM/DD/YYYY"))&lt;=DATEVALUE(TEXT(VLOOKUP(V6,Validation!F41:I64,3,FALSE)&amp;"/"&amp;RIGHT(W6+100,2)&amp;"/"&amp;X6,"MM/DD/YYYY")),"",-1),"")</f>
        <v/>
      </c>
    </row>
    <row r="7" spans="1:29" ht="12.75" customHeight="1">
      <c r="A7" s="113"/>
      <c r="B7" s="113"/>
      <c r="C7" s="113"/>
      <c r="D7" s="113"/>
      <c r="E7" s="113"/>
      <c r="F7" s="14"/>
      <c r="G7" s="15"/>
      <c r="H7" s="14"/>
      <c r="I7" s="114"/>
      <c r="J7" s="91" t="str">
        <f t="shared" si="0"/>
        <v/>
      </c>
      <c r="K7" s="88"/>
      <c r="L7" s="89"/>
      <c r="M7" s="90"/>
      <c r="N7" s="88"/>
      <c r="O7" s="89"/>
      <c r="P7" s="90"/>
      <c r="Q7" s="85" t="str">
        <f ca="1">+IF(A7="","",IF(AND(TODAY()&lt;Validation!$C$141,OR(MONTH(TODAY())=10,MONTH(TODAY())=11,MONTH(TODAY())=12)),CONCATENATE(MONTH(TODAY()),"/01/",YEAR(TODAY())),IF(AND(TODAY()&lt;Validation!$C$141,MONTH(TODAY())&lt;=9),CONCATENATE("0",MONTH(TODAY()),"/01/",YEAR(TODAY())),IF(AND(TODAY()&gt;=Validation!$C$141,OR(MONTH(TODAY())=10,MONTH(TODAY())=11,MONTH(TODAY())=12)),CONCATENATE(MONTH(TODAY()+10),"/01/",YEAR(TODAY()+10)),IF(AND(TODAY()&gt;=Validation!$C$141,MONTH(TODAY())&lt;=9),CONCATENATE("0",MONTH(TODAY()+10),"/01/",YEAR(TODAY()+10)))))))</f>
        <v/>
      </c>
      <c r="R7" s="84" t="str">
        <f t="shared" si="1"/>
        <v/>
      </c>
      <c r="S7" s="66"/>
      <c r="T7" s="66"/>
      <c r="U7" s="66"/>
      <c r="V7" s="66"/>
      <c r="W7" s="66"/>
      <c r="X7" s="66"/>
      <c r="Y7" s="278"/>
      <c r="Z7" s="7">
        <f t="shared" si="2"/>
        <v>22</v>
      </c>
      <c r="AB7" s="133" t="str">
        <f>IFERROR(IF(DATEVALUE(VLOOKUP(K7,Validation!F42:I65,3,FALSE)&amp;"/"&amp;RIGHT(L7+100,2)&amp;"/"&amp;M7)&lt;=DATEVALUE(VLOOKUP(N7,Validation!F42:I65,3,FALSE)&amp;"/"&amp;RIGHT(O7+100,2)&amp;"/"&amp;P7),"",-1),"")</f>
        <v/>
      </c>
      <c r="AC7" s="133" t="str">
        <f>IFERROR(IF(DATEVALUE(TEXT(VLOOKUP(S7,Validation!F42:I65,3,FALSE)&amp;"/"&amp;RIGHT(T7+100,2)&amp;"/"&amp;U7,"MM/DD/YYYY"))&lt;=DATEVALUE(TEXT(VLOOKUP(V7,Validation!F42:I65,3,FALSE)&amp;"/"&amp;RIGHT(W7+100,2)&amp;"/"&amp;X7,"MM/DD/YYYY")),"",-1),"")</f>
        <v/>
      </c>
    </row>
    <row r="8" spans="1:29" ht="12.75" customHeight="1">
      <c r="A8" s="113"/>
      <c r="B8" s="113"/>
      <c r="C8" s="113"/>
      <c r="D8" s="113"/>
      <c r="E8" s="113"/>
      <c r="F8" s="14"/>
      <c r="G8" s="15"/>
      <c r="H8" s="14"/>
      <c r="I8" s="114"/>
      <c r="J8" s="91" t="str">
        <f t="shared" si="0"/>
        <v/>
      </c>
      <c r="K8" s="88"/>
      <c r="L8" s="89"/>
      <c r="M8" s="90"/>
      <c r="N8" s="88"/>
      <c r="O8" s="89"/>
      <c r="P8" s="90"/>
      <c r="Q8" s="85" t="str">
        <f ca="1">+IF(A8="","",IF(AND(TODAY()&lt;Validation!$C$141,OR(MONTH(TODAY())=10,MONTH(TODAY())=11,MONTH(TODAY())=12)),CONCATENATE(MONTH(TODAY()),"/01/",YEAR(TODAY())),IF(AND(TODAY()&lt;Validation!$C$141,MONTH(TODAY())&lt;=9),CONCATENATE("0",MONTH(TODAY()),"/01/",YEAR(TODAY())),IF(AND(TODAY()&gt;=Validation!$C$141,OR(MONTH(TODAY())=10,MONTH(TODAY())=11,MONTH(TODAY())=12)),CONCATENATE(MONTH(TODAY()+10),"/01/",YEAR(TODAY()+10)),IF(AND(TODAY()&gt;=Validation!$C$141,MONTH(TODAY())&lt;=9),CONCATENATE("0",MONTH(TODAY()+10),"/01/",YEAR(TODAY()+10)))))))</f>
        <v/>
      </c>
      <c r="R8" s="84" t="str">
        <f t="shared" si="1"/>
        <v/>
      </c>
      <c r="S8" s="66"/>
      <c r="T8" s="66"/>
      <c r="U8" s="66"/>
      <c r="V8" s="66"/>
      <c r="W8" s="66"/>
      <c r="X8" s="66"/>
      <c r="Y8" s="278"/>
      <c r="Z8" s="7">
        <f t="shared" si="2"/>
        <v>22</v>
      </c>
      <c r="AB8" s="133" t="str">
        <f>IFERROR(IF(DATEVALUE(VLOOKUP(K8,Validation!F43:I66,3,FALSE)&amp;"/"&amp;RIGHT(L8+100,2)&amp;"/"&amp;M8)&lt;=DATEVALUE(VLOOKUP(N8,Validation!F43:I66,3,FALSE)&amp;"/"&amp;RIGHT(O8+100,2)&amp;"/"&amp;P8),"",-1),"")</f>
        <v/>
      </c>
      <c r="AC8" s="133" t="str">
        <f>IFERROR(IF(DATEVALUE(TEXT(VLOOKUP(S8,Validation!F43:I66,3,FALSE)&amp;"/"&amp;RIGHT(T8+100,2)&amp;"/"&amp;U8,"MM/DD/YYYY"))&lt;=DATEVALUE(TEXT(VLOOKUP(V8,Validation!F43:I66,3,FALSE)&amp;"/"&amp;RIGHT(W8+100,2)&amp;"/"&amp;X8,"MM/DD/YYYY")),"",-1),"")</f>
        <v/>
      </c>
    </row>
    <row r="9" spans="1:29" ht="13.8">
      <c r="A9" s="113"/>
      <c r="B9" s="113"/>
      <c r="C9" s="113"/>
      <c r="D9" s="113"/>
      <c r="E9" s="113"/>
      <c r="F9" s="14"/>
      <c r="G9" s="15"/>
      <c r="H9" s="14"/>
      <c r="I9" s="114"/>
      <c r="J9" s="91" t="str">
        <f t="shared" si="0"/>
        <v/>
      </c>
      <c r="K9" s="88"/>
      <c r="L9" s="89"/>
      <c r="M9" s="90"/>
      <c r="N9" s="88"/>
      <c r="O9" s="89"/>
      <c r="P9" s="90"/>
      <c r="Q9" s="85" t="str">
        <f ca="1">+IF(A9="","",IF(AND(TODAY()&lt;Validation!$C$141,OR(MONTH(TODAY())=10,MONTH(TODAY())=11,MONTH(TODAY())=12)),CONCATENATE(MONTH(TODAY()),"/01/",YEAR(TODAY())),IF(AND(TODAY()&lt;Validation!$C$141,MONTH(TODAY())&lt;=9),CONCATENATE("0",MONTH(TODAY()),"/01/",YEAR(TODAY())),IF(AND(TODAY()&gt;=Validation!$C$141,OR(MONTH(TODAY())=10,MONTH(TODAY())=11,MONTH(TODAY())=12)),CONCATENATE(MONTH(TODAY()+10),"/01/",YEAR(TODAY()+10)),IF(AND(TODAY()&gt;=Validation!$C$141,MONTH(TODAY())&lt;=9),CONCATENATE("0",MONTH(TODAY()+10),"/01/",YEAR(TODAY()+10)))))))</f>
        <v/>
      </c>
      <c r="R9" s="84" t="str">
        <f t="shared" si="1"/>
        <v/>
      </c>
      <c r="S9" s="66"/>
      <c r="T9" s="66"/>
      <c r="U9" s="66"/>
      <c r="V9" s="66"/>
      <c r="W9" s="66"/>
      <c r="X9" s="66"/>
      <c r="Y9" s="278"/>
      <c r="Z9" s="7">
        <f t="shared" si="2"/>
        <v>22</v>
      </c>
      <c r="AB9" s="133" t="str">
        <f>IFERROR(IF(DATEVALUE(VLOOKUP(K9,Validation!F44:I67,3,FALSE)&amp;"/"&amp;RIGHT(L9+100,2)&amp;"/"&amp;M9)&lt;=DATEVALUE(VLOOKUP(N9,Validation!F44:I67,3,FALSE)&amp;"/"&amp;RIGHT(O9+100,2)&amp;"/"&amp;P9),"",-1),"")</f>
        <v/>
      </c>
      <c r="AC9" s="133" t="str">
        <f>IFERROR(IF(DATEVALUE(TEXT(VLOOKUP(S9,Validation!F44:I67,3,FALSE)&amp;"/"&amp;RIGHT(T9+100,2)&amp;"/"&amp;U9,"MM/DD/YYYY"))&lt;=DATEVALUE(TEXT(VLOOKUP(V9,Validation!F44:I67,3,FALSE)&amp;"/"&amp;RIGHT(W9+100,2)&amp;"/"&amp;X9,"MM/DD/YYYY")),"",-1),"")</f>
        <v/>
      </c>
    </row>
    <row r="10" spans="1:29" ht="12.75" customHeight="1">
      <c r="A10" s="113"/>
      <c r="B10" s="113"/>
      <c r="C10" s="113"/>
      <c r="D10" s="113"/>
      <c r="E10" s="113"/>
      <c r="F10" s="14"/>
      <c r="G10" s="15"/>
      <c r="H10" s="14"/>
      <c r="I10" s="114"/>
      <c r="J10" s="91" t="str">
        <f t="shared" si="0"/>
        <v/>
      </c>
      <c r="K10" s="88"/>
      <c r="L10" s="89"/>
      <c r="M10" s="90"/>
      <c r="N10" s="88"/>
      <c r="O10" s="89"/>
      <c r="P10" s="90"/>
      <c r="Q10" s="85" t="str">
        <f ca="1">+IF(A10="","",IF(AND(TODAY()&lt;Validation!$C$141,OR(MONTH(TODAY())=10,MONTH(TODAY())=11,MONTH(TODAY())=12)),CONCATENATE(MONTH(TODAY()),"/01/",YEAR(TODAY())),IF(AND(TODAY()&lt;Validation!$C$141,MONTH(TODAY())&lt;=9),CONCATENATE("0",MONTH(TODAY()),"/01/",YEAR(TODAY())),IF(AND(TODAY()&gt;=Validation!$C$141,OR(MONTH(TODAY())=10,MONTH(TODAY())=11,MONTH(TODAY())=12)),CONCATENATE(MONTH(TODAY()+10),"/01/",YEAR(TODAY()+10)),IF(AND(TODAY()&gt;=Validation!$C$141,MONTH(TODAY())&lt;=9),CONCATENATE("0",MONTH(TODAY()+10),"/01/",YEAR(TODAY()+10)))))))</f>
        <v/>
      </c>
      <c r="R10" s="84" t="str">
        <f t="shared" si="1"/>
        <v/>
      </c>
      <c r="S10" s="66"/>
      <c r="T10" s="66"/>
      <c r="U10" s="66"/>
      <c r="V10" s="66"/>
      <c r="W10" s="66"/>
      <c r="X10" s="66"/>
      <c r="Y10" s="278"/>
      <c r="Z10" s="7">
        <f t="shared" si="2"/>
        <v>22</v>
      </c>
      <c r="AB10" s="133" t="str">
        <f>IFERROR(IF(DATEVALUE(VLOOKUP(K10,Validation!F45:I68,3,FALSE)&amp;"/"&amp;RIGHT(L10+100,2)&amp;"/"&amp;M10)&lt;=DATEVALUE(VLOOKUP(N10,Validation!F45:I68,3,FALSE)&amp;"/"&amp;RIGHT(O10+100,2)&amp;"/"&amp;P10),"",-1),"")</f>
        <v/>
      </c>
      <c r="AC10" s="133" t="str">
        <f>IFERROR(IF(DATEVALUE(TEXT(VLOOKUP(S10,Validation!F45:I68,3,FALSE)&amp;"/"&amp;RIGHT(T10+100,2)&amp;"/"&amp;U10,"MM/DD/YYYY"))&lt;=DATEVALUE(TEXT(VLOOKUP(V10,Validation!F45:I68,3,FALSE)&amp;"/"&amp;RIGHT(W10+100,2)&amp;"/"&amp;X10,"MM/DD/YYYY")),"",-1),"")</f>
        <v/>
      </c>
    </row>
    <row r="11" spans="1:29" ht="13.8">
      <c r="A11" s="113"/>
      <c r="B11" s="113"/>
      <c r="C11" s="113"/>
      <c r="D11" s="113"/>
      <c r="E11" s="113"/>
      <c r="F11" s="14"/>
      <c r="G11" s="15"/>
      <c r="H11" s="14"/>
      <c r="I11" s="114"/>
      <c r="J11" s="91" t="str">
        <f t="shared" si="0"/>
        <v/>
      </c>
      <c r="K11" s="88"/>
      <c r="L11" s="89"/>
      <c r="M11" s="90"/>
      <c r="N11" s="88"/>
      <c r="O11" s="89"/>
      <c r="P11" s="90"/>
      <c r="Q11" s="85" t="str">
        <f ca="1">+IF(A11="","",IF(AND(TODAY()&lt;Validation!$C$141,OR(MONTH(TODAY())=10,MONTH(TODAY())=11,MONTH(TODAY())=12)),CONCATENATE(MONTH(TODAY()),"/01/",YEAR(TODAY())),IF(AND(TODAY()&lt;Validation!$C$141,MONTH(TODAY())&lt;=9),CONCATENATE("0",MONTH(TODAY()),"/01/",YEAR(TODAY())),IF(AND(TODAY()&gt;=Validation!$C$141,OR(MONTH(TODAY())=10,MONTH(TODAY())=11,MONTH(TODAY())=12)),CONCATENATE(MONTH(TODAY()+10),"/01/",YEAR(TODAY()+10)),IF(AND(TODAY()&gt;=Validation!$C$141,MONTH(TODAY())&lt;=9),CONCATENATE("0",MONTH(TODAY()+10),"/01/",YEAR(TODAY()+10)))))))</f>
        <v/>
      </c>
      <c r="R11" s="84" t="str">
        <f t="shared" si="1"/>
        <v/>
      </c>
      <c r="S11" s="66"/>
      <c r="T11" s="66"/>
      <c r="U11" s="66"/>
      <c r="V11" s="66"/>
      <c r="W11" s="66"/>
      <c r="X11" s="66"/>
      <c r="Y11" s="278"/>
      <c r="Z11" s="7">
        <f t="shared" si="2"/>
        <v>22</v>
      </c>
      <c r="AB11" s="133" t="str">
        <f>IFERROR(IF(DATEVALUE(VLOOKUP(K11,Validation!F46:I69,3,FALSE)&amp;"/"&amp;RIGHT(L11+100,2)&amp;"/"&amp;M11)&lt;=DATEVALUE(VLOOKUP(N11,Validation!F46:I69,3,FALSE)&amp;"/"&amp;RIGHT(O11+100,2)&amp;"/"&amp;P11),"",-1),"")</f>
        <v/>
      </c>
      <c r="AC11" s="133" t="str">
        <f>IFERROR(IF(DATEVALUE(TEXT(VLOOKUP(S11,Validation!F46:I69,3,FALSE)&amp;"/"&amp;RIGHT(T11+100,2)&amp;"/"&amp;U11,"MM/DD/YYYY"))&lt;=DATEVALUE(TEXT(VLOOKUP(V11,Validation!F46:I69,3,FALSE)&amp;"/"&amp;RIGHT(W11+100,2)&amp;"/"&amp;X11,"MM/DD/YYYY")),"",-1),"")</f>
        <v/>
      </c>
    </row>
    <row r="12" spans="1:29" ht="13.8">
      <c r="A12" s="113"/>
      <c r="B12" s="113"/>
      <c r="C12" s="113"/>
      <c r="D12" s="113"/>
      <c r="E12" s="113"/>
      <c r="F12" s="14"/>
      <c r="G12" s="15"/>
      <c r="H12" s="14"/>
      <c r="I12" s="114"/>
      <c r="J12" s="91" t="str">
        <f t="shared" si="0"/>
        <v/>
      </c>
      <c r="K12" s="88"/>
      <c r="L12" s="89"/>
      <c r="M12" s="90"/>
      <c r="N12" s="88"/>
      <c r="O12" s="89"/>
      <c r="P12" s="90"/>
      <c r="Q12" s="85" t="str">
        <f ca="1">+IF(A12="","",IF(AND(TODAY()&lt;Validation!$C$141,OR(MONTH(TODAY())=10,MONTH(TODAY())=11,MONTH(TODAY())=12)),CONCATENATE(MONTH(TODAY()),"/01/",YEAR(TODAY())),IF(AND(TODAY()&lt;Validation!$C$141,MONTH(TODAY())&lt;=9),CONCATENATE("0",MONTH(TODAY()),"/01/",YEAR(TODAY())),IF(AND(TODAY()&gt;=Validation!$C$141,OR(MONTH(TODAY())=10,MONTH(TODAY())=11,MONTH(TODAY())=12)),CONCATENATE(MONTH(TODAY()+10),"/01/",YEAR(TODAY()+10)),IF(AND(TODAY()&gt;=Validation!$C$141,MONTH(TODAY())&lt;=9),CONCATENATE("0",MONTH(TODAY()+10),"/01/",YEAR(TODAY()+10)))))))</f>
        <v/>
      </c>
      <c r="R12" s="84" t="str">
        <f t="shared" si="1"/>
        <v/>
      </c>
      <c r="S12" s="66"/>
      <c r="T12" s="66"/>
      <c r="U12" s="66"/>
      <c r="V12" s="66"/>
      <c r="W12" s="66"/>
      <c r="X12" s="66"/>
      <c r="Y12" s="278"/>
      <c r="Z12" s="7">
        <f t="shared" si="2"/>
        <v>22</v>
      </c>
      <c r="AB12" s="133" t="str">
        <f>IFERROR(IF(DATEVALUE(VLOOKUP(K12,Validation!F47:I70,3,FALSE)&amp;"/"&amp;RIGHT(L12+100,2)&amp;"/"&amp;M12)&lt;=DATEVALUE(VLOOKUP(N12,Validation!F47:I70,3,FALSE)&amp;"/"&amp;RIGHT(O12+100,2)&amp;"/"&amp;P12),"",-1),"")</f>
        <v/>
      </c>
      <c r="AC12" s="133" t="str">
        <f>IFERROR(IF(DATEVALUE(TEXT(VLOOKUP(S12,Validation!F47:I70,3,FALSE)&amp;"/"&amp;RIGHT(T12+100,2)&amp;"/"&amp;U12,"MM/DD/YYYY"))&lt;=DATEVALUE(TEXT(VLOOKUP(V12,Validation!F47:I70,3,FALSE)&amp;"/"&amp;RIGHT(W12+100,2)&amp;"/"&amp;X12,"MM/DD/YYYY")),"",-1),"")</f>
        <v/>
      </c>
    </row>
    <row r="13" spans="1:29" ht="13.8">
      <c r="A13" s="113"/>
      <c r="B13" s="113"/>
      <c r="C13" s="113"/>
      <c r="D13" s="113"/>
      <c r="E13" s="113"/>
      <c r="F13" s="14"/>
      <c r="G13" s="15"/>
      <c r="H13" s="14"/>
      <c r="I13" s="114"/>
      <c r="J13" s="91" t="str">
        <f t="shared" si="0"/>
        <v/>
      </c>
      <c r="K13" s="88"/>
      <c r="L13" s="89"/>
      <c r="M13" s="90"/>
      <c r="N13" s="88"/>
      <c r="O13" s="89"/>
      <c r="P13" s="90"/>
      <c r="Q13" s="85" t="str">
        <f ca="1">+IF(A13="","",IF(AND(TODAY()&lt;Validation!$C$141,OR(MONTH(TODAY())=10,MONTH(TODAY())=11,MONTH(TODAY())=12)),CONCATENATE(MONTH(TODAY()),"/01/",YEAR(TODAY())),IF(AND(TODAY()&lt;Validation!$C$141,MONTH(TODAY())&lt;=9),CONCATENATE("0",MONTH(TODAY()),"/01/",YEAR(TODAY())),IF(AND(TODAY()&gt;=Validation!$C$141,OR(MONTH(TODAY())=10,MONTH(TODAY())=11,MONTH(TODAY())=12)),CONCATENATE(MONTH(TODAY()+10),"/01/",YEAR(TODAY()+10)),IF(AND(TODAY()&gt;=Validation!$C$141,MONTH(TODAY())&lt;=9),CONCATENATE("0",MONTH(TODAY()+10),"/01/",YEAR(TODAY()+10)))))))</f>
        <v/>
      </c>
      <c r="R13" s="84" t="str">
        <f t="shared" si="1"/>
        <v/>
      </c>
      <c r="S13" s="66"/>
      <c r="T13" s="66"/>
      <c r="U13" s="66"/>
      <c r="V13" s="66"/>
      <c r="W13" s="66"/>
      <c r="X13" s="66"/>
      <c r="Y13" s="278"/>
      <c r="Z13" s="7">
        <f t="shared" si="2"/>
        <v>22</v>
      </c>
      <c r="AB13" s="133" t="str">
        <f>IFERROR(IF(DATEVALUE(VLOOKUP(K13,Validation!F48:I71,3,FALSE)&amp;"/"&amp;RIGHT(L13+100,2)&amp;"/"&amp;M13)&lt;=DATEVALUE(VLOOKUP(N13,Validation!F48:I71,3,FALSE)&amp;"/"&amp;RIGHT(O13+100,2)&amp;"/"&amp;P13),"",-1),"")</f>
        <v/>
      </c>
      <c r="AC13" s="133" t="str">
        <f>IFERROR(IF(DATEVALUE(TEXT(VLOOKUP(S13,Validation!F48:I71,3,FALSE)&amp;"/"&amp;RIGHT(T13+100,2)&amp;"/"&amp;U13,"MM/DD/YYYY"))&lt;=DATEVALUE(TEXT(VLOOKUP(V13,Validation!F48:I71,3,FALSE)&amp;"/"&amp;RIGHT(W13+100,2)&amp;"/"&amp;X13,"MM/DD/YYYY")),"",-1),"")</f>
        <v/>
      </c>
    </row>
    <row r="14" spans="1:29" ht="13.8">
      <c r="A14" s="113"/>
      <c r="B14" s="113"/>
      <c r="C14" s="113"/>
      <c r="D14" s="113"/>
      <c r="E14" s="113"/>
      <c r="F14" s="14"/>
      <c r="G14" s="15"/>
      <c r="H14" s="14"/>
      <c r="I14" s="114"/>
      <c r="J14" s="91" t="str">
        <f t="shared" si="0"/>
        <v/>
      </c>
      <c r="K14" s="88"/>
      <c r="L14" s="89"/>
      <c r="M14" s="90"/>
      <c r="N14" s="88"/>
      <c r="O14" s="89"/>
      <c r="P14" s="90"/>
      <c r="Q14" s="85" t="str">
        <f ca="1">+IF(A14="","",IF(AND(TODAY()&lt;Validation!$C$141,OR(MONTH(TODAY())=10,MONTH(TODAY())=11,MONTH(TODAY())=12)),CONCATENATE(MONTH(TODAY()),"/01/",YEAR(TODAY())),IF(AND(TODAY()&lt;Validation!$C$141,MONTH(TODAY())&lt;=9),CONCATENATE("0",MONTH(TODAY()),"/01/",YEAR(TODAY())),IF(AND(TODAY()&gt;=Validation!$C$141,OR(MONTH(TODAY())=10,MONTH(TODAY())=11,MONTH(TODAY())=12)),CONCATENATE(MONTH(TODAY()+10),"/01/",YEAR(TODAY()+10)),IF(AND(TODAY()&gt;=Validation!$C$141,MONTH(TODAY())&lt;=9),CONCATENATE("0",MONTH(TODAY()+10),"/01/",YEAR(TODAY()+10)))))))</f>
        <v/>
      </c>
      <c r="R14" s="84" t="str">
        <f t="shared" si="1"/>
        <v/>
      </c>
      <c r="S14" s="66"/>
      <c r="T14" s="66"/>
      <c r="U14" s="66"/>
      <c r="V14" s="66"/>
      <c r="W14" s="66"/>
      <c r="X14" s="66"/>
      <c r="Y14" s="278"/>
      <c r="Z14" s="7">
        <f t="shared" si="2"/>
        <v>22</v>
      </c>
      <c r="AB14" s="133" t="str">
        <f>IFERROR(IF(DATEVALUE(VLOOKUP(K14,Validation!F49:I72,3,FALSE)&amp;"/"&amp;RIGHT(L14+100,2)&amp;"/"&amp;M14)&lt;=DATEVALUE(VLOOKUP(N14,Validation!F49:I72,3,FALSE)&amp;"/"&amp;RIGHT(O14+100,2)&amp;"/"&amp;P14),"",-1),"")</f>
        <v/>
      </c>
      <c r="AC14" s="133" t="str">
        <f>IFERROR(IF(DATEVALUE(TEXT(VLOOKUP(S14,Validation!F49:I72,3,FALSE)&amp;"/"&amp;RIGHT(T14+100,2)&amp;"/"&amp;U14,"MM/DD/YYYY"))&lt;=DATEVALUE(TEXT(VLOOKUP(V14,Validation!F49:I72,3,FALSE)&amp;"/"&amp;RIGHT(W14+100,2)&amp;"/"&amp;X14,"MM/DD/YYYY")),"",-1),"")</f>
        <v/>
      </c>
    </row>
    <row r="15" spans="1:29" ht="13.8">
      <c r="A15" s="113"/>
      <c r="B15" s="113"/>
      <c r="C15" s="113"/>
      <c r="D15" s="113"/>
      <c r="E15" s="113"/>
      <c r="F15" s="14"/>
      <c r="G15" s="15"/>
      <c r="H15" s="14"/>
      <c r="I15" s="114"/>
      <c r="J15" s="91" t="str">
        <f t="shared" si="0"/>
        <v/>
      </c>
      <c r="K15" s="88"/>
      <c r="L15" s="89"/>
      <c r="M15" s="90"/>
      <c r="N15" s="88"/>
      <c r="O15" s="89"/>
      <c r="P15" s="90"/>
      <c r="Q15" s="85" t="str">
        <f ca="1">+IF(A15="","",IF(AND(TODAY()&lt;Validation!$C$141,OR(MONTH(TODAY())=10,MONTH(TODAY())=11,MONTH(TODAY())=12)),CONCATENATE(MONTH(TODAY()),"/01/",YEAR(TODAY())),IF(AND(TODAY()&lt;Validation!$C$141,MONTH(TODAY())&lt;=9),CONCATENATE("0",MONTH(TODAY()),"/01/",YEAR(TODAY())),IF(AND(TODAY()&gt;=Validation!$C$141,OR(MONTH(TODAY())=10,MONTH(TODAY())=11,MONTH(TODAY())=12)),CONCATENATE(MONTH(TODAY()+10),"/01/",YEAR(TODAY()+10)),IF(AND(TODAY()&gt;=Validation!$C$141,MONTH(TODAY())&lt;=9),CONCATENATE("0",MONTH(TODAY()+10),"/01/",YEAR(TODAY()+10)))))))</f>
        <v/>
      </c>
      <c r="R15" s="84" t="str">
        <f t="shared" si="1"/>
        <v/>
      </c>
      <c r="S15" s="66"/>
      <c r="T15" s="66"/>
      <c r="U15" s="66"/>
      <c r="V15" s="66"/>
      <c r="W15" s="66"/>
      <c r="X15" s="66"/>
      <c r="Y15" s="278"/>
      <c r="Z15" s="7">
        <f t="shared" si="2"/>
        <v>22</v>
      </c>
      <c r="AB15" s="133" t="str">
        <f>IFERROR(IF(DATEVALUE(VLOOKUP(K15,Validation!F50:I73,3,FALSE)&amp;"/"&amp;RIGHT(L15+100,2)&amp;"/"&amp;M15)&lt;=DATEVALUE(VLOOKUP(N15,Validation!F50:I73,3,FALSE)&amp;"/"&amp;RIGHT(O15+100,2)&amp;"/"&amp;P15),"",-1),"")</f>
        <v/>
      </c>
      <c r="AC15" s="133" t="str">
        <f>IFERROR(IF(DATEVALUE(TEXT(VLOOKUP(S15,Validation!F50:I73,3,FALSE)&amp;"/"&amp;RIGHT(T15+100,2)&amp;"/"&amp;U15,"MM/DD/YYYY"))&lt;=DATEVALUE(TEXT(VLOOKUP(V15,Validation!F50:I73,3,FALSE)&amp;"/"&amp;RIGHT(W15+100,2)&amp;"/"&amp;X15,"MM/DD/YYYY")),"",-1),"")</f>
        <v/>
      </c>
    </row>
    <row r="16" spans="1:29" ht="13.8">
      <c r="A16" s="113"/>
      <c r="B16" s="113"/>
      <c r="C16" s="113"/>
      <c r="D16" s="113"/>
      <c r="E16" s="113"/>
      <c r="F16" s="14"/>
      <c r="G16" s="15"/>
      <c r="H16" s="14"/>
      <c r="I16" s="114"/>
      <c r="J16" s="91" t="str">
        <f t="shared" si="0"/>
        <v/>
      </c>
      <c r="K16" s="88"/>
      <c r="L16" s="89"/>
      <c r="M16" s="90"/>
      <c r="N16" s="88"/>
      <c r="O16" s="89"/>
      <c r="P16" s="90"/>
      <c r="Q16" s="85" t="str">
        <f ca="1">+IF(A16="","",IF(AND(TODAY()&lt;Validation!$C$141,OR(MONTH(TODAY())=10,MONTH(TODAY())=11,MONTH(TODAY())=12)),CONCATENATE(MONTH(TODAY()),"/01/",YEAR(TODAY())),IF(AND(TODAY()&lt;Validation!$C$141,MONTH(TODAY())&lt;=9),CONCATENATE("0",MONTH(TODAY()),"/01/",YEAR(TODAY())),IF(AND(TODAY()&gt;=Validation!$C$141,OR(MONTH(TODAY())=10,MONTH(TODAY())=11,MONTH(TODAY())=12)),CONCATENATE(MONTH(TODAY()+10),"/01/",YEAR(TODAY()+10)),IF(AND(TODAY()&gt;=Validation!$C$141,MONTH(TODAY())&lt;=9),CONCATENATE("0",MONTH(TODAY()+10),"/01/",YEAR(TODAY()+10)))))))</f>
        <v/>
      </c>
      <c r="R16" s="84" t="str">
        <f t="shared" si="1"/>
        <v/>
      </c>
      <c r="S16" s="66"/>
      <c r="T16" s="66"/>
      <c r="U16" s="66"/>
      <c r="V16" s="66"/>
      <c r="W16" s="66"/>
      <c r="X16" s="66"/>
      <c r="Y16" s="278"/>
      <c r="Z16" s="7">
        <f t="shared" si="2"/>
        <v>22</v>
      </c>
      <c r="AB16" s="133" t="str">
        <f>IFERROR(IF(DATEVALUE(VLOOKUP(K16,Validation!F51:I74,3,FALSE)&amp;"/"&amp;RIGHT(L16+100,2)&amp;"/"&amp;M16)&lt;=DATEVALUE(VLOOKUP(N16,Validation!F51:I74,3,FALSE)&amp;"/"&amp;RIGHT(O16+100,2)&amp;"/"&amp;P16),"",-1),"")</f>
        <v/>
      </c>
      <c r="AC16" s="133" t="str">
        <f>IFERROR(IF(DATEVALUE(TEXT(VLOOKUP(S16,Validation!F51:I74,3,FALSE)&amp;"/"&amp;RIGHT(T16+100,2)&amp;"/"&amp;U16,"MM/DD/YYYY"))&lt;=DATEVALUE(TEXT(VLOOKUP(V16,Validation!F51:I74,3,FALSE)&amp;"/"&amp;RIGHT(W16+100,2)&amp;"/"&amp;X16,"MM/DD/YYYY")),"",-1),"")</f>
        <v/>
      </c>
    </row>
    <row r="17" spans="1:29" ht="13.8">
      <c r="A17" s="113"/>
      <c r="B17" s="113"/>
      <c r="C17" s="113"/>
      <c r="D17" s="113"/>
      <c r="E17" s="113"/>
      <c r="F17" s="14"/>
      <c r="G17" s="15"/>
      <c r="H17" s="14"/>
      <c r="I17" s="114"/>
      <c r="J17" s="91" t="str">
        <f t="shared" si="0"/>
        <v/>
      </c>
      <c r="K17" s="88"/>
      <c r="L17" s="89"/>
      <c r="M17" s="90"/>
      <c r="N17" s="88"/>
      <c r="O17" s="89"/>
      <c r="P17" s="90"/>
      <c r="Q17" s="85" t="str">
        <f ca="1">+IF(A17="","",IF(AND(TODAY()&lt;Validation!$C$141,OR(MONTH(TODAY())=10,MONTH(TODAY())=11,MONTH(TODAY())=12)),CONCATENATE(MONTH(TODAY()),"/01/",YEAR(TODAY())),IF(AND(TODAY()&lt;Validation!$C$141,MONTH(TODAY())&lt;=9),CONCATENATE("0",MONTH(TODAY()),"/01/",YEAR(TODAY())),IF(AND(TODAY()&gt;=Validation!$C$141,OR(MONTH(TODAY())=10,MONTH(TODAY())=11,MONTH(TODAY())=12)),CONCATENATE(MONTH(TODAY()+10),"/01/",YEAR(TODAY()+10)),IF(AND(TODAY()&gt;=Validation!$C$141,MONTH(TODAY())&lt;=9),CONCATENATE("0",MONTH(TODAY()+10),"/01/",YEAR(TODAY()+10)))))))</f>
        <v/>
      </c>
      <c r="R17" s="84" t="str">
        <f t="shared" si="1"/>
        <v/>
      </c>
      <c r="S17" s="66"/>
      <c r="T17" s="66"/>
      <c r="U17" s="66"/>
      <c r="V17" s="66"/>
      <c r="W17" s="66"/>
      <c r="X17" s="66"/>
      <c r="Y17" s="278"/>
      <c r="Z17" s="7">
        <f t="shared" si="2"/>
        <v>22</v>
      </c>
      <c r="AB17" s="133" t="str">
        <f>IFERROR(IF(DATEVALUE(VLOOKUP(K17,Validation!F52:I75,3,FALSE)&amp;"/"&amp;RIGHT(L17+100,2)&amp;"/"&amp;M17)&lt;=DATEVALUE(VLOOKUP(N17,Validation!F52:I75,3,FALSE)&amp;"/"&amp;RIGHT(O17+100,2)&amp;"/"&amp;P17),"",-1),"")</f>
        <v/>
      </c>
      <c r="AC17" s="133" t="str">
        <f>IFERROR(IF(DATEVALUE(TEXT(VLOOKUP(S17,Validation!F52:I75,3,FALSE)&amp;"/"&amp;RIGHT(T17+100,2)&amp;"/"&amp;U17,"MM/DD/YYYY"))&lt;=DATEVALUE(TEXT(VLOOKUP(V17,Validation!F52:I75,3,FALSE)&amp;"/"&amp;RIGHT(W17+100,2)&amp;"/"&amp;X17,"MM/DD/YYYY")),"",-1),"")</f>
        <v/>
      </c>
    </row>
    <row r="18" spans="1:29" ht="13.8">
      <c r="A18" s="113"/>
      <c r="B18" s="113"/>
      <c r="C18" s="113"/>
      <c r="D18" s="113"/>
      <c r="E18" s="113"/>
      <c r="F18" s="14"/>
      <c r="G18" s="15"/>
      <c r="H18" s="14"/>
      <c r="I18" s="114"/>
      <c r="J18" s="91" t="str">
        <f t="shared" si="0"/>
        <v/>
      </c>
      <c r="K18" s="88"/>
      <c r="L18" s="89"/>
      <c r="M18" s="90"/>
      <c r="N18" s="88"/>
      <c r="O18" s="89"/>
      <c r="P18" s="90"/>
      <c r="Q18" s="85" t="str">
        <f ca="1">+IF(A18="","",IF(AND(TODAY()&lt;Validation!$C$141,OR(MONTH(TODAY())=10,MONTH(TODAY())=11,MONTH(TODAY())=12)),CONCATENATE(MONTH(TODAY()),"/01/",YEAR(TODAY())),IF(AND(TODAY()&lt;Validation!$C$141,MONTH(TODAY())&lt;=9),CONCATENATE("0",MONTH(TODAY()),"/01/",YEAR(TODAY())),IF(AND(TODAY()&gt;=Validation!$C$141,OR(MONTH(TODAY())=10,MONTH(TODAY())=11,MONTH(TODAY())=12)),CONCATENATE(MONTH(TODAY()+10),"/01/",YEAR(TODAY()+10)),IF(AND(TODAY()&gt;=Validation!$C$141,MONTH(TODAY())&lt;=9),CONCATENATE("0",MONTH(TODAY()+10),"/01/",YEAR(TODAY()+10)))))))</f>
        <v/>
      </c>
      <c r="R18" s="84" t="str">
        <f t="shared" si="1"/>
        <v/>
      </c>
      <c r="S18" s="66"/>
      <c r="T18" s="66"/>
      <c r="U18" s="66"/>
      <c r="V18" s="66"/>
      <c r="W18" s="66"/>
      <c r="X18" s="66"/>
      <c r="Y18" s="278"/>
      <c r="Z18" s="7">
        <f t="shared" si="2"/>
        <v>22</v>
      </c>
      <c r="AB18" s="133" t="str">
        <f>IFERROR(IF(DATEVALUE(VLOOKUP(K18,Validation!F53:I76,3,FALSE)&amp;"/"&amp;RIGHT(L18+100,2)&amp;"/"&amp;M18)&lt;=DATEVALUE(VLOOKUP(N18,Validation!F53:I76,3,FALSE)&amp;"/"&amp;RIGHT(O18+100,2)&amp;"/"&amp;P18),"",-1),"")</f>
        <v/>
      </c>
      <c r="AC18" s="133" t="str">
        <f>IFERROR(IF(DATEVALUE(TEXT(VLOOKUP(S18,Validation!F53:I76,3,FALSE)&amp;"/"&amp;RIGHT(T18+100,2)&amp;"/"&amp;U18,"MM/DD/YYYY"))&lt;=DATEVALUE(TEXT(VLOOKUP(V18,Validation!F53:I76,3,FALSE)&amp;"/"&amp;RIGHT(W18+100,2)&amp;"/"&amp;X18,"MM/DD/YYYY")),"",-1),"")</f>
        <v/>
      </c>
    </row>
    <row r="19" spans="1:29" ht="13.8">
      <c r="A19" s="113"/>
      <c r="B19" s="113"/>
      <c r="C19" s="113"/>
      <c r="D19" s="113"/>
      <c r="E19" s="113"/>
      <c r="F19" s="14"/>
      <c r="G19" s="15"/>
      <c r="H19" s="14"/>
      <c r="I19" s="114"/>
      <c r="J19" s="91" t="str">
        <f t="shared" si="0"/>
        <v/>
      </c>
      <c r="K19" s="88"/>
      <c r="L19" s="89"/>
      <c r="M19" s="90"/>
      <c r="N19" s="88"/>
      <c r="O19" s="89"/>
      <c r="P19" s="90"/>
      <c r="Q19" s="85" t="str">
        <f ca="1">+IF(A19="","",IF(AND(TODAY()&lt;Validation!$C$141,OR(MONTH(TODAY())=10,MONTH(TODAY())=11,MONTH(TODAY())=12)),CONCATENATE(MONTH(TODAY()),"/01/",YEAR(TODAY())),IF(AND(TODAY()&lt;Validation!$C$141,MONTH(TODAY())&lt;=9),CONCATENATE("0",MONTH(TODAY()),"/01/",YEAR(TODAY())),IF(AND(TODAY()&gt;=Validation!$C$141,OR(MONTH(TODAY())=10,MONTH(TODAY())=11,MONTH(TODAY())=12)),CONCATENATE(MONTH(TODAY()+10),"/01/",YEAR(TODAY()+10)),IF(AND(TODAY()&gt;=Validation!$C$141,MONTH(TODAY())&lt;=9),CONCATENATE("0",MONTH(TODAY()+10),"/01/",YEAR(TODAY()+10)))))))</f>
        <v/>
      </c>
      <c r="R19" s="84" t="str">
        <f t="shared" si="1"/>
        <v/>
      </c>
      <c r="S19" s="66"/>
      <c r="T19" s="66"/>
      <c r="U19" s="66"/>
      <c r="V19" s="66"/>
      <c r="W19" s="66"/>
      <c r="X19" s="66"/>
      <c r="Y19" s="278"/>
      <c r="Z19" s="7">
        <f t="shared" si="2"/>
        <v>22</v>
      </c>
      <c r="AB19" s="133" t="str">
        <f>IFERROR(IF(DATEVALUE(VLOOKUP(K19,Validation!F54:I77,3,FALSE)&amp;"/"&amp;RIGHT(L19+100,2)&amp;"/"&amp;M19)&lt;=DATEVALUE(VLOOKUP(N19,Validation!F54:I77,3,FALSE)&amp;"/"&amp;RIGHT(O19+100,2)&amp;"/"&amp;P19),"",-1),"")</f>
        <v/>
      </c>
      <c r="AC19" s="133" t="str">
        <f>IFERROR(IF(DATEVALUE(TEXT(VLOOKUP(S19,Validation!F54:I77,3,FALSE)&amp;"/"&amp;RIGHT(T19+100,2)&amp;"/"&amp;U19,"MM/DD/YYYY"))&lt;=DATEVALUE(TEXT(VLOOKUP(V19,Validation!F54:I77,3,FALSE)&amp;"/"&amp;RIGHT(W19+100,2)&amp;"/"&amp;X19,"MM/DD/YYYY")),"",-1),"")</f>
        <v/>
      </c>
    </row>
    <row r="20" spans="1:29" ht="13.8">
      <c r="A20" s="113"/>
      <c r="B20" s="113"/>
      <c r="C20" s="113"/>
      <c r="D20" s="113"/>
      <c r="E20" s="113"/>
      <c r="F20" s="14"/>
      <c r="G20" s="15"/>
      <c r="H20" s="14"/>
      <c r="I20" s="114"/>
      <c r="J20" s="91" t="str">
        <f t="shared" si="0"/>
        <v/>
      </c>
      <c r="K20" s="88"/>
      <c r="L20" s="89"/>
      <c r="M20" s="90"/>
      <c r="N20" s="88"/>
      <c r="O20" s="89"/>
      <c r="P20" s="90"/>
      <c r="Q20" s="85" t="str">
        <f ca="1">+IF(A20="","",IF(AND(TODAY()&lt;Validation!$C$141,OR(MONTH(TODAY())=10,MONTH(TODAY())=11,MONTH(TODAY())=12)),CONCATENATE(MONTH(TODAY()),"/01/",YEAR(TODAY())),IF(AND(TODAY()&lt;Validation!$C$141,MONTH(TODAY())&lt;=9),CONCATENATE("0",MONTH(TODAY()),"/01/",YEAR(TODAY())),IF(AND(TODAY()&gt;=Validation!$C$141,OR(MONTH(TODAY())=10,MONTH(TODAY())=11,MONTH(TODAY())=12)),CONCATENATE(MONTH(TODAY()+10),"/01/",YEAR(TODAY()+10)),IF(AND(TODAY()&gt;=Validation!$C$141,MONTH(TODAY())&lt;=9),CONCATENATE("0",MONTH(TODAY()+10),"/01/",YEAR(TODAY()+10)))))))</f>
        <v/>
      </c>
      <c r="R20" s="84" t="str">
        <f t="shared" si="1"/>
        <v/>
      </c>
      <c r="S20" s="66"/>
      <c r="T20" s="66"/>
      <c r="U20" s="66"/>
      <c r="V20" s="66"/>
      <c r="W20" s="66"/>
      <c r="X20" s="66"/>
      <c r="Y20" s="278"/>
      <c r="Z20" s="7">
        <f t="shared" si="2"/>
        <v>22</v>
      </c>
      <c r="AB20" s="133" t="str">
        <f>IFERROR(IF(DATEVALUE(VLOOKUP(K20,Validation!F55:I78,3,FALSE)&amp;"/"&amp;RIGHT(L20+100,2)&amp;"/"&amp;M20)&lt;=DATEVALUE(VLOOKUP(N20,Validation!F55:I78,3,FALSE)&amp;"/"&amp;RIGHT(O20+100,2)&amp;"/"&amp;P20),"",-1),"")</f>
        <v/>
      </c>
      <c r="AC20" s="133" t="str">
        <f>IFERROR(IF(DATEVALUE(TEXT(VLOOKUP(S20,Validation!F55:I78,3,FALSE)&amp;"/"&amp;RIGHT(T20+100,2)&amp;"/"&amp;U20,"MM/DD/YYYY"))&lt;=DATEVALUE(TEXT(VLOOKUP(V20,Validation!F55:I78,3,FALSE)&amp;"/"&amp;RIGHT(W20+100,2)&amp;"/"&amp;X20,"MM/DD/YYYY")),"",-1),"")</f>
        <v/>
      </c>
    </row>
    <row r="21" spans="1:29" ht="13.8">
      <c r="A21" s="113"/>
      <c r="B21" s="113"/>
      <c r="C21" s="113"/>
      <c r="D21" s="113"/>
      <c r="E21" s="113"/>
      <c r="F21" s="14"/>
      <c r="G21" s="15"/>
      <c r="H21" s="14"/>
      <c r="I21" s="114"/>
      <c r="J21" s="91" t="str">
        <f t="shared" si="0"/>
        <v/>
      </c>
      <c r="K21" s="88"/>
      <c r="L21" s="89"/>
      <c r="M21" s="90"/>
      <c r="N21" s="88"/>
      <c r="O21" s="89"/>
      <c r="P21" s="90"/>
      <c r="Q21" s="85" t="str">
        <f ca="1">+IF(A21="","",IF(AND(TODAY()&lt;Validation!$C$141,OR(MONTH(TODAY())=10,MONTH(TODAY())=11,MONTH(TODAY())=12)),CONCATENATE(MONTH(TODAY()),"/01/",YEAR(TODAY())),IF(AND(TODAY()&lt;Validation!$C$141,MONTH(TODAY())&lt;=9),CONCATENATE("0",MONTH(TODAY()),"/01/",YEAR(TODAY())),IF(AND(TODAY()&gt;=Validation!$C$141,OR(MONTH(TODAY())=10,MONTH(TODAY())=11,MONTH(TODAY())=12)),CONCATENATE(MONTH(TODAY()+10),"/01/",YEAR(TODAY()+10)),IF(AND(TODAY()&gt;=Validation!$C$141,MONTH(TODAY())&lt;=9),CONCATENATE("0",MONTH(TODAY()+10),"/01/",YEAR(TODAY()+10)))))))</f>
        <v/>
      </c>
      <c r="R21" s="84" t="str">
        <f t="shared" si="1"/>
        <v/>
      </c>
      <c r="S21" s="66"/>
      <c r="T21" s="66"/>
      <c r="U21" s="66"/>
      <c r="V21" s="66"/>
      <c r="W21" s="66"/>
      <c r="X21" s="66"/>
      <c r="Y21" s="278"/>
      <c r="Z21" s="7">
        <f t="shared" si="2"/>
        <v>22</v>
      </c>
      <c r="AB21" s="133" t="str">
        <f>IFERROR(IF(DATEVALUE(VLOOKUP(K21,Validation!F56:I79,3,FALSE)&amp;"/"&amp;RIGHT(L21+100,2)&amp;"/"&amp;M21)&lt;=DATEVALUE(VLOOKUP(N21,Validation!F56:I79,3,FALSE)&amp;"/"&amp;RIGHT(O21+100,2)&amp;"/"&amp;P21),"",-1),"")</f>
        <v/>
      </c>
      <c r="AC21" s="133" t="str">
        <f>IFERROR(IF(DATEVALUE(TEXT(VLOOKUP(S21,Validation!F56:I79,3,FALSE)&amp;"/"&amp;RIGHT(T21+100,2)&amp;"/"&amp;U21,"MM/DD/YYYY"))&lt;=DATEVALUE(TEXT(VLOOKUP(V21,Validation!F56:I79,3,FALSE)&amp;"/"&amp;RIGHT(W21+100,2)&amp;"/"&amp;X21,"MM/DD/YYYY")),"",-1),"")</f>
        <v/>
      </c>
    </row>
    <row r="22" spans="1:29" ht="13.8">
      <c r="A22" s="113"/>
      <c r="B22" s="113"/>
      <c r="C22" s="113"/>
      <c r="D22" s="113"/>
      <c r="E22" s="113"/>
      <c r="F22" s="14"/>
      <c r="G22" s="15"/>
      <c r="H22" s="14"/>
      <c r="I22" s="114"/>
      <c r="J22" s="91" t="str">
        <f t="shared" si="0"/>
        <v/>
      </c>
      <c r="K22" s="88"/>
      <c r="L22" s="89"/>
      <c r="M22" s="90"/>
      <c r="N22" s="88"/>
      <c r="O22" s="89"/>
      <c r="P22" s="90"/>
      <c r="Q22" s="85" t="str">
        <f ca="1">+IF(A22="","",IF(AND(TODAY()&lt;Validation!$C$141,OR(MONTH(TODAY())=10,MONTH(TODAY())=11,MONTH(TODAY())=12)),CONCATENATE(MONTH(TODAY()),"/01/",YEAR(TODAY())),IF(AND(TODAY()&lt;Validation!$C$141,MONTH(TODAY())&lt;=9),CONCATENATE("0",MONTH(TODAY()),"/01/",YEAR(TODAY())),IF(AND(TODAY()&gt;=Validation!$C$141,OR(MONTH(TODAY())=10,MONTH(TODAY())=11,MONTH(TODAY())=12)),CONCATENATE(MONTH(TODAY()+10),"/01/",YEAR(TODAY()+10)),IF(AND(TODAY()&gt;=Validation!$C$141,MONTH(TODAY())&lt;=9),CONCATENATE("0",MONTH(TODAY()+10),"/01/",YEAR(TODAY()+10)))))))</f>
        <v/>
      </c>
      <c r="R22" s="84" t="str">
        <f t="shared" si="1"/>
        <v/>
      </c>
      <c r="S22" s="66"/>
      <c r="T22" s="66"/>
      <c r="U22" s="66"/>
      <c r="V22" s="66"/>
      <c r="W22" s="66"/>
      <c r="X22" s="66"/>
      <c r="Y22" s="278"/>
      <c r="Z22" s="7">
        <f t="shared" si="2"/>
        <v>22</v>
      </c>
      <c r="AB22" s="133" t="str">
        <f>IFERROR(IF(DATEVALUE(VLOOKUP(K22,Validation!F57:I80,3,FALSE)&amp;"/"&amp;RIGHT(L22+100,2)&amp;"/"&amp;M22)&lt;=DATEVALUE(VLOOKUP(N22,Validation!F57:I80,3,FALSE)&amp;"/"&amp;RIGHT(O22+100,2)&amp;"/"&amp;P22),"",-1),"")</f>
        <v/>
      </c>
      <c r="AC22" s="133" t="str">
        <f>IFERROR(IF(DATEVALUE(TEXT(VLOOKUP(S22,Validation!F57:I80,3,FALSE)&amp;"/"&amp;RIGHT(T22+100,2)&amp;"/"&amp;U22,"MM/DD/YYYY"))&lt;=DATEVALUE(TEXT(VLOOKUP(V22,Validation!F57:I80,3,FALSE)&amp;"/"&amp;RIGHT(W22+100,2)&amp;"/"&amp;X22,"MM/DD/YYYY")),"",-1),"")</f>
        <v/>
      </c>
    </row>
    <row r="23" spans="1:29" ht="13.8">
      <c r="A23" s="113"/>
      <c r="B23" s="113"/>
      <c r="C23" s="113"/>
      <c r="D23" s="113"/>
      <c r="E23" s="113"/>
      <c r="F23" s="14"/>
      <c r="G23" s="15"/>
      <c r="H23" s="14"/>
      <c r="I23" s="114"/>
      <c r="J23" s="91" t="str">
        <f t="shared" si="0"/>
        <v/>
      </c>
      <c r="K23" s="88"/>
      <c r="L23" s="89"/>
      <c r="M23" s="90"/>
      <c r="N23" s="88"/>
      <c r="O23" s="89"/>
      <c r="P23" s="90"/>
      <c r="Q23" s="85" t="str">
        <f ca="1">+IF(A23="","",IF(AND(TODAY()&lt;Validation!$C$141,OR(MONTH(TODAY())=10,MONTH(TODAY())=11,MONTH(TODAY())=12)),CONCATENATE(MONTH(TODAY()),"/01/",YEAR(TODAY())),IF(AND(TODAY()&lt;Validation!$C$141,MONTH(TODAY())&lt;=9),CONCATENATE("0",MONTH(TODAY()),"/01/",YEAR(TODAY())),IF(AND(TODAY()&gt;=Validation!$C$141,OR(MONTH(TODAY())=10,MONTH(TODAY())=11,MONTH(TODAY())=12)),CONCATENATE(MONTH(TODAY()+10),"/01/",YEAR(TODAY()+10)),IF(AND(TODAY()&gt;=Validation!$C$141,MONTH(TODAY())&lt;=9),CONCATENATE("0",MONTH(TODAY()+10),"/01/",YEAR(TODAY()+10)))))))</f>
        <v/>
      </c>
      <c r="R23" s="84" t="str">
        <f t="shared" si="1"/>
        <v/>
      </c>
      <c r="S23" s="66"/>
      <c r="T23" s="66"/>
      <c r="U23" s="66"/>
      <c r="V23" s="66"/>
      <c r="W23" s="66"/>
      <c r="X23" s="66"/>
      <c r="Y23" s="278"/>
      <c r="Z23" s="7">
        <f t="shared" si="2"/>
        <v>22</v>
      </c>
      <c r="AB23" s="133" t="str">
        <f>IFERROR(IF(DATEVALUE(VLOOKUP(K23,Validation!F58:I81,3,FALSE)&amp;"/"&amp;RIGHT(L23+100,2)&amp;"/"&amp;M23)&lt;=DATEVALUE(VLOOKUP(N23,Validation!F58:I81,3,FALSE)&amp;"/"&amp;RIGHT(O23+100,2)&amp;"/"&amp;P23),"",-1),"")</f>
        <v/>
      </c>
      <c r="AC23" s="133" t="str">
        <f>IFERROR(IF(DATEVALUE(TEXT(VLOOKUP(S23,Validation!F58:I81,3,FALSE)&amp;"/"&amp;RIGHT(T23+100,2)&amp;"/"&amp;U23,"MM/DD/YYYY"))&lt;=DATEVALUE(TEXT(VLOOKUP(V23,Validation!F58:I81,3,FALSE)&amp;"/"&amp;RIGHT(W23+100,2)&amp;"/"&amp;X23,"MM/DD/YYYY")),"",-1),"")</f>
        <v/>
      </c>
    </row>
    <row r="24" spans="1:29" ht="13.8">
      <c r="A24" s="113"/>
      <c r="B24" s="113"/>
      <c r="C24" s="113"/>
      <c r="D24" s="113"/>
      <c r="E24" s="113"/>
      <c r="F24" s="14"/>
      <c r="G24" s="15"/>
      <c r="H24" s="14"/>
      <c r="I24" s="114"/>
      <c r="J24" s="91" t="str">
        <f t="shared" si="0"/>
        <v/>
      </c>
      <c r="K24" s="88"/>
      <c r="L24" s="89"/>
      <c r="M24" s="90"/>
      <c r="N24" s="88"/>
      <c r="O24" s="89"/>
      <c r="P24" s="90"/>
      <c r="Q24" s="85" t="str">
        <f ca="1">+IF(A24="","",IF(AND(TODAY()&lt;Validation!$C$141,OR(MONTH(TODAY())=10,MONTH(TODAY())=11,MONTH(TODAY())=12)),CONCATENATE(MONTH(TODAY()),"/01/",YEAR(TODAY())),IF(AND(TODAY()&lt;Validation!$C$141,MONTH(TODAY())&lt;=9),CONCATENATE("0",MONTH(TODAY()),"/01/",YEAR(TODAY())),IF(AND(TODAY()&gt;=Validation!$C$141,OR(MONTH(TODAY())=10,MONTH(TODAY())=11,MONTH(TODAY())=12)),CONCATENATE(MONTH(TODAY()+10),"/01/",YEAR(TODAY()+10)),IF(AND(TODAY()&gt;=Validation!$C$141,MONTH(TODAY())&lt;=9),CONCATENATE("0",MONTH(TODAY()+10),"/01/",YEAR(TODAY()+10)))))))</f>
        <v/>
      </c>
      <c r="R24" s="84" t="str">
        <f t="shared" si="1"/>
        <v/>
      </c>
      <c r="S24" s="66"/>
      <c r="T24" s="66"/>
      <c r="U24" s="66"/>
      <c r="V24" s="66"/>
      <c r="W24" s="66"/>
      <c r="X24" s="66"/>
      <c r="Y24" s="278"/>
      <c r="Z24" s="7">
        <f t="shared" si="2"/>
        <v>22</v>
      </c>
      <c r="AB24" s="133" t="str">
        <f>IFERROR(IF(DATEVALUE(VLOOKUP(K24,Validation!F59:I82,3,FALSE)&amp;"/"&amp;RIGHT(L24+100,2)&amp;"/"&amp;M24)&lt;=DATEVALUE(VLOOKUP(N24,Validation!F59:I82,3,FALSE)&amp;"/"&amp;RIGHT(O24+100,2)&amp;"/"&amp;P24),"",-1),"")</f>
        <v/>
      </c>
      <c r="AC24" s="133" t="str">
        <f>IFERROR(IF(DATEVALUE(TEXT(VLOOKUP(S24,Validation!F59:I82,3,FALSE)&amp;"/"&amp;RIGHT(T24+100,2)&amp;"/"&amp;U24,"MM/DD/YYYY"))&lt;=DATEVALUE(TEXT(VLOOKUP(V24,Validation!F59:I82,3,FALSE)&amp;"/"&amp;RIGHT(W24+100,2)&amp;"/"&amp;X24,"MM/DD/YYYY")),"",-1),"")</f>
        <v/>
      </c>
    </row>
    <row r="25" spans="1:29" ht="13.8">
      <c r="A25" s="113"/>
      <c r="B25" s="113"/>
      <c r="C25" s="113"/>
      <c r="D25" s="113"/>
      <c r="E25" s="113"/>
      <c r="F25" s="14"/>
      <c r="G25" s="15"/>
      <c r="H25" s="14"/>
      <c r="I25" s="114"/>
      <c r="J25" s="91" t="str">
        <f t="shared" si="0"/>
        <v/>
      </c>
      <c r="K25" s="88"/>
      <c r="L25" s="89"/>
      <c r="M25" s="90"/>
      <c r="N25" s="88"/>
      <c r="O25" s="89"/>
      <c r="P25" s="90"/>
      <c r="Q25" s="85" t="str">
        <f ca="1">+IF(A25="","",IF(AND(TODAY()&lt;Validation!$C$141,OR(MONTH(TODAY())=10,MONTH(TODAY())=11,MONTH(TODAY())=12)),CONCATENATE(MONTH(TODAY()),"/01/",YEAR(TODAY())),IF(AND(TODAY()&lt;Validation!$C$141,MONTH(TODAY())&lt;=9),CONCATENATE("0",MONTH(TODAY()),"/01/",YEAR(TODAY())),IF(AND(TODAY()&gt;=Validation!$C$141,OR(MONTH(TODAY())=10,MONTH(TODAY())=11,MONTH(TODAY())=12)),CONCATENATE(MONTH(TODAY()+10),"/01/",YEAR(TODAY()+10)),IF(AND(TODAY()&gt;=Validation!$C$141,MONTH(TODAY())&lt;=9),CONCATENATE("0",MONTH(TODAY()+10),"/01/",YEAR(TODAY()+10)))))))</f>
        <v/>
      </c>
      <c r="R25" s="84" t="str">
        <f t="shared" si="1"/>
        <v/>
      </c>
      <c r="S25" s="66"/>
      <c r="T25" s="66"/>
      <c r="U25" s="66"/>
      <c r="V25" s="66"/>
      <c r="W25" s="66"/>
      <c r="X25" s="66"/>
      <c r="Y25" s="278"/>
      <c r="Z25" s="7">
        <f t="shared" si="2"/>
        <v>22</v>
      </c>
      <c r="AB25" s="133" t="str">
        <f>IFERROR(IF(DATEVALUE(VLOOKUP(K25,Validation!F60:I83,3,FALSE)&amp;"/"&amp;RIGHT(L25+100,2)&amp;"/"&amp;M25)&lt;=DATEVALUE(VLOOKUP(N25,Validation!F60:I83,3,FALSE)&amp;"/"&amp;RIGHT(O25+100,2)&amp;"/"&amp;P25),"",-1),"")</f>
        <v/>
      </c>
      <c r="AC25" s="133" t="str">
        <f>IFERROR(IF(DATEVALUE(TEXT(VLOOKUP(S25,Validation!F60:I83,3,FALSE)&amp;"/"&amp;RIGHT(T25+100,2)&amp;"/"&amp;U25,"MM/DD/YYYY"))&lt;=DATEVALUE(TEXT(VLOOKUP(V25,Validation!F60:I83,3,FALSE)&amp;"/"&amp;RIGHT(W25+100,2)&amp;"/"&amp;X25,"MM/DD/YYYY")),"",-1),"")</f>
        <v/>
      </c>
    </row>
    <row r="26" spans="1:29" ht="13.8">
      <c r="A26" s="113"/>
      <c r="B26" s="113"/>
      <c r="C26" s="113"/>
      <c r="D26" s="113"/>
      <c r="E26" s="113"/>
      <c r="F26" s="14"/>
      <c r="G26" s="15"/>
      <c r="H26" s="14"/>
      <c r="I26" s="114"/>
      <c r="J26" s="91" t="str">
        <f t="shared" si="0"/>
        <v/>
      </c>
      <c r="K26" s="88"/>
      <c r="L26" s="89"/>
      <c r="M26" s="90"/>
      <c r="N26" s="88"/>
      <c r="O26" s="89"/>
      <c r="P26" s="90"/>
      <c r="Q26" s="85" t="str">
        <f ca="1">+IF(A26="","",IF(AND(TODAY()&lt;Validation!$C$141,OR(MONTH(TODAY())=10,MONTH(TODAY())=11,MONTH(TODAY())=12)),CONCATENATE(MONTH(TODAY()),"/01/",YEAR(TODAY())),IF(AND(TODAY()&lt;Validation!$C$141,MONTH(TODAY())&lt;=9),CONCATENATE("0",MONTH(TODAY()),"/01/",YEAR(TODAY())),IF(AND(TODAY()&gt;=Validation!$C$141,OR(MONTH(TODAY())=10,MONTH(TODAY())=11,MONTH(TODAY())=12)),CONCATENATE(MONTH(TODAY()+10),"/01/",YEAR(TODAY()+10)),IF(AND(TODAY()&gt;=Validation!$C$141,MONTH(TODAY())&lt;=9),CONCATENATE("0",MONTH(TODAY()+10),"/01/",YEAR(TODAY()+10)))))))</f>
        <v/>
      </c>
      <c r="R26" s="84" t="str">
        <f t="shared" si="1"/>
        <v/>
      </c>
      <c r="S26" s="66"/>
      <c r="T26" s="66"/>
      <c r="U26" s="66"/>
      <c r="V26" s="66"/>
      <c r="W26" s="66"/>
      <c r="X26" s="66"/>
      <c r="Y26" s="278"/>
      <c r="Z26" s="7">
        <f t="shared" si="2"/>
        <v>22</v>
      </c>
      <c r="AB26" s="133" t="str">
        <f>IFERROR(IF(DATEVALUE(VLOOKUP(K26,Validation!F61:I84,3,FALSE)&amp;"/"&amp;RIGHT(L26+100,2)&amp;"/"&amp;M26)&lt;=DATEVALUE(VLOOKUP(N26,Validation!F61:I84,3,FALSE)&amp;"/"&amp;RIGHT(O26+100,2)&amp;"/"&amp;P26),"",-1),"")</f>
        <v/>
      </c>
      <c r="AC26" s="133" t="str">
        <f>IFERROR(IF(DATEVALUE(TEXT(VLOOKUP(S26,Validation!F61:I84,3,FALSE)&amp;"/"&amp;RIGHT(T26+100,2)&amp;"/"&amp;U26,"MM/DD/YYYY"))&lt;=DATEVALUE(TEXT(VLOOKUP(V26,Validation!F61:I84,3,FALSE)&amp;"/"&amp;RIGHT(W26+100,2)&amp;"/"&amp;X26,"MM/DD/YYYY")),"",-1),"")</f>
        <v/>
      </c>
    </row>
    <row r="27" spans="1:29" ht="13.8">
      <c r="A27" s="113"/>
      <c r="B27" s="113"/>
      <c r="C27" s="113"/>
      <c r="D27" s="113"/>
      <c r="E27" s="113"/>
      <c r="F27" s="14"/>
      <c r="G27" s="15"/>
      <c r="H27" s="14"/>
      <c r="I27" s="114"/>
      <c r="J27" s="91" t="str">
        <f t="shared" si="0"/>
        <v/>
      </c>
      <c r="K27" s="88"/>
      <c r="L27" s="89"/>
      <c r="M27" s="90"/>
      <c r="N27" s="88"/>
      <c r="O27" s="89"/>
      <c r="P27" s="90"/>
      <c r="Q27" s="85" t="str">
        <f ca="1">+IF(A27="","",IF(AND(TODAY()&lt;Validation!$C$141,OR(MONTH(TODAY())=10,MONTH(TODAY())=11,MONTH(TODAY())=12)),CONCATENATE(MONTH(TODAY()),"/01/",YEAR(TODAY())),IF(AND(TODAY()&lt;Validation!$C$141,MONTH(TODAY())&lt;=9),CONCATENATE("0",MONTH(TODAY()),"/01/",YEAR(TODAY())),IF(AND(TODAY()&gt;=Validation!$C$141,OR(MONTH(TODAY())=10,MONTH(TODAY())=11,MONTH(TODAY())=12)),CONCATENATE(MONTH(TODAY()+10),"/01/",YEAR(TODAY()+10)),IF(AND(TODAY()&gt;=Validation!$C$141,MONTH(TODAY())&lt;=9),CONCATENATE("0",MONTH(TODAY()+10),"/01/",YEAR(TODAY()+10)))))))</f>
        <v/>
      </c>
      <c r="R27" s="84" t="str">
        <f t="shared" si="1"/>
        <v/>
      </c>
      <c r="S27" s="66"/>
      <c r="T27" s="66"/>
      <c r="U27" s="66"/>
      <c r="V27" s="66"/>
      <c r="W27" s="66"/>
      <c r="X27" s="66"/>
      <c r="Y27" s="278"/>
      <c r="Z27" s="7">
        <f t="shared" si="2"/>
        <v>22</v>
      </c>
      <c r="AB27" s="133" t="str">
        <f>IFERROR(IF(DATEVALUE(VLOOKUP(K27,Validation!F62:I85,3,FALSE)&amp;"/"&amp;RIGHT(L27+100,2)&amp;"/"&amp;M27)&lt;=DATEVALUE(VLOOKUP(N27,Validation!F62:I85,3,FALSE)&amp;"/"&amp;RIGHT(O27+100,2)&amp;"/"&amp;P27),"",-1),"")</f>
        <v/>
      </c>
      <c r="AC27" s="133" t="str">
        <f>IFERROR(IF(DATEVALUE(TEXT(VLOOKUP(S27,Validation!F62:I85,3,FALSE)&amp;"/"&amp;RIGHT(T27+100,2)&amp;"/"&amp;U27,"MM/DD/YYYY"))&lt;=DATEVALUE(TEXT(VLOOKUP(V27,Validation!F62:I85,3,FALSE)&amp;"/"&amp;RIGHT(W27+100,2)&amp;"/"&amp;X27,"MM/DD/YYYY")),"",-1),"")</f>
        <v/>
      </c>
    </row>
    <row r="28" spans="1:29" ht="13.8">
      <c r="A28" s="113"/>
      <c r="B28" s="113"/>
      <c r="C28" s="113"/>
      <c r="D28" s="113"/>
      <c r="E28" s="113"/>
      <c r="F28" s="14"/>
      <c r="G28" s="15"/>
      <c r="H28" s="14"/>
      <c r="I28" s="114"/>
      <c r="J28" s="91" t="str">
        <f t="shared" si="0"/>
        <v/>
      </c>
      <c r="K28" s="88"/>
      <c r="L28" s="89"/>
      <c r="M28" s="90"/>
      <c r="N28" s="88"/>
      <c r="O28" s="89"/>
      <c r="P28" s="90"/>
      <c r="Q28" s="85" t="str">
        <f ca="1">+IF(A28="","",IF(AND(TODAY()&lt;Validation!$C$141,OR(MONTH(TODAY())=10,MONTH(TODAY())=11,MONTH(TODAY())=12)),CONCATENATE(MONTH(TODAY()),"/01/",YEAR(TODAY())),IF(AND(TODAY()&lt;Validation!$C$141,MONTH(TODAY())&lt;=9),CONCATENATE("0",MONTH(TODAY()),"/01/",YEAR(TODAY())),IF(AND(TODAY()&gt;=Validation!$C$141,OR(MONTH(TODAY())=10,MONTH(TODAY())=11,MONTH(TODAY())=12)),CONCATENATE(MONTH(TODAY()+10),"/01/",YEAR(TODAY()+10)),IF(AND(TODAY()&gt;=Validation!$C$141,MONTH(TODAY())&lt;=9),CONCATENATE("0",MONTH(TODAY()+10),"/01/",YEAR(TODAY()+10)))))))</f>
        <v/>
      </c>
      <c r="R28" s="84" t="str">
        <f t="shared" si="1"/>
        <v/>
      </c>
      <c r="S28" s="66"/>
      <c r="T28" s="66"/>
      <c r="U28" s="66"/>
      <c r="V28" s="66"/>
      <c r="W28" s="66"/>
      <c r="X28" s="66"/>
      <c r="Y28" s="278"/>
      <c r="Z28" s="7">
        <f t="shared" si="2"/>
        <v>22</v>
      </c>
      <c r="AB28" s="133" t="str">
        <f>IFERROR(IF(DATEVALUE(VLOOKUP(K28,Validation!F63:I86,3,FALSE)&amp;"/"&amp;RIGHT(L28+100,2)&amp;"/"&amp;M28)&lt;=DATEVALUE(VLOOKUP(N28,Validation!F63:I86,3,FALSE)&amp;"/"&amp;RIGHT(O28+100,2)&amp;"/"&amp;P28),"",-1),"")</f>
        <v/>
      </c>
      <c r="AC28" s="133" t="str">
        <f>IFERROR(IF(DATEVALUE(TEXT(VLOOKUP(S28,Validation!F63:I86,3,FALSE)&amp;"/"&amp;RIGHT(T28+100,2)&amp;"/"&amp;U28,"MM/DD/YYYY"))&lt;=DATEVALUE(TEXT(VLOOKUP(V28,Validation!F63:I86,3,FALSE)&amp;"/"&amp;RIGHT(W28+100,2)&amp;"/"&amp;X28,"MM/DD/YYYY")),"",-1),"")</f>
        <v/>
      </c>
    </row>
    <row r="29" spans="1:29" ht="13.8">
      <c r="A29" s="113"/>
      <c r="B29" s="113"/>
      <c r="C29" s="113"/>
      <c r="D29" s="113"/>
      <c r="E29" s="113"/>
      <c r="F29" s="14"/>
      <c r="G29" s="15"/>
      <c r="H29" s="14"/>
      <c r="I29" s="114"/>
      <c r="J29" s="91" t="str">
        <f t="shared" si="0"/>
        <v/>
      </c>
      <c r="K29" s="88"/>
      <c r="L29" s="89"/>
      <c r="M29" s="90"/>
      <c r="N29" s="88"/>
      <c r="O29" s="89"/>
      <c r="P29" s="90"/>
      <c r="Q29" s="85" t="str">
        <f ca="1">+IF(A29="","",IF(AND(TODAY()&lt;Validation!$C$141,OR(MONTH(TODAY())=10,MONTH(TODAY())=11,MONTH(TODAY())=12)),CONCATENATE(MONTH(TODAY()),"/01/",YEAR(TODAY())),IF(AND(TODAY()&lt;Validation!$C$141,MONTH(TODAY())&lt;=9),CONCATENATE("0",MONTH(TODAY()),"/01/",YEAR(TODAY())),IF(AND(TODAY()&gt;=Validation!$C$141,OR(MONTH(TODAY())=10,MONTH(TODAY())=11,MONTH(TODAY())=12)),CONCATENATE(MONTH(TODAY()+10),"/01/",YEAR(TODAY()+10)),IF(AND(TODAY()&gt;=Validation!$C$141,MONTH(TODAY())&lt;=9),CONCATENATE("0",MONTH(TODAY()+10),"/01/",YEAR(TODAY()+10)))))))</f>
        <v/>
      </c>
      <c r="R29" s="84" t="str">
        <f t="shared" si="1"/>
        <v/>
      </c>
      <c r="S29" s="66"/>
      <c r="T29" s="66"/>
      <c r="U29" s="66"/>
      <c r="V29" s="66"/>
      <c r="W29" s="66"/>
      <c r="X29" s="66"/>
      <c r="Y29" s="278"/>
      <c r="Z29" s="7">
        <f t="shared" si="2"/>
        <v>22</v>
      </c>
      <c r="AB29" s="133" t="str">
        <f>IFERROR(IF(DATEVALUE(VLOOKUP(K29,Validation!F64:I87,3,FALSE)&amp;"/"&amp;RIGHT(L29+100,2)&amp;"/"&amp;M29)&lt;=DATEVALUE(VLOOKUP(N29,Validation!F64:I87,3,FALSE)&amp;"/"&amp;RIGHT(O29+100,2)&amp;"/"&amp;P29),"",-1),"")</f>
        <v/>
      </c>
      <c r="AC29" s="133" t="str">
        <f>IFERROR(IF(DATEVALUE(TEXT(VLOOKUP(S29,Validation!F64:I87,3,FALSE)&amp;"/"&amp;RIGHT(T29+100,2)&amp;"/"&amp;U29,"MM/DD/YYYY"))&lt;=DATEVALUE(TEXT(VLOOKUP(V29,Validation!F64:I87,3,FALSE)&amp;"/"&amp;RIGHT(W29+100,2)&amp;"/"&amp;X29,"MM/DD/YYYY")),"",-1),"")</f>
        <v/>
      </c>
    </row>
    <row r="30" spans="1:29" ht="13.8">
      <c r="A30" s="113"/>
      <c r="B30" s="113"/>
      <c r="C30" s="113"/>
      <c r="D30" s="113"/>
      <c r="E30" s="113"/>
      <c r="F30" s="14"/>
      <c r="G30" s="15"/>
      <c r="H30" s="14"/>
      <c r="I30" s="114"/>
      <c r="J30" s="91" t="str">
        <f t="shared" si="0"/>
        <v/>
      </c>
      <c r="K30" s="88"/>
      <c r="L30" s="89"/>
      <c r="M30" s="90"/>
      <c r="N30" s="88"/>
      <c r="O30" s="89"/>
      <c r="P30" s="90"/>
      <c r="Q30" s="85" t="str">
        <f ca="1">+IF(A30="","",IF(AND(TODAY()&lt;Validation!$C$141,OR(MONTH(TODAY())=10,MONTH(TODAY())=11,MONTH(TODAY())=12)),CONCATENATE(MONTH(TODAY()),"/01/",YEAR(TODAY())),IF(AND(TODAY()&lt;Validation!$C$141,MONTH(TODAY())&lt;=9),CONCATENATE("0",MONTH(TODAY()),"/01/",YEAR(TODAY())),IF(AND(TODAY()&gt;=Validation!$C$141,OR(MONTH(TODAY())=10,MONTH(TODAY())=11,MONTH(TODAY())=12)),CONCATENATE(MONTH(TODAY()+10),"/01/",YEAR(TODAY()+10)),IF(AND(TODAY()&gt;=Validation!$C$141,MONTH(TODAY())&lt;=9),CONCATENATE("0",MONTH(TODAY()+10),"/01/",YEAR(TODAY()+10)))))))</f>
        <v/>
      </c>
      <c r="R30" s="84" t="str">
        <f t="shared" si="1"/>
        <v/>
      </c>
      <c r="S30" s="66"/>
      <c r="T30" s="66"/>
      <c r="U30" s="66"/>
      <c r="V30" s="66"/>
      <c r="W30" s="66"/>
      <c r="X30" s="66"/>
      <c r="Y30" s="278"/>
      <c r="Z30" s="7">
        <f t="shared" si="2"/>
        <v>22</v>
      </c>
      <c r="AB30" s="133" t="str">
        <f>IFERROR(IF(DATEVALUE(VLOOKUP(K30,Validation!F65:I88,3,FALSE)&amp;"/"&amp;RIGHT(L30+100,2)&amp;"/"&amp;M30)&lt;=DATEVALUE(VLOOKUP(N30,Validation!F65:I88,3,FALSE)&amp;"/"&amp;RIGHT(O30+100,2)&amp;"/"&amp;P30),"",-1),"")</f>
        <v/>
      </c>
      <c r="AC30" s="133" t="str">
        <f>IFERROR(IF(DATEVALUE(TEXT(VLOOKUP(S30,Validation!F65:I88,3,FALSE)&amp;"/"&amp;RIGHT(T30+100,2)&amp;"/"&amp;U30,"MM/DD/YYYY"))&lt;=DATEVALUE(TEXT(VLOOKUP(V30,Validation!F65:I88,3,FALSE)&amp;"/"&amp;RIGHT(W30+100,2)&amp;"/"&amp;X30,"MM/DD/YYYY")),"",-1),"")</f>
        <v/>
      </c>
    </row>
    <row r="31" spans="1:29" ht="13.8">
      <c r="A31" s="113"/>
      <c r="B31" s="113"/>
      <c r="C31" s="113"/>
      <c r="D31" s="113"/>
      <c r="E31" s="113"/>
      <c r="F31" s="14"/>
      <c r="G31" s="15"/>
      <c r="H31" s="14"/>
      <c r="I31" s="114"/>
      <c r="J31" s="91" t="str">
        <f t="shared" si="0"/>
        <v/>
      </c>
      <c r="K31" s="88"/>
      <c r="L31" s="89"/>
      <c r="M31" s="90"/>
      <c r="N31" s="88"/>
      <c r="O31" s="89"/>
      <c r="P31" s="90"/>
      <c r="Q31" s="85" t="str">
        <f ca="1">+IF(A31="","",IF(AND(TODAY()&lt;Validation!$C$141,OR(MONTH(TODAY())=10,MONTH(TODAY())=11,MONTH(TODAY())=12)),CONCATENATE(MONTH(TODAY()),"/01/",YEAR(TODAY())),IF(AND(TODAY()&lt;Validation!$C$141,MONTH(TODAY())&lt;=9),CONCATENATE("0",MONTH(TODAY()),"/01/",YEAR(TODAY())),IF(AND(TODAY()&gt;=Validation!$C$141,OR(MONTH(TODAY())=10,MONTH(TODAY())=11,MONTH(TODAY())=12)),CONCATENATE(MONTH(TODAY()+10),"/01/",YEAR(TODAY()+10)),IF(AND(TODAY()&gt;=Validation!$C$141,MONTH(TODAY())&lt;=9),CONCATENATE("0",MONTH(TODAY()+10),"/01/",YEAR(TODAY()+10)))))))</f>
        <v/>
      </c>
      <c r="R31" s="84" t="str">
        <f t="shared" si="1"/>
        <v/>
      </c>
      <c r="S31" s="66"/>
      <c r="T31" s="66"/>
      <c r="U31" s="66"/>
      <c r="V31" s="66"/>
      <c r="W31" s="66"/>
      <c r="X31" s="66"/>
      <c r="Y31" s="278"/>
      <c r="Z31" s="7">
        <f t="shared" si="2"/>
        <v>22</v>
      </c>
      <c r="AB31" s="133" t="str">
        <f>IFERROR(IF(DATEVALUE(VLOOKUP(K31,Validation!F66:I89,3,FALSE)&amp;"/"&amp;RIGHT(L31+100,2)&amp;"/"&amp;M31)&lt;=DATEVALUE(VLOOKUP(N31,Validation!F66:I89,3,FALSE)&amp;"/"&amp;RIGHT(O31+100,2)&amp;"/"&amp;P31),"",-1),"")</f>
        <v/>
      </c>
      <c r="AC31" s="133" t="str">
        <f>IFERROR(IF(DATEVALUE(TEXT(VLOOKUP(S31,Validation!F66:I89,3,FALSE)&amp;"/"&amp;RIGHT(T31+100,2)&amp;"/"&amp;U31,"MM/DD/YYYY"))&lt;=DATEVALUE(TEXT(VLOOKUP(V31,Validation!F66:I89,3,FALSE)&amp;"/"&amp;RIGHT(W31+100,2)&amp;"/"&amp;X31,"MM/DD/YYYY")),"",-1),"")</f>
        <v/>
      </c>
    </row>
    <row r="32" spans="1:29" ht="13.8">
      <c r="A32" s="113"/>
      <c r="B32" s="113"/>
      <c r="C32" s="113"/>
      <c r="D32" s="113"/>
      <c r="E32" s="113"/>
      <c r="F32" s="14"/>
      <c r="G32" s="15"/>
      <c r="H32" s="14"/>
      <c r="I32" s="114"/>
      <c r="J32" s="91" t="str">
        <f t="shared" si="0"/>
        <v/>
      </c>
      <c r="K32" s="88"/>
      <c r="L32" s="89"/>
      <c r="M32" s="90"/>
      <c r="N32" s="88"/>
      <c r="O32" s="89"/>
      <c r="P32" s="90"/>
      <c r="Q32" s="85" t="str">
        <f ca="1">+IF(A32="","",IF(AND(TODAY()&lt;Validation!$C$141,OR(MONTH(TODAY())=10,MONTH(TODAY())=11,MONTH(TODAY())=12)),CONCATENATE(MONTH(TODAY()),"/01/",YEAR(TODAY())),IF(AND(TODAY()&lt;Validation!$C$141,MONTH(TODAY())&lt;=9),CONCATENATE("0",MONTH(TODAY()),"/01/",YEAR(TODAY())),IF(AND(TODAY()&gt;=Validation!$C$141,OR(MONTH(TODAY())=10,MONTH(TODAY())=11,MONTH(TODAY())=12)),CONCATENATE(MONTH(TODAY()+10),"/01/",YEAR(TODAY()+10)),IF(AND(TODAY()&gt;=Validation!$C$141,MONTH(TODAY())&lt;=9),CONCATENATE("0",MONTH(TODAY()+10),"/01/",YEAR(TODAY()+10)))))))</f>
        <v/>
      </c>
      <c r="R32" s="84" t="str">
        <f t="shared" si="1"/>
        <v/>
      </c>
      <c r="S32" s="66"/>
      <c r="T32" s="66"/>
      <c r="U32" s="66"/>
      <c r="V32" s="66"/>
      <c r="W32" s="66"/>
      <c r="X32" s="66"/>
      <c r="Y32" s="278"/>
      <c r="Z32" s="7">
        <f t="shared" si="2"/>
        <v>22</v>
      </c>
      <c r="AB32" s="133" t="str">
        <f>IFERROR(IF(DATEVALUE(VLOOKUP(K32,Validation!F67:I90,3,FALSE)&amp;"/"&amp;RIGHT(L32+100,2)&amp;"/"&amp;M32)&lt;=DATEVALUE(VLOOKUP(N32,Validation!F67:I90,3,FALSE)&amp;"/"&amp;RIGHT(O32+100,2)&amp;"/"&amp;P32),"",-1),"")</f>
        <v/>
      </c>
      <c r="AC32" s="133" t="str">
        <f>IFERROR(IF(DATEVALUE(TEXT(VLOOKUP(S32,Validation!F67:I90,3,FALSE)&amp;"/"&amp;RIGHT(T32+100,2)&amp;"/"&amp;U32,"MM/DD/YYYY"))&lt;=DATEVALUE(TEXT(VLOOKUP(V32,Validation!F67:I90,3,FALSE)&amp;"/"&amp;RIGHT(W32+100,2)&amp;"/"&amp;X32,"MM/DD/YYYY")),"",-1),"")</f>
        <v/>
      </c>
    </row>
    <row r="33" spans="1:29" ht="13.8">
      <c r="A33" s="113"/>
      <c r="B33" s="113"/>
      <c r="C33" s="113"/>
      <c r="D33" s="113"/>
      <c r="E33" s="113"/>
      <c r="F33" s="14"/>
      <c r="G33" s="15"/>
      <c r="H33" s="14"/>
      <c r="I33" s="114"/>
      <c r="J33" s="91" t="str">
        <f t="shared" si="0"/>
        <v/>
      </c>
      <c r="K33" s="88"/>
      <c r="L33" s="89"/>
      <c r="M33" s="90"/>
      <c r="N33" s="88"/>
      <c r="O33" s="89"/>
      <c r="P33" s="90"/>
      <c r="Q33" s="85" t="str">
        <f ca="1">+IF(A33="","",IF(AND(TODAY()&lt;Validation!$C$141,OR(MONTH(TODAY())=10,MONTH(TODAY())=11,MONTH(TODAY())=12)),CONCATENATE(MONTH(TODAY()),"/01/",YEAR(TODAY())),IF(AND(TODAY()&lt;Validation!$C$141,MONTH(TODAY())&lt;=9),CONCATENATE("0",MONTH(TODAY()),"/01/",YEAR(TODAY())),IF(AND(TODAY()&gt;=Validation!$C$141,OR(MONTH(TODAY())=10,MONTH(TODAY())=11,MONTH(TODAY())=12)),CONCATENATE(MONTH(TODAY()+10),"/01/",YEAR(TODAY()+10)),IF(AND(TODAY()&gt;=Validation!$C$141,MONTH(TODAY())&lt;=9),CONCATENATE("0",MONTH(TODAY()+10),"/01/",YEAR(TODAY()+10)))))))</f>
        <v/>
      </c>
      <c r="R33" s="84" t="str">
        <f t="shared" si="1"/>
        <v/>
      </c>
      <c r="S33" s="66"/>
      <c r="T33" s="66"/>
      <c r="U33" s="66"/>
      <c r="V33" s="66"/>
      <c r="W33" s="66"/>
      <c r="X33" s="66"/>
      <c r="Y33" s="278"/>
      <c r="Z33" s="7">
        <f t="shared" si="2"/>
        <v>22</v>
      </c>
      <c r="AB33" s="133" t="str">
        <f>IFERROR(IF(DATEVALUE(VLOOKUP(K33,Validation!F68:I91,3,FALSE)&amp;"/"&amp;RIGHT(L33+100,2)&amp;"/"&amp;M33)&lt;=DATEVALUE(VLOOKUP(N33,Validation!F68:I91,3,FALSE)&amp;"/"&amp;RIGHT(O33+100,2)&amp;"/"&amp;P33),"",-1),"")</f>
        <v/>
      </c>
      <c r="AC33" s="133" t="str">
        <f>IFERROR(IF(DATEVALUE(TEXT(VLOOKUP(S33,Validation!F68:I91,3,FALSE)&amp;"/"&amp;RIGHT(T33+100,2)&amp;"/"&amp;U33,"MM/DD/YYYY"))&lt;=DATEVALUE(TEXT(VLOOKUP(V33,Validation!F68:I91,3,FALSE)&amp;"/"&amp;RIGHT(W33+100,2)&amp;"/"&amp;X33,"MM/DD/YYYY")),"",-1),"")</f>
        <v/>
      </c>
    </row>
    <row r="34" spans="1:29" ht="13.8">
      <c r="A34" s="113"/>
      <c r="B34" s="113"/>
      <c r="C34" s="113"/>
      <c r="D34" s="113"/>
      <c r="E34" s="113"/>
      <c r="F34" s="14"/>
      <c r="G34" s="15"/>
      <c r="H34" s="14"/>
      <c r="I34" s="114"/>
      <c r="J34" s="91" t="str">
        <f t="shared" si="0"/>
        <v/>
      </c>
      <c r="K34" s="88"/>
      <c r="L34" s="89"/>
      <c r="M34" s="90"/>
      <c r="N34" s="88"/>
      <c r="O34" s="89"/>
      <c r="P34" s="90"/>
      <c r="Q34" s="85" t="str">
        <f ca="1">+IF(A34="","",IF(AND(TODAY()&lt;Validation!$C$141,OR(MONTH(TODAY())=10,MONTH(TODAY())=11,MONTH(TODAY())=12)),CONCATENATE(MONTH(TODAY()),"/01/",YEAR(TODAY())),IF(AND(TODAY()&lt;Validation!$C$141,MONTH(TODAY())&lt;=9),CONCATENATE("0",MONTH(TODAY()),"/01/",YEAR(TODAY())),IF(AND(TODAY()&gt;=Validation!$C$141,OR(MONTH(TODAY())=10,MONTH(TODAY())=11,MONTH(TODAY())=12)),CONCATENATE(MONTH(TODAY()+10),"/01/",YEAR(TODAY()+10)),IF(AND(TODAY()&gt;=Validation!$C$141,MONTH(TODAY())&lt;=9),CONCATENATE("0",MONTH(TODAY()+10),"/01/",YEAR(TODAY()+10)))))))</f>
        <v/>
      </c>
      <c r="R34" s="84" t="str">
        <f t="shared" si="1"/>
        <v/>
      </c>
      <c r="S34" s="66"/>
      <c r="T34" s="66"/>
      <c r="U34" s="66"/>
      <c r="V34" s="66"/>
      <c r="W34" s="66"/>
      <c r="X34" s="66"/>
      <c r="Y34" s="278"/>
      <c r="Z34" s="7">
        <f t="shared" si="2"/>
        <v>22</v>
      </c>
      <c r="AB34" s="133" t="str">
        <f>IFERROR(IF(DATEVALUE(VLOOKUP(K34,Validation!F69:I92,3,FALSE)&amp;"/"&amp;RIGHT(L34+100,2)&amp;"/"&amp;M34)&lt;=DATEVALUE(VLOOKUP(N34,Validation!F69:I92,3,FALSE)&amp;"/"&amp;RIGHT(O34+100,2)&amp;"/"&amp;P34),"",-1),"")</f>
        <v/>
      </c>
      <c r="AC34" s="133" t="str">
        <f>IFERROR(IF(DATEVALUE(TEXT(VLOOKUP(S34,Validation!F69:I92,3,FALSE)&amp;"/"&amp;RIGHT(T34+100,2)&amp;"/"&amp;U34,"MM/DD/YYYY"))&lt;=DATEVALUE(TEXT(VLOOKUP(V34,Validation!F69:I92,3,FALSE)&amp;"/"&amp;RIGHT(W34+100,2)&amp;"/"&amp;X34,"MM/DD/YYYY")),"",-1),"")</f>
        <v/>
      </c>
    </row>
    <row r="35" spans="1:29" ht="13.8">
      <c r="A35" s="113"/>
      <c r="B35" s="113"/>
      <c r="C35" s="113"/>
      <c r="D35" s="113"/>
      <c r="E35" s="113"/>
      <c r="F35" s="14"/>
      <c r="G35" s="15"/>
      <c r="H35" s="14"/>
      <c r="I35" s="114"/>
      <c r="J35" s="91" t="str">
        <f t="shared" si="0"/>
        <v/>
      </c>
      <c r="K35" s="88"/>
      <c r="L35" s="89"/>
      <c r="M35" s="90"/>
      <c r="N35" s="88"/>
      <c r="O35" s="89"/>
      <c r="P35" s="90"/>
      <c r="Q35" s="85" t="str">
        <f ca="1">+IF(A35="","",IF(AND(TODAY()&lt;Validation!$C$141,OR(MONTH(TODAY())=10,MONTH(TODAY())=11,MONTH(TODAY())=12)),CONCATENATE(MONTH(TODAY()),"/01/",YEAR(TODAY())),IF(AND(TODAY()&lt;Validation!$C$141,MONTH(TODAY())&lt;=9),CONCATENATE("0",MONTH(TODAY()),"/01/",YEAR(TODAY())),IF(AND(TODAY()&gt;=Validation!$C$141,OR(MONTH(TODAY())=10,MONTH(TODAY())=11,MONTH(TODAY())=12)),CONCATENATE(MONTH(TODAY()+10),"/01/",YEAR(TODAY()+10)),IF(AND(TODAY()&gt;=Validation!$C$141,MONTH(TODAY())&lt;=9),CONCATENATE("0",MONTH(TODAY()+10),"/01/",YEAR(TODAY()+10)))))))</f>
        <v/>
      </c>
      <c r="R35" s="84" t="str">
        <f t="shared" si="1"/>
        <v/>
      </c>
      <c r="S35" s="66"/>
      <c r="T35" s="66"/>
      <c r="U35" s="66"/>
      <c r="V35" s="66"/>
      <c r="W35" s="66"/>
      <c r="X35" s="66"/>
      <c r="Y35" s="278"/>
      <c r="Z35" s="7">
        <f t="shared" si="2"/>
        <v>22</v>
      </c>
      <c r="AB35" s="133" t="str">
        <f>IFERROR(IF(DATEVALUE(VLOOKUP(K35,Validation!F70:I93,3,FALSE)&amp;"/"&amp;RIGHT(L35+100,2)&amp;"/"&amp;M35)&lt;=DATEVALUE(VLOOKUP(N35,Validation!F70:I93,3,FALSE)&amp;"/"&amp;RIGHT(O35+100,2)&amp;"/"&amp;P35),"",-1),"")</f>
        <v/>
      </c>
      <c r="AC35" s="133" t="str">
        <f>IFERROR(IF(DATEVALUE(TEXT(VLOOKUP(S35,Validation!F70:I93,3,FALSE)&amp;"/"&amp;RIGHT(T35+100,2)&amp;"/"&amp;U35,"MM/DD/YYYY"))&lt;=DATEVALUE(TEXT(VLOOKUP(V35,Validation!F70:I93,3,FALSE)&amp;"/"&amp;RIGHT(W35+100,2)&amp;"/"&amp;X35,"MM/DD/YYYY")),"",-1),"")</f>
        <v/>
      </c>
    </row>
    <row r="36" spans="1:29" ht="13.8">
      <c r="A36" s="113"/>
      <c r="B36" s="113"/>
      <c r="C36" s="113"/>
      <c r="D36" s="113"/>
      <c r="E36" s="113"/>
      <c r="F36" s="14"/>
      <c r="G36" s="15"/>
      <c r="H36" s="14"/>
      <c r="I36" s="114"/>
      <c r="J36" s="91" t="str">
        <f t="shared" si="0"/>
        <v/>
      </c>
      <c r="K36" s="88"/>
      <c r="L36" s="89"/>
      <c r="M36" s="90"/>
      <c r="N36" s="88"/>
      <c r="O36" s="89"/>
      <c r="P36" s="90"/>
      <c r="Q36" s="85" t="str">
        <f ca="1">+IF(A36="","",IF(AND(TODAY()&lt;Validation!$C$141,OR(MONTH(TODAY())=10,MONTH(TODAY())=11,MONTH(TODAY())=12)),CONCATENATE(MONTH(TODAY()),"/01/",YEAR(TODAY())),IF(AND(TODAY()&lt;Validation!$C$141,MONTH(TODAY())&lt;=9),CONCATENATE("0",MONTH(TODAY()),"/01/",YEAR(TODAY())),IF(AND(TODAY()&gt;=Validation!$C$141,OR(MONTH(TODAY())=10,MONTH(TODAY())=11,MONTH(TODAY())=12)),CONCATENATE(MONTH(TODAY()+10),"/01/",YEAR(TODAY()+10)),IF(AND(TODAY()&gt;=Validation!$C$141,MONTH(TODAY())&lt;=9),CONCATENATE("0",MONTH(TODAY()+10),"/01/",YEAR(TODAY()+10)))))))</f>
        <v/>
      </c>
      <c r="R36" s="84" t="str">
        <f t="shared" si="1"/>
        <v/>
      </c>
      <c r="S36" s="66"/>
      <c r="T36" s="66"/>
      <c r="U36" s="66"/>
      <c r="V36" s="66"/>
      <c r="W36" s="66"/>
      <c r="X36" s="66"/>
      <c r="Y36" s="278"/>
      <c r="Z36" s="7">
        <f t="shared" si="2"/>
        <v>22</v>
      </c>
      <c r="AB36" s="133" t="str">
        <f>IFERROR(IF(DATEVALUE(VLOOKUP(K36,Validation!F71:I94,3,FALSE)&amp;"/"&amp;RIGHT(L36+100,2)&amp;"/"&amp;M36)&lt;=DATEVALUE(VLOOKUP(N36,Validation!F71:I94,3,FALSE)&amp;"/"&amp;RIGHT(O36+100,2)&amp;"/"&amp;P36),"",-1),"")</f>
        <v/>
      </c>
      <c r="AC36" s="133" t="str">
        <f>IFERROR(IF(DATEVALUE(TEXT(VLOOKUP(S36,Validation!F71:I94,3,FALSE)&amp;"/"&amp;RIGHT(T36+100,2)&amp;"/"&amp;U36,"MM/DD/YYYY"))&lt;=DATEVALUE(TEXT(VLOOKUP(V36,Validation!F71:I94,3,FALSE)&amp;"/"&amp;RIGHT(W36+100,2)&amp;"/"&amp;X36,"MM/DD/YYYY")),"",-1),"")</f>
        <v/>
      </c>
    </row>
    <row r="37" spans="1:29" ht="13.8">
      <c r="A37" s="113"/>
      <c r="B37" s="113"/>
      <c r="C37" s="113"/>
      <c r="D37" s="113"/>
      <c r="E37" s="113"/>
      <c r="F37" s="14"/>
      <c r="G37" s="15"/>
      <c r="H37" s="14"/>
      <c r="I37" s="114"/>
      <c r="J37" s="91" t="str">
        <f t="shared" si="0"/>
        <v/>
      </c>
      <c r="K37" s="88"/>
      <c r="L37" s="89"/>
      <c r="M37" s="90"/>
      <c r="N37" s="88"/>
      <c r="O37" s="89"/>
      <c r="P37" s="90"/>
      <c r="Q37" s="85" t="str">
        <f ca="1">+IF(A37="","",IF(AND(TODAY()&lt;Validation!$C$141,OR(MONTH(TODAY())=10,MONTH(TODAY())=11,MONTH(TODAY())=12)),CONCATENATE(MONTH(TODAY()),"/01/",YEAR(TODAY())),IF(AND(TODAY()&lt;Validation!$C$141,MONTH(TODAY())&lt;=9),CONCATENATE("0",MONTH(TODAY()),"/01/",YEAR(TODAY())),IF(AND(TODAY()&gt;=Validation!$C$141,OR(MONTH(TODAY())=10,MONTH(TODAY())=11,MONTH(TODAY())=12)),CONCATENATE(MONTH(TODAY()+10),"/01/",YEAR(TODAY()+10)),IF(AND(TODAY()&gt;=Validation!$C$141,MONTH(TODAY())&lt;=9),CONCATENATE("0",MONTH(TODAY()+10),"/01/",YEAR(TODAY()+10)))))))</f>
        <v/>
      </c>
      <c r="R37" s="84" t="str">
        <f t="shared" si="1"/>
        <v/>
      </c>
      <c r="S37" s="66"/>
      <c r="T37" s="66"/>
      <c r="U37" s="66"/>
      <c r="V37" s="66"/>
      <c r="W37" s="66"/>
      <c r="X37" s="66"/>
      <c r="Y37" s="278"/>
      <c r="Z37" s="7">
        <f t="shared" si="2"/>
        <v>22</v>
      </c>
      <c r="AB37" s="133" t="str">
        <f>IFERROR(IF(DATEVALUE(VLOOKUP(K37,Validation!F72:I95,3,FALSE)&amp;"/"&amp;RIGHT(L37+100,2)&amp;"/"&amp;M37)&lt;=DATEVALUE(VLOOKUP(N37,Validation!F72:I95,3,FALSE)&amp;"/"&amp;RIGHT(O37+100,2)&amp;"/"&amp;P37),"",-1),"")</f>
        <v/>
      </c>
      <c r="AC37" s="133" t="str">
        <f>IFERROR(IF(DATEVALUE(TEXT(VLOOKUP(S37,Validation!F72:I95,3,FALSE)&amp;"/"&amp;RIGHT(T37+100,2)&amp;"/"&amp;U37,"MM/DD/YYYY"))&lt;=DATEVALUE(TEXT(VLOOKUP(V37,Validation!F72:I95,3,FALSE)&amp;"/"&amp;RIGHT(W37+100,2)&amp;"/"&amp;X37,"MM/DD/YYYY")),"",-1),"")</f>
        <v/>
      </c>
    </row>
    <row r="38" spans="1:29" ht="13.8">
      <c r="A38" s="113"/>
      <c r="B38" s="113"/>
      <c r="C38" s="113"/>
      <c r="D38" s="113"/>
      <c r="E38" s="113"/>
      <c r="F38" s="14"/>
      <c r="G38" s="15"/>
      <c r="H38" s="14"/>
      <c r="I38" s="114"/>
      <c r="J38" s="91" t="str">
        <f t="shared" si="0"/>
        <v/>
      </c>
      <c r="K38" s="88"/>
      <c r="L38" s="89"/>
      <c r="M38" s="90"/>
      <c r="N38" s="88"/>
      <c r="O38" s="89"/>
      <c r="P38" s="90"/>
      <c r="Q38" s="85" t="str">
        <f ca="1">+IF(A38="","",IF(AND(TODAY()&lt;Validation!$C$141,OR(MONTH(TODAY())=10,MONTH(TODAY())=11,MONTH(TODAY())=12)),CONCATENATE(MONTH(TODAY()),"/01/",YEAR(TODAY())),IF(AND(TODAY()&lt;Validation!$C$141,MONTH(TODAY())&lt;=9),CONCATENATE("0",MONTH(TODAY()),"/01/",YEAR(TODAY())),IF(AND(TODAY()&gt;=Validation!$C$141,OR(MONTH(TODAY())=10,MONTH(TODAY())=11,MONTH(TODAY())=12)),CONCATENATE(MONTH(TODAY()+10),"/01/",YEAR(TODAY()+10)),IF(AND(TODAY()&gt;=Validation!$C$141,MONTH(TODAY())&lt;=9),CONCATENATE("0",MONTH(TODAY()+10),"/01/",YEAR(TODAY()+10)))))))</f>
        <v/>
      </c>
      <c r="R38" s="84" t="str">
        <f t="shared" si="1"/>
        <v/>
      </c>
      <c r="S38" s="66"/>
      <c r="T38" s="66"/>
      <c r="U38" s="66"/>
      <c r="V38" s="66"/>
      <c r="W38" s="66"/>
      <c r="X38" s="66"/>
      <c r="Y38" s="278"/>
      <c r="Z38" s="7">
        <f t="shared" si="2"/>
        <v>22</v>
      </c>
      <c r="AB38" s="133" t="str">
        <f>IFERROR(IF(DATEVALUE(VLOOKUP(K38,Validation!F73:I96,3,FALSE)&amp;"/"&amp;RIGHT(L38+100,2)&amp;"/"&amp;M38)&lt;=DATEVALUE(VLOOKUP(N38,Validation!F73:I96,3,FALSE)&amp;"/"&amp;RIGHT(O38+100,2)&amp;"/"&amp;P38),"",-1),"")</f>
        <v/>
      </c>
      <c r="AC38" s="133" t="str">
        <f>IFERROR(IF(DATEVALUE(TEXT(VLOOKUP(S38,Validation!F73:I96,3,FALSE)&amp;"/"&amp;RIGHT(T38+100,2)&amp;"/"&amp;U38,"MM/DD/YYYY"))&lt;=DATEVALUE(TEXT(VLOOKUP(V38,Validation!F73:I96,3,FALSE)&amp;"/"&amp;RIGHT(W38+100,2)&amp;"/"&amp;X38,"MM/DD/YYYY")),"",-1),"")</f>
        <v/>
      </c>
    </row>
    <row r="39" spans="1:29" ht="13.8">
      <c r="A39" s="113"/>
      <c r="B39" s="113"/>
      <c r="C39" s="113"/>
      <c r="D39" s="113"/>
      <c r="E39" s="113"/>
      <c r="F39" s="14"/>
      <c r="G39" s="15"/>
      <c r="H39" s="14"/>
      <c r="I39" s="114"/>
      <c r="J39" s="91" t="str">
        <f t="shared" si="0"/>
        <v/>
      </c>
      <c r="K39" s="88"/>
      <c r="L39" s="89"/>
      <c r="M39" s="90"/>
      <c r="N39" s="88"/>
      <c r="O39" s="89"/>
      <c r="P39" s="90"/>
      <c r="Q39" s="85" t="str">
        <f ca="1">+IF(A39="","",IF(AND(TODAY()&lt;Validation!$C$141,OR(MONTH(TODAY())=10,MONTH(TODAY())=11,MONTH(TODAY())=12)),CONCATENATE(MONTH(TODAY()),"/01/",YEAR(TODAY())),IF(AND(TODAY()&lt;Validation!$C$141,MONTH(TODAY())&lt;=9),CONCATENATE("0",MONTH(TODAY()),"/01/",YEAR(TODAY())),IF(AND(TODAY()&gt;=Validation!$C$141,OR(MONTH(TODAY())=10,MONTH(TODAY())=11,MONTH(TODAY())=12)),CONCATENATE(MONTH(TODAY()+10),"/01/",YEAR(TODAY()+10)),IF(AND(TODAY()&gt;=Validation!$C$141,MONTH(TODAY())&lt;=9),CONCATENATE("0",MONTH(TODAY()+10),"/01/",YEAR(TODAY()+10)))))))</f>
        <v/>
      </c>
      <c r="R39" s="84" t="str">
        <f t="shared" si="1"/>
        <v/>
      </c>
      <c r="S39" s="66"/>
      <c r="T39" s="66"/>
      <c r="U39" s="66"/>
      <c r="V39" s="66"/>
      <c r="W39" s="66"/>
      <c r="X39" s="66"/>
      <c r="Y39" s="278"/>
      <c r="Z39" s="7">
        <f t="shared" si="2"/>
        <v>22</v>
      </c>
      <c r="AB39" s="133" t="str">
        <f>IFERROR(IF(DATEVALUE(VLOOKUP(K39,Validation!F74:I97,3,FALSE)&amp;"/"&amp;RIGHT(L39+100,2)&amp;"/"&amp;M39)&lt;=DATEVALUE(VLOOKUP(N39,Validation!F74:I97,3,FALSE)&amp;"/"&amp;RIGHT(O39+100,2)&amp;"/"&amp;P39),"",-1),"")</f>
        <v/>
      </c>
      <c r="AC39" s="133" t="str">
        <f>IFERROR(IF(DATEVALUE(TEXT(VLOOKUP(S39,Validation!F74:I97,3,FALSE)&amp;"/"&amp;RIGHT(T39+100,2)&amp;"/"&amp;U39,"MM/DD/YYYY"))&lt;=DATEVALUE(TEXT(VLOOKUP(V39,Validation!F74:I97,3,FALSE)&amp;"/"&amp;RIGHT(W39+100,2)&amp;"/"&amp;X39,"MM/DD/YYYY")),"",-1),"")</f>
        <v/>
      </c>
    </row>
    <row r="40" spans="1:29" ht="13.8">
      <c r="A40" s="113"/>
      <c r="B40" s="113"/>
      <c r="C40" s="113"/>
      <c r="D40" s="113"/>
      <c r="E40" s="113"/>
      <c r="F40" s="14"/>
      <c r="G40" s="15"/>
      <c r="H40" s="14"/>
      <c r="I40" s="114"/>
      <c r="J40" s="91" t="str">
        <f t="shared" si="0"/>
        <v/>
      </c>
      <c r="K40" s="88"/>
      <c r="L40" s="89"/>
      <c r="M40" s="90"/>
      <c r="N40" s="88"/>
      <c r="O40" s="89"/>
      <c r="P40" s="90"/>
      <c r="Q40" s="85" t="str">
        <f ca="1">+IF(A40="","",IF(AND(TODAY()&lt;Validation!$C$141,OR(MONTH(TODAY())=10,MONTH(TODAY())=11,MONTH(TODAY())=12)),CONCATENATE(MONTH(TODAY()),"/01/",YEAR(TODAY())),IF(AND(TODAY()&lt;Validation!$C$141,MONTH(TODAY())&lt;=9),CONCATENATE("0",MONTH(TODAY()),"/01/",YEAR(TODAY())),IF(AND(TODAY()&gt;=Validation!$C$141,OR(MONTH(TODAY())=10,MONTH(TODAY())=11,MONTH(TODAY())=12)),CONCATENATE(MONTH(TODAY()+10),"/01/",YEAR(TODAY()+10)),IF(AND(TODAY()&gt;=Validation!$C$141,MONTH(TODAY())&lt;=9),CONCATENATE("0",MONTH(TODAY()+10),"/01/",YEAR(TODAY()+10)))))))</f>
        <v/>
      </c>
      <c r="R40" s="84" t="str">
        <f t="shared" si="1"/>
        <v/>
      </c>
      <c r="S40" s="66"/>
      <c r="T40" s="66"/>
      <c r="U40" s="66"/>
      <c r="V40" s="66"/>
      <c r="W40" s="66"/>
      <c r="X40" s="66"/>
      <c r="Y40" s="278"/>
      <c r="Z40" s="7">
        <f t="shared" si="2"/>
        <v>22</v>
      </c>
      <c r="AB40" s="133" t="str">
        <f>IFERROR(IF(DATEVALUE(VLOOKUP(K40,Validation!F75:I98,3,FALSE)&amp;"/"&amp;RIGHT(L40+100,2)&amp;"/"&amp;M40)&lt;=DATEVALUE(VLOOKUP(N40,Validation!F75:I98,3,FALSE)&amp;"/"&amp;RIGHT(O40+100,2)&amp;"/"&amp;P40),"",-1),"")</f>
        <v/>
      </c>
      <c r="AC40" s="133" t="str">
        <f>IFERROR(IF(DATEVALUE(TEXT(VLOOKUP(S40,Validation!F75:I98,3,FALSE)&amp;"/"&amp;RIGHT(T40+100,2)&amp;"/"&amp;U40,"MM/DD/YYYY"))&lt;=DATEVALUE(TEXT(VLOOKUP(V40,Validation!F75:I98,3,FALSE)&amp;"/"&amp;RIGHT(W40+100,2)&amp;"/"&amp;X40,"MM/DD/YYYY")),"",-1),"")</f>
        <v/>
      </c>
    </row>
    <row r="41" spans="1:29" ht="13.8">
      <c r="A41" s="113"/>
      <c r="B41" s="113"/>
      <c r="C41" s="113"/>
      <c r="D41" s="113"/>
      <c r="E41" s="113"/>
      <c r="F41" s="14"/>
      <c r="G41" s="15"/>
      <c r="H41" s="14"/>
      <c r="I41" s="114"/>
      <c r="J41" s="91" t="str">
        <f t="shared" si="0"/>
        <v/>
      </c>
      <c r="K41" s="88"/>
      <c r="L41" s="89"/>
      <c r="M41" s="90"/>
      <c r="N41" s="88"/>
      <c r="O41" s="89"/>
      <c r="P41" s="90"/>
      <c r="Q41" s="85" t="str">
        <f ca="1">+IF(A41="","",IF(AND(TODAY()&lt;Validation!$C$141,OR(MONTH(TODAY())=10,MONTH(TODAY())=11,MONTH(TODAY())=12)),CONCATENATE(MONTH(TODAY()),"/01/",YEAR(TODAY())),IF(AND(TODAY()&lt;Validation!$C$141,MONTH(TODAY())&lt;=9),CONCATENATE("0",MONTH(TODAY()),"/01/",YEAR(TODAY())),IF(AND(TODAY()&gt;=Validation!$C$141,OR(MONTH(TODAY())=10,MONTH(TODAY())=11,MONTH(TODAY())=12)),CONCATENATE(MONTH(TODAY()+10),"/01/",YEAR(TODAY()+10)),IF(AND(TODAY()&gt;=Validation!$C$141,MONTH(TODAY())&lt;=9),CONCATENATE("0",MONTH(TODAY()+10),"/01/",YEAR(TODAY()+10)))))))</f>
        <v/>
      </c>
      <c r="R41" s="84" t="str">
        <f t="shared" si="1"/>
        <v/>
      </c>
      <c r="S41" s="66"/>
      <c r="T41" s="66"/>
      <c r="U41" s="66"/>
      <c r="V41" s="66"/>
      <c r="W41" s="66"/>
      <c r="X41" s="66"/>
      <c r="Y41" s="278"/>
      <c r="Z41" s="7">
        <f t="shared" si="2"/>
        <v>22</v>
      </c>
      <c r="AB41" s="133" t="str">
        <f>IFERROR(IF(DATEVALUE(VLOOKUP(K41,Validation!F76:I99,3,FALSE)&amp;"/"&amp;RIGHT(L41+100,2)&amp;"/"&amp;M41)&lt;=DATEVALUE(VLOOKUP(N41,Validation!F76:I99,3,FALSE)&amp;"/"&amp;RIGHT(O41+100,2)&amp;"/"&amp;P41),"",-1),"")</f>
        <v/>
      </c>
      <c r="AC41" s="133" t="str">
        <f>IFERROR(IF(DATEVALUE(TEXT(VLOOKUP(S41,Validation!F76:I99,3,FALSE)&amp;"/"&amp;RIGHT(T41+100,2)&amp;"/"&amp;U41,"MM/DD/YYYY"))&lt;=DATEVALUE(TEXT(VLOOKUP(V41,Validation!F76:I99,3,FALSE)&amp;"/"&amp;RIGHT(W41+100,2)&amp;"/"&amp;X41,"MM/DD/YYYY")),"",-1),"")</f>
        <v/>
      </c>
    </row>
    <row r="42" spans="1:29" ht="13.8">
      <c r="A42" s="113"/>
      <c r="B42" s="113"/>
      <c r="C42" s="113"/>
      <c r="D42" s="113"/>
      <c r="E42" s="113"/>
      <c r="F42" s="14"/>
      <c r="G42" s="15"/>
      <c r="H42" s="14"/>
      <c r="I42" s="114"/>
      <c r="J42" s="91" t="str">
        <f t="shared" si="0"/>
        <v/>
      </c>
      <c r="K42" s="88"/>
      <c r="L42" s="89"/>
      <c r="M42" s="90"/>
      <c r="N42" s="88"/>
      <c r="O42" s="89"/>
      <c r="P42" s="90"/>
      <c r="Q42" s="85" t="str">
        <f ca="1">+IF(A42="","",IF(AND(TODAY()&lt;Validation!$C$141,OR(MONTH(TODAY())=10,MONTH(TODAY())=11,MONTH(TODAY())=12)),CONCATENATE(MONTH(TODAY()),"/01/",YEAR(TODAY())),IF(AND(TODAY()&lt;Validation!$C$141,MONTH(TODAY())&lt;=9),CONCATENATE("0",MONTH(TODAY()),"/01/",YEAR(TODAY())),IF(AND(TODAY()&gt;=Validation!$C$141,OR(MONTH(TODAY())=10,MONTH(TODAY())=11,MONTH(TODAY())=12)),CONCATENATE(MONTH(TODAY()+10),"/01/",YEAR(TODAY()+10)),IF(AND(TODAY()&gt;=Validation!$C$141,MONTH(TODAY())&lt;=9),CONCATENATE("0",MONTH(TODAY()+10),"/01/",YEAR(TODAY()+10)))))))</f>
        <v/>
      </c>
      <c r="R42" s="84" t="str">
        <f t="shared" si="1"/>
        <v/>
      </c>
      <c r="S42" s="66"/>
      <c r="T42" s="66"/>
      <c r="U42" s="66"/>
      <c r="V42" s="66"/>
      <c r="W42" s="66"/>
      <c r="X42" s="66"/>
      <c r="Y42" s="278"/>
      <c r="Z42" s="7">
        <f t="shared" si="2"/>
        <v>22</v>
      </c>
      <c r="AB42" s="133" t="str">
        <f>IFERROR(IF(DATEVALUE(VLOOKUP(K42,Validation!F77:I100,3,FALSE)&amp;"/"&amp;RIGHT(L42+100,2)&amp;"/"&amp;M42)&lt;=DATEVALUE(VLOOKUP(N42,Validation!F77:I100,3,FALSE)&amp;"/"&amp;RIGHT(O42+100,2)&amp;"/"&amp;P42),"",-1),"")</f>
        <v/>
      </c>
      <c r="AC42" s="133" t="str">
        <f>IFERROR(IF(DATEVALUE(TEXT(VLOOKUP(S42,Validation!F77:I100,3,FALSE)&amp;"/"&amp;RIGHT(T42+100,2)&amp;"/"&amp;U42,"MM/DD/YYYY"))&lt;=DATEVALUE(TEXT(VLOOKUP(V42,Validation!F77:I100,3,FALSE)&amp;"/"&amp;RIGHT(W42+100,2)&amp;"/"&amp;X42,"MM/DD/YYYY")),"",-1),"")</f>
        <v/>
      </c>
    </row>
    <row r="43" spans="1:29" ht="13.8">
      <c r="A43" s="113"/>
      <c r="B43" s="113"/>
      <c r="C43" s="113"/>
      <c r="D43" s="113"/>
      <c r="E43" s="113"/>
      <c r="F43" s="14"/>
      <c r="G43" s="15"/>
      <c r="H43" s="14"/>
      <c r="I43" s="114"/>
      <c r="J43" s="91" t="str">
        <f t="shared" si="0"/>
        <v/>
      </c>
      <c r="K43" s="88"/>
      <c r="L43" s="89"/>
      <c r="M43" s="90"/>
      <c r="N43" s="88"/>
      <c r="O43" s="89"/>
      <c r="P43" s="90"/>
      <c r="Q43" s="85" t="str">
        <f ca="1">+IF(A43="","",IF(AND(TODAY()&lt;Validation!$C$141,OR(MONTH(TODAY())=10,MONTH(TODAY())=11,MONTH(TODAY())=12)),CONCATENATE(MONTH(TODAY()),"/01/",YEAR(TODAY())),IF(AND(TODAY()&lt;Validation!$C$141,MONTH(TODAY())&lt;=9),CONCATENATE("0",MONTH(TODAY()),"/01/",YEAR(TODAY())),IF(AND(TODAY()&gt;=Validation!$C$141,OR(MONTH(TODAY())=10,MONTH(TODAY())=11,MONTH(TODAY())=12)),CONCATENATE(MONTH(TODAY()+10),"/01/",YEAR(TODAY()+10)),IF(AND(TODAY()&gt;=Validation!$C$141,MONTH(TODAY())&lt;=9),CONCATENATE("0",MONTH(TODAY()+10),"/01/",YEAR(TODAY()+10)))))))</f>
        <v/>
      </c>
      <c r="R43" s="84" t="str">
        <f t="shared" si="1"/>
        <v/>
      </c>
      <c r="S43" s="66"/>
      <c r="T43" s="66"/>
      <c r="U43" s="66"/>
      <c r="V43" s="66"/>
      <c r="W43" s="66"/>
      <c r="X43" s="66"/>
      <c r="Y43" s="278"/>
      <c r="Z43" s="7">
        <f t="shared" si="2"/>
        <v>22</v>
      </c>
      <c r="AB43" s="133" t="str">
        <f>IFERROR(IF(DATEVALUE(VLOOKUP(K43,Validation!F78:I101,3,FALSE)&amp;"/"&amp;RIGHT(L43+100,2)&amp;"/"&amp;M43)&lt;=DATEVALUE(VLOOKUP(N43,Validation!F78:I101,3,FALSE)&amp;"/"&amp;RIGHT(O43+100,2)&amp;"/"&amp;P43),"",-1),"")</f>
        <v/>
      </c>
      <c r="AC43" s="133" t="str">
        <f>IFERROR(IF(DATEVALUE(TEXT(VLOOKUP(S43,Validation!F78:I101,3,FALSE)&amp;"/"&amp;RIGHT(T43+100,2)&amp;"/"&amp;U43,"MM/DD/YYYY"))&lt;=DATEVALUE(TEXT(VLOOKUP(V43,Validation!F78:I101,3,FALSE)&amp;"/"&amp;RIGHT(W43+100,2)&amp;"/"&amp;X43,"MM/DD/YYYY")),"",-1),"")</f>
        <v/>
      </c>
    </row>
    <row r="44" spans="1:29" ht="13.8">
      <c r="A44" s="113"/>
      <c r="B44" s="113"/>
      <c r="C44" s="113"/>
      <c r="D44" s="113"/>
      <c r="E44" s="113"/>
      <c r="F44" s="14"/>
      <c r="G44" s="15"/>
      <c r="H44" s="14"/>
      <c r="I44" s="114"/>
      <c r="J44" s="91" t="str">
        <f t="shared" si="0"/>
        <v/>
      </c>
      <c r="K44" s="88"/>
      <c r="L44" s="89"/>
      <c r="M44" s="90"/>
      <c r="N44" s="88"/>
      <c r="O44" s="89"/>
      <c r="P44" s="90"/>
      <c r="Q44" s="85" t="str">
        <f ca="1">+IF(A44="","",IF(AND(TODAY()&lt;Validation!$C$141,OR(MONTH(TODAY())=10,MONTH(TODAY())=11,MONTH(TODAY())=12)),CONCATENATE(MONTH(TODAY()),"/01/",YEAR(TODAY())),IF(AND(TODAY()&lt;Validation!$C$141,MONTH(TODAY())&lt;=9),CONCATENATE("0",MONTH(TODAY()),"/01/",YEAR(TODAY())),IF(AND(TODAY()&gt;=Validation!$C$141,OR(MONTH(TODAY())=10,MONTH(TODAY())=11,MONTH(TODAY())=12)),CONCATENATE(MONTH(TODAY()+10),"/01/",YEAR(TODAY()+10)),IF(AND(TODAY()&gt;=Validation!$C$141,MONTH(TODAY())&lt;=9),CONCATENATE("0",MONTH(TODAY()+10),"/01/",YEAR(TODAY()+10)))))))</f>
        <v/>
      </c>
      <c r="R44" s="84" t="str">
        <f t="shared" si="1"/>
        <v/>
      </c>
      <c r="S44" s="66"/>
      <c r="T44" s="66"/>
      <c r="U44" s="66"/>
      <c r="V44" s="66"/>
      <c r="W44" s="66"/>
      <c r="X44" s="66"/>
      <c r="Y44" s="278"/>
      <c r="Z44" s="7">
        <f t="shared" si="2"/>
        <v>22</v>
      </c>
      <c r="AB44" s="133" t="str">
        <f>IFERROR(IF(DATEVALUE(VLOOKUP(K44,Validation!F79:I102,3,FALSE)&amp;"/"&amp;RIGHT(L44+100,2)&amp;"/"&amp;M44)&lt;=DATEVALUE(VLOOKUP(N44,Validation!F79:I102,3,FALSE)&amp;"/"&amp;RIGHT(O44+100,2)&amp;"/"&amp;P44),"",-1),"")</f>
        <v/>
      </c>
      <c r="AC44" s="133" t="str">
        <f>IFERROR(IF(DATEVALUE(TEXT(VLOOKUP(S44,Validation!F79:I102,3,FALSE)&amp;"/"&amp;RIGHT(T44+100,2)&amp;"/"&amp;U44,"MM/DD/YYYY"))&lt;=DATEVALUE(TEXT(VLOOKUP(V44,Validation!F79:I102,3,FALSE)&amp;"/"&amp;RIGHT(W44+100,2)&amp;"/"&amp;X44,"MM/DD/YYYY")),"",-1),"")</f>
        <v/>
      </c>
    </row>
    <row r="45" spans="1:29" ht="13.8">
      <c r="A45" s="113"/>
      <c r="B45" s="113"/>
      <c r="C45" s="113"/>
      <c r="D45" s="113"/>
      <c r="E45" s="113"/>
      <c r="F45" s="14"/>
      <c r="G45" s="15"/>
      <c r="H45" s="14"/>
      <c r="I45" s="114"/>
      <c r="J45" s="91" t="str">
        <f t="shared" si="0"/>
        <v/>
      </c>
      <c r="K45" s="88"/>
      <c r="L45" s="89"/>
      <c r="M45" s="90"/>
      <c r="N45" s="88"/>
      <c r="O45" s="89"/>
      <c r="P45" s="90"/>
      <c r="Q45" s="85" t="str">
        <f ca="1">+IF(A45="","",IF(AND(TODAY()&lt;Validation!$C$141,OR(MONTH(TODAY())=10,MONTH(TODAY())=11,MONTH(TODAY())=12)),CONCATENATE(MONTH(TODAY()),"/01/",YEAR(TODAY())),IF(AND(TODAY()&lt;Validation!$C$141,MONTH(TODAY())&lt;=9),CONCATENATE("0",MONTH(TODAY()),"/01/",YEAR(TODAY())),IF(AND(TODAY()&gt;=Validation!$C$141,OR(MONTH(TODAY())=10,MONTH(TODAY())=11,MONTH(TODAY())=12)),CONCATENATE(MONTH(TODAY()+10),"/01/",YEAR(TODAY()+10)),IF(AND(TODAY()&gt;=Validation!$C$141,MONTH(TODAY())&lt;=9),CONCATENATE("0",MONTH(TODAY()+10),"/01/",YEAR(TODAY()+10)))))))</f>
        <v/>
      </c>
      <c r="R45" s="84" t="str">
        <f t="shared" si="1"/>
        <v/>
      </c>
      <c r="S45" s="66"/>
      <c r="T45" s="66"/>
      <c r="U45" s="66"/>
      <c r="V45" s="66"/>
      <c r="W45" s="66"/>
      <c r="X45" s="66"/>
      <c r="Y45" s="278"/>
      <c r="Z45" s="7">
        <f t="shared" si="2"/>
        <v>22</v>
      </c>
      <c r="AB45" s="133" t="str">
        <f>IFERROR(IF(DATEVALUE(VLOOKUP(K45,Validation!F80:I103,3,FALSE)&amp;"/"&amp;RIGHT(L45+100,2)&amp;"/"&amp;M45)&lt;=DATEVALUE(VLOOKUP(N45,Validation!F80:I103,3,FALSE)&amp;"/"&amp;RIGHT(O45+100,2)&amp;"/"&amp;P45),"",-1),"")</f>
        <v/>
      </c>
      <c r="AC45" s="133" t="str">
        <f>IFERROR(IF(DATEVALUE(TEXT(VLOOKUP(S45,Validation!F80:I103,3,FALSE)&amp;"/"&amp;RIGHT(T45+100,2)&amp;"/"&amp;U45,"MM/DD/YYYY"))&lt;=DATEVALUE(TEXT(VLOOKUP(V45,Validation!F80:I103,3,FALSE)&amp;"/"&amp;RIGHT(W45+100,2)&amp;"/"&amp;X45,"MM/DD/YYYY")),"",-1),"")</f>
        <v/>
      </c>
    </row>
    <row r="46" spans="1:29" ht="13.8">
      <c r="A46" s="113"/>
      <c r="B46" s="113"/>
      <c r="C46" s="113"/>
      <c r="D46" s="113"/>
      <c r="E46" s="113"/>
      <c r="F46" s="14"/>
      <c r="G46" s="15"/>
      <c r="H46" s="14"/>
      <c r="I46" s="114"/>
      <c r="J46" s="91" t="str">
        <f t="shared" si="0"/>
        <v/>
      </c>
      <c r="K46" s="88"/>
      <c r="L46" s="89"/>
      <c r="M46" s="90"/>
      <c r="N46" s="88"/>
      <c r="O46" s="89"/>
      <c r="P46" s="90"/>
      <c r="Q46" s="85" t="str">
        <f ca="1">+IF(A46="","",IF(AND(TODAY()&lt;Validation!$C$141,OR(MONTH(TODAY())=10,MONTH(TODAY())=11,MONTH(TODAY())=12)),CONCATENATE(MONTH(TODAY()),"/01/",YEAR(TODAY())),IF(AND(TODAY()&lt;Validation!$C$141,MONTH(TODAY())&lt;=9),CONCATENATE("0",MONTH(TODAY()),"/01/",YEAR(TODAY())),IF(AND(TODAY()&gt;=Validation!$C$141,OR(MONTH(TODAY())=10,MONTH(TODAY())=11,MONTH(TODAY())=12)),CONCATENATE(MONTH(TODAY()+10),"/01/",YEAR(TODAY()+10)),IF(AND(TODAY()&gt;=Validation!$C$141,MONTH(TODAY())&lt;=9),CONCATENATE("0",MONTH(TODAY()+10),"/01/",YEAR(TODAY()+10)))))))</f>
        <v/>
      </c>
      <c r="R46" s="84" t="str">
        <f t="shared" si="1"/>
        <v/>
      </c>
      <c r="S46" s="66"/>
      <c r="T46" s="66"/>
      <c r="U46" s="66"/>
      <c r="V46" s="66"/>
      <c r="W46" s="66"/>
      <c r="X46" s="66"/>
      <c r="Y46" s="278"/>
      <c r="Z46" s="7">
        <f t="shared" si="2"/>
        <v>22</v>
      </c>
      <c r="AB46" s="133" t="str">
        <f>IFERROR(IF(DATEVALUE(VLOOKUP(K46,Validation!F81:I104,3,FALSE)&amp;"/"&amp;RIGHT(L46+100,2)&amp;"/"&amp;M46)&lt;=DATEVALUE(VLOOKUP(N46,Validation!F81:I104,3,FALSE)&amp;"/"&amp;RIGHT(O46+100,2)&amp;"/"&amp;P46),"",-1),"")</f>
        <v/>
      </c>
      <c r="AC46" s="133" t="str">
        <f>IFERROR(IF(DATEVALUE(TEXT(VLOOKUP(S46,Validation!F81:I104,3,FALSE)&amp;"/"&amp;RIGHT(T46+100,2)&amp;"/"&amp;U46,"MM/DD/YYYY"))&lt;=DATEVALUE(TEXT(VLOOKUP(V46,Validation!F81:I104,3,FALSE)&amp;"/"&amp;RIGHT(W46+100,2)&amp;"/"&amp;X46,"MM/DD/YYYY")),"",-1),"")</f>
        <v/>
      </c>
    </row>
    <row r="47" spans="1:29" ht="13.8">
      <c r="A47" s="113"/>
      <c r="B47" s="113"/>
      <c r="C47" s="113"/>
      <c r="D47" s="113"/>
      <c r="E47" s="113"/>
      <c r="F47" s="14"/>
      <c r="G47" s="15"/>
      <c r="H47" s="14"/>
      <c r="I47" s="114"/>
      <c r="J47" s="91" t="str">
        <f t="shared" si="0"/>
        <v/>
      </c>
      <c r="K47" s="88"/>
      <c r="L47" s="89"/>
      <c r="M47" s="90"/>
      <c r="N47" s="88"/>
      <c r="O47" s="89"/>
      <c r="P47" s="90"/>
      <c r="Q47" s="85" t="str">
        <f ca="1">+IF(A47="","",IF(AND(TODAY()&lt;Validation!$C$141,OR(MONTH(TODAY())=10,MONTH(TODAY())=11,MONTH(TODAY())=12)),CONCATENATE(MONTH(TODAY()),"/01/",YEAR(TODAY())),IF(AND(TODAY()&lt;Validation!$C$141,MONTH(TODAY())&lt;=9),CONCATENATE("0",MONTH(TODAY()),"/01/",YEAR(TODAY())),IF(AND(TODAY()&gt;=Validation!$C$141,OR(MONTH(TODAY())=10,MONTH(TODAY())=11,MONTH(TODAY())=12)),CONCATENATE(MONTH(TODAY()+10),"/01/",YEAR(TODAY()+10)),IF(AND(TODAY()&gt;=Validation!$C$141,MONTH(TODAY())&lt;=9),CONCATENATE("0",MONTH(TODAY()+10),"/01/",YEAR(TODAY()+10)))))))</f>
        <v/>
      </c>
      <c r="R47" s="84" t="str">
        <f t="shared" si="1"/>
        <v/>
      </c>
      <c r="S47" s="66"/>
      <c r="T47" s="66"/>
      <c r="U47" s="66"/>
      <c r="V47" s="66"/>
      <c r="W47" s="66"/>
      <c r="X47" s="66"/>
      <c r="Y47" s="278"/>
      <c r="Z47" s="7">
        <f t="shared" si="2"/>
        <v>22</v>
      </c>
      <c r="AB47" s="133" t="str">
        <f>IFERROR(IF(DATEVALUE(VLOOKUP(K47,Validation!F82:I105,3,FALSE)&amp;"/"&amp;RIGHT(L47+100,2)&amp;"/"&amp;M47)&lt;=DATEVALUE(VLOOKUP(N47,Validation!F82:I105,3,FALSE)&amp;"/"&amp;RIGHT(O47+100,2)&amp;"/"&amp;P47),"",-1),"")</f>
        <v/>
      </c>
      <c r="AC47" s="133" t="str">
        <f>IFERROR(IF(DATEVALUE(TEXT(VLOOKUP(S47,Validation!F82:I105,3,FALSE)&amp;"/"&amp;RIGHT(T47+100,2)&amp;"/"&amp;U47,"MM/DD/YYYY"))&lt;=DATEVALUE(TEXT(VLOOKUP(V47,Validation!F82:I105,3,FALSE)&amp;"/"&amp;RIGHT(W47+100,2)&amp;"/"&amp;X47,"MM/DD/YYYY")),"",-1),"")</f>
        <v/>
      </c>
    </row>
    <row r="48" spans="1:29" ht="13.8">
      <c r="A48" s="113"/>
      <c r="B48" s="113"/>
      <c r="C48" s="113"/>
      <c r="D48" s="113"/>
      <c r="E48" s="113"/>
      <c r="F48" s="14"/>
      <c r="G48" s="15"/>
      <c r="H48" s="14"/>
      <c r="I48" s="114"/>
      <c r="J48" s="91" t="str">
        <f t="shared" si="0"/>
        <v/>
      </c>
      <c r="K48" s="88"/>
      <c r="L48" s="89"/>
      <c r="M48" s="90"/>
      <c r="N48" s="88"/>
      <c r="O48" s="89"/>
      <c r="P48" s="90"/>
      <c r="Q48" s="85" t="str">
        <f ca="1">+IF(A48="","",IF(AND(TODAY()&lt;Validation!$C$141,OR(MONTH(TODAY())=10,MONTH(TODAY())=11,MONTH(TODAY())=12)),CONCATENATE(MONTH(TODAY()),"/01/",YEAR(TODAY())),IF(AND(TODAY()&lt;Validation!$C$141,MONTH(TODAY())&lt;=9),CONCATENATE("0",MONTH(TODAY()),"/01/",YEAR(TODAY())),IF(AND(TODAY()&gt;=Validation!$C$141,OR(MONTH(TODAY())=10,MONTH(TODAY())=11,MONTH(TODAY())=12)),CONCATENATE(MONTH(TODAY()+10),"/01/",YEAR(TODAY()+10)),IF(AND(TODAY()&gt;=Validation!$C$141,MONTH(TODAY())&lt;=9),CONCATENATE("0",MONTH(TODAY()+10),"/01/",YEAR(TODAY()+10)))))))</f>
        <v/>
      </c>
      <c r="R48" s="84" t="str">
        <f t="shared" si="1"/>
        <v/>
      </c>
      <c r="S48" s="66"/>
      <c r="T48" s="66"/>
      <c r="U48" s="66"/>
      <c r="V48" s="66"/>
      <c r="W48" s="66"/>
      <c r="X48" s="66"/>
      <c r="Y48" s="278"/>
      <c r="Z48" s="7">
        <f t="shared" si="2"/>
        <v>22</v>
      </c>
      <c r="AB48" s="133" t="str">
        <f>IFERROR(IF(DATEVALUE(VLOOKUP(K48,Validation!F83:I106,3,FALSE)&amp;"/"&amp;RIGHT(L48+100,2)&amp;"/"&amp;M48)&lt;=DATEVALUE(VLOOKUP(N48,Validation!F83:I106,3,FALSE)&amp;"/"&amp;RIGHT(O48+100,2)&amp;"/"&amp;P48),"",-1),"")</f>
        <v/>
      </c>
      <c r="AC48" s="133" t="str">
        <f>IFERROR(IF(DATEVALUE(TEXT(VLOOKUP(S48,Validation!F83:I106,3,FALSE)&amp;"/"&amp;RIGHT(T48+100,2)&amp;"/"&amp;U48,"MM/DD/YYYY"))&lt;=DATEVALUE(TEXT(VLOOKUP(V48,Validation!F83:I106,3,FALSE)&amp;"/"&amp;RIGHT(W48+100,2)&amp;"/"&amp;X48,"MM/DD/YYYY")),"",-1),"")</f>
        <v/>
      </c>
    </row>
    <row r="49" spans="1:29" ht="13.8">
      <c r="A49" s="113"/>
      <c r="B49" s="113"/>
      <c r="C49" s="113"/>
      <c r="D49" s="113"/>
      <c r="E49" s="113"/>
      <c r="F49" s="14"/>
      <c r="G49" s="15"/>
      <c r="H49" s="14"/>
      <c r="I49" s="114"/>
      <c r="J49" s="91" t="str">
        <f t="shared" si="0"/>
        <v/>
      </c>
      <c r="K49" s="88"/>
      <c r="L49" s="89"/>
      <c r="M49" s="90"/>
      <c r="N49" s="88"/>
      <c r="O49" s="89"/>
      <c r="P49" s="90"/>
      <c r="Q49" s="85" t="str">
        <f ca="1">+IF(A49="","",IF(AND(TODAY()&lt;Validation!$C$141,OR(MONTH(TODAY())=10,MONTH(TODAY())=11,MONTH(TODAY())=12)),CONCATENATE(MONTH(TODAY()),"/01/",YEAR(TODAY())),IF(AND(TODAY()&lt;Validation!$C$141,MONTH(TODAY())&lt;=9),CONCATENATE("0",MONTH(TODAY()),"/01/",YEAR(TODAY())),IF(AND(TODAY()&gt;=Validation!$C$141,OR(MONTH(TODAY())=10,MONTH(TODAY())=11,MONTH(TODAY())=12)),CONCATENATE(MONTH(TODAY()+10),"/01/",YEAR(TODAY()+10)),IF(AND(TODAY()&gt;=Validation!$C$141,MONTH(TODAY())&lt;=9),CONCATENATE("0",MONTH(TODAY()+10),"/01/",YEAR(TODAY()+10)))))))</f>
        <v/>
      </c>
      <c r="R49" s="84" t="str">
        <f t="shared" si="1"/>
        <v/>
      </c>
      <c r="S49" s="66"/>
      <c r="T49" s="66"/>
      <c r="U49" s="66"/>
      <c r="V49" s="66"/>
      <c r="W49" s="66"/>
      <c r="X49" s="66"/>
      <c r="Y49" s="278"/>
      <c r="Z49" s="7">
        <f t="shared" si="2"/>
        <v>22</v>
      </c>
      <c r="AB49" s="133" t="str">
        <f>IFERROR(IF(DATEVALUE(VLOOKUP(K49,Validation!F84:I107,3,FALSE)&amp;"/"&amp;RIGHT(L49+100,2)&amp;"/"&amp;M49)&lt;=DATEVALUE(VLOOKUP(N49,Validation!F84:I107,3,FALSE)&amp;"/"&amp;RIGHT(O49+100,2)&amp;"/"&amp;P49),"",-1),"")</f>
        <v/>
      </c>
      <c r="AC49" s="133" t="str">
        <f>IFERROR(IF(DATEVALUE(TEXT(VLOOKUP(S49,Validation!F84:I107,3,FALSE)&amp;"/"&amp;RIGHT(T49+100,2)&amp;"/"&amp;U49,"MM/DD/YYYY"))&lt;=DATEVALUE(TEXT(VLOOKUP(V49,Validation!F84:I107,3,FALSE)&amp;"/"&amp;RIGHT(W49+100,2)&amp;"/"&amp;X49,"MM/DD/YYYY")),"",-1),"")</f>
        <v/>
      </c>
    </row>
    <row r="50" spans="1:29" ht="13.8">
      <c r="A50" s="113"/>
      <c r="B50" s="113"/>
      <c r="C50" s="113"/>
      <c r="D50" s="113"/>
      <c r="E50" s="113"/>
      <c r="F50" s="14"/>
      <c r="G50" s="15"/>
      <c r="H50" s="14"/>
      <c r="I50" s="114"/>
      <c r="J50" s="91" t="str">
        <f t="shared" si="0"/>
        <v/>
      </c>
      <c r="K50" s="88"/>
      <c r="L50" s="89"/>
      <c r="M50" s="90"/>
      <c r="N50" s="88"/>
      <c r="O50" s="89"/>
      <c r="P50" s="90"/>
      <c r="Q50" s="85" t="str">
        <f ca="1">+IF(A50="","",IF(AND(TODAY()&lt;Validation!$C$141,OR(MONTH(TODAY())=10,MONTH(TODAY())=11,MONTH(TODAY())=12)),CONCATENATE(MONTH(TODAY()),"/01/",YEAR(TODAY())),IF(AND(TODAY()&lt;Validation!$C$141,MONTH(TODAY())&lt;=9),CONCATENATE("0",MONTH(TODAY()),"/01/",YEAR(TODAY())),IF(AND(TODAY()&gt;=Validation!$C$141,OR(MONTH(TODAY())=10,MONTH(TODAY())=11,MONTH(TODAY())=12)),CONCATENATE(MONTH(TODAY()+10),"/01/",YEAR(TODAY()+10)),IF(AND(TODAY()&gt;=Validation!$C$141,MONTH(TODAY())&lt;=9),CONCATENATE("0",MONTH(TODAY()+10),"/01/",YEAR(TODAY()+10)))))))</f>
        <v/>
      </c>
      <c r="R50" s="84" t="str">
        <f t="shared" si="1"/>
        <v/>
      </c>
      <c r="S50" s="66"/>
      <c r="T50" s="66"/>
      <c r="U50" s="66"/>
      <c r="V50" s="66"/>
      <c r="W50" s="66"/>
      <c r="X50" s="66"/>
      <c r="Y50" s="278"/>
      <c r="Z50" s="7">
        <f t="shared" si="2"/>
        <v>22</v>
      </c>
      <c r="AB50" s="133" t="str">
        <f>IFERROR(IF(DATEVALUE(VLOOKUP(K50,Validation!F85:I108,3,FALSE)&amp;"/"&amp;RIGHT(L50+100,2)&amp;"/"&amp;M50)&lt;=DATEVALUE(VLOOKUP(N50,Validation!F85:I108,3,FALSE)&amp;"/"&amp;RIGHT(O50+100,2)&amp;"/"&amp;P50),"",-1),"")</f>
        <v/>
      </c>
      <c r="AC50" s="133" t="str">
        <f>IFERROR(IF(DATEVALUE(TEXT(VLOOKUP(S50,Validation!F85:I108,3,FALSE)&amp;"/"&amp;RIGHT(T50+100,2)&amp;"/"&amp;U50,"MM/DD/YYYY"))&lt;=DATEVALUE(TEXT(VLOOKUP(V50,Validation!F85:I108,3,FALSE)&amp;"/"&amp;RIGHT(W50+100,2)&amp;"/"&amp;X50,"MM/DD/YYYY")),"",-1),"")</f>
        <v/>
      </c>
    </row>
    <row r="51" spans="1:29" ht="13.8">
      <c r="A51" s="113"/>
      <c r="B51" s="113"/>
      <c r="C51" s="113"/>
      <c r="D51" s="113"/>
      <c r="E51" s="113"/>
      <c r="F51" s="14"/>
      <c r="G51" s="15"/>
      <c r="H51" s="14"/>
      <c r="I51" s="114"/>
      <c r="J51" s="91" t="str">
        <f t="shared" si="0"/>
        <v/>
      </c>
      <c r="K51" s="88"/>
      <c r="L51" s="89"/>
      <c r="M51" s="90"/>
      <c r="N51" s="88"/>
      <c r="O51" s="89"/>
      <c r="P51" s="90"/>
      <c r="Q51" s="85" t="str">
        <f ca="1">+IF(A51="","",IF(AND(TODAY()&lt;Validation!$C$141,OR(MONTH(TODAY())=10,MONTH(TODAY())=11,MONTH(TODAY())=12)),CONCATENATE(MONTH(TODAY()),"/01/",YEAR(TODAY())),IF(AND(TODAY()&lt;Validation!$C$141,MONTH(TODAY())&lt;=9),CONCATENATE("0",MONTH(TODAY()),"/01/",YEAR(TODAY())),IF(AND(TODAY()&gt;=Validation!$C$141,OR(MONTH(TODAY())=10,MONTH(TODAY())=11,MONTH(TODAY())=12)),CONCATENATE(MONTH(TODAY()+10),"/01/",YEAR(TODAY()+10)),IF(AND(TODAY()&gt;=Validation!$C$141,MONTH(TODAY())&lt;=9),CONCATENATE("0",MONTH(TODAY()+10),"/01/",YEAR(TODAY()+10)))))))</f>
        <v/>
      </c>
      <c r="R51" s="84" t="str">
        <f t="shared" si="1"/>
        <v/>
      </c>
      <c r="S51" s="66"/>
      <c r="T51" s="66"/>
      <c r="U51" s="66"/>
      <c r="V51" s="66"/>
      <c r="W51" s="66"/>
      <c r="X51" s="66"/>
      <c r="Y51" s="278"/>
      <c r="Z51" s="7">
        <f t="shared" si="2"/>
        <v>22</v>
      </c>
      <c r="AB51" s="133" t="str">
        <f>IFERROR(IF(DATEVALUE(VLOOKUP(K51,Validation!F86:I109,3,FALSE)&amp;"/"&amp;RIGHT(L51+100,2)&amp;"/"&amp;M51)&lt;=DATEVALUE(VLOOKUP(N51,Validation!F86:I109,3,FALSE)&amp;"/"&amp;RIGHT(O51+100,2)&amp;"/"&amp;P51),"",-1),"")</f>
        <v/>
      </c>
      <c r="AC51" s="133" t="str">
        <f>IFERROR(IF(DATEVALUE(TEXT(VLOOKUP(S51,Validation!F86:I109,3,FALSE)&amp;"/"&amp;RIGHT(T51+100,2)&amp;"/"&amp;U51,"MM/DD/YYYY"))&lt;=DATEVALUE(TEXT(VLOOKUP(V51,Validation!F86:I109,3,FALSE)&amp;"/"&amp;RIGHT(W51+100,2)&amp;"/"&amp;X51,"MM/DD/YYYY")),"",-1),"")</f>
        <v/>
      </c>
    </row>
    <row r="52" spans="1:29" ht="13.8">
      <c r="A52" s="113"/>
      <c r="B52" s="113"/>
      <c r="C52" s="113"/>
      <c r="D52" s="113"/>
      <c r="E52" s="113"/>
      <c r="F52" s="14"/>
      <c r="G52" s="15"/>
      <c r="H52" s="14"/>
      <c r="I52" s="114"/>
      <c r="J52" s="91" t="str">
        <f t="shared" si="0"/>
        <v/>
      </c>
      <c r="K52" s="88"/>
      <c r="L52" s="89"/>
      <c r="M52" s="90"/>
      <c r="N52" s="88"/>
      <c r="O52" s="89"/>
      <c r="P52" s="90"/>
      <c r="Q52" s="85" t="str">
        <f ca="1">+IF(A52="","",IF(AND(TODAY()&lt;Validation!$C$141,OR(MONTH(TODAY())=10,MONTH(TODAY())=11,MONTH(TODAY())=12)),CONCATENATE(MONTH(TODAY()),"/01/",YEAR(TODAY())),IF(AND(TODAY()&lt;Validation!$C$141,MONTH(TODAY())&lt;=9),CONCATENATE("0",MONTH(TODAY()),"/01/",YEAR(TODAY())),IF(AND(TODAY()&gt;=Validation!$C$141,OR(MONTH(TODAY())=10,MONTH(TODAY())=11,MONTH(TODAY())=12)),CONCATENATE(MONTH(TODAY()+10),"/01/",YEAR(TODAY()+10)),IF(AND(TODAY()&gt;=Validation!$C$141,MONTH(TODAY())&lt;=9),CONCATENATE("0",MONTH(TODAY()+10),"/01/",YEAR(TODAY()+10)))))))</f>
        <v/>
      </c>
      <c r="R52" s="84" t="str">
        <f t="shared" si="1"/>
        <v/>
      </c>
      <c r="S52" s="66"/>
      <c r="T52" s="66"/>
      <c r="U52" s="66"/>
      <c r="V52" s="66"/>
      <c r="W52" s="66"/>
      <c r="X52" s="66"/>
      <c r="Y52" s="278"/>
      <c r="Z52" s="7">
        <f t="shared" si="2"/>
        <v>22</v>
      </c>
      <c r="AB52" s="133" t="str">
        <f>IFERROR(IF(DATEVALUE(VLOOKUP(K52,Validation!F87:I110,3,FALSE)&amp;"/"&amp;RIGHT(L52+100,2)&amp;"/"&amp;M52)&lt;=DATEVALUE(VLOOKUP(N52,Validation!F87:I110,3,FALSE)&amp;"/"&amp;RIGHT(O52+100,2)&amp;"/"&amp;P52),"",-1),"")</f>
        <v/>
      </c>
      <c r="AC52" s="133" t="str">
        <f>IFERROR(IF(DATEVALUE(TEXT(VLOOKUP(S52,Validation!F87:I110,3,FALSE)&amp;"/"&amp;RIGHT(T52+100,2)&amp;"/"&amp;U52,"MM/DD/YYYY"))&lt;=DATEVALUE(TEXT(VLOOKUP(V52,Validation!F87:I110,3,FALSE)&amp;"/"&amp;RIGHT(W52+100,2)&amp;"/"&amp;X52,"MM/DD/YYYY")),"",-1),"")</f>
        <v/>
      </c>
    </row>
    <row r="53" spans="1:29" ht="13.8">
      <c r="A53" s="113"/>
      <c r="B53" s="113"/>
      <c r="C53" s="113"/>
      <c r="D53" s="113"/>
      <c r="E53" s="113"/>
      <c r="F53" s="14"/>
      <c r="G53" s="15"/>
      <c r="H53" s="14"/>
      <c r="I53" s="114"/>
      <c r="J53" s="91" t="str">
        <f t="shared" si="0"/>
        <v/>
      </c>
      <c r="K53" s="88"/>
      <c r="L53" s="89"/>
      <c r="M53" s="90"/>
      <c r="N53" s="88"/>
      <c r="O53" s="89"/>
      <c r="P53" s="90"/>
      <c r="Q53" s="85" t="str">
        <f ca="1">+IF(A53="","",IF(AND(TODAY()&lt;Validation!$C$141,OR(MONTH(TODAY())=10,MONTH(TODAY())=11,MONTH(TODAY())=12)),CONCATENATE(MONTH(TODAY()),"/01/",YEAR(TODAY())),IF(AND(TODAY()&lt;Validation!$C$141,MONTH(TODAY())&lt;=9),CONCATENATE("0",MONTH(TODAY()),"/01/",YEAR(TODAY())),IF(AND(TODAY()&gt;=Validation!$C$141,OR(MONTH(TODAY())=10,MONTH(TODAY())=11,MONTH(TODAY())=12)),CONCATENATE(MONTH(TODAY()+10),"/01/",YEAR(TODAY()+10)),IF(AND(TODAY()&gt;=Validation!$C$141,MONTH(TODAY())&lt;=9),CONCATENATE("0",MONTH(TODAY()+10),"/01/",YEAR(TODAY()+10)))))))</f>
        <v/>
      </c>
      <c r="R53" s="84" t="str">
        <f t="shared" si="1"/>
        <v/>
      </c>
      <c r="S53" s="66"/>
      <c r="T53" s="66"/>
      <c r="U53" s="66"/>
      <c r="V53" s="66"/>
      <c r="W53" s="66"/>
      <c r="X53" s="66"/>
      <c r="Y53" s="278"/>
      <c r="Z53" s="7">
        <f t="shared" si="2"/>
        <v>22</v>
      </c>
      <c r="AB53" s="133" t="str">
        <f>IFERROR(IF(DATEVALUE(VLOOKUP(K53,Validation!F88:I111,3,FALSE)&amp;"/"&amp;RIGHT(L53+100,2)&amp;"/"&amp;M53)&lt;=DATEVALUE(VLOOKUP(N53,Validation!F88:I111,3,FALSE)&amp;"/"&amp;RIGHT(O53+100,2)&amp;"/"&amp;P53),"",-1),"")</f>
        <v/>
      </c>
      <c r="AC53" s="133" t="str">
        <f>IFERROR(IF(DATEVALUE(TEXT(VLOOKUP(S53,Validation!F88:I111,3,FALSE)&amp;"/"&amp;RIGHT(T53+100,2)&amp;"/"&amp;U53,"MM/DD/YYYY"))&lt;=DATEVALUE(TEXT(VLOOKUP(V53,Validation!F88:I111,3,FALSE)&amp;"/"&amp;RIGHT(W53+100,2)&amp;"/"&amp;X53,"MM/DD/YYYY")),"",-1),"")</f>
        <v/>
      </c>
    </row>
    <row r="54" spans="1:29" ht="13.8">
      <c r="A54" s="113"/>
      <c r="B54" s="113"/>
      <c r="C54" s="113"/>
      <c r="D54" s="113"/>
      <c r="E54" s="113"/>
      <c r="F54" s="14"/>
      <c r="G54" s="15"/>
      <c r="H54" s="14"/>
      <c r="I54" s="114"/>
      <c r="J54" s="91" t="str">
        <f t="shared" si="0"/>
        <v/>
      </c>
      <c r="K54" s="88"/>
      <c r="L54" s="89"/>
      <c r="M54" s="90"/>
      <c r="N54" s="88"/>
      <c r="O54" s="89"/>
      <c r="P54" s="90"/>
      <c r="Q54" s="85" t="str">
        <f ca="1">+IF(A54="","",IF(AND(TODAY()&lt;Validation!$C$141,OR(MONTH(TODAY())=10,MONTH(TODAY())=11,MONTH(TODAY())=12)),CONCATENATE(MONTH(TODAY()),"/01/",YEAR(TODAY())),IF(AND(TODAY()&lt;Validation!$C$141,MONTH(TODAY())&lt;=9),CONCATENATE("0",MONTH(TODAY()),"/01/",YEAR(TODAY())),IF(AND(TODAY()&gt;=Validation!$C$141,OR(MONTH(TODAY())=10,MONTH(TODAY())=11,MONTH(TODAY())=12)),CONCATENATE(MONTH(TODAY()+10),"/01/",YEAR(TODAY()+10)),IF(AND(TODAY()&gt;=Validation!$C$141,MONTH(TODAY())&lt;=9),CONCATENATE("0",MONTH(TODAY()+10),"/01/",YEAR(TODAY()+10)))))))</f>
        <v/>
      </c>
      <c r="R54" s="84" t="str">
        <f t="shared" si="1"/>
        <v/>
      </c>
      <c r="S54" s="66"/>
      <c r="T54" s="66"/>
      <c r="U54" s="66"/>
      <c r="V54" s="66"/>
      <c r="W54" s="66"/>
      <c r="X54" s="66"/>
      <c r="Y54" s="278"/>
      <c r="Z54" s="7">
        <f t="shared" si="2"/>
        <v>22</v>
      </c>
      <c r="AB54" s="133" t="str">
        <f>IFERROR(IF(DATEVALUE(VLOOKUP(K54,Validation!F89:I112,3,FALSE)&amp;"/"&amp;RIGHT(L54+100,2)&amp;"/"&amp;M54)&lt;=DATEVALUE(VLOOKUP(N54,Validation!F89:I112,3,FALSE)&amp;"/"&amp;RIGHT(O54+100,2)&amp;"/"&amp;P54),"",-1),"")</f>
        <v/>
      </c>
      <c r="AC54" s="133" t="str">
        <f>IFERROR(IF(DATEVALUE(TEXT(VLOOKUP(S54,Validation!F89:I112,3,FALSE)&amp;"/"&amp;RIGHT(T54+100,2)&amp;"/"&amp;U54,"MM/DD/YYYY"))&lt;=DATEVALUE(TEXT(VLOOKUP(V54,Validation!F89:I112,3,FALSE)&amp;"/"&amp;RIGHT(W54+100,2)&amp;"/"&amp;X54,"MM/DD/YYYY")),"",-1),"")</f>
        <v/>
      </c>
    </row>
    <row r="55" spans="1:29" ht="13.8">
      <c r="A55" s="113"/>
      <c r="B55" s="113"/>
      <c r="C55" s="113"/>
      <c r="D55" s="113"/>
      <c r="E55" s="113"/>
      <c r="F55" s="14"/>
      <c r="G55" s="15"/>
      <c r="H55" s="14"/>
      <c r="I55" s="114"/>
      <c r="J55" s="91" t="str">
        <f t="shared" si="0"/>
        <v/>
      </c>
      <c r="K55" s="88"/>
      <c r="L55" s="89"/>
      <c r="M55" s="90"/>
      <c r="N55" s="88"/>
      <c r="O55" s="89"/>
      <c r="P55" s="90"/>
      <c r="Q55" s="85" t="str">
        <f ca="1">+IF(A55="","",IF(AND(TODAY()&lt;Validation!$C$141,OR(MONTH(TODAY())=10,MONTH(TODAY())=11,MONTH(TODAY())=12)),CONCATENATE(MONTH(TODAY()),"/01/",YEAR(TODAY())),IF(AND(TODAY()&lt;Validation!$C$141,MONTH(TODAY())&lt;=9),CONCATENATE("0",MONTH(TODAY()),"/01/",YEAR(TODAY())),IF(AND(TODAY()&gt;=Validation!$C$141,OR(MONTH(TODAY())=10,MONTH(TODAY())=11,MONTH(TODAY())=12)),CONCATENATE(MONTH(TODAY()+10),"/01/",YEAR(TODAY()+10)),IF(AND(TODAY()&gt;=Validation!$C$141,MONTH(TODAY())&lt;=9),CONCATENATE("0",MONTH(TODAY()+10),"/01/",YEAR(TODAY()+10)))))))</f>
        <v/>
      </c>
      <c r="R55" s="84" t="str">
        <f t="shared" si="1"/>
        <v/>
      </c>
      <c r="S55" s="66"/>
      <c r="T55" s="66"/>
      <c r="U55" s="66"/>
      <c r="V55" s="66"/>
      <c r="W55" s="66"/>
      <c r="X55" s="66"/>
      <c r="Y55" s="278"/>
      <c r="Z55" s="7">
        <f t="shared" si="2"/>
        <v>22</v>
      </c>
      <c r="AB55" s="133" t="str">
        <f>IFERROR(IF(DATEVALUE(VLOOKUP(K55,Validation!F90:I113,3,FALSE)&amp;"/"&amp;RIGHT(L55+100,2)&amp;"/"&amp;M55)&lt;=DATEVALUE(VLOOKUP(N55,Validation!F90:I113,3,FALSE)&amp;"/"&amp;RIGHT(O55+100,2)&amp;"/"&amp;P55),"",-1),"")</f>
        <v/>
      </c>
      <c r="AC55" s="133" t="str">
        <f>IFERROR(IF(DATEVALUE(TEXT(VLOOKUP(S55,Validation!F90:I113,3,FALSE)&amp;"/"&amp;RIGHT(T55+100,2)&amp;"/"&amp;U55,"MM/DD/YYYY"))&lt;=DATEVALUE(TEXT(VLOOKUP(V55,Validation!F90:I113,3,FALSE)&amp;"/"&amp;RIGHT(W55+100,2)&amp;"/"&amp;X55,"MM/DD/YYYY")),"",-1),"")</f>
        <v/>
      </c>
    </row>
    <row r="56" spans="1:29" ht="13.8">
      <c r="A56" s="113"/>
      <c r="B56" s="113"/>
      <c r="C56" s="113"/>
      <c r="D56" s="113"/>
      <c r="E56" s="113"/>
      <c r="F56" s="14"/>
      <c r="G56" s="15"/>
      <c r="H56" s="14"/>
      <c r="I56" s="114"/>
      <c r="J56" s="91" t="str">
        <f t="shared" si="0"/>
        <v/>
      </c>
      <c r="K56" s="88"/>
      <c r="L56" s="89"/>
      <c r="M56" s="90"/>
      <c r="N56" s="88"/>
      <c r="O56" s="89"/>
      <c r="P56" s="90"/>
      <c r="Q56" s="85" t="str">
        <f ca="1">+IF(A56="","",IF(AND(TODAY()&lt;Validation!$C$141,OR(MONTH(TODAY())=10,MONTH(TODAY())=11,MONTH(TODAY())=12)),CONCATENATE(MONTH(TODAY()),"/01/",YEAR(TODAY())),IF(AND(TODAY()&lt;Validation!$C$141,MONTH(TODAY())&lt;=9),CONCATENATE("0",MONTH(TODAY()),"/01/",YEAR(TODAY())),IF(AND(TODAY()&gt;=Validation!$C$141,OR(MONTH(TODAY())=10,MONTH(TODAY())=11,MONTH(TODAY())=12)),CONCATENATE(MONTH(TODAY()+10),"/01/",YEAR(TODAY()+10)),IF(AND(TODAY()&gt;=Validation!$C$141,MONTH(TODAY())&lt;=9),CONCATENATE("0",MONTH(TODAY()+10),"/01/",YEAR(TODAY()+10)))))))</f>
        <v/>
      </c>
      <c r="R56" s="84" t="str">
        <f t="shared" si="1"/>
        <v/>
      </c>
      <c r="S56" s="66"/>
      <c r="T56" s="66"/>
      <c r="U56" s="66"/>
      <c r="V56" s="66"/>
      <c r="W56" s="66"/>
      <c r="X56" s="66"/>
      <c r="Y56" s="278"/>
      <c r="Z56" s="7">
        <f t="shared" si="2"/>
        <v>22</v>
      </c>
      <c r="AB56" s="133" t="str">
        <f>IFERROR(IF(DATEVALUE(VLOOKUP(K56,Validation!F91:I114,3,FALSE)&amp;"/"&amp;RIGHT(L56+100,2)&amp;"/"&amp;M56)&lt;=DATEVALUE(VLOOKUP(N56,Validation!F91:I114,3,FALSE)&amp;"/"&amp;RIGHT(O56+100,2)&amp;"/"&amp;P56),"",-1),"")</f>
        <v/>
      </c>
      <c r="AC56" s="133" t="str">
        <f>IFERROR(IF(DATEVALUE(TEXT(VLOOKUP(S56,Validation!F91:I114,3,FALSE)&amp;"/"&amp;RIGHT(T56+100,2)&amp;"/"&amp;U56,"MM/DD/YYYY"))&lt;=DATEVALUE(TEXT(VLOOKUP(V56,Validation!F91:I114,3,FALSE)&amp;"/"&amp;RIGHT(W56+100,2)&amp;"/"&amp;X56,"MM/DD/YYYY")),"",-1),"")</f>
        <v/>
      </c>
    </row>
    <row r="57" spans="1:29" ht="13.8">
      <c r="A57" s="113"/>
      <c r="B57" s="113"/>
      <c r="C57" s="113"/>
      <c r="D57" s="113"/>
      <c r="E57" s="113"/>
      <c r="F57" s="14"/>
      <c r="G57" s="15"/>
      <c r="H57" s="14"/>
      <c r="I57" s="114"/>
      <c r="J57" s="91" t="str">
        <f t="shared" si="0"/>
        <v/>
      </c>
      <c r="K57" s="88"/>
      <c r="L57" s="89"/>
      <c r="M57" s="90"/>
      <c r="N57" s="88"/>
      <c r="O57" s="89"/>
      <c r="P57" s="90"/>
      <c r="Q57" s="85" t="str">
        <f ca="1">+IF(A57="","",IF(AND(TODAY()&lt;Validation!$C$141,OR(MONTH(TODAY())=10,MONTH(TODAY())=11,MONTH(TODAY())=12)),CONCATENATE(MONTH(TODAY()),"/01/",YEAR(TODAY())),IF(AND(TODAY()&lt;Validation!$C$141,MONTH(TODAY())&lt;=9),CONCATENATE("0",MONTH(TODAY()),"/01/",YEAR(TODAY())),IF(AND(TODAY()&gt;=Validation!$C$141,OR(MONTH(TODAY())=10,MONTH(TODAY())=11,MONTH(TODAY())=12)),CONCATENATE(MONTH(TODAY()+10),"/01/",YEAR(TODAY()+10)),IF(AND(TODAY()&gt;=Validation!$C$141,MONTH(TODAY())&lt;=9),CONCATENATE("0",MONTH(TODAY()+10),"/01/",YEAR(TODAY()+10)))))))</f>
        <v/>
      </c>
      <c r="R57" s="84" t="str">
        <f t="shared" si="1"/>
        <v/>
      </c>
      <c r="S57" s="66"/>
      <c r="T57" s="66"/>
      <c r="U57" s="66"/>
      <c r="V57" s="66"/>
      <c r="W57" s="66"/>
      <c r="X57" s="66"/>
      <c r="Y57" s="278"/>
      <c r="Z57" s="7">
        <f t="shared" si="2"/>
        <v>22</v>
      </c>
      <c r="AB57" s="133" t="str">
        <f>IFERROR(IF(DATEVALUE(VLOOKUP(K57,Validation!F92:I115,3,FALSE)&amp;"/"&amp;RIGHT(L57+100,2)&amp;"/"&amp;M57)&lt;=DATEVALUE(VLOOKUP(N57,Validation!F92:I115,3,FALSE)&amp;"/"&amp;RIGHT(O57+100,2)&amp;"/"&amp;P57),"",-1),"")</f>
        <v/>
      </c>
      <c r="AC57" s="133" t="str">
        <f>IFERROR(IF(DATEVALUE(TEXT(VLOOKUP(S57,Validation!F92:I115,3,FALSE)&amp;"/"&amp;RIGHT(T57+100,2)&amp;"/"&amp;U57,"MM/DD/YYYY"))&lt;=DATEVALUE(TEXT(VLOOKUP(V57,Validation!F92:I115,3,FALSE)&amp;"/"&amp;RIGHT(W57+100,2)&amp;"/"&amp;X57,"MM/DD/YYYY")),"",-1),"")</f>
        <v/>
      </c>
    </row>
    <row r="58" spans="1:29" ht="13.8">
      <c r="A58" s="113"/>
      <c r="B58" s="113"/>
      <c r="C58" s="113"/>
      <c r="D58" s="113"/>
      <c r="E58" s="113"/>
      <c r="F58" s="14"/>
      <c r="G58" s="15"/>
      <c r="H58" s="14"/>
      <c r="I58" s="114"/>
      <c r="J58" s="91" t="str">
        <f t="shared" si="0"/>
        <v/>
      </c>
      <c r="K58" s="88"/>
      <c r="L58" s="89"/>
      <c r="M58" s="90"/>
      <c r="N58" s="88"/>
      <c r="O58" s="89"/>
      <c r="P58" s="90"/>
      <c r="Q58" s="85" t="str">
        <f ca="1">+IF(A58="","",IF(AND(TODAY()&lt;Validation!$C$141,OR(MONTH(TODAY())=10,MONTH(TODAY())=11,MONTH(TODAY())=12)),CONCATENATE(MONTH(TODAY()),"/01/",YEAR(TODAY())),IF(AND(TODAY()&lt;Validation!$C$141,MONTH(TODAY())&lt;=9),CONCATENATE("0",MONTH(TODAY()),"/01/",YEAR(TODAY())),IF(AND(TODAY()&gt;=Validation!$C$141,OR(MONTH(TODAY())=10,MONTH(TODAY())=11,MONTH(TODAY())=12)),CONCATENATE(MONTH(TODAY()+10),"/01/",YEAR(TODAY()+10)),IF(AND(TODAY()&gt;=Validation!$C$141,MONTH(TODAY())&lt;=9),CONCATENATE("0",MONTH(TODAY()+10),"/01/",YEAR(TODAY()+10)))))))</f>
        <v/>
      </c>
      <c r="R58" s="84" t="str">
        <f t="shared" si="1"/>
        <v/>
      </c>
      <c r="S58" s="66"/>
      <c r="T58" s="66"/>
      <c r="U58" s="66"/>
      <c r="V58" s="66"/>
      <c r="W58" s="66"/>
      <c r="X58" s="66"/>
      <c r="Y58" s="278"/>
      <c r="Z58" s="7">
        <f t="shared" si="2"/>
        <v>22</v>
      </c>
      <c r="AB58" s="133" t="str">
        <f>IFERROR(IF(DATEVALUE(VLOOKUP(K58,Validation!F93:I116,3,FALSE)&amp;"/"&amp;RIGHT(L58+100,2)&amp;"/"&amp;M58)&lt;=DATEVALUE(VLOOKUP(N58,Validation!F93:I116,3,FALSE)&amp;"/"&amp;RIGHT(O58+100,2)&amp;"/"&amp;P58),"",-1),"")</f>
        <v/>
      </c>
      <c r="AC58" s="133" t="str">
        <f>IFERROR(IF(DATEVALUE(TEXT(VLOOKUP(S58,Validation!F93:I116,3,FALSE)&amp;"/"&amp;RIGHT(T58+100,2)&amp;"/"&amp;U58,"MM/DD/YYYY"))&lt;=DATEVALUE(TEXT(VLOOKUP(V58,Validation!F93:I116,3,FALSE)&amp;"/"&amp;RIGHT(W58+100,2)&amp;"/"&amp;X58,"MM/DD/YYYY")),"",-1),"")</f>
        <v/>
      </c>
    </row>
    <row r="59" spans="1:29" ht="13.8">
      <c r="A59" s="113"/>
      <c r="B59" s="113"/>
      <c r="C59" s="113"/>
      <c r="D59" s="113"/>
      <c r="E59" s="113"/>
      <c r="F59" s="14"/>
      <c r="G59" s="15"/>
      <c r="H59" s="14"/>
      <c r="I59" s="114"/>
      <c r="J59" s="91" t="str">
        <f t="shared" si="0"/>
        <v/>
      </c>
      <c r="K59" s="88"/>
      <c r="L59" s="89"/>
      <c r="M59" s="90"/>
      <c r="N59" s="88"/>
      <c r="O59" s="89"/>
      <c r="P59" s="90"/>
      <c r="Q59" s="85" t="str">
        <f ca="1">+IF(A59="","",IF(AND(TODAY()&lt;Validation!$C$141,OR(MONTH(TODAY())=10,MONTH(TODAY())=11,MONTH(TODAY())=12)),CONCATENATE(MONTH(TODAY()),"/01/",YEAR(TODAY())),IF(AND(TODAY()&lt;Validation!$C$141,MONTH(TODAY())&lt;=9),CONCATENATE("0",MONTH(TODAY()),"/01/",YEAR(TODAY())),IF(AND(TODAY()&gt;=Validation!$C$141,OR(MONTH(TODAY())=10,MONTH(TODAY())=11,MONTH(TODAY())=12)),CONCATENATE(MONTH(TODAY()+10),"/01/",YEAR(TODAY()+10)),IF(AND(TODAY()&gt;=Validation!$C$141,MONTH(TODAY())&lt;=9),CONCATENATE("0",MONTH(TODAY()+10),"/01/",YEAR(TODAY()+10)))))))</f>
        <v/>
      </c>
      <c r="R59" s="84" t="str">
        <f t="shared" si="1"/>
        <v/>
      </c>
      <c r="S59" s="66"/>
      <c r="T59" s="66"/>
      <c r="U59" s="66"/>
      <c r="V59" s="66"/>
      <c r="W59" s="66"/>
      <c r="X59" s="66"/>
      <c r="Y59" s="278"/>
      <c r="Z59" s="7">
        <f t="shared" si="2"/>
        <v>22</v>
      </c>
      <c r="AB59" s="133" t="str">
        <f>IFERROR(IF(DATEVALUE(VLOOKUP(K59,Validation!F94:I117,3,FALSE)&amp;"/"&amp;RIGHT(L59+100,2)&amp;"/"&amp;M59)&lt;=DATEVALUE(VLOOKUP(N59,Validation!F94:I117,3,FALSE)&amp;"/"&amp;RIGHT(O59+100,2)&amp;"/"&amp;P59),"",-1),"")</f>
        <v/>
      </c>
      <c r="AC59" s="133" t="str">
        <f>IFERROR(IF(DATEVALUE(TEXT(VLOOKUP(S59,Validation!F94:I117,3,FALSE)&amp;"/"&amp;RIGHT(T59+100,2)&amp;"/"&amp;U59,"MM/DD/YYYY"))&lt;=DATEVALUE(TEXT(VLOOKUP(V59,Validation!F94:I117,3,FALSE)&amp;"/"&amp;RIGHT(W59+100,2)&amp;"/"&amp;X59,"MM/DD/YYYY")),"",-1),"")</f>
        <v/>
      </c>
    </row>
    <row r="60" spans="1:29" ht="13.8">
      <c r="A60" s="113"/>
      <c r="B60" s="113"/>
      <c r="C60" s="113"/>
      <c r="D60" s="113"/>
      <c r="E60" s="113"/>
      <c r="F60" s="14"/>
      <c r="G60" s="15"/>
      <c r="H60" s="14"/>
      <c r="I60" s="114"/>
      <c r="J60" s="91" t="str">
        <f t="shared" si="0"/>
        <v/>
      </c>
      <c r="K60" s="88"/>
      <c r="L60" s="89"/>
      <c r="M60" s="90"/>
      <c r="N60" s="88"/>
      <c r="O60" s="89"/>
      <c r="P60" s="90"/>
      <c r="Q60" s="85" t="str">
        <f ca="1">+IF(A60="","",IF(AND(TODAY()&lt;Validation!$C$141,OR(MONTH(TODAY())=10,MONTH(TODAY())=11,MONTH(TODAY())=12)),CONCATENATE(MONTH(TODAY()),"/01/",YEAR(TODAY())),IF(AND(TODAY()&lt;Validation!$C$141,MONTH(TODAY())&lt;=9),CONCATENATE("0",MONTH(TODAY()),"/01/",YEAR(TODAY())),IF(AND(TODAY()&gt;=Validation!$C$141,OR(MONTH(TODAY())=10,MONTH(TODAY())=11,MONTH(TODAY())=12)),CONCATENATE(MONTH(TODAY()+10),"/01/",YEAR(TODAY()+10)),IF(AND(TODAY()&gt;=Validation!$C$141,MONTH(TODAY())&lt;=9),CONCATENATE("0",MONTH(TODAY()+10),"/01/",YEAR(TODAY()+10)))))))</f>
        <v/>
      </c>
      <c r="R60" s="84" t="str">
        <f t="shared" si="1"/>
        <v/>
      </c>
      <c r="S60" s="66"/>
      <c r="T60" s="66"/>
      <c r="U60" s="66"/>
      <c r="V60" s="66"/>
      <c r="W60" s="66"/>
      <c r="X60" s="66"/>
      <c r="Y60" s="278"/>
      <c r="Z60" s="7">
        <f t="shared" si="2"/>
        <v>22</v>
      </c>
      <c r="AB60" s="133" t="str">
        <f>IFERROR(IF(DATEVALUE(VLOOKUP(K60,Validation!F95:I118,3,FALSE)&amp;"/"&amp;RIGHT(L60+100,2)&amp;"/"&amp;M60)&lt;=DATEVALUE(VLOOKUP(N60,Validation!F95:I118,3,FALSE)&amp;"/"&amp;RIGHT(O60+100,2)&amp;"/"&amp;P60),"",-1),"")</f>
        <v/>
      </c>
      <c r="AC60" s="133" t="str">
        <f>IFERROR(IF(DATEVALUE(TEXT(VLOOKUP(S60,Validation!F95:I118,3,FALSE)&amp;"/"&amp;RIGHT(T60+100,2)&amp;"/"&amp;U60,"MM/DD/YYYY"))&lt;=DATEVALUE(TEXT(VLOOKUP(V60,Validation!F95:I118,3,FALSE)&amp;"/"&amp;RIGHT(W60+100,2)&amp;"/"&amp;X60,"MM/DD/YYYY")),"",-1),"")</f>
        <v/>
      </c>
    </row>
    <row r="61" spans="1:29" ht="13.8">
      <c r="A61" s="113"/>
      <c r="B61" s="113"/>
      <c r="C61" s="113"/>
      <c r="D61" s="113"/>
      <c r="E61" s="113"/>
      <c r="F61" s="14"/>
      <c r="G61" s="15"/>
      <c r="H61" s="14"/>
      <c r="I61" s="114"/>
      <c r="J61" s="91" t="str">
        <f t="shared" si="0"/>
        <v/>
      </c>
      <c r="K61" s="88"/>
      <c r="L61" s="89"/>
      <c r="M61" s="90"/>
      <c r="N61" s="88"/>
      <c r="O61" s="89"/>
      <c r="P61" s="90"/>
      <c r="Q61" s="85" t="str">
        <f ca="1">+IF(A61="","",IF(AND(TODAY()&lt;Validation!$C$141,OR(MONTH(TODAY())=10,MONTH(TODAY())=11,MONTH(TODAY())=12)),CONCATENATE(MONTH(TODAY()),"/01/",YEAR(TODAY())),IF(AND(TODAY()&lt;Validation!$C$141,MONTH(TODAY())&lt;=9),CONCATENATE("0",MONTH(TODAY()),"/01/",YEAR(TODAY())),IF(AND(TODAY()&gt;=Validation!$C$141,OR(MONTH(TODAY())=10,MONTH(TODAY())=11,MONTH(TODAY())=12)),CONCATENATE(MONTH(TODAY()+10),"/01/",YEAR(TODAY()+10)),IF(AND(TODAY()&gt;=Validation!$C$141,MONTH(TODAY())&lt;=9),CONCATENATE("0",MONTH(TODAY()+10),"/01/",YEAR(TODAY()+10)))))))</f>
        <v/>
      </c>
      <c r="R61" s="84" t="str">
        <f t="shared" si="1"/>
        <v/>
      </c>
      <c r="S61" s="66"/>
      <c r="T61" s="66"/>
      <c r="U61" s="66"/>
      <c r="V61" s="66"/>
      <c r="W61" s="66"/>
      <c r="X61" s="66"/>
      <c r="Y61" s="278"/>
      <c r="Z61" s="7">
        <f t="shared" si="2"/>
        <v>22</v>
      </c>
      <c r="AB61" s="133" t="str">
        <f>IFERROR(IF(DATEVALUE(VLOOKUP(K61,Validation!F96:I119,3,FALSE)&amp;"/"&amp;RIGHT(L61+100,2)&amp;"/"&amp;M61)&lt;=DATEVALUE(VLOOKUP(N61,Validation!F96:I119,3,FALSE)&amp;"/"&amp;RIGHT(O61+100,2)&amp;"/"&amp;P61),"",-1),"")</f>
        <v/>
      </c>
      <c r="AC61" s="133" t="str">
        <f>IFERROR(IF(DATEVALUE(TEXT(VLOOKUP(S61,Validation!F96:I119,3,FALSE)&amp;"/"&amp;RIGHT(T61+100,2)&amp;"/"&amp;U61,"MM/DD/YYYY"))&lt;=DATEVALUE(TEXT(VLOOKUP(V61,Validation!F96:I119,3,FALSE)&amp;"/"&amp;RIGHT(W61+100,2)&amp;"/"&amp;X61,"MM/DD/YYYY")),"",-1),"")</f>
        <v/>
      </c>
    </row>
    <row r="62" spans="1:29" ht="13.8">
      <c r="A62" s="113"/>
      <c r="B62" s="113"/>
      <c r="C62" s="113"/>
      <c r="D62" s="113"/>
      <c r="E62" s="113"/>
      <c r="F62" s="14"/>
      <c r="G62" s="15"/>
      <c r="H62" s="14"/>
      <c r="I62" s="114"/>
      <c r="J62" s="91" t="str">
        <f t="shared" si="0"/>
        <v/>
      </c>
      <c r="K62" s="88"/>
      <c r="L62" s="89"/>
      <c r="M62" s="90"/>
      <c r="N62" s="88"/>
      <c r="O62" s="89"/>
      <c r="P62" s="90"/>
      <c r="Q62" s="85" t="str">
        <f ca="1">+IF(A62="","",IF(AND(TODAY()&lt;Validation!$C$141,OR(MONTH(TODAY())=10,MONTH(TODAY())=11,MONTH(TODAY())=12)),CONCATENATE(MONTH(TODAY()),"/01/",YEAR(TODAY())),IF(AND(TODAY()&lt;Validation!$C$141,MONTH(TODAY())&lt;=9),CONCATENATE("0",MONTH(TODAY()),"/01/",YEAR(TODAY())),IF(AND(TODAY()&gt;=Validation!$C$141,OR(MONTH(TODAY())=10,MONTH(TODAY())=11,MONTH(TODAY())=12)),CONCATENATE(MONTH(TODAY()+10),"/01/",YEAR(TODAY()+10)),IF(AND(TODAY()&gt;=Validation!$C$141,MONTH(TODAY())&lt;=9),CONCATENATE("0",MONTH(TODAY()+10),"/01/",YEAR(TODAY()+10)))))))</f>
        <v/>
      </c>
      <c r="R62" s="84" t="str">
        <f t="shared" si="1"/>
        <v/>
      </c>
      <c r="S62" s="66"/>
      <c r="T62" s="66"/>
      <c r="U62" s="66"/>
      <c r="V62" s="66"/>
      <c r="W62" s="66"/>
      <c r="X62" s="66"/>
      <c r="Y62" s="278"/>
      <c r="Z62" s="7">
        <f t="shared" si="2"/>
        <v>22</v>
      </c>
      <c r="AB62" s="133" t="str">
        <f>IFERROR(IF(DATEVALUE(VLOOKUP(K62,Validation!F97:I120,3,FALSE)&amp;"/"&amp;RIGHT(L62+100,2)&amp;"/"&amp;M62)&lt;=DATEVALUE(VLOOKUP(N62,Validation!F97:I120,3,FALSE)&amp;"/"&amp;RIGHT(O62+100,2)&amp;"/"&amp;P62),"",-1),"")</f>
        <v/>
      </c>
      <c r="AC62" s="133" t="str">
        <f>IFERROR(IF(DATEVALUE(TEXT(VLOOKUP(S62,Validation!F97:I120,3,FALSE)&amp;"/"&amp;RIGHT(T62+100,2)&amp;"/"&amp;U62,"MM/DD/YYYY"))&lt;=DATEVALUE(TEXT(VLOOKUP(V62,Validation!F97:I120,3,FALSE)&amp;"/"&amp;RIGHT(W62+100,2)&amp;"/"&amp;X62,"MM/DD/YYYY")),"",-1),"")</f>
        <v/>
      </c>
    </row>
    <row r="63" spans="1:29" ht="13.8">
      <c r="A63" s="113"/>
      <c r="B63" s="113"/>
      <c r="C63" s="113"/>
      <c r="D63" s="113"/>
      <c r="E63" s="113"/>
      <c r="F63" s="14"/>
      <c r="G63" s="15"/>
      <c r="H63" s="14"/>
      <c r="I63" s="114"/>
      <c r="J63" s="91" t="str">
        <f t="shared" si="0"/>
        <v/>
      </c>
      <c r="K63" s="88"/>
      <c r="L63" s="89"/>
      <c r="M63" s="90"/>
      <c r="N63" s="88"/>
      <c r="O63" s="89"/>
      <c r="P63" s="90"/>
      <c r="Q63" s="85" t="str">
        <f ca="1">+IF(A63="","",IF(AND(TODAY()&lt;Validation!$C$141,OR(MONTH(TODAY())=10,MONTH(TODAY())=11,MONTH(TODAY())=12)),CONCATENATE(MONTH(TODAY()),"/01/",YEAR(TODAY())),IF(AND(TODAY()&lt;Validation!$C$141,MONTH(TODAY())&lt;=9),CONCATENATE("0",MONTH(TODAY()),"/01/",YEAR(TODAY())),IF(AND(TODAY()&gt;=Validation!$C$141,OR(MONTH(TODAY())=10,MONTH(TODAY())=11,MONTH(TODAY())=12)),CONCATENATE(MONTH(TODAY()+10),"/01/",YEAR(TODAY()+10)),IF(AND(TODAY()&gt;=Validation!$C$141,MONTH(TODAY())&lt;=9),CONCATENATE("0",MONTH(TODAY()+10),"/01/",YEAR(TODAY()+10)))))))</f>
        <v/>
      </c>
      <c r="R63" s="84" t="str">
        <f t="shared" si="1"/>
        <v/>
      </c>
      <c r="S63" s="66"/>
      <c r="T63" s="66"/>
      <c r="U63" s="66"/>
      <c r="V63" s="66"/>
      <c r="W63" s="66"/>
      <c r="X63" s="66"/>
      <c r="Y63" s="278"/>
      <c r="Z63" s="7">
        <f t="shared" si="2"/>
        <v>22</v>
      </c>
      <c r="AB63" s="133" t="str">
        <f>IFERROR(IF(DATEVALUE(VLOOKUP(K63,Validation!F98:I121,3,FALSE)&amp;"/"&amp;RIGHT(L63+100,2)&amp;"/"&amp;M63)&lt;=DATEVALUE(VLOOKUP(N63,Validation!F98:I121,3,FALSE)&amp;"/"&amp;RIGHT(O63+100,2)&amp;"/"&amp;P63),"",-1),"")</f>
        <v/>
      </c>
      <c r="AC63" s="133" t="str">
        <f>IFERROR(IF(DATEVALUE(TEXT(VLOOKUP(S63,Validation!F98:I121,3,FALSE)&amp;"/"&amp;RIGHT(T63+100,2)&amp;"/"&amp;U63,"MM/DD/YYYY"))&lt;=DATEVALUE(TEXT(VLOOKUP(V63,Validation!F98:I121,3,FALSE)&amp;"/"&amp;RIGHT(W63+100,2)&amp;"/"&amp;X63,"MM/DD/YYYY")),"",-1),"")</f>
        <v/>
      </c>
    </row>
    <row r="64" spans="1:29" ht="13.8">
      <c r="A64" s="113"/>
      <c r="B64" s="113"/>
      <c r="C64" s="113"/>
      <c r="D64" s="113"/>
      <c r="E64" s="113"/>
      <c r="F64" s="14"/>
      <c r="G64" s="15"/>
      <c r="H64" s="14"/>
      <c r="I64" s="114"/>
      <c r="J64" s="91" t="str">
        <f t="shared" si="0"/>
        <v/>
      </c>
      <c r="K64" s="88"/>
      <c r="L64" s="89"/>
      <c r="M64" s="90"/>
      <c r="N64" s="88"/>
      <c r="O64" s="89"/>
      <c r="P64" s="90"/>
      <c r="Q64" s="85" t="str">
        <f ca="1">+IF(A64="","",IF(AND(TODAY()&lt;Validation!$C$141,OR(MONTH(TODAY())=10,MONTH(TODAY())=11,MONTH(TODAY())=12)),CONCATENATE(MONTH(TODAY()),"/01/",YEAR(TODAY())),IF(AND(TODAY()&lt;Validation!$C$141,MONTH(TODAY())&lt;=9),CONCATENATE("0",MONTH(TODAY()),"/01/",YEAR(TODAY())),IF(AND(TODAY()&gt;=Validation!$C$141,OR(MONTH(TODAY())=10,MONTH(TODAY())=11,MONTH(TODAY())=12)),CONCATENATE(MONTH(TODAY()+10),"/01/",YEAR(TODAY()+10)),IF(AND(TODAY()&gt;=Validation!$C$141,MONTH(TODAY())&lt;=9),CONCATENATE("0",MONTH(TODAY()+10),"/01/",YEAR(TODAY()+10)))))))</f>
        <v/>
      </c>
      <c r="R64" s="84" t="str">
        <f t="shared" si="1"/>
        <v/>
      </c>
      <c r="S64" s="66"/>
      <c r="T64" s="66"/>
      <c r="U64" s="66"/>
      <c r="V64" s="66"/>
      <c r="W64" s="66"/>
      <c r="X64" s="66"/>
      <c r="Y64" s="278"/>
      <c r="Z64" s="7">
        <f t="shared" si="2"/>
        <v>22</v>
      </c>
      <c r="AB64" s="133" t="str">
        <f>IFERROR(IF(DATEVALUE(VLOOKUP(K64,Validation!F99:I122,3,FALSE)&amp;"/"&amp;RIGHT(L64+100,2)&amp;"/"&amp;M64)&lt;=DATEVALUE(VLOOKUP(N64,Validation!F99:I122,3,FALSE)&amp;"/"&amp;RIGHT(O64+100,2)&amp;"/"&amp;P64),"",-1),"")</f>
        <v/>
      </c>
      <c r="AC64" s="133" t="str">
        <f>IFERROR(IF(DATEVALUE(TEXT(VLOOKUP(S64,Validation!F99:I122,3,FALSE)&amp;"/"&amp;RIGHT(T64+100,2)&amp;"/"&amp;U64,"MM/DD/YYYY"))&lt;=DATEVALUE(TEXT(VLOOKUP(V64,Validation!F99:I122,3,FALSE)&amp;"/"&amp;RIGHT(W64+100,2)&amp;"/"&amp;X64,"MM/DD/YYYY")),"",-1),"")</f>
        <v/>
      </c>
    </row>
    <row r="65" spans="1:29" ht="13.8">
      <c r="A65" s="113"/>
      <c r="B65" s="113"/>
      <c r="C65" s="113"/>
      <c r="D65" s="113"/>
      <c r="E65" s="113"/>
      <c r="F65" s="14"/>
      <c r="G65" s="15"/>
      <c r="H65" s="14"/>
      <c r="I65" s="114"/>
      <c r="J65" s="91" t="str">
        <f t="shared" si="0"/>
        <v/>
      </c>
      <c r="K65" s="88"/>
      <c r="L65" s="89"/>
      <c r="M65" s="90"/>
      <c r="N65" s="88"/>
      <c r="O65" s="89"/>
      <c r="P65" s="90"/>
      <c r="Q65" s="85" t="str">
        <f ca="1">+IF(A65="","",IF(AND(TODAY()&lt;Validation!$C$141,OR(MONTH(TODAY())=10,MONTH(TODAY())=11,MONTH(TODAY())=12)),CONCATENATE(MONTH(TODAY()),"/01/",YEAR(TODAY())),IF(AND(TODAY()&lt;Validation!$C$141,MONTH(TODAY())&lt;=9),CONCATENATE("0",MONTH(TODAY()),"/01/",YEAR(TODAY())),IF(AND(TODAY()&gt;=Validation!$C$141,OR(MONTH(TODAY())=10,MONTH(TODAY())=11,MONTH(TODAY())=12)),CONCATENATE(MONTH(TODAY()+10),"/01/",YEAR(TODAY()+10)),IF(AND(TODAY()&gt;=Validation!$C$141,MONTH(TODAY())&lt;=9),CONCATENATE("0",MONTH(TODAY()+10),"/01/",YEAR(TODAY()+10)))))))</f>
        <v/>
      </c>
      <c r="R65" s="84" t="str">
        <f t="shared" si="1"/>
        <v/>
      </c>
      <c r="S65" s="66"/>
      <c r="T65" s="66"/>
      <c r="U65" s="66"/>
      <c r="V65" s="66"/>
      <c r="W65" s="66"/>
      <c r="X65" s="66"/>
      <c r="Y65" s="278"/>
      <c r="Z65" s="7">
        <f t="shared" si="2"/>
        <v>22</v>
      </c>
      <c r="AB65" s="133" t="str">
        <f>IFERROR(IF(DATEVALUE(VLOOKUP(K65,Validation!F100:I123,3,FALSE)&amp;"/"&amp;RIGHT(L65+100,2)&amp;"/"&amp;M65)&lt;=DATEVALUE(VLOOKUP(N65,Validation!F100:I123,3,FALSE)&amp;"/"&amp;RIGHT(O65+100,2)&amp;"/"&amp;P65),"",-1),"")</f>
        <v/>
      </c>
      <c r="AC65" s="133" t="str">
        <f>IFERROR(IF(DATEVALUE(TEXT(VLOOKUP(S65,Validation!F100:I123,3,FALSE)&amp;"/"&amp;RIGHT(T65+100,2)&amp;"/"&amp;U65,"MM/DD/YYYY"))&lt;=DATEVALUE(TEXT(VLOOKUP(V65,Validation!F100:I123,3,FALSE)&amp;"/"&amp;RIGHT(W65+100,2)&amp;"/"&amp;X65,"MM/DD/YYYY")),"",-1),"")</f>
        <v/>
      </c>
    </row>
    <row r="66" spans="1:29" ht="13.8">
      <c r="A66" s="113"/>
      <c r="B66" s="113"/>
      <c r="C66" s="113"/>
      <c r="D66" s="113"/>
      <c r="E66" s="113"/>
      <c r="F66" s="14"/>
      <c r="G66" s="15"/>
      <c r="H66" s="14"/>
      <c r="I66" s="114"/>
      <c r="J66" s="91" t="str">
        <f t="shared" si="0"/>
        <v/>
      </c>
      <c r="K66" s="88"/>
      <c r="L66" s="89"/>
      <c r="M66" s="90"/>
      <c r="N66" s="88"/>
      <c r="O66" s="89"/>
      <c r="P66" s="90"/>
      <c r="Q66" s="85" t="str">
        <f ca="1">+IF(A66="","",IF(AND(TODAY()&lt;Validation!$C$141,OR(MONTH(TODAY())=10,MONTH(TODAY())=11,MONTH(TODAY())=12)),CONCATENATE(MONTH(TODAY()),"/01/",YEAR(TODAY())),IF(AND(TODAY()&lt;Validation!$C$141,MONTH(TODAY())&lt;=9),CONCATENATE("0",MONTH(TODAY()),"/01/",YEAR(TODAY())),IF(AND(TODAY()&gt;=Validation!$C$141,OR(MONTH(TODAY())=10,MONTH(TODAY())=11,MONTH(TODAY())=12)),CONCATENATE(MONTH(TODAY()+10),"/01/",YEAR(TODAY()+10)),IF(AND(TODAY()&gt;=Validation!$C$141,MONTH(TODAY())&lt;=9),CONCATENATE("0",MONTH(TODAY()+10),"/01/",YEAR(TODAY()+10)))))))</f>
        <v/>
      </c>
      <c r="R66" s="84" t="str">
        <f t="shared" si="1"/>
        <v/>
      </c>
      <c r="S66" s="66"/>
      <c r="T66" s="66"/>
      <c r="U66" s="66"/>
      <c r="V66" s="66"/>
      <c r="W66" s="66"/>
      <c r="X66" s="66"/>
      <c r="Y66" s="278"/>
      <c r="Z66" s="7">
        <f t="shared" si="2"/>
        <v>22</v>
      </c>
      <c r="AB66" s="133" t="str">
        <f>IFERROR(IF(DATEVALUE(VLOOKUP(K66,Validation!F101:I124,3,FALSE)&amp;"/"&amp;RIGHT(L66+100,2)&amp;"/"&amp;M66)&lt;=DATEVALUE(VLOOKUP(N66,Validation!F101:I124,3,FALSE)&amp;"/"&amp;RIGHT(O66+100,2)&amp;"/"&amp;P66),"",-1),"")</f>
        <v/>
      </c>
      <c r="AC66" s="133" t="str">
        <f>IFERROR(IF(DATEVALUE(TEXT(VLOOKUP(S66,Validation!F101:I124,3,FALSE)&amp;"/"&amp;RIGHT(T66+100,2)&amp;"/"&amp;U66,"MM/DD/YYYY"))&lt;=DATEVALUE(TEXT(VLOOKUP(V66,Validation!F101:I124,3,FALSE)&amp;"/"&amp;RIGHT(W66+100,2)&amp;"/"&amp;X66,"MM/DD/YYYY")),"",-1),"")</f>
        <v/>
      </c>
    </row>
    <row r="67" spans="1:29" ht="13.8">
      <c r="A67" s="113"/>
      <c r="B67" s="113"/>
      <c r="C67" s="113"/>
      <c r="D67" s="113"/>
      <c r="E67" s="113"/>
      <c r="F67" s="14"/>
      <c r="G67" s="15"/>
      <c r="H67" s="14"/>
      <c r="I67" s="114"/>
      <c r="J67" s="91" t="str">
        <f t="shared" si="0"/>
        <v/>
      </c>
      <c r="K67" s="88"/>
      <c r="L67" s="89"/>
      <c r="M67" s="90"/>
      <c r="N67" s="88"/>
      <c r="O67" s="89"/>
      <c r="P67" s="90"/>
      <c r="Q67" s="85" t="str">
        <f ca="1">+IF(A67="","",IF(AND(TODAY()&lt;Validation!$C$141,OR(MONTH(TODAY())=10,MONTH(TODAY())=11,MONTH(TODAY())=12)),CONCATENATE(MONTH(TODAY()),"/01/",YEAR(TODAY())),IF(AND(TODAY()&lt;Validation!$C$141,MONTH(TODAY())&lt;=9),CONCATENATE("0",MONTH(TODAY()),"/01/",YEAR(TODAY())),IF(AND(TODAY()&gt;=Validation!$C$141,OR(MONTH(TODAY())=10,MONTH(TODAY())=11,MONTH(TODAY())=12)),CONCATENATE(MONTH(TODAY()+10),"/01/",YEAR(TODAY()+10)),IF(AND(TODAY()&gt;=Validation!$C$141,MONTH(TODAY())&lt;=9),CONCATENATE("0",MONTH(TODAY()+10),"/01/",YEAR(TODAY()+10)))))))</f>
        <v/>
      </c>
      <c r="R67" s="84" t="str">
        <f t="shared" si="1"/>
        <v/>
      </c>
      <c r="S67" s="66"/>
      <c r="T67" s="66"/>
      <c r="U67" s="66"/>
      <c r="V67" s="66"/>
      <c r="W67" s="66"/>
      <c r="X67" s="66"/>
      <c r="Y67" s="278"/>
      <c r="Z67" s="7">
        <f t="shared" si="2"/>
        <v>22</v>
      </c>
      <c r="AB67" s="133" t="str">
        <f>IFERROR(IF(DATEVALUE(VLOOKUP(K67,Validation!F102:I125,3,FALSE)&amp;"/"&amp;RIGHT(L67+100,2)&amp;"/"&amp;M67)&lt;=DATEVALUE(VLOOKUP(N67,Validation!F102:I125,3,FALSE)&amp;"/"&amp;RIGHT(O67+100,2)&amp;"/"&amp;P67),"",-1),"")</f>
        <v/>
      </c>
      <c r="AC67" s="133" t="str">
        <f>IFERROR(IF(DATEVALUE(TEXT(VLOOKUP(S67,Validation!F102:I125,3,FALSE)&amp;"/"&amp;RIGHT(T67+100,2)&amp;"/"&amp;U67,"MM/DD/YYYY"))&lt;=DATEVALUE(TEXT(VLOOKUP(V67,Validation!F102:I125,3,FALSE)&amp;"/"&amp;RIGHT(W67+100,2)&amp;"/"&amp;X67,"MM/DD/YYYY")),"",-1),"")</f>
        <v/>
      </c>
    </row>
    <row r="68" spans="1:29" ht="13.8">
      <c r="A68" s="113"/>
      <c r="B68" s="113"/>
      <c r="C68" s="113"/>
      <c r="D68" s="113"/>
      <c r="E68" s="113"/>
      <c r="F68" s="14"/>
      <c r="G68" s="15"/>
      <c r="H68" s="14"/>
      <c r="I68" s="114"/>
      <c r="J68" s="91" t="str">
        <f t="shared" si="0"/>
        <v/>
      </c>
      <c r="K68" s="88"/>
      <c r="L68" s="89"/>
      <c r="M68" s="90"/>
      <c r="N68" s="88"/>
      <c r="O68" s="89"/>
      <c r="P68" s="90"/>
      <c r="Q68" s="85" t="str">
        <f ca="1">+IF(A68="","",IF(AND(TODAY()&lt;Validation!$C$141,OR(MONTH(TODAY())=10,MONTH(TODAY())=11,MONTH(TODAY())=12)),CONCATENATE(MONTH(TODAY()),"/01/",YEAR(TODAY())),IF(AND(TODAY()&lt;Validation!$C$141,MONTH(TODAY())&lt;=9),CONCATENATE("0",MONTH(TODAY()),"/01/",YEAR(TODAY())),IF(AND(TODAY()&gt;=Validation!$C$141,OR(MONTH(TODAY())=10,MONTH(TODAY())=11,MONTH(TODAY())=12)),CONCATENATE(MONTH(TODAY()+10),"/01/",YEAR(TODAY()+10)),IF(AND(TODAY()&gt;=Validation!$C$141,MONTH(TODAY())&lt;=9),CONCATENATE("0",MONTH(TODAY()+10),"/01/",YEAR(TODAY()+10)))))))</f>
        <v/>
      </c>
      <c r="R68" s="84" t="str">
        <f t="shared" si="1"/>
        <v/>
      </c>
      <c r="S68" s="66"/>
      <c r="T68" s="66"/>
      <c r="U68" s="66"/>
      <c r="V68" s="66"/>
      <c r="W68" s="66"/>
      <c r="X68" s="66"/>
      <c r="Y68" s="278"/>
      <c r="Z68" s="7">
        <f t="shared" si="2"/>
        <v>22</v>
      </c>
      <c r="AB68" s="133" t="str">
        <f>IFERROR(IF(DATEVALUE(VLOOKUP(K68,Validation!F103:I126,3,FALSE)&amp;"/"&amp;RIGHT(L68+100,2)&amp;"/"&amp;M68)&lt;=DATEVALUE(VLOOKUP(N68,Validation!F103:I126,3,FALSE)&amp;"/"&amp;RIGHT(O68+100,2)&amp;"/"&amp;P68),"",-1),"")</f>
        <v/>
      </c>
      <c r="AC68" s="133" t="str">
        <f>IFERROR(IF(DATEVALUE(TEXT(VLOOKUP(S68,Validation!F103:I126,3,FALSE)&amp;"/"&amp;RIGHT(T68+100,2)&amp;"/"&amp;U68,"MM/DD/YYYY"))&lt;=DATEVALUE(TEXT(VLOOKUP(V68,Validation!F103:I126,3,FALSE)&amp;"/"&amp;RIGHT(W68+100,2)&amp;"/"&amp;X68,"MM/DD/YYYY")),"",-1),"")</f>
        <v/>
      </c>
    </row>
    <row r="69" spans="1:29" ht="13.8">
      <c r="A69" s="113"/>
      <c r="B69" s="113"/>
      <c r="C69" s="113"/>
      <c r="D69" s="113"/>
      <c r="E69" s="113"/>
      <c r="F69" s="14"/>
      <c r="G69" s="15"/>
      <c r="H69" s="14"/>
      <c r="I69" s="114"/>
      <c r="J69" s="91" t="str">
        <f t="shared" si="0"/>
        <v/>
      </c>
      <c r="K69" s="88"/>
      <c r="L69" s="89"/>
      <c r="M69" s="90"/>
      <c r="N69" s="88"/>
      <c r="O69" s="89"/>
      <c r="P69" s="90"/>
      <c r="Q69" s="85" t="str">
        <f ca="1">+IF(A69="","",IF(AND(TODAY()&lt;Validation!$C$141,OR(MONTH(TODAY())=10,MONTH(TODAY())=11,MONTH(TODAY())=12)),CONCATENATE(MONTH(TODAY()),"/01/",YEAR(TODAY())),IF(AND(TODAY()&lt;Validation!$C$141,MONTH(TODAY())&lt;=9),CONCATENATE("0",MONTH(TODAY()),"/01/",YEAR(TODAY())),IF(AND(TODAY()&gt;=Validation!$C$141,OR(MONTH(TODAY())=10,MONTH(TODAY())=11,MONTH(TODAY())=12)),CONCATENATE(MONTH(TODAY()+10),"/01/",YEAR(TODAY()+10)),IF(AND(TODAY()&gt;=Validation!$C$141,MONTH(TODAY())&lt;=9),CONCATENATE("0",MONTH(TODAY()+10),"/01/",YEAR(TODAY()+10)))))))</f>
        <v/>
      </c>
      <c r="R69" s="84" t="str">
        <f t="shared" si="1"/>
        <v/>
      </c>
      <c r="S69" s="66"/>
      <c r="T69" s="66"/>
      <c r="U69" s="66"/>
      <c r="V69" s="66"/>
      <c r="W69" s="66"/>
      <c r="X69" s="66"/>
      <c r="Y69" s="278"/>
      <c r="Z69" s="7">
        <f t="shared" si="2"/>
        <v>22</v>
      </c>
      <c r="AB69" s="133" t="str">
        <f>IFERROR(IF(DATEVALUE(VLOOKUP(K69,Validation!F104:I127,3,FALSE)&amp;"/"&amp;RIGHT(L69+100,2)&amp;"/"&amp;M69)&lt;=DATEVALUE(VLOOKUP(N69,Validation!F104:I127,3,FALSE)&amp;"/"&amp;RIGHT(O69+100,2)&amp;"/"&amp;P69),"",-1),"")</f>
        <v/>
      </c>
      <c r="AC69" s="133" t="str">
        <f>IFERROR(IF(DATEVALUE(TEXT(VLOOKUP(S69,Validation!F104:I127,3,FALSE)&amp;"/"&amp;RIGHT(T69+100,2)&amp;"/"&amp;U69,"MM/DD/YYYY"))&lt;=DATEVALUE(TEXT(VLOOKUP(V69,Validation!F104:I127,3,FALSE)&amp;"/"&amp;RIGHT(W69+100,2)&amp;"/"&amp;X69,"MM/DD/YYYY")),"",-1),"")</f>
        <v/>
      </c>
    </row>
    <row r="70" spans="1:29" ht="13.8">
      <c r="A70" s="113"/>
      <c r="B70" s="113"/>
      <c r="C70" s="113"/>
      <c r="D70" s="113"/>
      <c r="E70" s="113"/>
      <c r="F70" s="14"/>
      <c r="G70" s="15"/>
      <c r="H70" s="14"/>
      <c r="I70" s="114"/>
      <c r="J70" s="91" t="str">
        <f t="shared" ref="J70:J133" si="3">+IF(A70="","",I70)</f>
        <v/>
      </c>
      <c r="K70" s="88"/>
      <c r="L70" s="89"/>
      <c r="M70" s="90"/>
      <c r="N70" s="88"/>
      <c r="O70" s="89"/>
      <c r="P70" s="90"/>
      <c r="Q70" s="85" t="str">
        <f ca="1">+IF(A70="","",IF(AND(TODAY()&lt;Validation!$C$141,OR(MONTH(TODAY())=10,MONTH(TODAY())=11,MONTH(TODAY())=12)),CONCATENATE(MONTH(TODAY()),"/01/",YEAR(TODAY())),IF(AND(TODAY()&lt;Validation!$C$141,MONTH(TODAY())&lt;=9),CONCATENATE("0",MONTH(TODAY()),"/01/",YEAR(TODAY())),IF(AND(TODAY()&gt;=Validation!$C$141,OR(MONTH(TODAY())=10,MONTH(TODAY())=11,MONTH(TODAY())=12)),CONCATENATE(MONTH(TODAY()+10),"/01/",YEAR(TODAY()+10)),IF(AND(TODAY()&gt;=Validation!$C$141,MONTH(TODAY())&lt;=9),CONCATENATE("0",MONTH(TODAY()+10),"/01/",YEAR(TODAY()+10)))))))</f>
        <v/>
      </c>
      <c r="R70" s="84" t="str">
        <f t="shared" ref="R70:R133" si="4">+IF(A70="","",I70)</f>
        <v/>
      </c>
      <c r="S70" s="66"/>
      <c r="T70" s="66"/>
      <c r="U70" s="66"/>
      <c r="V70" s="66"/>
      <c r="W70" s="66"/>
      <c r="X70" s="66"/>
      <c r="Y70" s="278"/>
      <c r="Z70" s="7">
        <f t="shared" ref="Z70:Z133" si="5">COUNTBLANK(A70:I70)+COUNTBLANK(K70:P70)+COUNTBLANK(S70:Y70)</f>
        <v>22</v>
      </c>
      <c r="AB70" s="133" t="str">
        <f>IFERROR(IF(DATEVALUE(VLOOKUP(K70,Validation!F105:I128,3,FALSE)&amp;"/"&amp;RIGHT(L70+100,2)&amp;"/"&amp;M70)&lt;=DATEVALUE(VLOOKUP(N70,Validation!F105:I128,3,FALSE)&amp;"/"&amp;RIGHT(O70+100,2)&amp;"/"&amp;P70),"",-1),"")</f>
        <v/>
      </c>
      <c r="AC70" s="133" t="str">
        <f>IFERROR(IF(DATEVALUE(TEXT(VLOOKUP(S70,Validation!F105:I128,3,FALSE)&amp;"/"&amp;RIGHT(T70+100,2)&amp;"/"&amp;U70,"MM/DD/YYYY"))&lt;=DATEVALUE(TEXT(VLOOKUP(V70,Validation!F105:I128,3,FALSE)&amp;"/"&amp;RIGHT(W70+100,2)&amp;"/"&amp;X70,"MM/DD/YYYY")),"",-1),"")</f>
        <v/>
      </c>
    </row>
    <row r="71" spans="1:29" ht="13.8">
      <c r="A71" s="113"/>
      <c r="B71" s="113"/>
      <c r="C71" s="113"/>
      <c r="D71" s="113"/>
      <c r="E71" s="113"/>
      <c r="F71" s="14"/>
      <c r="G71" s="15"/>
      <c r="H71" s="14"/>
      <c r="I71" s="114"/>
      <c r="J71" s="91" t="str">
        <f t="shared" si="3"/>
        <v/>
      </c>
      <c r="K71" s="88"/>
      <c r="L71" s="89"/>
      <c r="M71" s="90"/>
      <c r="N71" s="88"/>
      <c r="O71" s="89"/>
      <c r="P71" s="90"/>
      <c r="Q71" s="85" t="str">
        <f ca="1">+IF(A71="","",IF(AND(TODAY()&lt;Validation!$C$141,OR(MONTH(TODAY())=10,MONTH(TODAY())=11,MONTH(TODAY())=12)),CONCATENATE(MONTH(TODAY()),"/01/",YEAR(TODAY())),IF(AND(TODAY()&lt;Validation!$C$141,MONTH(TODAY())&lt;=9),CONCATENATE("0",MONTH(TODAY()),"/01/",YEAR(TODAY())),IF(AND(TODAY()&gt;=Validation!$C$141,OR(MONTH(TODAY())=10,MONTH(TODAY())=11,MONTH(TODAY())=12)),CONCATENATE(MONTH(TODAY()+10),"/01/",YEAR(TODAY()+10)),IF(AND(TODAY()&gt;=Validation!$C$141,MONTH(TODAY())&lt;=9),CONCATENATE("0",MONTH(TODAY()+10),"/01/",YEAR(TODAY()+10)))))))</f>
        <v/>
      </c>
      <c r="R71" s="84" t="str">
        <f t="shared" si="4"/>
        <v/>
      </c>
      <c r="S71" s="66"/>
      <c r="T71" s="66"/>
      <c r="U71" s="66"/>
      <c r="V71" s="66"/>
      <c r="W71" s="66"/>
      <c r="X71" s="66"/>
      <c r="Y71" s="278"/>
      <c r="Z71" s="7">
        <f t="shared" si="5"/>
        <v>22</v>
      </c>
      <c r="AB71" s="133" t="str">
        <f>IFERROR(IF(DATEVALUE(VLOOKUP(K71,Validation!F106:I129,3,FALSE)&amp;"/"&amp;RIGHT(L71+100,2)&amp;"/"&amp;M71)&lt;=DATEVALUE(VLOOKUP(N71,Validation!F106:I129,3,FALSE)&amp;"/"&amp;RIGHT(O71+100,2)&amp;"/"&amp;P71),"",-1),"")</f>
        <v/>
      </c>
      <c r="AC71" s="133" t="str">
        <f>IFERROR(IF(DATEVALUE(TEXT(VLOOKUP(S71,Validation!F106:I129,3,FALSE)&amp;"/"&amp;RIGHT(T71+100,2)&amp;"/"&amp;U71,"MM/DD/YYYY"))&lt;=DATEVALUE(TEXT(VLOOKUP(V71,Validation!F106:I129,3,FALSE)&amp;"/"&amp;RIGHT(W71+100,2)&amp;"/"&amp;X71,"MM/DD/YYYY")),"",-1),"")</f>
        <v/>
      </c>
    </row>
    <row r="72" spans="1:29" ht="13.8">
      <c r="A72" s="113"/>
      <c r="B72" s="113"/>
      <c r="C72" s="113"/>
      <c r="D72" s="113"/>
      <c r="E72" s="113"/>
      <c r="F72" s="14"/>
      <c r="G72" s="15"/>
      <c r="H72" s="14"/>
      <c r="I72" s="114"/>
      <c r="J72" s="91" t="str">
        <f t="shared" si="3"/>
        <v/>
      </c>
      <c r="K72" s="88"/>
      <c r="L72" s="89"/>
      <c r="M72" s="90"/>
      <c r="N72" s="88"/>
      <c r="O72" s="89"/>
      <c r="P72" s="90"/>
      <c r="Q72" s="85" t="str">
        <f ca="1">+IF(A72="","",IF(AND(TODAY()&lt;Validation!$C$141,OR(MONTH(TODAY())=10,MONTH(TODAY())=11,MONTH(TODAY())=12)),CONCATENATE(MONTH(TODAY()),"/01/",YEAR(TODAY())),IF(AND(TODAY()&lt;Validation!$C$141,MONTH(TODAY())&lt;=9),CONCATENATE("0",MONTH(TODAY()),"/01/",YEAR(TODAY())),IF(AND(TODAY()&gt;=Validation!$C$141,OR(MONTH(TODAY())=10,MONTH(TODAY())=11,MONTH(TODAY())=12)),CONCATENATE(MONTH(TODAY()+10),"/01/",YEAR(TODAY()+10)),IF(AND(TODAY()&gt;=Validation!$C$141,MONTH(TODAY())&lt;=9),CONCATENATE("0",MONTH(TODAY()+10),"/01/",YEAR(TODAY()+10)))))))</f>
        <v/>
      </c>
      <c r="R72" s="84" t="str">
        <f t="shared" si="4"/>
        <v/>
      </c>
      <c r="S72" s="66"/>
      <c r="T72" s="66"/>
      <c r="U72" s="66"/>
      <c r="V72" s="66"/>
      <c r="W72" s="66"/>
      <c r="X72" s="66"/>
      <c r="Y72" s="278"/>
      <c r="Z72" s="7">
        <f t="shared" si="5"/>
        <v>22</v>
      </c>
      <c r="AB72" s="133" t="str">
        <f>IFERROR(IF(DATEVALUE(VLOOKUP(K72,Validation!F107:I130,3,FALSE)&amp;"/"&amp;RIGHT(L72+100,2)&amp;"/"&amp;M72)&lt;=DATEVALUE(VLOOKUP(N72,Validation!F107:I130,3,FALSE)&amp;"/"&amp;RIGHT(O72+100,2)&amp;"/"&amp;P72),"",-1),"")</f>
        <v/>
      </c>
      <c r="AC72" s="133" t="str">
        <f>IFERROR(IF(DATEVALUE(TEXT(VLOOKUP(S72,Validation!F107:I130,3,FALSE)&amp;"/"&amp;RIGHT(T72+100,2)&amp;"/"&amp;U72,"MM/DD/YYYY"))&lt;=DATEVALUE(TEXT(VLOOKUP(V72,Validation!F107:I130,3,FALSE)&amp;"/"&amp;RIGHT(W72+100,2)&amp;"/"&amp;X72,"MM/DD/YYYY")),"",-1),"")</f>
        <v/>
      </c>
    </row>
    <row r="73" spans="1:29" ht="13.8">
      <c r="A73" s="113"/>
      <c r="B73" s="113"/>
      <c r="C73" s="113"/>
      <c r="D73" s="113"/>
      <c r="E73" s="113"/>
      <c r="F73" s="14"/>
      <c r="G73" s="15"/>
      <c r="H73" s="14"/>
      <c r="I73" s="114"/>
      <c r="J73" s="91" t="str">
        <f t="shared" si="3"/>
        <v/>
      </c>
      <c r="K73" s="88"/>
      <c r="L73" s="89"/>
      <c r="M73" s="90"/>
      <c r="N73" s="88"/>
      <c r="O73" s="89"/>
      <c r="P73" s="90"/>
      <c r="Q73" s="85" t="str">
        <f ca="1">+IF(A73="","",IF(AND(TODAY()&lt;Validation!$C$141,OR(MONTH(TODAY())=10,MONTH(TODAY())=11,MONTH(TODAY())=12)),CONCATENATE(MONTH(TODAY()),"/01/",YEAR(TODAY())),IF(AND(TODAY()&lt;Validation!$C$141,MONTH(TODAY())&lt;=9),CONCATENATE("0",MONTH(TODAY()),"/01/",YEAR(TODAY())),IF(AND(TODAY()&gt;=Validation!$C$141,OR(MONTH(TODAY())=10,MONTH(TODAY())=11,MONTH(TODAY())=12)),CONCATENATE(MONTH(TODAY()+10),"/01/",YEAR(TODAY()+10)),IF(AND(TODAY()&gt;=Validation!$C$141,MONTH(TODAY())&lt;=9),CONCATENATE("0",MONTH(TODAY()+10),"/01/",YEAR(TODAY()+10)))))))</f>
        <v/>
      </c>
      <c r="R73" s="84" t="str">
        <f t="shared" si="4"/>
        <v/>
      </c>
      <c r="S73" s="66"/>
      <c r="T73" s="66"/>
      <c r="U73" s="66"/>
      <c r="V73" s="66"/>
      <c r="W73" s="66"/>
      <c r="X73" s="66"/>
      <c r="Y73" s="278"/>
      <c r="Z73" s="7">
        <f t="shared" si="5"/>
        <v>22</v>
      </c>
      <c r="AB73" s="133" t="str">
        <f>IFERROR(IF(DATEVALUE(VLOOKUP(K73,Validation!F108:I131,3,FALSE)&amp;"/"&amp;RIGHT(L73+100,2)&amp;"/"&amp;M73)&lt;=DATEVALUE(VLOOKUP(N73,Validation!F108:I131,3,FALSE)&amp;"/"&amp;RIGHT(O73+100,2)&amp;"/"&amp;P73),"",-1),"")</f>
        <v/>
      </c>
      <c r="AC73" s="133" t="str">
        <f>IFERROR(IF(DATEVALUE(TEXT(VLOOKUP(S73,Validation!F108:I131,3,FALSE)&amp;"/"&amp;RIGHT(T73+100,2)&amp;"/"&amp;U73,"MM/DD/YYYY"))&lt;=DATEVALUE(TEXT(VLOOKUP(V73,Validation!F108:I131,3,FALSE)&amp;"/"&amp;RIGHT(W73+100,2)&amp;"/"&amp;X73,"MM/DD/YYYY")),"",-1),"")</f>
        <v/>
      </c>
    </row>
    <row r="74" spans="1:29" ht="13.8">
      <c r="A74" s="113"/>
      <c r="B74" s="113"/>
      <c r="C74" s="113"/>
      <c r="D74" s="113"/>
      <c r="E74" s="113"/>
      <c r="F74" s="14"/>
      <c r="G74" s="15"/>
      <c r="H74" s="14"/>
      <c r="I74" s="114"/>
      <c r="J74" s="91" t="str">
        <f t="shared" si="3"/>
        <v/>
      </c>
      <c r="K74" s="88"/>
      <c r="L74" s="89"/>
      <c r="M74" s="90"/>
      <c r="N74" s="88"/>
      <c r="O74" s="89"/>
      <c r="P74" s="90"/>
      <c r="Q74" s="85" t="str">
        <f ca="1">+IF(A74="","",IF(AND(TODAY()&lt;Validation!$C$141,OR(MONTH(TODAY())=10,MONTH(TODAY())=11,MONTH(TODAY())=12)),CONCATENATE(MONTH(TODAY()),"/01/",YEAR(TODAY())),IF(AND(TODAY()&lt;Validation!$C$141,MONTH(TODAY())&lt;=9),CONCATENATE("0",MONTH(TODAY()),"/01/",YEAR(TODAY())),IF(AND(TODAY()&gt;=Validation!$C$141,OR(MONTH(TODAY())=10,MONTH(TODAY())=11,MONTH(TODAY())=12)),CONCATENATE(MONTH(TODAY()+10),"/01/",YEAR(TODAY()+10)),IF(AND(TODAY()&gt;=Validation!$C$141,MONTH(TODAY())&lt;=9),CONCATENATE("0",MONTH(TODAY()+10),"/01/",YEAR(TODAY()+10)))))))</f>
        <v/>
      </c>
      <c r="R74" s="84" t="str">
        <f t="shared" si="4"/>
        <v/>
      </c>
      <c r="S74" s="66"/>
      <c r="T74" s="66"/>
      <c r="U74" s="66"/>
      <c r="V74" s="66"/>
      <c r="W74" s="66"/>
      <c r="X74" s="66"/>
      <c r="Y74" s="278"/>
      <c r="Z74" s="7">
        <f t="shared" si="5"/>
        <v>22</v>
      </c>
      <c r="AB74" s="133" t="str">
        <f>IFERROR(IF(DATEVALUE(VLOOKUP(K74,Validation!F109:I132,3,FALSE)&amp;"/"&amp;RIGHT(L74+100,2)&amp;"/"&amp;M74)&lt;=DATEVALUE(VLOOKUP(N74,Validation!F109:I132,3,FALSE)&amp;"/"&amp;RIGHT(O74+100,2)&amp;"/"&amp;P74),"",-1),"")</f>
        <v/>
      </c>
      <c r="AC74" s="133" t="str">
        <f>IFERROR(IF(DATEVALUE(TEXT(VLOOKUP(S74,Validation!F109:I132,3,FALSE)&amp;"/"&amp;RIGHT(T74+100,2)&amp;"/"&amp;U74,"MM/DD/YYYY"))&lt;=DATEVALUE(TEXT(VLOOKUP(V74,Validation!F109:I132,3,FALSE)&amp;"/"&amp;RIGHT(W74+100,2)&amp;"/"&amp;X74,"MM/DD/YYYY")),"",-1),"")</f>
        <v/>
      </c>
    </row>
    <row r="75" spans="1:29" ht="13.8">
      <c r="A75" s="113"/>
      <c r="B75" s="113"/>
      <c r="C75" s="113"/>
      <c r="D75" s="113"/>
      <c r="E75" s="113"/>
      <c r="F75" s="14"/>
      <c r="G75" s="15"/>
      <c r="H75" s="14"/>
      <c r="I75" s="114"/>
      <c r="J75" s="91" t="str">
        <f t="shared" si="3"/>
        <v/>
      </c>
      <c r="K75" s="88"/>
      <c r="L75" s="89"/>
      <c r="M75" s="90"/>
      <c r="N75" s="88"/>
      <c r="O75" s="89"/>
      <c r="P75" s="90"/>
      <c r="Q75" s="85" t="str">
        <f ca="1">+IF(A75="","",IF(AND(TODAY()&lt;Validation!$C$141,OR(MONTH(TODAY())=10,MONTH(TODAY())=11,MONTH(TODAY())=12)),CONCATENATE(MONTH(TODAY()),"/01/",YEAR(TODAY())),IF(AND(TODAY()&lt;Validation!$C$141,MONTH(TODAY())&lt;=9),CONCATENATE("0",MONTH(TODAY()),"/01/",YEAR(TODAY())),IF(AND(TODAY()&gt;=Validation!$C$141,OR(MONTH(TODAY())=10,MONTH(TODAY())=11,MONTH(TODAY())=12)),CONCATENATE(MONTH(TODAY()+10),"/01/",YEAR(TODAY()+10)),IF(AND(TODAY()&gt;=Validation!$C$141,MONTH(TODAY())&lt;=9),CONCATENATE("0",MONTH(TODAY()+10),"/01/",YEAR(TODAY()+10)))))))</f>
        <v/>
      </c>
      <c r="R75" s="84" t="str">
        <f t="shared" si="4"/>
        <v/>
      </c>
      <c r="S75" s="66"/>
      <c r="T75" s="66"/>
      <c r="U75" s="66"/>
      <c r="V75" s="66"/>
      <c r="W75" s="66"/>
      <c r="X75" s="66"/>
      <c r="Y75" s="278"/>
      <c r="Z75" s="7">
        <f t="shared" si="5"/>
        <v>22</v>
      </c>
      <c r="AB75" s="133" t="str">
        <f>IFERROR(IF(DATEVALUE(VLOOKUP(K75,Validation!F110:I133,3,FALSE)&amp;"/"&amp;RIGHT(L75+100,2)&amp;"/"&amp;M75)&lt;=DATEVALUE(VLOOKUP(N75,Validation!F110:I133,3,FALSE)&amp;"/"&amp;RIGHT(O75+100,2)&amp;"/"&amp;P75),"",-1),"")</f>
        <v/>
      </c>
      <c r="AC75" s="133" t="str">
        <f>IFERROR(IF(DATEVALUE(TEXT(VLOOKUP(S75,Validation!F110:I133,3,FALSE)&amp;"/"&amp;RIGHT(T75+100,2)&amp;"/"&amp;U75,"MM/DD/YYYY"))&lt;=DATEVALUE(TEXT(VLOOKUP(V75,Validation!F110:I133,3,FALSE)&amp;"/"&amp;RIGHT(W75+100,2)&amp;"/"&amp;X75,"MM/DD/YYYY")),"",-1),"")</f>
        <v/>
      </c>
    </row>
    <row r="76" spans="1:29" ht="13.8">
      <c r="A76" s="113"/>
      <c r="B76" s="113"/>
      <c r="C76" s="113"/>
      <c r="D76" s="113"/>
      <c r="E76" s="113"/>
      <c r="F76" s="14"/>
      <c r="G76" s="15"/>
      <c r="H76" s="14"/>
      <c r="I76" s="114"/>
      <c r="J76" s="91" t="str">
        <f t="shared" si="3"/>
        <v/>
      </c>
      <c r="K76" s="88"/>
      <c r="L76" s="89"/>
      <c r="M76" s="90"/>
      <c r="N76" s="88"/>
      <c r="O76" s="89"/>
      <c r="P76" s="90"/>
      <c r="Q76" s="85" t="str">
        <f ca="1">+IF(A76="","",IF(AND(TODAY()&lt;Validation!$C$141,OR(MONTH(TODAY())=10,MONTH(TODAY())=11,MONTH(TODAY())=12)),CONCATENATE(MONTH(TODAY()),"/01/",YEAR(TODAY())),IF(AND(TODAY()&lt;Validation!$C$141,MONTH(TODAY())&lt;=9),CONCATENATE("0",MONTH(TODAY()),"/01/",YEAR(TODAY())),IF(AND(TODAY()&gt;=Validation!$C$141,OR(MONTH(TODAY())=10,MONTH(TODAY())=11,MONTH(TODAY())=12)),CONCATENATE(MONTH(TODAY()+10),"/01/",YEAR(TODAY()+10)),IF(AND(TODAY()&gt;=Validation!$C$141,MONTH(TODAY())&lt;=9),CONCATENATE("0",MONTH(TODAY()+10),"/01/",YEAR(TODAY()+10)))))))</f>
        <v/>
      </c>
      <c r="R76" s="84" t="str">
        <f t="shared" si="4"/>
        <v/>
      </c>
      <c r="S76" s="66"/>
      <c r="T76" s="66"/>
      <c r="U76" s="66"/>
      <c r="V76" s="66"/>
      <c r="W76" s="66"/>
      <c r="X76" s="66"/>
      <c r="Y76" s="278"/>
      <c r="Z76" s="7">
        <f t="shared" si="5"/>
        <v>22</v>
      </c>
      <c r="AB76" s="133" t="str">
        <f>IFERROR(IF(DATEVALUE(VLOOKUP(K76,Validation!F111:I134,3,FALSE)&amp;"/"&amp;RIGHT(L76+100,2)&amp;"/"&amp;M76)&lt;=DATEVALUE(VLOOKUP(N76,Validation!F111:I134,3,FALSE)&amp;"/"&amp;RIGHT(O76+100,2)&amp;"/"&amp;P76),"",-1),"")</f>
        <v/>
      </c>
      <c r="AC76" s="133" t="str">
        <f>IFERROR(IF(DATEVALUE(TEXT(VLOOKUP(S76,Validation!F111:I134,3,FALSE)&amp;"/"&amp;RIGHT(T76+100,2)&amp;"/"&amp;U76,"MM/DD/YYYY"))&lt;=DATEVALUE(TEXT(VLOOKUP(V76,Validation!F111:I134,3,FALSE)&amp;"/"&amp;RIGHT(W76+100,2)&amp;"/"&amp;X76,"MM/DD/YYYY")),"",-1),"")</f>
        <v/>
      </c>
    </row>
    <row r="77" spans="1:29" ht="13.8">
      <c r="A77" s="113"/>
      <c r="B77" s="113"/>
      <c r="C77" s="113"/>
      <c r="D77" s="113"/>
      <c r="E77" s="113"/>
      <c r="F77" s="14"/>
      <c r="G77" s="15"/>
      <c r="H77" s="14"/>
      <c r="I77" s="114"/>
      <c r="J77" s="91" t="str">
        <f t="shared" si="3"/>
        <v/>
      </c>
      <c r="K77" s="88"/>
      <c r="L77" s="89"/>
      <c r="M77" s="90"/>
      <c r="N77" s="88"/>
      <c r="O77" s="89"/>
      <c r="P77" s="90"/>
      <c r="Q77" s="85" t="str">
        <f ca="1">+IF(A77="","",IF(AND(TODAY()&lt;Validation!$C$141,OR(MONTH(TODAY())=10,MONTH(TODAY())=11,MONTH(TODAY())=12)),CONCATENATE(MONTH(TODAY()),"/01/",YEAR(TODAY())),IF(AND(TODAY()&lt;Validation!$C$141,MONTH(TODAY())&lt;=9),CONCATENATE("0",MONTH(TODAY()),"/01/",YEAR(TODAY())),IF(AND(TODAY()&gt;=Validation!$C$141,OR(MONTH(TODAY())=10,MONTH(TODAY())=11,MONTH(TODAY())=12)),CONCATENATE(MONTH(TODAY()+10),"/01/",YEAR(TODAY()+10)),IF(AND(TODAY()&gt;=Validation!$C$141,MONTH(TODAY())&lt;=9),CONCATENATE("0",MONTH(TODAY()+10),"/01/",YEAR(TODAY()+10)))))))</f>
        <v/>
      </c>
      <c r="R77" s="84" t="str">
        <f t="shared" si="4"/>
        <v/>
      </c>
      <c r="S77" s="66"/>
      <c r="T77" s="66"/>
      <c r="U77" s="66"/>
      <c r="V77" s="66"/>
      <c r="W77" s="66"/>
      <c r="X77" s="66"/>
      <c r="Y77" s="278"/>
      <c r="Z77" s="7">
        <f t="shared" si="5"/>
        <v>22</v>
      </c>
      <c r="AB77" s="133" t="str">
        <f>IFERROR(IF(DATEVALUE(VLOOKUP(K77,Validation!F112:I135,3,FALSE)&amp;"/"&amp;RIGHT(L77+100,2)&amp;"/"&amp;M77)&lt;=DATEVALUE(VLOOKUP(N77,Validation!F112:I135,3,FALSE)&amp;"/"&amp;RIGHT(O77+100,2)&amp;"/"&amp;P77),"",-1),"")</f>
        <v/>
      </c>
      <c r="AC77" s="133" t="str">
        <f>IFERROR(IF(DATEVALUE(TEXT(VLOOKUP(S77,Validation!F112:I135,3,FALSE)&amp;"/"&amp;RIGHT(T77+100,2)&amp;"/"&amp;U77,"MM/DD/YYYY"))&lt;=DATEVALUE(TEXT(VLOOKUP(V77,Validation!F112:I135,3,FALSE)&amp;"/"&amp;RIGHT(W77+100,2)&amp;"/"&amp;X77,"MM/DD/YYYY")),"",-1),"")</f>
        <v/>
      </c>
    </row>
    <row r="78" spans="1:29" ht="13.8">
      <c r="A78" s="113"/>
      <c r="B78" s="113"/>
      <c r="C78" s="113"/>
      <c r="D78" s="113"/>
      <c r="E78" s="113"/>
      <c r="F78" s="14"/>
      <c r="G78" s="15"/>
      <c r="H78" s="14"/>
      <c r="I78" s="114"/>
      <c r="J78" s="91" t="str">
        <f t="shared" si="3"/>
        <v/>
      </c>
      <c r="K78" s="88"/>
      <c r="L78" s="89"/>
      <c r="M78" s="90"/>
      <c r="N78" s="88"/>
      <c r="O78" s="89"/>
      <c r="P78" s="90"/>
      <c r="Q78" s="85" t="str">
        <f ca="1">+IF(A78="","",IF(AND(TODAY()&lt;Validation!$C$141,OR(MONTH(TODAY())=10,MONTH(TODAY())=11,MONTH(TODAY())=12)),CONCATENATE(MONTH(TODAY()),"/01/",YEAR(TODAY())),IF(AND(TODAY()&lt;Validation!$C$141,MONTH(TODAY())&lt;=9),CONCATENATE("0",MONTH(TODAY()),"/01/",YEAR(TODAY())),IF(AND(TODAY()&gt;=Validation!$C$141,OR(MONTH(TODAY())=10,MONTH(TODAY())=11,MONTH(TODAY())=12)),CONCATENATE(MONTH(TODAY()+10),"/01/",YEAR(TODAY()+10)),IF(AND(TODAY()&gt;=Validation!$C$141,MONTH(TODAY())&lt;=9),CONCATENATE("0",MONTH(TODAY()+10),"/01/",YEAR(TODAY()+10)))))))</f>
        <v/>
      </c>
      <c r="R78" s="84" t="str">
        <f t="shared" si="4"/>
        <v/>
      </c>
      <c r="S78" s="66"/>
      <c r="T78" s="66"/>
      <c r="U78" s="66"/>
      <c r="V78" s="66"/>
      <c r="W78" s="66"/>
      <c r="X78" s="66"/>
      <c r="Y78" s="278"/>
      <c r="Z78" s="7">
        <f t="shared" si="5"/>
        <v>22</v>
      </c>
      <c r="AB78" s="133" t="str">
        <f>IFERROR(IF(DATEVALUE(VLOOKUP(K78,Validation!F113:I136,3,FALSE)&amp;"/"&amp;RIGHT(L78+100,2)&amp;"/"&amp;M78)&lt;=DATEVALUE(VLOOKUP(N78,Validation!F113:I136,3,FALSE)&amp;"/"&amp;RIGHT(O78+100,2)&amp;"/"&amp;P78),"",-1),"")</f>
        <v/>
      </c>
      <c r="AC78" s="133" t="str">
        <f>IFERROR(IF(DATEVALUE(TEXT(VLOOKUP(S78,Validation!F113:I136,3,FALSE)&amp;"/"&amp;RIGHT(T78+100,2)&amp;"/"&amp;U78,"MM/DD/YYYY"))&lt;=DATEVALUE(TEXT(VLOOKUP(V78,Validation!F113:I136,3,FALSE)&amp;"/"&amp;RIGHT(W78+100,2)&amp;"/"&amp;X78,"MM/DD/YYYY")),"",-1),"")</f>
        <v/>
      </c>
    </row>
    <row r="79" spans="1:29" ht="13.8">
      <c r="A79" s="113"/>
      <c r="B79" s="113"/>
      <c r="C79" s="113"/>
      <c r="D79" s="113"/>
      <c r="E79" s="113"/>
      <c r="F79" s="14"/>
      <c r="G79" s="15"/>
      <c r="H79" s="14"/>
      <c r="I79" s="114"/>
      <c r="J79" s="91" t="str">
        <f t="shared" si="3"/>
        <v/>
      </c>
      <c r="K79" s="88"/>
      <c r="L79" s="89"/>
      <c r="M79" s="90"/>
      <c r="N79" s="88"/>
      <c r="O79" s="89"/>
      <c r="P79" s="90"/>
      <c r="Q79" s="85" t="str">
        <f ca="1">+IF(A79="","",IF(AND(TODAY()&lt;Validation!$C$141,OR(MONTH(TODAY())=10,MONTH(TODAY())=11,MONTH(TODAY())=12)),CONCATENATE(MONTH(TODAY()),"/01/",YEAR(TODAY())),IF(AND(TODAY()&lt;Validation!$C$141,MONTH(TODAY())&lt;=9),CONCATENATE("0",MONTH(TODAY()),"/01/",YEAR(TODAY())),IF(AND(TODAY()&gt;=Validation!$C$141,OR(MONTH(TODAY())=10,MONTH(TODAY())=11,MONTH(TODAY())=12)),CONCATENATE(MONTH(TODAY()+10),"/01/",YEAR(TODAY()+10)),IF(AND(TODAY()&gt;=Validation!$C$141,MONTH(TODAY())&lt;=9),CONCATENATE("0",MONTH(TODAY()+10),"/01/",YEAR(TODAY()+10)))))))</f>
        <v/>
      </c>
      <c r="R79" s="84" t="str">
        <f t="shared" si="4"/>
        <v/>
      </c>
      <c r="S79" s="66"/>
      <c r="T79" s="66"/>
      <c r="U79" s="66"/>
      <c r="V79" s="66"/>
      <c r="W79" s="66"/>
      <c r="X79" s="66"/>
      <c r="Y79" s="278"/>
      <c r="Z79" s="7">
        <f t="shared" si="5"/>
        <v>22</v>
      </c>
      <c r="AB79" s="133" t="str">
        <f>IFERROR(IF(DATEVALUE(VLOOKUP(K79,Validation!F114:I137,3,FALSE)&amp;"/"&amp;RIGHT(L79+100,2)&amp;"/"&amp;M79)&lt;=DATEVALUE(VLOOKUP(N79,Validation!F114:I137,3,FALSE)&amp;"/"&amp;RIGHT(O79+100,2)&amp;"/"&amp;P79),"",-1),"")</f>
        <v/>
      </c>
      <c r="AC79" s="133" t="str">
        <f>IFERROR(IF(DATEVALUE(TEXT(VLOOKUP(S79,Validation!F114:I137,3,FALSE)&amp;"/"&amp;RIGHT(T79+100,2)&amp;"/"&amp;U79,"MM/DD/YYYY"))&lt;=DATEVALUE(TEXT(VLOOKUP(V79,Validation!F114:I137,3,FALSE)&amp;"/"&amp;RIGHT(W79+100,2)&amp;"/"&amp;X79,"MM/DD/YYYY")),"",-1),"")</f>
        <v/>
      </c>
    </row>
    <row r="80" spans="1:29" ht="13.8">
      <c r="A80" s="113"/>
      <c r="B80" s="113"/>
      <c r="C80" s="113"/>
      <c r="D80" s="113"/>
      <c r="E80" s="113"/>
      <c r="F80" s="14"/>
      <c r="G80" s="15"/>
      <c r="H80" s="14"/>
      <c r="I80" s="114"/>
      <c r="J80" s="91" t="str">
        <f t="shared" si="3"/>
        <v/>
      </c>
      <c r="K80" s="88"/>
      <c r="L80" s="89"/>
      <c r="M80" s="90"/>
      <c r="N80" s="88"/>
      <c r="O80" s="89"/>
      <c r="P80" s="90"/>
      <c r="Q80" s="85" t="str">
        <f ca="1">+IF(A80="","",IF(AND(TODAY()&lt;Validation!$C$141,OR(MONTH(TODAY())=10,MONTH(TODAY())=11,MONTH(TODAY())=12)),CONCATENATE(MONTH(TODAY()),"/01/",YEAR(TODAY())),IF(AND(TODAY()&lt;Validation!$C$141,MONTH(TODAY())&lt;=9),CONCATENATE("0",MONTH(TODAY()),"/01/",YEAR(TODAY())),IF(AND(TODAY()&gt;=Validation!$C$141,OR(MONTH(TODAY())=10,MONTH(TODAY())=11,MONTH(TODAY())=12)),CONCATENATE(MONTH(TODAY()+10),"/01/",YEAR(TODAY()+10)),IF(AND(TODAY()&gt;=Validation!$C$141,MONTH(TODAY())&lt;=9),CONCATENATE("0",MONTH(TODAY()+10),"/01/",YEAR(TODAY()+10)))))))</f>
        <v/>
      </c>
      <c r="R80" s="84" t="str">
        <f t="shared" si="4"/>
        <v/>
      </c>
      <c r="S80" s="66"/>
      <c r="T80" s="66"/>
      <c r="U80" s="66"/>
      <c r="V80" s="66"/>
      <c r="W80" s="66"/>
      <c r="X80" s="66"/>
      <c r="Y80" s="278"/>
      <c r="Z80" s="7">
        <f t="shared" si="5"/>
        <v>22</v>
      </c>
      <c r="AB80" s="133" t="str">
        <f>IFERROR(IF(DATEVALUE(VLOOKUP(K80,Validation!F115:I138,3,FALSE)&amp;"/"&amp;RIGHT(L80+100,2)&amp;"/"&amp;M80)&lt;=DATEVALUE(VLOOKUP(N80,Validation!F115:I138,3,FALSE)&amp;"/"&amp;RIGHT(O80+100,2)&amp;"/"&amp;P80),"",-1),"")</f>
        <v/>
      </c>
      <c r="AC80" s="133" t="str">
        <f>IFERROR(IF(DATEVALUE(TEXT(VLOOKUP(S80,Validation!F115:I138,3,FALSE)&amp;"/"&amp;RIGHT(T80+100,2)&amp;"/"&amp;U80,"MM/DD/YYYY"))&lt;=DATEVALUE(TEXT(VLOOKUP(V80,Validation!F115:I138,3,FALSE)&amp;"/"&amp;RIGHT(W80+100,2)&amp;"/"&amp;X80,"MM/DD/YYYY")),"",-1),"")</f>
        <v/>
      </c>
    </row>
    <row r="81" spans="1:29" ht="13.8">
      <c r="A81" s="113"/>
      <c r="B81" s="113"/>
      <c r="C81" s="113"/>
      <c r="D81" s="113"/>
      <c r="E81" s="113"/>
      <c r="F81" s="14"/>
      <c r="G81" s="15"/>
      <c r="H81" s="14"/>
      <c r="I81" s="114"/>
      <c r="J81" s="91" t="str">
        <f t="shared" si="3"/>
        <v/>
      </c>
      <c r="K81" s="88"/>
      <c r="L81" s="89"/>
      <c r="M81" s="90"/>
      <c r="N81" s="88"/>
      <c r="O81" s="89"/>
      <c r="P81" s="90"/>
      <c r="Q81" s="85" t="str">
        <f ca="1">+IF(A81="","",IF(AND(TODAY()&lt;Validation!$C$141,OR(MONTH(TODAY())=10,MONTH(TODAY())=11,MONTH(TODAY())=12)),CONCATENATE(MONTH(TODAY()),"/01/",YEAR(TODAY())),IF(AND(TODAY()&lt;Validation!$C$141,MONTH(TODAY())&lt;=9),CONCATENATE("0",MONTH(TODAY()),"/01/",YEAR(TODAY())),IF(AND(TODAY()&gt;=Validation!$C$141,OR(MONTH(TODAY())=10,MONTH(TODAY())=11,MONTH(TODAY())=12)),CONCATENATE(MONTH(TODAY()+10),"/01/",YEAR(TODAY()+10)),IF(AND(TODAY()&gt;=Validation!$C$141,MONTH(TODAY())&lt;=9),CONCATENATE("0",MONTH(TODAY()+10),"/01/",YEAR(TODAY()+10)))))))</f>
        <v/>
      </c>
      <c r="R81" s="84" t="str">
        <f t="shared" si="4"/>
        <v/>
      </c>
      <c r="S81" s="66"/>
      <c r="T81" s="66"/>
      <c r="U81" s="66"/>
      <c r="V81" s="66"/>
      <c r="W81" s="66"/>
      <c r="X81" s="66"/>
      <c r="Y81" s="278"/>
      <c r="Z81" s="7">
        <f t="shared" si="5"/>
        <v>22</v>
      </c>
      <c r="AB81" s="133" t="str">
        <f>IFERROR(IF(DATEVALUE(VLOOKUP(K81,Validation!F116:I139,3,FALSE)&amp;"/"&amp;RIGHT(L81+100,2)&amp;"/"&amp;M81)&lt;=DATEVALUE(VLOOKUP(N81,Validation!F116:I139,3,FALSE)&amp;"/"&amp;RIGHT(O81+100,2)&amp;"/"&amp;P81),"",-1),"")</f>
        <v/>
      </c>
      <c r="AC81" s="133" t="str">
        <f>IFERROR(IF(DATEVALUE(TEXT(VLOOKUP(S81,Validation!F116:I139,3,FALSE)&amp;"/"&amp;RIGHT(T81+100,2)&amp;"/"&amp;U81,"MM/DD/YYYY"))&lt;=DATEVALUE(TEXT(VLOOKUP(V81,Validation!F116:I139,3,FALSE)&amp;"/"&amp;RIGHT(W81+100,2)&amp;"/"&amp;X81,"MM/DD/YYYY")),"",-1),"")</f>
        <v/>
      </c>
    </row>
    <row r="82" spans="1:29" ht="13.8">
      <c r="A82" s="113"/>
      <c r="B82" s="113"/>
      <c r="C82" s="113"/>
      <c r="D82" s="113"/>
      <c r="E82" s="113"/>
      <c r="F82" s="14"/>
      <c r="G82" s="15"/>
      <c r="H82" s="14"/>
      <c r="I82" s="114"/>
      <c r="J82" s="91" t="str">
        <f t="shared" si="3"/>
        <v/>
      </c>
      <c r="K82" s="88"/>
      <c r="L82" s="89"/>
      <c r="M82" s="90"/>
      <c r="N82" s="88"/>
      <c r="O82" s="89"/>
      <c r="P82" s="90"/>
      <c r="Q82" s="85" t="str">
        <f ca="1">+IF(A82="","",IF(AND(TODAY()&lt;Validation!$C$141,OR(MONTH(TODAY())=10,MONTH(TODAY())=11,MONTH(TODAY())=12)),CONCATENATE(MONTH(TODAY()),"/01/",YEAR(TODAY())),IF(AND(TODAY()&lt;Validation!$C$141,MONTH(TODAY())&lt;=9),CONCATENATE("0",MONTH(TODAY()),"/01/",YEAR(TODAY())),IF(AND(TODAY()&gt;=Validation!$C$141,OR(MONTH(TODAY())=10,MONTH(TODAY())=11,MONTH(TODAY())=12)),CONCATENATE(MONTH(TODAY()+10),"/01/",YEAR(TODAY()+10)),IF(AND(TODAY()&gt;=Validation!$C$141,MONTH(TODAY())&lt;=9),CONCATENATE("0",MONTH(TODAY()+10),"/01/",YEAR(TODAY()+10)))))))</f>
        <v/>
      </c>
      <c r="R82" s="84" t="str">
        <f t="shared" si="4"/>
        <v/>
      </c>
      <c r="S82" s="66"/>
      <c r="T82" s="66"/>
      <c r="U82" s="66"/>
      <c r="V82" s="66"/>
      <c r="W82" s="66"/>
      <c r="X82" s="66"/>
      <c r="Y82" s="278"/>
      <c r="Z82" s="7">
        <f t="shared" si="5"/>
        <v>22</v>
      </c>
      <c r="AB82" s="133" t="str">
        <f>IFERROR(IF(DATEVALUE(VLOOKUP(K82,Validation!F117:I140,3,FALSE)&amp;"/"&amp;RIGHT(L82+100,2)&amp;"/"&amp;M82)&lt;=DATEVALUE(VLOOKUP(N82,Validation!F117:I140,3,FALSE)&amp;"/"&amp;RIGHT(O82+100,2)&amp;"/"&amp;P82),"",-1),"")</f>
        <v/>
      </c>
      <c r="AC82" s="133" t="str">
        <f>IFERROR(IF(DATEVALUE(TEXT(VLOOKUP(S82,Validation!F117:I140,3,FALSE)&amp;"/"&amp;RIGHT(T82+100,2)&amp;"/"&amp;U82,"MM/DD/YYYY"))&lt;=DATEVALUE(TEXT(VLOOKUP(V82,Validation!F117:I140,3,FALSE)&amp;"/"&amp;RIGHT(W82+100,2)&amp;"/"&amp;X82,"MM/DD/YYYY")),"",-1),"")</f>
        <v/>
      </c>
    </row>
    <row r="83" spans="1:29" ht="13.8">
      <c r="A83" s="113"/>
      <c r="B83" s="113"/>
      <c r="C83" s="113"/>
      <c r="D83" s="113"/>
      <c r="E83" s="113"/>
      <c r="F83" s="14"/>
      <c r="G83" s="15"/>
      <c r="H83" s="14"/>
      <c r="I83" s="114"/>
      <c r="J83" s="91" t="str">
        <f t="shared" si="3"/>
        <v/>
      </c>
      <c r="K83" s="88"/>
      <c r="L83" s="89"/>
      <c r="M83" s="90"/>
      <c r="N83" s="88"/>
      <c r="O83" s="89"/>
      <c r="P83" s="90"/>
      <c r="Q83" s="85" t="str">
        <f ca="1">+IF(A83="","",IF(AND(TODAY()&lt;Validation!$C$141,OR(MONTH(TODAY())=10,MONTH(TODAY())=11,MONTH(TODAY())=12)),CONCATENATE(MONTH(TODAY()),"/01/",YEAR(TODAY())),IF(AND(TODAY()&lt;Validation!$C$141,MONTH(TODAY())&lt;=9),CONCATENATE("0",MONTH(TODAY()),"/01/",YEAR(TODAY())),IF(AND(TODAY()&gt;=Validation!$C$141,OR(MONTH(TODAY())=10,MONTH(TODAY())=11,MONTH(TODAY())=12)),CONCATENATE(MONTH(TODAY()+10),"/01/",YEAR(TODAY()+10)),IF(AND(TODAY()&gt;=Validation!$C$141,MONTH(TODAY())&lt;=9),CONCATENATE("0",MONTH(TODAY()+10),"/01/",YEAR(TODAY()+10)))))))</f>
        <v/>
      </c>
      <c r="R83" s="84" t="str">
        <f t="shared" si="4"/>
        <v/>
      </c>
      <c r="S83" s="66"/>
      <c r="T83" s="66"/>
      <c r="U83" s="66"/>
      <c r="V83" s="66"/>
      <c r="W83" s="66"/>
      <c r="X83" s="66"/>
      <c r="Y83" s="278"/>
      <c r="Z83" s="7">
        <f t="shared" si="5"/>
        <v>22</v>
      </c>
      <c r="AB83" s="133" t="str">
        <f>IFERROR(IF(DATEVALUE(VLOOKUP(K83,Validation!F118:I141,3,FALSE)&amp;"/"&amp;RIGHT(L83+100,2)&amp;"/"&amp;M83)&lt;=DATEVALUE(VLOOKUP(N83,Validation!F118:I141,3,FALSE)&amp;"/"&amp;RIGHT(O83+100,2)&amp;"/"&amp;P83),"",-1),"")</f>
        <v/>
      </c>
      <c r="AC83" s="133" t="str">
        <f>IFERROR(IF(DATEVALUE(TEXT(VLOOKUP(S83,Validation!F118:I141,3,FALSE)&amp;"/"&amp;RIGHT(T83+100,2)&amp;"/"&amp;U83,"MM/DD/YYYY"))&lt;=DATEVALUE(TEXT(VLOOKUP(V83,Validation!F118:I141,3,FALSE)&amp;"/"&amp;RIGHT(W83+100,2)&amp;"/"&amp;X83,"MM/DD/YYYY")),"",-1),"")</f>
        <v/>
      </c>
    </row>
    <row r="84" spans="1:29" ht="13.8">
      <c r="A84" s="113"/>
      <c r="B84" s="113"/>
      <c r="C84" s="113"/>
      <c r="D84" s="113"/>
      <c r="E84" s="113"/>
      <c r="F84" s="14"/>
      <c r="G84" s="15"/>
      <c r="H84" s="14"/>
      <c r="I84" s="114"/>
      <c r="J84" s="91" t="str">
        <f t="shared" si="3"/>
        <v/>
      </c>
      <c r="K84" s="88"/>
      <c r="L84" s="89"/>
      <c r="M84" s="90"/>
      <c r="N84" s="88"/>
      <c r="O84" s="89"/>
      <c r="P84" s="90"/>
      <c r="Q84" s="85" t="str">
        <f ca="1">+IF(A84="","",IF(AND(TODAY()&lt;Validation!$C$141,OR(MONTH(TODAY())=10,MONTH(TODAY())=11,MONTH(TODAY())=12)),CONCATENATE(MONTH(TODAY()),"/01/",YEAR(TODAY())),IF(AND(TODAY()&lt;Validation!$C$141,MONTH(TODAY())&lt;=9),CONCATENATE("0",MONTH(TODAY()),"/01/",YEAR(TODAY())),IF(AND(TODAY()&gt;=Validation!$C$141,OR(MONTH(TODAY())=10,MONTH(TODAY())=11,MONTH(TODAY())=12)),CONCATENATE(MONTH(TODAY()+10),"/01/",YEAR(TODAY()+10)),IF(AND(TODAY()&gt;=Validation!$C$141,MONTH(TODAY())&lt;=9),CONCATENATE("0",MONTH(TODAY()+10),"/01/",YEAR(TODAY()+10)))))))</f>
        <v/>
      </c>
      <c r="R84" s="84" t="str">
        <f t="shared" si="4"/>
        <v/>
      </c>
      <c r="S84" s="66"/>
      <c r="T84" s="66"/>
      <c r="U84" s="66"/>
      <c r="V84" s="66"/>
      <c r="W84" s="66"/>
      <c r="X84" s="66"/>
      <c r="Y84" s="278"/>
      <c r="Z84" s="7">
        <f t="shared" si="5"/>
        <v>22</v>
      </c>
      <c r="AB84" s="133" t="str">
        <f>IFERROR(IF(DATEVALUE(VLOOKUP(K84,Validation!F119:I142,3,FALSE)&amp;"/"&amp;RIGHT(L84+100,2)&amp;"/"&amp;M84)&lt;=DATEVALUE(VLOOKUP(N84,Validation!F119:I142,3,FALSE)&amp;"/"&amp;RIGHT(O84+100,2)&amp;"/"&amp;P84),"",-1),"")</f>
        <v/>
      </c>
      <c r="AC84" s="133" t="str">
        <f>IFERROR(IF(DATEVALUE(TEXT(VLOOKUP(S84,Validation!F119:I142,3,FALSE)&amp;"/"&amp;RIGHT(T84+100,2)&amp;"/"&amp;U84,"MM/DD/YYYY"))&lt;=DATEVALUE(TEXT(VLOOKUP(V84,Validation!F119:I142,3,FALSE)&amp;"/"&amp;RIGHT(W84+100,2)&amp;"/"&amp;X84,"MM/DD/YYYY")),"",-1),"")</f>
        <v/>
      </c>
    </row>
    <row r="85" spans="1:29" ht="13.8">
      <c r="A85" s="113"/>
      <c r="B85" s="113"/>
      <c r="C85" s="113"/>
      <c r="D85" s="113"/>
      <c r="E85" s="113"/>
      <c r="F85" s="14"/>
      <c r="G85" s="15"/>
      <c r="H85" s="14"/>
      <c r="I85" s="114"/>
      <c r="J85" s="91" t="str">
        <f t="shared" si="3"/>
        <v/>
      </c>
      <c r="K85" s="88"/>
      <c r="L85" s="89"/>
      <c r="M85" s="90"/>
      <c r="N85" s="88"/>
      <c r="O85" s="89"/>
      <c r="P85" s="90"/>
      <c r="Q85" s="85" t="str">
        <f ca="1">+IF(A85="","",IF(AND(TODAY()&lt;Validation!$C$141,OR(MONTH(TODAY())=10,MONTH(TODAY())=11,MONTH(TODAY())=12)),CONCATENATE(MONTH(TODAY()),"/01/",YEAR(TODAY())),IF(AND(TODAY()&lt;Validation!$C$141,MONTH(TODAY())&lt;=9),CONCATENATE("0",MONTH(TODAY()),"/01/",YEAR(TODAY())),IF(AND(TODAY()&gt;=Validation!$C$141,OR(MONTH(TODAY())=10,MONTH(TODAY())=11,MONTH(TODAY())=12)),CONCATENATE(MONTH(TODAY()+10),"/01/",YEAR(TODAY()+10)),IF(AND(TODAY()&gt;=Validation!$C$141,MONTH(TODAY())&lt;=9),CONCATENATE("0",MONTH(TODAY()+10),"/01/",YEAR(TODAY()+10)))))))</f>
        <v/>
      </c>
      <c r="R85" s="84" t="str">
        <f t="shared" si="4"/>
        <v/>
      </c>
      <c r="S85" s="66"/>
      <c r="T85" s="66"/>
      <c r="U85" s="66"/>
      <c r="V85" s="66"/>
      <c r="W85" s="66"/>
      <c r="X85" s="66"/>
      <c r="Y85" s="278"/>
      <c r="Z85" s="7">
        <f t="shared" si="5"/>
        <v>22</v>
      </c>
      <c r="AB85" s="133" t="str">
        <f>IFERROR(IF(DATEVALUE(VLOOKUP(K85,Validation!F120:I143,3,FALSE)&amp;"/"&amp;RIGHT(L85+100,2)&amp;"/"&amp;M85)&lt;=DATEVALUE(VLOOKUP(N85,Validation!F120:I143,3,FALSE)&amp;"/"&amp;RIGHT(O85+100,2)&amp;"/"&amp;P85),"",-1),"")</f>
        <v/>
      </c>
      <c r="AC85" s="133" t="str">
        <f>IFERROR(IF(DATEVALUE(TEXT(VLOOKUP(S85,Validation!F120:I143,3,FALSE)&amp;"/"&amp;RIGHT(T85+100,2)&amp;"/"&amp;U85,"MM/DD/YYYY"))&lt;=DATEVALUE(TEXT(VLOOKUP(V85,Validation!F120:I143,3,FALSE)&amp;"/"&amp;RIGHT(W85+100,2)&amp;"/"&amp;X85,"MM/DD/YYYY")),"",-1),"")</f>
        <v/>
      </c>
    </row>
    <row r="86" spans="1:29" ht="13.8">
      <c r="A86" s="113"/>
      <c r="B86" s="113"/>
      <c r="C86" s="113"/>
      <c r="D86" s="113"/>
      <c r="E86" s="113"/>
      <c r="F86" s="14"/>
      <c r="G86" s="15"/>
      <c r="H86" s="14"/>
      <c r="I86" s="114"/>
      <c r="J86" s="91" t="str">
        <f t="shared" si="3"/>
        <v/>
      </c>
      <c r="K86" s="88"/>
      <c r="L86" s="89"/>
      <c r="M86" s="90"/>
      <c r="N86" s="88"/>
      <c r="O86" s="89"/>
      <c r="P86" s="90"/>
      <c r="Q86" s="85" t="str">
        <f ca="1">+IF(A86="","",IF(AND(TODAY()&lt;Validation!$C$141,OR(MONTH(TODAY())=10,MONTH(TODAY())=11,MONTH(TODAY())=12)),CONCATENATE(MONTH(TODAY()),"/01/",YEAR(TODAY())),IF(AND(TODAY()&lt;Validation!$C$141,MONTH(TODAY())&lt;=9),CONCATENATE("0",MONTH(TODAY()),"/01/",YEAR(TODAY())),IF(AND(TODAY()&gt;=Validation!$C$141,OR(MONTH(TODAY())=10,MONTH(TODAY())=11,MONTH(TODAY())=12)),CONCATENATE(MONTH(TODAY()+10),"/01/",YEAR(TODAY()+10)),IF(AND(TODAY()&gt;=Validation!$C$141,MONTH(TODAY())&lt;=9),CONCATENATE("0",MONTH(TODAY()+10),"/01/",YEAR(TODAY()+10)))))))</f>
        <v/>
      </c>
      <c r="R86" s="84" t="str">
        <f t="shared" si="4"/>
        <v/>
      </c>
      <c r="S86" s="66"/>
      <c r="T86" s="66"/>
      <c r="U86" s="66"/>
      <c r="V86" s="66"/>
      <c r="W86" s="66"/>
      <c r="X86" s="66"/>
      <c r="Y86" s="278"/>
      <c r="Z86" s="7">
        <f t="shared" si="5"/>
        <v>22</v>
      </c>
      <c r="AB86" s="133" t="str">
        <f>IFERROR(IF(DATEVALUE(VLOOKUP(K86,Validation!F121:I144,3,FALSE)&amp;"/"&amp;RIGHT(L86+100,2)&amp;"/"&amp;M86)&lt;=DATEVALUE(VLOOKUP(N86,Validation!F121:I144,3,FALSE)&amp;"/"&amp;RIGHT(O86+100,2)&amp;"/"&amp;P86),"",-1),"")</f>
        <v/>
      </c>
      <c r="AC86" s="133" t="str">
        <f>IFERROR(IF(DATEVALUE(TEXT(VLOOKUP(S86,Validation!F121:I144,3,FALSE)&amp;"/"&amp;RIGHT(T86+100,2)&amp;"/"&amp;U86,"MM/DD/YYYY"))&lt;=DATEVALUE(TEXT(VLOOKUP(V86,Validation!F121:I144,3,FALSE)&amp;"/"&amp;RIGHT(W86+100,2)&amp;"/"&amp;X86,"MM/DD/YYYY")),"",-1),"")</f>
        <v/>
      </c>
    </row>
    <row r="87" spans="1:29" ht="13.8">
      <c r="A87" s="113"/>
      <c r="B87" s="113"/>
      <c r="C87" s="113"/>
      <c r="D87" s="113"/>
      <c r="E87" s="113"/>
      <c r="F87" s="14"/>
      <c r="G87" s="15"/>
      <c r="H87" s="14"/>
      <c r="I87" s="114"/>
      <c r="J87" s="91" t="str">
        <f t="shared" si="3"/>
        <v/>
      </c>
      <c r="K87" s="88"/>
      <c r="L87" s="89"/>
      <c r="M87" s="90"/>
      <c r="N87" s="88"/>
      <c r="O87" s="89"/>
      <c r="P87" s="90"/>
      <c r="Q87" s="85" t="str">
        <f ca="1">+IF(A87="","",IF(AND(TODAY()&lt;Validation!$C$141,OR(MONTH(TODAY())=10,MONTH(TODAY())=11,MONTH(TODAY())=12)),CONCATENATE(MONTH(TODAY()),"/01/",YEAR(TODAY())),IF(AND(TODAY()&lt;Validation!$C$141,MONTH(TODAY())&lt;=9),CONCATENATE("0",MONTH(TODAY()),"/01/",YEAR(TODAY())),IF(AND(TODAY()&gt;=Validation!$C$141,OR(MONTH(TODAY())=10,MONTH(TODAY())=11,MONTH(TODAY())=12)),CONCATENATE(MONTH(TODAY()+10),"/01/",YEAR(TODAY()+10)),IF(AND(TODAY()&gt;=Validation!$C$141,MONTH(TODAY())&lt;=9),CONCATENATE("0",MONTH(TODAY()+10),"/01/",YEAR(TODAY()+10)))))))</f>
        <v/>
      </c>
      <c r="R87" s="84" t="str">
        <f t="shared" si="4"/>
        <v/>
      </c>
      <c r="S87" s="66"/>
      <c r="T87" s="66"/>
      <c r="U87" s="66"/>
      <c r="V87" s="66"/>
      <c r="W87" s="66"/>
      <c r="X87" s="66"/>
      <c r="Y87" s="278"/>
      <c r="Z87" s="7">
        <f t="shared" si="5"/>
        <v>22</v>
      </c>
      <c r="AB87" s="133" t="str">
        <f>IFERROR(IF(DATEVALUE(VLOOKUP(K87,Validation!F122:I145,3,FALSE)&amp;"/"&amp;RIGHT(L87+100,2)&amp;"/"&amp;M87)&lt;=DATEVALUE(VLOOKUP(N87,Validation!F122:I145,3,FALSE)&amp;"/"&amp;RIGHT(O87+100,2)&amp;"/"&amp;P87),"",-1),"")</f>
        <v/>
      </c>
      <c r="AC87" s="133" t="str">
        <f>IFERROR(IF(DATEVALUE(TEXT(VLOOKUP(S87,Validation!F122:I145,3,FALSE)&amp;"/"&amp;RIGHT(T87+100,2)&amp;"/"&amp;U87,"MM/DD/YYYY"))&lt;=DATEVALUE(TEXT(VLOOKUP(V87,Validation!F122:I145,3,FALSE)&amp;"/"&amp;RIGHT(W87+100,2)&amp;"/"&amp;X87,"MM/DD/YYYY")),"",-1),"")</f>
        <v/>
      </c>
    </row>
    <row r="88" spans="1:29" ht="13.8">
      <c r="A88" s="113"/>
      <c r="B88" s="113"/>
      <c r="C88" s="113"/>
      <c r="D88" s="113"/>
      <c r="E88" s="113"/>
      <c r="F88" s="14"/>
      <c r="G88" s="15"/>
      <c r="H88" s="14"/>
      <c r="I88" s="114"/>
      <c r="J88" s="91" t="str">
        <f t="shared" si="3"/>
        <v/>
      </c>
      <c r="K88" s="88"/>
      <c r="L88" s="89"/>
      <c r="M88" s="90"/>
      <c r="N88" s="88"/>
      <c r="O88" s="89"/>
      <c r="P88" s="90"/>
      <c r="Q88" s="85" t="str">
        <f ca="1">+IF(A88="","",IF(AND(TODAY()&lt;Validation!$C$141,OR(MONTH(TODAY())=10,MONTH(TODAY())=11,MONTH(TODAY())=12)),CONCATENATE(MONTH(TODAY()),"/01/",YEAR(TODAY())),IF(AND(TODAY()&lt;Validation!$C$141,MONTH(TODAY())&lt;=9),CONCATENATE("0",MONTH(TODAY()),"/01/",YEAR(TODAY())),IF(AND(TODAY()&gt;=Validation!$C$141,OR(MONTH(TODAY())=10,MONTH(TODAY())=11,MONTH(TODAY())=12)),CONCATENATE(MONTH(TODAY()+10),"/01/",YEAR(TODAY()+10)),IF(AND(TODAY()&gt;=Validation!$C$141,MONTH(TODAY())&lt;=9),CONCATENATE("0",MONTH(TODAY()+10),"/01/",YEAR(TODAY()+10)))))))</f>
        <v/>
      </c>
      <c r="R88" s="84" t="str">
        <f t="shared" si="4"/>
        <v/>
      </c>
      <c r="S88" s="66"/>
      <c r="T88" s="66"/>
      <c r="U88" s="66"/>
      <c r="V88" s="66"/>
      <c r="W88" s="66"/>
      <c r="X88" s="66"/>
      <c r="Y88" s="278"/>
      <c r="Z88" s="7">
        <f t="shared" si="5"/>
        <v>22</v>
      </c>
      <c r="AB88" s="133" t="str">
        <f>IFERROR(IF(DATEVALUE(VLOOKUP(K88,Validation!F123:I146,3,FALSE)&amp;"/"&amp;RIGHT(L88+100,2)&amp;"/"&amp;M88)&lt;=DATEVALUE(VLOOKUP(N88,Validation!F123:I146,3,FALSE)&amp;"/"&amp;RIGHT(O88+100,2)&amp;"/"&amp;P88),"",-1),"")</f>
        <v/>
      </c>
      <c r="AC88" s="133" t="str">
        <f>IFERROR(IF(DATEVALUE(TEXT(VLOOKUP(S88,Validation!F123:I146,3,FALSE)&amp;"/"&amp;RIGHT(T88+100,2)&amp;"/"&amp;U88,"MM/DD/YYYY"))&lt;=DATEVALUE(TEXT(VLOOKUP(V88,Validation!F123:I146,3,FALSE)&amp;"/"&amp;RIGHT(W88+100,2)&amp;"/"&amp;X88,"MM/DD/YYYY")),"",-1),"")</f>
        <v/>
      </c>
    </row>
    <row r="89" spans="1:29" ht="13.8">
      <c r="A89" s="113"/>
      <c r="B89" s="113"/>
      <c r="C89" s="113"/>
      <c r="D89" s="113"/>
      <c r="E89" s="113"/>
      <c r="F89" s="14"/>
      <c r="G89" s="15"/>
      <c r="H89" s="14"/>
      <c r="I89" s="114"/>
      <c r="J89" s="91" t="str">
        <f t="shared" si="3"/>
        <v/>
      </c>
      <c r="K89" s="88"/>
      <c r="L89" s="89"/>
      <c r="M89" s="90"/>
      <c r="N89" s="88"/>
      <c r="O89" s="89"/>
      <c r="P89" s="90"/>
      <c r="Q89" s="85" t="str">
        <f ca="1">+IF(A89="","",IF(AND(TODAY()&lt;Validation!$C$141,OR(MONTH(TODAY())=10,MONTH(TODAY())=11,MONTH(TODAY())=12)),CONCATENATE(MONTH(TODAY()),"/01/",YEAR(TODAY())),IF(AND(TODAY()&lt;Validation!$C$141,MONTH(TODAY())&lt;=9),CONCATENATE("0",MONTH(TODAY()),"/01/",YEAR(TODAY())),IF(AND(TODAY()&gt;=Validation!$C$141,OR(MONTH(TODAY())=10,MONTH(TODAY())=11,MONTH(TODAY())=12)),CONCATENATE(MONTH(TODAY()+10),"/01/",YEAR(TODAY()+10)),IF(AND(TODAY()&gt;=Validation!$C$141,MONTH(TODAY())&lt;=9),CONCATENATE("0",MONTH(TODAY()+10),"/01/",YEAR(TODAY()+10)))))))</f>
        <v/>
      </c>
      <c r="R89" s="84" t="str">
        <f t="shared" si="4"/>
        <v/>
      </c>
      <c r="S89" s="66"/>
      <c r="T89" s="66"/>
      <c r="U89" s="66"/>
      <c r="V89" s="66"/>
      <c r="W89" s="66"/>
      <c r="X89" s="66"/>
      <c r="Y89" s="278"/>
      <c r="Z89" s="7">
        <f t="shared" si="5"/>
        <v>22</v>
      </c>
      <c r="AB89" s="133" t="str">
        <f>IFERROR(IF(DATEVALUE(VLOOKUP(K89,Validation!F124:I147,3,FALSE)&amp;"/"&amp;RIGHT(L89+100,2)&amp;"/"&amp;M89)&lt;=DATEVALUE(VLOOKUP(N89,Validation!F124:I147,3,FALSE)&amp;"/"&amp;RIGHT(O89+100,2)&amp;"/"&amp;P89),"",-1),"")</f>
        <v/>
      </c>
      <c r="AC89" s="133" t="str">
        <f>IFERROR(IF(DATEVALUE(TEXT(VLOOKUP(S89,Validation!F124:I147,3,FALSE)&amp;"/"&amp;RIGHT(T89+100,2)&amp;"/"&amp;U89,"MM/DD/YYYY"))&lt;=DATEVALUE(TEXT(VLOOKUP(V89,Validation!F124:I147,3,FALSE)&amp;"/"&amp;RIGHT(W89+100,2)&amp;"/"&amp;X89,"MM/DD/YYYY")),"",-1),"")</f>
        <v/>
      </c>
    </row>
    <row r="90" spans="1:29" ht="13.8">
      <c r="A90" s="113"/>
      <c r="B90" s="113"/>
      <c r="C90" s="113"/>
      <c r="D90" s="113"/>
      <c r="E90" s="113"/>
      <c r="F90" s="14"/>
      <c r="G90" s="15"/>
      <c r="H90" s="14"/>
      <c r="I90" s="114"/>
      <c r="J90" s="91" t="str">
        <f t="shared" si="3"/>
        <v/>
      </c>
      <c r="K90" s="88"/>
      <c r="L90" s="89"/>
      <c r="M90" s="90"/>
      <c r="N90" s="88"/>
      <c r="O90" s="89"/>
      <c r="P90" s="90"/>
      <c r="Q90" s="85" t="str">
        <f ca="1">+IF(A90="","",IF(AND(TODAY()&lt;Validation!$C$141,OR(MONTH(TODAY())=10,MONTH(TODAY())=11,MONTH(TODAY())=12)),CONCATENATE(MONTH(TODAY()),"/01/",YEAR(TODAY())),IF(AND(TODAY()&lt;Validation!$C$141,MONTH(TODAY())&lt;=9),CONCATENATE("0",MONTH(TODAY()),"/01/",YEAR(TODAY())),IF(AND(TODAY()&gt;=Validation!$C$141,OR(MONTH(TODAY())=10,MONTH(TODAY())=11,MONTH(TODAY())=12)),CONCATENATE(MONTH(TODAY()+10),"/01/",YEAR(TODAY()+10)),IF(AND(TODAY()&gt;=Validation!$C$141,MONTH(TODAY())&lt;=9),CONCATENATE("0",MONTH(TODAY()+10),"/01/",YEAR(TODAY()+10)))))))</f>
        <v/>
      </c>
      <c r="R90" s="84" t="str">
        <f t="shared" si="4"/>
        <v/>
      </c>
      <c r="S90" s="66"/>
      <c r="T90" s="66"/>
      <c r="U90" s="66"/>
      <c r="V90" s="66"/>
      <c r="W90" s="66"/>
      <c r="X90" s="66"/>
      <c r="Y90" s="278"/>
      <c r="Z90" s="7">
        <f t="shared" si="5"/>
        <v>22</v>
      </c>
      <c r="AB90" s="133" t="str">
        <f>IFERROR(IF(DATEVALUE(VLOOKUP(K90,Validation!F125:I148,3,FALSE)&amp;"/"&amp;RIGHT(L90+100,2)&amp;"/"&amp;M90)&lt;=DATEVALUE(VLOOKUP(N90,Validation!F125:I148,3,FALSE)&amp;"/"&amp;RIGHT(O90+100,2)&amp;"/"&amp;P90),"",-1),"")</f>
        <v/>
      </c>
      <c r="AC90" s="133" t="str">
        <f>IFERROR(IF(DATEVALUE(TEXT(VLOOKUP(S90,Validation!F125:I148,3,FALSE)&amp;"/"&amp;RIGHT(T90+100,2)&amp;"/"&amp;U90,"MM/DD/YYYY"))&lt;=DATEVALUE(TEXT(VLOOKUP(V90,Validation!F125:I148,3,FALSE)&amp;"/"&amp;RIGHT(W90+100,2)&amp;"/"&amp;X90,"MM/DD/YYYY")),"",-1),"")</f>
        <v/>
      </c>
    </row>
    <row r="91" spans="1:29" ht="13.8">
      <c r="A91" s="113"/>
      <c r="B91" s="113"/>
      <c r="C91" s="113"/>
      <c r="D91" s="113"/>
      <c r="E91" s="113"/>
      <c r="F91" s="14"/>
      <c r="G91" s="15"/>
      <c r="H91" s="14"/>
      <c r="I91" s="114"/>
      <c r="J91" s="91" t="str">
        <f t="shared" si="3"/>
        <v/>
      </c>
      <c r="K91" s="88"/>
      <c r="L91" s="89"/>
      <c r="M91" s="90"/>
      <c r="N91" s="88"/>
      <c r="O91" s="89"/>
      <c r="P91" s="90"/>
      <c r="Q91" s="85" t="str">
        <f ca="1">+IF(A91="","",IF(AND(TODAY()&lt;Validation!$C$141,OR(MONTH(TODAY())=10,MONTH(TODAY())=11,MONTH(TODAY())=12)),CONCATENATE(MONTH(TODAY()),"/01/",YEAR(TODAY())),IF(AND(TODAY()&lt;Validation!$C$141,MONTH(TODAY())&lt;=9),CONCATENATE("0",MONTH(TODAY()),"/01/",YEAR(TODAY())),IF(AND(TODAY()&gt;=Validation!$C$141,OR(MONTH(TODAY())=10,MONTH(TODAY())=11,MONTH(TODAY())=12)),CONCATENATE(MONTH(TODAY()+10),"/01/",YEAR(TODAY()+10)),IF(AND(TODAY()&gt;=Validation!$C$141,MONTH(TODAY())&lt;=9),CONCATENATE("0",MONTH(TODAY()+10),"/01/",YEAR(TODAY()+10)))))))</f>
        <v/>
      </c>
      <c r="R91" s="84" t="str">
        <f t="shared" si="4"/>
        <v/>
      </c>
      <c r="S91" s="66"/>
      <c r="T91" s="66"/>
      <c r="U91" s="66"/>
      <c r="V91" s="66"/>
      <c r="W91" s="66"/>
      <c r="X91" s="66"/>
      <c r="Y91" s="278"/>
      <c r="Z91" s="7">
        <f t="shared" si="5"/>
        <v>22</v>
      </c>
      <c r="AB91" s="133" t="str">
        <f>IFERROR(IF(DATEVALUE(VLOOKUP(K91,Validation!F126:I149,3,FALSE)&amp;"/"&amp;RIGHT(L91+100,2)&amp;"/"&amp;M91)&lt;=DATEVALUE(VLOOKUP(N91,Validation!F126:I149,3,FALSE)&amp;"/"&amp;RIGHT(O91+100,2)&amp;"/"&amp;P91),"",-1),"")</f>
        <v/>
      </c>
      <c r="AC91" s="133" t="str">
        <f>IFERROR(IF(DATEVALUE(TEXT(VLOOKUP(S91,Validation!F126:I149,3,FALSE)&amp;"/"&amp;RIGHT(T91+100,2)&amp;"/"&amp;U91,"MM/DD/YYYY"))&lt;=DATEVALUE(TEXT(VLOOKUP(V91,Validation!F126:I149,3,FALSE)&amp;"/"&amp;RIGHT(W91+100,2)&amp;"/"&amp;X91,"MM/DD/YYYY")),"",-1),"")</f>
        <v/>
      </c>
    </row>
    <row r="92" spans="1:29" ht="13.8">
      <c r="A92" s="113"/>
      <c r="B92" s="113"/>
      <c r="C92" s="113"/>
      <c r="D92" s="113"/>
      <c r="E92" s="113"/>
      <c r="F92" s="14"/>
      <c r="G92" s="15"/>
      <c r="H92" s="14"/>
      <c r="I92" s="114"/>
      <c r="J92" s="91" t="str">
        <f t="shared" si="3"/>
        <v/>
      </c>
      <c r="K92" s="88"/>
      <c r="L92" s="89"/>
      <c r="M92" s="90"/>
      <c r="N92" s="88"/>
      <c r="O92" s="89"/>
      <c r="P92" s="90"/>
      <c r="Q92" s="85" t="str">
        <f ca="1">+IF(A92="","",IF(AND(TODAY()&lt;Validation!$C$141,OR(MONTH(TODAY())=10,MONTH(TODAY())=11,MONTH(TODAY())=12)),CONCATENATE(MONTH(TODAY()),"/01/",YEAR(TODAY())),IF(AND(TODAY()&lt;Validation!$C$141,MONTH(TODAY())&lt;=9),CONCATENATE("0",MONTH(TODAY()),"/01/",YEAR(TODAY())),IF(AND(TODAY()&gt;=Validation!$C$141,OR(MONTH(TODAY())=10,MONTH(TODAY())=11,MONTH(TODAY())=12)),CONCATENATE(MONTH(TODAY()+10),"/01/",YEAR(TODAY()+10)),IF(AND(TODAY()&gt;=Validation!$C$141,MONTH(TODAY())&lt;=9),CONCATENATE("0",MONTH(TODAY()+10),"/01/",YEAR(TODAY()+10)))))))</f>
        <v/>
      </c>
      <c r="R92" s="84" t="str">
        <f t="shared" si="4"/>
        <v/>
      </c>
      <c r="S92" s="66"/>
      <c r="T92" s="66"/>
      <c r="U92" s="66"/>
      <c r="V92" s="66"/>
      <c r="W92" s="66"/>
      <c r="X92" s="66"/>
      <c r="Y92" s="278"/>
      <c r="Z92" s="7">
        <f t="shared" si="5"/>
        <v>22</v>
      </c>
      <c r="AB92" s="133" t="str">
        <f>IFERROR(IF(DATEVALUE(VLOOKUP(K92,Validation!F127:I150,3,FALSE)&amp;"/"&amp;RIGHT(L92+100,2)&amp;"/"&amp;M92)&lt;=DATEVALUE(VLOOKUP(N92,Validation!F127:I150,3,FALSE)&amp;"/"&amp;RIGHT(O92+100,2)&amp;"/"&amp;P92),"",-1),"")</f>
        <v/>
      </c>
      <c r="AC92" s="133" t="str">
        <f>IFERROR(IF(DATEVALUE(TEXT(VLOOKUP(S92,Validation!F127:I150,3,FALSE)&amp;"/"&amp;RIGHT(T92+100,2)&amp;"/"&amp;U92,"MM/DD/YYYY"))&lt;=DATEVALUE(TEXT(VLOOKUP(V92,Validation!F127:I150,3,FALSE)&amp;"/"&amp;RIGHT(W92+100,2)&amp;"/"&amp;X92,"MM/DD/YYYY")),"",-1),"")</f>
        <v/>
      </c>
    </row>
    <row r="93" spans="1:29" ht="13.8">
      <c r="A93" s="113"/>
      <c r="B93" s="113"/>
      <c r="C93" s="113"/>
      <c r="D93" s="113"/>
      <c r="E93" s="113"/>
      <c r="F93" s="14"/>
      <c r="G93" s="15"/>
      <c r="H93" s="14"/>
      <c r="I93" s="114"/>
      <c r="J93" s="91" t="str">
        <f t="shared" si="3"/>
        <v/>
      </c>
      <c r="K93" s="88"/>
      <c r="L93" s="89"/>
      <c r="M93" s="90"/>
      <c r="N93" s="88"/>
      <c r="O93" s="89"/>
      <c r="P93" s="90"/>
      <c r="Q93" s="85" t="str">
        <f ca="1">+IF(A93="","",IF(AND(TODAY()&lt;Validation!$C$141,OR(MONTH(TODAY())=10,MONTH(TODAY())=11,MONTH(TODAY())=12)),CONCATENATE(MONTH(TODAY()),"/01/",YEAR(TODAY())),IF(AND(TODAY()&lt;Validation!$C$141,MONTH(TODAY())&lt;=9),CONCATENATE("0",MONTH(TODAY()),"/01/",YEAR(TODAY())),IF(AND(TODAY()&gt;=Validation!$C$141,OR(MONTH(TODAY())=10,MONTH(TODAY())=11,MONTH(TODAY())=12)),CONCATENATE(MONTH(TODAY()+10),"/01/",YEAR(TODAY()+10)),IF(AND(TODAY()&gt;=Validation!$C$141,MONTH(TODAY())&lt;=9),CONCATENATE("0",MONTH(TODAY()+10),"/01/",YEAR(TODAY()+10)))))))</f>
        <v/>
      </c>
      <c r="R93" s="84" t="str">
        <f t="shared" si="4"/>
        <v/>
      </c>
      <c r="S93" s="66"/>
      <c r="T93" s="66"/>
      <c r="U93" s="66"/>
      <c r="V93" s="66"/>
      <c r="W93" s="66"/>
      <c r="X93" s="66"/>
      <c r="Y93" s="278"/>
      <c r="Z93" s="7">
        <f t="shared" si="5"/>
        <v>22</v>
      </c>
      <c r="AB93" s="133" t="str">
        <f>IFERROR(IF(DATEVALUE(VLOOKUP(K93,Validation!F128:I151,3,FALSE)&amp;"/"&amp;RIGHT(L93+100,2)&amp;"/"&amp;M93)&lt;=DATEVALUE(VLOOKUP(N93,Validation!F128:I151,3,FALSE)&amp;"/"&amp;RIGHT(O93+100,2)&amp;"/"&amp;P93),"",-1),"")</f>
        <v/>
      </c>
      <c r="AC93" s="133" t="str">
        <f>IFERROR(IF(DATEVALUE(TEXT(VLOOKUP(S93,Validation!F128:I151,3,FALSE)&amp;"/"&amp;RIGHT(T93+100,2)&amp;"/"&amp;U93,"MM/DD/YYYY"))&lt;=DATEVALUE(TEXT(VLOOKUP(V93,Validation!F128:I151,3,FALSE)&amp;"/"&amp;RIGHT(W93+100,2)&amp;"/"&amp;X93,"MM/DD/YYYY")),"",-1),"")</f>
        <v/>
      </c>
    </row>
    <row r="94" spans="1:29" ht="13.8">
      <c r="A94" s="113"/>
      <c r="B94" s="113"/>
      <c r="C94" s="113"/>
      <c r="D94" s="113"/>
      <c r="E94" s="113"/>
      <c r="F94" s="14"/>
      <c r="G94" s="15"/>
      <c r="H94" s="14"/>
      <c r="I94" s="114"/>
      <c r="J94" s="91" t="str">
        <f t="shared" si="3"/>
        <v/>
      </c>
      <c r="K94" s="88"/>
      <c r="L94" s="89"/>
      <c r="M94" s="90"/>
      <c r="N94" s="88"/>
      <c r="O94" s="89"/>
      <c r="P94" s="90"/>
      <c r="Q94" s="85" t="str">
        <f ca="1">+IF(A94="","",IF(AND(TODAY()&lt;Validation!$C$141,OR(MONTH(TODAY())=10,MONTH(TODAY())=11,MONTH(TODAY())=12)),CONCATENATE(MONTH(TODAY()),"/01/",YEAR(TODAY())),IF(AND(TODAY()&lt;Validation!$C$141,MONTH(TODAY())&lt;=9),CONCATENATE("0",MONTH(TODAY()),"/01/",YEAR(TODAY())),IF(AND(TODAY()&gt;=Validation!$C$141,OR(MONTH(TODAY())=10,MONTH(TODAY())=11,MONTH(TODAY())=12)),CONCATENATE(MONTH(TODAY()+10),"/01/",YEAR(TODAY()+10)),IF(AND(TODAY()&gt;=Validation!$C$141,MONTH(TODAY())&lt;=9),CONCATENATE("0",MONTH(TODAY()+10),"/01/",YEAR(TODAY()+10)))))))</f>
        <v/>
      </c>
      <c r="R94" s="84" t="str">
        <f t="shared" si="4"/>
        <v/>
      </c>
      <c r="S94" s="66"/>
      <c r="T94" s="66"/>
      <c r="U94" s="66"/>
      <c r="V94" s="66"/>
      <c r="W94" s="66"/>
      <c r="X94" s="66"/>
      <c r="Y94" s="278"/>
      <c r="Z94" s="7">
        <f t="shared" si="5"/>
        <v>22</v>
      </c>
      <c r="AB94" s="133" t="str">
        <f>IFERROR(IF(DATEVALUE(VLOOKUP(K94,Validation!F129:I152,3,FALSE)&amp;"/"&amp;RIGHT(L94+100,2)&amp;"/"&amp;M94)&lt;=DATEVALUE(VLOOKUP(N94,Validation!F129:I152,3,FALSE)&amp;"/"&amp;RIGHT(O94+100,2)&amp;"/"&amp;P94),"",-1),"")</f>
        <v/>
      </c>
      <c r="AC94" s="133" t="str">
        <f>IFERROR(IF(DATEVALUE(TEXT(VLOOKUP(S94,Validation!F129:I152,3,FALSE)&amp;"/"&amp;RIGHT(T94+100,2)&amp;"/"&amp;U94,"MM/DD/YYYY"))&lt;=DATEVALUE(TEXT(VLOOKUP(V94,Validation!F129:I152,3,FALSE)&amp;"/"&amp;RIGHT(W94+100,2)&amp;"/"&amp;X94,"MM/DD/YYYY")),"",-1),"")</f>
        <v/>
      </c>
    </row>
    <row r="95" spans="1:29" ht="13.8">
      <c r="A95" s="113"/>
      <c r="B95" s="113"/>
      <c r="C95" s="113"/>
      <c r="D95" s="113"/>
      <c r="E95" s="113"/>
      <c r="F95" s="14"/>
      <c r="G95" s="15"/>
      <c r="H95" s="14"/>
      <c r="I95" s="114"/>
      <c r="J95" s="91" t="str">
        <f t="shared" si="3"/>
        <v/>
      </c>
      <c r="K95" s="88"/>
      <c r="L95" s="89"/>
      <c r="M95" s="90"/>
      <c r="N95" s="88"/>
      <c r="O95" s="89"/>
      <c r="P95" s="90"/>
      <c r="Q95" s="85" t="str">
        <f ca="1">+IF(A95="","",IF(AND(TODAY()&lt;Validation!$C$141,OR(MONTH(TODAY())=10,MONTH(TODAY())=11,MONTH(TODAY())=12)),CONCATENATE(MONTH(TODAY()),"/01/",YEAR(TODAY())),IF(AND(TODAY()&lt;Validation!$C$141,MONTH(TODAY())&lt;=9),CONCATENATE("0",MONTH(TODAY()),"/01/",YEAR(TODAY())),IF(AND(TODAY()&gt;=Validation!$C$141,OR(MONTH(TODAY())=10,MONTH(TODAY())=11,MONTH(TODAY())=12)),CONCATENATE(MONTH(TODAY()+10),"/01/",YEAR(TODAY()+10)),IF(AND(TODAY()&gt;=Validation!$C$141,MONTH(TODAY())&lt;=9),CONCATENATE("0",MONTH(TODAY()+10),"/01/",YEAR(TODAY()+10)))))))</f>
        <v/>
      </c>
      <c r="R95" s="84" t="str">
        <f t="shared" si="4"/>
        <v/>
      </c>
      <c r="S95" s="66"/>
      <c r="T95" s="66"/>
      <c r="U95" s="66"/>
      <c r="V95" s="66"/>
      <c r="W95" s="66"/>
      <c r="X95" s="66"/>
      <c r="Y95" s="278"/>
      <c r="Z95" s="7">
        <f t="shared" si="5"/>
        <v>22</v>
      </c>
      <c r="AB95" s="133" t="str">
        <f>IFERROR(IF(DATEVALUE(VLOOKUP(K95,Validation!F130:I153,3,FALSE)&amp;"/"&amp;RIGHT(L95+100,2)&amp;"/"&amp;M95)&lt;=DATEVALUE(VLOOKUP(N95,Validation!F130:I153,3,FALSE)&amp;"/"&amp;RIGHT(O95+100,2)&amp;"/"&amp;P95),"",-1),"")</f>
        <v/>
      </c>
      <c r="AC95" s="133" t="str">
        <f>IFERROR(IF(DATEVALUE(TEXT(VLOOKUP(S95,Validation!F130:I153,3,FALSE)&amp;"/"&amp;RIGHT(T95+100,2)&amp;"/"&amp;U95,"MM/DD/YYYY"))&lt;=DATEVALUE(TEXT(VLOOKUP(V95,Validation!F130:I153,3,FALSE)&amp;"/"&amp;RIGHT(W95+100,2)&amp;"/"&amp;X95,"MM/DD/YYYY")),"",-1),"")</f>
        <v/>
      </c>
    </row>
    <row r="96" spans="1:29" ht="13.8">
      <c r="A96" s="113"/>
      <c r="B96" s="113"/>
      <c r="C96" s="113"/>
      <c r="D96" s="113"/>
      <c r="E96" s="113"/>
      <c r="F96" s="14"/>
      <c r="G96" s="15"/>
      <c r="H96" s="14"/>
      <c r="I96" s="114"/>
      <c r="J96" s="91" t="str">
        <f t="shared" si="3"/>
        <v/>
      </c>
      <c r="K96" s="88"/>
      <c r="L96" s="89"/>
      <c r="M96" s="90"/>
      <c r="N96" s="88"/>
      <c r="O96" s="89"/>
      <c r="P96" s="90"/>
      <c r="Q96" s="85" t="str">
        <f ca="1">+IF(A96="","",IF(AND(TODAY()&lt;Validation!$C$141,OR(MONTH(TODAY())=10,MONTH(TODAY())=11,MONTH(TODAY())=12)),CONCATENATE(MONTH(TODAY()),"/01/",YEAR(TODAY())),IF(AND(TODAY()&lt;Validation!$C$141,MONTH(TODAY())&lt;=9),CONCATENATE("0",MONTH(TODAY()),"/01/",YEAR(TODAY())),IF(AND(TODAY()&gt;=Validation!$C$141,OR(MONTH(TODAY())=10,MONTH(TODAY())=11,MONTH(TODAY())=12)),CONCATENATE(MONTH(TODAY()+10),"/01/",YEAR(TODAY()+10)),IF(AND(TODAY()&gt;=Validation!$C$141,MONTH(TODAY())&lt;=9),CONCATENATE("0",MONTH(TODAY()+10),"/01/",YEAR(TODAY()+10)))))))</f>
        <v/>
      </c>
      <c r="R96" s="84" t="str">
        <f t="shared" si="4"/>
        <v/>
      </c>
      <c r="S96" s="66"/>
      <c r="T96" s="66"/>
      <c r="U96" s="66"/>
      <c r="V96" s="66"/>
      <c r="W96" s="66"/>
      <c r="X96" s="66"/>
      <c r="Y96" s="278"/>
      <c r="Z96" s="7">
        <f t="shared" si="5"/>
        <v>22</v>
      </c>
      <c r="AB96" s="133" t="str">
        <f>IFERROR(IF(DATEVALUE(VLOOKUP(K96,Validation!F131:I154,3,FALSE)&amp;"/"&amp;RIGHT(L96+100,2)&amp;"/"&amp;M96)&lt;=DATEVALUE(VLOOKUP(N96,Validation!F131:I154,3,FALSE)&amp;"/"&amp;RIGHT(O96+100,2)&amp;"/"&amp;P96),"",-1),"")</f>
        <v/>
      </c>
      <c r="AC96" s="133" t="str">
        <f>IFERROR(IF(DATEVALUE(TEXT(VLOOKUP(S96,Validation!F131:I154,3,FALSE)&amp;"/"&amp;RIGHT(T96+100,2)&amp;"/"&amp;U96,"MM/DD/YYYY"))&lt;=DATEVALUE(TEXT(VLOOKUP(V96,Validation!F131:I154,3,FALSE)&amp;"/"&amp;RIGHT(W96+100,2)&amp;"/"&amp;X96,"MM/DD/YYYY")),"",-1),"")</f>
        <v/>
      </c>
    </row>
    <row r="97" spans="1:29" ht="13.8">
      <c r="A97" s="113"/>
      <c r="B97" s="113"/>
      <c r="C97" s="113"/>
      <c r="D97" s="113"/>
      <c r="E97" s="113"/>
      <c r="F97" s="14"/>
      <c r="G97" s="15"/>
      <c r="H97" s="14"/>
      <c r="I97" s="114"/>
      <c r="J97" s="91" t="str">
        <f t="shared" si="3"/>
        <v/>
      </c>
      <c r="K97" s="88"/>
      <c r="L97" s="89"/>
      <c r="M97" s="90"/>
      <c r="N97" s="88"/>
      <c r="O97" s="89"/>
      <c r="P97" s="90"/>
      <c r="Q97" s="85" t="str">
        <f ca="1">+IF(A97="","",IF(AND(TODAY()&lt;Validation!$C$141,OR(MONTH(TODAY())=10,MONTH(TODAY())=11,MONTH(TODAY())=12)),CONCATENATE(MONTH(TODAY()),"/01/",YEAR(TODAY())),IF(AND(TODAY()&lt;Validation!$C$141,MONTH(TODAY())&lt;=9),CONCATENATE("0",MONTH(TODAY()),"/01/",YEAR(TODAY())),IF(AND(TODAY()&gt;=Validation!$C$141,OR(MONTH(TODAY())=10,MONTH(TODAY())=11,MONTH(TODAY())=12)),CONCATENATE(MONTH(TODAY()+10),"/01/",YEAR(TODAY()+10)),IF(AND(TODAY()&gt;=Validation!$C$141,MONTH(TODAY())&lt;=9),CONCATENATE("0",MONTH(TODAY()+10),"/01/",YEAR(TODAY()+10)))))))</f>
        <v/>
      </c>
      <c r="R97" s="84" t="str">
        <f t="shared" si="4"/>
        <v/>
      </c>
      <c r="S97" s="66"/>
      <c r="T97" s="66"/>
      <c r="U97" s="66"/>
      <c r="V97" s="66"/>
      <c r="W97" s="66"/>
      <c r="X97" s="66"/>
      <c r="Y97" s="278"/>
      <c r="Z97" s="7">
        <f t="shared" si="5"/>
        <v>22</v>
      </c>
      <c r="AB97" s="133" t="str">
        <f>IFERROR(IF(DATEVALUE(VLOOKUP(K97,Validation!F132:I155,3,FALSE)&amp;"/"&amp;RIGHT(L97+100,2)&amp;"/"&amp;M97)&lt;=DATEVALUE(VLOOKUP(N97,Validation!F132:I155,3,FALSE)&amp;"/"&amp;RIGHT(O97+100,2)&amp;"/"&amp;P97),"",-1),"")</f>
        <v/>
      </c>
      <c r="AC97" s="133" t="str">
        <f>IFERROR(IF(DATEVALUE(TEXT(VLOOKUP(S97,Validation!F132:I155,3,FALSE)&amp;"/"&amp;RIGHT(T97+100,2)&amp;"/"&amp;U97,"MM/DD/YYYY"))&lt;=DATEVALUE(TEXT(VLOOKUP(V97,Validation!F132:I155,3,FALSE)&amp;"/"&amp;RIGHT(W97+100,2)&amp;"/"&amp;X97,"MM/DD/YYYY")),"",-1),"")</f>
        <v/>
      </c>
    </row>
    <row r="98" spans="1:29" ht="13.8">
      <c r="A98" s="113"/>
      <c r="B98" s="113"/>
      <c r="C98" s="113"/>
      <c r="D98" s="113"/>
      <c r="E98" s="113"/>
      <c r="F98" s="14"/>
      <c r="G98" s="15"/>
      <c r="H98" s="14"/>
      <c r="I98" s="114"/>
      <c r="J98" s="91" t="str">
        <f t="shared" si="3"/>
        <v/>
      </c>
      <c r="K98" s="88"/>
      <c r="L98" s="89"/>
      <c r="M98" s="90"/>
      <c r="N98" s="88"/>
      <c r="O98" s="89"/>
      <c r="P98" s="90"/>
      <c r="Q98" s="85" t="str">
        <f ca="1">+IF(A98="","",IF(AND(TODAY()&lt;Validation!$C$141,OR(MONTH(TODAY())=10,MONTH(TODAY())=11,MONTH(TODAY())=12)),CONCATENATE(MONTH(TODAY()),"/01/",YEAR(TODAY())),IF(AND(TODAY()&lt;Validation!$C$141,MONTH(TODAY())&lt;=9),CONCATENATE("0",MONTH(TODAY()),"/01/",YEAR(TODAY())),IF(AND(TODAY()&gt;=Validation!$C$141,OR(MONTH(TODAY())=10,MONTH(TODAY())=11,MONTH(TODAY())=12)),CONCATENATE(MONTH(TODAY()+10),"/01/",YEAR(TODAY()+10)),IF(AND(TODAY()&gt;=Validation!$C$141,MONTH(TODAY())&lt;=9),CONCATENATE("0",MONTH(TODAY()+10),"/01/",YEAR(TODAY()+10)))))))</f>
        <v/>
      </c>
      <c r="R98" s="84" t="str">
        <f t="shared" si="4"/>
        <v/>
      </c>
      <c r="S98" s="66"/>
      <c r="T98" s="66"/>
      <c r="U98" s="66"/>
      <c r="V98" s="66"/>
      <c r="W98" s="66"/>
      <c r="X98" s="66"/>
      <c r="Y98" s="278"/>
      <c r="Z98" s="7">
        <f t="shared" si="5"/>
        <v>22</v>
      </c>
      <c r="AB98" s="133" t="str">
        <f>IFERROR(IF(DATEVALUE(VLOOKUP(K98,Validation!F133:I156,3,FALSE)&amp;"/"&amp;RIGHT(L98+100,2)&amp;"/"&amp;M98)&lt;=DATEVALUE(VLOOKUP(N98,Validation!F133:I156,3,FALSE)&amp;"/"&amp;RIGHT(O98+100,2)&amp;"/"&amp;P98),"",-1),"")</f>
        <v/>
      </c>
      <c r="AC98" s="133" t="str">
        <f>IFERROR(IF(DATEVALUE(TEXT(VLOOKUP(S98,Validation!F133:I156,3,FALSE)&amp;"/"&amp;RIGHT(T98+100,2)&amp;"/"&amp;U98,"MM/DD/YYYY"))&lt;=DATEVALUE(TEXT(VLOOKUP(V98,Validation!F133:I156,3,FALSE)&amp;"/"&amp;RIGHT(W98+100,2)&amp;"/"&amp;X98,"MM/DD/YYYY")),"",-1),"")</f>
        <v/>
      </c>
    </row>
    <row r="99" spans="1:29" ht="13.8">
      <c r="A99" s="113"/>
      <c r="B99" s="113"/>
      <c r="C99" s="113"/>
      <c r="D99" s="113"/>
      <c r="E99" s="113"/>
      <c r="F99" s="14"/>
      <c r="G99" s="15"/>
      <c r="H99" s="14"/>
      <c r="I99" s="114"/>
      <c r="J99" s="91" t="str">
        <f t="shared" si="3"/>
        <v/>
      </c>
      <c r="K99" s="88"/>
      <c r="L99" s="89"/>
      <c r="M99" s="90"/>
      <c r="N99" s="88"/>
      <c r="O99" s="89"/>
      <c r="P99" s="90"/>
      <c r="Q99" s="85" t="str">
        <f ca="1">+IF(A99="","",IF(AND(TODAY()&lt;Validation!$C$141,OR(MONTH(TODAY())=10,MONTH(TODAY())=11,MONTH(TODAY())=12)),CONCATENATE(MONTH(TODAY()),"/01/",YEAR(TODAY())),IF(AND(TODAY()&lt;Validation!$C$141,MONTH(TODAY())&lt;=9),CONCATENATE("0",MONTH(TODAY()),"/01/",YEAR(TODAY())),IF(AND(TODAY()&gt;=Validation!$C$141,OR(MONTH(TODAY())=10,MONTH(TODAY())=11,MONTH(TODAY())=12)),CONCATENATE(MONTH(TODAY()+10),"/01/",YEAR(TODAY()+10)),IF(AND(TODAY()&gt;=Validation!$C$141,MONTH(TODAY())&lt;=9),CONCATENATE("0",MONTH(TODAY()+10),"/01/",YEAR(TODAY()+10)))))))</f>
        <v/>
      </c>
      <c r="R99" s="84" t="str">
        <f t="shared" si="4"/>
        <v/>
      </c>
      <c r="S99" s="66"/>
      <c r="T99" s="66"/>
      <c r="U99" s="66"/>
      <c r="V99" s="66"/>
      <c r="W99" s="66"/>
      <c r="X99" s="66"/>
      <c r="Y99" s="278"/>
      <c r="Z99" s="7">
        <f t="shared" si="5"/>
        <v>22</v>
      </c>
      <c r="AB99" s="133" t="str">
        <f>IFERROR(IF(DATEVALUE(VLOOKUP(K99,Validation!F134:I157,3,FALSE)&amp;"/"&amp;RIGHT(L99+100,2)&amp;"/"&amp;M99)&lt;=DATEVALUE(VLOOKUP(N99,Validation!F134:I157,3,FALSE)&amp;"/"&amp;RIGHT(O99+100,2)&amp;"/"&amp;P99),"",-1),"")</f>
        <v/>
      </c>
      <c r="AC99" s="133" t="str">
        <f>IFERROR(IF(DATEVALUE(TEXT(VLOOKUP(S99,Validation!F134:I157,3,FALSE)&amp;"/"&amp;RIGHT(T99+100,2)&amp;"/"&amp;U99,"MM/DD/YYYY"))&lt;=DATEVALUE(TEXT(VLOOKUP(V99,Validation!F134:I157,3,FALSE)&amp;"/"&amp;RIGHT(W99+100,2)&amp;"/"&amp;X99,"MM/DD/YYYY")),"",-1),"")</f>
        <v/>
      </c>
    </row>
    <row r="100" spans="1:29" ht="13.8">
      <c r="A100" s="113"/>
      <c r="B100" s="113"/>
      <c r="C100" s="113"/>
      <c r="D100" s="113"/>
      <c r="E100" s="113"/>
      <c r="F100" s="14"/>
      <c r="G100" s="15"/>
      <c r="H100" s="14"/>
      <c r="I100" s="114"/>
      <c r="J100" s="91" t="str">
        <f t="shared" si="3"/>
        <v/>
      </c>
      <c r="K100" s="88"/>
      <c r="L100" s="89"/>
      <c r="M100" s="90"/>
      <c r="N100" s="88"/>
      <c r="O100" s="89"/>
      <c r="P100" s="90"/>
      <c r="Q100" s="85" t="str">
        <f ca="1">+IF(A100="","",IF(AND(TODAY()&lt;Validation!$C$141,OR(MONTH(TODAY())=10,MONTH(TODAY())=11,MONTH(TODAY())=12)),CONCATENATE(MONTH(TODAY()),"/01/",YEAR(TODAY())),IF(AND(TODAY()&lt;Validation!$C$141,MONTH(TODAY())&lt;=9),CONCATENATE("0",MONTH(TODAY()),"/01/",YEAR(TODAY())),IF(AND(TODAY()&gt;=Validation!$C$141,OR(MONTH(TODAY())=10,MONTH(TODAY())=11,MONTH(TODAY())=12)),CONCATENATE(MONTH(TODAY()+10),"/01/",YEAR(TODAY()+10)),IF(AND(TODAY()&gt;=Validation!$C$141,MONTH(TODAY())&lt;=9),CONCATENATE("0",MONTH(TODAY()+10),"/01/",YEAR(TODAY()+10)))))))</f>
        <v/>
      </c>
      <c r="R100" s="84" t="str">
        <f t="shared" si="4"/>
        <v/>
      </c>
      <c r="S100" s="66"/>
      <c r="T100" s="66"/>
      <c r="U100" s="66"/>
      <c r="V100" s="66"/>
      <c r="W100" s="66"/>
      <c r="X100" s="66"/>
      <c r="Y100" s="278"/>
      <c r="Z100" s="7">
        <f t="shared" si="5"/>
        <v>22</v>
      </c>
      <c r="AB100" s="133" t="str">
        <f>IFERROR(IF(DATEVALUE(VLOOKUP(K100,Validation!F135:I158,3,FALSE)&amp;"/"&amp;RIGHT(L100+100,2)&amp;"/"&amp;M100)&lt;=DATEVALUE(VLOOKUP(N100,Validation!F135:I158,3,FALSE)&amp;"/"&amp;RIGHT(O100+100,2)&amp;"/"&amp;P100),"",-1),"")</f>
        <v/>
      </c>
      <c r="AC100" s="133" t="str">
        <f>IFERROR(IF(DATEVALUE(TEXT(VLOOKUP(S100,Validation!F135:I158,3,FALSE)&amp;"/"&amp;RIGHT(T100+100,2)&amp;"/"&amp;U100,"MM/DD/YYYY"))&lt;=DATEVALUE(TEXT(VLOOKUP(V100,Validation!F135:I158,3,FALSE)&amp;"/"&amp;RIGHT(W100+100,2)&amp;"/"&amp;X100,"MM/DD/YYYY")),"",-1),"")</f>
        <v/>
      </c>
    </row>
    <row r="101" spans="1:29" ht="13.8">
      <c r="A101" s="113"/>
      <c r="B101" s="113"/>
      <c r="C101" s="113"/>
      <c r="D101" s="113"/>
      <c r="E101" s="113"/>
      <c r="F101" s="14"/>
      <c r="G101" s="15"/>
      <c r="H101" s="14"/>
      <c r="I101" s="114"/>
      <c r="J101" s="91" t="str">
        <f t="shared" si="3"/>
        <v/>
      </c>
      <c r="K101" s="88"/>
      <c r="L101" s="89"/>
      <c r="M101" s="90"/>
      <c r="N101" s="88"/>
      <c r="O101" s="89"/>
      <c r="P101" s="90"/>
      <c r="Q101" s="85" t="str">
        <f ca="1">+IF(A101="","",IF(AND(TODAY()&lt;Validation!$C$141,OR(MONTH(TODAY())=10,MONTH(TODAY())=11,MONTH(TODAY())=12)),CONCATENATE(MONTH(TODAY()),"/01/",YEAR(TODAY())),IF(AND(TODAY()&lt;Validation!$C$141,MONTH(TODAY())&lt;=9),CONCATENATE("0",MONTH(TODAY()),"/01/",YEAR(TODAY())),IF(AND(TODAY()&gt;=Validation!$C$141,OR(MONTH(TODAY())=10,MONTH(TODAY())=11,MONTH(TODAY())=12)),CONCATENATE(MONTH(TODAY()+10),"/01/",YEAR(TODAY()+10)),IF(AND(TODAY()&gt;=Validation!$C$141,MONTH(TODAY())&lt;=9),CONCATENATE("0",MONTH(TODAY()+10),"/01/",YEAR(TODAY()+10)))))))</f>
        <v/>
      </c>
      <c r="R101" s="84" t="str">
        <f t="shared" si="4"/>
        <v/>
      </c>
      <c r="S101" s="66"/>
      <c r="T101" s="66"/>
      <c r="U101" s="66"/>
      <c r="V101" s="66"/>
      <c r="W101" s="66"/>
      <c r="X101" s="66"/>
      <c r="Y101" s="278"/>
      <c r="Z101" s="7">
        <f t="shared" si="5"/>
        <v>22</v>
      </c>
      <c r="AB101" s="133" t="str">
        <f>IFERROR(IF(DATEVALUE(VLOOKUP(K101,Validation!F136:I159,3,FALSE)&amp;"/"&amp;RIGHT(L101+100,2)&amp;"/"&amp;M101)&lt;=DATEVALUE(VLOOKUP(N101,Validation!F136:I159,3,FALSE)&amp;"/"&amp;RIGHT(O101+100,2)&amp;"/"&amp;P101),"",-1),"")</f>
        <v/>
      </c>
      <c r="AC101" s="133" t="str">
        <f>IFERROR(IF(DATEVALUE(TEXT(VLOOKUP(S101,Validation!F136:I159,3,FALSE)&amp;"/"&amp;RIGHT(T101+100,2)&amp;"/"&amp;U101,"MM/DD/YYYY"))&lt;=DATEVALUE(TEXT(VLOOKUP(V101,Validation!F136:I159,3,FALSE)&amp;"/"&amp;RIGHT(W101+100,2)&amp;"/"&amp;X101,"MM/DD/YYYY")),"",-1),"")</f>
        <v/>
      </c>
    </row>
    <row r="102" spans="1:29" ht="13.8">
      <c r="A102" s="113"/>
      <c r="B102" s="113"/>
      <c r="C102" s="113"/>
      <c r="D102" s="113"/>
      <c r="E102" s="113"/>
      <c r="F102" s="14"/>
      <c r="G102" s="15"/>
      <c r="H102" s="14"/>
      <c r="I102" s="114"/>
      <c r="J102" s="91" t="str">
        <f t="shared" si="3"/>
        <v/>
      </c>
      <c r="K102" s="88"/>
      <c r="L102" s="89"/>
      <c r="M102" s="90"/>
      <c r="N102" s="88"/>
      <c r="O102" s="89"/>
      <c r="P102" s="90"/>
      <c r="Q102" s="85" t="str">
        <f ca="1">+IF(A102="","",IF(AND(TODAY()&lt;Validation!$C$141,OR(MONTH(TODAY())=10,MONTH(TODAY())=11,MONTH(TODAY())=12)),CONCATENATE(MONTH(TODAY()),"/01/",YEAR(TODAY())),IF(AND(TODAY()&lt;Validation!$C$141,MONTH(TODAY())&lt;=9),CONCATENATE("0",MONTH(TODAY()),"/01/",YEAR(TODAY())),IF(AND(TODAY()&gt;=Validation!$C$141,OR(MONTH(TODAY())=10,MONTH(TODAY())=11,MONTH(TODAY())=12)),CONCATENATE(MONTH(TODAY()+10),"/01/",YEAR(TODAY()+10)),IF(AND(TODAY()&gt;=Validation!$C$141,MONTH(TODAY())&lt;=9),CONCATENATE("0",MONTH(TODAY()+10),"/01/",YEAR(TODAY()+10)))))))</f>
        <v/>
      </c>
      <c r="R102" s="84" t="str">
        <f t="shared" si="4"/>
        <v/>
      </c>
      <c r="S102" s="66"/>
      <c r="T102" s="66"/>
      <c r="U102" s="66"/>
      <c r="V102" s="66"/>
      <c r="W102" s="66"/>
      <c r="X102" s="66"/>
      <c r="Y102" s="278"/>
      <c r="Z102" s="7">
        <f t="shared" si="5"/>
        <v>22</v>
      </c>
      <c r="AB102" s="133" t="str">
        <f>IFERROR(IF(DATEVALUE(VLOOKUP(K102,Validation!F137:I160,3,FALSE)&amp;"/"&amp;RIGHT(L102+100,2)&amp;"/"&amp;M102)&lt;=DATEVALUE(VLOOKUP(N102,Validation!F137:I160,3,FALSE)&amp;"/"&amp;RIGHT(O102+100,2)&amp;"/"&amp;P102),"",-1),"")</f>
        <v/>
      </c>
      <c r="AC102" s="133" t="str">
        <f>IFERROR(IF(DATEVALUE(TEXT(VLOOKUP(S102,Validation!F137:I160,3,FALSE)&amp;"/"&amp;RIGHT(T102+100,2)&amp;"/"&amp;U102,"MM/DD/YYYY"))&lt;=DATEVALUE(TEXT(VLOOKUP(V102,Validation!F137:I160,3,FALSE)&amp;"/"&amp;RIGHT(W102+100,2)&amp;"/"&amp;X102,"MM/DD/YYYY")),"",-1),"")</f>
        <v/>
      </c>
    </row>
    <row r="103" spans="1:29" ht="13.8">
      <c r="A103" s="113"/>
      <c r="B103" s="113"/>
      <c r="C103" s="113"/>
      <c r="D103" s="113"/>
      <c r="E103" s="113"/>
      <c r="F103" s="14"/>
      <c r="G103" s="15"/>
      <c r="H103" s="14"/>
      <c r="I103" s="114"/>
      <c r="J103" s="91" t="str">
        <f t="shared" si="3"/>
        <v/>
      </c>
      <c r="K103" s="88"/>
      <c r="L103" s="89"/>
      <c r="M103" s="90"/>
      <c r="N103" s="88"/>
      <c r="O103" s="89"/>
      <c r="P103" s="90"/>
      <c r="Q103" s="85" t="str">
        <f ca="1">+IF(A103="","",IF(AND(TODAY()&lt;Validation!$C$141,OR(MONTH(TODAY())=10,MONTH(TODAY())=11,MONTH(TODAY())=12)),CONCATENATE(MONTH(TODAY()),"/01/",YEAR(TODAY())),IF(AND(TODAY()&lt;Validation!$C$141,MONTH(TODAY())&lt;=9),CONCATENATE("0",MONTH(TODAY()),"/01/",YEAR(TODAY())),IF(AND(TODAY()&gt;=Validation!$C$141,OR(MONTH(TODAY())=10,MONTH(TODAY())=11,MONTH(TODAY())=12)),CONCATENATE(MONTH(TODAY()+10),"/01/",YEAR(TODAY()+10)),IF(AND(TODAY()&gt;=Validation!$C$141,MONTH(TODAY())&lt;=9),CONCATENATE("0",MONTH(TODAY()+10),"/01/",YEAR(TODAY()+10)))))))</f>
        <v/>
      </c>
      <c r="R103" s="84" t="str">
        <f t="shared" si="4"/>
        <v/>
      </c>
      <c r="S103" s="66"/>
      <c r="T103" s="66"/>
      <c r="U103" s="66"/>
      <c r="V103" s="66"/>
      <c r="W103" s="66"/>
      <c r="X103" s="66"/>
      <c r="Y103" s="278"/>
      <c r="Z103" s="7">
        <f t="shared" si="5"/>
        <v>22</v>
      </c>
      <c r="AB103" s="133" t="str">
        <f>IFERROR(IF(DATEVALUE(VLOOKUP(K103,Validation!F138:I161,3,FALSE)&amp;"/"&amp;RIGHT(L103+100,2)&amp;"/"&amp;M103)&lt;=DATEVALUE(VLOOKUP(N103,Validation!F138:I161,3,FALSE)&amp;"/"&amp;RIGHT(O103+100,2)&amp;"/"&amp;P103),"",-1),"")</f>
        <v/>
      </c>
      <c r="AC103" s="133" t="str">
        <f>IFERROR(IF(DATEVALUE(TEXT(VLOOKUP(S103,Validation!F138:I161,3,FALSE)&amp;"/"&amp;RIGHT(T103+100,2)&amp;"/"&amp;U103,"MM/DD/YYYY"))&lt;=DATEVALUE(TEXT(VLOOKUP(V103,Validation!F138:I161,3,FALSE)&amp;"/"&amp;RIGHT(W103+100,2)&amp;"/"&amp;X103,"MM/DD/YYYY")),"",-1),"")</f>
        <v/>
      </c>
    </row>
    <row r="104" spans="1:29" ht="13.8">
      <c r="A104" s="113"/>
      <c r="B104" s="113"/>
      <c r="C104" s="113"/>
      <c r="D104" s="113"/>
      <c r="E104" s="113"/>
      <c r="F104" s="14"/>
      <c r="G104" s="15"/>
      <c r="H104" s="14"/>
      <c r="I104" s="114"/>
      <c r="J104" s="91" t="str">
        <f t="shared" si="3"/>
        <v/>
      </c>
      <c r="K104" s="88"/>
      <c r="L104" s="89"/>
      <c r="M104" s="90"/>
      <c r="N104" s="88"/>
      <c r="O104" s="89"/>
      <c r="P104" s="90"/>
      <c r="Q104" s="85" t="str">
        <f ca="1">+IF(A104="","",IF(AND(TODAY()&lt;Validation!$C$141,OR(MONTH(TODAY())=10,MONTH(TODAY())=11,MONTH(TODAY())=12)),CONCATENATE(MONTH(TODAY()),"/01/",YEAR(TODAY())),IF(AND(TODAY()&lt;Validation!$C$141,MONTH(TODAY())&lt;=9),CONCATENATE("0",MONTH(TODAY()),"/01/",YEAR(TODAY())),IF(AND(TODAY()&gt;=Validation!$C$141,OR(MONTH(TODAY())=10,MONTH(TODAY())=11,MONTH(TODAY())=12)),CONCATENATE(MONTH(TODAY()+10),"/01/",YEAR(TODAY()+10)),IF(AND(TODAY()&gt;=Validation!$C$141,MONTH(TODAY())&lt;=9),CONCATENATE("0",MONTH(TODAY()+10),"/01/",YEAR(TODAY()+10)))))))</f>
        <v/>
      </c>
      <c r="R104" s="84" t="str">
        <f t="shared" si="4"/>
        <v/>
      </c>
      <c r="S104" s="66"/>
      <c r="T104" s="66"/>
      <c r="U104" s="66"/>
      <c r="V104" s="66"/>
      <c r="W104" s="66"/>
      <c r="X104" s="66"/>
      <c r="Y104" s="278"/>
      <c r="Z104" s="7">
        <f t="shared" si="5"/>
        <v>22</v>
      </c>
      <c r="AB104" s="133" t="str">
        <f>IFERROR(IF(DATEVALUE(VLOOKUP(K104,Validation!F139:I162,3,FALSE)&amp;"/"&amp;RIGHT(L104+100,2)&amp;"/"&amp;M104)&lt;=DATEVALUE(VLOOKUP(N104,Validation!F139:I162,3,FALSE)&amp;"/"&amp;RIGHT(O104+100,2)&amp;"/"&amp;P104),"",-1),"")</f>
        <v/>
      </c>
      <c r="AC104" s="133" t="str">
        <f>IFERROR(IF(DATEVALUE(TEXT(VLOOKUP(S104,Validation!F139:I162,3,FALSE)&amp;"/"&amp;RIGHT(T104+100,2)&amp;"/"&amp;U104,"MM/DD/YYYY"))&lt;=DATEVALUE(TEXT(VLOOKUP(V104,Validation!F139:I162,3,FALSE)&amp;"/"&amp;RIGHT(W104+100,2)&amp;"/"&amp;X104,"MM/DD/YYYY")),"",-1),"")</f>
        <v/>
      </c>
    </row>
    <row r="105" spans="1:29" ht="13.8">
      <c r="A105" s="113"/>
      <c r="B105" s="113"/>
      <c r="C105" s="113"/>
      <c r="D105" s="113"/>
      <c r="E105" s="113"/>
      <c r="F105" s="14"/>
      <c r="G105" s="15"/>
      <c r="H105" s="14"/>
      <c r="I105" s="114"/>
      <c r="J105" s="91" t="str">
        <f t="shared" si="3"/>
        <v/>
      </c>
      <c r="K105" s="88"/>
      <c r="L105" s="89"/>
      <c r="M105" s="90"/>
      <c r="N105" s="88"/>
      <c r="O105" s="89"/>
      <c r="P105" s="90"/>
      <c r="Q105" s="85" t="str">
        <f ca="1">+IF(A105="","",IF(AND(TODAY()&lt;Validation!$C$141,OR(MONTH(TODAY())=10,MONTH(TODAY())=11,MONTH(TODAY())=12)),CONCATENATE(MONTH(TODAY()),"/01/",YEAR(TODAY())),IF(AND(TODAY()&lt;Validation!$C$141,MONTH(TODAY())&lt;=9),CONCATENATE("0",MONTH(TODAY()),"/01/",YEAR(TODAY())),IF(AND(TODAY()&gt;=Validation!$C$141,OR(MONTH(TODAY())=10,MONTH(TODAY())=11,MONTH(TODAY())=12)),CONCATENATE(MONTH(TODAY()+10),"/01/",YEAR(TODAY()+10)),IF(AND(TODAY()&gt;=Validation!$C$141,MONTH(TODAY())&lt;=9),CONCATENATE("0",MONTH(TODAY()+10),"/01/",YEAR(TODAY()+10)))))))</f>
        <v/>
      </c>
      <c r="R105" s="84" t="str">
        <f t="shared" si="4"/>
        <v/>
      </c>
      <c r="S105" s="66"/>
      <c r="T105" s="66"/>
      <c r="U105" s="66"/>
      <c r="V105" s="66"/>
      <c r="W105" s="66"/>
      <c r="X105" s="66"/>
      <c r="Y105" s="278"/>
      <c r="Z105" s="7">
        <f t="shared" si="5"/>
        <v>22</v>
      </c>
      <c r="AB105" s="133" t="str">
        <f>IFERROR(IF(DATEVALUE(VLOOKUP(K105,Validation!F140:I163,3,FALSE)&amp;"/"&amp;RIGHT(L105+100,2)&amp;"/"&amp;M105)&lt;=DATEVALUE(VLOOKUP(N105,Validation!F140:I163,3,FALSE)&amp;"/"&amp;RIGHT(O105+100,2)&amp;"/"&amp;P105),"",-1),"")</f>
        <v/>
      </c>
      <c r="AC105" s="133" t="str">
        <f>IFERROR(IF(DATEVALUE(TEXT(VLOOKUP(S105,Validation!F140:I163,3,FALSE)&amp;"/"&amp;RIGHT(T105+100,2)&amp;"/"&amp;U105,"MM/DD/YYYY"))&lt;=DATEVALUE(TEXT(VLOOKUP(V105,Validation!F140:I163,3,FALSE)&amp;"/"&amp;RIGHT(W105+100,2)&amp;"/"&amp;X105,"MM/DD/YYYY")),"",-1),"")</f>
        <v/>
      </c>
    </row>
    <row r="106" spans="1:29" ht="13.8">
      <c r="A106" s="113"/>
      <c r="B106" s="113"/>
      <c r="C106" s="113"/>
      <c r="D106" s="113"/>
      <c r="E106" s="113"/>
      <c r="F106" s="14"/>
      <c r="G106" s="15"/>
      <c r="H106" s="14"/>
      <c r="I106" s="114"/>
      <c r="J106" s="91" t="str">
        <f t="shared" si="3"/>
        <v/>
      </c>
      <c r="K106" s="88"/>
      <c r="L106" s="89"/>
      <c r="M106" s="90"/>
      <c r="N106" s="88"/>
      <c r="O106" s="89"/>
      <c r="P106" s="90"/>
      <c r="Q106" s="85" t="str">
        <f ca="1">+IF(A106="","",IF(AND(TODAY()&lt;Validation!$C$141,OR(MONTH(TODAY())=10,MONTH(TODAY())=11,MONTH(TODAY())=12)),CONCATENATE(MONTH(TODAY()),"/01/",YEAR(TODAY())),IF(AND(TODAY()&lt;Validation!$C$141,MONTH(TODAY())&lt;=9),CONCATENATE("0",MONTH(TODAY()),"/01/",YEAR(TODAY())),IF(AND(TODAY()&gt;=Validation!$C$141,OR(MONTH(TODAY())=10,MONTH(TODAY())=11,MONTH(TODAY())=12)),CONCATENATE(MONTH(TODAY()+10),"/01/",YEAR(TODAY()+10)),IF(AND(TODAY()&gt;=Validation!$C$141,MONTH(TODAY())&lt;=9),CONCATENATE("0",MONTH(TODAY()+10),"/01/",YEAR(TODAY()+10)))))))</f>
        <v/>
      </c>
      <c r="R106" s="84" t="str">
        <f t="shared" si="4"/>
        <v/>
      </c>
      <c r="S106" s="66"/>
      <c r="T106" s="66"/>
      <c r="U106" s="66"/>
      <c r="V106" s="66"/>
      <c r="W106" s="66"/>
      <c r="X106" s="66"/>
      <c r="Y106" s="278"/>
      <c r="Z106" s="7">
        <f t="shared" si="5"/>
        <v>22</v>
      </c>
      <c r="AB106" s="133" t="str">
        <f>IFERROR(IF(DATEVALUE(VLOOKUP(K106,Validation!F141:I164,3,FALSE)&amp;"/"&amp;RIGHT(L106+100,2)&amp;"/"&amp;M106)&lt;=DATEVALUE(VLOOKUP(N106,Validation!F141:I164,3,FALSE)&amp;"/"&amp;RIGHT(O106+100,2)&amp;"/"&amp;P106),"",-1),"")</f>
        <v/>
      </c>
      <c r="AC106" s="133" t="str">
        <f>IFERROR(IF(DATEVALUE(TEXT(VLOOKUP(S106,Validation!F141:I164,3,FALSE)&amp;"/"&amp;RIGHT(T106+100,2)&amp;"/"&amp;U106,"MM/DD/YYYY"))&lt;=DATEVALUE(TEXT(VLOOKUP(V106,Validation!F141:I164,3,FALSE)&amp;"/"&amp;RIGHT(W106+100,2)&amp;"/"&amp;X106,"MM/DD/YYYY")),"",-1),"")</f>
        <v/>
      </c>
    </row>
    <row r="107" spans="1:29" ht="13.8">
      <c r="A107" s="113"/>
      <c r="B107" s="113"/>
      <c r="C107" s="113"/>
      <c r="D107" s="113"/>
      <c r="E107" s="113"/>
      <c r="F107" s="14"/>
      <c r="G107" s="15"/>
      <c r="H107" s="14"/>
      <c r="I107" s="114"/>
      <c r="J107" s="91" t="str">
        <f t="shared" si="3"/>
        <v/>
      </c>
      <c r="K107" s="88"/>
      <c r="L107" s="89"/>
      <c r="M107" s="90"/>
      <c r="N107" s="88"/>
      <c r="O107" s="89"/>
      <c r="P107" s="90"/>
      <c r="Q107" s="85" t="str">
        <f ca="1">+IF(A107="","",IF(AND(TODAY()&lt;Validation!$C$141,OR(MONTH(TODAY())=10,MONTH(TODAY())=11,MONTH(TODAY())=12)),CONCATENATE(MONTH(TODAY()),"/01/",YEAR(TODAY())),IF(AND(TODAY()&lt;Validation!$C$141,MONTH(TODAY())&lt;=9),CONCATENATE("0",MONTH(TODAY()),"/01/",YEAR(TODAY())),IF(AND(TODAY()&gt;=Validation!$C$141,OR(MONTH(TODAY())=10,MONTH(TODAY())=11,MONTH(TODAY())=12)),CONCATENATE(MONTH(TODAY()+10),"/01/",YEAR(TODAY()+10)),IF(AND(TODAY()&gt;=Validation!$C$141,MONTH(TODAY())&lt;=9),CONCATENATE("0",MONTH(TODAY()+10),"/01/",YEAR(TODAY()+10)))))))</f>
        <v/>
      </c>
      <c r="R107" s="84" t="str">
        <f t="shared" si="4"/>
        <v/>
      </c>
      <c r="S107" s="66"/>
      <c r="T107" s="66"/>
      <c r="U107" s="66"/>
      <c r="V107" s="66"/>
      <c r="W107" s="66"/>
      <c r="X107" s="66"/>
      <c r="Y107" s="278"/>
      <c r="Z107" s="7">
        <f t="shared" si="5"/>
        <v>22</v>
      </c>
      <c r="AB107" s="133" t="str">
        <f>IFERROR(IF(DATEVALUE(VLOOKUP(K107,Validation!F142:I165,3,FALSE)&amp;"/"&amp;RIGHT(L107+100,2)&amp;"/"&amp;M107)&lt;=DATEVALUE(VLOOKUP(N107,Validation!F142:I165,3,FALSE)&amp;"/"&amp;RIGHT(O107+100,2)&amp;"/"&amp;P107),"",-1),"")</f>
        <v/>
      </c>
      <c r="AC107" s="133" t="str">
        <f>IFERROR(IF(DATEVALUE(TEXT(VLOOKUP(S107,Validation!F142:I165,3,FALSE)&amp;"/"&amp;RIGHT(T107+100,2)&amp;"/"&amp;U107,"MM/DD/YYYY"))&lt;=DATEVALUE(TEXT(VLOOKUP(V107,Validation!F142:I165,3,FALSE)&amp;"/"&amp;RIGHT(W107+100,2)&amp;"/"&amp;X107,"MM/DD/YYYY")),"",-1),"")</f>
        <v/>
      </c>
    </row>
    <row r="108" spans="1:29" ht="13.8">
      <c r="A108" s="113"/>
      <c r="B108" s="113"/>
      <c r="C108" s="113"/>
      <c r="D108" s="113"/>
      <c r="E108" s="113"/>
      <c r="F108" s="14"/>
      <c r="G108" s="15"/>
      <c r="H108" s="14"/>
      <c r="I108" s="114"/>
      <c r="J108" s="91" t="str">
        <f t="shared" si="3"/>
        <v/>
      </c>
      <c r="K108" s="88"/>
      <c r="L108" s="89"/>
      <c r="M108" s="90"/>
      <c r="N108" s="88"/>
      <c r="O108" s="89"/>
      <c r="P108" s="90"/>
      <c r="Q108" s="85" t="str">
        <f ca="1">+IF(A108="","",IF(AND(TODAY()&lt;Validation!$C$141,OR(MONTH(TODAY())=10,MONTH(TODAY())=11,MONTH(TODAY())=12)),CONCATENATE(MONTH(TODAY()),"/01/",YEAR(TODAY())),IF(AND(TODAY()&lt;Validation!$C$141,MONTH(TODAY())&lt;=9),CONCATENATE("0",MONTH(TODAY()),"/01/",YEAR(TODAY())),IF(AND(TODAY()&gt;=Validation!$C$141,OR(MONTH(TODAY())=10,MONTH(TODAY())=11,MONTH(TODAY())=12)),CONCATENATE(MONTH(TODAY()+10),"/01/",YEAR(TODAY()+10)),IF(AND(TODAY()&gt;=Validation!$C$141,MONTH(TODAY())&lt;=9),CONCATENATE("0",MONTH(TODAY()+10),"/01/",YEAR(TODAY()+10)))))))</f>
        <v/>
      </c>
      <c r="R108" s="84" t="str">
        <f t="shared" si="4"/>
        <v/>
      </c>
      <c r="S108" s="66"/>
      <c r="T108" s="66"/>
      <c r="U108" s="66"/>
      <c r="V108" s="66"/>
      <c r="W108" s="66"/>
      <c r="X108" s="66"/>
      <c r="Y108" s="278"/>
      <c r="Z108" s="7">
        <f t="shared" si="5"/>
        <v>22</v>
      </c>
      <c r="AB108" s="133" t="str">
        <f>IFERROR(IF(DATEVALUE(VLOOKUP(K108,Validation!F143:I166,3,FALSE)&amp;"/"&amp;RIGHT(L108+100,2)&amp;"/"&amp;M108)&lt;=DATEVALUE(VLOOKUP(N108,Validation!F143:I166,3,FALSE)&amp;"/"&amp;RIGHT(O108+100,2)&amp;"/"&amp;P108),"",-1),"")</f>
        <v/>
      </c>
      <c r="AC108" s="133" t="str">
        <f>IFERROR(IF(DATEVALUE(TEXT(VLOOKUP(S108,Validation!F143:I166,3,FALSE)&amp;"/"&amp;RIGHT(T108+100,2)&amp;"/"&amp;U108,"MM/DD/YYYY"))&lt;=DATEVALUE(TEXT(VLOOKUP(V108,Validation!F143:I166,3,FALSE)&amp;"/"&amp;RIGHT(W108+100,2)&amp;"/"&amp;X108,"MM/DD/YYYY")),"",-1),"")</f>
        <v/>
      </c>
    </row>
    <row r="109" spans="1:29" ht="13.8">
      <c r="A109" s="113"/>
      <c r="B109" s="113"/>
      <c r="C109" s="113"/>
      <c r="D109" s="113"/>
      <c r="E109" s="113"/>
      <c r="F109" s="14"/>
      <c r="G109" s="15"/>
      <c r="H109" s="14"/>
      <c r="I109" s="114"/>
      <c r="J109" s="91" t="str">
        <f t="shared" si="3"/>
        <v/>
      </c>
      <c r="K109" s="88"/>
      <c r="L109" s="89"/>
      <c r="M109" s="90"/>
      <c r="N109" s="88"/>
      <c r="O109" s="89"/>
      <c r="P109" s="90"/>
      <c r="Q109" s="85" t="str">
        <f ca="1">+IF(A109="","",IF(AND(TODAY()&lt;Validation!$C$141,OR(MONTH(TODAY())=10,MONTH(TODAY())=11,MONTH(TODAY())=12)),CONCATENATE(MONTH(TODAY()),"/01/",YEAR(TODAY())),IF(AND(TODAY()&lt;Validation!$C$141,MONTH(TODAY())&lt;=9),CONCATENATE("0",MONTH(TODAY()),"/01/",YEAR(TODAY())),IF(AND(TODAY()&gt;=Validation!$C$141,OR(MONTH(TODAY())=10,MONTH(TODAY())=11,MONTH(TODAY())=12)),CONCATENATE(MONTH(TODAY()+10),"/01/",YEAR(TODAY()+10)),IF(AND(TODAY()&gt;=Validation!$C$141,MONTH(TODAY())&lt;=9),CONCATENATE("0",MONTH(TODAY()+10),"/01/",YEAR(TODAY()+10)))))))</f>
        <v/>
      </c>
      <c r="R109" s="84" t="str">
        <f t="shared" si="4"/>
        <v/>
      </c>
      <c r="S109" s="66"/>
      <c r="T109" s="66"/>
      <c r="U109" s="66"/>
      <c r="V109" s="66"/>
      <c r="W109" s="66"/>
      <c r="X109" s="66"/>
      <c r="Y109" s="278"/>
      <c r="Z109" s="7">
        <f t="shared" si="5"/>
        <v>22</v>
      </c>
      <c r="AB109" s="133" t="str">
        <f>IFERROR(IF(DATEVALUE(VLOOKUP(K109,Validation!F144:I167,3,FALSE)&amp;"/"&amp;RIGHT(L109+100,2)&amp;"/"&amp;M109)&lt;=DATEVALUE(VLOOKUP(N109,Validation!F144:I167,3,FALSE)&amp;"/"&amp;RIGHT(O109+100,2)&amp;"/"&amp;P109),"",-1),"")</f>
        <v/>
      </c>
      <c r="AC109" s="133" t="str">
        <f>IFERROR(IF(DATEVALUE(TEXT(VLOOKUP(S109,Validation!F144:I167,3,FALSE)&amp;"/"&amp;RIGHT(T109+100,2)&amp;"/"&amp;U109,"MM/DD/YYYY"))&lt;=DATEVALUE(TEXT(VLOOKUP(V109,Validation!F144:I167,3,FALSE)&amp;"/"&amp;RIGHT(W109+100,2)&amp;"/"&amp;X109,"MM/DD/YYYY")),"",-1),"")</f>
        <v/>
      </c>
    </row>
    <row r="110" spans="1:29" ht="13.8">
      <c r="A110" s="113"/>
      <c r="B110" s="113"/>
      <c r="C110" s="113"/>
      <c r="D110" s="113"/>
      <c r="E110" s="113"/>
      <c r="F110" s="14"/>
      <c r="G110" s="15"/>
      <c r="H110" s="14"/>
      <c r="I110" s="114"/>
      <c r="J110" s="91" t="str">
        <f t="shared" si="3"/>
        <v/>
      </c>
      <c r="K110" s="88"/>
      <c r="L110" s="89"/>
      <c r="M110" s="90"/>
      <c r="N110" s="88"/>
      <c r="O110" s="89"/>
      <c r="P110" s="90"/>
      <c r="Q110" s="85" t="str">
        <f ca="1">+IF(A110="","",IF(AND(TODAY()&lt;Validation!$C$141,OR(MONTH(TODAY())=10,MONTH(TODAY())=11,MONTH(TODAY())=12)),CONCATENATE(MONTH(TODAY()),"/01/",YEAR(TODAY())),IF(AND(TODAY()&lt;Validation!$C$141,MONTH(TODAY())&lt;=9),CONCATENATE("0",MONTH(TODAY()),"/01/",YEAR(TODAY())),IF(AND(TODAY()&gt;=Validation!$C$141,OR(MONTH(TODAY())=10,MONTH(TODAY())=11,MONTH(TODAY())=12)),CONCATENATE(MONTH(TODAY()+10),"/01/",YEAR(TODAY()+10)),IF(AND(TODAY()&gt;=Validation!$C$141,MONTH(TODAY())&lt;=9),CONCATENATE("0",MONTH(TODAY()+10),"/01/",YEAR(TODAY()+10)))))))</f>
        <v/>
      </c>
      <c r="R110" s="84" t="str">
        <f t="shared" si="4"/>
        <v/>
      </c>
      <c r="S110" s="66"/>
      <c r="T110" s="66"/>
      <c r="U110" s="66"/>
      <c r="V110" s="66"/>
      <c r="W110" s="66"/>
      <c r="X110" s="66"/>
      <c r="Y110" s="278"/>
      <c r="Z110" s="7">
        <f t="shared" si="5"/>
        <v>22</v>
      </c>
      <c r="AB110" s="133" t="str">
        <f>IFERROR(IF(DATEVALUE(VLOOKUP(K110,Validation!F145:I168,3,FALSE)&amp;"/"&amp;RIGHT(L110+100,2)&amp;"/"&amp;M110)&lt;=DATEVALUE(VLOOKUP(N110,Validation!F145:I168,3,FALSE)&amp;"/"&amp;RIGHT(O110+100,2)&amp;"/"&amp;P110),"",-1),"")</f>
        <v/>
      </c>
      <c r="AC110" s="133" t="str">
        <f>IFERROR(IF(DATEVALUE(TEXT(VLOOKUP(S110,Validation!F145:I168,3,FALSE)&amp;"/"&amp;RIGHT(T110+100,2)&amp;"/"&amp;U110,"MM/DD/YYYY"))&lt;=DATEVALUE(TEXT(VLOOKUP(V110,Validation!F145:I168,3,FALSE)&amp;"/"&amp;RIGHT(W110+100,2)&amp;"/"&amp;X110,"MM/DD/YYYY")),"",-1),"")</f>
        <v/>
      </c>
    </row>
    <row r="111" spans="1:29" ht="13.8">
      <c r="A111" s="113"/>
      <c r="B111" s="113"/>
      <c r="C111" s="113"/>
      <c r="D111" s="113"/>
      <c r="E111" s="113"/>
      <c r="F111" s="14"/>
      <c r="G111" s="15"/>
      <c r="H111" s="14"/>
      <c r="I111" s="114"/>
      <c r="J111" s="91" t="str">
        <f t="shared" si="3"/>
        <v/>
      </c>
      <c r="K111" s="88"/>
      <c r="L111" s="89"/>
      <c r="M111" s="90"/>
      <c r="N111" s="88"/>
      <c r="O111" s="89"/>
      <c r="P111" s="90"/>
      <c r="Q111" s="85" t="str">
        <f ca="1">+IF(A111="","",IF(AND(TODAY()&lt;Validation!$C$141,OR(MONTH(TODAY())=10,MONTH(TODAY())=11,MONTH(TODAY())=12)),CONCATENATE(MONTH(TODAY()),"/01/",YEAR(TODAY())),IF(AND(TODAY()&lt;Validation!$C$141,MONTH(TODAY())&lt;=9),CONCATENATE("0",MONTH(TODAY()),"/01/",YEAR(TODAY())),IF(AND(TODAY()&gt;=Validation!$C$141,OR(MONTH(TODAY())=10,MONTH(TODAY())=11,MONTH(TODAY())=12)),CONCATENATE(MONTH(TODAY()+10),"/01/",YEAR(TODAY()+10)),IF(AND(TODAY()&gt;=Validation!$C$141,MONTH(TODAY())&lt;=9),CONCATENATE("0",MONTH(TODAY()+10),"/01/",YEAR(TODAY()+10)))))))</f>
        <v/>
      </c>
      <c r="R111" s="84" t="str">
        <f t="shared" si="4"/>
        <v/>
      </c>
      <c r="S111" s="66"/>
      <c r="T111" s="66"/>
      <c r="U111" s="66"/>
      <c r="V111" s="66"/>
      <c r="W111" s="66"/>
      <c r="X111" s="66"/>
      <c r="Y111" s="278"/>
      <c r="Z111" s="7">
        <f t="shared" si="5"/>
        <v>22</v>
      </c>
      <c r="AB111" s="133" t="str">
        <f>IFERROR(IF(DATEVALUE(VLOOKUP(K111,Validation!F146:I169,3,FALSE)&amp;"/"&amp;RIGHT(L111+100,2)&amp;"/"&amp;M111)&lt;=DATEVALUE(VLOOKUP(N111,Validation!F146:I169,3,FALSE)&amp;"/"&amp;RIGHT(O111+100,2)&amp;"/"&amp;P111),"",-1),"")</f>
        <v/>
      </c>
      <c r="AC111" s="133" t="str">
        <f>IFERROR(IF(DATEVALUE(TEXT(VLOOKUP(S111,Validation!F146:I169,3,FALSE)&amp;"/"&amp;RIGHT(T111+100,2)&amp;"/"&amp;U111,"MM/DD/YYYY"))&lt;=DATEVALUE(TEXT(VLOOKUP(V111,Validation!F146:I169,3,FALSE)&amp;"/"&amp;RIGHT(W111+100,2)&amp;"/"&amp;X111,"MM/DD/YYYY")),"",-1),"")</f>
        <v/>
      </c>
    </row>
    <row r="112" spans="1:29" ht="13.8">
      <c r="A112" s="113"/>
      <c r="B112" s="113"/>
      <c r="C112" s="113"/>
      <c r="D112" s="113"/>
      <c r="E112" s="113"/>
      <c r="F112" s="14"/>
      <c r="G112" s="15"/>
      <c r="H112" s="14"/>
      <c r="I112" s="114"/>
      <c r="J112" s="91" t="str">
        <f t="shared" si="3"/>
        <v/>
      </c>
      <c r="K112" s="88"/>
      <c r="L112" s="89"/>
      <c r="M112" s="90"/>
      <c r="N112" s="88"/>
      <c r="O112" s="89"/>
      <c r="P112" s="90"/>
      <c r="Q112" s="85" t="str">
        <f ca="1">+IF(A112="","",IF(AND(TODAY()&lt;Validation!$C$141,OR(MONTH(TODAY())=10,MONTH(TODAY())=11,MONTH(TODAY())=12)),CONCATENATE(MONTH(TODAY()),"/01/",YEAR(TODAY())),IF(AND(TODAY()&lt;Validation!$C$141,MONTH(TODAY())&lt;=9),CONCATENATE("0",MONTH(TODAY()),"/01/",YEAR(TODAY())),IF(AND(TODAY()&gt;=Validation!$C$141,OR(MONTH(TODAY())=10,MONTH(TODAY())=11,MONTH(TODAY())=12)),CONCATENATE(MONTH(TODAY()+10),"/01/",YEAR(TODAY()+10)),IF(AND(TODAY()&gt;=Validation!$C$141,MONTH(TODAY())&lt;=9),CONCATENATE("0",MONTH(TODAY()+10),"/01/",YEAR(TODAY()+10)))))))</f>
        <v/>
      </c>
      <c r="R112" s="84" t="str">
        <f t="shared" si="4"/>
        <v/>
      </c>
      <c r="S112" s="66"/>
      <c r="T112" s="66"/>
      <c r="U112" s="66"/>
      <c r="V112" s="66"/>
      <c r="W112" s="66"/>
      <c r="X112" s="66"/>
      <c r="Y112" s="278"/>
      <c r="Z112" s="7">
        <f t="shared" si="5"/>
        <v>22</v>
      </c>
      <c r="AB112" s="133" t="str">
        <f>IFERROR(IF(DATEVALUE(VLOOKUP(K112,Validation!F147:I170,3,FALSE)&amp;"/"&amp;RIGHT(L112+100,2)&amp;"/"&amp;M112)&lt;=DATEVALUE(VLOOKUP(N112,Validation!F147:I170,3,FALSE)&amp;"/"&amp;RIGHT(O112+100,2)&amp;"/"&amp;P112),"",-1),"")</f>
        <v/>
      </c>
      <c r="AC112" s="133" t="str">
        <f>IFERROR(IF(DATEVALUE(TEXT(VLOOKUP(S112,Validation!F147:I170,3,FALSE)&amp;"/"&amp;RIGHT(T112+100,2)&amp;"/"&amp;U112,"MM/DD/YYYY"))&lt;=DATEVALUE(TEXT(VLOOKUP(V112,Validation!F147:I170,3,FALSE)&amp;"/"&amp;RIGHT(W112+100,2)&amp;"/"&amp;X112,"MM/DD/YYYY")),"",-1),"")</f>
        <v/>
      </c>
    </row>
    <row r="113" spans="1:29" ht="13.8">
      <c r="A113" s="113"/>
      <c r="B113" s="113"/>
      <c r="C113" s="113"/>
      <c r="D113" s="113"/>
      <c r="E113" s="113"/>
      <c r="F113" s="14"/>
      <c r="G113" s="15"/>
      <c r="H113" s="14"/>
      <c r="I113" s="114"/>
      <c r="J113" s="91" t="str">
        <f t="shared" si="3"/>
        <v/>
      </c>
      <c r="K113" s="88"/>
      <c r="L113" s="89"/>
      <c r="M113" s="90"/>
      <c r="N113" s="88"/>
      <c r="O113" s="89"/>
      <c r="P113" s="90"/>
      <c r="Q113" s="85" t="str">
        <f ca="1">+IF(A113="","",IF(AND(TODAY()&lt;Validation!$C$141,OR(MONTH(TODAY())=10,MONTH(TODAY())=11,MONTH(TODAY())=12)),CONCATENATE(MONTH(TODAY()),"/01/",YEAR(TODAY())),IF(AND(TODAY()&lt;Validation!$C$141,MONTH(TODAY())&lt;=9),CONCATENATE("0",MONTH(TODAY()),"/01/",YEAR(TODAY())),IF(AND(TODAY()&gt;=Validation!$C$141,OR(MONTH(TODAY())=10,MONTH(TODAY())=11,MONTH(TODAY())=12)),CONCATENATE(MONTH(TODAY()+10),"/01/",YEAR(TODAY()+10)),IF(AND(TODAY()&gt;=Validation!$C$141,MONTH(TODAY())&lt;=9),CONCATENATE("0",MONTH(TODAY()+10),"/01/",YEAR(TODAY()+10)))))))</f>
        <v/>
      </c>
      <c r="R113" s="84" t="str">
        <f t="shared" si="4"/>
        <v/>
      </c>
      <c r="S113" s="66"/>
      <c r="T113" s="66"/>
      <c r="U113" s="66"/>
      <c r="V113" s="66"/>
      <c r="W113" s="66"/>
      <c r="X113" s="66"/>
      <c r="Y113" s="278"/>
      <c r="Z113" s="7">
        <f t="shared" si="5"/>
        <v>22</v>
      </c>
      <c r="AB113" s="133" t="str">
        <f>IFERROR(IF(DATEVALUE(VLOOKUP(K113,Validation!F148:I171,3,FALSE)&amp;"/"&amp;RIGHT(L113+100,2)&amp;"/"&amp;M113)&lt;=DATEVALUE(VLOOKUP(N113,Validation!F148:I171,3,FALSE)&amp;"/"&amp;RIGHT(O113+100,2)&amp;"/"&amp;P113),"",-1),"")</f>
        <v/>
      </c>
      <c r="AC113" s="133" t="str">
        <f>IFERROR(IF(DATEVALUE(TEXT(VLOOKUP(S113,Validation!F148:I171,3,FALSE)&amp;"/"&amp;RIGHT(T113+100,2)&amp;"/"&amp;U113,"MM/DD/YYYY"))&lt;=DATEVALUE(TEXT(VLOOKUP(V113,Validation!F148:I171,3,FALSE)&amp;"/"&amp;RIGHT(W113+100,2)&amp;"/"&amp;X113,"MM/DD/YYYY")),"",-1),"")</f>
        <v/>
      </c>
    </row>
    <row r="114" spans="1:29" ht="13.8">
      <c r="A114" s="113"/>
      <c r="B114" s="113"/>
      <c r="C114" s="113"/>
      <c r="D114" s="113"/>
      <c r="E114" s="113"/>
      <c r="F114" s="14"/>
      <c r="G114" s="15"/>
      <c r="H114" s="14"/>
      <c r="I114" s="114"/>
      <c r="J114" s="91" t="str">
        <f t="shared" si="3"/>
        <v/>
      </c>
      <c r="K114" s="88"/>
      <c r="L114" s="89"/>
      <c r="M114" s="90"/>
      <c r="N114" s="88"/>
      <c r="O114" s="89"/>
      <c r="P114" s="90"/>
      <c r="Q114" s="85" t="str">
        <f ca="1">+IF(A114="","",IF(AND(TODAY()&lt;Validation!$C$141,OR(MONTH(TODAY())=10,MONTH(TODAY())=11,MONTH(TODAY())=12)),CONCATENATE(MONTH(TODAY()),"/01/",YEAR(TODAY())),IF(AND(TODAY()&lt;Validation!$C$141,MONTH(TODAY())&lt;=9),CONCATENATE("0",MONTH(TODAY()),"/01/",YEAR(TODAY())),IF(AND(TODAY()&gt;=Validation!$C$141,OR(MONTH(TODAY())=10,MONTH(TODAY())=11,MONTH(TODAY())=12)),CONCATENATE(MONTH(TODAY()+10),"/01/",YEAR(TODAY()+10)),IF(AND(TODAY()&gt;=Validation!$C$141,MONTH(TODAY())&lt;=9),CONCATENATE("0",MONTH(TODAY()+10),"/01/",YEAR(TODAY()+10)))))))</f>
        <v/>
      </c>
      <c r="R114" s="84" t="str">
        <f t="shared" si="4"/>
        <v/>
      </c>
      <c r="S114" s="66"/>
      <c r="T114" s="66"/>
      <c r="U114" s="66"/>
      <c r="V114" s="66"/>
      <c r="W114" s="66"/>
      <c r="X114" s="66"/>
      <c r="Y114" s="278"/>
      <c r="Z114" s="7">
        <f t="shared" si="5"/>
        <v>22</v>
      </c>
      <c r="AB114" s="133" t="str">
        <f>IFERROR(IF(DATEVALUE(VLOOKUP(K114,Validation!F149:I172,3,FALSE)&amp;"/"&amp;RIGHT(L114+100,2)&amp;"/"&amp;M114)&lt;=DATEVALUE(VLOOKUP(N114,Validation!F149:I172,3,FALSE)&amp;"/"&amp;RIGHT(O114+100,2)&amp;"/"&amp;P114),"",-1),"")</f>
        <v/>
      </c>
      <c r="AC114" s="133" t="str">
        <f>IFERROR(IF(DATEVALUE(TEXT(VLOOKUP(S114,Validation!F149:I172,3,FALSE)&amp;"/"&amp;RIGHT(T114+100,2)&amp;"/"&amp;U114,"MM/DD/YYYY"))&lt;=DATEVALUE(TEXT(VLOOKUP(V114,Validation!F149:I172,3,FALSE)&amp;"/"&amp;RIGHT(W114+100,2)&amp;"/"&amp;X114,"MM/DD/YYYY")),"",-1),"")</f>
        <v/>
      </c>
    </row>
    <row r="115" spans="1:29" ht="13.8">
      <c r="A115" s="113"/>
      <c r="B115" s="113"/>
      <c r="C115" s="113"/>
      <c r="D115" s="113"/>
      <c r="E115" s="113"/>
      <c r="F115" s="14"/>
      <c r="G115" s="15"/>
      <c r="H115" s="14"/>
      <c r="I115" s="114"/>
      <c r="J115" s="91" t="str">
        <f t="shared" si="3"/>
        <v/>
      </c>
      <c r="K115" s="88"/>
      <c r="L115" s="89"/>
      <c r="M115" s="90"/>
      <c r="N115" s="88"/>
      <c r="O115" s="89"/>
      <c r="P115" s="90"/>
      <c r="Q115" s="85" t="str">
        <f ca="1">+IF(A115="","",IF(AND(TODAY()&lt;Validation!$C$141,OR(MONTH(TODAY())=10,MONTH(TODAY())=11,MONTH(TODAY())=12)),CONCATENATE(MONTH(TODAY()),"/01/",YEAR(TODAY())),IF(AND(TODAY()&lt;Validation!$C$141,MONTH(TODAY())&lt;=9),CONCATENATE("0",MONTH(TODAY()),"/01/",YEAR(TODAY())),IF(AND(TODAY()&gt;=Validation!$C$141,OR(MONTH(TODAY())=10,MONTH(TODAY())=11,MONTH(TODAY())=12)),CONCATENATE(MONTH(TODAY()+10),"/01/",YEAR(TODAY()+10)),IF(AND(TODAY()&gt;=Validation!$C$141,MONTH(TODAY())&lt;=9),CONCATENATE("0",MONTH(TODAY()+10),"/01/",YEAR(TODAY()+10)))))))</f>
        <v/>
      </c>
      <c r="R115" s="84" t="str">
        <f t="shared" si="4"/>
        <v/>
      </c>
      <c r="S115" s="66"/>
      <c r="T115" s="66"/>
      <c r="U115" s="66"/>
      <c r="V115" s="66"/>
      <c r="W115" s="66"/>
      <c r="X115" s="66"/>
      <c r="Y115" s="278"/>
      <c r="Z115" s="7">
        <f t="shared" si="5"/>
        <v>22</v>
      </c>
      <c r="AB115" s="133" t="str">
        <f>IFERROR(IF(DATEVALUE(VLOOKUP(K115,Validation!F150:I173,3,FALSE)&amp;"/"&amp;RIGHT(L115+100,2)&amp;"/"&amp;M115)&lt;=DATEVALUE(VLOOKUP(N115,Validation!F150:I173,3,FALSE)&amp;"/"&amp;RIGHT(O115+100,2)&amp;"/"&amp;P115),"",-1),"")</f>
        <v/>
      </c>
      <c r="AC115" s="133" t="str">
        <f>IFERROR(IF(DATEVALUE(TEXT(VLOOKUP(S115,Validation!F150:I173,3,FALSE)&amp;"/"&amp;RIGHT(T115+100,2)&amp;"/"&amp;U115,"MM/DD/YYYY"))&lt;=DATEVALUE(TEXT(VLOOKUP(V115,Validation!F150:I173,3,FALSE)&amp;"/"&amp;RIGHT(W115+100,2)&amp;"/"&amp;X115,"MM/DD/YYYY")),"",-1),"")</f>
        <v/>
      </c>
    </row>
    <row r="116" spans="1:29" ht="13.8">
      <c r="A116" s="113"/>
      <c r="B116" s="113"/>
      <c r="C116" s="113"/>
      <c r="D116" s="113"/>
      <c r="E116" s="113"/>
      <c r="F116" s="14"/>
      <c r="G116" s="15"/>
      <c r="H116" s="14"/>
      <c r="I116" s="114"/>
      <c r="J116" s="91" t="str">
        <f t="shared" si="3"/>
        <v/>
      </c>
      <c r="K116" s="88"/>
      <c r="L116" s="89"/>
      <c r="M116" s="90"/>
      <c r="N116" s="88"/>
      <c r="O116" s="89"/>
      <c r="P116" s="90"/>
      <c r="Q116" s="85" t="str">
        <f ca="1">+IF(A116="","",IF(AND(TODAY()&lt;Validation!$C$141,OR(MONTH(TODAY())=10,MONTH(TODAY())=11,MONTH(TODAY())=12)),CONCATENATE(MONTH(TODAY()),"/01/",YEAR(TODAY())),IF(AND(TODAY()&lt;Validation!$C$141,MONTH(TODAY())&lt;=9),CONCATENATE("0",MONTH(TODAY()),"/01/",YEAR(TODAY())),IF(AND(TODAY()&gt;=Validation!$C$141,OR(MONTH(TODAY())=10,MONTH(TODAY())=11,MONTH(TODAY())=12)),CONCATENATE(MONTH(TODAY()+10),"/01/",YEAR(TODAY()+10)),IF(AND(TODAY()&gt;=Validation!$C$141,MONTH(TODAY())&lt;=9),CONCATENATE("0",MONTH(TODAY()+10),"/01/",YEAR(TODAY()+10)))))))</f>
        <v/>
      </c>
      <c r="R116" s="84" t="str">
        <f t="shared" si="4"/>
        <v/>
      </c>
      <c r="S116" s="66"/>
      <c r="T116" s="66"/>
      <c r="U116" s="66"/>
      <c r="V116" s="66"/>
      <c r="W116" s="66"/>
      <c r="X116" s="66"/>
      <c r="Y116" s="278"/>
      <c r="Z116" s="7">
        <f t="shared" si="5"/>
        <v>22</v>
      </c>
      <c r="AB116" s="133" t="str">
        <f>IFERROR(IF(DATEVALUE(VLOOKUP(K116,Validation!F151:I174,3,FALSE)&amp;"/"&amp;RIGHT(L116+100,2)&amp;"/"&amp;M116)&lt;=DATEVALUE(VLOOKUP(N116,Validation!F151:I174,3,FALSE)&amp;"/"&amp;RIGHT(O116+100,2)&amp;"/"&amp;P116),"",-1),"")</f>
        <v/>
      </c>
      <c r="AC116" s="133" t="str">
        <f>IFERROR(IF(DATEVALUE(TEXT(VLOOKUP(S116,Validation!F151:I174,3,FALSE)&amp;"/"&amp;RIGHT(T116+100,2)&amp;"/"&amp;U116,"MM/DD/YYYY"))&lt;=DATEVALUE(TEXT(VLOOKUP(V116,Validation!F151:I174,3,FALSE)&amp;"/"&amp;RIGHT(W116+100,2)&amp;"/"&amp;X116,"MM/DD/YYYY")),"",-1),"")</f>
        <v/>
      </c>
    </row>
    <row r="117" spans="1:29" ht="13.8">
      <c r="A117" s="113"/>
      <c r="B117" s="113"/>
      <c r="C117" s="113"/>
      <c r="D117" s="113"/>
      <c r="E117" s="113"/>
      <c r="F117" s="14"/>
      <c r="G117" s="15"/>
      <c r="H117" s="14"/>
      <c r="I117" s="114"/>
      <c r="J117" s="91" t="str">
        <f t="shared" si="3"/>
        <v/>
      </c>
      <c r="K117" s="88"/>
      <c r="L117" s="89"/>
      <c r="M117" s="90"/>
      <c r="N117" s="88"/>
      <c r="O117" s="89"/>
      <c r="P117" s="90"/>
      <c r="Q117" s="85" t="str">
        <f ca="1">+IF(A117="","",IF(AND(TODAY()&lt;Validation!$C$141,OR(MONTH(TODAY())=10,MONTH(TODAY())=11,MONTH(TODAY())=12)),CONCATENATE(MONTH(TODAY()),"/01/",YEAR(TODAY())),IF(AND(TODAY()&lt;Validation!$C$141,MONTH(TODAY())&lt;=9),CONCATENATE("0",MONTH(TODAY()),"/01/",YEAR(TODAY())),IF(AND(TODAY()&gt;=Validation!$C$141,OR(MONTH(TODAY())=10,MONTH(TODAY())=11,MONTH(TODAY())=12)),CONCATENATE(MONTH(TODAY()+10),"/01/",YEAR(TODAY()+10)),IF(AND(TODAY()&gt;=Validation!$C$141,MONTH(TODAY())&lt;=9),CONCATENATE("0",MONTH(TODAY()+10),"/01/",YEAR(TODAY()+10)))))))</f>
        <v/>
      </c>
      <c r="R117" s="84" t="str">
        <f t="shared" si="4"/>
        <v/>
      </c>
      <c r="S117" s="66"/>
      <c r="T117" s="66"/>
      <c r="U117" s="66"/>
      <c r="V117" s="66"/>
      <c r="W117" s="66"/>
      <c r="X117" s="66"/>
      <c r="Y117" s="278"/>
      <c r="Z117" s="7">
        <f t="shared" si="5"/>
        <v>22</v>
      </c>
      <c r="AB117" s="133" t="str">
        <f>IFERROR(IF(DATEVALUE(VLOOKUP(K117,Validation!F152:I175,3,FALSE)&amp;"/"&amp;RIGHT(L117+100,2)&amp;"/"&amp;M117)&lt;=DATEVALUE(VLOOKUP(N117,Validation!F152:I175,3,FALSE)&amp;"/"&amp;RIGHT(O117+100,2)&amp;"/"&amp;P117),"",-1),"")</f>
        <v/>
      </c>
      <c r="AC117" s="133" t="str">
        <f>IFERROR(IF(DATEVALUE(TEXT(VLOOKUP(S117,Validation!F152:I175,3,FALSE)&amp;"/"&amp;RIGHT(T117+100,2)&amp;"/"&amp;U117,"MM/DD/YYYY"))&lt;=DATEVALUE(TEXT(VLOOKUP(V117,Validation!F152:I175,3,FALSE)&amp;"/"&amp;RIGHT(W117+100,2)&amp;"/"&amp;X117,"MM/DD/YYYY")),"",-1),"")</f>
        <v/>
      </c>
    </row>
    <row r="118" spans="1:29" ht="13.8">
      <c r="A118" s="113"/>
      <c r="B118" s="113"/>
      <c r="C118" s="113"/>
      <c r="D118" s="113"/>
      <c r="E118" s="113"/>
      <c r="F118" s="14"/>
      <c r="G118" s="15"/>
      <c r="H118" s="14"/>
      <c r="I118" s="114"/>
      <c r="J118" s="91" t="str">
        <f t="shared" si="3"/>
        <v/>
      </c>
      <c r="K118" s="88"/>
      <c r="L118" s="89"/>
      <c r="M118" s="90"/>
      <c r="N118" s="88"/>
      <c r="O118" s="89"/>
      <c r="P118" s="90"/>
      <c r="Q118" s="85" t="str">
        <f ca="1">+IF(A118="","",IF(AND(TODAY()&lt;Validation!$C$141,OR(MONTH(TODAY())=10,MONTH(TODAY())=11,MONTH(TODAY())=12)),CONCATENATE(MONTH(TODAY()),"/01/",YEAR(TODAY())),IF(AND(TODAY()&lt;Validation!$C$141,MONTH(TODAY())&lt;=9),CONCATENATE("0",MONTH(TODAY()),"/01/",YEAR(TODAY())),IF(AND(TODAY()&gt;=Validation!$C$141,OR(MONTH(TODAY())=10,MONTH(TODAY())=11,MONTH(TODAY())=12)),CONCATENATE(MONTH(TODAY()+10),"/01/",YEAR(TODAY()+10)),IF(AND(TODAY()&gt;=Validation!$C$141,MONTH(TODAY())&lt;=9),CONCATENATE("0",MONTH(TODAY()+10),"/01/",YEAR(TODAY()+10)))))))</f>
        <v/>
      </c>
      <c r="R118" s="84" t="str">
        <f t="shared" si="4"/>
        <v/>
      </c>
      <c r="S118" s="66"/>
      <c r="T118" s="66"/>
      <c r="U118" s="66"/>
      <c r="V118" s="66"/>
      <c r="W118" s="66"/>
      <c r="X118" s="66"/>
      <c r="Y118" s="278"/>
      <c r="Z118" s="7">
        <f t="shared" si="5"/>
        <v>22</v>
      </c>
      <c r="AB118" s="133" t="str">
        <f>IFERROR(IF(DATEVALUE(VLOOKUP(K118,Validation!F153:I176,3,FALSE)&amp;"/"&amp;RIGHT(L118+100,2)&amp;"/"&amp;M118)&lt;=DATEVALUE(VLOOKUP(N118,Validation!F153:I176,3,FALSE)&amp;"/"&amp;RIGHT(O118+100,2)&amp;"/"&amp;P118),"",-1),"")</f>
        <v/>
      </c>
      <c r="AC118" s="133" t="str">
        <f>IFERROR(IF(DATEVALUE(TEXT(VLOOKUP(S118,Validation!F153:I176,3,FALSE)&amp;"/"&amp;RIGHT(T118+100,2)&amp;"/"&amp;U118,"MM/DD/YYYY"))&lt;=DATEVALUE(TEXT(VLOOKUP(V118,Validation!F153:I176,3,FALSE)&amp;"/"&amp;RIGHT(W118+100,2)&amp;"/"&amp;X118,"MM/DD/YYYY")),"",-1),"")</f>
        <v/>
      </c>
    </row>
    <row r="119" spans="1:29" ht="13.8">
      <c r="A119" s="113"/>
      <c r="B119" s="113"/>
      <c r="C119" s="113"/>
      <c r="D119" s="113"/>
      <c r="E119" s="113"/>
      <c r="F119" s="14"/>
      <c r="G119" s="15"/>
      <c r="H119" s="14"/>
      <c r="I119" s="114"/>
      <c r="J119" s="91" t="str">
        <f t="shared" si="3"/>
        <v/>
      </c>
      <c r="K119" s="88"/>
      <c r="L119" s="89"/>
      <c r="M119" s="90"/>
      <c r="N119" s="88"/>
      <c r="O119" s="89"/>
      <c r="P119" s="90"/>
      <c r="Q119" s="85" t="str">
        <f ca="1">+IF(A119="","",IF(AND(TODAY()&lt;Validation!$C$141,OR(MONTH(TODAY())=10,MONTH(TODAY())=11,MONTH(TODAY())=12)),CONCATENATE(MONTH(TODAY()),"/01/",YEAR(TODAY())),IF(AND(TODAY()&lt;Validation!$C$141,MONTH(TODAY())&lt;=9),CONCATENATE("0",MONTH(TODAY()),"/01/",YEAR(TODAY())),IF(AND(TODAY()&gt;=Validation!$C$141,OR(MONTH(TODAY())=10,MONTH(TODAY())=11,MONTH(TODAY())=12)),CONCATENATE(MONTH(TODAY()+10),"/01/",YEAR(TODAY()+10)),IF(AND(TODAY()&gt;=Validation!$C$141,MONTH(TODAY())&lt;=9),CONCATENATE("0",MONTH(TODAY()+10),"/01/",YEAR(TODAY()+10)))))))</f>
        <v/>
      </c>
      <c r="R119" s="84" t="str">
        <f t="shared" si="4"/>
        <v/>
      </c>
      <c r="S119" s="66"/>
      <c r="T119" s="66"/>
      <c r="U119" s="66"/>
      <c r="V119" s="66"/>
      <c r="W119" s="66"/>
      <c r="X119" s="66"/>
      <c r="Y119" s="278"/>
      <c r="Z119" s="7">
        <f t="shared" si="5"/>
        <v>22</v>
      </c>
      <c r="AB119" s="133" t="str">
        <f>IFERROR(IF(DATEVALUE(VLOOKUP(K119,Validation!F154:I177,3,FALSE)&amp;"/"&amp;RIGHT(L119+100,2)&amp;"/"&amp;M119)&lt;=DATEVALUE(VLOOKUP(N119,Validation!F154:I177,3,FALSE)&amp;"/"&amp;RIGHT(O119+100,2)&amp;"/"&amp;P119),"",-1),"")</f>
        <v/>
      </c>
      <c r="AC119" s="133" t="str">
        <f>IFERROR(IF(DATEVALUE(TEXT(VLOOKUP(S119,Validation!F154:I177,3,FALSE)&amp;"/"&amp;RIGHT(T119+100,2)&amp;"/"&amp;U119,"MM/DD/YYYY"))&lt;=DATEVALUE(TEXT(VLOOKUP(V119,Validation!F154:I177,3,FALSE)&amp;"/"&amp;RIGHT(W119+100,2)&amp;"/"&amp;X119,"MM/DD/YYYY")),"",-1),"")</f>
        <v/>
      </c>
    </row>
    <row r="120" spans="1:29" ht="13.8">
      <c r="A120" s="113"/>
      <c r="B120" s="113"/>
      <c r="C120" s="113"/>
      <c r="D120" s="113"/>
      <c r="E120" s="113"/>
      <c r="F120" s="14"/>
      <c r="G120" s="15"/>
      <c r="H120" s="14"/>
      <c r="I120" s="114"/>
      <c r="J120" s="91" t="str">
        <f t="shared" si="3"/>
        <v/>
      </c>
      <c r="K120" s="88"/>
      <c r="L120" s="89"/>
      <c r="M120" s="90"/>
      <c r="N120" s="88"/>
      <c r="O120" s="89"/>
      <c r="P120" s="90"/>
      <c r="Q120" s="85" t="str">
        <f ca="1">+IF(A120="","",IF(AND(TODAY()&lt;Validation!$C$141,OR(MONTH(TODAY())=10,MONTH(TODAY())=11,MONTH(TODAY())=12)),CONCATENATE(MONTH(TODAY()),"/01/",YEAR(TODAY())),IF(AND(TODAY()&lt;Validation!$C$141,MONTH(TODAY())&lt;=9),CONCATENATE("0",MONTH(TODAY()),"/01/",YEAR(TODAY())),IF(AND(TODAY()&gt;=Validation!$C$141,OR(MONTH(TODAY())=10,MONTH(TODAY())=11,MONTH(TODAY())=12)),CONCATENATE(MONTH(TODAY()+10),"/01/",YEAR(TODAY()+10)),IF(AND(TODAY()&gt;=Validation!$C$141,MONTH(TODAY())&lt;=9),CONCATENATE("0",MONTH(TODAY()+10),"/01/",YEAR(TODAY()+10)))))))</f>
        <v/>
      </c>
      <c r="R120" s="84" t="str">
        <f t="shared" si="4"/>
        <v/>
      </c>
      <c r="S120" s="66"/>
      <c r="T120" s="66"/>
      <c r="U120" s="66"/>
      <c r="V120" s="66"/>
      <c r="W120" s="66"/>
      <c r="X120" s="66"/>
      <c r="Y120" s="278"/>
      <c r="Z120" s="7">
        <f t="shared" si="5"/>
        <v>22</v>
      </c>
      <c r="AB120" s="133" t="str">
        <f>IFERROR(IF(DATEVALUE(VLOOKUP(K120,Validation!F155:I178,3,FALSE)&amp;"/"&amp;RIGHT(L120+100,2)&amp;"/"&amp;M120)&lt;=DATEVALUE(VLOOKUP(N120,Validation!F155:I178,3,FALSE)&amp;"/"&amp;RIGHT(O120+100,2)&amp;"/"&amp;P120),"",-1),"")</f>
        <v/>
      </c>
      <c r="AC120" s="133" t="str">
        <f>IFERROR(IF(DATEVALUE(TEXT(VLOOKUP(S120,Validation!F155:I178,3,FALSE)&amp;"/"&amp;RIGHT(T120+100,2)&amp;"/"&amp;U120,"MM/DD/YYYY"))&lt;=DATEVALUE(TEXT(VLOOKUP(V120,Validation!F155:I178,3,FALSE)&amp;"/"&amp;RIGHT(W120+100,2)&amp;"/"&amp;X120,"MM/DD/YYYY")),"",-1),"")</f>
        <v/>
      </c>
    </row>
    <row r="121" spans="1:29" ht="13.8">
      <c r="A121" s="113"/>
      <c r="B121" s="113"/>
      <c r="C121" s="113"/>
      <c r="D121" s="113"/>
      <c r="E121" s="113"/>
      <c r="F121" s="14"/>
      <c r="G121" s="15"/>
      <c r="H121" s="14"/>
      <c r="I121" s="114"/>
      <c r="J121" s="91" t="str">
        <f t="shared" si="3"/>
        <v/>
      </c>
      <c r="K121" s="88"/>
      <c r="L121" s="89"/>
      <c r="M121" s="90"/>
      <c r="N121" s="88"/>
      <c r="O121" s="89"/>
      <c r="P121" s="90"/>
      <c r="Q121" s="85" t="str">
        <f ca="1">+IF(A121="","",IF(AND(TODAY()&lt;Validation!$C$141,OR(MONTH(TODAY())=10,MONTH(TODAY())=11,MONTH(TODAY())=12)),CONCATENATE(MONTH(TODAY()),"/01/",YEAR(TODAY())),IF(AND(TODAY()&lt;Validation!$C$141,MONTH(TODAY())&lt;=9),CONCATENATE("0",MONTH(TODAY()),"/01/",YEAR(TODAY())),IF(AND(TODAY()&gt;=Validation!$C$141,OR(MONTH(TODAY())=10,MONTH(TODAY())=11,MONTH(TODAY())=12)),CONCATENATE(MONTH(TODAY()+10),"/01/",YEAR(TODAY()+10)),IF(AND(TODAY()&gt;=Validation!$C$141,MONTH(TODAY())&lt;=9),CONCATENATE("0",MONTH(TODAY()+10),"/01/",YEAR(TODAY()+10)))))))</f>
        <v/>
      </c>
      <c r="R121" s="84" t="str">
        <f t="shared" si="4"/>
        <v/>
      </c>
      <c r="S121" s="66"/>
      <c r="T121" s="66"/>
      <c r="U121" s="66"/>
      <c r="V121" s="66"/>
      <c r="W121" s="66"/>
      <c r="X121" s="66"/>
      <c r="Y121" s="278"/>
      <c r="Z121" s="7">
        <f t="shared" si="5"/>
        <v>22</v>
      </c>
      <c r="AB121" s="133" t="str">
        <f>IFERROR(IF(DATEVALUE(VLOOKUP(K121,Validation!F156:I179,3,FALSE)&amp;"/"&amp;RIGHT(L121+100,2)&amp;"/"&amp;M121)&lt;=DATEVALUE(VLOOKUP(N121,Validation!F156:I179,3,FALSE)&amp;"/"&amp;RIGHT(O121+100,2)&amp;"/"&amp;P121),"",-1),"")</f>
        <v/>
      </c>
      <c r="AC121" s="133" t="str">
        <f>IFERROR(IF(DATEVALUE(TEXT(VLOOKUP(S121,Validation!F156:I179,3,FALSE)&amp;"/"&amp;RIGHT(T121+100,2)&amp;"/"&amp;U121,"MM/DD/YYYY"))&lt;=DATEVALUE(TEXT(VLOOKUP(V121,Validation!F156:I179,3,FALSE)&amp;"/"&amp;RIGHT(W121+100,2)&amp;"/"&amp;X121,"MM/DD/YYYY")),"",-1),"")</f>
        <v/>
      </c>
    </row>
    <row r="122" spans="1:29" ht="13.8">
      <c r="A122" s="113"/>
      <c r="B122" s="113"/>
      <c r="C122" s="113"/>
      <c r="D122" s="113"/>
      <c r="E122" s="113"/>
      <c r="F122" s="14"/>
      <c r="G122" s="15"/>
      <c r="H122" s="14"/>
      <c r="I122" s="114"/>
      <c r="J122" s="91" t="str">
        <f t="shared" si="3"/>
        <v/>
      </c>
      <c r="K122" s="88"/>
      <c r="L122" s="89"/>
      <c r="M122" s="90"/>
      <c r="N122" s="88"/>
      <c r="O122" s="89"/>
      <c r="P122" s="90"/>
      <c r="Q122" s="85" t="str">
        <f ca="1">+IF(A122="","",IF(AND(TODAY()&lt;Validation!$C$141,OR(MONTH(TODAY())=10,MONTH(TODAY())=11,MONTH(TODAY())=12)),CONCATENATE(MONTH(TODAY()),"/01/",YEAR(TODAY())),IF(AND(TODAY()&lt;Validation!$C$141,MONTH(TODAY())&lt;=9),CONCATENATE("0",MONTH(TODAY()),"/01/",YEAR(TODAY())),IF(AND(TODAY()&gt;=Validation!$C$141,OR(MONTH(TODAY())=10,MONTH(TODAY())=11,MONTH(TODAY())=12)),CONCATENATE(MONTH(TODAY()+10),"/01/",YEAR(TODAY()+10)),IF(AND(TODAY()&gt;=Validation!$C$141,MONTH(TODAY())&lt;=9),CONCATENATE("0",MONTH(TODAY()+10),"/01/",YEAR(TODAY()+10)))))))</f>
        <v/>
      </c>
      <c r="R122" s="84" t="str">
        <f t="shared" si="4"/>
        <v/>
      </c>
      <c r="S122" s="66"/>
      <c r="T122" s="66"/>
      <c r="U122" s="66"/>
      <c r="V122" s="66"/>
      <c r="W122" s="66"/>
      <c r="X122" s="66"/>
      <c r="Y122" s="278"/>
      <c r="Z122" s="7">
        <f t="shared" si="5"/>
        <v>22</v>
      </c>
      <c r="AB122" s="133" t="str">
        <f>IFERROR(IF(DATEVALUE(VLOOKUP(K122,Validation!F157:I180,3,FALSE)&amp;"/"&amp;RIGHT(L122+100,2)&amp;"/"&amp;M122)&lt;=DATEVALUE(VLOOKUP(N122,Validation!F157:I180,3,FALSE)&amp;"/"&amp;RIGHT(O122+100,2)&amp;"/"&amp;P122),"",-1),"")</f>
        <v/>
      </c>
      <c r="AC122" s="133" t="str">
        <f>IFERROR(IF(DATEVALUE(TEXT(VLOOKUP(S122,Validation!F157:I180,3,FALSE)&amp;"/"&amp;RIGHT(T122+100,2)&amp;"/"&amp;U122,"MM/DD/YYYY"))&lt;=DATEVALUE(TEXT(VLOOKUP(V122,Validation!F157:I180,3,FALSE)&amp;"/"&amp;RIGHT(W122+100,2)&amp;"/"&amp;X122,"MM/DD/YYYY")),"",-1),"")</f>
        <v/>
      </c>
    </row>
    <row r="123" spans="1:29" ht="13.8">
      <c r="A123" s="113"/>
      <c r="B123" s="113"/>
      <c r="C123" s="113"/>
      <c r="D123" s="113"/>
      <c r="E123" s="113"/>
      <c r="F123" s="14"/>
      <c r="G123" s="15"/>
      <c r="H123" s="14"/>
      <c r="I123" s="114"/>
      <c r="J123" s="91" t="str">
        <f t="shared" si="3"/>
        <v/>
      </c>
      <c r="K123" s="88"/>
      <c r="L123" s="89"/>
      <c r="M123" s="90"/>
      <c r="N123" s="88"/>
      <c r="O123" s="89"/>
      <c r="P123" s="90"/>
      <c r="Q123" s="85" t="str">
        <f ca="1">+IF(A123="","",IF(AND(TODAY()&lt;Validation!$C$141,OR(MONTH(TODAY())=10,MONTH(TODAY())=11,MONTH(TODAY())=12)),CONCATENATE(MONTH(TODAY()),"/01/",YEAR(TODAY())),IF(AND(TODAY()&lt;Validation!$C$141,MONTH(TODAY())&lt;=9),CONCATENATE("0",MONTH(TODAY()),"/01/",YEAR(TODAY())),IF(AND(TODAY()&gt;=Validation!$C$141,OR(MONTH(TODAY())=10,MONTH(TODAY())=11,MONTH(TODAY())=12)),CONCATENATE(MONTH(TODAY()+10),"/01/",YEAR(TODAY()+10)),IF(AND(TODAY()&gt;=Validation!$C$141,MONTH(TODAY())&lt;=9),CONCATENATE("0",MONTH(TODAY()+10),"/01/",YEAR(TODAY()+10)))))))</f>
        <v/>
      </c>
      <c r="R123" s="84" t="str">
        <f t="shared" si="4"/>
        <v/>
      </c>
      <c r="S123" s="66"/>
      <c r="T123" s="66"/>
      <c r="U123" s="66"/>
      <c r="V123" s="66"/>
      <c r="W123" s="66"/>
      <c r="X123" s="66"/>
      <c r="Y123" s="278"/>
      <c r="Z123" s="7">
        <f t="shared" si="5"/>
        <v>22</v>
      </c>
      <c r="AB123" s="133" t="str">
        <f>IFERROR(IF(DATEVALUE(VLOOKUP(K123,Validation!F158:I181,3,FALSE)&amp;"/"&amp;RIGHT(L123+100,2)&amp;"/"&amp;M123)&lt;=DATEVALUE(VLOOKUP(N123,Validation!F158:I181,3,FALSE)&amp;"/"&amp;RIGHT(O123+100,2)&amp;"/"&amp;P123),"",-1),"")</f>
        <v/>
      </c>
      <c r="AC123" s="133" t="str">
        <f>IFERROR(IF(DATEVALUE(TEXT(VLOOKUP(S123,Validation!F158:I181,3,FALSE)&amp;"/"&amp;RIGHT(T123+100,2)&amp;"/"&amp;U123,"MM/DD/YYYY"))&lt;=DATEVALUE(TEXT(VLOOKUP(V123,Validation!F158:I181,3,FALSE)&amp;"/"&amp;RIGHT(W123+100,2)&amp;"/"&amp;X123,"MM/DD/YYYY")),"",-1),"")</f>
        <v/>
      </c>
    </row>
    <row r="124" spans="1:29" ht="13.8">
      <c r="A124" s="113"/>
      <c r="B124" s="113"/>
      <c r="C124" s="113"/>
      <c r="D124" s="113"/>
      <c r="E124" s="113"/>
      <c r="F124" s="14"/>
      <c r="G124" s="15"/>
      <c r="H124" s="14"/>
      <c r="I124" s="114"/>
      <c r="J124" s="91" t="str">
        <f t="shared" si="3"/>
        <v/>
      </c>
      <c r="K124" s="88"/>
      <c r="L124" s="89"/>
      <c r="M124" s="90"/>
      <c r="N124" s="88"/>
      <c r="O124" s="89"/>
      <c r="P124" s="90"/>
      <c r="Q124" s="85" t="str">
        <f ca="1">+IF(A124="","",IF(AND(TODAY()&lt;Validation!$C$141,OR(MONTH(TODAY())=10,MONTH(TODAY())=11,MONTH(TODAY())=12)),CONCATENATE(MONTH(TODAY()),"/01/",YEAR(TODAY())),IF(AND(TODAY()&lt;Validation!$C$141,MONTH(TODAY())&lt;=9),CONCATENATE("0",MONTH(TODAY()),"/01/",YEAR(TODAY())),IF(AND(TODAY()&gt;=Validation!$C$141,OR(MONTH(TODAY())=10,MONTH(TODAY())=11,MONTH(TODAY())=12)),CONCATENATE(MONTH(TODAY()+10),"/01/",YEAR(TODAY()+10)),IF(AND(TODAY()&gt;=Validation!$C$141,MONTH(TODAY())&lt;=9),CONCATENATE("0",MONTH(TODAY()+10),"/01/",YEAR(TODAY()+10)))))))</f>
        <v/>
      </c>
      <c r="R124" s="84" t="str">
        <f t="shared" si="4"/>
        <v/>
      </c>
      <c r="S124" s="66"/>
      <c r="T124" s="66"/>
      <c r="U124" s="66"/>
      <c r="V124" s="66"/>
      <c r="W124" s="66"/>
      <c r="X124" s="66"/>
      <c r="Y124" s="278"/>
      <c r="Z124" s="7">
        <f t="shared" si="5"/>
        <v>22</v>
      </c>
      <c r="AB124" s="133" t="str">
        <f>IFERROR(IF(DATEVALUE(VLOOKUP(K124,Validation!F159:I182,3,FALSE)&amp;"/"&amp;RIGHT(L124+100,2)&amp;"/"&amp;M124)&lt;=DATEVALUE(VLOOKUP(N124,Validation!F159:I182,3,FALSE)&amp;"/"&amp;RIGHT(O124+100,2)&amp;"/"&amp;P124),"",-1),"")</f>
        <v/>
      </c>
      <c r="AC124" s="133" t="str">
        <f>IFERROR(IF(DATEVALUE(TEXT(VLOOKUP(S124,Validation!F159:I182,3,FALSE)&amp;"/"&amp;RIGHT(T124+100,2)&amp;"/"&amp;U124,"MM/DD/YYYY"))&lt;=DATEVALUE(TEXT(VLOOKUP(V124,Validation!F159:I182,3,FALSE)&amp;"/"&amp;RIGHT(W124+100,2)&amp;"/"&amp;X124,"MM/DD/YYYY")),"",-1),"")</f>
        <v/>
      </c>
    </row>
    <row r="125" spans="1:29" ht="13.8">
      <c r="A125" s="113"/>
      <c r="B125" s="113"/>
      <c r="C125" s="113"/>
      <c r="D125" s="113"/>
      <c r="E125" s="113"/>
      <c r="F125" s="14"/>
      <c r="G125" s="15"/>
      <c r="H125" s="14"/>
      <c r="I125" s="114"/>
      <c r="J125" s="91" t="str">
        <f t="shared" si="3"/>
        <v/>
      </c>
      <c r="K125" s="88"/>
      <c r="L125" s="89"/>
      <c r="M125" s="90"/>
      <c r="N125" s="88"/>
      <c r="O125" s="89"/>
      <c r="P125" s="90"/>
      <c r="Q125" s="85" t="str">
        <f ca="1">+IF(A125="","",IF(AND(TODAY()&lt;Validation!$C$141,OR(MONTH(TODAY())=10,MONTH(TODAY())=11,MONTH(TODAY())=12)),CONCATENATE(MONTH(TODAY()),"/01/",YEAR(TODAY())),IF(AND(TODAY()&lt;Validation!$C$141,MONTH(TODAY())&lt;=9),CONCATENATE("0",MONTH(TODAY()),"/01/",YEAR(TODAY())),IF(AND(TODAY()&gt;=Validation!$C$141,OR(MONTH(TODAY())=10,MONTH(TODAY())=11,MONTH(TODAY())=12)),CONCATENATE(MONTH(TODAY()+10),"/01/",YEAR(TODAY()+10)),IF(AND(TODAY()&gt;=Validation!$C$141,MONTH(TODAY())&lt;=9),CONCATENATE("0",MONTH(TODAY()+10),"/01/",YEAR(TODAY()+10)))))))</f>
        <v/>
      </c>
      <c r="R125" s="84" t="str">
        <f t="shared" si="4"/>
        <v/>
      </c>
      <c r="S125" s="66"/>
      <c r="T125" s="66"/>
      <c r="U125" s="66"/>
      <c r="V125" s="66"/>
      <c r="W125" s="66"/>
      <c r="X125" s="66"/>
      <c r="Y125" s="278"/>
      <c r="Z125" s="7">
        <f t="shared" si="5"/>
        <v>22</v>
      </c>
      <c r="AB125" s="133" t="str">
        <f>IFERROR(IF(DATEVALUE(VLOOKUP(K125,Validation!F160:I183,3,FALSE)&amp;"/"&amp;RIGHT(L125+100,2)&amp;"/"&amp;M125)&lt;=DATEVALUE(VLOOKUP(N125,Validation!F160:I183,3,FALSE)&amp;"/"&amp;RIGHT(O125+100,2)&amp;"/"&amp;P125),"",-1),"")</f>
        <v/>
      </c>
      <c r="AC125" s="133" t="str">
        <f>IFERROR(IF(DATEVALUE(TEXT(VLOOKUP(S125,Validation!F160:I183,3,FALSE)&amp;"/"&amp;RIGHT(T125+100,2)&amp;"/"&amp;U125,"MM/DD/YYYY"))&lt;=DATEVALUE(TEXT(VLOOKUP(V125,Validation!F160:I183,3,FALSE)&amp;"/"&amp;RIGHT(W125+100,2)&amp;"/"&amp;X125,"MM/DD/YYYY")),"",-1),"")</f>
        <v/>
      </c>
    </row>
    <row r="126" spans="1:29" ht="13.8">
      <c r="A126" s="113"/>
      <c r="B126" s="113"/>
      <c r="C126" s="113"/>
      <c r="D126" s="113"/>
      <c r="E126" s="113"/>
      <c r="F126" s="14"/>
      <c r="G126" s="15"/>
      <c r="H126" s="14"/>
      <c r="I126" s="114"/>
      <c r="J126" s="91" t="str">
        <f t="shared" si="3"/>
        <v/>
      </c>
      <c r="K126" s="88"/>
      <c r="L126" s="89"/>
      <c r="M126" s="90"/>
      <c r="N126" s="88"/>
      <c r="O126" s="89"/>
      <c r="P126" s="90"/>
      <c r="Q126" s="85" t="str">
        <f ca="1">+IF(A126="","",IF(AND(TODAY()&lt;Validation!$C$141,OR(MONTH(TODAY())=10,MONTH(TODAY())=11,MONTH(TODAY())=12)),CONCATENATE(MONTH(TODAY()),"/01/",YEAR(TODAY())),IF(AND(TODAY()&lt;Validation!$C$141,MONTH(TODAY())&lt;=9),CONCATENATE("0",MONTH(TODAY()),"/01/",YEAR(TODAY())),IF(AND(TODAY()&gt;=Validation!$C$141,OR(MONTH(TODAY())=10,MONTH(TODAY())=11,MONTH(TODAY())=12)),CONCATENATE(MONTH(TODAY()+10),"/01/",YEAR(TODAY()+10)),IF(AND(TODAY()&gt;=Validation!$C$141,MONTH(TODAY())&lt;=9),CONCATENATE("0",MONTH(TODAY()+10),"/01/",YEAR(TODAY()+10)))))))</f>
        <v/>
      </c>
      <c r="R126" s="84" t="str">
        <f t="shared" si="4"/>
        <v/>
      </c>
      <c r="S126" s="66"/>
      <c r="T126" s="66"/>
      <c r="U126" s="66"/>
      <c r="V126" s="66"/>
      <c r="W126" s="66"/>
      <c r="X126" s="66"/>
      <c r="Y126" s="278"/>
      <c r="Z126" s="7">
        <f t="shared" si="5"/>
        <v>22</v>
      </c>
      <c r="AB126" s="133" t="str">
        <f>IFERROR(IF(DATEVALUE(VLOOKUP(K126,Validation!F161:I184,3,FALSE)&amp;"/"&amp;RIGHT(L126+100,2)&amp;"/"&amp;M126)&lt;=DATEVALUE(VLOOKUP(N126,Validation!F161:I184,3,FALSE)&amp;"/"&amp;RIGHT(O126+100,2)&amp;"/"&amp;P126),"",-1),"")</f>
        <v/>
      </c>
      <c r="AC126" s="133" t="str">
        <f>IFERROR(IF(DATEVALUE(TEXT(VLOOKUP(S126,Validation!F161:I184,3,FALSE)&amp;"/"&amp;RIGHT(T126+100,2)&amp;"/"&amp;U126,"MM/DD/YYYY"))&lt;=DATEVALUE(TEXT(VLOOKUP(V126,Validation!F161:I184,3,FALSE)&amp;"/"&amp;RIGHT(W126+100,2)&amp;"/"&amp;X126,"MM/DD/YYYY")),"",-1),"")</f>
        <v/>
      </c>
    </row>
    <row r="127" spans="1:29" ht="13.8">
      <c r="A127" s="113"/>
      <c r="B127" s="113"/>
      <c r="C127" s="113"/>
      <c r="D127" s="113"/>
      <c r="E127" s="113"/>
      <c r="F127" s="14"/>
      <c r="G127" s="15"/>
      <c r="H127" s="14"/>
      <c r="I127" s="114"/>
      <c r="J127" s="91" t="str">
        <f t="shared" si="3"/>
        <v/>
      </c>
      <c r="K127" s="88"/>
      <c r="L127" s="89"/>
      <c r="M127" s="90"/>
      <c r="N127" s="88"/>
      <c r="O127" s="89"/>
      <c r="P127" s="90"/>
      <c r="Q127" s="85" t="str">
        <f ca="1">+IF(A127="","",IF(AND(TODAY()&lt;Validation!$C$141,OR(MONTH(TODAY())=10,MONTH(TODAY())=11,MONTH(TODAY())=12)),CONCATENATE(MONTH(TODAY()),"/01/",YEAR(TODAY())),IF(AND(TODAY()&lt;Validation!$C$141,MONTH(TODAY())&lt;=9),CONCATENATE("0",MONTH(TODAY()),"/01/",YEAR(TODAY())),IF(AND(TODAY()&gt;=Validation!$C$141,OR(MONTH(TODAY())=10,MONTH(TODAY())=11,MONTH(TODAY())=12)),CONCATENATE(MONTH(TODAY()+10),"/01/",YEAR(TODAY()+10)),IF(AND(TODAY()&gt;=Validation!$C$141,MONTH(TODAY())&lt;=9),CONCATENATE("0",MONTH(TODAY()+10),"/01/",YEAR(TODAY()+10)))))))</f>
        <v/>
      </c>
      <c r="R127" s="84" t="str">
        <f t="shared" si="4"/>
        <v/>
      </c>
      <c r="S127" s="66"/>
      <c r="T127" s="66"/>
      <c r="U127" s="66"/>
      <c r="V127" s="66"/>
      <c r="W127" s="66"/>
      <c r="X127" s="66"/>
      <c r="Y127" s="278"/>
      <c r="Z127" s="7">
        <f t="shared" si="5"/>
        <v>22</v>
      </c>
      <c r="AB127" s="133" t="str">
        <f>IFERROR(IF(DATEVALUE(VLOOKUP(K127,Validation!F162:I185,3,FALSE)&amp;"/"&amp;RIGHT(L127+100,2)&amp;"/"&amp;M127)&lt;=DATEVALUE(VLOOKUP(N127,Validation!F162:I185,3,FALSE)&amp;"/"&amp;RIGHT(O127+100,2)&amp;"/"&amp;P127),"",-1),"")</f>
        <v/>
      </c>
      <c r="AC127" s="133" t="str">
        <f>IFERROR(IF(DATEVALUE(TEXT(VLOOKUP(S127,Validation!F162:I185,3,FALSE)&amp;"/"&amp;RIGHT(T127+100,2)&amp;"/"&amp;U127,"MM/DD/YYYY"))&lt;=DATEVALUE(TEXT(VLOOKUP(V127,Validation!F162:I185,3,FALSE)&amp;"/"&amp;RIGHT(W127+100,2)&amp;"/"&amp;X127,"MM/DD/YYYY")),"",-1),"")</f>
        <v/>
      </c>
    </row>
    <row r="128" spans="1:29" ht="13.8">
      <c r="A128" s="113"/>
      <c r="B128" s="113"/>
      <c r="C128" s="113"/>
      <c r="D128" s="113"/>
      <c r="E128" s="113"/>
      <c r="F128" s="14"/>
      <c r="G128" s="15"/>
      <c r="H128" s="14"/>
      <c r="I128" s="114"/>
      <c r="J128" s="91" t="str">
        <f t="shared" si="3"/>
        <v/>
      </c>
      <c r="K128" s="88"/>
      <c r="L128" s="89"/>
      <c r="M128" s="90"/>
      <c r="N128" s="88"/>
      <c r="O128" s="89"/>
      <c r="P128" s="90"/>
      <c r="Q128" s="85" t="str">
        <f ca="1">+IF(A128="","",IF(AND(TODAY()&lt;Validation!$C$141,OR(MONTH(TODAY())=10,MONTH(TODAY())=11,MONTH(TODAY())=12)),CONCATENATE(MONTH(TODAY()),"/01/",YEAR(TODAY())),IF(AND(TODAY()&lt;Validation!$C$141,MONTH(TODAY())&lt;=9),CONCATENATE("0",MONTH(TODAY()),"/01/",YEAR(TODAY())),IF(AND(TODAY()&gt;=Validation!$C$141,OR(MONTH(TODAY())=10,MONTH(TODAY())=11,MONTH(TODAY())=12)),CONCATENATE(MONTH(TODAY()+10),"/01/",YEAR(TODAY()+10)),IF(AND(TODAY()&gt;=Validation!$C$141,MONTH(TODAY())&lt;=9),CONCATENATE("0",MONTH(TODAY()+10),"/01/",YEAR(TODAY()+10)))))))</f>
        <v/>
      </c>
      <c r="R128" s="84" t="str">
        <f t="shared" si="4"/>
        <v/>
      </c>
      <c r="S128" s="66"/>
      <c r="T128" s="66"/>
      <c r="U128" s="66"/>
      <c r="V128" s="66"/>
      <c r="W128" s="66"/>
      <c r="X128" s="66"/>
      <c r="Y128" s="278"/>
      <c r="Z128" s="7">
        <f t="shared" si="5"/>
        <v>22</v>
      </c>
      <c r="AB128" s="133" t="str">
        <f>IFERROR(IF(DATEVALUE(VLOOKUP(K128,Validation!F163:I186,3,FALSE)&amp;"/"&amp;RIGHT(L128+100,2)&amp;"/"&amp;M128)&lt;=DATEVALUE(VLOOKUP(N128,Validation!F163:I186,3,FALSE)&amp;"/"&amp;RIGHT(O128+100,2)&amp;"/"&amp;P128),"",-1),"")</f>
        <v/>
      </c>
      <c r="AC128" s="133" t="str">
        <f>IFERROR(IF(DATEVALUE(TEXT(VLOOKUP(S128,Validation!F163:I186,3,FALSE)&amp;"/"&amp;RIGHT(T128+100,2)&amp;"/"&amp;U128,"MM/DD/YYYY"))&lt;=DATEVALUE(TEXT(VLOOKUP(V128,Validation!F163:I186,3,FALSE)&amp;"/"&amp;RIGHT(W128+100,2)&amp;"/"&amp;X128,"MM/DD/YYYY")),"",-1),"")</f>
        <v/>
      </c>
    </row>
    <row r="129" spans="1:29" ht="13.8">
      <c r="A129" s="113"/>
      <c r="B129" s="113"/>
      <c r="C129" s="113"/>
      <c r="D129" s="113"/>
      <c r="E129" s="113"/>
      <c r="F129" s="14"/>
      <c r="G129" s="15"/>
      <c r="H129" s="14"/>
      <c r="I129" s="114"/>
      <c r="J129" s="91" t="str">
        <f t="shared" si="3"/>
        <v/>
      </c>
      <c r="K129" s="88"/>
      <c r="L129" s="89"/>
      <c r="M129" s="90"/>
      <c r="N129" s="88"/>
      <c r="O129" s="89"/>
      <c r="P129" s="90"/>
      <c r="Q129" s="85" t="str">
        <f ca="1">+IF(A129="","",IF(AND(TODAY()&lt;Validation!$C$141,OR(MONTH(TODAY())=10,MONTH(TODAY())=11,MONTH(TODAY())=12)),CONCATENATE(MONTH(TODAY()),"/01/",YEAR(TODAY())),IF(AND(TODAY()&lt;Validation!$C$141,MONTH(TODAY())&lt;=9),CONCATENATE("0",MONTH(TODAY()),"/01/",YEAR(TODAY())),IF(AND(TODAY()&gt;=Validation!$C$141,OR(MONTH(TODAY())=10,MONTH(TODAY())=11,MONTH(TODAY())=12)),CONCATENATE(MONTH(TODAY()+10),"/01/",YEAR(TODAY()+10)),IF(AND(TODAY()&gt;=Validation!$C$141,MONTH(TODAY())&lt;=9),CONCATENATE("0",MONTH(TODAY()+10),"/01/",YEAR(TODAY()+10)))))))</f>
        <v/>
      </c>
      <c r="R129" s="84" t="str">
        <f t="shared" si="4"/>
        <v/>
      </c>
      <c r="S129" s="66"/>
      <c r="T129" s="66"/>
      <c r="U129" s="66"/>
      <c r="V129" s="66"/>
      <c r="W129" s="66"/>
      <c r="X129" s="66"/>
      <c r="Y129" s="278"/>
      <c r="Z129" s="7">
        <f t="shared" si="5"/>
        <v>22</v>
      </c>
      <c r="AB129" s="133" t="str">
        <f>IFERROR(IF(DATEVALUE(VLOOKUP(K129,Validation!F164:I187,3,FALSE)&amp;"/"&amp;RIGHT(L129+100,2)&amp;"/"&amp;M129)&lt;=DATEVALUE(VLOOKUP(N129,Validation!F164:I187,3,FALSE)&amp;"/"&amp;RIGHT(O129+100,2)&amp;"/"&amp;P129),"",-1),"")</f>
        <v/>
      </c>
      <c r="AC129" s="133" t="str">
        <f>IFERROR(IF(DATEVALUE(TEXT(VLOOKUP(S129,Validation!F164:I187,3,FALSE)&amp;"/"&amp;RIGHT(T129+100,2)&amp;"/"&amp;U129,"MM/DD/YYYY"))&lt;=DATEVALUE(TEXT(VLOOKUP(V129,Validation!F164:I187,3,FALSE)&amp;"/"&amp;RIGHT(W129+100,2)&amp;"/"&amp;X129,"MM/DD/YYYY")),"",-1),"")</f>
        <v/>
      </c>
    </row>
    <row r="130" spans="1:29" ht="13.8">
      <c r="A130" s="113"/>
      <c r="B130" s="113"/>
      <c r="C130" s="113"/>
      <c r="D130" s="113"/>
      <c r="E130" s="113"/>
      <c r="F130" s="14"/>
      <c r="G130" s="15"/>
      <c r="H130" s="14"/>
      <c r="I130" s="114"/>
      <c r="J130" s="91" t="str">
        <f t="shared" si="3"/>
        <v/>
      </c>
      <c r="K130" s="88"/>
      <c r="L130" s="89"/>
      <c r="M130" s="90"/>
      <c r="N130" s="88"/>
      <c r="O130" s="89"/>
      <c r="P130" s="90"/>
      <c r="Q130" s="85" t="str">
        <f ca="1">+IF(A130="","",IF(AND(TODAY()&lt;Validation!$C$141,OR(MONTH(TODAY())=10,MONTH(TODAY())=11,MONTH(TODAY())=12)),CONCATENATE(MONTH(TODAY()),"/01/",YEAR(TODAY())),IF(AND(TODAY()&lt;Validation!$C$141,MONTH(TODAY())&lt;=9),CONCATENATE("0",MONTH(TODAY()),"/01/",YEAR(TODAY())),IF(AND(TODAY()&gt;=Validation!$C$141,OR(MONTH(TODAY())=10,MONTH(TODAY())=11,MONTH(TODAY())=12)),CONCATENATE(MONTH(TODAY()+10),"/01/",YEAR(TODAY()+10)),IF(AND(TODAY()&gt;=Validation!$C$141,MONTH(TODAY())&lt;=9),CONCATENATE("0",MONTH(TODAY()+10),"/01/",YEAR(TODAY()+10)))))))</f>
        <v/>
      </c>
      <c r="R130" s="84" t="str">
        <f t="shared" si="4"/>
        <v/>
      </c>
      <c r="S130" s="66"/>
      <c r="T130" s="66"/>
      <c r="U130" s="66"/>
      <c r="V130" s="66"/>
      <c r="W130" s="66"/>
      <c r="X130" s="66"/>
      <c r="Y130" s="278"/>
      <c r="Z130" s="7">
        <f t="shared" si="5"/>
        <v>22</v>
      </c>
      <c r="AB130" s="133" t="str">
        <f>IFERROR(IF(DATEVALUE(VLOOKUP(K130,Validation!F165:I188,3,FALSE)&amp;"/"&amp;RIGHT(L130+100,2)&amp;"/"&amp;M130)&lt;=DATEVALUE(VLOOKUP(N130,Validation!F165:I188,3,FALSE)&amp;"/"&amp;RIGHT(O130+100,2)&amp;"/"&amp;P130),"",-1),"")</f>
        <v/>
      </c>
      <c r="AC130" s="133" t="str">
        <f>IFERROR(IF(DATEVALUE(TEXT(VLOOKUP(S130,Validation!F165:I188,3,FALSE)&amp;"/"&amp;RIGHT(T130+100,2)&amp;"/"&amp;U130,"MM/DD/YYYY"))&lt;=DATEVALUE(TEXT(VLOOKUP(V130,Validation!F165:I188,3,FALSE)&amp;"/"&amp;RIGHT(W130+100,2)&amp;"/"&amp;X130,"MM/DD/YYYY")),"",-1),"")</f>
        <v/>
      </c>
    </row>
    <row r="131" spans="1:29" ht="13.8">
      <c r="A131" s="113"/>
      <c r="B131" s="113"/>
      <c r="C131" s="113"/>
      <c r="D131" s="113"/>
      <c r="E131" s="113"/>
      <c r="F131" s="14"/>
      <c r="G131" s="15"/>
      <c r="H131" s="14"/>
      <c r="I131" s="114"/>
      <c r="J131" s="91" t="str">
        <f t="shared" si="3"/>
        <v/>
      </c>
      <c r="K131" s="88"/>
      <c r="L131" s="89"/>
      <c r="M131" s="90"/>
      <c r="N131" s="88"/>
      <c r="O131" s="89"/>
      <c r="P131" s="90"/>
      <c r="Q131" s="85" t="str">
        <f ca="1">+IF(A131="","",IF(AND(TODAY()&lt;Validation!$C$141,OR(MONTH(TODAY())=10,MONTH(TODAY())=11,MONTH(TODAY())=12)),CONCATENATE(MONTH(TODAY()),"/01/",YEAR(TODAY())),IF(AND(TODAY()&lt;Validation!$C$141,MONTH(TODAY())&lt;=9),CONCATENATE("0",MONTH(TODAY()),"/01/",YEAR(TODAY())),IF(AND(TODAY()&gt;=Validation!$C$141,OR(MONTH(TODAY())=10,MONTH(TODAY())=11,MONTH(TODAY())=12)),CONCATENATE(MONTH(TODAY()+10),"/01/",YEAR(TODAY()+10)),IF(AND(TODAY()&gt;=Validation!$C$141,MONTH(TODAY())&lt;=9),CONCATENATE("0",MONTH(TODAY()+10),"/01/",YEAR(TODAY()+10)))))))</f>
        <v/>
      </c>
      <c r="R131" s="84" t="str">
        <f t="shared" si="4"/>
        <v/>
      </c>
      <c r="S131" s="66"/>
      <c r="T131" s="66"/>
      <c r="U131" s="66"/>
      <c r="V131" s="66"/>
      <c r="W131" s="66"/>
      <c r="X131" s="66"/>
      <c r="Y131" s="278"/>
      <c r="Z131" s="7">
        <f t="shared" si="5"/>
        <v>22</v>
      </c>
      <c r="AB131" s="133" t="str">
        <f>IFERROR(IF(DATEVALUE(VLOOKUP(K131,Validation!F166:I189,3,FALSE)&amp;"/"&amp;RIGHT(L131+100,2)&amp;"/"&amp;M131)&lt;=DATEVALUE(VLOOKUP(N131,Validation!F166:I189,3,FALSE)&amp;"/"&amp;RIGHT(O131+100,2)&amp;"/"&amp;P131),"",-1),"")</f>
        <v/>
      </c>
      <c r="AC131" s="133" t="str">
        <f>IFERROR(IF(DATEVALUE(TEXT(VLOOKUP(S131,Validation!F166:I189,3,FALSE)&amp;"/"&amp;RIGHT(T131+100,2)&amp;"/"&amp;U131,"MM/DD/YYYY"))&lt;=DATEVALUE(TEXT(VLOOKUP(V131,Validation!F166:I189,3,FALSE)&amp;"/"&amp;RIGHT(W131+100,2)&amp;"/"&amp;X131,"MM/DD/YYYY")),"",-1),"")</f>
        <v/>
      </c>
    </row>
    <row r="132" spans="1:29" ht="13.8">
      <c r="A132" s="113"/>
      <c r="B132" s="113"/>
      <c r="C132" s="113"/>
      <c r="D132" s="113"/>
      <c r="E132" s="113"/>
      <c r="F132" s="14"/>
      <c r="G132" s="15"/>
      <c r="H132" s="14"/>
      <c r="I132" s="114"/>
      <c r="J132" s="91" t="str">
        <f t="shared" si="3"/>
        <v/>
      </c>
      <c r="K132" s="88"/>
      <c r="L132" s="89"/>
      <c r="M132" s="90"/>
      <c r="N132" s="88"/>
      <c r="O132" s="89"/>
      <c r="P132" s="90"/>
      <c r="Q132" s="85" t="str">
        <f ca="1">+IF(A132="","",IF(AND(TODAY()&lt;Validation!$C$141,OR(MONTH(TODAY())=10,MONTH(TODAY())=11,MONTH(TODAY())=12)),CONCATENATE(MONTH(TODAY()),"/01/",YEAR(TODAY())),IF(AND(TODAY()&lt;Validation!$C$141,MONTH(TODAY())&lt;=9),CONCATENATE("0",MONTH(TODAY()),"/01/",YEAR(TODAY())),IF(AND(TODAY()&gt;=Validation!$C$141,OR(MONTH(TODAY())=10,MONTH(TODAY())=11,MONTH(TODAY())=12)),CONCATENATE(MONTH(TODAY()+10),"/01/",YEAR(TODAY()+10)),IF(AND(TODAY()&gt;=Validation!$C$141,MONTH(TODAY())&lt;=9),CONCATENATE("0",MONTH(TODAY()+10),"/01/",YEAR(TODAY()+10)))))))</f>
        <v/>
      </c>
      <c r="R132" s="84" t="str">
        <f t="shared" si="4"/>
        <v/>
      </c>
      <c r="S132" s="66"/>
      <c r="T132" s="66"/>
      <c r="U132" s="66"/>
      <c r="V132" s="66"/>
      <c r="W132" s="66"/>
      <c r="X132" s="66"/>
      <c r="Y132" s="278"/>
      <c r="Z132" s="7">
        <f t="shared" si="5"/>
        <v>22</v>
      </c>
      <c r="AB132" s="133" t="str">
        <f>IFERROR(IF(DATEVALUE(VLOOKUP(K132,Validation!F167:I190,3,FALSE)&amp;"/"&amp;RIGHT(L132+100,2)&amp;"/"&amp;M132)&lt;=DATEVALUE(VLOOKUP(N132,Validation!F167:I190,3,FALSE)&amp;"/"&amp;RIGHT(O132+100,2)&amp;"/"&amp;P132),"",-1),"")</f>
        <v/>
      </c>
      <c r="AC132" s="133" t="str">
        <f>IFERROR(IF(DATEVALUE(TEXT(VLOOKUP(S132,Validation!F167:I190,3,FALSE)&amp;"/"&amp;RIGHT(T132+100,2)&amp;"/"&amp;U132,"MM/DD/YYYY"))&lt;=DATEVALUE(TEXT(VLOOKUP(V132,Validation!F167:I190,3,FALSE)&amp;"/"&amp;RIGHT(W132+100,2)&amp;"/"&amp;X132,"MM/DD/YYYY")),"",-1),"")</f>
        <v/>
      </c>
    </row>
    <row r="133" spans="1:29" ht="13.8">
      <c r="A133" s="113"/>
      <c r="B133" s="113"/>
      <c r="C133" s="113"/>
      <c r="D133" s="113"/>
      <c r="E133" s="113"/>
      <c r="F133" s="14"/>
      <c r="G133" s="15"/>
      <c r="H133" s="14"/>
      <c r="I133" s="114"/>
      <c r="J133" s="91" t="str">
        <f t="shared" si="3"/>
        <v/>
      </c>
      <c r="K133" s="88"/>
      <c r="L133" s="89"/>
      <c r="M133" s="90"/>
      <c r="N133" s="88"/>
      <c r="O133" s="89"/>
      <c r="P133" s="90"/>
      <c r="Q133" s="85" t="str">
        <f ca="1">+IF(A133="","",IF(AND(TODAY()&lt;Validation!$C$141,OR(MONTH(TODAY())=10,MONTH(TODAY())=11,MONTH(TODAY())=12)),CONCATENATE(MONTH(TODAY()),"/01/",YEAR(TODAY())),IF(AND(TODAY()&lt;Validation!$C$141,MONTH(TODAY())&lt;=9),CONCATENATE("0",MONTH(TODAY()),"/01/",YEAR(TODAY())),IF(AND(TODAY()&gt;=Validation!$C$141,OR(MONTH(TODAY())=10,MONTH(TODAY())=11,MONTH(TODAY())=12)),CONCATENATE(MONTH(TODAY()+10),"/01/",YEAR(TODAY()+10)),IF(AND(TODAY()&gt;=Validation!$C$141,MONTH(TODAY())&lt;=9),CONCATENATE("0",MONTH(TODAY()+10),"/01/",YEAR(TODAY()+10)))))))</f>
        <v/>
      </c>
      <c r="R133" s="84" t="str">
        <f t="shared" si="4"/>
        <v/>
      </c>
      <c r="S133" s="66"/>
      <c r="T133" s="66"/>
      <c r="U133" s="66"/>
      <c r="V133" s="66"/>
      <c r="W133" s="66"/>
      <c r="X133" s="66"/>
      <c r="Y133" s="278"/>
      <c r="Z133" s="7">
        <f t="shared" si="5"/>
        <v>22</v>
      </c>
      <c r="AB133" s="133" t="str">
        <f>IFERROR(IF(DATEVALUE(VLOOKUP(K133,Validation!F168:I191,3,FALSE)&amp;"/"&amp;RIGHT(L133+100,2)&amp;"/"&amp;M133)&lt;=DATEVALUE(VLOOKUP(N133,Validation!F168:I191,3,FALSE)&amp;"/"&amp;RIGHT(O133+100,2)&amp;"/"&amp;P133),"",-1),"")</f>
        <v/>
      </c>
      <c r="AC133" s="133" t="str">
        <f>IFERROR(IF(DATEVALUE(TEXT(VLOOKUP(S133,Validation!F168:I191,3,FALSE)&amp;"/"&amp;RIGHT(T133+100,2)&amp;"/"&amp;U133,"MM/DD/YYYY"))&lt;=DATEVALUE(TEXT(VLOOKUP(V133,Validation!F168:I191,3,FALSE)&amp;"/"&amp;RIGHT(W133+100,2)&amp;"/"&amp;X133,"MM/DD/YYYY")),"",-1),"")</f>
        <v/>
      </c>
    </row>
    <row r="134" spans="1:29" ht="13.8">
      <c r="A134" s="113"/>
      <c r="B134" s="113"/>
      <c r="C134" s="113"/>
      <c r="D134" s="113"/>
      <c r="E134" s="113"/>
      <c r="F134" s="14"/>
      <c r="G134" s="15"/>
      <c r="H134" s="14"/>
      <c r="I134" s="114"/>
      <c r="J134" s="91" t="str">
        <f t="shared" ref="J134:J197" si="6">+IF(A134="","",I134)</f>
        <v/>
      </c>
      <c r="K134" s="88"/>
      <c r="L134" s="89"/>
      <c r="M134" s="90"/>
      <c r="N134" s="88"/>
      <c r="O134" s="89"/>
      <c r="P134" s="90"/>
      <c r="Q134" s="85" t="str">
        <f ca="1">+IF(A134="","",IF(AND(TODAY()&lt;Validation!$C$141,OR(MONTH(TODAY())=10,MONTH(TODAY())=11,MONTH(TODAY())=12)),CONCATENATE(MONTH(TODAY()),"/01/",YEAR(TODAY())),IF(AND(TODAY()&lt;Validation!$C$141,MONTH(TODAY())&lt;=9),CONCATENATE("0",MONTH(TODAY()),"/01/",YEAR(TODAY())),IF(AND(TODAY()&gt;=Validation!$C$141,OR(MONTH(TODAY())=10,MONTH(TODAY())=11,MONTH(TODAY())=12)),CONCATENATE(MONTH(TODAY()+10),"/01/",YEAR(TODAY()+10)),IF(AND(TODAY()&gt;=Validation!$C$141,MONTH(TODAY())&lt;=9),CONCATENATE("0",MONTH(TODAY()+10),"/01/",YEAR(TODAY()+10)))))))</f>
        <v/>
      </c>
      <c r="R134" s="84" t="str">
        <f t="shared" ref="R134:R197" si="7">+IF(A134="","",I134)</f>
        <v/>
      </c>
      <c r="S134" s="66"/>
      <c r="T134" s="66"/>
      <c r="U134" s="66"/>
      <c r="V134" s="66"/>
      <c r="W134" s="66"/>
      <c r="X134" s="66"/>
      <c r="Y134" s="278"/>
      <c r="Z134" s="7">
        <f t="shared" ref="Z134:Z197" si="8">COUNTBLANK(A134:I134)+COUNTBLANK(K134:P134)+COUNTBLANK(S134:Y134)</f>
        <v>22</v>
      </c>
      <c r="AB134" s="133" t="str">
        <f>IFERROR(IF(DATEVALUE(VLOOKUP(K134,Validation!F169:I192,3,FALSE)&amp;"/"&amp;RIGHT(L134+100,2)&amp;"/"&amp;M134)&lt;=DATEVALUE(VLOOKUP(N134,Validation!F169:I192,3,FALSE)&amp;"/"&amp;RIGHT(O134+100,2)&amp;"/"&amp;P134),"",-1),"")</f>
        <v/>
      </c>
      <c r="AC134" s="133" t="str">
        <f>IFERROR(IF(DATEVALUE(TEXT(VLOOKUP(S134,Validation!F169:I192,3,FALSE)&amp;"/"&amp;RIGHT(T134+100,2)&amp;"/"&amp;U134,"MM/DD/YYYY"))&lt;=DATEVALUE(TEXT(VLOOKUP(V134,Validation!F169:I192,3,FALSE)&amp;"/"&amp;RIGHT(W134+100,2)&amp;"/"&amp;X134,"MM/DD/YYYY")),"",-1),"")</f>
        <v/>
      </c>
    </row>
    <row r="135" spans="1:29" ht="13.8">
      <c r="A135" s="113"/>
      <c r="B135" s="113"/>
      <c r="C135" s="113"/>
      <c r="D135" s="113"/>
      <c r="E135" s="113"/>
      <c r="F135" s="14"/>
      <c r="G135" s="15"/>
      <c r="H135" s="14"/>
      <c r="I135" s="114"/>
      <c r="J135" s="91" t="str">
        <f t="shared" si="6"/>
        <v/>
      </c>
      <c r="K135" s="88"/>
      <c r="L135" s="89"/>
      <c r="M135" s="90"/>
      <c r="N135" s="88"/>
      <c r="O135" s="89"/>
      <c r="P135" s="90"/>
      <c r="Q135" s="85" t="str">
        <f ca="1">+IF(A135="","",IF(AND(TODAY()&lt;Validation!$C$141,OR(MONTH(TODAY())=10,MONTH(TODAY())=11,MONTH(TODAY())=12)),CONCATENATE(MONTH(TODAY()),"/01/",YEAR(TODAY())),IF(AND(TODAY()&lt;Validation!$C$141,MONTH(TODAY())&lt;=9),CONCATENATE("0",MONTH(TODAY()),"/01/",YEAR(TODAY())),IF(AND(TODAY()&gt;=Validation!$C$141,OR(MONTH(TODAY())=10,MONTH(TODAY())=11,MONTH(TODAY())=12)),CONCATENATE(MONTH(TODAY()+10),"/01/",YEAR(TODAY()+10)),IF(AND(TODAY()&gt;=Validation!$C$141,MONTH(TODAY())&lt;=9),CONCATENATE("0",MONTH(TODAY()+10),"/01/",YEAR(TODAY()+10)))))))</f>
        <v/>
      </c>
      <c r="R135" s="84" t="str">
        <f t="shared" si="7"/>
        <v/>
      </c>
      <c r="S135" s="66"/>
      <c r="T135" s="66"/>
      <c r="U135" s="66"/>
      <c r="V135" s="66"/>
      <c r="W135" s="66"/>
      <c r="X135" s="66"/>
      <c r="Y135" s="278"/>
      <c r="Z135" s="7">
        <f t="shared" si="8"/>
        <v>22</v>
      </c>
      <c r="AB135" s="133" t="str">
        <f>IFERROR(IF(DATEVALUE(VLOOKUP(K135,Validation!F170:I193,3,FALSE)&amp;"/"&amp;RIGHT(L135+100,2)&amp;"/"&amp;M135)&lt;=DATEVALUE(VLOOKUP(N135,Validation!F170:I193,3,FALSE)&amp;"/"&amp;RIGHT(O135+100,2)&amp;"/"&amp;P135),"",-1),"")</f>
        <v/>
      </c>
      <c r="AC135" s="133" t="str">
        <f>IFERROR(IF(DATEVALUE(TEXT(VLOOKUP(S135,Validation!F170:I193,3,FALSE)&amp;"/"&amp;RIGHT(T135+100,2)&amp;"/"&amp;U135,"MM/DD/YYYY"))&lt;=DATEVALUE(TEXT(VLOOKUP(V135,Validation!F170:I193,3,FALSE)&amp;"/"&amp;RIGHT(W135+100,2)&amp;"/"&amp;X135,"MM/DD/YYYY")),"",-1),"")</f>
        <v/>
      </c>
    </row>
    <row r="136" spans="1:29" ht="13.8">
      <c r="A136" s="113"/>
      <c r="B136" s="113"/>
      <c r="C136" s="113"/>
      <c r="D136" s="113"/>
      <c r="E136" s="113"/>
      <c r="F136" s="14"/>
      <c r="G136" s="15"/>
      <c r="H136" s="14"/>
      <c r="I136" s="114"/>
      <c r="J136" s="91" t="str">
        <f t="shared" si="6"/>
        <v/>
      </c>
      <c r="K136" s="88"/>
      <c r="L136" s="89"/>
      <c r="M136" s="90"/>
      <c r="N136" s="88"/>
      <c r="O136" s="89"/>
      <c r="P136" s="90"/>
      <c r="Q136" s="85" t="str">
        <f ca="1">+IF(A136="","",IF(AND(TODAY()&lt;Validation!$C$141,OR(MONTH(TODAY())=10,MONTH(TODAY())=11,MONTH(TODAY())=12)),CONCATENATE(MONTH(TODAY()),"/01/",YEAR(TODAY())),IF(AND(TODAY()&lt;Validation!$C$141,MONTH(TODAY())&lt;=9),CONCATENATE("0",MONTH(TODAY()),"/01/",YEAR(TODAY())),IF(AND(TODAY()&gt;=Validation!$C$141,OR(MONTH(TODAY())=10,MONTH(TODAY())=11,MONTH(TODAY())=12)),CONCATENATE(MONTH(TODAY()+10),"/01/",YEAR(TODAY()+10)),IF(AND(TODAY()&gt;=Validation!$C$141,MONTH(TODAY())&lt;=9),CONCATENATE("0",MONTH(TODAY()+10),"/01/",YEAR(TODAY()+10)))))))</f>
        <v/>
      </c>
      <c r="R136" s="84" t="str">
        <f t="shared" si="7"/>
        <v/>
      </c>
      <c r="S136" s="66"/>
      <c r="T136" s="66"/>
      <c r="U136" s="66"/>
      <c r="V136" s="66"/>
      <c r="W136" s="66"/>
      <c r="X136" s="66"/>
      <c r="Y136" s="278"/>
      <c r="Z136" s="7">
        <f t="shared" si="8"/>
        <v>22</v>
      </c>
      <c r="AB136" s="133" t="str">
        <f>IFERROR(IF(DATEVALUE(VLOOKUP(K136,Validation!F171:I194,3,FALSE)&amp;"/"&amp;RIGHT(L136+100,2)&amp;"/"&amp;M136)&lt;=DATEVALUE(VLOOKUP(N136,Validation!F171:I194,3,FALSE)&amp;"/"&amp;RIGHT(O136+100,2)&amp;"/"&amp;P136),"",-1),"")</f>
        <v/>
      </c>
      <c r="AC136" s="133" t="str">
        <f>IFERROR(IF(DATEVALUE(TEXT(VLOOKUP(S136,Validation!F171:I194,3,FALSE)&amp;"/"&amp;RIGHT(T136+100,2)&amp;"/"&amp;U136,"MM/DD/YYYY"))&lt;=DATEVALUE(TEXT(VLOOKUP(V136,Validation!F171:I194,3,FALSE)&amp;"/"&amp;RIGHT(W136+100,2)&amp;"/"&amp;X136,"MM/DD/YYYY")),"",-1),"")</f>
        <v/>
      </c>
    </row>
    <row r="137" spans="1:29" ht="13.8">
      <c r="A137" s="113"/>
      <c r="B137" s="113"/>
      <c r="C137" s="113"/>
      <c r="D137" s="113"/>
      <c r="E137" s="113"/>
      <c r="F137" s="14"/>
      <c r="G137" s="15"/>
      <c r="H137" s="14"/>
      <c r="I137" s="114"/>
      <c r="J137" s="91" t="str">
        <f t="shared" si="6"/>
        <v/>
      </c>
      <c r="K137" s="88"/>
      <c r="L137" s="89"/>
      <c r="M137" s="90"/>
      <c r="N137" s="88"/>
      <c r="O137" s="89"/>
      <c r="P137" s="90"/>
      <c r="Q137" s="85" t="str">
        <f ca="1">+IF(A137="","",IF(AND(TODAY()&lt;Validation!$C$141,OR(MONTH(TODAY())=10,MONTH(TODAY())=11,MONTH(TODAY())=12)),CONCATENATE(MONTH(TODAY()),"/01/",YEAR(TODAY())),IF(AND(TODAY()&lt;Validation!$C$141,MONTH(TODAY())&lt;=9),CONCATENATE("0",MONTH(TODAY()),"/01/",YEAR(TODAY())),IF(AND(TODAY()&gt;=Validation!$C$141,OR(MONTH(TODAY())=10,MONTH(TODAY())=11,MONTH(TODAY())=12)),CONCATENATE(MONTH(TODAY()+10),"/01/",YEAR(TODAY()+10)),IF(AND(TODAY()&gt;=Validation!$C$141,MONTH(TODAY())&lt;=9),CONCATENATE("0",MONTH(TODAY()+10),"/01/",YEAR(TODAY()+10)))))))</f>
        <v/>
      </c>
      <c r="R137" s="84" t="str">
        <f t="shared" si="7"/>
        <v/>
      </c>
      <c r="S137" s="66"/>
      <c r="T137" s="66"/>
      <c r="U137" s="66"/>
      <c r="V137" s="66"/>
      <c r="W137" s="66"/>
      <c r="X137" s="66"/>
      <c r="Y137" s="278"/>
      <c r="Z137" s="7">
        <f t="shared" si="8"/>
        <v>22</v>
      </c>
      <c r="AB137" s="133" t="str">
        <f>IFERROR(IF(DATEVALUE(VLOOKUP(K137,Validation!F172:I195,3,FALSE)&amp;"/"&amp;RIGHT(L137+100,2)&amp;"/"&amp;M137)&lt;=DATEVALUE(VLOOKUP(N137,Validation!F172:I195,3,FALSE)&amp;"/"&amp;RIGHT(O137+100,2)&amp;"/"&amp;P137),"",-1),"")</f>
        <v/>
      </c>
      <c r="AC137" s="133" t="str">
        <f>IFERROR(IF(DATEVALUE(TEXT(VLOOKUP(S137,Validation!F172:I195,3,FALSE)&amp;"/"&amp;RIGHT(T137+100,2)&amp;"/"&amp;U137,"MM/DD/YYYY"))&lt;=DATEVALUE(TEXT(VLOOKUP(V137,Validation!F172:I195,3,FALSE)&amp;"/"&amp;RIGHT(W137+100,2)&amp;"/"&amp;X137,"MM/DD/YYYY")),"",-1),"")</f>
        <v/>
      </c>
    </row>
    <row r="138" spans="1:29" ht="13.8">
      <c r="A138" s="113"/>
      <c r="B138" s="113"/>
      <c r="C138" s="113"/>
      <c r="D138" s="113"/>
      <c r="E138" s="113"/>
      <c r="F138" s="14"/>
      <c r="G138" s="15"/>
      <c r="H138" s="14"/>
      <c r="I138" s="114"/>
      <c r="J138" s="91" t="str">
        <f t="shared" si="6"/>
        <v/>
      </c>
      <c r="K138" s="88"/>
      <c r="L138" s="89"/>
      <c r="M138" s="90"/>
      <c r="N138" s="88"/>
      <c r="O138" s="89"/>
      <c r="P138" s="90"/>
      <c r="Q138" s="85" t="str">
        <f ca="1">+IF(A138="","",IF(AND(TODAY()&lt;Validation!$C$141,OR(MONTH(TODAY())=10,MONTH(TODAY())=11,MONTH(TODAY())=12)),CONCATENATE(MONTH(TODAY()),"/01/",YEAR(TODAY())),IF(AND(TODAY()&lt;Validation!$C$141,MONTH(TODAY())&lt;=9),CONCATENATE("0",MONTH(TODAY()),"/01/",YEAR(TODAY())),IF(AND(TODAY()&gt;=Validation!$C$141,OR(MONTH(TODAY())=10,MONTH(TODAY())=11,MONTH(TODAY())=12)),CONCATENATE(MONTH(TODAY()+10),"/01/",YEAR(TODAY()+10)),IF(AND(TODAY()&gt;=Validation!$C$141,MONTH(TODAY())&lt;=9),CONCATENATE("0",MONTH(TODAY()+10),"/01/",YEAR(TODAY()+10)))))))</f>
        <v/>
      </c>
      <c r="R138" s="84" t="str">
        <f t="shared" si="7"/>
        <v/>
      </c>
      <c r="S138" s="66"/>
      <c r="T138" s="66"/>
      <c r="U138" s="66"/>
      <c r="V138" s="66"/>
      <c r="W138" s="66"/>
      <c r="X138" s="66"/>
      <c r="Y138" s="278"/>
      <c r="Z138" s="7">
        <f t="shared" si="8"/>
        <v>22</v>
      </c>
      <c r="AB138" s="133" t="str">
        <f>IFERROR(IF(DATEVALUE(VLOOKUP(K138,Validation!F173:I196,3,FALSE)&amp;"/"&amp;RIGHT(L138+100,2)&amp;"/"&amp;M138)&lt;=DATEVALUE(VLOOKUP(N138,Validation!F173:I196,3,FALSE)&amp;"/"&amp;RIGHT(O138+100,2)&amp;"/"&amp;P138),"",-1),"")</f>
        <v/>
      </c>
      <c r="AC138" s="133" t="str">
        <f>IFERROR(IF(DATEVALUE(TEXT(VLOOKUP(S138,Validation!F173:I196,3,FALSE)&amp;"/"&amp;RIGHT(T138+100,2)&amp;"/"&amp;U138,"MM/DD/YYYY"))&lt;=DATEVALUE(TEXT(VLOOKUP(V138,Validation!F173:I196,3,FALSE)&amp;"/"&amp;RIGHT(W138+100,2)&amp;"/"&amp;X138,"MM/DD/YYYY")),"",-1),"")</f>
        <v/>
      </c>
    </row>
    <row r="139" spans="1:29" ht="13.8">
      <c r="A139" s="113"/>
      <c r="B139" s="113"/>
      <c r="C139" s="113"/>
      <c r="D139" s="113"/>
      <c r="E139" s="113"/>
      <c r="F139" s="14"/>
      <c r="G139" s="15"/>
      <c r="H139" s="14"/>
      <c r="I139" s="114"/>
      <c r="J139" s="91" t="str">
        <f t="shared" si="6"/>
        <v/>
      </c>
      <c r="K139" s="88"/>
      <c r="L139" s="89"/>
      <c r="M139" s="90"/>
      <c r="N139" s="88"/>
      <c r="O139" s="89"/>
      <c r="P139" s="90"/>
      <c r="Q139" s="85" t="str">
        <f ca="1">+IF(A139="","",IF(AND(TODAY()&lt;Validation!$C$141,OR(MONTH(TODAY())=10,MONTH(TODAY())=11,MONTH(TODAY())=12)),CONCATENATE(MONTH(TODAY()),"/01/",YEAR(TODAY())),IF(AND(TODAY()&lt;Validation!$C$141,MONTH(TODAY())&lt;=9),CONCATENATE("0",MONTH(TODAY()),"/01/",YEAR(TODAY())),IF(AND(TODAY()&gt;=Validation!$C$141,OR(MONTH(TODAY())=10,MONTH(TODAY())=11,MONTH(TODAY())=12)),CONCATENATE(MONTH(TODAY()+10),"/01/",YEAR(TODAY()+10)),IF(AND(TODAY()&gt;=Validation!$C$141,MONTH(TODAY())&lt;=9),CONCATENATE("0",MONTH(TODAY()+10),"/01/",YEAR(TODAY()+10)))))))</f>
        <v/>
      </c>
      <c r="R139" s="84" t="str">
        <f t="shared" si="7"/>
        <v/>
      </c>
      <c r="S139" s="66"/>
      <c r="T139" s="66"/>
      <c r="U139" s="66"/>
      <c r="V139" s="66"/>
      <c r="W139" s="66"/>
      <c r="X139" s="66"/>
      <c r="Y139" s="278"/>
      <c r="Z139" s="7">
        <f t="shared" si="8"/>
        <v>22</v>
      </c>
      <c r="AB139" s="133" t="str">
        <f>IFERROR(IF(DATEVALUE(VLOOKUP(K139,Validation!F174:I197,3,FALSE)&amp;"/"&amp;RIGHT(L139+100,2)&amp;"/"&amp;M139)&lt;=DATEVALUE(VLOOKUP(N139,Validation!F174:I197,3,FALSE)&amp;"/"&amp;RIGHT(O139+100,2)&amp;"/"&amp;P139),"",-1),"")</f>
        <v/>
      </c>
      <c r="AC139" s="133" t="str">
        <f>IFERROR(IF(DATEVALUE(TEXT(VLOOKUP(S139,Validation!F174:I197,3,FALSE)&amp;"/"&amp;RIGHT(T139+100,2)&amp;"/"&amp;U139,"MM/DD/YYYY"))&lt;=DATEVALUE(TEXT(VLOOKUP(V139,Validation!F174:I197,3,FALSE)&amp;"/"&amp;RIGHT(W139+100,2)&amp;"/"&amp;X139,"MM/DD/YYYY")),"",-1),"")</f>
        <v/>
      </c>
    </row>
    <row r="140" spans="1:29" ht="13.8">
      <c r="A140" s="113"/>
      <c r="B140" s="113"/>
      <c r="C140" s="113"/>
      <c r="D140" s="113"/>
      <c r="E140" s="113"/>
      <c r="F140" s="14"/>
      <c r="G140" s="15"/>
      <c r="H140" s="14"/>
      <c r="I140" s="114"/>
      <c r="J140" s="91" t="str">
        <f t="shared" si="6"/>
        <v/>
      </c>
      <c r="K140" s="88"/>
      <c r="L140" s="89"/>
      <c r="M140" s="90"/>
      <c r="N140" s="88"/>
      <c r="O140" s="89"/>
      <c r="P140" s="90"/>
      <c r="Q140" s="85" t="str">
        <f ca="1">+IF(A140="","",IF(AND(TODAY()&lt;Validation!$C$141,OR(MONTH(TODAY())=10,MONTH(TODAY())=11,MONTH(TODAY())=12)),CONCATENATE(MONTH(TODAY()),"/01/",YEAR(TODAY())),IF(AND(TODAY()&lt;Validation!$C$141,MONTH(TODAY())&lt;=9),CONCATENATE("0",MONTH(TODAY()),"/01/",YEAR(TODAY())),IF(AND(TODAY()&gt;=Validation!$C$141,OR(MONTH(TODAY())=10,MONTH(TODAY())=11,MONTH(TODAY())=12)),CONCATENATE(MONTH(TODAY()+10),"/01/",YEAR(TODAY()+10)),IF(AND(TODAY()&gt;=Validation!$C$141,MONTH(TODAY())&lt;=9),CONCATENATE("0",MONTH(TODAY()+10),"/01/",YEAR(TODAY()+10)))))))</f>
        <v/>
      </c>
      <c r="R140" s="84" t="str">
        <f t="shared" si="7"/>
        <v/>
      </c>
      <c r="S140" s="66"/>
      <c r="T140" s="66"/>
      <c r="U140" s="66"/>
      <c r="V140" s="66"/>
      <c r="W140" s="66"/>
      <c r="X140" s="66"/>
      <c r="Y140" s="278"/>
      <c r="Z140" s="7">
        <f t="shared" si="8"/>
        <v>22</v>
      </c>
      <c r="AB140" s="133" t="str">
        <f>IFERROR(IF(DATEVALUE(VLOOKUP(K140,Validation!F175:I198,3,FALSE)&amp;"/"&amp;RIGHT(L140+100,2)&amp;"/"&amp;M140)&lt;=DATEVALUE(VLOOKUP(N140,Validation!F175:I198,3,FALSE)&amp;"/"&amp;RIGHT(O140+100,2)&amp;"/"&amp;P140),"",-1),"")</f>
        <v/>
      </c>
      <c r="AC140" s="133" t="str">
        <f>IFERROR(IF(DATEVALUE(TEXT(VLOOKUP(S140,Validation!F175:I198,3,FALSE)&amp;"/"&amp;RIGHT(T140+100,2)&amp;"/"&amp;U140,"MM/DD/YYYY"))&lt;=DATEVALUE(TEXT(VLOOKUP(V140,Validation!F175:I198,3,FALSE)&amp;"/"&amp;RIGHT(W140+100,2)&amp;"/"&amp;X140,"MM/DD/YYYY")),"",-1),"")</f>
        <v/>
      </c>
    </row>
    <row r="141" spans="1:29" ht="13.8">
      <c r="A141" s="113"/>
      <c r="B141" s="113"/>
      <c r="C141" s="113"/>
      <c r="D141" s="113"/>
      <c r="E141" s="113"/>
      <c r="F141" s="14"/>
      <c r="G141" s="15"/>
      <c r="H141" s="14"/>
      <c r="I141" s="114"/>
      <c r="J141" s="91" t="str">
        <f t="shared" si="6"/>
        <v/>
      </c>
      <c r="K141" s="88"/>
      <c r="L141" s="89"/>
      <c r="M141" s="90"/>
      <c r="N141" s="88"/>
      <c r="O141" s="89"/>
      <c r="P141" s="90"/>
      <c r="Q141" s="85" t="str">
        <f ca="1">+IF(A141="","",IF(AND(TODAY()&lt;Validation!$C$141,OR(MONTH(TODAY())=10,MONTH(TODAY())=11,MONTH(TODAY())=12)),CONCATENATE(MONTH(TODAY()),"/01/",YEAR(TODAY())),IF(AND(TODAY()&lt;Validation!$C$141,MONTH(TODAY())&lt;=9),CONCATENATE("0",MONTH(TODAY()),"/01/",YEAR(TODAY())),IF(AND(TODAY()&gt;=Validation!$C$141,OR(MONTH(TODAY())=10,MONTH(TODAY())=11,MONTH(TODAY())=12)),CONCATENATE(MONTH(TODAY()+10),"/01/",YEAR(TODAY()+10)),IF(AND(TODAY()&gt;=Validation!$C$141,MONTH(TODAY())&lt;=9),CONCATENATE("0",MONTH(TODAY()+10),"/01/",YEAR(TODAY()+10)))))))</f>
        <v/>
      </c>
      <c r="R141" s="84" t="str">
        <f t="shared" si="7"/>
        <v/>
      </c>
      <c r="S141" s="66"/>
      <c r="T141" s="66"/>
      <c r="U141" s="66"/>
      <c r="V141" s="66"/>
      <c r="W141" s="66"/>
      <c r="X141" s="66"/>
      <c r="Y141" s="278"/>
      <c r="Z141" s="7">
        <f t="shared" si="8"/>
        <v>22</v>
      </c>
      <c r="AB141" s="133" t="str">
        <f>IFERROR(IF(DATEVALUE(VLOOKUP(K141,Validation!F176:I199,3,FALSE)&amp;"/"&amp;RIGHT(L141+100,2)&amp;"/"&amp;M141)&lt;=DATEVALUE(VLOOKUP(N141,Validation!F176:I199,3,FALSE)&amp;"/"&amp;RIGHT(O141+100,2)&amp;"/"&amp;P141),"",-1),"")</f>
        <v/>
      </c>
      <c r="AC141" s="133" t="str">
        <f>IFERROR(IF(DATEVALUE(TEXT(VLOOKUP(S141,Validation!F176:I199,3,FALSE)&amp;"/"&amp;RIGHT(T141+100,2)&amp;"/"&amp;U141,"MM/DD/YYYY"))&lt;=DATEVALUE(TEXT(VLOOKUP(V141,Validation!F176:I199,3,FALSE)&amp;"/"&amp;RIGHT(W141+100,2)&amp;"/"&amp;X141,"MM/DD/YYYY")),"",-1),"")</f>
        <v/>
      </c>
    </row>
    <row r="142" spans="1:29" ht="13.8">
      <c r="A142" s="113"/>
      <c r="B142" s="113"/>
      <c r="C142" s="113"/>
      <c r="D142" s="113"/>
      <c r="E142" s="113"/>
      <c r="F142" s="14"/>
      <c r="G142" s="15"/>
      <c r="H142" s="14"/>
      <c r="I142" s="114"/>
      <c r="J142" s="91" t="str">
        <f t="shared" si="6"/>
        <v/>
      </c>
      <c r="K142" s="88"/>
      <c r="L142" s="89"/>
      <c r="M142" s="90"/>
      <c r="N142" s="88"/>
      <c r="O142" s="89"/>
      <c r="P142" s="90"/>
      <c r="Q142" s="85" t="str">
        <f ca="1">+IF(A142="","",IF(AND(TODAY()&lt;Validation!$C$141,OR(MONTH(TODAY())=10,MONTH(TODAY())=11,MONTH(TODAY())=12)),CONCATENATE(MONTH(TODAY()),"/01/",YEAR(TODAY())),IF(AND(TODAY()&lt;Validation!$C$141,MONTH(TODAY())&lt;=9),CONCATENATE("0",MONTH(TODAY()),"/01/",YEAR(TODAY())),IF(AND(TODAY()&gt;=Validation!$C$141,OR(MONTH(TODAY())=10,MONTH(TODAY())=11,MONTH(TODAY())=12)),CONCATENATE(MONTH(TODAY()+10),"/01/",YEAR(TODAY()+10)),IF(AND(TODAY()&gt;=Validation!$C$141,MONTH(TODAY())&lt;=9),CONCATENATE("0",MONTH(TODAY()+10),"/01/",YEAR(TODAY()+10)))))))</f>
        <v/>
      </c>
      <c r="R142" s="84" t="str">
        <f t="shared" si="7"/>
        <v/>
      </c>
      <c r="S142" s="66"/>
      <c r="T142" s="66"/>
      <c r="U142" s="66"/>
      <c r="V142" s="66"/>
      <c r="W142" s="66"/>
      <c r="X142" s="66"/>
      <c r="Y142" s="278"/>
      <c r="Z142" s="7">
        <f t="shared" si="8"/>
        <v>22</v>
      </c>
      <c r="AB142" s="133" t="str">
        <f>IFERROR(IF(DATEVALUE(VLOOKUP(K142,Validation!F177:I200,3,FALSE)&amp;"/"&amp;RIGHT(L142+100,2)&amp;"/"&amp;M142)&lt;=DATEVALUE(VLOOKUP(N142,Validation!F177:I200,3,FALSE)&amp;"/"&amp;RIGHT(O142+100,2)&amp;"/"&amp;P142),"",-1),"")</f>
        <v/>
      </c>
      <c r="AC142" s="133" t="str">
        <f>IFERROR(IF(DATEVALUE(TEXT(VLOOKUP(S142,Validation!F177:I200,3,FALSE)&amp;"/"&amp;RIGHT(T142+100,2)&amp;"/"&amp;U142,"MM/DD/YYYY"))&lt;=DATEVALUE(TEXT(VLOOKUP(V142,Validation!F177:I200,3,FALSE)&amp;"/"&amp;RIGHT(W142+100,2)&amp;"/"&amp;X142,"MM/DD/YYYY")),"",-1),"")</f>
        <v/>
      </c>
    </row>
    <row r="143" spans="1:29" ht="13.8">
      <c r="A143" s="113"/>
      <c r="B143" s="113"/>
      <c r="C143" s="113"/>
      <c r="D143" s="113"/>
      <c r="E143" s="113"/>
      <c r="F143" s="14"/>
      <c r="G143" s="15"/>
      <c r="H143" s="14"/>
      <c r="I143" s="114"/>
      <c r="J143" s="91" t="str">
        <f t="shared" si="6"/>
        <v/>
      </c>
      <c r="K143" s="88"/>
      <c r="L143" s="89"/>
      <c r="M143" s="90"/>
      <c r="N143" s="88"/>
      <c r="O143" s="89"/>
      <c r="P143" s="90"/>
      <c r="Q143" s="85" t="str">
        <f ca="1">+IF(A143="","",IF(AND(TODAY()&lt;Validation!$C$141,OR(MONTH(TODAY())=10,MONTH(TODAY())=11,MONTH(TODAY())=12)),CONCATENATE(MONTH(TODAY()),"/01/",YEAR(TODAY())),IF(AND(TODAY()&lt;Validation!$C$141,MONTH(TODAY())&lt;=9),CONCATENATE("0",MONTH(TODAY()),"/01/",YEAR(TODAY())),IF(AND(TODAY()&gt;=Validation!$C$141,OR(MONTH(TODAY())=10,MONTH(TODAY())=11,MONTH(TODAY())=12)),CONCATENATE(MONTH(TODAY()+10),"/01/",YEAR(TODAY()+10)),IF(AND(TODAY()&gt;=Validation!$C$141,MONTH(TODAY())&lt;=9),CONCATENATE("0",MONTH(TODAY()+10),"/01/",YEAR(TODAY()+10)))))))</f>
        <v/>
      </c>
      <c r="R143" s="84" t="str">
        <f t="shared" si="7"/>
        <v/>
      </c>
      <c r="S143" s="66"/>
      <c r="T143" s="66"/>
      <c r="U143" s="66"/>
      <c r="V143" s="66"/>
      <c r="W143" s="66"/>
      <c r="X143" s="66"/>
      <c r="Y143" s="278"/>
      <c r="Z143" s="7">
        <f t="shared" si="8"/>
        <v>22</v>
      </c>
      <c r="AB143" s="133" t="str">
        <f>IFERROR(IF(DATEVALUE(VLOOKUP(K143,Validation!F178:I201,3,FALSE)&amp;"/"&amp;RIGHT(L143+100,2)&amp;"/"&amp;M143)&lt;=DATEVALUE(VLOOKUP(N143,Validation!F178:I201,3,FALSE)&amp;"/"&amp;RIGHT(O143+100,2)&amp;"/"&amp;P143),"",-1),"")</f>
        <v/>
      </c>
      <c r="AC143" s="133" t="str">
        <f>IFERROR(IF(DATEVALUE(TEXT(VLOOKUP(S143,Validation!F178:I201,3,FALSE)&amp;"/"&amp;RIGHT(T143+100,2)&amp;"/"&amp;U143,"MM/DD/YYYY"))&lt;=DATEVALUE(TEXT(VLOOKUP(V143,Validation!F178:I201,3,FALSE)&amp;"/"&amp;RIGHT(W143+100,2)&amp;"/"&amp;X143,"MM/DD/YYYY")),"",-1),"")</f>
        <v/>
      </c>
    </row>
    <row r="144" spans="1:29" ht="13.8">
      <c r="A144" s="113"/>
      <c r="B144" s="113"/>
      <c r="C144" s="113"/>
      <c r="D144" s="113"/>
      <c r="E144" s="113"/>
      <c r="F144" s="14"/>
      <c r="G144" s="15"/>
      <c r="H144" s="14"/>
      <c r="I144" s="114"/>
      <c r="J144" s="91" t="str">
        <f t="shared" si="6"/>
        <v/>
      </c>
      <c r="K144" s="88"/>
      <c r="L144" s="89"/>
      <c r="M144" s="90"/>
      <c r="N144" s="88"/>
      <c r="O144" s="89"/>
      <c r="P144" s="90"/>
      <c r="Q144" s="85" t="str">
        <f ca="1">+IF(A144="","",IF(AND(TODAY()&lt;Validation!$C$141,OR(MONTH(TODAY())=10,MONTH(TODAY())=11,MONTH(TODAY())=12)),CONCATENATE(MONTH(TODAY()),"/01/",YEAR(TODAY())),IF(AND(TODAY()&lt;Validation!$C$141,MONTH(TODAY())&lt;=9),CONCATENATE("0",MONTH(TODAY()),"/01/",YEAR(TODAY())),IF(AND(TODAY()&gt;=Validation!$C$141,OR(MONTH(TODAY())=10,MONTH(TODAY())=11,MONTH(TODAY())=12)),CONCATENATE(MONTH(TODAY()+10),"/01/",YEAR(TODAY()+10)),IF(AND(TODAY()&gt;=Validation!$C$141,MONTH(TODAY())&lt;=9),CONCATENATE("0",MONTH(TODAY()+10),"/01/",YEAR(TODAY()+10)))))))</f>
        <v/>
      </c>
      <c r="R144" s="84" t="str">
        <f t="shared" si="7"/>
        <v/>
      </c>
      <c r="S144" s="66"/>
      <c r="T144" s="66"/>
      <c r="U144" s="66"/>
      <c r="V144" s="66"/>
      <c r="W144" s="66"/>
      <c r="X144" s="66"/>
      <c r="Y144" s="278"/>
      <c r="Z144" s="7">
        <f t="shared" si="8"/>
        <v>22</v>
      </c>
      <c r="AB144" s="133" t="str">
        <f>IFERROR(IF(DATEVALUE(VLOOKUP(K144,Validation!F179:I202,3,FALSE)&amp;"/"&amp;RIGHT(L144+100,2)&amp;"/"&amp;M144)&lt;=DATEVALUE(VLOOKUP(N144,Validation!F179:I202,3,FALSE)&amp;"/"&amp;RIGHT(O144+100,2)&amp;"/"&amp;P144),"",-1),"")</f>
        <v/>
      </c>
      <c r="AC144" s="133" t="str">
        <f>IFERROR(IF(DATEVALUE(TEXT(VLOOKUP(S144,Validation!F179:I202,3,FALSE)&amp;"/"&amp;RIGHT(T144+100,2)&amp;"/"&amp;U144,"MM/DD/YYYY"))&lt;=DATEVALUE(TEXT(VLOOKUP(V144,Validation!F179:I202,3,FALSE)&amp;"/"&amp;RIGHT(W144+100,2)&amp;"/"&amp;X144,"MM/DD/YYYY")),"",-1),"")</f>
        <v/>
      </c>
    </row>
    <row r="145" spans="1:29" ht="13.8">
      <c r="A145" s="113"/>
      <c r="B145" s="113"/>
      <c r="C145" s="113"/>
      <c r="D145" s="113"/>
      <c r="E145" s="113"/>
      <c r="F145" s="14"/>
      <c r="G145" s="15"/>
      <c r="H145" s="14"/>
      <c r="I145" s="114"/>
      <c r="J145" s="91" t="str">
        <f t="shared" si="6"/>
        <v/>
      </c>
      <c r="K145" s="88"/>
      <c r="L145" s="89"/>
      <c r="M145" s="90"/>
      <c r="N145" s="88"/>
      <c r="O145" s="89"/>
      <c r="P145" s="90"/>
      <c r="Q145" s="85" t="str">
        <f ca="1">+IF(A145="","",IF(AND(TODAY()&lt;Validation!$C$141,OR(MONTH(TODAY())=10,MONTH(TODAY())=11,MONTH(TODAY())=12)),CONCATENATE(MONTH(TODAY()),"/01/",YEAR(TODAY())),IF(AND(TODAY()&lt;Validation!$C$141,MONTH(TODAY())&lt;=9),CONCATENATE("0",MONTH(TODAY()),"/01/",YEAR(TODAY())),IF(AND(TODAY()&gt;=Validation!$C$141,OR(MONTH(TODAY())=10,MONTH(TODAY())=11,MONTH(TODAY())=12)),CONCATENATE(MONTH(TODAY()+10),"/01/",YEAR(TODAY()+10)),IF(AND(TODAY()&gt;=Validation!$C$141,MONTH(TODAY())&lt;=9),CONCATENATE("0",MONTH(TODAY()+10),"/01/",YEAR(TODAY()+10)))))))</f>
        <v/>
      </c>
      <c r="R145" s="84" t="str">
        <f t="shared" si="7"/>
        <v/>
      </c>
      <c r="S145" s="66"/>
      <c r="T145" s="66"/>
      <c r="U145" s="66"/>
      <c r="V145" s="66"/>
      <c r="W145" s="66"/>
      <c r="X145" s="66"/>
      <c r="Y145" s="278"/>
      <c r="Z145" s="7">
        <f t="shared" si="8"/>
        <v>22</v>
      </c>
      <c r="AB145" s="133" t="str">
        <f>IFERROR(IF(DATEVALUE(VLOOKUP(K145,Validation!F180:I203,3,FALSE)&amp;"/"&amp;RIGHT(L145+100,2)&amp;"/"&amp;M145)&lt;=DATEVALUE(VLOOKUP(N145,Validation!F180:I203,3,FALSE)&amp;"/"&amp;RIGHT(O145+100,2)&amp;"/"&amp;P145),"",-1),"")</f>
        <v/>
      </c>
      <c r="AC145" s="133" t="str">
        <f>IFERROR(IF(DATEVALUE(TEXT(VLOOKUP(S145,Validation!F180:I203,3,FALSE)&amp;"/"&amp;RIGHT(T145+100,2)&amp;"/"&amp;U145,"MM/DD/YYYY"))&lt;=DATEVALUE(TEXT(VLOOKUP(V145,Validation!F180:I203,3,FALSE)&amp;"/"&amp;RIGHT(W145+100,2)&amp;"/"&amp;X145,"MM/DD/YYYY")),"",-1),"")</f>
        <v/>
      </c>
    </row>
    <row r="146" spans="1:29" ht="13.8">
      <c r="A146" s="113"/>
      <c r="B146" s="113"/>
      <c r="C146" s="113"/>
      <c r="D146" s="113"/>
      <c r="E146" s="113"/>
      <c r="F146" s="14"/>
      <c r="G146" s="15"/>
      <c r="H146" s="14"/>
      <c r="I146" s="114"/>
      <c r="J146" s="91" t="str">
        <f t="shared" si="6"/>
        <v/>
      </c>
      <c r="K146" s="88"/>
      <c r="L146" s="89"/>
      <c r="M146" s="90"/>
      <c r="N146" s="88"/>
      <c r="O146" s="89"/>
      <c r="P146" s="90"/>
      <c r="Q146" s="85" t="str">
        <f ca="1">+IF(A146="","",IF(AND(TODAY()&lt;Validation!$C$141,OR(MONTH(TODAY())=10,MONTH(TODAY())=11,MONTH(TODAY())=12)),CONCATENATE(MONTH(TODAY()),"/01/",YEAR(TODAY())),IF(AND(TODAY()&lt;Validation!$C$141,MONTH(TODAY())&lt;=9),CONCATENATE("0",MONTH(TODAY()),"/01/",YEAR(TODAY())),IF(AND(TODAY()&gt;=Validation!$C$141,OR(MONTH(TODAY())=10,MONTH(TODAY())=11,MONTH(TODAY())=12)),CONCATENATE(MONTH(TODAY()+10),"/01/",YEAR(TODAY()+10)),IF(AND(TODAY()&gt;=Validation!$C$141,MONTH(TODAY())&lt;=9),CONCATENATE("0",MONTH(TODAY()+10),"/01/",YEAR(TODAY()+10)))))))</f>
        <v/>
      </c>
      <c r="R146" s="84" t="str">
        <f t="shared" si="7"/>
        <v/>
      </c>
      <c r="S146" s="66"/>
      <c r="T146" s="66"/>
      <c r="U146" s="66"/>
      <c r="V146" s="66"/>
      <c r="W146" s="66"/>
      <c r="X146" s="66"/>
      <c r="Y146" s="278"/>
      <c r="Z146" s="7">
        <f t="shared" si="8"/>
        <v>22</v>
      </c>
      <c r="AB146" s="133" t="str">
        <f>IFERROR(IF(DATEVALUE(VLOOKUP(K146,Validation!F181:I204,3,FALSE)&amp;"/"&amp;RIGHT(L146+100,2)&amp;"/"&amp;M146)&lt;=DATEVALUE(VLOOKUP(N146,Validation!F181:I204,3,FALSE)&amp;"/"&amp;RIGHT(O146+100,2)&amp;"/"&amp;P146),"",-1),"")</f>
        <v/>
      </c>
      <c r="AC146" s="133" t="str">
        <f>IFERROR(IF(DATEVALUE(TEXT(VLOOKUP(S146,Validation!F181:I204,3,FALSE)&amp;"/"&amp;RIGHT(T146+100,2)&amp;"/"&amp;U146,"MM/DD/YYYY"))&lt;=DATEVALUE(TEXT(VLOOKUP(V146,Validation!F181:I204,3,FALSE)&amp;"/"&amp;RIGHT(W146+100,2)&amp;"/"&amp;X146,"MM/DD/YYYY")),"",-1),"")</f>
        <v/>
      </c>
    </row>
    <row r="147" spans="1:29" ht="13.8">
      <c r="A147" s="113"/>
      <c r="B147" s="113"/>
      <c r="C147" s="113"/>
      <c r="D147" s="113"/>
      <c r="E147" s="113"/>
      <c r="F147" s="14"/>
      <c r="G147" s="15"/>
      <c r="H147" s="14"/>
      <c r="I147" s="114"/>
      <c r="J147" s="91" t="str">
        <f t="shared" si="6"/>
        <v/>
      </c>
      <c r="K147" s="88"/>
      <c r="L147" s="89"/>
      <c r="M147" s="90"/>
      <c r="N147" s="88"/>
      <c r="O147" s="89"/>
      <c r="P147" s="90"/>
      <c r="Q147" s="85" t="str">
        <f ca="1">+IF(A147="","",IF(AND(TODAY()&lt;Validation!$C$141,OR(MONTH(TODAY())=10,MONTH(TODAY())=11,MONTH(TODAY())=12)),CONCATENATE(MONTH(TODAY()),"/01/",YEAR(TODAY())),IF(AND(TODAY()&lt;Validation!$C$141,MONTH(TODAY())&lt;=9),CONCATENATE("0",MONTH(TODAY()),"/01/",YEAR(TODAY())),IF(AND(TODAY()&gt;=Validation!$C$141,OR(MONTH(TODAY())=10,MONTH(TODAY())=11,MONTH(TODAY())=12)),CONCATENATE(MONTH(TODAY()+10),"/01/",YEAR(TODAY()+10)),IF(AND(TODAY()&gt;=Validation!$C$141,MONTH(TODAY())&lt;=9),CONCATENATE("0",MONTH(TODAY()+10),"/01/",YEAR(TODAY()+10)))))))</f>
        <v/>
      </c>
      <c r="R147" s="84" t="str">
        <f t="shared" si="7"/>
        <v/>
      </c>
      <c r="S147" s="66"/>
      <c r="T147" s="66"/>
      <c r="U147" s="66"/>
      <c r="V147" s="66"/>
      <c r="W147" s="66"/>
      <c r="X147" s="66"/>
      <c r="Y147" s="278"/>
      <c r="Z147" s="7">
        <f t="shared" si="8"/>
        <v>22</v>
      </c>
      <c r="AB147" s="133" t="str">
        <f>IFERROR(IF(DATEVALUE(VLOOKUP(K147,Validation!F182:I205,3,FALSE)&amp;"/"&amp;RIGHT(L147+100,2)&amp;"/"&amp;M147)&lt;=DATEVALUE(VLOOKUP(N147,Validation!F182:I205,3,FALSE)&amp;"/"&amp;RIGHT(O147+100,2)&amp;"/"&amp;P147),"",-1),"")</f>
        <v/>
      </c>
      <c r="AC147" s="133" t="str">
        <f>IFERROR(IF(DATEVALUE(TEXT(VLOOKUP(S147,Validation!F182:I205,3,FALSE)&amp;"/"&amp;RIGHT(T147+100,2)&amp;"/"&amp;U147,"MM/DD/YYYY"))&lt;=DATEVALUE(TEXT(VLOOKUP(V147,Validation!F182:I205,3,FALSE)&amp;"/"&amp;RIGHT(W147+100,2)&amp;"/"&amp;X147,"MM/DD/YYYY")),"",-1),"")</f>
        <v/>
      </c>
    </row>
    <row r="148" spans="1:29" ht="13.8">
      <c r="A148" s="113"/>
      <c r="B148" s="113"/>
      <c r="C148" s="113"/>
      <c r="D148" s="113"/>
      <c r="E148" s="113"/>
      <c r="F148" s="14"/>
      <c r="G148" s="15"/>
      <c r="H148" s="14"/>
      <c r="I148" s="114"/>
      <c r="J148" s="91" t="str">
        <f t="shared" si="6"/>
        <v/>
      </c>
      <c r="K148" s="88"/>
      <c r="L148" s="89"/>
      <c r="M148" s="90"/>
      <c r="N148" s="88"/>
      <c r="O148" s="89"/>
      <c r="P148" s="90"/>
      <c r="Q148" s="85" t="str">
        <f ca="1">+IF(A148="","",IF(AND(TODAY()&lt;Validation!$C$141,OR(MONTH(TODAY())=10,MONTH(TODAY())=11,MONTH(TODAY())=12)),CONCATENATE(MONTH(TODAY()),"/01/",YEAR(TODAY())),IF(AND(TODAY()&lt;Validation!$C$141,MONTH(TODAY())&lt;=9),CONCATENATE("0",MONTH(TODAY()),"/01/",YEAR(TODAY())),IF(AND(TODAY()&gt;=Validation!$C$141,OR(MONTH(TODAY())=10,MONTH(TODAY())=11,MONTH(TODAY())=12)),CONCATENATE(MONTH(TODAY()+10),"/01/",YEAR(TODAY()+10)),IF(AND(TODAY()&gt;=Validation!$C$141,MONTH(TODAY())&lt;=9),CONCATENATE("0",MONTH(TODAY()+10),"/01/",YEAR(TODAY()+10)))))))</f>
        <v/>
      </c>
      <c r="R148" s="84" t="str">
        <f t="shared" si="7"/>
        <v/>
      </c>
      <c r="S148" s="66"/>
      <c r="T148" s="66"/>
      <c r="U148" s="66"/>
      <c r="V148" s="66"/>
      <c r="W148" s="66"/>
      <c r="X148" s="66"/>
      <c r="Y148" s="278"/>
      <c r="Z148" s="7">
        <f t="shared" si="8"/>
        <v>22</v>
      </c>
      <c r="AB148" s="133" t="str">
        <f>IFERROR(IF(DATEVALUE(VLOOKUP(K148,Validation!F183:I206,3,FALSE)&amp;"/"&amp;RIGHT(L148+100,2)&amp;"/"&amp;M148)&lt;=DATEVALUE(VLOOKUP(N148,Validation!F183:I206,3,FALSE)&amp;"/"&amp;RIGHT(O148+100,2)&amp;"/"&amp;P148),"",-1),"")</f>
        <v/>
      </c>
      <c r="AC148" s="133" t="str">
        <f>IFERROR(IF(DATEVALUE(TEXT(VLOOKUP(S148,Validation!F183:I206,3,FALSE)&amp;"/"&amp;RIGHT(T148+100,2)&amp;"/"&amp;U148,"MM/DD/YYYY"))&lt;=DATEVALUE(TEXT(VLOOKUP(V148,Validation!F183:I206,3,FALSE)&amp;"/"&amp;RIGHT(W148+100,2)&amp;"/"&amp;X148,"MM/DD/YYYY")),"",-1),"")</f>
        <v/>
      </c>
    </row>
    <row r="149" spans="1:29" ht="13.8">
      <c r="A149" s="113"/>
      <c r="B149" s="113"/>
      <c r="C149" s="113"/>
      <c r="D149" s="113"/>
      <c r="E149" s="113"/>
      <c r="F149" s="14"/>
      <c r="G149" s="15"/>
      <c r="H149" s="14"/>
      <c r="I149" s="114"/>
      <c r="J149" s="91" t="str">
        <f t="shared" si="6"/>
        <v/>
      </c>
      <c r="K149" s="88"/>
      <c r="L149" s="89"/>
      <c r="M149" s="90"/>
      <c r="N149" s="88"/>
      <c r="O149" s="89"/>
      <c r="P149" s="90"/>
      <c r="Q149" s="85" t="str">
        <f ca="1">+IF(A149="","",IF(AND(TODAY()&lt;Validation!$C$141,OR(MONTH(TODAY())=10,MONTH(TODAY())=11,MONTH(TODAY())=12)),CONCATENATE(MONTH(TODAY()),"/01/",YEAR(TODAY())),IF(AND(TODAY()&lt;Validation!$C$141,MONTH(TODAY())&lt;=9),CONCATENATE("0",MONTH(TODAY()),"/01/",YEAR(TODAY())),IF(AND(TODAY()&gt;=Validation!$C$141,OR(MONTH(TODAY())=10,MONTH(TODAY())=11,MONTH(TODAY())=12)),CONCATENATE(MONTH(TODAY()+10),"/01/",YEAR(TODAY()+10)),IF(AND(TODAY()&gt;=Validation!$C$141,MONTH(TODAY())&lt;=9),CONCATENATE("0",MONTH(TODAY()+10),"/01/",YEAR(TODAY()+10)))))))</f>
        <v/>
      </c>
      <c r="R149" s="84" t="str">
        <f t="shared" si="7"/>
        <v/>
      </c>
      <c r="S149" s="66"/>
      <c r="T149" s="66"/>
      <c r="U149" s="66"/>
      <c r="V149" s="66"/>
      <c r="W149" s="66"/>
      <c r="X149" s="66"/>
      <c r="Y149" s="278"/>
      <c r="Z149" s="7">
        <f t="shared" si="8"/>
        <v>22</v>
      </c>
      <c r="AB149" s="133" t="str">
        <f>IFERROR(IF(DATEVALUE(VLOOKUP(K149,Validation!F184:I207,3,FALSE)&amp;"/"&amp;RIGHT(L149+100,2)&amp;"/"&amp;M149)&lt;=DATEVALUE(VLOOKUP(N149,Validation!F184:I207,3,FALSE)&amp;"/"&amp;RIGHT(O149+100,2)&amp;"/"&amp;P149),"",-1),"")</f>
        <v/>
      </c>
      <c r="AC149" s="133" t="str">
        <f>IFERROR(IF(DATEVALUE(TEXT(VLOOKUP(S149,Validation!F184:I207,3,FALSE)&amp;"/"&amp;RIGHT(T149+100,2)&amp;"/"&amp;U149,"MM/DD/YYYY"))&lt;=DATEVALUE(TEXT(VLOOKUP(V149,Validation!F184:I207,3,FALSE)&amp;"/"&amp;RIGHT(W149+100,2)&amp;"/"&amp;X149,"MM/DD/YYYY")),"",-1),"")</f>
        <v/>
      </c>
    </row>
    <row r="150" spans="1:29" ht="13.8">
      <c r="A150" s="113"/>
      <c r="B150" s="113"/>
      <c r="C150" s="113"/>
      <c r="D150" s="113"/>
      <c r="E150" s="113"/>
      <c r="F150" s="14"/>
      <c r="G150" s="15"/>
      <c r="H150" s="14"/>
      <c r="I150" s="114"/>
      <c r="J150" s="91" t="str">
        <f t="shared" si="6"/>
        <v/>
      </c>
      <c r="K150" s="88"/>
      <c r="L150" s="89"/>
      <c r="M150" s="90"/>
      <c r="N150" s="88"/>
      <c r="O150" s="89"/>
      <c r="P150" s="90"/>
      <c r="Q150" s="85" t="str">
        <f ca="1">+IF(A150="","",IF(AND(TODAY()&lt;Validation!$C$141,OR(MONTH(TODAY())=10,MONTH(TODAY())=11,MONTH(TODAY())=12)),CONCATENATE(MONTH(TODAY()),"/01/",YEAR(TODAY())),IF(AND(TODAY()&lt;Validation!$C$141,MONTH(TODAY())&lt;=9),CONCATENATE("0",MONTH(TODAY()),"/01/",YEAR(TODAY())),IF(AND(TODAY()&gt;=Validation!$C$141,OR(MONTH(TODAY())=10,MONTH(TODAY())=11,MONTH(TODAY())=12)),CONCATENATE(MONTH(TODAY()+10),"/01/",YEAR(TODAY()+10)),IF(AND(TODAY()&gt;=Validation!$C$141,MONTH(TODAY())&lt;=9),CONCATENATE("0",MONTH(TODAY()+10),"/01/",YEAR(TODAY()+10)))))))</f>
        <v/>
      </c>
      <c r="R150" s="84" t="str">
        <f t="shared" si="7"/>
        <v/>
      </c>
      <c r="S150" s="66"/>
      <c r="T150" s="66"/>
      <c r="U150" s="66"/>
      <c r="V150" s="66"/>
      <c r="W150" s="66"/>
      <c r="X150" s="66"/>
      <c r="Y150" s="278"/>
      <c r="Z150" s="7">
        <f t="shared" si="8"/>
        <v>22</v>
      </c>
      <c r="AB150" s="133" t="str">
        <f>IFERROR(IF(DATEVALUE(VLOOKUP(K150,Validation!F185:I208,3,FALSE)&amp;"/"&amp;RIGHT(L150+100,2)&amp;"/"&amp;M150)&lt;=DATEVALUE(VLOOKUP(N150,Validation!F185:I208,3,FALSE)&amp;"/"&amp;RIGHT(O150+100,2)&amp;"/"&amp;P150),"",-1),"")</f>
        <v/>
      </c>
      <c r="AC150" s="133" t="str">
        <f>IFERROR(IF(DATEVALUE(TEXT(VLOOKUP(S150,Validation!F185:I208,3,FALSE)&amp;"/"&amp;RIGHT(T150+100,2)&amp;"/"&amp;U150,"MM/DD/YYYY"))&lt;=DATEVALUE(TEXT(VLOOKUP(V150,Validation!F185:I208,3,FALSE)&amp;"/"&amp;RIGHT(W150+100,2)&amp;"/"&amp;X150,"MM/DD/YYYY")),"",-1),"")</f>
        <v/>
      </c>
    </row>
    <row r="151" spans="1:29" ht="13.8">
      <c r="A151" s="113"/>
      <c r="B151" s="113"/>
      <c r="C151" s="113"/>
      <c r="D151" s="113"/>
      <c r="E151" s="113"/>
      <c r="F151" s="14"/>
      <c r="G151" s="15"/>
      <c r="H151" s="14"/>
      <c r="I151" s="114"/>
      <c r="J151" s="91" t="str">
        <f t="shared" si="6"/>
        <v/>
      </c>
      <c r="K151" s="88"/>
      <c r="L151" s="89"/>
      <c r="M151" s="90"/>
      <c r="N151" s="88"/>
      <c r="O151" s="89"/>
      <c r="P151" s="90"/>
      <c r="Q151" s="85" t="str">
        <f ca="1">+IF(A151="","",IF(AND(TODAY()&lt;Validation!$C$141,OR(MONTH(TODAY())=10,MONTH(TODAY())=11,MONTH(TODAY())=12)),CONCATENATE(MONTH(TODAY()),"/01/",YEAR(TODAY())),IF(AND(TODAY()&lt;Validation!$C$141,MONTH(TODAY())&lt;=9),CONCATENATE("0",MONTH(TODAY()),"/01/",YEAR(TODAY())),IF(AND(TODAY()&gt;=Validation!$C$141,OR(MONTH(TODAY())=10,MONTH(TODAY())=11,MONTH(TODAY())=12)),CONCATENATE(MONTH(TODAY()+10),"/01/",YEAR(TODAY()+10)),IF(AND(TODAY()&gt;=Validation!$C$141,MONTH(TODAY())&lt;=9),CONCATENATE("0",MONTH(TODAY()+10),"/01/",YEAR(TODAY()+10)))))))</f>
        <v/>
      </c>
      <c r="R151" s="84" t="str">
        <f t="shared" si="7"/>
        <v/>
      </c>
      <c r="S151" s="66"/>
      <c r="T151" s="66"/>
      <c r="U151" s="66"/>
      <c r="V151" s="66"/>
      <c r="W151" s="66"/>
      <c r="X151" s="66"/>
      <c r="Y151" s="278"/>
      <c r="Z151" s="7">
        <f t="shared" si="8"/>
        <v>22</v>
      </c>
      <c r="AB151" s="133" t="str">
        <f>IFERROR(IF(DATEVALUE(VLOOKUP(K151,Validation!F186:I209,3,FALSE)&amp;"/"&amp;RIGHT(L151+100,2)&amp;"/"&amp;M151)&lt;=DATEVALUE(VLOOKUP(N151,Validation!F186:I209,3,FALSE)&amp;"/"&amp;RIGHT(O151+100,2)&amp;"/"&amp;P151),"",-1),"")</f>
        <v/>
      </c>
      <c r="AC151" s="133" t="str">
        <f>IFERROR(IF(DATEVALUE(TEXT(VLOOKUP(S151,Validation!F186:I209,3,FALSE)&amp;"/"&amp;RIGHT(T151+100,2)&amp;"/"&amp;U151,"MM/DD/YYYY"))&lt;=DATEVALUE(TEXT(VLOOKUP(V151,Validation!F186:I209,3,FALSE)&amp;"/"&amp;RIGHT(W151+100,2)&amp;"/"&amp;X151,"MM/DD/YYYY")),"",-1),"")</f>
        <v/>
      </c>
    </row>
    <row r="152" spans="1:29" ht="13.8">
      <c r="A152" s="113"/>
      <c r="B152" s="113"/>
      <c r="C152" s="113"/>
      <c r="D152" s="113"/>
      <c r="E152" s="113"/>
      <c r="F152" s="14"/>
      <c r="G152" s="15"/>
      <c r="H152" s="14"/>
      <c r="I152" s="114"/>
      <c r="J152" s="91" t="str">
        <f t="shared" si="6"/>
        <v/>
      </c>
      <c r="K152" s="88"/>
      <c r="L152" s="89"/>
      <c r="M152" s="90"/>
      <c r="N152" s="88"/>
      <c r="O152" s="89"/>
      <c r="P152" s="90"/>
      <c r="Q152" s="85" t="str">
        <f ca="1">+IF(A152="","",IF(AND(TODAY()&lt;Validation!$C$141,OR(MONTH(TODAY())=10,MONTH(TODAY())=11,MONTH(TODAY())=12)),CONCATENATE(MONTH(TODAY()),"/01/",YEAR(TODAY())),IF(AND(TODAY()&lt;Validation!$C$141,MONTH(TODAY())&lt;=9),CONCATENATE("0",MONTH(TODAY()),"/01/",YEAR(TODAY())),IF(AND(TODAY()&gt;=Validation!$C$141,OR(MONTH(TODAY())=10,MONTH(TODAY())=11,MONTH(TODAY())=12)),CONCATENATE(MONTH(TODAY()+10),"/01/",YEAR(TODAY()+10)),IF(AND(TODAY()&gt;=Validation!$C$141,MONTH(TODAY())&lt;=9),CONCATENATE("0",MONTH(TODAY()+10),"/01/",YEAR(TODAY()+10)))))))</f>
        <v/>
      </c>
      <c r="R152" s="84" t="str">
        <f t="shared" si="7"/>
        <v/>
      </c>
      <c r="S152" s="66"/>
      <c r="T152" s="66"/>
      <c r="U152" s="66"/>
      <c r="V152" s="66"/>
      <c r="W152" s="66"/>
      <c r="X152" s="66"/>
      <c r="Y152" s="278"/>
      <c r="Z152" s="7">
        <f t="shared" si="8"/>
        <v>22</v>
      </c>
      <c r="AB152" s="133" t="str">
        <f>IFERROR(IF(DATEVALUE(VLOOKUP(K152,Validation!F187:I210,3,FALSE)&amp;"/"&amp;RIGHT(L152+100,2)&amp;"/"&amp;M152)&lt;=DATEVALUE(VLOOKUP(N152,Validation!F187:I210,3,FALSE)&amp;"/"&amp;RIGHT(O152+100,2)&amp;"/"&amp;P152),"",-1),"")</f>
        <v/>
      </c>
      <c r="AC152" s="133" t="str">
        <f>IFERROR(IF(DATEVALUE(TEXT(VLOOKUP(S152,Validation!F187:I210,3,FALSE)&amp;"/"&amp;RIGHT(T152+100,2)&amp;"/"&amp;U152,"MM/DD/YYYY"))&lt;=DATEVALUE(TEXT(VLOOKUP(V152,Validation!F187:I210,3,FALSE)&amp;"/"&amp;RIGHT(W152+100,2)&amp;"/"&amp;X152,"MM/DD/YYYY")),"",-1),"")</f>
        <v/>
      </c>
    </row>
    <row r="153" spans="1:29" ht="13.8">
      <c r="A153" s="113"/>
      <c r="B153" s="113"/>
      <c r="C153" s="113"/>
      <c r="D153" s="113"/>
      <c r="E153" s="113"/>
      <c r="F153" s="14"/>
      <c r="G153" s="15"/>
      <c r="H153" s="14"/>
      <c r="I153" s="114"/>
      <c r="J153" s="91" t="str">
        <f t="shared" si="6"/>
        <v/>
      </c>
      <c r="K153" s="88"/>
      <c r="L153" s="89"/>
      <c r="M153" s="90"/>
      <c r="N153" s="88"/>
      <c r="O153" s="89"/>
      <c r="P153" s="90"/>
      <c r="Q153" s="85" t="str">
        <f ca="1">+IF(A153="","",IF(AND(TODAY()&lt;Validation!$C$141,OR(MONTH(TODAY())=10,MONTH(TODAY())=11,MONTH(TODAY())=12)),CONCATENATE(MONTH(TODAY()),"/01/",YEAR(TODAY())),IF(AND(TODAY()&lt;Validation!$C$141,MONTH(TODAY())&lt;=9),CONCATENATE("0",MONTH(TODAY()),"/01/",YEAR(TODAY())),IF(AND(TODAY()&gt;=Validation!$C$141,OR(MONTH(TODAY())=10,MONTH(TODAY())=11,MONTH(TODAY())=12)),CONCATENATE(MONTH(TODAY()+10),"/01/",YEAR(TODAY()+10)),IF(AND(TODAY()&gt;=Validation!$C$141,MONTH(TODAY())&lt;=9),CONCATENATE("0",MONTH(TODAY()+10),"/01/",YEAR(TODAY()+10)))))))</f>
        <v/>
      </c>
      <c r="R153" s="84" t="str">
        <f t="shared" si="7"/>
        <v/>
      </c>
      <c r="S153" s="66"/>
      <c r="T153" s="66"/>
      <c r="U153" s="66"/>
      <c r="V153" s="66"/>
      <c r="W153" s="66"/>
      <c r="X153" s="66"/>
      <c r="Y153" s="278"/>
      <c r="Z153" s="7">
        <f t="shared" si="8"/>
        <v>22</v>
      </c>
      <c r="AB153" s="133" t="str">
        <f>IFERROR(IF(DATEVALUE(VLOOKUP(K153,Validation!F188:I211,3,FALSE)&amp;"/"&amp;RIGHT(L153+100,2)&amp;"/"&amp;M153)&lt;=DATEVALUE(VLOOKUP(N153,Validation!F188:I211,3,FALSE)&amp;"/"&amp;RIGHT(O153+100,2)&amp;"/"&amp;P153),"",-1),"")</f>
        <v/>
      </c>
      <c r="AC153" s="133" t="str">
        <f>IFERROR(IF(DATEVALUE(TEXT(VLOOKUP(S153,Validation!F188:I211,3,FALSE)&amp;"/"&amp;RIGHT(T153+100,2)&amp;"/"&amp;U153,"MM/DD/YYYY"))&lt;=DATEVALUE(TEXT(VLOOKUP(V153,Validation!F188:I211,3,FALSE)&amp;"/"&amp;RIGHT(W153+100,2)&amp;"/"&amp;X153,"MM/DD/YYYY")),"",-1),"")</f>
        <v/>
      </c>
    </row>
    <row r="154" spans="1:29" ht="13.8">
      <c r="A154" s="113"/>
      <c r="B154" s="113"/>
      <c r="C154" s="113"/>
      <c r="D154" s="113"/>
      <c r="E154" s="113"/>
      <c r="F154" s="14"/>
      <c r="G154" s="15"/>
      <c r="H154" s="14"/>
      <c r="I154" s="114"/>
      <c r="J154" s="91" t="str">
        <f t="shared" si="6"/>
        <v/>
      </c>
      <c r="K154" s="88"/>
      <c r="L154" s="89"/>
      <c r="M154" s="90"/>
      <c r="N154" s="88"/>
      <c r="O154" s="89"/>
      <c r="P154" s="90"/>
      <c r="Q154" s="85" t="str">
        <f ca="1">+IF(A154="","",IF(AND(TODAY()&lt;Validation!$C$141,OR(MONTH(TODAY())=10,MONTH(TODAY())=11,MONTH(TODAY())=12)),CONCATENATE(MONTH(TODAY()),"/01/",YEAR(TODAY())),IF(AND(TODAY()&lt;Validation!$C$141,MONTH(TODAY())&lt;=9),CONCATENATE("0",MONTH(TODAY()),"/01/",YEAR(TODAY())),IF(AND(TODAY()&gt;=Validation!$C$141,OR(MONTH(TODAY())=10,MONTH(TODAY())=11,MONTH(TODAY())=12)),CONCATENATE(MONTH(TODAY()+10),"/01/",YEAR(TODAY()+10)),IF(AND(TODAY()&gt;=Validation!$C$141,MONTH(TODAY())&lt;=9),CONCATENATE("0",MONTH(TODAY()+10),"/01/",YEAR(TODAY()+10)))))))</f>
        <v/>
      </c>
      <c r="R154" s="84" t="str">
        <f t="shared" si="7"/>
        <v/>
      </c>
      <c r="S154" s="66"/>
      <c r="T154" s="66"/>
      <c r="U154" s="66"/>
      <c r="V154" s="66"/>
      <c r="W154" s="66"/>
      <c r="X154" s="66"/>
      <c r="Y154" s="278"/>
      <c r="Z154" s="7">
        <f t="shared" si="8"/>
        <v>22</v>
      </c>
      <c r="AB154" s="133" t="str">
        <f>IFERROR(IF(DATEVALUE(VLOOKUP(K154,Validation!F189:I212,3,FALSE)&amp;"/"&amp;RIGHT(L154+100,2)&amp;"/"&amp;M154)&lt;=DATEVALUE(VLOOKUP(N154,Validation!F189:I212,3,FALSE)&amp;"/"&amp;RIGHT(O154+100,2)&amp;"/"&amp;P154),"",-1),"")</f>
        <v/>
      </c>
      <c r="AC154" s="133" t="str">
        <f>IFERROR(IF(DATEVALUE(TEXT(VLOOKUP(S154,Validation!F189:I212,3,FALSE)&amp;"/"&amp;RIGHT(T154+100,2)&amp;"/"&amp;U154,"MM/DD/YYYY"))&lt;=DATEVALUE(TEXT(VLOOKUP(V154,Validation!F189:I212,3,FALSE)&amp;"/"&amp;RIGHT(W154+100,2)&amp;"/"&amp;X154,"MM/DD/YYYY")),"",-1),"")</f>
        <v/>
      </c>
    </row>
    <row r="155" spans="1:29" ht="13.8">
      <c r="A155" s="113"/>
      <c r="B155" s="113"/>
      <c r="C155" s="113"/>
      <c r="D155" s="113"/>
      <c r="E155" s="113"/>
      <c r="F155" s="14"/>
      <c r="G155" s="15"/>
      <c r="H155" s="14"/>
      <c r="I155" s="114"/>
      <c r="J155" s="91" t="str">
        <f t="shared" si="6"/>
        <v/>
      </c>
      <c r="K155" s="88"/>
      <c r="L155" s="89"/>
      <c r="M155" s="90"/>
      <c r="N155" s="88"/>
      <c r="O155" s="89"/>
      <c r="P155" s="90"/>
      <c r="Q155" s="85" t="str">
        <f ca="1">+IF(A155="","",IF(AND(TODAY()&lt;Validation!$C$141,OR(MONTH(TODAY())=10,MONTH(TODAY())=11,MONTH(TODAY())=12)),CONCATENATE(MONTH(TODAY()),"/01/",YEAR(TODAY())),IF(AND(TODAY()&lt;Validation!$C$141,MONTH(TODAY())&lt;=9),CONCATENATE("0",MONTH(TODAY()),"/01/",YEAR(TODAY())),IF(AND(TODAY()&gt;=Validation!$C$141,OR(MONTH(TODAY())=10,MONTH(TODAY())=11,MONTH(TODAY())=12)),CONCATENATE(MONTH(TODAY()+10),"/01/",YEAR(TODAY()+10)),IF(AND(TODAY()&gt;=Validation!$C$141,MONTH(TODAY())&lt;=9),CONCATENATE("0",MONTH(TODAY()+10),"/01/",YEAR(TODAY()+10)))))))</f>
        <v/>
      </c>
      <c r="R155" s="84" t="str">
        <f t="shared" si="7"/>
        <v/>
      </c>
      <c r="S155" s="66"/>
      <c r="T155" s="66"/>
      <c r="U155" s="66"/>
      <c r="V155" s="66"/>
      <c r="W155" s="66"/>
      <c r="X155" s="66"/>
      <c r="Y155" s="278"/>
      <c r="Z155" s="7">
        <f t="shared" si="8"/>
        <v>22</v>
      </c>
      <c r="AB155" s="133" t="str">
        <f>IFERROR(IF(DATEVALUE(VLOOKUP(K155,Validation!F190:I213,3,FALSE)&amp;"/"&amp;RIGHT(L155+100,2)&amp;"/"&amp;M155)&lt;=DATEVALUE(VLOOKUP(N155,Validation!F190:I213,3,FALSE)&amp;"/"&amp;RIGHT(O155+100,2)&amp;"/"&amp;P155),"",-1),"")</f>
        <v/>
      </c>
      <c r="AC155" s="133" t="str">
        <f>IFERROR(IF(DATEVALUE(TEXT(VLOOKUP(S155,Validation!F190:I213,3,FALSE)&amp;"/"&amp;RIGHT(T155+100,2)&amp;"/"&amp;U155,"MM/DD/YYYY"))&lt;=DATEVALUE(TEXT(VLOOKUP(V155,Validation!F190:I213,3,FALSE)&amp;"/"&amp;RIGHT(W155+100,2)&amp;"/"&amp;X155,"MM/DD/YYYY")),"",-1),"")</f>
        <v/>
      </c>
    </row>
    <row r="156" spans="1:29" ht="13.8">
      <c r="A156" s="113"/>
      <c r="B156" s="113"/>
      <c r="C156" s="113"/>
      <c r="D156" s="113"/>
      <c r="E156" s="113"/>
      <c r="F156" s="14"/>
      <c r="G156" s="15"/>
      <c r="H156" s="14"/>
      <c r="I156" s="114"/>
      <c r="J156" s="91" t="str">
        <f t="shared" si="6"/>
        <v/>
      </c>
      <c r="K156" s="88"/>
      <c r="L156" s="89"/>
      <c r="M156" s="90"/>
      <c r="N156" s="88"/>
      <c r="O156" s="89"/>
      <c r="P156" s="90"/>
      <c r="Q156" s="85" t="str">
        <f ca="1">+IF(A156="","",IF(AND(TODAY()&lt;Validation!$C$141,OR(MONTH(TODAY())=10,MONTH(TODAY())=11,MONTH(TODAY())=12)),CONCATENATE(MONTH(TODAY()),"/01/",YEAR(TODAY())),IF(AND(TODAY()&lt;Validation!$C$141,MONTH(TODAY())&lt;=9),CONCATENATE("0",MONTH(TODAY()),"/01/",YEAR(TODAY())),IF(AND(TODAY()&gt;=Validation!$C$141,OR(MONTH(TODAY())=10,MONTH(TODAY())=11,MONTH(TODAY())=12)),CONCATENATE(MONTH(TODAY()+10),"/01/",YEAR(TODAY()+10)),IF(AND(TODAY()&gt;=Validation!$C$141,MONTH(TODAY())&lt;=9),CONCATENATE("0",MONTH(TODAY()+10),"/01/",YEAR(TODAY()+10)))))))</f>
        <v/>
      </c>
      <c r="R156" s="84" t="str">
        <f t="shared" si="7"/>
        <v/>
      </c>
      <c r="S156" s="66"/>
      <c r="T156" s="66"/>
      <c r="U156" s="66"/>
      <c r="V156" s="66"/>
      <c r="W156" s="66"/>
      <c r="X156" s="66"/>
      <c r="Y156" s="278"/>
      <c r="Z156" s="7">
        <f t="shared" si="8"/>
        <v>22</v>
      </c>
      <c r="AB156" s="133" t="str">
        <f>IFERROR(IF(DATEVALUE(VLOOKUP(K156,Validation!F191:I214,3,FALSE)&amp;"/"&amp;RIGHT(L156+100,2)&amp;"/"&amp;M156)&lt;=DATEVALUE(VLOOKUP(N156,Validation!F191:I214,3,FALSE)&amp;"/"&amp;RIGHT(O156+100,2)&amp;"/"&amp;P156),"",-1),"")</f>
        <v/>
      </c>
      <c r="AC156" s="133" t="str">
        <f>IFERROR(IF(DATEVALUE(TEXT(VLOOKUP(S156,Validation!F191:I214,3,FALSE)&amp;"/"&amp;RIGHT(T156+100,2)&amp;"/"&amp;U156,"MM/DD/YYYY"))&lt;=DATEVALUE(TEXT(VLOOKUP(V156,Validation!F191:I214,3,FALSE)&amp;"/"&amp;RIGHT(W156+100,2)&amp;"/"&amp;X156,"MM/DD/YYYY")),"",-1),"")</f>
        <v/>
      </c>
    </row>
    <row r="157" spans="1:29" ht="13.8">
      <c r="A157" s="113"/>
      <c r="B157" s="113"/>
      <c r="C157" s="113"/>
      <c r="D157" s="113"/>
      <c r="E157" s="113"/>
      <c r="F157" s="14"/>
      <c r="G157" s="15"/>
      <c r="H157" s="14"/>
      <c r="I157" s="114"/>
      <c r="J157" s="91" t="str">
        <f t="shared" si="6"/>
        <v/>
      </c>
      <c r="K157" s="88"/>
      <c r="L157" s="89"/>
      <c r="M157" s="90"/>
      <c r="N157" s="88"/>
      <c r="O157" s="89"/>
      <c r="P157" s="90"/>
      <c r="Q157" s="85" t="str">
        <f ca="1">+IF(A157="","",IF(AND(TODAY()&lt;Validation!$C$141,OR(MONTH(TODAY())=10,MONTH(TODAY())=11,MONTH(TODAY())=12)),CONCATENATE(MONTH(TODAY()),"/01/",YEAR(TODAY())),IF(AND(TODAY()&lt;Validation!$C$141,MONTH(TODAY())&lt;=9),CONCATENATE("0",MONTH(TODAY()),"/01/",YEAR(TODAY())),IF(AND(TODAY()&gt;=Validation!$C$141,OR(MONTH(TODAY())=10,MONTH(TODAY())=11,MONTH(TODAY())=12)),CONCATENATE(MONTH(TODAY()+10),"/01/",YEAR(TODAY()+10)),IF(AND(TODAY()&gt;=Validation!$C$141,MONTH(TODAY())&lt;=9),CONCATENATE("0",MONTH(TODAY()+10),"/01/",YEAR(TODAY()+10)))))))</f>
        <v/>
      </c>
      <c r="R157" s="84" t="str">
        <f t="shared" si="7"/>
        <v/>
      </c>
      <c r="S157" s="66"/>
      <c r="T157" s="66"/>
      <c r="U157" s="66"/>
      <c r="V157" s="66"/>
      <c r="W157" s="66"/>
      <c r="X157" s="66"/>
      <c r="Y157" s="278"/>
      <c r="Z157" s="7">
        <f t="shared" si="8"/>
        <v>22</v>
      </c>
      <c r="AB157" s="133" t="str">
        <f>IFERROR(IF(DATEVALUE(VLOOKUP(K157,Validation!F192:I215,3,FALSE)&amp;"/"&amp;RIGHT(L157+100,2)&amp;"/"&amp;M157)&lt;=DATEVALUE(VLOOKUP(N157,Validation!F192:I215,3,FALSE)&amp;"/"&amp;RIGHT(O157+100,2)&amp;"/"&amp;P157),"",-1),"")</f>
        <v/>
      </c>
      <c r="AC157" s="133" t="str">
        <f>IFERROR(IF(DATEVALUE(TEXT(VLOOKUP(S157,Validation!F192:I215,3,FALSE)&amp;"/"&amp;RIGHT(T157+100,2)&amp;"/"&amp;U157,"MM/DD/YYYY"))&lt;=DATEVALUE(TEXT(VLOOKUP(V157,Validation!F192:I215,3,FALSE)&amp;"/"&amp;RIGHT(W157+100,2)&amp;"/"&amp;X157,"MM/DD/YYYY")),"",-1),"")</f>
        <v/>
      </c>
    </row>
    <row r="158" spans="1:29" ht="13.8">
      <c r="A158" s="113"/>
      <c r="B158" s="113"/>
      <c r="C158" s="113"/>
      <c r="D158" s="113"/>
      <c r="E158" s="113"/>
      <c r="F158" s="14"/>
      <c r="G158" s="15"/>
      <c r="H158" s="14"/>
      <c r="I158" s="114"/>
      <c r="J158" s="91" t="str">
        <f t="shared" si="6"/>
        <v/>
      </c>
      <c r="K158" s="88"/>
      <c r="L158" s="89"/>
      <c r="M158" s="90"/>
      <c r="N158" s="88"/>
      <c r="O158" s="89"/>
      <c r="P158" s="90"/>
      <c r="Q158" s="85" t="str">
        <f ca="1">+IF(A158="","",IF(AND(TODAY()&lt;Validation!$C$141,OR(MONTH(TODAY())=10,MONTH(TODAY())=11,MONTH(TODAY())=12)),CONCATENATE(MONTH(TODAY()),"/01/",YEAR(TODAY())),IF(AND(TODAY()&lt;Validation!$C$141,MONTH(TODAY())&lt;=9),CONCATENATE("0",MONTH(TODAY()),"/01/",YEAR(TODAY())),IF(AND(TODAY()&gt;=Validation!$C$141,OR(MONTH(TODAY())=10,MONTH(TODAY())=11,MONTH(TODAY())=12)),CONCATENATE(MONTH(TODAY()+10),"/01/",YEAR(TODAY()+10)),IF(AND(TODAY()&gt;=Validation!$C$141,MONTH(TODAY())&lt;=9),CONCATENATE("0",MONTH(TODAY()+10),"/01/",YEAR(TODAY()+10)))))))</f>
        <v/>
      </c>
      <c r="R158" s="84" t="str">
        <f t="shared" si="7"/>
        <v/>
      </c>
      <c r="S158" s="66"/>
      <c r="T158" s="66"/>
      <c r="U158" s="66"/>
      <c r="V158" s="66"/>
      <c r="W158" s="66"/>
      <c r="X158" s="66"/>
      <c r="Y158" s="278"/>
      <c r="Z158" s="7">
        <f t="shared" si="8"/>
        <v>22</v>
      </c>
      <c r="AB158" s="133" t="str">
        <f>IFERROR(IF(DATEVALUE(VLOOKUP(K158,Validation!F193:I216,3,FALSE)&amp;"/"&amp;RIGHT(L158+100,2)&amp;"/"&amp;M158)&lt;=DATEVALUE(VLOOKUP(N158,Validation!F193:I216,3,FALSE)&amp;"/"&amp;RIGHT(O158+100,2)&amp;"/"&amp;P158),"",-1),"")</f>
        <v/>
      </c>
      <c r="AC158" s="133" t="str">
        <f>IFERROR(IF(DATEVALUE(TEXT(VLOOKUP(S158,Validation!F193:I216,3,FALSE)&amp;"/"&amp;RIGHT(T158+100,2)&amp;"/"&amp;U158,"MM/DD/YYYY"))&lt;=DATEVALUE(TEXT(VLOOKUP(V158,Validation!F193:I216,3,FALSE)&amp;"/"&amp;RIGHT(W158+100,2)&amp;"/"&amp;X158,"MM/DD/YYYY")),"",-1),"")</f>
        <v/>
      </c>
    </row>
    <row r="159" spans="1:29" ht="13.8">
      <c r="A159" s="113"/>
      <c r="B159" s="113"/>
      <c r="C159" s="113"/>
      <c r="D159" s="113"/>
      <c r="E159" s="113"/>
      <c r="F159" s="14"/>
      <c r="G159" s="15"/>
      <c r="H159" s="14"/>
      <c r="I159" s="114"/>
      <c r="J159" s="91" t="str">
        <f t="shared" si="6"/>
        <v/>
      </c>
      <c r="K159" s="88"/>
      <c r="L159" s="89"/>
      <c r="M159" s="90"/>
      <c r="N159" s="88"/>
      <c r="O159" s="89"/>
      <c r="P159" s="90"/>
      <c r="Q159" s="85" t="str">
        <f ca="1">+IF(A159="","",IF(AND(TODAY()&lt;Validation!$C$141,OR(MONTH(TODAY())=10,MONTH(TODAY())=11,MONTH(TODAY())=12)),CONCATENATE(MONTH(TODAY()),"/01/",YEAR(TODAY())),IF(AND(TODAY()&lt;Validation!$C$141,MONTH(TODAY())&lt;=9),CONCATENATE("0",MONTH(TODAY()),"/01/",YEAR(TODAY())),IF(AND(TODAY()&gt;=Validation!$C$141,OR(MONTH(TODAY())=10,MONTH(TODAY())=11,MONTH(TODAY())=12)),CONCATENATE(MONTH(TODAY()+10),"/01/",YEAR(TODAY()+10)),IF(AND(TODAY()&gt;=Validation!$C$141,MONTH(TODAY())&lt;=9),CONCATENATE("0",MONTH(TODAY()+10),"/01/",YEAR(TODAY()+10)))))))</f>
        <v/>
      </c>
      <c r="R159" s="84" t="str">
        <f t="shared" si="7"/>
        <v/>
      </c>
      <c r="S159" s="66"/>
      <c r="T159" s="66"/>
      <c r="U159" s="66"/>
      <c r="V159" s="66"/>
      <c r="W159" s="66"/>
      <c r="X159" s="66"/>
      <c r="Y159" s="278"/>
      <c r="Z159" s="7">
        <f t="shared" si="8"/>
        <v>22</v>
      </c>
      <c r="AB159" s="133" t="str">
        <f>IFERROR(IF(DATEVALUE(VLOOKUP(K159,Validation!F194:I217,3,FALSE)&amp;"/"&amp;RIGHT(L159+100,2)&amp;"/"&amp;M159)&lt;=DATEVALUE(VLOOKUP(N159,Validation!F194:I217,3,FALSE)&amp;"/"&amp;RIGHT(O159+100,2)&amp;"/"&amp;P159),"",-1),"")</f>
        <v/>
      </c>
      <c r="AC159" s="133" t="str">
        <f>IFERROR(IF(DATEVALUE(TEXT(VLOOKUP(S159,Validation!F194:I217,3,FALSE)&amp;"/"&amp;RIGHT(T159+100,2)&amp;"/"&amp;U159,"MM/DD/YYYY"))&lt;=DATEVALUE(TEXT(VLOOKUP(V159,Validation!F194:I217,3,FALSE)&amp;"/"&amp;RIGHT(W159+100,2)&amp;"/"&amp;X159,"MM/DD/YYYY")),"",-1),"")</f>
        <v/>
      </c>
    </row>
    <row r="160" spans="1:29" ht="13.8">
      <c r="A160" s="113"/>
      <c r="B160" s="113"/>
      <c r="C160" s="113"/>
      <c r="D160" s="113"/>
      <c r="E160" s="113"/>
      <c r="F160" s="14"/>
      <c r="G160" s="15"/>
      <c r="H160" s="14"/>
      <c r="I160" s="114"/>
      <c r="J160" s="91" t="str">
        <f t="shared" si="6"/>
        <v/>
      </c>
      <c r="K160" s="88"/>
      <c r="L160" s="89"/>
      <c r="M160" s="90"/>
      <c r="N160" s="88"/>
      <c r="O160" s="89"/>
      <c r="P160" s="90"/>
      <c r="Q160" s="85" t="str">
        <f ca="1">+IF(A160="","",IF(AND(TODAY()&lt;Validation!$C$141,OR(MONTH(TODAY())=10,MONTH(TODAY())=11,MONTH(TODAY())=12)),CONCATENATE(MONTH(TODAY()),"/01/",YEAR(TODAY())),IF(AND(TODAY()&lt;Validation!$C$141,MONTH(TODAY())&lt;=9),CONCATENATE("0",MONTH(TODAY()),"/01/",YEAR(TODAY())),IF(AND(TODAY()&gt;=Validation!$C$141,OR(MONTH(TODAY())=10,MONTH(TODAY())=11,MONTH(TODAY())=12)),CONCATENATE(MONTH(TODAY()+10),"/01/",YEAR(TODAY()+10)),IF(AND(TODAY()&gt;=Validation!$C$141,MONTH(TODAY())&lt;=9),CONCATENATE("0",MONTH(TODAY()+10),"/01/",YEAR(TODAY()+10)))))))</f>
        <v/>
      </c>
      <c r="R160" s="84" t="str">
        <f t="shared" si="7"/>
        <v/>
      </c>
      <c r="S160" s="66"/>
      <c r="T160" s="66"/>
      <c r="U160" s="66"/>
      <c r="V160" s="66"/>
      <c r="W160" s="66"/>
      <c r="X160" s="66"/>
      <c r="Y160" s="278"/>
      <c r="Z160" s="7">
        <f t="shared" si="8"/>
        <v>22</v>
      </c>
      <c r="AB160" s="133" t="str">
        <f>IFERROR(IF(DATEVALUE(VLOOKUP(K160,Validation!F195:I218,3,FALSE)&amp;"/"&amp;RIGHT(L160+100,2)&amp;"/"&amp;M160)&lt;=DATEVALUE(VLOOKUP(N160,Validation!F195:I218,3,FALSE)&amp;"/"&amp;RIGHT(O160+100,2)&amp;"/"&amp;P160),"",-1),"")</f>
        <v/>
      </c>
      <c r="AC160" s="133" t="str">
        <f>IFERROR(IF(DATEVALUE(TEXT(VLOOKUP(S160,Validation!F195:I218,3,FALSE)&amp;"/"&amp;RIGHT(T160+100,2)&amp;"/"&amp;U160,"MM/DD/YYYY"))&lt;=DATEVALUE(TEXT(VLOOKUP(V160,Validation!F195:I218,3,FALSE)&amp;"/"&amp;RIGHT(W160+100,2)&amp;"/"&amp;X160,"MM/DD/YYYY")),"",-1),"")</f>
        <v/>
      </c>
    </row>
    <row r="161" spans="1:29" ht="13.8">
      <c r="A161" s="113"/>
      <c r="B161" s="113"/>
      <c r="C161" s="113"/>
      <c r="D161" s="113"/>
      <c r="E161" s="113"/>
      <c r="F161" s="14"/>
      <c r="G161" s="15"/>
      <c r="H161" s="14"/>
      <c r="I161" s="114"/>
      <c r="J161" s="91" t="str">
        <f t="shared" si="6"/>
        <v/>
      </c>
      <c r="K161" s="88"/>
      <c r="L161" s="89"/>
      <c r="M161" s="90"/>
      <c r="N161" s="88"/>
      <c r="O161" s="89"/>
      <c r="P161" s="90"/>
      <c r="Q161" s="85" t="str">
        <f ca="1">+IF(A161="","",IF(AND(TODAY()&lt;Validation!$C$141,OR(MONTH(TODAY())=10,MONTH(TODAY())=11,MONTH(TODAY())=12)),CONCATENATE(MONTH(TODAY()),"/01/",YEAR(TODAY())),IF(AND(TODAY()&lt;Validation!$C$141,MONTH(TODAY())&lt;=9),CONCATENATE("0",MONTH(TODAY()),"/01/",YEAR(TODAY())),IF(AND(TODAY()&gt;=Validation!$C$141,OR(MONTH(TODAY())=10,MONTH(TODAY())=11,MONTH(TODAY())=12)),CONCATENATE(MONTH(TODAY()+10),"/01/",YEAR(TODAY()+10)),IF(AND(TODAY()&gt;=Validation!$C$141,MONTH(TODAY())&lt;=9),CONCATENATE("0",MONTH(TODAY()+10),"/01/",YEAR(TODAY()+10)))))))</f>
        <v/>
      </c>
      <c r="R161" s="84" t="str">
        <f t="shared" si="7"/>
        <v/>
      </c>
      <c r="S161" s="66"/>
      <c r="T161" s="66"/>
      <c r="U161" s="66"/>
      <c r="V161" s="66"/>
      <c r="W161" s="66"/>
      <c r="X161" s="66"/>
      <c r="Y161" s="278"/>
      <c r="Z161" s="7">
        <f t="shared" si="8"/>
        <v>22</v>
      </c>
      <c r="AB161" s="133" t="str">
        <f>IFERROR(IF(DATEVALUE(VLOOKUP(K161,Validation!F196:I219,3,FALSE)&amp;"/"&amp;RIGHT(L161+100,2)&amp;"/"&amp;M161)&lt;=DATEVALUE(VLOOKUP(N161,Validation!F196:I219,3,FALSE)&amp;"/"&amp;RIGHT(O161+100,2)&amp;"/"&amp;P161),"",-1),"")</f>
        <v/>
      </c>
      <c r="AC161" s="133" t="str">
        <f>IFERROR(IF(DATEVALUE(TEXT(VLOOKUP(S161,Validation!F196:I219,3,FALSE)&amp;"/"&amp;RIGHT(T161+100,2)&amp;"/"&amp;U161,"MM/DD/YYYY"))&lt;=DATEVALUE(TEXT(VLOOKUP(V161,Validation!F196:I219,3,FALSE)&amp;"/"&amp;RIGHT(W161+100,2)&amp;"/"&amp;X161,"MM/DD/YYYY")),"",-1),"")</f>
        <v/>
      </c>
    </row>
    <row r="162" spans="1:29" ht="13.8">
      <c r="A162" s="113"/>
      <c r="B162" s="113"/>
      <c r="C162" s="113"/>
      <c r="D162" s="113"/>
      <c r="E162" s="113"/>
      <c r="F162" s="14"/>
      <c r="G162" s="15"/>
      <c r="H162" s="14"/>
      <c r="I162" s="114"/>
      <c r="J162" s="91" t="str">
        <f t="shared" si="6"/>
        <v/>
      </c>
      <c r="K162" s="88"/>
      <c r="L162" s="89"/>
      <c r="M162" s="90"/>
      <c r="N162" s="88"/>
      <c r="O162" s="89"/>
      <c r="P162" s="90"/>
      <c r="Q162" s="85" t="str">
        <f ca="1">+IF(A162="","",IF(AND(TODAY()&lt;Validation!$C$141,OR(MONTH(TODAY())=10,MONTH(TODAY())=11,MONTH(TODAY())=12)),CONCATENATE(MONTH(TODAY()),"/01/",YEAR(TODAY())),IF(AND(TODAY()&lt;Validation!$C$141,MONTH(TODAY())&lt;=9),CONCATENATE("0",MONTH(TODAY()),"/01/",YEAR(TODAY())),IF(AND(TODAY()&gt;=Validation!$C$141,OR(MONTH(TODAY())=10,MONTH(TODAY())=11,MONTH(TODAY())=12)),CONCATENATE(MONTH(TODAY()+10),"/01/",YEAR(TODAY()+10)),IF(AND(TODAY()&gt;=Validation!$C$141,MONTH(TODAY())&lt;=9),CONCATENATE("0",MONTH(TODAY()+10),"/01/",YEAR(TODAY()+10)))))))</f>
        <v/>
      </c>
      <c r="R162" s="84" t="str">
        <f t="shared" si="7"/>
        <v/>
      </c>
      <c r="S162" s="66"/>
      <c r="T162" s="66"/>
      <c r="U162" s="66"/>
      <c r="V162" s="66"/>
      <c r="W162" s="66"/>
      <c r="X162" s="66"/>
      <c r="Y162" s="278"/>
      <c r="Z162" s="7">
        <f t="shared" si="8"/>
        <v>22</v>
      </c>
      <c r="AB162" s="133" t="str">
        <f>IFERROR(IF(DATEVALUE(VLOOKUP(K162,Validation!F197:I220,3,FALSE)&amp;"/"&amp;RIGHT(L162+100,2)&amp;"/"&amp;M162)&lt;=DATEVALUE(VLOOKUP(N162,Validation!F197:I220,3,FALSE)&amp;"/"&amp;RIGHT(O162+100,2)&amp;"/"&amp;P162),"",-1),"")</f>
        <v/>
      </c>
      <c r="AC162" s="133" t="str">
        <f>IFERROR(IF(DATEVALUE(TEXT(VLOOKUP(S162,Validation!F197:I220,3,FALSE)&amp;"/"&amp;RIGHT(T162+100,2)&amp;"/"&amp;U162,"MM/DD/YYYY"))&lt;=DATEVALUE(TEXT(VLOOKUP(V162,Validation!F197:I220,3,FALSE)&amp;"/"&amp;RIGHT(W162+100,2)&amp;"/"&amp;X162,"MM/DD/YYYY")),"",-1),"")</f>
        <v/>
      </c>
    </row>
    <row r="163" spans="1:29" ht="13.8">
      <c r="A163" s="113"/>
      <c r="B163" s="113"/>
      <c r="C163" s="113"/>
      <c r="D163" s="113"/>
      <c r="E163" s="113"/>
      <c r="F163" s="14"/>
      <c r="G163" s="15"/>
      <c r="H163" s="14"/>
      <c r="I163" s="114"/>
      <c r="J163" s="91" t="str">
        <f t="shared" si="6"/>
        <v/>
      </c>
      <c r="K163" s="88"/>
      <c r="L163" s="89"/>
      <c r="M163" s="90"/>
      <c r="N163" s="88"/>
      <c r="O163" s="89"/>
      <c r="P163" s="90"/>
      <c r="Q163" s="85" t="str">
        <f ca="1">+IF(A163="","",IF(AND(TODAY()&lt;Validation!$C$141,OR(MONTH(TODAY())=10,MONTH(TODAY())=11,MONTH(TODAY())=12)),CONCATENATE(MONTH(TODAY()),"/01/",YEAR(TODAY())),IF(AND(TODAY()&lt;Validation!$C$141,MONTH(TODAY())&lt;=9),CONCATENATE("0",MONTH(TODAY()),"/01/",YEAR(TODAY())),IF(AND(TODAY()&gt;=Validation!$C$141,OR(MONTH(TODAY())=10,MONTH(TODAY())=11,MONTH(TODAY())=12)),CONCATENATE(MONTH(TODAY()+10),"/01/",YEAR(TODAY()+10)),IF(AND(TODAY()&gt;=Validation!$C$141,MONTH(TODAY())&lt;=9),CONCATENATE("0",MONTH(TODAY()+10),"/01/",YEAR(TODAY()+10)))))))</f>
        <v/>
      </c>
      <c r="R163" s="84" t="str">
        <f t="shared" si="7"/>
        <v/>
      </c>
      <c r="S163" s="66"/>
      <c r="T163" s="66"/>
      <c r="U163" s="66"/>
      <c r="V163" s="66"/>
      <c r="W163" s="66"/>
      <c r="X163" s="66"/>
      <c r="Y163" s="278"/>
      <c r="Z163" s="7">
        <f t="shared" si="8"/>
        <v>22</v>
      </c>
      <c r="AB163" s="133" t="str">
        <f>IFERROR(IF(DATEVALUE(VLOOKUP(K163,Validation!F198:I221,3,FALSE)&amp;"/"&amp;RIGHT(L163+100,2)&amp;"/"&amp;M163)&lt;=DATEVALUE(VLOOKUP(N163,Validation!F198:I221,3,FALSE)&amp;"/"&amp;RIGHT(O163+100,2)&amp;"/"&amp;P163),"",-1),"")</f>
        <v/>
      </c>
      <c r="AC163" s="133" t="str">
        <f>IFERROR(IF(DATEVALUE(TEXT(VLOOKUP(S163,Validation!F198:I221,3,FALSE)&amp;"/"&amp;RIGHT(T163+100,2)&amp;"/"&amp;U163,"MM/DD/YYYY"))&lt;=DATEVALUE(TEXT(VLOOKUP(V163,Validation!F198:I221,3,FALSE)&amp;"/"&amp;RIGHT(W163+100,2)&amp;"/"&amp;X163,"MM/DD/YYYY")),"",-1),"")</f>
        <v/>
      </c>
    </row>
    <row r="164" spans="1:29" ht="13.8">
      <c r="A164" s="113"/>
      <c r="B164" s="113"/>
      <c r="C164" s="113"/>
      <c r="D164" s="113"/>
      <c r="E164" s="113"/>
      <c r="F164" s="14"/>
      <c r="G164" s="15"/>
      <c r="H164" s="14"/>
      <c r="I164" s="114"/>
      <c r="J164" s="91" t="str">
        <f t="shared" si="6"/>
        <v/>
      </c>
      <c r="K164" s="88"/>
      <c r="L164" s="89"/>
      <c r="M164" s="90"/>
      <c r="N164" s="88"/>
      <c r="O164" s="89"/>
      <c r="P164" s="90"/>
      <c r="Q164" s="85" t="str">
        <f ca="1">+IF(A164="","",IF(AND(TODAY()&lt;Validation!$C$141,OR(MONTH(TODAY())=10,MONTH(TODAY())=11,MONTH(TODAY())=12)),CONCATENATE(MONTH(TODAY()),"/01/",YEAR(TODAY())),IF(AND(TODAY()&lt;Validation!$C$141,MONTH(TODAY())&lt;=9),CONCATENATE("0",MONTH(TODAY()),"/01/",YEAR(TODAY())),IF(AND(TODAY()&gt;=Validation!$C$141,OR(MONTH(TODAY())=10,MONTH(TODAY())=11,MONTH(TODAY())=12)),CONCATENATE(MONTH(TODAY()+10),"/01/",YEAR(TODAY()+10)),IF(AND(TODAY()&gt;=Validation!$C$141,MONTH(TODAY())&lt;=9),CONCATENATE("0",MONTH(TODAY()+10),"/01/",YEAR(TODAY()+10)))))))</f>
        <v/>
      </c>
      <c r="R164" s="84" t="str">
        <f t="shared" si="7"/>
        <v/>
      </c>
      <c r="S164" s="66"/>
      <c r="T164" s="66"/>
      <c r="U164" s="66"/>
      <c r="V164" s="66"/>
      <c r="W164" s="66"/>
      <c r="X164" s="66"/>
      <c r="Y164" s="278"/>
      <c r="Z164" s="7">
        <f t="shared" si="8"/>
        <v>22</v>
      </c>
      <c r="AB164" s="133" t="str">
        <f>IFERROR(IF(DATEVALUE(VLOOKUP(K164,Validation!F199:I222,3,FALSE)&amp;"/"&amp;RIGHT(L164+100,2)&amp;"/"&amp;M164)&lt;=DATEVALUE(VLOOKUP(N164,Validation!F199:I222,3,FALSE)&amp;"/"&amp;RIGHT(O164+100,2)&amp;"/"&amp;P164),"",-1),"")</f>
        <v/>
      </c>
      <c r="AC164" s="133" t="str">
        <f>IFERROR(IF(DATEVALUE(TEXT(VLOOKUP(S164,Validation!F199:I222,3,FALSE)&amp;"/"&amp;RIGHT(T164+100,2)&amp;"/"&amp;U164,"MM/DD/YYYY"))&lt;=DATEVALUE(TEXT(VLOOKUP(V164,Validation!F199:I222,3,FALSE)&amp;"/"&amp;RIGHT(W164+100,2)&amp;"/"&amp;X164,"MM/DD/YYYY")),"",-1),"")</f>
        <v/>
      </c>
    </row>
    <row r="165" spans="1:29" ht="13.8">
      <c r="A165" s="113"/>
      <c r="B165" s="113"/>
      <c r="C165" s="113"/>
      <c r="D165" s="113"/>
      <c r="E165" s="113"/>
      <c r="F165" s="14"/>
      <c r="G165" s="15"/>
      <c r="H165" s="14"/>
      <c r="I165" s="114"/>
      <c r="J165" s="91" t="str">
        <f t="shared" si="6"/>
        <v/>
      </c>
      <c r="K165" s="88"/>
      <c r="L165" s="89"/>
      <c r="M165" s="90"/>
      <c r="N165" s="88"/>
      <c r="O165" s="89"/>
      <c r="P165" s="90"/>
      <c r="Q165" s="85" t="str">
        <f ca="1">+IF(A165="","",IF(AND(TODAY()&lt;Validation!$C$141,OR(MONTH(TODAY())=10,MONTH(TODAY())=11,MONTH(TODAY())=12)),CONCATENATE(MONTH(TODAY()),"/01/",YEAR(TODAY())),IF(AND(TODAY()&lt;Validation!$C$141,MONTH(TODAY())&lt;=9),CONCATENATE("0",MONTH(TODAY()),"/01/",YEAR(TODAY())),IF(AND(TODAY()&gt;=Validation!$C$141,OR(MONTH(TODAY())=10,MONTH(TODAY())=11,MONTH(TODAY())=12)),CONCATENATE(MONTH(TODAY()+10),"/01/",YEAR(TODAY()+10)),IF(AND(TODAY()&gt;=Validation!$C$141,MONTH(TODAY())&lt;=9),CONCATENATE("0",MONTH(TODAY()+10),"/01/",YEAR(TODAY()+10)))))))</f>
        <v/>
      </c>
      <c r="R165" s="84" t="str">
        <f t="shared" si="7"/>
        <v/>
      </c>
      <c r="S165" s="66"/>
      <c r="T165" s="66"/>
      <c r="U165" s="66"/>
      <c r="V165" s="66"/>
      <c r="W165" s="66"/>
      <c r="X165" s="66"/>
      <c r="Y165" s="278"/>
      <c r="Z165" s="7">
        <f t="shared" si="8"/>
        <v>22</v>
      </c>
      <c r="AB165" s="133" t="str">
        <f>IFERROR(IF(DATEVALUE(VLOOKUP(K165,Validation!F200:I223,3,FALSE)&amp;"/"&amp;RIGHT(L165+100,2)&amp;"/"&amp;M165)&lt;=DATEVALUE(VLOOKUP(N165,Validation!F200:I223,3,FALSE)&amp;"/"&amp;RIGHT(O165+100,2)&amp;"/"&amp;P165),"",-1),"")</f>
        <v/>
      </c>
      <c r="AC165" s="133" t="str">
        <f>IFERROR(IF(DATEVALUE(TEXT(VLOOKUP(S165,Validation!F200:I223,3,FALSE)&amp;"/"&amp;RIGHT(T165+100,2)&amp;"/"&amp;U165,"MM/DD/YYYY"))&lt;=DATEVALUE(TEXT(VLOOKUP(V165,Validation!F200:I223,3,FALSE)&amp;"/"&amp;RIGHT(W165+100,2)&amp;"/"&amp;X165,"MM/DD/YYYY")),"",-1),"")</f>
        <v/>
      </c>
    </row>
    <row r="166" spans="1:29" ht="13.8">
      <c r="A166" s="113"/>
      <c r="B166" s="113"/>
      <c r="C166" s="113"/>
      <c r="D166" s="113"/>
      <c r="E166" s="113"/>
      <c r="F166" s="14"/>
      <c r="G166" s="15"/>
      <c r="H166" s="14"/>
      <c r="I166" s="114"/>
      <c r="J166" s="91" t="str">
        <f t="shared" si="6"/>
        <v/>
      </c>
      <c r="K166" s="88"/>
      <c r="L166" s="89"/>
      <c r="M166" s="90"/>
      <c r="N166" s="88"/>
      <c r="O166" s="89"/>
      <c r="P166" s="90"/>
      <c r="Q166" s="85" t="str">
        <f ca="1">+IF(A166="","",IF(AND(TODAY()&lt;Validation!$C$141,OR(MONTH(TODAY())=10,MONTH(TODAY())=11,MONTH(TODAY())=12)),CONCATENATE(MONTH(TODAY()),"/01/",YEAR(TODAY())),IF(AND(TODAY()&lt;Validation!$C$141,MONTH(TODAY())&lt;=9),CONCATENATE("0",MONTH(TODAY()),"/01/",YEAR(TODAY())),IF(AND(TODAY()&gt;=Validation!$C$141,OR(MONTH(TODAY())=10,MONTH(TODAY())=11,MONTH(TODAY())=12)),CONCATENATE(MONTH(TODAY()+10),"/01/",YEAR(TODAY()+10)),IF(AND(TODAY()&gt;=Validation!$C$141,MONTH(TODAY())&lt;=9),CONCATENATE("0",MONTH(TODAY()+10),"/01/",YEAR(TODAY()+10)))))))</f>
        <v/>
      </c>
      <c r="R166" s="84" t="str">
        <f t="shared" si="7"/>
        <v/>
      </c>
      <c r="S166" s="66"/>
      <c r="T166" s="66"/>
      <c r="U166" s="66"/>
      <c r="V166" s="66"/>
      <c r="W166" s="66"/>
      <c r="X166" s="66"/>
      <c r="Y166" s="278"/>
      <c r="Z166" s="7">
        <f t="shared" si="8"/>
        <v>22</v>
      </c>
      <c r="AB166" s="133" t="str">
        <f>IFERROR(IF(DATEVALUE(VLOOKUP(K166,Validation!F201:I224,3,FALSE)&amp;"/"&amp;RIGHT(L166+100,2)&amp;"/"&amp;M166)&lt;=DATEVALUE(VLOOKUP(N166,Validation!F201:I224,3,FALSE)&amp;"/"&amp;RIGHT(O166+100,2)&amp;"/"&amp;P166),"",-1),"")</f>
        <v/>
      </c>
      <c r="AC166" s="133" t="str">
        <f>IFERROR(IF(DATEVALUE(TEXT(VLOOKUP(S166,Validation!F201:I224,3,FALSE)&amp;"/"&amp;RIGHT(T166+100,2)&amp;"/"&amp;U166,"MM/DD/YYYY"))&lt;=DATEVALUE(TEXT(VLOOKUP(V166,Validation!F201:I224,3,FALSE)&amp;"/"&amp;RIGHT(W166+100,2)&amp;"/"&amp;X166,"MM/DD/YYYY")),"",-1),"")</f>
        <v/>
      </c>
    </row>
    <row r="167" spans="1:29" ht="13.8">
      <c r="A167" s="113"/>
      <c r="B167" s="113"/>
      <c r="C167" s="113"/>
      <c r="D167" s="113"/>
      <c r="E167" s="113"/>
      <c r="F167" s="14"/>
      <c r="G167" s="15"/>
      <c r="H167" s="14"/>
      <c r="I167" s="114"/>
      <c r="J167" s="91" t="str">
        <f t="shared" si="6"/>
        <v/>
      </c>
      <c r="K167" s="88"/>
      <c r="L167" s="89"/>
      <c r="M167" s="90"/>
      <c r="N167" s="88"/>
      <c r="O167" s="89"/>
      <c r="P167" s="90"/>
      <c r="Q167" s="85" t="str">
        <f ca="1">+IF(A167="","",IF(AND(TODAY()&lt;Validation!$C$141,OR(MONTH(TODAY())=10,MONTH(TODAY())=11,MONTH(TODAY())=12)),CONCATENATE(MONTH(TODAY()),"/01/",YEAR(TODAY())),IF(AND(TODAY()&lt;Validation!$C$141,MONTH(TODAY())&lt;=9),CONCATENATE("0",MONTH(TODAY()),"/01/",YEAR(TODAY())),IF(AND(TODAY()&gt;=Validation!$C$141,OR(MONTH(TODAY())=10,MONTH(TODAY())=11,MONTH(TODAY())=12)),CONCATENATE(MONTH(TODAY()+10),"/01/",YEAR(TODAY()+10)),IF(AND(TODAY()&gt;=Validation!$C$141,MONTH(TODAY())&lt;=9),CONCATENATE("0",MONTH(TODAY()+10),"/01/",YEAR(TODAY()+10)))))))</f>
        <v/>
      </c>
      <c r="R167" s="84" t="str">
        <f t="shared" si="7"/>
        <v/>
      </c>
      <c r="S167" s="66"/>
      <c r="T167" s="66"/>
      <c r="U167" s="66"/>
      <c r="V167" s="66"/>
      <c r="W167" s="66"/>
      <c r="X167" s="66"/>
      <c r="Y167" s="278"/>
      <c r="Z167" s="7">
        <f t="shared" si="8"/>
        <v>22</v>
      </c>
      <c r="AB167" s="133" t="str">
        <f>IFERROR(IF(DATEVALUE(VLOOKUP(K167,Validation!F202:I225,3,FALSE)&amp;"/"&amp;RIGHT(L167+100,2)&amp;"/"&amp;M167)&lt;=DATEVALUE(VLOOKUP(N167,Validation!F202:I225,3,FALSE)&amp;"/"&amp;RIGHT(O167+100,2)&amp;"/"&amp;P167),"",-1),"")</f>
        <v/>
      </c>
      <c r="AC167" s="133" t="str">
        <f>IFERROR(IF(DATEVALUE(TEXT(VLOOKUP(S167,Validation!F202:I225,3,FALSE)&amp;"/"&amp;RIGHT(T167+100,2)&amp;"/"&amp;U167,"MM/DD/YYYY"))&lt;=DATEVALUE(TEXT(VLOOKUP(V167,Validation!F202:I225,3,FALSE)&amp;"/"&amp;RIGHT(W167+100,2)&amp;"/"&amp;X167,"MM/DD/YYYY")),"",-1),"")</f>
        <v/>
      </c>
    </row>
    <row r="168" spans="1:29" ht="13.8">
      <c r="A168" s="113"/>
      <c r="B168" s="113"/>
      <c r="C168" s="113"/>
      <c r="D168" s="113"/>
      <c r="E168" s="113"/>
      <c r="F168" s="14"/>
      <c r="G168" s="15"/>
      <c r="H168" s="14"/>
      <c r="I168" s="114"/>
      <c r="J168" s="91" t="str">
        <f t="shared" si="6"/>
        <v/>
      </c>
      <c r="K168" s="88"/>
      <c r="L168" s="89"/>
      <c r="M168" s="90"/>
      <c r="N168" s="88"/>
      <c r="O168" s="89"/>
      <c r="P168" s="90"/>
      <c r="Q168" s="85" t="str">
        <f ca="1">+IF(A168="","",IF(AND(TODAY()&lt;Validation!$C$141,OR(MONTH(TODAY())=10,MONTH(TODAY())=11,MONTH(TODAY())=12)),CONCATENATE(MONTH(TODAY()),"/01/",YEAR(TODAY())),IF(AND(TODAY()&lt;Validation!$C$141,MONTH(TODAY())&lt;=9),CONCATENATE("0",MONTH(TODAY()),"/01/",YEAR(TODAY())),IF(AND(TODAY()&gt;=Validation!$C$141,OR(MONTH(TODAY())=10,MONTH(TODAY())=11,MONTH(TODAY())=12)),CONCATENATE(MONTH(TODAY()+10),"/01/",YEAR(TODAY()+10)),IF(AND(TODAY()&gt;=Validation!$C$141,MONTH(TODAY())&lt;=9),CONCATENATE("0",MONTH(TODAY()+10),"/01/",YEAR(TODAY()+10)))))))</f>
        <v/>
      </c>
      <c r="R168" s="84" t="str">
        <f t="shared" si="7"/>
        <v/>
      </c>
      <c r="S168" s="66"/>
      <c r="T168" s="66"/>
      <c r="U168" s="66"/>
      <c r="V168" s="66"/>
      <c r="W168" s="66"/>
      <c r="X168" s="66"/>
      <c r="Y168" s="278"/>
      <c r="Z168" s="7">
        <f t="shared" si="8"/>
        <v>22</v>
      </c>
      <c r="AB168" s="133" t="str">
        <f>IFERROR(IF(DATEVALUE(VLOOKUP(K168,Validation!F203:I226,3,FALSE)&amp;"/"&amp;RIGHT(L168+100,2)&amp;"/"&amp;M168)&lt;=DATEVALUE(VLOOKUP(N168,Validation!F203:I226,3,FALSE)&amp;"/"&amp;RIGHT(O168+100,2)&amp;"/"&amp;P168),"",-1),"")</f>
        <v/>
      </c>
      <c r="AC168" s="133" t="str">
        <f>IFERROR(IF(DATEVALUE(TEXT(VLOOKUP(S168,Validation!F203:I226,3,FALSE)&amp;"/"&amp;RIGHT(T168+100,2)&amp;"/"&amp;U168,"MM/DD/YYYY"))&lt;=DATEVALUE(TEXT(VLOOKUP(V168,Validation!F203:I226,3,FALSE)&amp;"/"&amp;RIGHT(W168+100,2)&amp;"/"&amp;X168,"MM/DD/YYYY")),"",-1),"")</f>
        <v/>
      </c>
    </row>
    <row r="169" spans="1:29" ht="13.8">
      <c r="A169" s="113"/>
      <c r="B169" s="113"/>
      <c r="C169" s="113"/>
      <c r="D169" s="113"/>
      <c r="E169" s="113"/>
      <c r="F169" s="14"/>
      <c r="G169" s="15"/>
      <c r="H169" s="14"/>
      <c r="I169" s="114"/>
      <c r="J169" s="91" t="str">
        <f t="shared" si="6"/>
        <v/>
      </c>
      <c r="K169" s="88"/>
      <c r="L169" s="89"/>
      <c r="M169" s="90"/>
      <c r="N169" s="88"/>
      <c r="O169" s="89"/>
      <c r="P169" s="90"/>
      <c r="Q169" s="85" t="str">
        <f ca="1">+IF(A169="","",IF(AND(TODAY()&lt;Validation!$C$141,OR(MONTH(TODAY())=10,MONTH(TODAY())=11,MONTH(TODAY())=12)),CONCATENATE(MONTH(TODAY()),"/01/",YEAR(TODAY())),IF(AND(TODAY()&lt;Validation!$C$141,MONTH(TODAY())&lt;=9),CONCATENATE("0",MONTH(TODAY()),"/01/",YEAR(TODAY())),IF(AND(TODAY()&gt;=Validation!$C$141,OR(MONTH(TODAY())=10,MONTH(TODAY())=11,MONTH(TODAY())=12)),CONCATENATE(MONTH(TODAY()+10),"/01/",YEAR(TODAY()+10)),IF(AND(TODAY()&gt;=Validation!$C$141,MONTH(TODAY())&lt;=9),CONCATENATE("0",MONTH(TODAY()+10),"/01/",YEAR(TODAY()+10)))))))</f>
        <v/>
      </c>
      <c r="R169" s="84" t="str">
        <f t="shared" si="7"/>
        <v/>
      </c>
      <c r="S169" s="66"/>
      <c r="T169" s="66"/>
      <c r="U169" s="66"/>
      <c r="V169" s="66"/>
      <c r="W169" s="66"/>
      <c r="X169" s="66"/>
      <c r="Y169" s="278"/>
      <c r="Z169" s="7">
        <f t="shared" si="8"/>
        <v>22</v>
      </c>
      <c r="AB169" s="133" t="str">
        <f>IFERROR(IF(DATEVALUE(VLOOKUP(K169,Validation!F204:I227,3,FALSE)&amp;"/"&amp;RIGHT(L169+100,2)&amp;"/"&amp;M169)&lt;=DATEVALUE(VLOOKUP(N169,Validation!F204:I227,3,FALSE)&amp;"/"&amp;RIGHT(O169+100,2)&amp;"/"&amp;P169),"",-1),"")</f>
        <v/>
      </c>
      <c r="AC169" s="133" t="str">
        <f>IFERROR(IF(DATEVALUE(TEXT(VLOOKUP(S169,Validation!F204:I227,3,FALSE)&amp;"/"&amp;RIGHT(T169+100,2)&amp;"/"&amp;U169,"MM/DD/YYYY"))&lt;=DATEVALUE(TEXT(VLOOKUP(V169,Validation!F204:I227,3,FALSE)&amp;"/"&amp;RIGHT(W169+100,2)&amp;"/"&amp;X169,"MM/DD/YYYY")),"",-1),"")</f>
        <v/>
      </c>
    </row>
    <row r="170" spans="1:29" ht="13.8">
      <c r="A170" s="113"/>
      <c r="B170" s="113"/>
      <c r="C170" s="113"/>
      <c r="D170" s="113"/>
      <c r="E170" s="113"/>
      <c r="F170" s="14"/>
      <c r="G170" s="15"/>
      <c r="H170" s="14"/>
      <c r="I170" s="114"/>
      <c r="J170" s="91" t="str">
        <f t="shared" si="6"/>
        <v/>
      </c>
      <c r="K170" s="88"/>
      <c r="L170" s="89"/>
      <c r="M170" s="90"/>
      <c r="N170" s="88"/>
      <c r="O170" s="89"/>
      <c r="P170" s="90"/>
      <c r="Q170" s="85" t="str">
        <f ca="1">+IF(A170="","",IF(AND(TODAY()&lt;Validation!$C$141,OR(MONTH(TODAY())=10,MONTH(TODAY())=11,MONTH(TODAY())=12)),CONCATENATE(MONTH(TODAY()),"/01/",YEAR(TODAY())),IF(AND(TODAY()&lt;Validation!$C$141,MONTH(TODAY())&lt;=9),CONCATENATE("0",MONTH(TODAY()),"/01/",YEAR(TODAY())),IF(AND(TODAY()&gt;=Validation!$C$141,OR(MONTH(TODAY())=10,MONTH(TODAY())=11,MONTH(TODAY())=12)),CONCATENATE(MONTH(TODAY()+10),"/01/",YEAR(TODAY()+10)),IF(AND(TODAY()&gt;=Validation!$C$141,MONTH(TODAY())&lt;=9),CONCATENATE("0",MONTH(TODAY()+10),"/01/",YEAR(TODAY()+10)))))))</f>
        <v/>
      </c>
      <c r="R170" s="84" t="str">
        <f t="shared" si="7"/>
        <v/>
      </c>
      <c r="S170" s="66"/>
      <c r="T170" s="66"/>
      <c r="U170" s="66"/>
      <c r="V170" s="66"/>
      <c r="W170" s="66"/>
      <c r="X170" s="66"/>
      <c r="Y170" s="278"/>
      <c r="Z170" s="7">
        <f t="shared" si="8"/>
        <v>22</v>
      </c>
      <c r="AB170" s="133" t="str">
        <f>IFERROR(IF(DATEVALUE(VLOOKUP(K170,Validation!F205:I228,3,FALSE)&amp;"/"&amp;RIGHT(L170+100,2)&amp;"/"&amp;M170)&lt;=DATEVALUE(VLOOKUP(N170,Validation!F205:I228,3,FALSE)&amp;"/"&amp;RIGHT(O170+100,2)&amp;"/"&amp;P170),"",-1),"")</f>
        <v/>
      </c>
      <c r="AC170" s="133" t="str">
        <f>IFERROR(IF(DATEVALUE(TEXT(VLOOKUP(S170,Validation!F205:I228,3,FALSE)&amp;"/"&amp;RIGHT(T170+100,2)&amp;"/"&amp;U170,"MM/DD/YYYY"))&lt;=DATEVALUE(TEXT(VLOOKUP(V170,Validation!F205:I228,3,FALSE)&amp;"/"&amp;RIGHT(W170+100,2)&amp;"/"&amp;X170,"MM/DD/YYYY")),"",-1),"")</f>
        <v/>
      </c>
    </row>
    <row r="171" spans="1:29" ht="13.8">
      <c r="A171" s="113"/>
      <c r="B171" s="113"/>
      <c r="C171" s="113"/>
      <c r="D171" s="113"/>
      <c r="E171" s="113"/>
      <c r="F171" s="14"/>
      <c r="G171" s="15"/>
      <c r="H171" s="14"/>
      <c r="I171" s="114"/>
      <c r="J171" s="91" t="str">
        <f t="shared" si="6"/>
        <v/>
      </c>
      <c r="K171" s="88"/>
      <c r="L171" s="89"/>
      <c r="M171" s="90"/>
      <c r="N171" s="88"/>
      <c r="O171" s="89"/>
      <c r="P171" s="90"/>
      <c r="Q171" s="85" t="str">
        <f ca="1">+IF(A171="","",IF(AND(TODAY()&lt;Validation!$C$141,OR(MONTH(TODAY())=10,MONTH(TODAY())=11,MONTH(TODAY())=12)),CONCATENATE(MONTH(TODAY()),"/01/",YEAR(TODAY())),IF(AND(TODAY()&lt;Validation!$C$141,MONTH(TODAY())&lt;=9),CONCATENATE("0",MONTH(TODAY()),"/01/",YEAR(TODAY())),IF(AND(TODAY()&gt;=Validation!$C$141,OR(MONTH(TODAY())=10,MONTH(TODAY())=11,MONTH(TODAY())=12)),CONCATENATE(MONTH(TODAY()+10),"/01/",YEAR(TODAY()+10)),IF(AND(TODAY()&gt;=Validation!$C$141,MONTH(TODAY())&lt;=9),CONCATENATE("0",MONTH(TODAY()+10),"/01/",YEAR(TODAY()+10)))))))</f>
        <v/>
      </c>
      <c r="R171" s="84" t="str">
        <f t="shared" si="7"/>
        <v/>
      </c>
      <c r="S171" s="66"/>
      <c r="T171" s="66"/>
      <c r="U171" s="66"/>
      <c r="V171" s="66"/>
      <c r="W171" s="66"/>
      <c r="X171" s="66"/>
      <c r="Y171" s="278"/>
      <c r="Z171" s="7">
        <f t="shared" si="8"/>
        <v>22</v>
      </c>
      <c r="AB171" s="133" t="str">
        <f>IFERROR(IF(DATEVALUE(VLOOKUP(K171,Validation!F206:I229,3,FALSE)&amp;"/"&amp;RIGHT(L171+100,2)&amp;"/"&amp;M171)&lt;=DATEVALUE(VLOOKUP(N171,Validation!F206:I229,3,FALSE)&amp;"/"&amp;RIGHT(O171+100,2)&amp;"/"&amp;P171),"",-1),"")</f>
        <v/>
      </c>
      <c r="AC171" s="133" t="str">
        <f>IFERROR(IF(DATEVALUE(TEXT(VLOOKUP(S171,Validation!F206:I229,3,FALSE)&amp;"/"&amp;RIGHT(T171+100,2)&amp;"/"&amp;U171,"MM/DD/YYYY"))&lt;=DATEVALUE(TEXT(VLOOKUP(V171,Validation!F206:I229,3,FALSE)&amp;"/"&amp;RIGHT(W171+100,2)&amp;"/"&amp;X171,"MM/DD/YYYY")),"",-1),"")</f>
        <v/>
      </c>
    </row>
    <row r="172" spans="1:29" ht="13.8">
      <c r="A172" s="113"/>
      <c r="B172" s="113"/>
      <c r="C172" s="113"/>
      <c r="D172" s="113"/>
      <c r="E172" s="113"/>
      <c r="F172" s="14"/>
      <c r="G172" s="15"/>
      <c r="H172" s="14"/>
      <c r="I172" s="114"/>
      <c r="J172" s="91" t="str">
        <f t="shared" si="6"/>
        <v/>
      </c>
      <c r="K172" s="88"/>
      <c r="L172" s="89"/>
      <c r="M172" s="90"/>
      <c r="N172" s="88"/>
      <c r="O172" s="89"/>
      <c r="P172" s="90"/>
      <c r="Q172" s="85" t="str">
        <f ca="1">+IF(A172="","",IF(AND(TODAY()&lt;Validation!$C$141,OR(MONTH(TODAY())=10,MONTH(TODAY())=11,MONTH(TODAY())=12)),CONCATENATE(MONTH(TODAY()),"/01/",YEAR(TODAY())),IF(AND(TODAY()&lt;Validation!$C$141,MONTH(TODAY())&lt;=9),CONCATENATE("0",MONTH(TODAY()),"/01/",YEAR(TODAY())),IF(AND(TODAY()&gt;=Validation!$C$141,OR(MONTH(TODAY())=10,MONTH(TODAY())=11,MONTH(TODAY())=12)),CONCATENATE(MONTH(TODAY()+10),"/01/",YEAR(TODAY()+10)),IF(AND(TODAY()&gt;=Validation!$C$141,MONTH(TODAY())&lt;=9),CONCATENATE("0",MONTH(TODAY()+10),"/01/",YEAR(TODAY()+10)))))))</f>
        <v/>
      </c>
      <c r="R172" s="84" t="str">
        <f t="shared" si="7"/>
        <v/>
      </c>
      <c r="S172" s="66"/>
      <c r="T172" s="66"/>
      <c r="U172" s="66"/>
      <c r="V172" s="66"/>
      <c r="W172" s="66"/>
      <c r="X172" s="66"/>
      <c r="Y172" s="278"/>
      <c r="Z172" s="7">
        <f t="shared" si="8"/>
        <v>22</v>
      </c>
      <c r="AB172" s="133" t="str">
        <f>IFERROR(IF(DATEVALUE(VLOOKUP(K172,Validation!F207:I230,3,FALSE)&amp;"/"&amp;RIGHT(L172+100,2)&amp;"/"&amp;M172)&lt;=DATEVALUE(VLOOKUP(N172,Validation!F207:I230,3,FALSE)&amp;"/"&amp;RIGHT(O172+100,2)&amp;"/"&amp;P172),"",-1),"")</f>
        <v/>
      </c>
      <c r="AC172" s="133" t="str">
        <f>IFERROR(IF(DATEVALUE(TEXT(VLOOKUP(S172,Validation!F207:I230,3,FALSE)&amp;"/"&amp;RIGHT(T172+100,2)&amp;"/"&amp;U172,"MM/DD/YYYY"))&lt;=DATEVALUE(TEXT(VLOOKUP(V172,Validation!F207:I230,3,FALSE)&amp;"/"&amp;RIGHT(W172+100,2)&amp;"/"&amp;X172,"MM/DD/YYYY")),"",-1),"")</f>
        <v/>
      </c>
    </row>
    <row r="173" spans="1:29" ht="13.8">
      <c r="A173" s="113"/>
      <c r="B173" s="113"/>
      <c r="C173" s="113"/>
      <c r="D173" s="113"/>
      <c r="E173" s="113"/>
      <c r="F173" s="14"/>
      <c r="G173" s="15"/>
      <c r="H173" s="14"/>
      <c r="I173" s="114"/>
      <c r="J173" s="91" t="str">
        <f t="shared" si="6"/>
        <v/>
      </c>
      <c r="K173" s="88"/>
      <c r="L173" s="89"/>
      <c r="M173" s="90"/>
      <c r="N173" s="88"/>
      <c r="O173" s="89"/>
      <c r="P173" s="90"/>
      <c r="Q173" s="85" t="str">
        <f ca="1">+IF(A173="","",IF(AND(TODAY()&lt;Validation!$C$141,OR(MONTH(TODAY())=10,MONTH(TODAY())=11,MONTH(TODAY())=12)),CONCATENATE(MONTH(TODAY()),"/01/",YEAR(TODAY())),IF(AND(TODAY()&lt;Validation!$C$141,MONTH(TODAY())&lt;=9),CONCATENATE("0",MONTH(TODAY()),"/01/",YEAR(TODAY())),IF(AND(TODAY()&gt;=Validation!$C$141,OR(MONTH(TODAY())=10,MONTH(TODAY())=11,MONTH(TODAY())=12)),CONCATENATE(MONTH(TODAY()+10),"/01/",YEAR(TODAY()+10)),IF(AND(TODAY()&gt;=Validation!$C$141,MONTH(TODAY())&lt;=9),CONCATENATE("0",MONTH(TODAY()+10),"/01/",YEAR(TODAY()+10)))))))</f>
        <v/>
      </c>
      <c r="R173" s="84" t="str">
        <f t="shared" si="7"/>
        <v/>
      </c>
      <c r="S173" s="66"/>
      <c r="T173" s="66"/>
      <c r="U173" s="66"/>
      <c r="V173" s="66"/>
      <c r="W173" s="66"/>
      <c r="X173" s="66"/>
      <c r="Y173" s="278"/>
      <c r="Z173" s="7">
        <f t="shared" si="8"/>
        <v>22</v>
      </c>
      <c r="AB173" s="133" t="str">
        <f>IFERROR(IF(DATEVALUE(VLOOKUP(K173,Validation!F208:I231,3,FALSE)&amp;"/"&amp;RIGHT(L173+100,2)&amp;"/"&amp;M173)&lt;=DATEVALUE(VLOOKUP(N173,Validation!F208:I231,3,FALSE)&amp;"/"&amp;RIGHT(O173+100,2)&amp;"/"&amp;P173),"",-1),"")</f>
        <v/>
      </c>
      <c r="AC173" s="133" t="str">
        <f>IFERROR(IF(DATEVALUE(TEXT(VLOOKUP(S173,Validation!F208:I231,3,FALSE)&amp;"/"&amp;RIGHT(T173+100,2)&amp;"/"&amp;U173,"MM/DD/YYYY"))&lt;=DATEVALUE(TEXT(VLOOKUP(V173,Validation!F208:I231,3,FALSE)&amp;"/"&amp;RIGHT(W173+100,2)&amp;"/"&amp;X173,"MM/DD/YYYY")),"",-1),"")</f>
        <v/>
      </c>
    </row>
    <row r="174" spans="1:29" ht="13.8">
      <c r="A174" s="113"/>
      <c r="B174" s="113"/>
      <c r="C174" s="113"/>
      <c r="D174" s="113"/>
      <c r="E174" s="113"/>
      <c r="F174" s="14"/>
      <c r="G174" s="15"/>
      <c r="H174" s="14"/>
      <c r="I174" s="114"/>
      <c r="J174" s="91" t="str">
        <f t="shared" si="6"/>
        <v/>
      </c>
      <c r="K174" s="88"/>
      <c r="L174" s="89"/>
      <c r="M174" s="90"/>
      <c r="N174" s="88"/>
      <c r="O174" s="89"/>
      <c r="P174" s="90"/>
      <c r="Q174" s="85" t="str">
        <f ca="1">+IF(A174="","",IF(AND(TODAY()&lt;Validation!$C$141,OR(MONTH(TODAY())=10,MONTH(TODAY())=11,MONTH(TODAY())=12)),CONCATENATE(MONTH(TODAY()),"/01/",YEAR(TODAY())),IF(AND(TODAY()&lt;Validation!$C$141,MONTH(TODAY())&lt;=9),CONCATENATE("0",MONTH(TODAY()),"/01/",YEAR(TODAY())),IF(AND(TODAY()&gt;=Validation!$C$141,OR(MONTH(TODAY())=10,MONTH(TODAY())=11,MONTH(TODAY())=12)),CONCATENATE(MONTH(TODAY()+10),"/01/",YEAR(TODAY()+10)),IF(AND(TODAY()&gt;=Validation!$C$141,MONTH(TODAY())&lt;=9),CONCATENATE("0",MONTH(TODAY()+10),"/01/",YEAR(TODAY()+10)))))))</f>
        <v/>
      </c>
      <c r="R174" s="84" t="str">
        <f t="shared" si="7"/>
        <v/>
      </c>
      <c r="S174" s="66"/>
      <c r="T174" s="66"/>
      <c r="U174" s="66"/>
      <c r="V174" s="66"/>
      <c r="W174" s="66"/>
      <c r="X174" s="66"/>
      <c r="Y174" s="278"/>
      <c r="Z174" s="7">
        <f t="shared" si="8"/>
        <v>22</v>
      </c>
      <c r="AB174" s="133" t="str">
        <f>IFERROR(IF(DATEVALUE(VLOOKUP(K174,Validation!F209:I232,3,FALSE)&amp;"/"&amp;RIGHT(L174+100,2)&amp;"/"&amp;M174)&lt;=DATEVALUE(VLOOKUP(N174,Validation!F209:I232,3,FALSE)&amp;"/"&amp;RIGHT(O174+100,2)&amp;"/"&amp;P174),"",-1),"")</f>
        <v/>
      </c>
      <c r="AC174" s="133" t="str">
        <f>IFERROR(IF(DATEVALUE(TEXT(VLOOKUP(S174,Validation!F209:I232,3,FALSE)&amp;"/"&amp;RIGHT(T174+100,2)&amp;"/"&amp;U174,"MM/DD/YYYY"))&lt;=DATEVALUE(TEXT(VLOOKUP(V174,Validation!F209:I232,3,FALSE)&amp;"/"&amp;RIGHT(W174+100,2)&amp;"/"&amp;X174,"MM/DD/YYYY")),"",-1),"")</f>
        <v/>
      </c>
    </row>
    <row r="175" spans="1:29" ht="13.8">
      <c r="A175" s="113"/>
      <c r="B175" s="113"/>
      <c r="C175" s="113"/>
      <c r="D175" s="113"/>
      <c r="E175" s="113"/>
      <c r="F175" s="14"/>
      <c r="G175" s="15"/>
      <c r="H175" s="14"/>
      <c r="I175" s="114"/>
      <c r="J175" s="91" t="str">
        <f t="shared" si="6"/>
        <v/>
      </c>
      <c r="K175" s="88"/>
      <c r="L175" s="89"/>
      <c r="M175" s="90"/>
      <c r="N175" s="88"/>
      <c r="O175" s="89"/>
      <c r="P175" s="90"/>
      <c r="Q175" s="85" t="str">
        <f ca="1">+IF(A175="","",IF(AND(TODAY()&lt;Validation!$C$141,OR(MONTH(TODAY())=10,MONTH(TODAY())=11,MONTH(TODAY())=12)),CONCATENATE(MONTH(TODAY()),"/01/",YEAR(TODAY())),IF(AND(TODAY()&lt;Validation!$C$141,MONTH(TODAY())&lt;=9),CONCATENATE("0",MONTH(TODAY()),"/01/",YEAR(TODAY())),IF(AND(TODAY()&gt;=Validation!$C$141,OR(MONTH(TODAY())=10,MONTH(TODAY())=11,MONTH(TODAY())=12)),CONCATENATE(MONTH(TODAY()+10),"/01/",YEAR(TODAY()+10)),IF(AND(TODAY()&gt;=Validation!$C$141,MONTH(TODAY())&lt;=9),CONCATENATE("0",MONTH(TODAY()+10),"/01/",YEAR(TODAY()+10)))))))</f>
        <v/>
      </c>
      <c r="R175" s="84" t="str">
        <f t="shared" si="7"/>
        <v/>
      </c>
      <c r="S175" s="66"/>
      <c r="T175" s="66"/>
      <c r="U175" s="66"/>
      <c r="V175" s="66"/>
      <c r="W175" s="66"/>
      <c r="X175" s="66"/>
      <c r="Y175" s="278"/>
      <c r="Z175" s="7">
        <f t="shared" si="8"/>
        <v>22</v>
      </c>
      <c r="AB175" s="133" t="str">
        <f>IFERROR(IF(DATEVALUE(VLOOKUP(K175,Validation!F210:I233,3,FALSE)&amp;"/"&amp;RIGHT(L175+100,2)&amp;"/"&amp;M175)&lt;=DATEVALUE(VLOOKUP(N175,Validation!F210:I233,3,FALSE)&amp;"/"&amp;RIGHT(O175+100,2)&amp;"/"&amp;P175),"",-1),"")</f>
        <v/>
      </c>
      <c r="AC175" s="133" t="str">
        <f>IFERROR(IF(DATEVALUE(TEXT(VLOOKUP(S175,Validation!F210:I233,3,FALSE)&amp;"/"&amp;RIGHT(T175+100,2)&amp;"/"&amp;U175,"MM/DD/YYYY"))&lt;=DATEVALUE(TEXT(VLOOKUP(V175,Validation!F210:I233,3,FALSE)&amp;"/"&amp;RIGHT(W175+100,2)&amp;"/"&amp;X175,"MM/DD/YYYY")),"",-1),"")</f>
        <v/>
      </c>
    </row>
    <row r="176" spans="1:29" ht="13.8">
      <c r="A176" s="113"/>
      <c r="B176" s="113"/>
      <c r="C176" s="113"/>
      <c r="D176" s="113"/>
      <c r="E176" s="113"/>
      <c r="F176" s="14"/>
      <c r="G176" s="15"/>
      <c r="H176" s="14"/>
      <c r="I176" s="114"/>
      <c r="J176" s="91" t="str">
        <f t="shared" si="6"/>
        <v/>
      </c>
      <c r="K176" s="88"/>
      <c r="L176" s="89"/>
      <c r="M176" s="90"/>
      <c r="N176" s="88"/>
      <c r="O176" s="89"/>
      <c r="P176" s="90"/>
      <c r="Q176" s="85" t="str">
        <f ca="1">+IF(A176="","",IF(AND(TODAY()&lt;Validation!$C$141,OR(MONTH(TODAY())=10,MONTH(TODAY())=11,MONTH(TODAY())=12)),CONCATENATE(MONTH(TODAY()),"/01/",YEAR(TODAY())),IF(AND(TODAY()&lt;Validation!$C$141,MONTH(TODAY())&lt;=9),CONCATENATE("0",MONTH(TODAY()),"/01/",YEAR(TODAY())),IF(AND(TODAY()&gt;=Validation!$C$141,OR(MONTH(TODAY())=10,MONTH(TODAY())=11,MONTH(TODAY())=12)),CONCATENATE(MONTH(TODAY()+10),"/01/",YEAR(TODAY()+10)),IF(AND(TODAY()&gt;=Validation!$C$141,MONTH(TODAY())&lt;=9),CONCATENATE("0",MONTH(TODAY()+10),"/01/",YEAR(TODAY()+10)))))))</f>
        <v/>
      </c>
      <c r="R176" s="84" t="str">
        <f t="shared" si="7"/>
        <v/>
      </c>
      <c r="S176" s="66"/>
      <c r="T176" s="66"/>
      <c r="U176" s="66"/>
      <c r="V176" s="66"/>
      <c r="W176" s="66"/>
      <c r="X176" s="66"/>
      <c r="Y176" s="278"/>
      <c r="Z176" s="7">
        <f t="shared" si="8"/>
        <v>22</v>
      </c>
      <c r="AB176" s="133" t="str">
        <f>IFERROR(IF(DATEVALUE(VLOOKUP(K176,Validation!F211:I234,3,FALSE)&amp;"/"&amp;RIGHT(L176+100,2)&amp;"/"&amp;M176)&lt;=DATEVALUE(VLOOKUP(N176,Validation!F211:I234,3,FALSE)&amp;"/"&amp;RIGHT(O176+100,2)&amp;"/"&amp;P176),"",-1),"")</f>
        <v/>
      </c>
      <c r="AC176" s="133" t="str">
        <f>IFERROR(IF(DATEVALUE(TEXT(VLOOKUP(S176,Validation!F211:I234,3,FALSE)&amp;"/"&amp;RIGHT(T176+100,2)&amp;"/"&amp;U176,"MM/DD/YYYY"))&lt;=DATEVALUE(TEXT(VLOOKUP(V176,Validation!F211:I234,3,FALSE)&amp;"/"&amp;RIGHT(W176+100,2)&amp;"/"&amp;X176,"MM/DD/YYYY")),"",-1),"")</f>
        <v/>
      </c>
    </row>
    <row r="177" spans="1:29" ht="13.8">
      <c r="A177" s="113"/>
      <c r="B177" s="113"/>
      <c r="C177" s="113"/>
      <c r="D177" s="113"/>
      <c r="E177" s="113"/>
      <c r="F177" s="14"/>
      <c r="G177" s="15"/>
      <c r="H177" s="14"/>
      <c r="I177" s="114"/>
      <c r="J177" s="91" t="str">
        <f t="shared" si="6"/>
        <v/>
      </c>
      <c r="K177" s="88"/>
      <c r="L177" s="89"/>
      <c r="M177" s="90"/>
      <c r="N177" s="88"/>
      <c r="O177" s="89"/>
      <c r="P177" s="90"/>
      <c r="Q177" s="85" t="str">
        <f ca="1">+IF(A177="","",IF(AND(TODAY()&lt;Validation!$C$141,OR(MONTH(TODAY())=10,MONTH(TODAY())=11,MONTH(TODAY())=12)),CONCATENATE(MONTH(TODAY()),"/01/",YEAR(TODAY())),IF(AND(TODAY()&lt;Validation!$C$141,MONTH(TODAY())&lt;=9),CONCATENATE("0",MONTH(TODAY()),"/01/",YEAR(TODAY())),IF(AND(TODAY()&gt;=Validation!$C$141,OR(MONTH(TODAY())=10,MONTH(TODAY())=11,MONTH(TODAY())=12)),CONCATENATE(MONTH(TODAY()+10),"/01/",YEAR(TODAY()+10)),IF(AND(TODAY()&gt;=Validation!$C$141,MONTH(TODAY())&lt;=9),CONCATENATE("0",MONTH(TODAY()+10),"/01/",YEAR(TODAY()+10)))))))</f>
        <v/>
      </c>
      <c r="R177" s="84" t="str">
        <f t="shared" si="7"/>
        <v/>
      </c>
      <c r="S177" s="66"/>
      <c r="T177" s="66"/>
      <c r="U177" s="66"/>
      <c r="V177" s="66"/>
      <c r="W177" s="66"/>
      <c r="X177" s="66"/>
      <c r="Y177" s="278"/>
      <c r="Z177" s="7">
        <f t="shared" si="8"/>
        <v>22</v>
      </c>
      <c r="AB177" s="133" t="str">
        <f>IFERROR(IF(DATEVALUE(VLOOKUP(K177,Validation!F212:I235,3,FALSE)&amp;"/"&amp;RIGHT(L177+100,2)&amp;"/"&amp;M177)&lt;=DATEVALUE(VLOOKUP(N177,Validation!F212:I235,3,FALSE)&amp;"/"&amp;RIGHT(O177+100,2)&amp;"/"&amp;P177),"",-1),"")</f>
        <v/>
      </c>
      <c r="AC177" s="133" t="str">
        <f>IFERROR(IF(DATEVALUE(TEXT(VLOOKUP(S177,Validation!F212:I235,3,FALSE)&amp;"/"&amp;RIGHT(T177+100,2)&amp;"/"&amp;U177,"MM/DD/YYYY"))&lt;=DATEVALUE(TEXT(VLOOKUP(V177,Validation!F212:I235,3,FALSE)&amp;"/"&amp;RIGHT(W177+100,2)&amp;"/"&amp;X177,"MM/DD/YYYY")),"",-1),"")</f>
        <v/>
      </c>
    </row>
    <row r="178" spans="1:29" ht="13.8">
      <c r="A178" s="113"/>
      <c r="B178" s="113"/>
      <c r="C178" s="113"/>
      <c r="D178" s="113"/>
      <c r="E178" s="113"/>
      <c r="F178" s="14"/>
      <c r="G178" s="15"/>
      <c r="H178" s="14"/>
      <c r="I178" s="114"/>
      <c r="J178" s="91" t="str">
        <f t="shared" si="6"/>
        <v/>
      </c>
      <c r="K178" s="88"/>
      <c r="L178" s="89"/>
      <c r="M178" s="90"/>
      <c r="N178" s="88"/>
      <c r="O178" s="89"/>
      <c r="P178" s="90"/>
      <c r="Q178" s="85" t="str">
        <f ca="1">+IF(A178="","",IF(AND(TODAY()&lt;Validation!$C$141,OR(MONTH(TODAY())=10,MONTH(TODAY())=11,MONTH(TODAY())=12)),CONCATENATE(MONTH(TODAY()),"/01/",YEAR(TODAY())),IF(AND(TODAY()&lt;Validation!$C$141,MONTH(TODAY())&lt;=9),CONCATENATE("0",MONTH(TODAY()),"/01/",YEAR(TODAY())),IF(AND(TODAY()&gt;=Validation!$C$141,OR(MONTH(TODAY())=10,MONTH(TODAY())=11,MONTH(TODAY())=12)),CONCATENATE(MONTH(TODAY()+10),"/01/",YEAR(TODAY()+10)),IF(AND(TODAY()&gt;=Validation!$C$141,MONTH(TODAY())&lt;=9),CONCATENATE("0",MONTH(TODAY()+10),"/01/",YEAR(TODAY()+10)))))))</f>
        <v/>
      </c>
      <c r="R178" s="84" t="str">
        <f t="shared" si="7"/>
        <v/>
      </c>
      <c r="S178" s="66"/>
      <c r="T178" s="66"/>
      <c r="U178" s="66"/>
      <c r="V178" s="66"/>
      <c r="W178" s="66"/>
      <c r="X178" s="66"/>
      <c r="Y178" s="278"/>
      <c r="Z178" s="7">
        <f t="shared" si="8"/>
        <v>22</v>
      </c>
      <c r="AB178" s="133" t="str">
        <f>IFERROR(IF(DATEVALUE(VLOOKUP(K178,Validation!F213:I236,3,FALSE)&amp;"/"&amp;RIGHT(L178+100,2)&amp;"/"&amp;M178)&lt;=DATEVALUE(VLOOKUP(N178,Validation!F213:I236,3,FALSE)&amp;"/"&amp;RIGHT(O178+100,2)&amp;"/"&amp;P178),"",-1),"")</f>
        <v/>
      </c>
      <c r="AC178" s="133" t="str">
        <f>IFERROR(IF(DATEVALUE(TEXT(VLOOKUP(S178,Validation!F213:I236,3,FALSE)&amp;"/"&amp;RIGHT(T178+100,2)&amp;"/"&amp;U178,"MM/DD/YYYY"))&lt;=DATEVALUE(TEXT(VLOOKUP(V178,Validation!F213:I236,3,FALSE)&amp;"/"&amp;RIGHT(W178+100,2)&amp;"/"&amp;X178,"MM/DD/YYYY")),"",-1),"")</f>
        <v/>
      </c>
    </row>
    <row r="179" spans="1:29" ht="13.8">
      <c r="A179" s="113"/>
      <c r="B179" s="113"/>
      <c r="C179" s="113"/>
      <c r="D179" s="113"/>
      <c r="E179" s="113"/>
      <c r="F179" s="14"/>
      <c r="G179" s="15"/>
      <c r="H179" s="14"/>
      <c r="I179" s="114"/>
      <c r="J179" s="91" t="str">
        <f t="shared" si="6"/>
        <v/>
      </c>
      <c r="K179" s="88"/>
      <c r="L179" s="89"/>
      <c r="M179" s="90"/>
      <c r="N179" s="88"/>
      <c r="O179" s="89"/>
      <c r="P179" s="90"/>
      <c r="Q179" s="85" t="str">
        <f ca="1">+IF(A179="","",IF(AND(TODAY()&lt;Validation!$C$141,OR(MONTH(TODAY())=10,MONTH(TODAY())=11,MONTH(TODAY())=12)),CONCATENATE(MONTH(TODAY()),"/01/",YEAR(TODAY())),IF(AND(TODAY()&lt;Validation!$C$141,MONTH(TODAY())&lt;=9),CONCATENATE("0",MONTH(TODAY()),"/01/",YEAR(TODAY())),IF(AND(TODAY()&gt;=Validation!$C$141,OR(MONTH(TODAY())=10,MONTH(TODAY())=11,MONTH(TODAY())=12)),CONCATENATE(MONTH(TODAY()+10),"/01/",YEAR(TODAY()+10)),IF(AND(TODAY()&gt;=Validation!$C$141,MONTH(TODAY())&lt;=9),CONCATENATE("0",MONTH(TODAY()+10),"/01/",YEAR(TODAY()+10)))))))</f>
        <v/>
      </c>
      <c r="R179" s="84" t="str">
        <f t="shared" si="7"/>
        <v/>
      </c>
      <c r="S179" s="66"/>
      <c r="T179" s="66"/>
      <c r="U179" s="66"/>
      <c r="V179" s="66"/>
      <c r="W179" s="66"/>
      <c r="X179" s="66"/>
      <c r="Y179" s="278"/>
      <c r="Z179" s="7">
        <f t="shared" si="8"/>
        <v>22</v>
      </c>
      <c r="AB179" s="133" t="str">
        <f>IFERROR(IF(DATEVALUE(VLOOKUP(K179,Validation!F214:I237,3,FALSE)&amp;"/"&amp;RIGHT(L179+100,2)&amp;"/"&amp;M179)&lt;=DATEVALUE(VLOOKUP(N179,Validation!F214:I237,3,FALSE)&amp;"/"&amp;RIGHT(O179+100,2)&amp;"/"&amp;P179),"",-1),"")</f>
        <v/>
      </c>
      <c r="AC179" s="133" t="str">
        <f>IFERROR(IF(DATEVALUE(TEXT(VLOOKUP(S179,Validation!F214:I237,3,FALSE)&amp;"/"&amp;RIGHT(T179+100,2)&amp;"/"&amp;U179,"MM/DD/YYYY"))&lt;=DATEVALUE(TEXT(VLOOKUP(V179,Validation!F214:I237,3,FALSE)&amp;"/"&amp;RIGHT(W179+100,2)&amp;"/"&amp;X179,"MM/DD/YYYY")),"",-1),"")</f>
        <v/>
      </c>
    </row>
    <row r="180" spans="1:29" ht="13.8">
      <c r="A180" s="113"/>
      <c r="B180" s="113"/>
      <c r="C180" s="113"/>
      <c r="D180" s="113"/>
      <c r="E180" s="113"/>
      <c r="F180" s="14"/>
      <c r="G180" s="15"/>
      <c r="H180" s="14"/>
      <c r="I180" s="114"/>
      <c r="J180" s="91" t="str">
        <f t="shared" si="6"/>
        <v/>
      </c>
      <c r="K180" s="88"/>
      <c r="L180" s="89"/>
      <c r="M180" s="90"/>
      <c r="N180" s="88"/>
      <c r="O180" s="89"/>
      <c r="P180" s="90"/>
      <c r="Q180" s="85" t="str">
        <f ca="1">+IF(A180="","",IF(AND(TODAY()&lt;Validation!$C$141,OR(MONTH(TODAY())=10,MONTH(TODAY())=11,MONTH(TODAY())=12)),CONCATENATE(MONTH(TODAY()),"/01/",YEAR(TODAY())),IF(AND(TODAY()&lt;Validation!$C$141,MONTH(TODAY())&lt;=9),CONCATENATE("0",MONTH(TODAY()),"/01/",YEAR(TODAY())),IF(AND(TODAY()&gt;=Validation!$C$141,OR(MONTH(TODAY())=10,MONTH(TODAY())=11,MONTH(TODAY())=12)),CONCATENATE(MONTH(TODAY()+10),"/01/",YEAR(TODAY()+10)),IF(AND(TODAY()&gt;=Validation!$C$141,MONTH(TODAY())&lt;=9),CONCATENATE("0",MONTH(TODAY()+10),"/01/",YEAR(TODAY()+10)))))))</f>
        <v/>
      </c>
      <c r="R180" s="84" t="str">
        <f t="shared" si="7"/>
        <v/>
      </c>
      <c r="S180" s="66"/>
      <c r="T180" s="66"/>
      <c r="U180" s="66"/>
      <c r="V180" s="66"/>
      <c r="W180" s="66"/>
      <c r="X180" s="66"/>
      <c r="Y180" s="278"/>
      <c r="Z180" s="7">
        <f t="shared" si="8"/>
        <v>22</v>
      </c>
      <c r="AB180" s="133" t="str">
        <f>IFERROR(IF(DATEVALUE(VLOOKUP(K180,Validation!F215:I238,3,FALSE)&amp;"/"&amp;RIGHT(L180+100,2)&amp;"/"&amp;M180)&lt;=DATEVALUE(VLOOKUP(N180,Validation!F215:I238,3,FALSE)&amp;"/"&amp;RIGHT(O180+100,2)&amp;"/"&amp;P180),"",-1),"")</f>
        <v/>
      </c>
      <c r="AC180" s="133" t="str">
        <f>IFERROR(IF(DATEVALUE(TEXT(VLOOKUP(S180,Validation!F215:I238,3,FALSE)&amp;"/"&amp;RIGHT(T180+100,2)&amp;"/"&amp;U180,"MM/DD/YYYY"))&lt;=DATEVALUE(TEXT(VLOOKUP(V180,Validation!F215:I238,3,FALSE)&amp;"/"&amp;RIGHT(W180+100,2)&amp;"/"&amp;X180,"MM/DD/YYYY")),"",-1),"")</f>
        <v/>
      </c>
    </row>
    <row r="181" spans="1:29" ht="13.8">
      <c r="A181" s="113"/>
      <c r="B181" s="113"/>
      <c r="C181" s="113"/>
      <c r="D181" s="113"/>
      <c r="E181" s="113"/>
      <c r="F181" s="14"/>
      <c r="G181" s="15"/>
      <c r="H181" s="14"/>
      <c r="I181" s="114"/>
      <c r="J181" s="91" t="str">
        <f t="shared" si="6"/>
        <v/>
      </c>
      <c r="K181" s="88"/>
      <c r="L181" s="89"/>
      <c r="M181" s="90"/>
      <c r="N181" s="88"/>
      <c r="O181" s="89"/>
      <c r="P181" s="90"/>
      <c r="Q181" s="85" t="str">
        <f ca="1">+IF(A181="","",IF(AND(TODAY()&lt;Validation!$C$141,OR(MONTH(TODAY())=10,MONTH(TODAY())=11,MONTH(TODAY())=12)),CONCATENATE(MONTH(TODAY()),"/01/",YEAR(TODAY())),IF(AND(TODAY()&lt;Validation!$C$141,MONTH(TODAY())&lt;=9),CONCATENATE("0",MONTH(TODAY()),"/01/",YEAR(TODAY())),IF(AND(TODAY()&gt;=Validation!$C$141,OR(MONTH(TODAY())=10,MONTH(TODAY())=11,MONTH(TODAY())=12)),CONCATENATE(MONTH(TODAY()+10),"/01/",YEAR(TODAY()+10)),IF(AND(TODAY()&gt;=Validation!$C$141,MONTH(TODAY())&lt;=9),CONCATENATE("0",MONTH(TODAY()+10),"/01/",YEAR(TODAY()+10)))))))</f>
        <v/>
      </c>
      <c r="R181" s="84" t="str">
        <f t="shared" si="7"/>
        <v/>
      </c>
      <c r="S181" s="66"/>
      <c r="T181" s="66"/>
      <c r="U181" s="66"/>
      <c r="V181" s="66"/>
      <c r="W181" s="66"/>
      <c r="X181" s="66"/>
      <c r="Y181" s="278"/>
      <c r="Z181" s="7">
        <f t="shared" si="8"/>
        <v>22</v>
      </c>
      <c r="AB181" s="133" t="str">
        <f>IFERROR(IF(DATEVALUE(VLOOKUP(K181,Validation!F216:I239,3,FALSE)&amp;"/"&amp;RIGHT(L181+100,2)&amp;"/"&amp;M181)&lt;=DATEVALUE(VLOOKUP(N181,Validation!F216:I239,3,FALSE)&amp;"/"&amp;RIGHT(O181+100,2)&amp;"/"&amp;P181),"",-1),"")</f>
        <v/>
      </c>
      <c r="AC181" s="133" t="str">
        <f>IFERROR(IF(DATEVALUE(TEXT(VLOOKUP(S181,Validation!F216:I239,3,FALSE)&amp;"/"&amp;RIGHT(T181+100,2)&amp;"/"&amp;U181,"MM/DD/YYYY"))&lt;=DATEVALUE(TEXT(VLOOKUP(V181,Validation!F216:I239,3,FALSE)&amp;"/"&amp;RIGHT(W181+100,2)&amp;"/"&amp;X181,"MM/DD/YYYY")),"",-1),"")</f>
        <v/>
      </c>
    </row>
    <row r="182" spans="1:29" ht="13.8">
      <c r="A182" s="113"/>
      <c r="B182" s="113"/>
      <c r="C182" s="113"/>
      <c r="D182" s="113"/>
      <c r="E182" s="113"/>
      <c r="F182" s="14"/>
      <c r="G182" s="15"/>
      <c r="H182" s="14"/>
      <c r="I182" s="114"/>
      <c r="J182" s="91" t="str">
        <f t="shared" si="6"/>
        <v/>
      </c>
      <c r="K182" s="88"/>
      <c r="L182" s="89"/>
      <c r="M182" s="90"/>
      <c r="N182" s="88"/>
      <c r="O182" s="89"/>
      <c r="P182" s="90"/>
      <c r="Q182" s="85" t="str">
        <f ca="1">+IF(A182="","",IF(AND(TODAY()&lt;Validation!$C$141,OR(MONTH(TODAY())=10,MONTH(TODAY())=11,MONTH(TODAY())=12)),CONCATENATE(MONTH(TODAY()),"/01/",YEAR(TODAY())),IF(AND(TODAY()&lt;Validation!$C$141,MONTH(TODAY())&lt;=9),CONCATENATE("0",MONTH(TODAY()),"/01/",YEAR(TODAY())),IF(AND(TODAY()&gt;=Validation!$C$141,OR(MONTH(TODAY())=10,MONTH(TODAY())=11,MONTH(TODAY())=12)),CONCATENATE(MONTH(TODAY()+10),"/01/",YEAR(TODAY()+10)),IF(AND(TODAY()&gt;=Validation!$C$141,MONTH(TODAY())&lt;=9),CONCATENATE("0",MONTH(TODAY()+10),"/01/",YEAR(TODAY()+10)))))))</f>
        <v/>
      </c>
      <c r="R182" s="84" t="str">
        <f t="shared" si="7"/>
        <v/>
      </c>
      <c r="S182" s="66"/>
      <c r="T182" s="66"/>
      <c r="U182" s="66"/>
      <c r="V182" s="66"/>
      <c r="W182" s="66"/>
      <c r="X182" s="66"/>
      <c r="Y182" s="278"/>
      <c r="Z182" s="7">
        <f t="shared" si="8"/>
        <v>22</v>
      </c>
      <c r="AB182" s="133" t="str">
        <f>IFERROR(IF(DATEVALUE(VLOOKUP(K182,Validation!F217:I240,3,FALSE)&amp;"/"&amp;RIGHT(L182+100,2)&amp;"/"&amp;M182)&lt;=DATEVALUE(VLOOKUP(N182,Validation!F217:I240,3,FALSE)&amp;"/"&amp;RIGHT(O182+100,2)&amp;"/"&amp;P182),"",-1),"")</f>
        <v/>
      </c>
      <c r="AC182" s="133" t="str">
        <f>IFERROR(IF(DATEVALUE(TEXT(VLOOKUP(S182,Validation!F217:I240,3,FALSE)&amp;"/"&amp;RIGHT(T182+100,2)&amp;"/"&amp;U182,"MM/DD/YYYY"))&lt;=DATEVALUE(TEXT(VLOOKUP(V182,Validation!F217:I240,3,FALSE)&amp;"/"&amp;RIGHT(W182+100,2)&amp;"/"&amp;X182,"MM/DD/YYYY")),"",-1),"")</f>
        <v/>
      </c>
    </row>
    <row r="183" spans="1:29" ht="13.8">
      <c r="A183" s="113"/>
      <c r="B183" s="113"/>
      <c r="C183" s="113"/>
      <c r="D183" s="113"/>
      <c r="E183" s="113"/>
      <c r="F183" s="14"/>
      <c r="G183" s="15"/>
      <c r="H183" s="14"/>
      <c r="I183" s="114"/>
      <c r="J183" s="91" t="str">
        <f t="shared" si="6"/>
        <v/>
      </c>
      <c r="K183" s="88"/>
      <c r="L183" s="89"/>
      <c r="M183" s="90"/>
      <c r="N183" s="88"/>
      <c r="O183" s="89"/>
      <c r="P183" s="90"/>
      <c r="Q183" s="85" t="str">
        <f ca="1">+IF(A183="","",IF(AND(TODAY()&lt;Validation!$C$141,OR(MONTH(TODAY())=10,MONTH(TODAY())=11,MONTH(TODAY())=12)),CONCATENATE(MONTH(TODAY()),"/01/",YEAR(TODAY())),IF(AND(TODAY()&lt;Validation!$C$141,MONTH(TODAY())&lt;=9),CONCATENATE("0",MONTH(TODAY()),"/01/",YEAR(TODAY())),IF(AND(TODAY()&gt;=Validation!$C$141,OR(MONTH(TODAY())=10,MONTH(TODAY())=11,MONTH(TODAY())=12)),CONCATENATE(MONTH(TODAY()+10),"/01/",YEAR(TODAY()+10)),IF(AND(TODAY()&gt;=Validation!$C$141,MONTH(TODAY())&lt;=9),CONCATENATE("0",MONTH(TODAY()+10),"/01/",YEAR(TODAY()+10)))))))</f>
        <v/>
      </c>
      <c r="R183" s="84" t="str">
        <f t="shared" si="7"/>
        <v/>
      </c>
      <c r="S183" s="66"/>
      <c r="T183" s="66"/>
      <c r="U183" s="66"/>
      <c r="V183" s="66"/>
      <c r="W183" s="66"/>
      <c r="X183" s="66"/>
      <c r="Y183" s="278"/>
      <c r="Z183" s="7">
        <f t="shared" si="8"/>
        <v>22</v>
      </c>
      <c r="AB183" s="133" t="str">
        <f>IFERROR(IF(DATEVALUE(VLOOKUP(K183,Validation!F218:I241,3,FALSE)&amp;"/"&amp;RIGHT(L183+100,2)&amp;"/"&amp;M183)&lt;=DATEVALUE(VLOOKUP(N183,Validation!F218:I241,3,FALSE)&amp;"/"&amp;RIGHT(O183+100,2)&amp;"/"&amp;P183),"",-1),"")</f>
        <v/>
      </c>
      <c r="AC183" s="133" t="str">
        <f>IFERROR(IF(DATEVALUE(TEXT(VLOOKUP(S183,Validation!F218:I241,3,FALSE)&amp;"/"&amp;RIGHT(T183+100,2)&amp;"/"&amp;U183,"MM/DD/YYYY"))&lt;=DATEVALUE(TEXT(VLOOKUP(V183,Validation!F218:I241,3,FALSE)&amp;"/"&amp;RIGHT(W183+100,2)&amp;"/"&amp;X183,"MM/DD/YYYY")),"",-1),"")</f>
        <v/>
      </c>
    </row>
    <row r="184" spans="1:29" ht="13.8">
      <c r="A184" s="113"/>
      <c r="B184" s="113"/>
      <c r="C184" s="113"/>
      <c r="D184" s="113"/>
      <c r="E184" s="113"/>
      <c r="F184" s="14"/>
      <c r="G184" s="15"/>
      <c r="H184" s="14"/>
      <c r="I184" s="114"/>
      <c r="J184" s="91" t="str">
        <f t="shared" si="6"/>
        <v/>
      </c>
      <c r="K184" s="88"/>
      <c r="L184" s="89"/>
      <c r="M184" s="90"/>
      <c r="N184" s="88"/>
      <c r="O184" s="89"/>
      <c r="P184" s="90"/>
      <c r="Q184" s="85" t="str">
        <f ca="1">+IF(A184="","",IF(AND(TODAY()&lt;Validation!$C$141,OR(MONTH(TODAY())=10,MONTH(TODAY())=11,MONTH(TODAY())=12)),CONCATENATE(MONTH(TODAY()),"/01/",YEAR(TODAY())),IF(AND(TODAY()&lt;Validation!$C$141,MONTH(TODAY())&lt;=9),CONCATENATE("0",MONTH(TODAY()),"/01/",YEAR(TODAY())),IF(AND(TODAY()&gt;=Validation!$C$141,OR(MONTH(TODAY())=10,MONTH(TODAY())=11,MONTH(TODAY())=12)),CONCATENATE(MONTH(TODAY()+10),"/01/",YEAR(TODAY()+10)),IF(AND(TODAY()&gt;=Validation!$C$141,MONTH(TODAY())&lt;=9),CONCATENATE("0",MONTH(TODAY()+10),"/01/",YEAR(TODAY()+10)))))))</f>
        <v/>
      </c>
      <c r="R184" s="84" t="str">
        <f t="shared" si="7"/>
        <v/>
      </c>
      <c r="S184" s="66"/>
      <c r="T184" s="66"/>
      <c r="U184" s="66"/>
      <c r="V184" s="66"/>
      <c r="W184" s="66"/>
      <c r="X184" s="66"/>
      <c r="Y184" s="278"/>
      <c r="Z184" s="7">
        <f t="shared" si="8"/>
        <v>22</v>
      </c>
      <c r="AB184" s="133" t="str">
        <f>IFERROR(IF(DATEVALUE(VLOOKUP(K184,Validation!F219:I242,3,FALSE)&amp;"/"&amp;RIGHT(L184+100,2)&amp;"/"&amp;M184)&lt;=DATEVALUE(VLOOKUP(N184,Validation!F219:I242,3,FALSE)&amp;"/"&amp;RIGHT(O184+100,2)&amp;"/"&amp;P184),"",-1),"")</f>
        <v/>
      </c>
      <c r="AC184" s="133" t="str">
        <f>IFERROR(IF(DATEVALUE(TEXT(VLOOKUP(S184,Validation!F219:I242,3,FALSE)&amp;"/"&amp;RIGHT(T184+100,2)&amp;"/"&amp;U184,"MM/DD/YYYY"))&lt;=DATEVALUE(TEXT(VLOOKUP(V184,Validation!F219:I242,3,FALSE)&amp;"/"&amp;RIGHT(W184+100,2)&amp;"/"&amp;X184,"MM/DD/YYYY")),"",-1),"")</f>
        <v/>
      </c>
    </row>
    <row r="185" spans="1:29" ht="13.8">
      <c r="A185" s="113"/>
      <c r="B185" s="113"/>
      <c r="C185" s="113"/>
      <c r="D185" s="113"/>
      <c r="E185" s="113"/>
      <c r="F185" s="14"/>
      <c r="G185" s="15"/>
      <c r="H185" s="14"/>
      <c r="I185" s="114"/>
      <c r="J185" s="91" t="str">
        <f t="shared" si="6"/>
        <v/>
      </c>
      <c r="K185" s="88"/>
      <c r="L185" s="89"/>
      <c r="M185" s="90"/>
      <c r="N185" s="88"/>
      <c r="O185" s="89"/>
      <c r="P185" s="90"/>
      <c r="Q185" s="85" t="str">
        <f ca="1">+IF(A185="","",IF(AND(TODAY()&lt;Validation!$C$141,OR(MONTH(TODAY())=10,MONTH(TODAY())=11,MONTH(TODAY())=12)),CONCATENATE(MONTH(TODAY()),"/01/",YEAR(TODAY())),IF(AND(TODAY()&lt;Validation!$C$141,MONTH(TODAY())&lt;=9),CONCATENATE("0",MONTH(TODAY()),"/01/",YEAR(TODAY())),IF(AND(TODAY()&gt;=Validation!$C$141,OR(MONTH(TODAY())=10,MONTH(TODAY())=11,MONTH(TODAY())=12)),CONCATENATE(MONTH(TODAY()+10),"/01/",YEAR(TODAY()+10)),IF(AND(TODAY()&gt;=Validation!$C$141,MONTH(TODAY())&lt;=9),CONCATENATE("0",MONTH(TODAY()+10),"/01/",YEAR(TODAY()+10)))))))</f>
        <v/>
      </c>
      <c r="R185" s="84" t="str">
        <f t="shared" si="7"/>
        <v/>
      </c>
      <c r="S185" s="66"/>
      <c r="T185" s="66"/>
      <c r="U185" s="66"/>
      <c r="V185" s="66"/>
      <c r="W185" s="66"/>
      <c r="X185" s="66"/>
      <c r="Y185" s="278"/>
      <c r="Z185" s="7">
        <f t="shared" si="8"/>
        <v>22</v>
      </c>
      <c r="AB185" s="133" t="str">
        <f>IFERROR(IF(DATEVALUE(VLOOKUP(K185,Validation!F220:I243,3,FALSE)&amp;"/"&amp;RIGHT(L185+100,2)&amp;"/"&amp;M185)&lt;=DATEVALUE(VLOOKUP(N185,Validation!F220:I243,3,FALSE)&amp;"/"&amp;RIGHT(O185+100,2)&amp;"/"&amp;P185),"",-1),"")</f>
        <v/>
      </c>
      <c r="AC185" s="133" t="str">
        <f>IFERROR(IF(DATEVALUE(TEXT(VLOOKUP(S185,Validation!F220:I243,3,FALSE)&amp;"/"&amp;RIGHT(T185+100,2)&amp;"/"&amp;U185,"MM/DD/YYYY"))&lt;=DATEVALUE(TEXT(VLOOKUP(V185,Validation!F220:I243,3,FALSE)&amp;"/"&amp;RIGHT(W185+100,2)&amp;"/"&amp;X185,"MM/DD/YYYY")),"",-1),"")</f>
        <v/>
      </c>
    </row>
    <row r="186" spans="1:29" ht="13.8">
      <c r="A186" s="113"/>
      <c r="B186" s="113"/>
      <c r="C186" s="113"/>
      <c r="D186" s="113"/>
      <c r="E186" s="113"/>
      <c r="F186" s="14"/>
      <c r="G186" s="15"/>
      <c r="H186" s="14"/>
      <c r="I186" s="114"/>
      <c r="J186" s="91" t="str">
        <f t="shared" si="6"/>
        <v/>
      </c>
      <c r="K186" s="88"/>
      <c r="L186" s="89"/>
      <c r="M186" s="90"/>
      <c r="N186" s="88"/>
      <c r="O186" s="89"/>
      <c r="P186" s="90"/>
      <c r="Q186" s="85" t="str">
        <f ca="1">+IF(A186="","",IF(AND(TODAY()&lt;Validation!$C$141,OR(MONTH(TODAY())=10,MONTH(TODAY())=11,MONTH(TODAY())=12)),CONCATENATE(MONTH(TODAY()),"/01/",YEAR(TODAY())),IF(AND(TODAY()&lt;Validation!$C$141,MONTH(TODAY())&lt;=9),CONCATENATE("0",MONTH(TODAY()),"/01/",YEAR(TODAY())),IF(AND(TODAY()&gt;=Validation!$C$141,OR(MONTH(TODAY())=10,MONTH(TODAY())=11,MONTH(TODAY())=12)),CONCATENATE(MONTH(TODAY()+10),"/01/",YEAR(TODAY()+10)),IF(AND(TODAY()&gt;=Validation!$C$141,MONTH(TODAY())&lt;=9),CONCATENATE("0",MONTH(TODAY()+10),"/01/",YEAR(TODAY()+10)))))))</f>
        <v/>
      </c>
      <c r="R186" s="84" t="str">
        <f t="shared" si="7"/>
        <v/>
      </c>
      <c r="S186" s="66"/>
      <c r="T186" s="66"/>
      <c r="U186" s="66"/>
      <c r="V186" s="66"/>
      <c r="W186" s="66"/>
      <c r="X186" s="66"/>
      <c r="Y186" s="278"/>
      <c r="Z186" s="7">
        <f t="shared" si="8"/>
        <v>22</v>
      </c>
      <c r="AB186" s="133" t="str">
        <f>IFERROR(IF(DATEVALUE(VLOOKUP(K186,Validation!F221:I244,3,FALSE)&amp;"/"&amp;RIGHT(L186+100,2)&amp;"/"&amp;M186)&lt;=DATEVALUE(VLOOKUP(N186,Validation!F221:I244,3,FALSE)&amp;"/"&amp;RIGHT(O186+100,2)&amp;"/"&amp;P186),"",-1),"")</f>
        <v/>
      </c>
      <c r="AC186" s="133" t="str">
        <f>IFERROR(IF(DATEVALUE(TEXT(VLOOKUP(S186,Validation!F221:I244,3,FALSE)&amp;"/"&amp;RIGHT(T186+100,2)&amp;"/"&amp;U186,"MM/DD/YYYY"))&lt;=DATEVALUE(TEXT(VLOOKUP(V186,Validation!F221:I244,3,FALSE)&amp;"/"&amp;RIGHT(W186+100,2)&amp;"/"&amp;X186,"MM/DD/YYYY")),"",-1),"")</f>
        <v/>
      </c>
    </row>
    <row r="187" spans="1:29" ht="13.8">
      <c r="A187" s="113"/>
      <c r="B187" s="113"/>
      <c r="C187" s="113"/>
      <c r="D187" s="113"/>
      <c r="E187" s="113"/>
      <c r="F187" s="14"/>
      <c r="G187" s="15"/>
      <c r="H187" s="14"/>
      <c r="I187" s="114"/>
      <c r="J187" s="91" t="str">
        <f t="shared" si="6"/>
        <v/>
      </c>
      <c r="K187" s="88"/>
      <c r="L187" s="89"/>
      <c r="M187" s="90"/>
      <c r="N187" s="88"/>
      <c r="O187" s="89"/>
      <c r="P187" s="90"/>
      <c r="Q187" s="85" t="str">
        <f ca="1">+IF(A187="","",IF(AND(TODAY()&lt;Validation!$C$141,OR(MONTH(TODAY())=10,MONTH(TODAY())=11,MONTH(TODAY())=12)),CONCATENATE(MONTH(TODAY()),"/01/",YEAR(TODAY())),IF(AND(TODAY()&lt;Validation!$C$141,MONTH(TODAY())&lt;=9),CONCATENATE("0",MONTH(TODAY()),"/01/",YEAR(TODAY())),IF(AND(TODAY()&gt;=Validation!$C$141,OR(MONTH(TODAY())=10,MONTH(TODAY())=11,MONTH(TODAY())=12)),CONCATENATE(MONTH(TODAY()+10),"/01/",YEAR(TODAY()+10)),IF(AND(TODAY()&gt;=Validation!$C$141,MONTH(TODAY())&lt;=9),CONCATENATE("0",MONTH(TODAY()+10),"/01/",YEAR(TODAY()+10)))))))</f>
        <v/>
      </c>
      <c r="R187" s="84" t="str">
        <f t="shared" si="7"/>
        <v/>
      </c>
      <c r="S187" s="66"/>
      <c r="T187" s="66"/>
      <c r="U187" s="66"/>
      <c r="V187" s="66"/>
      <c r="W187" s="66"/>
      <c r="X187" s="66"/>
      <c r="Y187" s="278"/>
      <c r="Z187" s="7">
        <f t="shared" si="8"/>
        <v>22</v>
      </c>
      <c r="AB187" s="133" t="str">
        <f>IFERROR(IF(DATEVALUE(VLOOKUP(K187,Validation!F222:I245,3,FALSE)&amp;"/"&amp;RIGHT(L187+100,2)&amp;"/"&amp;M187)&lt;=DATEVALUE(VLOOKUP(N187,Validation!F222:I245,3,FALSE)&amp;"/"&amp;RIGHT(O187+100,2)&amp;"/"&amp;P187),"",-1),"")</f>
        <v/>
      </c>
      <c r="AC187" s="133" t="str">
        <f>IFERROR(IF(DATEVALUE(TEXT(VLOOKUP(S187,Validation!F222:I245,3,FALSE)&amp;"/"&amp;RIGHT(T187+100,2)&amp;"/"&amp;U187,"MM/DD/YYYY"))&lt;=DATEVALUE(TEXT(VLOOKUP(V187,Validation!F222:I245,3,FALSE)&amp;"/"&amp;RIGHT(W187+100,2)&amp;"/"&amp;X187,"MM/DD/YYYY")),"",-1),"")</f>
        <v/>
      </c>
    </row>
    <row r="188" spans="1:29" ht="13.8">
      <c r="A188" s="113"/>
      <c r="B188" s="113"/>
      <c r="C188" s="113"/>
      <c r="D188" s="113"/>
      <c r="E188" s="113"/>
      <c r="F188" s="14"/>
      <c r="G188" s="15"/>
      <c r="H188" s="14"/>
      <c r="I188" s="114"/>
      <c r="J188" s="91" t="str">
        <f t="shared" si="6"/>
        <v/>
      </c>
      <c r="K188" s="88"/>
      <c r="L188" s="89"/>
      <c r="M188" s="90"/>
      <c r="N188" s="88"/>
      <c r="O188" s="89"/>
      <c r="P188" s="90"/>
      <c r="Q188" s="85" t="str">
        <f ca="1">+IF(A188="","",IF(AND(TODAY()&lt;Validation!$C$141,OR(MONTH(TODAY())=10,MONTH(TODAY())=11,MONTH(TODAY())=12)),CONCATENATE(MONTH(TODAY()),"/01/",YEAR(TODAY())),IF(AND(TODAY()&lt;Validation!$C$141,MONTH(TODAY())&lt;=9),CONCATENATE("0",MONTH(TODAY()),"/01/",YEAR(TODAY())),IF(AND(TODAY()&gt;=Validation!$C$141,OR(MONTH(TODAY())=10,MONTH(TODAY())=11,MONTH(TODAY())=12)),CONCATENATE(MONTH(TODAY()+10),"/01/",YEAR(TODAY()+10)),IF(AND(TODAY()&gt;=Validation!$C$141,MONTH(TODAY())&lt;=9),CONCATENATE("0",MONTH(TODAY()+10),"/01/",YEAR(TODAY()+10)))))))</f>
        <v/>
      </c>
      <c r="R188" s="84" t="str">
        <f t="shared" si="7"/>
        <v/>
      </c>
      <c r="S188" s="66"/>
      <c r="T188" s="66"/>
      <c r="U188" s="66"/>
      <c r="V188" s="66"/>
      <c r="W188" s="66"/>
      <c r="X188" s="66"/>
      <c r="Y188" s="278"/>
      <c r="Z188" s="7">
        <f t="shared" si="8"/>
        <v>22</v>
      </c>
      <c r="AB188" s="133" t="str">
        <f>IFERROR(IF(DATEVALUE(VLOOKUP(K188,Validation!F223:I246,3,FALSE)&amp;"/"&amp;RIGHT(L188+100,2)&amp;"/"&amp;M188)&lt;=DATEVALUE(VLOOKUP(N188,Validation!F223:I246,3,FALSE)&amp;"/"&amp;RIGHT(O188+100,2)&amp;"/"&amp;P188),"",-1),"")</f>
        <v/>
      </c>
      <c r="AC188" s="133" t="str">
        <f>IFERROR(IF(DATEVALUE(TEXT(VLOOKUP(S188,Validation!F223:I246,3,FALSE)&amp;"/"&amp;RIGHT(T188+100,2)&amp;"/"&amp;U188,"MM/DD/YYYY"))&lt;=DATEVALUE(TEXT(VLOOKUP(V188,Validation!F223:I246,3,FALSE)&amp;"/"&amp;RIGHT(W188+100,2)&amp;"/"&amp;X188,"MM/DD/YYYY")),"",-1),"")</f>
        <v/>
      </c>
    </row>
    <row r="189" spans="1:29" ht="13.8">
      <c r="A189" s="113"/>
      <c r="B189" s="113"/>
      <c r="C189" s="113"/>
      <c r="D189" s="113"/>
      <c r="E189" s="113"/>
      <c r="F189" s="14"/>
      <c r="G189" s="15"/>
      <c r="H189" s="14"/>
      <c r="I189" s="114"/>
      <c r="J189" s="91" t="str">
        <f t="shared" si="6"/>
        <v/>
      </c>
      <c r="K189" s="88"/>
      <c r="L189" s="89"/>
      <c r="M189" s="90"/>
      <c r="N189" s="88"/>
      <c r="O189" s="89"/>
      <c r="P189" s="90"/>
      <c r="Q189" s="85" t="str">
        <f ca="1">+IF(A189="","",IF(AND(TODAY()&lt;Validation!$C$141,OR(MONTH(TODAY())=10,MONTH(TODAY())=11,MONTH(TODAY())=12)),CONCATENATE(MONTH(TODAY()),"/01/",YEAR(TODAY())),IF(AND(TODAY()&lt;Validation!$C$141,MONTH(TODAY())&lt;=9),CONCATENATE("0",MONTH(TODAY()),"/01/",YEAR(TODAY())),IF(AND(TODAY()&gt;=Validation!$C$141,OR(MONTH(TODAY())=10,MONTH(TODAY())=11,MONTH(TODAY())=12)),CONCATENATE(MONTH(TODAY()+10),"/01/",YEAR(TODAY()+10)),IF(AND(TODAY()&gt;=Validation!$C$141,MONTH(TODAY())&lt;=9),CONCATENATE("0",MONTH(TODAY()+10),"/01/",YEAR(TODAY()+10)))))))</f>
        <v/>
      </c>
      <c r="R189" s="84" t="str">
        <f t="shared" si="7"/>
        <v/>
      </c>
      <c r="S189" s="66"/>
      <c r="T189" s="66"/>
      <c r="U189" s="66"/>
      <c r="V189" s="66"/>
      <c r="W189" s="66"/>
      <c r="X189" s="66"/>
      <c r="Y189" s="278"/>
      <c r="Z189" s="7">
        <f t="shared" si="8"/>
        <v>22</v>
      </c>
      <c r="AB189" s="133" t="str">
        <f>IFERROR(IF(DATEVALUE(VLOOKUP(K189,Validation!F224:I247,3,FALSE)&amp;"/"&amp;RIGHT(L189+100,2)&amp;"/"&amp;M189)&lt;=DATEVALUE(VLOOKUP(N189,Validation!F224:I247,3,FALSE)&amp;"/"&amp;RIGHT(O189+100,2)&amp;"/"&amp;P189),"",-1),"")</f>
        <v/>
      </c>
      <c r="AC189" s="133" t="str">
        <f>IFERROR(IF(DATEVALUE(TEXT(VLOOKUP(S189,Validation!F224:I247,3,FALSE)&amp;"/"&amp;RIGHT(T189+100,2)&amp;"/"&amp;U189,"MM/DD/YYYY"))&lt;=DATEVALUE(TEXT(VLOOKUP(V189,Validation!F224:I247,3,FALSE)&amp;"/"&amp;RIGHT(W189+100,2)&amp;"/"&amp;X189,"MM/DD/YYYY")),"",-1),"")</f>
        <v/>
      </c>
    </row>
    <row r="190" spans="1:29" ht="13.8">
      <c r="A190" s="113"/>
      <c r="B190" s="113"/>
      <c r="C190" s="113"/>
      <c r="D190" s="113"/>
      <c r="E190" s="113"/>
      <c r="F190" s="14"/>
      <c r="G190" s="15"/>
      <c r="H190" s="14"/>
      <c r="I190" s="114"/>
      <c r="J190" s="91" t="str">
        <f t="shared" si="6"/>
        <v/>
      </c>
      <c r="K190" s="88"/>
      <c r="L190" s="89"/>
      <c r="M190" s="90"/>
      <c r="N190" s="88"/>
      <c r="O190" s="89"/>
      <c r="P190" s="90"/>
      <c r="Q190" s="85" t="str">
        <f ca="1">+IF(A190="","",IF(AND(TODAY()&lt;Validation!$C$141,OR(MONTH(TODAY())=10,MONTH(TODAY())=11,MONTH(TODAY())=12)),CONCATENATE(MONTH(TODAY()),"/01/",YEAR(TODAY())),IF(AND(TODAY()&lt;Validation!$C$141,MONTH(TODAY())&lt;=9),CONCATENATE("0",MONTH(TODAY()),"/01/",YEAR(TODAY())),IF(AND(TODAY()&gt;=Validation!$C$141,OR(MONTH(TODAY())=10,MONTH(TODAY())=11,MONTH(TODAY())=12)),CONCATENATE(MONTH(TODAY()+10),"/01/",YEAR(TODAY()+10)),IF(AND(TODAY()&gt;=Validation!$C$141,MONTH(TODAY())&lt;=9),CONCATENATE("0",MONTH(TODAY()+10),"/01/",YEAR(TODAY()+10)))))))</f>
        <v/>
      </c>
      <c r="R190" s="84" t="str">
        <f t="shared" si="7"/>
        <v/>
      </c>
      <c r="S190" s="66"/>
      <c r="T190" s="66"/>
      <c r="U190" s="66"/>
      <c r="V190" s="66"/>
      <c r="W190" s="66"/>
      <c r="X190" s="66"/>
      <c r="Y190" s="278"/>
      <c r="Z190" s="7">
        <f t="shared" si="8"/>
        <v>22</v>
      </c>
      <c r="AB190" s="133" t="str">
        <f>IFERROR(IF(DATEVALUE(VLOOKUP(K190,Validation!F225:I248,3,FALSE)&amp;"/"&amp;RIGHT(L190+100,2)&amp;"/"&amp;M190)&lt;=DATEVALUE(VLOOKUP(N190,Validation!F225:I248,3,FALSE)&amp;"/"&amp;RIGHT(O190+100,2)&amp;"/"&amp;P190),"",-1),"")</f>
        <v/>
      </c>
      <c r="AC190" s="133" t="str">
        <f>IFERROR(IF(DATEVALUE(TEXT(VLOOKUP(S190,Validation!F225:I248,3,FALSE)&amp;"/"&amp;RIGHT(T190+100,2)&amp;"/"&amp;U190,"MM/DD/YYYY"))&lt;=DATEVALUE(TEXT(VLOOKUP(V190,Validation!F225:I248,3,FALSE)&amp;"/"&amp;RIGHT(W190+100,2)&amp;"/"&amp;X190,"MM/DD/YYYY")),"",-1),"")</f>
        <v/>
      </c>
    </row>
    <row r="191" spans="1:29" ht="13.8">
      <c r="A191" s="113"/>
      <c r="B191" s="113"/>
      <c r="C191" s="113"/>
      <c r="D191" s="113"/>
      <c r="E191" s="113"/>
      <c r="F191" s="14"/>
      <c r="G191" s="15"/>
      <c r="H191" s="14"/>
      <c r="I191" s="114"/>
      <c r="J191" s="91" t="str">
        <f t="shared" si="6"/>
        <v/>
      </c>
      <c r="K191" s="88"/>
      <c r="L191" s="89"/>
      <c r="M191" s="90"/>
      <c r="N191" s="88"/>
      <c r="O191" s="89"/>
      <c r="P191" s="90"/>
      <c r="Q191" s="85" t="str">
        <f ca="1">+IF(A191="","",IF(AND(TODAY()&lt;Validation!$C$141,OR(MONTH(TODAY())=10,MONTH(TODAY())=11,MONTH(TODAY())=12)),CONCATENATE(MONTH(TODAY()),"/01/",YEAR(TODAY())),IF(AND(TODAY()&lt;Validation!$C$141,MONTH(TODAY())&lt;=9),CONCATENATE("0",MONTH(TODAY()),"/01/",YEAR(TODAY())),IF(AND(TODAY()&gt;=Validation!$C$141,OR(MONTH(TODAY())=10,MONTH(TODAY())=11,MONTH(TODAY())=12)),CONCATENATE(MONTH(TODAY()+10),"/01/",YEAR(TODAY()+10)),IF(AND(TODAY()&gt;=Validation!$C$141,MONTH(TODAY())&lt;=9),CONCATENATE("0",MONTH(TODAY()+10),"/01/",YEAR(TODAY()+10)))))))</f>
        <v/>
      </c>
      <c r="R191" s="84" t="str">
        <f t="shared" si="7"/>
        <v/>
      </c>
      <c r="S191" s="66"/>
      <c r="T191" s="66"/>
      <c r="U191" s="66"/>
      <c r="V191" s="66"/>
      <c r="W191" s="66"/>
      <c r="X191" s="66"/>
      <c r="Y191" s="278"/>
      <c r="Z191" s="7">
        <f t="shared" si="8"/>
        <v>22</v>
      </c>
      <c r="AB191" s="133" t="str">
        <f>IFERROR(IF(DATEVALUE(VLOOKUP(K191,Validation!F226:I249,3,FALSE)&amp;"/"&amp;RIGHT(L191+100,2)&amp;"/"&amp;M191)&lt;=DATEVALUE(VLOOKUP(N191,Validation!F226:I249,3,FALSE)&amp;"/"&amp;RIGHT(O191+100,2)&amp;"/"&amp;P191),"",-1),"")</f>
        <v/>
      </c>
      <c r="AC191" s="133" t="str">
        <f>IFERROR(IF(DATEVALUE(TEXT(VLOOKUP(S191,Validation!F226:I249,3,FALSE)&amp;"/"&amp;RIGHT(T191+100,2)&amp;"/"&amp;U191,"MM/DD/YYYY"))&lt;=DATEVALUE(TEXT(VLOOKUP(V191,Validation!F226:I249,3,FALSE)&amp;"/"&amp;RIGHT(W191+100,2)&amp;"/"&amp;X191,"MM/DD/YYYY")),"",-1),"")</f>
        <v/>
      </c>
    </row>
    <row r="192" spans="1:29" ht="13.8">
      <c r="A192" s="113"/>
      <c r="B192" s="113"/>
      <c r="C192" s="113"/>
      <c r="D192" s="113"/>
      <c r="E192" s="113"/>
      <c r="F192" s="14"/>
      <c r="G192" s="15"/>
      <c r="H192" s="14"/>
      <c r="I192" s="114"/>
      <c r="J192" s="91" t="str">
        <f t="shared" si="6"/>
        <v/>
      </c>
      <c r="K192" s="88"/>
      <c r="L192" s="89"/>
      <c r="M192" s="90"/>
      <c r="N192" s="88"/>
      <c r="O192" s="89"/>
      <c r="P192" s="90"/>
      <c r="Q192" s="85" t="str">
        <f ca="1">+IF(A192="","",IF(AND(TODAY()&lt;Validation!$C$141,OR(MONTH(TODAY())=10,MONTH(TODAY())=11,MONTH(TODAY())=12)),CONCATENATE(MONTH(TODAY()),"/01/",YEAR(TODAY())),IF(AND(TODAY()&lt;Validation!$C$141,MONTH(TODAY())&lt;=9),CONCATENATE("0",MONTH(TODAY()),"/01/",YEAR(TODAY())),IF(AND(TODAY()&gt;=Validation!$C$141,OR(MONTH(TODAY())=10,MONTH(TODAY())=11,MONTH(TODAY())=12)),CONCATENATE(MONTH(TODAY()+10),"/01/",YEAR(TODAY()+10)),IF(AND(TODAY()&gt;=Validation!$C$141,MONTH(TODAY())&lt;=9),CONCATENATE("0",MONTH(TODAY()+10),"/01/",YEAR(TODAY()+10)))))))</f>
        <v/>
      </c>
      <c r="R192" s="84" t="str">
        <f t="shared" si="7"/>
        <v/>
      </c>
      <c r="S192" s="66"/>
      <c r="T192" s="66"/>
      <c r="U192" s="66"/>
      <c r="V192" s="66"/>
      <c r="W192" s="66"/>
      <c r="X192" s="66"/>
      <c r="Y192" s="278"/>
      <c r="Z192" s="7">
        <f t="shared" si="8"/>
        <v>22</v>
      </c>
      <c r="AB192" s="133" t="str">
        <f>IFERROR(IF(DATEVALUE(VLOOKUP(K192,Validation!F227:I250,3,FALSE)&amp;"/"&amp;RIGHT(L192+100,2)&amp;"/"&amp;M192)&lt;=DATEVALUE(VLOOKUP(N192,Validation!F227:I250,3,FALSE)&amp;"/"&amp;RIGHT(O192+100,2)&amp;"/"&amp;P192),"",-1),"")</f>
        <v/>
      </c>
      <c r="AC192" s="133" t="str">
        <f>IFERROR(IF(DATEVALUE(TEXT(VLOOKUP(S192,Validation!F227:I250,3,FALSE)&amp;"/"&amp;RIGHT(T192+100,2)&amp;"/"&amp;U192,"MM/DD/YYYY"))&lt;=DATEVALUE(TEXT(VLOOKUP(V192,Validation!F227:I250,3,FALSE)&amp;"/"&amp;RIGHT(W192+100,2)&amp;"/"&amp;X192,"MM/DD/YYYY")),"",-1),"")</f>
        <v/>
      </c>
    </row>
    <row r="193" spans="1:29" ht="13.8">
      <c r="A193" s="113"/>
      <c r="B193" s="113"/>
      <c r="C193" s="113"/>
      <c r="D193" s="113"/>
      <c r="E193" s="113"/>
      <c r="F193" s="14"/>
      <c r="G193" s="15"/>
      <c r="H193" s="14"/>
      <c r="I193" s="114"/>
      <c r="J193" s="91" t="str">
        <f t="shared" si="6"/>
        <v/>
      </c>
      <c r="K193" s="88"/>
      <c r="L193" s="89"/>
      <c r="M193" s="90"/>
      <c r="N193" s="88"/>
      <c r="O193" s="89"/>
      <c r="P193" s="90"/>
      <c r="Q193" s="85" t="str">
        <f ca="1">+IF(A193="","",IF(AND(TODAY()&lt;Validation!$C$141,OR(MONTH(TODAY())=10,MONTH(TODAY())=11,MONTH(TODAY())=12)),CONCATENATE(MONTH(TODAY()),"/01/",YEAR(TODAY())),IF(AND(TODAY()&lt;Validation!$C$141,MONTH(TODAY())&lt;=9),CONCATENATE("0",MONTH(TODAY()),"/01/",YEAR(TODAY())),IF(AND(TODAY()&gt;=Validation!$C$141,OR(MONTH(TODAY())=10,MONTH(TODAY())=11,MONTH(TODAY())=12)),CONCATENATE(MONTH(TODAY()+10),"/01/",YEAR(TODAY()+10)),IF(AND(TODAY()&gt;=Validation!$C$141,MONTH(TODAY())&lt;=9),CONCATENATE("0",MONTH(TODAY()+10),"/01/",YEAR(TODAY()+10)))))))</f>
        <v/>
      </c>
      <c r="R193" s="84" t="str">
        <f t="shared" si="7"/>
        <v/>
      </c>
      <c r="S193" s="66"/>
      <c r="T193" s="66"/>
      <c r="U193" s="66"/>
      <c r="V193" s="66"/>
      <c r="W193" s="66"/>
      <c r="X193" s="66"/>
      <c r="Y193" s="278"/>
      <c r="Z193" s="7">
        <f t="shared" si="8"/>
        <v>22</v>
      </c>
      <c r="AB193" s="133" t="str">
        <f>IFERROR(IF(DATEVALUE(VLOOKUP(K193,Validation!F228:I251,3,FALSE)&amp;"/"&amp;RIGHT(L193+100,2)&amp;"/"&amp;M193)&lt;=DATEVALUE(VLOOKUP(N193,Validation!F228:I251,3,FALSE)&amp;"/"&amp;RIGHT(O193+100,2)&amp;"/"&amp;P193),"",-1),"")</f>
        <v/>
      </c>
      <c r="AC193" s="133" t="str">
        <f>IFERROR(IF(DATEVALUE(TEXT(VLOOKUP(S193,Validation!F228:I251,3,FALSE)&amp;"/"&amp;RIGHT(T193+100,2)&amp;"/"&amp;U193,"MM/DD/YYYY"))&lt;=DATEVALUE(TEXT(VLOOKUP(V193,Validation!F228:I251,3,FALSE)&amp;"/"&amp;RIGHT(W193+100,2)&amp;"/"&amp;X193,"MM/DD/YYYY")),"",-1),"")</f>
        <v/>
      </c>
    </row>
    <row r="194" spans="1:29" ht="13.8">
      <c r="A194" s="113"/>
      <c r="B194" s="113"/>
      <c r="C194" s="113"/>
      <c r="D194" s="113"/>
      <c r="E194" s="113"/>
      <c r="F194" s="14"/>
      <c r="G194" s="15"/>
      <c r="H194" s="14"/>
      <c r="I194" s="114"/>
      <c r="J194" s="91" t="str">
        <f t="shared" si="6"/>
        <v/>
      </c>
      <c r="K194" s="88"/>
      <c r="L194" s="89"/>
      <c r="M194" s="90"/>
      <c r="N194" s="88"/>
      <c r="O194" s="89"/>
      <c r="P194" s="90"/>
      <c r="Q194" s="85" t="str">
        <f ca="1">+IF(A194="","",IF(AND(TODAY()&lt;Validation!$C$141,OR(MONTH(TODAY())=10,MONTH(TODAY())=11,MONTH(TODAY())=12)),CONCATENATE(MONTH(TODAY()),"/01/",YEAR(TODAY())),IF(AND(TODAY()&lt;Validation!$C$141,MONTH(TODAY())&lt;=9),CONCATENATE("0",MONTH(TODAY()),"/01/",YEAR(TODAY())),IF(AND(TODAY()&gt;=Validation!$C$141,OR(MONTH(TODAY())=10,MONTH(TODAY())=11,MONTH(TODAY())=12)),CONCATENATE(MONTH(TODAY()+10),"/01/",YEAR(TODAY()+10)),IF(AND(TODAY()&gt;=Validation!$C$141,MONTH(TODAY())&lt;=9),CONCATENATE("0",MONTH(TODAY()+10),"/01/",YEAR(TODAY()+10)))))))</f>
        <v/>
      </c>
      <c r="R194" s="84" t="str">
        <f t="shared" si="7"/>
        <v/>
      </c>
      <c r="S194" s="66"/>
      <c r="T194" s="66"/>
      <c r="U194" s="66"/>
      <c r="V194" s="66"/>
      <c r="W194" s="66"/>
      <c r="X194" s="66"/>
      <c r="Y194" s="278"/>
      <c r="Z194" s="7">
        <f t="shared" si="8"/>
        <v>22</v>
      </c>
      <c r="AB194" s="133" t="str">
        <f>IFERROR(IF(DATEVALUE(VLOOKUP(K194,Validation!F229:I252,3,FALSE)&amp;"/"&amp;RIGHT(L194+100,2)&amp;"/"&amp;M194)&lt;=DATEVALUE(VLOOKUP(N194,Validation!F229:I252,3,FALSE)&amp;"/"&amp;RIGHT(O194+100,2)&amp;"/"&amp;P194),"",-1),"")</f>
        <v/>
      </c>
      <c r="AC194" s="133" t="str">
        <f>IFERROR(IF(DATEVALUE(TEXT(VLOOKUP(S194,Validation!F229:I252,3,FALSE)&amp;"/"&amp;RIGHT(T194+100,2)&amp;"/"&amp;U194,"MM/DD/YYYY"))&lt;=DATEVALUE(TEXT(VLOOKUP(V194,Validation!F229:I252,3,FALSE)&amp;"/"&amp;RIGHT(W194+100,2)&amp;"/"&amp;X194,"MM/DD/YYYY")),"",-1),"")</f>
        <v/>
      </c>
    </row>
    <row r="195" spans="1:29" ht="13.8">
      <c r="A195" s="113"/>
      <c r="B195" s="113"/>
      <c r="C195" s="113"/>
      <c r="D195" s="113"/>
      <c r="E195" s="113"/>
      <c r="F195" s="14"/>
      <c r="G195" s="15"/>
      <c r="H195" s="14"/>
      <c r="I195" s="114"/>
      <c r="J195" s="91" t="str">
        <f t="shared" si="6"/>
        <v/>
      </c>
      <c r="K195" s="88"/>
      <c r="L195" s="89"/>
      <c r="M195" s="90"/>
      <c r="N195" s="88"/>
      <c r="O195" s="89"/>
      <c r="P195" s="90"/>
      <c r="Q195" s="85" t="str">
        <f ca="1">+IF(A195="","",IF(AND(TODAY()&lt;Validation!$C$141,OR(MONTH(TODAY())=10,MONTH(TODAY())=11,MONTH(TODAY())=12)),CONCATENATE(MONTH(TODAY()),"/01/",YEAR(TODAY())),IF(AND(TODAY()&lt;Validation!$C$141,MONTH(TODAY())&lt;=9),CONCATENATE("0",MONTH(TODAY()),"/01/",YEAR(TODAY())),IF(AND(TODAY()&gt;=Validation!$C$141,OR(MONTH(TODAY())=10,MONTH(TODAY())=11,MONTH(TODAY())=12)),CONCATENATE(MONTH(TODAY()+10),"/01/",YEAR(TODAY()+10)),IF(AND(TODAY()&gt;=Validation!$C$141,MONTH(TODAY())&lt;=9),CONCATENATE("0",MONTH(TODAY()+10),"/01/",YEAR(TODAY()+10)))))))</f>
        <v/>
      </c>
      <c r="R195" s="84" t="str">
        <f t="shared" si="7"/>
        <v/>
      </c>
      <c r="S195" s="66"/>
      <c r="T195" s="66"/>
      <c r="U195" s="66"/>
      <c r="V195" s="66"/>
      <c r="W195" s="66"/>
      <c r="X195" s="66"/>
      <c r="Y195" s="278"/>
      <c r="Z195" s="7">
        <f t="shared" si="8"/>
        <v>22</v>
      </c>
      <c r="AB195" s="133" t="str">
        <f>IFERROR(IF(DATEVALUE(VLOOKUP(K195,Validation!F230:I253,3,FALSE)&amp;"/"&amp;RIGHT(L195+100,2)&amp;"/"&amp;M195)&lt;=DATEVALUE(VLOOKUP(N195,Validation!F230:I253,3,FALSE)&amp;"/"&amp;RIGHT(O195+100,2)&amp;"/"&amp;P195),"",-1),"")</f>
        <v/>
      </c>
      <c r="AC195" s="133" t="str">
        <f>IFERROR(IF(DATEVALUE(TEXT(VLOOKUP(S195,Validation!F230:I253,3,FALSE)&amp;"/"&amp;RIGHT(T195+100,2)&amp;"/"&amp;U195,"MM/DD/YYYY"))&lt;=DATEVALUE(TEXT(VLOOKUP(V195,Validation!F230:I253,3,FALSE)&amp;"/"&amp;RIGHT(W195+100,2)&amp;"/"&amp;X195,"MM/DD/YYYY")),"",-1),"")</f>
        <v/>
      </c>
    </row>
    <row r="196" spans="1:29" ht="13.8">
      <c r="A196" s="113"/>
      <c r="B196" s="113"/>
      <c r="C196" s="113"/>
      <c r="D196" s="113"/>
      <c r="E196" s="113"/>
      <c r="F196" s="14"/>
      <c r="G196" s="15"/>
      <c r="H196" s="14"/>
      <c r="I196" s="114"/>
      <c r="J196" s="91" t="str">
        <f t="shared" si="6"/>
        <v/>
      </c>
      <c r="K196" s="88"/>
      <c r="L196" s="89"/>
      <c r="M196" s="90"/>
      <c r="N196" s="88"/>
      <c r="O196" s="89"/>
      <c r="P196" s="90"/>
      <c r="Q196" s="85" t="str">
        <f ca="1">+IF(A196="","",IF(AND(TODAY()&lt;Validation!$C$141,OR(MONTH(TODAY())=10,MONTH(TODAY())=11,MONTH(TODAY())=12)),CONCATENATE(MONTH(TODAY()),"/01/",YEAR(TODAY())),IF(AND(TODAY()&lt;Validation!$C$141,MONTH(TODAY())&lt;=9),CONCATENATE("0",MONTH(TODAY()),"/01/",YEAR(TODAY())),IF(AND(TODAY()&gt;=Validation!$C$141,OR(MONTH(TODAY())=10,MONTH(TODAY())=11,MONTH(TODAY())=12)),CONCATENATE(MONTH(TODAY()+10),"/01/",YEAR(TODAY()+10)),IF(AND(TODAY()&gt;=Validation!$C$141,MONTH(TODAY())&lt;=9),CONCATENATE("0",MONTH(TODAY()+10),"/01/",YEAR(TODAY()+10)))))))</f>
        <v/>
      </c>
      <c r="R196" s="84" t="str">
        <f t="shared" si="7"/>
        <v/>
      </c>
      <c r="S196" s="66"/>
      <c r="T196" s="66"/>
      <c r="U196" s="66"/>
      <c r="V196" s="66"/>
      <c r="W196" s="66"/>
      <c r="X196" s="66"/>
      <c r="Y196" s="278"/>
      <c r="Z196" s="7">
        <f t="shared" si="8"/>
        <v>22</v>
      </c>
      <c r="AB196" s="133" t="str">
        <f>IFERROR(IF(DATEVALUE(VLOOKUP(K196,Validation!F231:I254,3,FALSE)&amp;"/"&amp;RIGHT(L196+100,2)&amp;"/"&amp;M196)&lt;=DATEVALUE(VLOOKUP(N196,Validation!F231:I254,3,FALSE)&amp;"/"&amp;RIGHT(O196+100,2)&amp;"/"&amp;P196),"",-1),"")</f>
        <v/>
      </c>
      <c r="AC196" s="133" t="str">
        <f>IFERROR(IF(DATEVALUE(TEXT(VLOOKUP(S196,Validation!F231:I254,3,FALSE)&amp;"/"&amp;RIGHT(T196+100,2)&amp;"/"&amp;U196,"MM/DD/YYYY"))&lt;=DATEVALUE(TEXT(VLOOKUP(V196,Validation!F231:I254,3,FALSE)&amp;"/"&amp;RIGHT(W196+100,2)&amp;"/"&amp;X196,"MM/DD/YYYY")),"",-1),"")</f>
        <v/>
      </c>
    </row>
    <row r="197" spans="1:29" ht="13.8">
      <c r="A197" s="113"/>
      <c r="B197" s="113"/>
      <c r="C197" s="113"/>
      <c r="D197" s="113"/>
      <c r="E197" s="113"/>
      <c r="F197" s="14"/>
      <c r="G197" s="15"/>
      <c r="H197" s="14"/>
      <c r="I197" s="114"/>
      <c r="J197" s="91" t="str">
        <f t="shared" si="6"/>
        <v/>
      </c>
      <c r="K197" s="88"/>
      <c r="L197" s="89"/>
      <c r="M197" s="90"/>
      <c r="N197" s="88"/>
      <c r="O197" s="89"/>
      <c r="P197" s="90"/>
      <c r="Q197" s="85" t="str">
        <f ca="1">+IF(A197="","",IF(AND(TODAY()&lt;Validation!$C$141,OR(MONTH(TODAY())=10,MONTH(TODAY())=11,MONTH(TODAY())=12)),CONCATENATE(MONTH(TODAY()),"/01/",YEAR(TODAY())),IF(AND(TODAY()&lt;Validation!$C$141,MONTH(TODAY())&lt;=9),CONCATENATE("0",MONTH(TODAY()),"/01/",YEAR(TODAY())),IF(AND(TODAY()&gt;=Validation!$C$141,OR(MONTH(TODAY())=10,MONTH(TODAY())=11,MONTH(TODAY())=12)),CONCATENATE(MONTH(TODAY()+10),"/01/",YEAR(TODAY()+10)),IF(AND(TODAY()&gt;=Validation!$C$141,MONTH(TODAY())&lt;=9),CONCATENATE("0",MONTH(TODAY()+10),"/01/",YEAR(TODAY()+10)))))))</f>
        <v/>
      </c>
      <c r="R197" s="84" t="str">
        <f t="shared" si="7"/>
        <v/>
      </c>
      <c r="S197" s="66"/>
      <c r="T197" s="66"/>
      <c r="U197" s="66"/>
      <c r="V197" s="66"/>
      <c r="W197" s="66"/>
      <c r="X197" s="66"/>
      <c r="Y197" s="278"/>
      <c r="Z197" s="7">
        <f t="shared" si="8"/>
        <v>22</v>
      </c>
      <c r="AB197" s="133" t="str">
        <f>IFERROR(IF(DATEVALUE(VLOOKUP(K197,Validation!F232:I255,3,FALSE)&amp;"/"&amp;RIGHT(L197+100,2)&amp;"/"&amp;M197)&lt;=DATEVALUE(VLOOKUP(N197,Validation!F232:I255,3,FALSE)&amp;"/"&amp;RIGHT(O197+100,2)&amp;"/"&amp;P197),"",-1),"")</f>
        <v/>
      </c>
      <c r="AC197" s="133" t="str">
        <f>IFERROR(IF(DATEVALUE(TEXT(VLOOKUP(S197,Validation!F232:I255,3,FALSE)&amp;"/"&amp;RIGHT(T197+100,2)&amp;"/"&amp;U197,"MM/DD/YYYY"))&lt;=DATEVALUE(TEXT(VLOOKUP(V197,Validation!F232:I255,3,FALSE)&amp;"/"&amp;RIGHT(W197+100,2)&amp;"/"&amp;X197,"MM/DD/YYYY")),"",-1),"")</f>
        <v/>
      </c>
    </row>
    <row r="198" spans="1:29" ht="13.8">
      <c r="A198" s="113"/>
      <c r="B198" s="113"/>
      <c r="C198" s="113"/>
      <c r="D198" s="113"/>
      <c r="E198" s="113"/>
      <c r="F198" s="14"/>
      <c r="G198" s="15"/>
      <c r="H198" s="14"/>
      <c r="I198" s="114"/>
      <c r="J198" s="91" t="str">
        <f t="shared" ref="J198:J261" si="9">+IF(A198="","",I198)</f>
        <v/>
      </c>
      <c r="K198" s="88"/>
      <c r="L198" s="89"/>
      <c r="M198" s="90"/>
      <c r="N198" s="88"/>
      <c r="O198" s="89"/>
      <c r="P198" s="90"/>
      <c r="Q198" s="85" t="str">
        <f ca="1">+IF(A198="","",IF(AND(TODAY()&lt;Validation!$C$141,OR(MONTH(TODAY())=10,MONTH(TODAY())=11,MONTH(TODAY())=12)),CONCATENATE(MONTH(TODAY()),"/01/",YEAR(TODAY())),IF(AND(TODAY()&lt;Validation!$C$141,MONTH(TODAY())&lt;=9),CONCATENATE("0",MONTH(TODAY()),"/01/",YEAR(TODAY())),IF(AND(TODAY()&gt;=Validation!$C$141,OR(MONTH(TODAY())=10,MONTH(TODAY())=11,MONTH(TODAY())=12)),CONCATENATE(MONTH(TODAY()+10),"/01/",YEAR(TODAY()+10)),IF(AND(TODAY()&gt;=Validation!$C$141,MONTH(TODAY())&lt;=9),CONCATENATE("0",MONTH(TODAY()+10),"/01/",YEAR(TODAY()+10)))))))</f>
        <v/>
      </c>
      <c r="R198" s="84" t="str">
        <f t="shared" ref="R198:R261" si="10">+IF(A198="","",I198)</f>
        <v/>
      </c>
      <c r="S198" s="66"/>
      <c r="T198" s="66"/>
      <c r="U198" s="66"/>
      <c r="V198" s="66"/>
      <c r="W198" s="66"/>
      <c r="X198" s="66"/>
      <c r="Y198" s="278"/>
      <c r="Z198" s="7">
        <f t="shared" ref="Z198:Z261" si="11">COUNTBLANK(A198:I198)+COUNTBLANK(K198:P198)+COUNTBLANK(S198:Y198)</f>
        <v>22</v>
      </c>
      <c r="AB198" s="133" t="str">
        <f>IFERROR(IF(DATEVALUE(VLOOKUP(K198,Validation!F233:I256,3,FALSE)&amp;"/"&amp;RIGHT(L198+100,2)&amp;"/"&amp;M198)&lt;=DATEVALUE(VLOOKUP(N198,Validation!F233:I256,3,FALSE)&amp;"/"&amp;RIGHT(O198+100,2)&amp;"/"&amp;P198),"",-1),"")</f>
        <v/>
      </c>
      <c r="AC198" s="133" t="str">
        <f>IFERROR(IF(DATEVALUE(TEXT(VLOOKUP(S198,Validation!F233:I256,3,FALSE)&amp;"/"&amp;RIGHT(T198+100,2)&amp;"/"&amp;U198,"MM/DD/YYYY"))&lt;=DATEVALUE(TEXT(VLOOKUP(V198,Validation!F233:I256,3,FALSE)&amp;"/"&amp;RIGHT(W198+100,2)&amp;"/"&amp;X198,"MM/DD/YYYY")),"",-1),"")</f>
        <v/>
      </c>
    </row>
    <row r="199" spans="1:29" ht="13.8">
      <c r="A199" s="113"/>
      <c r="B199" s="113"/>
      <c r="C199" s="113"/>
      <c r="D199" s="113"/>
      <c r="E199" s="113"/>
      <c r="F199" s="14"/>
      <c r="G199" s="15"/>
      <c r="H199" s="14"/>
      <c r="I199" s="114"/>
      <c r="J199" s="91" t="str">
        <f t="shared" si="9"/>
        <v/>
      </c>
      <c r="K199" s="88"/>
      <c r="L199" s="89"/>
      <c r="M199" s="90"/>
      <c r="N199" s="88"/>
      <c r="O199" s="89"/>
      <c r="P199" s="90"/>
      <c r="Q199" s="85" t="str">
        <f ca="1">+IF(A199="","",IF(AND(TODAY()&lt;Validation!$C$141,OR(MONTH(TODAY())=10,MONTH(TODAY())=11,MONTH(TODAY())=12)),CONCATENATE(MONTH(TODAY()),"/01/",YEAR(TODAY())),IF(AND(TODAY()&lt;Validation!$C$141,MONTH(TODAY())&lt;=9),CONCATENATE("0",MONTH(TODAY()),"/01/",YEAR(TODAY())),IF(AND(TODAY()&gt;=Validation!$C$141,OR(MONTH(TODAY())=10,MONTH(TODAY())=11,MONTH(TODAY())=12)),CONCATENATE(MONTH(TODAY()+10),"/01/",YEAR(TODAY()+10)),IF(AND(TODAY()&gt;=Validation!$C$141,MONTH(TODAY())&lt;=9),CONCATENATE("0",MONTH(TODAY()+10),"/01/",YEAR(TODAY()+10)))))))</f>
        <v/>
      </c>
      <c r="R199" s="84" t="str">
        <f t="shared" si="10"/>
        <v/>
      </c>
      <c r="S199" s="66"/>
      <c r="T199" s="66"/>
      <c r="U199" s="66"/>
      <c r="V199" s="66"/>
      <c r="W199" s="66"/>
      <c r="X199" s="66"/>
      <c r="Y199" s="278"/>
      <c r="Z199" s="7">
        <f t="shared" si="11"/>
        <v>22</v>
      </c>
      <c r="AB199" s="133" t="str">
        <f>IFERROR(IF(DATEVALUE(VLOOKUP(K199,Validation!F234:I257,3,FALSE)&amp;"/"&amp;RIGHT(L199+100,2)&amp;"/"&amp;M199)&lt;=DATEVALUE(VLOOKUP(N199,Validation!F234:I257,3,FALSE)&amp;"/"&amp;RIGHT(O199+100,2)&amp;"/"&amp;P199),"",-1),"")</f>
        <v/>
      </c>
      <c r="AC199" s="133" t="str">
        <f>IFERROR(IF(DATEVALUE(TEXT(VLOOKUP(S199,Validation!F234:I257,3,FALSE)&amp;"/"&amp;RIGHT(T199+100,2)&amp;"/"&amp;U199,"MM/DD/YYYY"))&lt;=DATEVALUE(TEXT(VLOOKUP(V199,Validation!F234:I257,3,FALSE)&amp;"/"&amp;RIGHT(W199+100,2)&amp;"/"&amp;X199,"MM/DD/YYYY")),"",-1),"")</f>
        <v/>
      </c>
    </row>
    <row r="200" spans="1:29" ht="13.8">
      <c r="A200" s="113"/>
      <c r="B200" s="113"/>
      <c r="C200" s="113"/>
      <c r="D200" s="113"/>
      <c r="E200" s="113"/>
      <c r="F200" s="14"/>
      <c r="G200" s="15"/>
      <c r="H200" s="14"/>
      <c r="I200" s="114"/>
      <c r="J200" s="91" t="str">
        <f t="shared" si="9"/>
        <v/>
      </c>
      <c r="K200" s="88"/>
      <c r="L200" s="89"/>
      <c r="M200" s="90"/>
      <c r="N200" s="88"/>
      <c r="O200" s="89"/>
      <c r="P200" s="90"/>
      <c r="Q200" s="85" t="str">
        <f ca="1">+IF(A200="","",IF(AND(TODAY()&lt;Validation!$C$141,OR(MONTH(TODAY())=10,MONTH(TODAY())=11,MONTH(TODAY())=12)),CONCATENATE(MONTH(TODAY()),"/01/",YEAR(TODAY())),IF(AND(TODAY()&lt;Validation!$C$141,MONTH(TODAY())&lt;=9),CONCATENATE("0",MONTH(TODAY()),"/01/",YEAR(TODAY())),IF(AND(TODAY()&gt;=Validation!$C$141,OR(MONTH(TODAY())=10,MONTH(TODAY())=11,MONTH(TODAY())=12)),CONCATENATE(MONTH(TODAY()+10),"/01/",YEAR(TODAY()+10)),IF(AND(TODAY()&gt;=Validation!$C$141,MONTH(TODAY())&lt;=9),CONCATENATE("0",MONTH(TODAY()+10),"/01/",YEAR(TODAY()+10)))))))</f>
        <v/>
      </c>
      <c r="R200" s="84" t="str">
        <f t="shared" si="10"/>
        <v/>
      </c>
      <c r="S200" s="66"/>
      <c r="T200" s="66"/>
      <c r="U200" s="66"/>
      <c r="V200" s="66"/>
      <c r="W200" s="66"/>
      <c r="X200" s="66"/>
      <c r="Y200" s="278"/>
      <c r="Z200" s="7">
        <f t="shared" si="11"/>
        <v>22</v>
      </c>
      <c r="AB200" s="133" t="str">
        <f>IFERROR(IF(DATEVALUE(VLOOKUP(K200,Validation!F235:I258,3,FALSE)&amp;"/"&amp;RIGHT(L200+100,2)&amp;"/"&amp;M200)&lt;=DATEVALUE(VLOOKUP(N200,Validation!F235:I258,3,FALSE)&amp;"/"&amp;RIGHT(O200+100,2)&amp;"/"&amp;P200),"",-1),"")</f>
        <v/>
      </c>
      <c r="AC200" s="133" t="str">
        <f>IFERROR(IF(DATEVALUE(TEXT(VLOOKUP(S200,Validation!F235:I258,3,FALSE)&amp;"/"&amp;RIGHT(T200+100,2)&amp;"/"&amp;U200,"MM/DD/YYYY"))&lt;=DATEVALUE(TEXT(VLOOKUP(V200,Validation!F235:I258,3,FALSE)&amp;"/"&amp;RIGHT(W200+100,2)&amp;"/"&amp;X200,"MM/DD/YYYY")),"",-1),"")</f>
        <v/>
      </c>
    </row>
    <row r="201" spans="1:29" ht="13.8">
      <c r="A201" s="113"/>
      <c r="B201" s="113"/>
      <c r="C201" s="113"/>
      <c r="D201" s="113"/>
      <c r="E201" s="113"/>
      <c r="F201" s="14"/>
      <c r="G201" s="15"/>
      <c r="H201" s="14"/>
      <c r="I201" s="114"/>
      <c r="J201" s="91" t="str">
        <f t="shared" si="9"/>
        <v/>
      </c>
      <c r="K201" s="88"/>
      <c r="L201" s="89"/>
      <c r="M201" s="90"/>
      <c r="N201" s="88"/>
      <c r="O201" s="89"/>
      <c r="P201" s="90"/>
      <c r="Q201" s="85" t="str">
        <f ca="1">+IF(A201="","",IF(AND(TODAY()&lt;Validation!$C$141,OR(MONTH(TODAY())=10,MONTH(TODAY())=11,MONTH(TODAY())=12)),CONCATENATE(MONTH(TODAY()),"/01/",YEAR(TODAY())),IF(AND(TODAY()&lt;Validation!$C$141,MONTH(TODAY())&lt;=9),CONCATENATE("0",MONTH(TODAY()),"/01/",YEAR(TODAY())),IF(AND(TODAY()&gt;=Validation!$C$141,OR(MONTH(TODAY())=10,MONTH(TODAY())=11,MONTH(TODAY())=12)),CONCATENATE(MONTH(TODAY()+10),"/01/",YEAR(TODAY()+10)),IF(AND(TODAY()&gt;=Validation!$C$141,MONTH(TODAY())&lt;=9),CONCATENATE("0",MONTH(TODAY()+10),"/01/",YEAR(TODAY()+10)))))))</f>
        <v/>
      </c>
      <c r="R201" s="84" t="str">
        <f t="shared" si="10"/>
        <v/>
      </c>
      <c r="S201" s="66"/>
      <c r="T201" s="66"/>
      <c r="U201" s="66"/>
      <c r="V201" s="66"/>
      <c r="W201" s="66"/>
      <c r="X201" s="66"/>
      <c r="Y201" s="278"/>
      <c r="Z201" s="7">
        <f t="shared" si="11"/>
        <v>22</v>
      </c>
      <c r="AB201" s="133" t="str">
        <f>IFERROR(IF(DATEVALUE(VLOOKUP(K201,Validation!F236:I259,3,FALSE)&amp;"/"&amp;RIGHT(L201+100,2)&amp;"/"&amp;M201)&lt;=DATEVALUE(VLOOKUP(N201,Validation!F236:I259,3,FALSE)&amp;"/"&amp;RIGHT(O201+100,2)&amp;"/"&amp;P201),"",-1),"")</f>
        <v/>
      </c>
      <c r="AC201" s="133" t="str">
        <f>IFERROR(IF(DATEVALUE(TEXT(VLOOKUP(S201,Validation!F236:I259,3,FALSE)&amp;"/"&amp;RIGHT(T201+100,2)&amp;"/"&amp;U201,"MM/DD/YYYY"))&lt;=DATEVALUE(TEXT(VLOOKUP(V201,Validation!F236:I259,3,FALSE)&amp;"/"&amp;RIGHT(W201+100,2)&amp;"/"&amp;X201,"MM/DD/YYYY")),"",-1),"")</f>
        <v/>
      </c>
    </row>
    <row r="202" spans="1:29" ht="13.8">
      <c r="A202" s="113"/>
      <c r="B202" s="113"/>
      <c r="C202" s="113"/>
      <c r="D202" s="113"/>
      <c r="E202" s="113"/>
      <c r="F202" s="14"/>
      <c r="G202" s="15"/>
      <c r="H202" s="14"/>
      <c r="I202" s="114"/>
      <c r="J202" s="91" t="str">
        <f t="shared" si="9"/>
        <v/>
      </c>
      <c r="K202" s="88"/>
      <c r="L202" s="89"/>
      <c r="M202" s="90"/>
      <c r="N202" s="88"/>
      <c r="O202" s="89"/>
      <c r="P202" s="90"/>
      <c r="Q202" s="85" t="str">
        <f ca="1">+IF(A202="","",IF(AND(TODAY()&lt;Validation!$C$141,OR(MONTH(TODAY())=10,MONTH(TODAY())=11,MONTH(TODAY())=12)),CONCATENATE(MONTH(TODAY()),"/01/",YEAR(TODAY())),IF(AND(TODAY()&lt;Validation!$C$141,MONTH(TODAY())&lt;=9),CONCATENATE("0",MONTH(TODAY()),"/01/",YEAR(TODAY())),IF(AND(TODAY()&gt;=Validation!$C$141,OR(MONTH(TODAY())=10,MONTH(TODAY())=11,MONTH(TODAY())=12)),CONCATENATE(MONTH(TODAY()+10),"/01/",YEAR(TODAY()+10)),IF(AND(TODAY()&gt;=Validation!$C$141,MONTH(TODAY())&lt;=9),CONCATENATE("0",MONTH(TODAY()+10),"/01/",YEAR(TODAY()+10)))))))</f>
        <v/>
      </c>
      <c r="R202" s="84" t="str">
        <f t="shared" si="10"/>
        <v/>
      </c>
      <c r="S202" s="66"/>
      <c r="T202" s="66"/>
      <c r="U202" s="66"/>
      <c r="V202" s="66"/>
      <c r="W202" s="66"/>
      <c r="X202" s="66"/>
      <c r="Y202" s="278"/>
      <c r="Z202" s="7">
        <f t="shared" si="11"/>
        <v>22</v>
      </c>
      <c r="AB202" s="133" t="str">
        <f>IFERROR(IF(DATEVALUE(VLOOKUP(K202,Validation!F237:I260,3,FALSE)&amp;"/"&amp;RIGHT(L202+100,2)&amp;"/"&amp;M202)&lt;=DATEVALUE(VLOOKUP(N202,Validation!F237:I260,3,FALSE)&amp;"/"&amp;RIGHT(O202+100,2)&amp;"/"&amp;P202),"",-1),"")</f>
        <v/>
      </c>
      <c r="AC202" s="133" t="str">
        <f>IFERROR(IF(DATEVALUE(TEXT(VLOOKUP(S202,Validation!F237:I260,3,FALSE)&amp;"/"&amp;RIGHT(T202+100,2)&amp;"/"&amp;U202,"MM/DD/YYYY"))&lt;=DATEVALUE(TEXT(VLOOKUP(V202,Validation!F237:I260,3,FALSE)&amp;"/"&amp;RIGHT(W202+100,2)&amp;"/"&amp;X202,"MM/DD/YYYY")),"",-1),"")</f>
        <v/>
      </c>
    </row>
    <row r="203" spans="1:29" ht="13.8">
      <c r="A203" s="113"/>
      <c r="B203" s="113"/>
      <c r="C203" s="113"/>
      <c r="D203" s="113"/>
      <c r="E203" s="113"/>
      <c r="F203" s="14"/>
      <c r="G203" s="15"/>
      <c r="H203" s="14"/>
      <c r="I203" s="114"/>
      <c r="J203" s="91" t="str">
        <f t="shared" si="9"/>
        <v/>
      </c>
      <c r="K203" s="88"/>
      <c r="L203" s="89"/>
      <c r="M203" s="90"/>
      <c r="N203" s="88"/>
      <c r="O203" s="89"/>
      <c r="P203" s="90"/>
      <c r="Q203" s="85" t="str">
        <f ca="1">+IF(A203="","",IF(AND(TODAY()&lt;Validation!$C$141,OR(MONTH(TODAY())=10,MONTH(TODAY())=11,MONTH(TODAY())=12)),CONCATENATE(MONTH(TODAY()),"/01/",YEAR(TODAY())),IF(AND(TODAY()&lt;Validation!$C$141,MONTH(TODAY())&lt;=9),CONCATENATE("0",MONTH(TODAY()),"/01/",YEAR(TODAY())),IF(AND(TODAY()&gt;=Validation!$C$141,OR(MONTH(TODAY())=10,MONTH(TODAY())=11,MONTH(TODAY())=12)),CONCATENATE(MONTH(TODAY()+10),"/01/",YEAR(TODAY()+10)),IF(AND(TODAY()&gt;=Validation!$C$141,MONTH(TODAY())&lt;=9),CONCATENATE("0",MONTH(TODAY()+10),"/01/",YEAR(TODAY()+10)))))))</f>
        <v/>
      </c>
      <c r="R203" s="84" t="str">
        <f t="shared" si="10"/>
        <v/>
      </c>
      <c r="S203" s="66"/>
      <c r="T203" s="66"/>
      <c r="U203" s="66"/>
      <c r="V203" s="66"/>
      <c r="W203" s="66"/>
      <c r="X203" s="66"/>
      <c r="Y203" s="278"/>
      <c r="Z203" s="7">
        <f t="shared" si="11"/>
        <v>22</v>
      </c>
      <c r="AB203" s="133" t="str">
        <f>IFERROR(IF(DATEVALUE(VLOOKUP(K203,Validation!F238:I261,3,FALSE)&amp;"/"&amp;RIGHT(L203+100,2)&amp;"/"&amp;M203)&lt;=DATEVALUE(VLOOKUP(N203,Validation!F238:I261,3,FALSE)&amp;"/"&amp;RIGHT(O203+100,2)&amp;"/"&amp;P203),"",-1),"")</f>
        <v/>
      </c>
      <c r="AC203" s="133" t="str">
        <f>IFERROR(IF(DATEVALUE(TEXT(VLOOKUP(S203,Validation!F238:I261,3,FALSE)&amp;"/"&amp;RIGHT(T203+100,2)&amp;"/"&amp;U203,"MM/DD/YYYY"))&lt;=DATEVALUE(TEXT(VLOOKUP(V203,Validation!F238:I261,3,FALSE)&amp;"/"&amp;RIGHT(W203+100,2)&amp;"/"&amp;X203,"MM/DD/YYYY")),"",-1),"")</f>
        <v/>
      </c>
    </row>
    <row r="204" spans="1:29" ht="13.8">
      <c r="A204" s="113"/>
      <c r="B204" s="113"/>
      <c r="C204" s="113"/>
      <c r="D204" s="113"/>
      <c r="E204" s="113"/>
      <c r="F204" s="14"/>
      <c r="G204" s="15"/>
      <c r="H204" s="14"/>
      <c r="I204" s="114"/>
      <c r="J204" s="91" t="str">
        <f t="shared" si="9"/>
        <v/>
      </c>
      <c r="K204" s="88"/>
      <c r="L204" s="89"/>
      <c r="M204" s="90"/>
      <c r="N204" s="88"/>
      <c r="O204" s="89"/>
      <c r="P204" s="90"/>
      <c r="Q204" s="85" t="str">
        <f ca="1">+IF(A204="","",IF(AND(TODAY()&lt;Validation!$C$141,OR(MONTH(TODAY())=10,MONTH(TODAY())=11,MONTH(TODAY())=12)),CONCATENATE(MONTH(TODAY()),"/01/",YEAR(TODAY())),IF(AND(TODAY()&lt;Validation!$C$141,MONTH(TODAY())&lt;=9),CONCATENATE("0",MONTH(TODAY()),"/01/",YEAR(TODAY())),IF(AND(TODAY()&gt;=Validation!$C$141,OR(MONTH(TODAY())=10,MONTH(TODAY())=11,MONTH(TODAY())=12)),CONCATENATE(MONTH(TODAY()+10),"/01/",YEAR(TODAY()+10)),IF(AND(TODAY()&gt;=Validation!$C$141,MONTH(TODAY())&lt;=9),CONCATENATE("0",MONTH(TODAY()+10),"/01/",YEAR(TODAY()+10)))))))</f>
        <v/>
      </c>
      <c r="R204" s="84" t="str">
        <f t="shared" si="10"/>
        <v/>
      </c>
      <c r="S204" s="66"/>
      <c r="T204" s="66"/>
      <c r="U204" s="66"/>
      <c r="V204" s="66"/>
      <c r="W204" s="66"/>
      <c r="X204" s="66"/>
      <c r="Y204" s="278"/>
      <c r="Z204" s="7">
        <f t="shared" si="11"/>
        <v>22</v>
      </c>
      <c r="AB204" s="133" t="str">
        <f>IFERROR(IF(DATEVALUE(VLOOKUP(K204,Validation!F239:I262,3,FALSE)&amp;"/"&amp;RIGHT(L204+100,2)&amp;"/"&amp;M204)&lt;=DATEVALUE(VLOOKUP(N204,Validation!F239:I262,3,FALSE)&amp;"/"&amp;RIGHT(O204+100,2)&amp;"/"&amp;P204),"",-1),"")</f>
        <v/>
      </c>
      <c r="AC204" s="133" t="str">
        <f>IFERROR(IF(DATEVALUE(TEXT(VLOOKUP(S204,Validation!F239:I262,3,FALSE)&amp;"/"&amp;RIGHT(T204+100,2)&amp;"/"&amp;U204,"MM/DD/YYYY"))&lt;=DATEVALUE(TEXT(VLOOKUP(V204,Validation!F239:I262,3,FALSE)&amp;"/"&amp;RIGHT(W204+100,2)&amp;"/"&amp;X204,"MM/DD/YYYY")),"",-1),"")</f>
        <v/>
      </c>
    </row>
    <row r="205" spans="1:29" ht="13.8">
      <c r="A205" s="113"/>
      <c r="B205" s="113"/>
      <c r="C205" s="113"/>
      <c r="D205" s="113"/>
      <c r="E205" s="113"/>
      <c r="F205" s="14"/>
      <c r="G205" s="15"/>
      <c r="H205" s="14"/>
      <c r="I205" s="114"/>
      <c r="J205" s="91" t="str">
        <f t="shared" si="9"/>
        <v/>
      </c>
      <c r="K205" s="88"/>
      <c r="L205" s="89"/>
      <c r="M205" s="90"/>
      <c r="N205" s="88"/>
      <c r="O205" s="89"/>
      <c r="P205" s="90"/>
      <c r="Q205" s="85" t="str">
        <f ca="1">+IF(A205="","",IF(AND(TODAY()&lt;Validation!$C$141,OR(MONTH(TODAY())=10,MONTH(TODAY())=11,MONTH(TODAY())=12)),CONCATENATE(MONTH(TODAY()),"/01/",YEAR(TODAY())),IF(AND(TODAY()&lt;Validation!$C$141,MONTH(TODAY())&lt;=9),CONCATENATE("0",MONTH(TODAY()),"/01/",YEAR(TODAY())),IF(AND(TODAY()&gt;=Validation!$C$141,OR(MONTH(TODAY())=10,MONTH(TODAY())=11,MONTH(TODAY())=12)),CONCATENATE(MONTH(TODAY()+10),"/01/",YEAR(TODAY()+10)),IF(AND(TODAY()&gt;=Validation!$C$141,MONTH(TODAY())&lt;=9),CONCATENATE("0",MONTH(TODAY()+10),"/01/",YEAR(TODAY()+10)))))))</f>
        <v/>
      </c>
      <c r="R205" s="84" t="str">
        <f t="shared" si="10"/>
        <v/>
      </c>
      <c r="S205" s="66"/>
      <c r="T205" s="66"/>
      <c r="U205" s="66"/>
      <c r="V205" s="66"/>
      <c r="W205" s="66"/>
      <c r="X205" s="66"/>
      <c r="Y205" s="278"/>
      <c r="Z205" s="7">
        <f t="shared" si="11"/>
        <v>22</v>
      </c>
      <c r="AB205" s="133" t="str">
        <f>IFERROR(IF(DATEVALUE(VLOOKUP(K205,Validation!F240:I263,3,FALSE)&amp;"/"&amp;RIGHT(L205+100,2)&amp;"/"&amp;M205)&lt;=DATEVALUE(VLOOKUP(N205,Validation!F240:I263,3,FALSE)&amp;"/"&amp;RIGHT(O205+100,2)&amp;"/"&amp;P205),"",-1),"")</f>
        <v/>
      </c>
      <c r="AC205" s="133" t="str">
        <f>IFERROR(IF(DATEVALUE(TEXT(VLOOKUP(S205,Validation!F240:I263,3,FALSE)&amp;"/"&amp;RIGHT(T205+100,2)&amp;"/"&amp;U205,"MM/DD/YYYY"))&lt;=DATEVALUE(TEXT(VLOOKUP(V205,Validation!F240:I263,3,FALSE)&amp;"/"&amp;RIGHT(W205+100,2)&amp;"/"&amp;X205,"MM/DD/YYYY")),"",-1),"")</f>
        <v/>
      </c>
    </row>
    <row r="206" spans="1:29" ht="13.8">
      <c r="A206" s="113"/>
      <c r="B206" s="113"/>
      <c r="C206" s="113"/>
      <c r="D206" s="113"/>
      <c r="E206" s="113"/>
      <c r="F206" s="14"/>
      <c r="G206" s="15"/>
      <c r="H206" s="14"/>
      <c r="I206" s="114"/>
      <c r="J206" s="91" t="str">
        <f t="shared" si="9"/>
        <v/>
      </c>
      <c r="K206" s="88"/>
      <c r="L206" s="89"/>
      <c r="M206" s="90"/>
      <c r="N206" s="88"/>
      <c r="O206" s="89"/>
      <c r="P206" s="90"/>
      <c r="Q206" s="85" t="str">
        <f ca="1">+IF(A206="","",IF(AND(TODAY()&lt;Validation!$C$141,OR(MONTH(TODAY())=10,MONTH(TODAY())=11,MONTH(TODAY())=12)),CONCATENATE(MONTH(TODAY()),"/01/",YEAR(TODAY())),IF(AND(TODAY()&lt;Validation!$C$141,MONTH(TODAY())&lt;=9),CONCATENATE("0",MONTH(TODAY()),"/01/",YEAR(TODAY())),IF(AND(TODAY()&gt;=Validation!$C$141,OR(MONTH(TODAY())=10,MONTH(TODAY())=11,MONTH(TODAY())=12)),CONCATENATE(MONTH(TODAY()+10),"/01/",YEAR(TODAY()+10)),IF(AND(TODAY()&gt;=Validation!$C$141,MONTH(TODAY())&lt;=9),CONCATENATE("0",MONTH(TODAY()+10),"/01/",YEAR(TODAY()+10)))))))</f>
        <v/>
      </c>
      <c r="R206" s="84" t="str">
        <f t="shared" si="10"/>
        <v/>
      </c>
      <c r="S206" s="66"/>
      <c r="T206" s="66"/>
      <c r="U206" s="66"/>
      <c r="V206" s="66"/>
      <c r="W206" s="66"/>
      <c r="X206" s="66"/>
      <c r="Y206" s="278"/>
      <c r="Z206" s="7">
        <f t="shared" si="11"/>
        <v>22</v>
      </c>
      <c r="AB206" s="133" t="str">
        <f>IFERROR(IF(DATEVALUE(VLOOKUP(K206,Validation!F241:I264,3,FALSE)&amp;"/"&amp;RIGHT(L206+100,2)&amp;"/"&amp;M206)&lt;=DATEVALUE(VLOOKUP(N206,Validation!F241:I264,3,FALSE)&amp;"/"&amp;RIGHT(O206+100,2)&amp;"/"&amp;P206),"",-1),"")</f>
        <v/>
      </c>
      <c r="AC206" s="133" t="str">
        <f>IFERROR(IF(DATEVALUE(TEXT(VLOOKUP(S206,Validation!F241:I264,3,FALSE)&amp;"/"&amp;RIGHT(T206+100,2)&amp;"/"&amp;U206,"MM/DD/YYYY"))&lt;=DATEVALUE(TEXT(VLOOKUP(V206,Validation!F241:I264,3,FALSE)&amp;"/"&amp;RIGHT(W206+100,2)&amp;"/"&amp;X206,"MM/DD/YYYY")),"",-1),"")</f>
        <v/>
      </c>
    </row>
    <row r="207" spans="1:29" ht="13.8">
      <c r="A207" s="113"/>
      <c r="B207" s="113"/>
      <c r="C207" s="113"/>
      <c r="D207" s="113"/>
      <c r="E207" s="113"/>
      <c r="F207" s="14"/>
      <c r="G207" s="15"/>
      <c r="H207" s="14"/>
      <c r="I207" s="114"/>
      <c r="J207" s="91" t="str">
        <f t="shared" si="9"/>
        <v/>
      </c>
      <c r="K207" s="88"/>
      <c r="L207" s="89"/>
      <c r="M207" s="90"/>
      <c r="N207" s="88"/>
      <c r="O207" s="89"/>
      <c r="P207" s="90"/>
      <c r="Q207" s="85" t="str">
        <f ca="1">+IF(A207="","",IF(AND(TODAY()&lt;Validation!$C$141,OR(MONTH(TODAY())=10,MONTH(TODAY())=11,MONTH(TODAY())=12)),CONCATENATE(MONTH(TODAY()),"/01/",YEAR(TODAY())),IF(AND(TODAY()&lt;Validation!$C$141,MONTH(TODAY())&lt;=9),CONCATENATE("0",MONTH(TODAY()),"/01/",YEAR(TODAY())),IF(AND(TODAY()&gt;=Validation!$C$141,OR(MONTH(TODAY())=10,MONTH(TODAY())=11,MONTH(TODAY())=12)),CONCATENATE(MONTH(TODAY()+10),"/01/",YEAR(TODAY()+10)),IF(AND(TODAY()&gt;=Validation!$C$141,MONTH(TODAY())&lt;=9),CONCATENATE("0",MONTH(TODAY()+10),"/01/",YEAR(TODAY()+10)))))))</f>
        <v/>
      </c>
      <c r="R207" s="84" t="str">
        <f t="shared" si="10"/>
        <v/>
      </c>
      <c r="S207" s="66"/>
      <c r="T207" s="66"/>
      <c r="U207" s="66"/>
      <c r="V207" s="66"/>
      <c r="W207" s="66"/>
      <c r="X207" s="66"/>
      <c r="Y207" s="278"/>
      <c r="Z207" s="7">
        <f t="shared" si="11"/>
        <v>22</v>
      </c>
      <c r="AB207" s="133" t="str">
        <f>IFERROR(IF(DATEVALUE(VLOOKUP(K207,Validation!F242:I265,3,FALSE)&amp;"/"&amp;RIGHT(L207+100,2)&amp;"/"&amp;M207)&lt;=DATEVALUE(VLOOKUP(N207,Validation!F242:I265,3,FALSE)&amp;"/"&amp;RIGHT(O207+100,2)&amp;"/"&amp;P207),"",-1),"")</f>
        <v/>
      </c>
      <c r="AC207" s="133" t="str">
        <f>IFERROR(IF(DATEVALUE(TEXT(VLOOKUP(S207,Validation!F242:I265,3,FALSE)&amp;"/"&amp;RIGHT(T207+100,2)&amp;"/"&amp;U207,"MM/DD/YYYY"))&lt;=DATEVALUE(TEXT(VLOOKUP(V207,Validation!F242:I265,3,FALSE)&amp;"/"&amp;RIGHT(W207+100,2)&amp;"/"&amp;X207,"MM/DD/YYYY")),"",-1),"")</f>
        <v/>
      </c>
    </row>
    <row r="208" spans="1:29" ht="13.8">
      <c r="A208" s="113"/>
      <c r="B208" s="113"/>
      <c r="C208" s="113"/>
      <c r="D208" s="113"/>
      <c r="E208" s="113"/>
      <c r="F208" s="14"/>
      <c r="G208" s="15"/>
      <c r="H208" s="14"/>
      <c r="I208" s="114"/>
      <c r="J208" s="91" t="str">
        <f t="shared" si="9"/>
        <v/>
      </c>
      <c r="K208" s="88"/>
      <c r="L208" s="89"/>
      <c r="M208" s="90"/>
      <c r="N208" s="88"/>
      <c r="O208" s="89"/>
      <c r="P208" s="90"/>
      <c r="Q208" s="85" t="str">
        <f ca="1">+IF(A208="","",IF(AND(TODAY()&lt;Validation!$C$141,OR(MONTH(TODAY())=10,MONTH(TODAY())=11,MONTH(TODAY())=12)),CONCATENATE(MONTH(TODAY()),"/01/",YEAR(TODAY())),IF(AND(TODAY()&lt;Validation!$C$141,MONTH(TODAY())&lt;=9),CONCATENATE("0",MONTH(TODAY()),"/01/",YEAR(TODAY())),IF(AND(TODAY()&gt;=Validation!$C$141,OR(MONTH(TODAY())=10,MONTH(TODAY())=11,MONTH(TODAY())=12)),CONCATENATE(MONTH(TODAY()+10),"/01/",YEAR(TODAY()+10)),IF(AND(TODAY()&gt;=Validation!$C$141,MONTH(TODAY())&lt;=9),CONCATENATE("0",MONTH(TODAY()+10),"/01/",YEAR(TODAY()+10)))))))</f>
        <v/>
      </c>
      <c r="R208" s="84" t="str">
        <f t="shared" si="10"/>
        <v/>
      </c>
      <c r="S208" s="66"/>
      <c r="T208" s="66"/>
      <c r="U208" s="66"/>
      <c r="V208" s="66"/>
      <c r="W208" s="66"/>
      <c r="X208" s="66"/>
      <c r="Y208" s="278"/>
      <c r="Z208" s="7">
        <f t="shared" si="11"/>
        <v>22</v>
      </c>
      <c r="AB208" s="133" t="str">
        <f>IFERROR(IF(DATEVALUE(VLOOKUP(K208,Validation!F243:I266,3,FALSE)&amp;"/"&amp;RIGHT(L208+100,2)&amp;"/"&amp;M208)&lt;=DATEVALUE(VLOOKUP(N208,Validation!F243:I266,3,FALSE)&amp;"/"&amp;RIGHT(O208+100,2)&amp;"/"&amp;P208),"",-1),"")</f>
        <v/>
      </c>
      <c r="AC208" s="133" t="str">
        <f>IFERROR(IF(DATEVALUE(TEXT(VLOOKUP(S208,Validation!F243:I266,3,FALSE)&amp;"/"&amp;RIGHT(T208+100,2)&amp;"/"&amp;U208,"MM/DD/YYYY"))&lt;=DATEVALUE(TEXT(VLOOKUP(V208,Validation!F243:I266,3,FALSE)&amp;"/"&amp;RIGHT(W208+100,2)&amp;"/"&amp;X208,"MM/DD/YYYY")),"",-1),"")</f>
        <v/>
      </c>
    </row>
    <row r="209" spans="1:29" ht="13.8">
      <c r="A209" s="113"/>
      <c r="B209" s="113"/>
      <c r="C209" s="113"/>
      <c r="D209" s="113"/>
      <c r="E209" s="113"/>
      <c r="F209" s="14"/>
      <c r="G209" s="15"/>
      <c r="H209" s="14"/>
      <c r="I209" s="114"/>
      <c r="J209" s="91" t="str">
        <f t="shared" si="9"/>
        <v/>
      </c>
      <c r="K209" s="88"/>
      <c r="L209" s="89"/>
      <c r="M209" s="90"/>
      <c r="N209" s="88"/>
      <c r="O209" s="89"/>
      <c r="P209" s="90"/>
      <c r="Q209" s="85" t="str">
        <f ca="1">+IF(A209="","",IF(AND(TODAY()&lt;Validation!$C$141,OR(MONTH(TODAY())=10,MONTH(TODAY())=11,MONTH(TODAY())=12)),CONCATENATE(MONTH(TODAY()),"/01/",YEAR(TODAY())),IF(AND(TODAY()&lt;Validation!$C$141,MONTH(TODAY())&lt;=9),CONCATENATE("0",MONTH(TODAY()),"/01/",YEAR(TODAY())),IF(AND(TODAY()&gt;=Validation!$C$141,OR(MONTH(TODAY())=10,MONTH(TODAY())=11,MONTH(TODAY())=12)),CONCATENATE(MONTH(TODAY()+10),"/01/",YEAR(TODAY()+10)),IF(AND(TODAY()&gt;=Validation!$C$141,MONTH(TODAY())&lt;=9),CONCATENATE("0",MONTH(TODAY()+10),"/01/",YEAR(TODAY()+10)))))))</f>
        <v/>
      </c>
      <c r="R209" s="84" t="str">
        <f t="shared" si="10"/>
        <v/>
      </c>
      <c r="S209" s="66"/>
      <c r="T209" s="66"/>
      <c r="U209" s="66"/>
      <c r="V209" s="66"/>
      <c r="W209" s="66"/>
      <c r="X209" s="66"/>
      <c r="Y209" s="278"/>
      <c r="Z209" s="7">
        <f t="shared" si="11"/>
        <v>22</v>
      </c>
      <c r="AB209" s="133" t="str">
        <f>IFERROR(IF(DATEVALUE(VLOOKUP(K209,Validation!F244:I267,3,FALSE)&amp;"/"&amp;RIGHT(L209+100,2)&amp;"/"&amp;M209)&lt;=DATEVALUE(VLOOKUP(N209,Validation!F244:I267,3,FALSE)&amp;"/"&amp;RIGHT(O209+100,2)&amp;"/"&amp;P209),"",-1),"")</f>
        <v/>
      </c>
      <c r="AC209" s="133" t="str">
        <f>IFERROR(IF(DATEVALUE(TEXT(VLOOKUP(S209,Validation!F244:I267,3,FALSE)&amp;"/"&amp;RIGHT(T209+100,2)&amp;"/"&amp;U209,"MM/DD/YYYY"))&lt;=DATEVALUE(TEXT(VLOOKUP(V209,Validation!F244:I267,3,FALSE)&amp;"/"&amp;RIGHT(W209+100,2)&amp;"/"&amp;X209,"MM/DD/YYYY")),"",-1),"")</f>
        <v/>
      </c>
    </row>
    <row r="210" spans="1:29" ht="13.8">
      <c r="A210" s="113"/>
      <c r="B210" s="113"/>
      <c r="C210" s="113"/>
      <c r="D210" s="113"/>
      <c r="E210" s="113"/>
      <c r="F210" s="14"/>
      <c r="G210" s="15"/>
      <c r="H210" s="14"/>
      <c r="I210" s="114"/>
      <c r="J210" s="91" t="str">
        <f t="shared" si="9"/>
        <v/>
      </c>
      <c r="K210" s="88"/>
      <c r="L210" s="89"/>
      <c r="M210" s="90"/>
      <c r="N210" s="88"/>
      <c r="O210" s="89"/>
      <c r="P210" s="90"/>
      <c r="Q210" s="85" t="str">
        <f ca="1">+IF(A210="","",IF(AND(TODAY()&lt;Validation!$C$141,OR(MONTH(TODAY())=10,MONTH(TODAY())=11,MONTH(TODAY())=12)),CONCATENATE(MONTH(TODAY()),"/01/",YEAR(TODAY())),IF(AND(TODAY()&lt;Validation!$C$141,MONTH(TODAY())&lt;=9),CONCATENATE("0",MONTH(TODAY()),"/01/",YEAR(TODAY())),IF(AND(TODAY()&gt;=Validation!$C$141,OR(MONTH(TODAY())=10,MONTH(TODAY())=11,MONTH(TODAY())=12)),CONCATENATE(MONTH(TODAY()+10),"/01/",YEAR(TODAY()+10)),IF(AND(TODAY()&gt;=Validation!$C$141,MONTH(TODAY())&lt;=9),CONCATENATE("0",MONTH(TODAY()+10),"/01/",YEAR(TODAY()+10)))))))</f>
        <v/>
      </c>
      <c r="R210" s="84" t="str">
        <f t="shared" si="10"/>
        <v/>
      </c>
      <c r="S210" s="66"/>
      <c r="T210" s="66"/>
      <c r="U210" s="66"/>
      <c r="V210" s="66"/>
      <c r="W210" s="66"/>
      <c r="X210" s="66"/>
      <c r="Y210" s="278"/>
      <c r="Z210" s="7">
        <f t="shared" si="11"/>
        <v>22</v>
      </c>
      <c r="AB210" s="133" t="str">
        <f>IFERROR(IF(DATEVALUE(VLOOKUP(K210,Validation!F245:I268,3,FALSE)&amp;"/"&amp;RIGHT(L210+100,2)&amp;"/"&amp;M210)&lt;=DATEVALUE(VLOOKUP(N210,Validation!F245:I268,3,FALSE)&amp;"/"&amp;RIGHT(O210+100,2)&amp;"/"&amp;P210),"",-1),"")</f>
        <v/>
      </c>
      <c r="AC210" s="133" t="str">
        <f>IFERROR(IF(DATEVALUE(TEXT(VLOOKUP(S210,Validation!F245:I268,3,FALSE)&amp;"/"&amp;RIGHT(T210+100,2)&amp;"/"&amp;U210,"MM/DD/YYYY"))&lt;=DATEVALUE(TEXT(VLOOKUP(V210,Validation!F245:I268,3,FALSE)&amp;"/"&amp;RIGHT(W210+100,2)&amp;"/"&amp;X210,"MM/DD/YYYY")),"",-1),"")</f>
        <v/>
      </c>
    </row>
    <row r="211" spans="1:29" ht="13.8">
      <c r="A211" s="113"/>
      <c r="B211" s="113"/>
      <c r="C211" s="113"/>
      <c r="D211" s="113"/>
      <c r="E211" s="113"/>
      <c r="F211" s="14"/>
      <c r="G211" s="15"/>
      <c r="H211" s="14"/>
      <c r="I211" s="114"/>
      <c r="J211" s="91" t="str">
        <f t="shared" si="9"/>
        <v/>
      </c>
      <c r="K211" s="88"/>
      <c r="L211" s="89"/>
      <c r="M211" s="90"/>
      <c r="N211" s="88"/>
      <c r="O211" s="89"/>
      <c r="P211" s="90"/>
      <c r="Q211" s="85" t="str">
        <f ca="1">+IF(A211="","",IF(AND(TODAY()&lt;Validation!$C$141,OR(MONTH(TODAY())=10,MONTH(TODAY())=11,MONTH(TODAY())=12)),CONCATENATE(MONTH(TODAY()),"/01/",YEAR(TODAY())),IF(AND(TODAY()&lt;Validation!$C$141,MONTH(TODAY())&lt;=9),CONCATENATE("0",MONTH(TODAY()),"/01/",YEAR(TODAY())),IF(AND(TODAY()&gt;=Validation!$C$141,OR(MONTH(TODAY())=10,MONTH(TODAY())=11,MONTH(TODAY())=12)),CONCATENATE(MONTH(TODAY()+10),"/01/",YEAR(TODAY()+10)),IF(AND(TODAY()&gt;=Validation!$C$141,MONTH(TODAY())&lt;=9),CONCATENATE("0",MONTH(TODAY()+10),"/01/",YEAR(TODAY()+10)))))))</f>
        <v/>
      </c>
      <c r="R211" s="84" t="str">
        <f t="shared" si="10"/>
        <v/>
      </c>
      <c r="S211" s="66"/>
      <c r="T211" s="66"/>
      <c r="U211" s="66"/>
      <c r="V211" s="66"/>
      <c r="W211" s="66"/>
      <c r="X211" s="66"/>
      <c r="Y211" s="278"/>
      <c r="Z211" s="7">
        <f t="shared" si="11"/>
        <v>22</v>
      </c>
      <c r="AB211" s="133" t="str">
        <f>IFERROR(IF(DATEVALUE(VLOOKUP(K211,Validation!F246:I269,3,FALSE)&amp;"/"&amp;RIGHT(L211+100,2)&amp;"/"&amp;M211)&lt;=DATEVALUE(VLOOKUP(N211,Validation!F246:I269,3,FALSE)&amp;"/"&amp;RIGHT(O211+100,2)&amp;"/"&amp;P211),"",-1),"")</f>
        <v/>
      </c>
      <c r="AC211" s="133" t="str">
        <f>IFERROR(IF(DATEVALUE(TEXT(VLOOKUP(S211,Validation!F246:I269,3,FALSE)&amp;"/"&amp;RIGHT(T211+100,2)&amp;"/"&amp;U211,"MM/DD/YYYY"))&lt;=DATEVALUE(TEXT(VLOOKUP(V211,Validation!F246:I269,3,FALSE)&amp;"/"&amp;RIGHT(W211+100,2)&amp;"/"&amp;X211,"MM/DD/YYYY")),"",-1),"")</f>
        <v/>
      </c>
    </row>
    <row r="212" spans="1:29" ht="13.8">
      <c r="A212" s="113"/>
      <c r="B212" s="113"/>
      <c r="C212" s="113"/>
      <c r="D212" s="113"/>
      <c r="E212" s="113"/>
      <c r="F212" s="14"/>
      <c r="G212" s="15"/>
      <c r="H212" s="14"/>
      <c r="I212" s="114"/>
      <c r="J212" s="91" t="str">
        <f t="shared" si="9"/>
        <v/>
      </c>
      <c r="K212" s="88"/>
      <c r="L212" s="89"/>
      <c r="M212" s="90"/>
      <c r="N212" s="88"/>
      <c r="O212" s="89"/>
      <c r="P212" s="90"/>
      <c r="Q212" s="85" t="str">
        <f ca="1">+IF(A212="","",IF(AND(TODAY()&lt;Validation!$C$141,OR(MONTH(TODAY())=10,MONTH(TODAY())=11,MONTH(TODAY())=12)),CONCATENATE(MONTH(TODAY()),"/01/",YEAR(TODAY())),IF(AND(TODAY()&lt;Validation!$C$141,MONTH(TODAY())&lt;=9),CONCATENATE("0",MONTH(TODAY()),"/01/",YEAR(TODAY())),IF(AND(TODAY()&gt;=Validation!$C$141,OR(MONTH(TODAY())=10,MONTH(TODAY())=11,MONTH(TODAY())=12)),CONCATENATE(MONTH(TODAY()+10),"/01/",YEAR(TODAY()+10)),IF(AND(TODAY()&gt;=Validation!$C$141,MONTH(TODAY())&lt;=9),CONCATENATE("0",MONTH(TODAY()+10),"/01/",YEAR(TODAY()+10)))))))</f>
        <v/>
      </c>
      <c r="R212" s="84" t="str">
        <f t="shared" si="10"/>
        <v/>
      </c>
      <c r="S212" s="66"/>
      <c r="T212" s="66"/>
      <c r="U212" s="66"/>
      <c r="V212" s="66"/>
      <c r="W212" s="66"/>
      <c r="X212" s="66"/>
      <c r="Y212" s="278"/>
      <c r="Z212" s="7">
        <f t="shared" si="11"/>
        <v>22</v>
      </c>
      <c r="AB212" s="133" t="str">
        <f>IFERROR(IF(DATEVALUE(VLOOKUP(K212,Validation!F247:I270,3,FALSE)&amp;"/"&amp;RIGHT(L212+100,2)&amp;"/"&amp;M212)&lt;=DATEVALUE(VLOOKUP(N212,Validation!F247:I270,3,FALSE)&amp;"/"&amp;RIGHT(O212+100,2)&amp;"/"&amp;P212),"",-1),"")</f>
        <v/>
      </c>
      <c r="AC212" s="133" t="str">
        <f>IFERROR(IF(DATEVALUE(TEXT(VLOOKUP(S212,Validation!F247:I270,3,FALSE)&amp;"/"&amp;RIGHT(T212+100,2)&amp;"/"&amp;U212,"MM/DD/YYYY"))&lt;=DATEVALUE(TEXT(VLOOKUP(V212,Validation!F247:I270,3,FALSE)&amp;"/"&amp;RIGHT(W212+100,2)&amp;"/"&amp;X212,"MM/DD/YYYY")),"",-1),"")</f>
        <v/>
      </c>
    </row>
    <row r="213" spans="1:29" ht="13.8">
      <c r="A213" s="113"/>
      <c r="B213" s="113"/>
      <c r="C213" s="113"/>
      <c r="D213" s="113"/>
      <c r="E213" s="113"/>
      <c r="F213" s="14"/>
      <c r="G213" s="15"/>
      <c r="H213" s="14"/>
      <c r="I213" s="114"/>
      <c r="J213" s="91" t="str">
        <f t="shared" si="9"/>
        <v/>
      </c>
      <c r="K213" s="88"/>
      <c r="L213" s="89"/>
      <c r="M213" s="90"/>
      <c r="N213" s="88"/>
      <c r="O213" s="89"/>
      <c r="P213" s="90"/>
      <c r="Q213" s="85" t="str">
        <f ca="1">+IF(A213="","",IF(AND(TODAY()&lt;Validation!$C$141,OR(MONTH(TODAY())=10,MONTH(TODAY())=11,MONTH(TODAY())=12)),CONCATENATE(MONTH(TODAY()),"/01/",YEAR(TODAY())),IF(AND(TODAY()&lt;Validation!$C$141,MONTH(TODAY())&lt;=9),CONCATENATE("0",MONTH(TODAY()),"/01/",YEAR(TODAY())),IF(AND(TODAY()&gt;=Validation!$C$141,OR(MONTH(TODAY())=10,MONTH(TODAY())=11,MONTH(TODAY())=12)),CONCATENATE(MONTH(TODAY()+10),"/01/",YEAR(TODAY()+10)),IF(AND(TODAY()&gt;=Validation!$C$141,MONTH(TODAY())&lt;=9),CONCATENATE("0",MONTH(TODAY()+10),"/01/",YEAR(TODAY()+10)))))))</f>
        <v/>
      </c>
      <c r="R213" s="84" t="str">
        <f t="shared" si="10"/>
        <v/>
      </c>
      <c r="S213" s="66"/>
      <c r="T213" s="66"/>
      <c r="U213" s="66"/>
      <c r="V213" s="66"/>
      <c r="W213" s="66"/>
      <c r="X213" s="66"/>
      <c r="Y213" s="278"/>
      <c r="Z213" s="7">
        <f t="shared" si="11"/>
        <v>22</v>
      </c>
      <c r="AB213" s="133" t="str">
        <f>IFERROR(IF(DATEVALUE(VLOOKUP(K213,Validation!F248:I271,3,FALSE)&amp;"/"&amp;RIGHT(L213+100,2)&amp;"/"&amp;M213)&lt;=DATEVALUE(VLOOKUP(N213,Validation!F248:I271,3,FALSE)&amp;"/"&amp;RIGHT(O213+100,2)&amp;"/"&amp;P213),"",-1),"")</f>
        <v/>
      </c>
      <c r="AC213" s="133" t="str">
        <f>IFERROR(IF(DATEVALUE(TEXT(VLOOKUP(S213,Validation!F248:I271,3,FALSE)&amp;"/"&amp;RIGHT(T213+100,2)&amp;"/"&amp;U213,"MM/DD/YYYY"))&lt;=DATEVALUE(TEXT(VLOOKUP(V213,Validation!F248:I271,3,FALSE)&amp;"/"&amp;RIGHT(W213+100,2)&amp;"/"&amp;X213,"MM/DD/YYYY")),"",-1),"")</f>
        <v/>
      </c>
    </row>
    <row r="214" spans="1:29" ht="13.8">
      <c r="A214" s="113"/>
      <c r="B214" s="113"/>
      <c r="C214" s="113"/>
      <c r="D214" s="113"/>
      <c r="E214" s="113"/>
      <c r="F214" s="14"/>
      <c r="G214" s="15"/>
      <c r="H214" s="14"/>
      <c r="I214" s="114"/>
      <c r="J214" s="91" t="str">
        <f t="shared" si="9"/>
        <v/>
      </c>
      <c r="K214" s="88"/>
      <c r="L214" s="89"/>
      <c r="M214" s="90"/>
      <c r="N214" s="88"/>
      <c r="O214" s="89"/>
      <c r="P214" s="90"/>
      <c r="Q214" s="85" t="str">
        <f ca="1">+IF(A214="","",IF(AND(TODAY()&lt;Validation!$C$141,OR(MONTH(TODAY())=10,MONTH(TODAY())=11,MONTH(TODAY())=12)),CONCATENATE(MONTH(TODAY()),"/01/",YEAR(TODAY())),IF(AND(TODAY()&lt;Validation!$C$141,MONTH(TODAY())&lt;=9),CONCATENATE("0",MONTH(TODAY()),"/01/",YEAR(TODAY())),IF(AND(TODAY()&gt;=Validation!$C$141,OR(MONTH(TODAY())=10,MONTH(TODAY())=11,MONTH(TODAY())=12)),CONCATENATE(MONTH(TODAY()+10),"/01/",YEAR(TODAY()+10)),IF(AND(TODAY()&gt;=Validation!$C$141,MONTH(TODAY())&lt;=9),CONCATENATE("0",MONTH(TODAY()+10),"/01/",YEAR(TODAY()+10)))))))</f>
        <v/>
      </c>
      <c r="R214" s="84" t="str">
        <f t="shared" si="10"/>
        <v/>
      </c>
      <c r="S214" s="66"/>
      <c r="T214" s="66"/>
      <c r="U214" s="66"/>
      <c r="V214" s="66"/>
      <c r="W214" s="66"/>
      <c r="X214" s="66"/>
      <c r="Y214" s="278"/>
      <c r="Z214" s="7">
        <f t="shared" si="11"/>
        <v>22</v>
      </c>
      <c r="AB214" s="133" t="str">
        <f>IFERROR(IF(DATEVALUE(VLOOKUP(K214,Validation!F249:I272,3,FALSE)&amp;"/"&amp;RIGHT(L214+100,2)&amp;"/"&amp;M214)&lt;=DATEVALUE(VLOOKUP(N214,Validation!F249:I272,3,FALSE)&amp;"/"&amp;RIGHT(O214+100,2)&amp;"/"&amp;P214),"",-1),"")</f>
        <v/>
      </c>
      <c r="AC214" s="133" t="str">
        <f>IFERROR(IF(DATEVALUE(TEXT(VLOOKUP(S214,Validation!F249:I272,3,FALSE)&amp;"/"&amp;RIGHT(T214+100,2)&amp;"/"&amp;U214,"MM/DD/YYYY"))&lt;=DATEVALUE(TEXT(VLOOKUP(V214,Validation!F249:I272,3,FALSE)&amp;"/"&amp;RIGHT(W214+100,2)&amp;"/"&amp;X214,"MM/DD/YYYY")),"",-1),"")</f>
        <v/>
      </c>
    </row>
    <row r="215" spans="1:29" ht="13.8">
      <c r="A215" s="113"/>
      <c r="B215" s="113"/>
      <c r="C215" s="113"/>
      <c r="D215" s="113"/>
      <c r="E215" s="113"/>
      <c r="F215" s="14"/>
      <c r="G215" s="15"/>
      <c r="H215" s="14"/>
      <c r="I215" s="114"/>
      <c r="J215" s="91" t="str">
        <f t="shared" si="9"/>
        <v/>
      </c>
      <c r="K215" s="88"/>
      <c r="L215" s="89"/>
      <c r="M215" s="90"/>
      <c r="N215" s="88"/>
      <c r="O215" s="89"/>
      <c r="P215" s="90"/>
      <c r="Q215" s="85" t="str">
        <f ca="1">+IF(A215="","",IF(AND(TODAY()&lt;Validation!$C$141,OR(MONTH(TODAY())=10,MONTH(TODAY())=11,MONTH(TODAY())=12)),CONCATENATE(MONTH(TODAY()),"/01/",YEAR(TODAY())),IF(AND(TODAY()&lt;Validation!$C$141,MONTH(TODAY())&lt;=9),CONCATENATE("0",MONTH(TODAY()),"/01/",YEAR(TODAY())),IF(AND(TODAY()&gt;=Validation!$C$141,OR(MONTH(TODAY())=10,MONTH(TODAY())=11,MONTH(TODAY())=12)),CONCATENATE(MONTH(TODAY()+10),"/01/",YEAR(TODAY()+10)),IF(AND(TODAY()&gt;=Validation!$C$141,MONTH(TODAY())&lt;=9),CONCATENATE("0",MONTH(TODAY()+10),"/01/",YEAR(TODAY()+10)))))))</f>
        <v/>
      </c>
      <c r="R215" s="84" t="str">
        <f t="shared" si="10"/>
        <v/>
      </c>
      <c r="S215" s="66"/>
      <c r="T215" s="66"/>
      <c r="U215" s="66"/>
      <c r="V215" s="66"/>
      <c r="W215" s="66"/>
      <c r="X215" s="66"/>
      <c r="Y215" s="278"/>
      <c r="Z215" s="7">
        <f t="shared" si="11"/>
        <v>22</v>
      </c>
      <c r="AB215" s="133" t="str">
        <f>IFERROR(IF(DATEVALUE(VLOOKUP(K215,Validation!F250:I273,3,FALSE)&amp;"/"&amp;RIGHT(L215+100,2)&amp;"/"&amp;M215)&lt;=DATEVALUE(VLOOKUP(N215,Validation!F250:I273,3,FALSE)&amp;"/"&amp;RIGHT(O215+100,2)&amp;"/"&amp;P215),"",-1),"")</f>
        <v/>
      </c>
      <c r="AC215" s="133" t="str">
        <f>IFERROR(IF(DATEVALUE(TEXT(VLOOKUP(S215,Validation!F250:I273,3,FALSE)&amp;"/"&amp;RIGHT(T215+100,2)&amp;"/"&amp;U215,"MM/DD/YYYY"))&lt;=DATEVALUE(TEXT(VLOOKUP(V215,Validation!F250:I273,3,FALSE)&amp;"/"&amp;RIGHT(W215+100,2)&amp;"/"&amp;X215,"MM/DD/YYYY")),"",-1),"")</f>
        <v/>
      </c>
    </row>
    <row r="216" spans="1:29" ht="13.8">
      <c r="A216" s="113"/>
      <c r="B216" s="113"/>
      <c r="C216" s="113"/>
      <c r="D216" s="113"/>
      <c r="E216" s="113"/>
      <c r="F216" s="14"/>
      <c r="G216" s="15"/>
      <c r="H216" s="14"/>
      <c r="I216" s="114"/>
      <c r="J216" s="91" t="str">
        <f t="shared" si="9"/>
        <v/>
      </c>
      <c r="K216" s="88"/>
      <c r="L216" s="89"/>
      <c r="M216" s="90"/>
      <c r="N216" s="88"/>
      <c r="O216" s="89"/>
      <c r="P216" s="90"/>
      <c r="Q216" s="85" t="str">
        <f ca="1">+IF(A216="","",IF(AND(TODAY()&lt;Validation!$C$141,OR(MONTH(TODAY())=10,MONTH(TODAY())=11,MONTH(TODAY())=12)),CONCATENATE(MONTH(TODAY()),"/01/",YEAR(TODAY())),IF(AND(TODAY()&lt;Validation!$C$141,MONTH(TODAY())&lt;=9),CONCATENATE("0",MONTH(TODAY()),"/01/",YEAR(TODAY())),IF(AND(TODAY()&gt;=Validation!$C$141,OR(MONTH(TODAY())=10,MONTH(TODAY())=11,MONTH(TODAY())=12)),CONCATENATE(MONTH(TODAY()+10),"/01/",YEAR(TODAY()+10)),IF(AND(TODAY()&gt;=Validation!$C$141,MONTH(TODAY())&lt;=9),CONCATENATE("0",MONTH(TODAY()+10),"/01/",YEAR(TODAY()+10)))))))</f>
        <v/>
      </c>
      <c r="R216" s="84" t="str">
        <f t="shared" si="10"/>
        <v/>
      </c>
      <c r="S216" s="66"/>
      <c r="T216" s="66"/>
      <c r="U216" s="66"/>
      <c r="V216" s="66"/>
      <c r="W216" s="66"/>
      <c r="X216" s="66"/>
      <c r="Y216" s="278"/>
      <c r="Z216" s="7">
        <f t="shared" si="11"/>
        <v>22</v>
      </c>
      <c r="AB216" s="133" t="str">
        <f>IFERROR(IF(DATEVALUE(VLOOKUP(K216,Validation!F251:I274,3,FALSE)&amp;"/"&amp;RIGHT(L216+100,2)&amp;"/"&amp;M216)&lt;=DATEVALUE(VLOOKUP(N216,Validation!F251:I274,3,FALSE)&amp;"/"&amp;RIGHT(O216+100,2)&amp;"/"&amp;P216),"",-1),"")</f>
        <v/>
      </c>
      <c r="AC216" s="133" t="str">
        <f>IFERROR(IF(DATEVALUE(TEXT(VLOOKUP(S216,Validation!F251:I274,3,FALSE)&amp;"/"&amp;RIGHT(T216+100,2)&amp;"/"&amp;U216,"MM/DD/YYYY"))&lt;=DATEVALUE(TEXT(VLOOKUP(V216,Validation!F251:I274,3,FALSE)&amp;"/"&amp;RIGHT(W216+100,2)&amp;"/"&amp;X216,"MM/DD/YYYY")),"",-1),"")</f>
        <v/>
      </c>
    </row>
    <row r="217" spans="1:29" ht="13.8">
      <c r="A217" s="113"/>
      <c r="B217" s="113"/>
      <c r="C217" s="113"/>
      <c r="D217" s="113"/>
      <c r="E217" s="113"/>
      <c r="F217" s="14"/>
      <c r="G217" s="15"/>
      <c r="H217" s="14"/>
      <c r="I217" s="114"/>
      <c r="J217" s="91" t="str">
        <f t="shared" si="9"/>
        <v/>
      </c>
      <c r="K217" s="88"/>
      <c r="L217" s="89"/>
      <c r="M217" s="90"/>
      <c r="N217" s="88"/>
      <c r="O217" s="89"/>
      <c r="P217" s="90"/>
      <c r="Q217" s="85" t="str">
        <f ca="1">+IF(A217="","",IF(AND(TODAY()&lt;Validation!$C$141,OR(MONTH(TODAY())=10,MONTH(TODAY())=11,MONTH(TODAY())=12)),CONCATENATE(MONTH(TODAY()),"/01/",YEAR(TODAY())),IF(AND(TODAY()&lt;Validation!$C$141,MONTH(TODAY())&lt;=9),CONCATENATE("0",MONTH(TODAY()),"/01/",YEAR(TODAY())),IF(AND(TODAY()&gt;=Validation!$C$141,OR(MONTH(TODAY())=10,MONTH(TODAY())=11,MONTH(TODAY())=12)),CONCATENATE(MONTH(TODAY()+10),"/01/",YEAR(TODAY()+10)),IF(AND(TODAY()&gt;=Validation!$C$141,MONTH(TODAY())&lt;=9),CONCATENATE("0",MONTH(TODAY()+10),"/01/",YEAR(TODAY()+10)))))))</f>
        <v/>
      </c>
      <c r="R217" s="84" t="str">
        <f t="shared" si="10"/>
        <v/>
      </c>
      <c r="S217" s="66"/>
      <c r="T217" s="66"/>
      <c r="U217" s="66"/>
      <c r="V217" s="66"/>
      <c r="W217" s="66"/>
      <c r="X217" s="66"/>
      <c r="Y217" s="278"/>
      <c r="Z217" s="7">
        <f t="shared" si="11"/>
        <v>22</v>
      </c>
      <c r="AB217" s="133" t="str">
        <f>IFERROR(IF(DATEVALUE(VLOOKUP(K217,Validation!F252:I275,3,FALSE)&amp;"/"&amp;RIGHT(L217+100,2)&amp;"/"&amp;M217)&lt;=DATEVALUE(VLOOKUP(N217,Validation!F252:I275,3,FALSE)&amp;"/"&amp;RIGHT(O217+100,2)&amp;"/"&amp;P217),"",-1),"")</f>
        <v/>
      </c>
      <c r="AC217" s="133" t="str">
        <f>IFERROR(IF(DATEVALUE(TEXT(VLOOKUP(S217,Validation!F252:I275,3,FALSE)&amp;"/"&amp;RIGHT(T217+100,2)&amp;"/"&amp;U217,"MM/DD/YYYY"))&lt;=DATEVALUE(TEXT(VLOOKUP(V217,Validation!F252:I275,3,FALSE)&amp;"/"&amp;RIGHT(W217+100,2)&amp;"/"&amp;X217,"MM/DD/YYYY")),"",-1),"")</f>
        <v/>
      </c>
    </row>
    <row r="218" spans="1:29" ht="13.8">
      <c r="A218" s="113"/>
      <c r="B218" s="113"/>
      <c r="C218" s="113"/>
      <c r="D218" s="113"/>
      <c r="E218" s="113"/>
      <c r="F218" s="14"/>
      <c r="G218" s="15"/>
      <c r="H218" s="14"/>
      <c r="I218" s="114"/>
      <c r="J218" s="91" t="str">
        <f t="shared" si="9"/>
        <v/>
      </c>
      <c r="K218" s="88"/>
      <c r="L218" s="89"/>
      <c r="M218" s="90"/>
      <c r="N218" s="88"/>
      <c r="O218" s="89"/>
      <c r="P218" s="90"/>
      <c r="Q218" s="85" t="str">
        <f ca="1">+IF(A218="","",IF(AND(TODAY()&lt;Validation!$C$141,OR(MONTH(TODAY())=10,MONTH(TODAY())=11,MONTH(TODAY())=12)),CONCATENATE(MONTH(TODAY()),"/01/",YEAR(TODAY())),IF(AND(TODAY()&lt;Validation!$C$141,MONTH(TODAY())&lt;=9),CONCATENATE("0",MONTH(TODAY()),"/01/",YEAR(TODAY())),IF(AND(TODAY()&gt;=Validation!$C$141,OR(MONTH(TODAY())=10,MONTH(TODAY())=11,MONTH(TODAY())=12)),CONCATENATE(MONTH(TODAY()+10),"/01/",YEAR(TODAY()+10)),IF(AND(TODAY()&gt;=Validation!$C$141,MONTH(TODAY())&lt;=9),CONCATENATE("0",MONTH(TODAY()+10),"/01/",YEAR(TODAY()+10)))))))</f>
        <v/>
      </c>
      <c r="R218" s="84" t="str">
        <f t="shared" si="10"/>
        <v/>
      </c>
      <c r="S218" s="66"/>
      <c r="T218" s="66"/>
      <c r="U218" s="66"/>
      <c r="V218" s="66"/>
      <c r="W218" s="66"/>
      <c r="X218" s="66"/>
      <c r="Y218" s="278"/>
      <c r="Z218" s="7">
        <f t="shared" si="11"/>
        <v>22</v>
      </c>
      <c r="AB218" s="133" t="str">
        <f>IFERROR(IF(DATEVALUE(VLOOKUP(K218,Validation!F253:I276,3,FALSE)&amp;"/"&amp;RIGHT(L218+100,2)&amp;"/"&amp;M218)&lt;=DATEVALUE(VLOOKUP(N218,Validation!F253:I276,3,FALSE)&amp;"/"&amp;RIGHT(O218+100,2)&amp;"/"&amp;P218),"",-1),"")</f>
        <v/>
      </c>
      <c r="AC218" s="133" t="str">
        <f>IFERROR(IF(DATEVALUE(TEXT(VLOOKUP(S218,Validation!F253:I276,3,FALSE)&amp;"/"&amp;RIGHT(T218+100,2)&amp;"/"&amp;U218,"MM/DD/YYYY"))&lt;=DATEVALUE(TEXT(VLOOKUP(V218,Validation!F253:I276,3,FALSE)&amp;"/"&amp;RIGHT(W218+100,2)&amp;"/"&amp;X218,"MM/DD/YYYY")),"",-1),"")</f>
        <v/>
      </c>
    </row>
    <row r="219" spans="1:29" ht="13.8">
      <c r="A219" s="113"/>
      <c r="B219" s="113"/>
      <c r="C219" s="113"/>
      <c r="D219" s="113"/>
      <c r="E219" s="113"/>
      <c r="F219" s="14"/>
      <c r="G219" s="15"/>
      <c r="H219" s="14"/>
      <c r="I219" s="114"/>
      <c r="J219" s="91" t="str">
        <f t="shared" si="9"/>
        <v/>
      </c>
      <c r="K219" s="88"/>
      <c r="L219" s="89"/>
      <c r="M219" s="90"/>
      <c r="N219" s="88"/>
      <c r="O219" s="89"/>
      <c r="P219" s="90"/>
      <c r="Q219" s="85" t="str">
        <f ca="1">+IF(A219="","",IF(AND(TODAY()&lt;Validation!$C$141,OR(MONTH(TODAY())=10,MONTH(TODAY())=11,MONTH(TODAY())=12)),CONCATENATE(MONTH(TODAY()),"/01/",YEAR(TODAY())),IF(AND(TODAY()&lt;Validation!$C$141,MONTH(TODAY())&lt;=9),CONCATENATE("0",MONTH(TODAY()),"/01/",YEAR(TODAY())),IF(AND(TODAY()&gt;=Validation!$C$141,OR(MONTH(TODAY())=10,MONTH(TODAY())=11,MONTH(TODAY())=12)),CONCATENATE(MONTH(TODAY()+10),"/01/",YEAR(TODAY()+10)),IF(AND(TODAY()&gt;=Validation!$C$141,MONTH(TODAY())&lt;=9),CONCATENATE("0",MONTH(TODAY()+10),"/01/",YEAR(TODAY()+10)))))))</f>
        <v/>
      </c>
      <c r="R219" s="84" t="str">
        <f t="shared" si="10"/>
        <v/>
      </c>
      <c r="S219" s="66"/>
      <c r="T219" s="66"/>
      <c r="U219" s="66"/>
      <c r="V219" s="66"/>
      <c r="W219" s="66"/>
      <c r="X219" s="66"/>
      <c r="Y219" s="278"/>
      <c r="Z219" s="7">
        <f t="shared" si="11"/>
        <v>22</v>
      </c>
      <c r="AB219" s="133" t="str">
        <f>IFERROR(IF(DATEVALUE(VLOOKUP(K219,Validation!F254:I277,3,FALSE)&amp;"/"&amp;RIGHT(L219+100,2)&amp;"/"&amp;M219)&lt;=DATEVALUE(VLOOKUP(N219,Validation!F254:I277,3,FALSE)&amp;"/"&amp;RIGHT(O219+100,2)&amp;"/"&amp;P219),"",-1),"")</f>
        <v/>
      </c>
      <c r="AC219" s="133" t="str">
        <f>IFERROR(IF(DATEVALUE(TEXT(VLOOKUP(S219,Validation!F254:I277,3,FALSE)&amp;"/"&amp;RIGHT(T219+100,2)&amp;"/"&amp;U219,"MM/DD/YYYY"))&lt;=DATEVALUE(TEXT(VLOOKUP(V219,Validation!F254:I277,3,FALSE)&amp;"/"&amp;RIGHT(W219+100,2)&amp;"/"&amp;X219,"MM/DD/YYYY")),"",-1),"")</f>
        <v/>
      </c>
    </row>
    <row r="220" spans="1:29" ht="13.8">
      <c r="A220" s="113"/>
      <c r="B220" s="113"/>
      <c r="C220" s="113"/>
      <c r="D220" s="113"/>
      <c r="E220" s="113"/>
      <c r="F220" s="14"/>
      <c r="G220" s="15"/>
      <c r="H220" s="14"/>
      <c r="I220" s="114"/>
      <c r="J220" s="91" t="str">
        <f t="shared" si="9"/>
        <v/>
      </c>
      <c r="K220" s="88"/>
      <c r="L220" s="89"/>
      <c r="M220" s="90"/>
      <c r="N220" s="88"/>
      <c r="O220" s="89"/>
      <c r="P220" s="90"/>
      <c r="Q220" s="85" t="str">
        <f ca="1">+IF(A220="","",IF(AND(TODAY()&lt;Validation!$C$141,OR(MONTH(TODAY())=10,MONTH(TODAY())=11,MONTH(TODAY())=12)),CONCATENATE(MONTH(TODAY()),"/01/",YEAR(TODAY())),IF(AND(TODAY()&lt;Validation!$C$141,MONTH(TODAY())&lt;=9),CONCATENATE("0",MONTH(TODAY()),"/01/",YEAR(TODAY())),IF(AND(TODAY()&gt;=Validation!$C$141,OR(MONTH(TODAY())=10,MONTH(TODAY())=11,MONTH(TODAY())=12)),CONCATENATE(MONTH(TODAY()+10),"/01/",YEAR(TODAY()+10)),IF(AND(TODAY()&gt;=Validation!$C$141,MONTH(TODAY())&lt;=9),CONCATENATE("0",MONTH(TODAY()+10),"/01/",YEAR(TODAY()+10)))))))</f>
        <v/>
      </c>
      <c r="R220" s="84" t="str">
        <f t="shared" si="10"/>
        <v/>
      </c>
      <c r="S220" s="66"/>
      <c r="T220" s="66"/>
      <c r="U220" s="66"/>
      <c r="V220" s="66"/>
      <c r="W220" s="66"/>
      <c r="X220" s="66"/>
      <c r="Y220" s="278"/>
      <c r="Z220" s="7">
        <f t="shared" si="11"/>
        <v>22</v>
      </c>
      <c r="AB220" s="133" t="str">
        <f>IFERROR(IF(DATEVALUE(VLOOKUP(K220,Validation!F255:I278,3,FALSE)&amp;"/"&amp;RIGHT(L220+100,2)&amp;"/"&amp;M220)&lt;=DATEVALUE(VLOOKUP(N220,Validation!F255:I278,3,FALSE)&amp;"/"&amp;RIGHT(O220+100,2)&amp;"/"&amp;P220),"",-1),"")</f>
        <v/>
      </c>
      <c r="AC220" s="133" t="str">
        <f>IFERROR(IF(DATEVALUE(TEXT(VLOOKUP(S220,Validation!F255:I278,3,FALSE)&amp;"/"&amp;RIGHT(T220+100,2)&amp;"/"&amp;U220,"MM/DD/YYYY"))&lt;=DATEVALUE(TEXT(VLOOKUP(V220,Validation!F255:I278,3,FALSE)&amp;"/"&amp;RIGHT(W220+100,2)&amp;"/"&amp;X220,"MM/DD/YYYY")),"",-1),"")</f>
        <v/>
      </c>
    </row>
    <row r="221" spans="1:29" ht="13.8">
      <c r="A221" s="113"/>
      <c r="B221" s="113"/>
      <c r="C221" s="113"/>
      <c r="D221" s="113"/>
      <c r="E221" s="113"/>
      <c r="F221" s="14"/>
      <c r="G221" s="15"/>
      <c r="H221" s="14"/>
      <c r="I221" s="114"/>
      <c r="J221" s="91" t="str">
        <f t="shared" si="9"/>
        <v/>
      </c>
      <c r="K221" s="88"/>
      <c r="L221" s="89"/>
      <c r="M221" s="90"/>
      <c r="N221" s="88"/>
      <c r="O221" s="89"/>
      <c r="P221" s="90"/>
      <c r="Q221" s="85" t="str">
        <f ca="1">+IF(A221="","",IF(AND(TODAY()&lt;Validation!$C$141,OR(MONTH(TODAY())=10,MONTH(TODAY())=11,MONTH(TODAY())=12)),CONCATENATE(MONTH(TODAY()),"/01/",YEAR(TODAY())),IF(AND(TODAY()&lt;Validation!$C$141,MONTH(TODAY())&lt;=9),CONCATENATE("0",MONTH(TODAY()),"/01/",YEAR(TODAY())),IF(AND(TODAY()&gt;=Validation!$C$141,OR(MONTH(TODAY())=10,MONTH(TODAY())=11,MONTH(TODAY())=12)),CONCATENATE(MONTH(TODAY()+10),"/01/",YEAR(TODAY()+10)),IF(AND(TODAY()&gt;=Validation!$C$141,MONTH(TODAY())&lt;=9),CONCATENATE("0",MONTH(TODAY()+10),"/01/",YEAR(TODAY()+10)))))))</f>
        <v/>
      </c>
      <c r="R221" s="84" t="str">
        <f t="shared" si="10"/>
        <v/>
      </c>
      <c r="S221" s="66"/>
      <c r="T221" s="66"/>
      <c r="U221" s="66"/>
      <c r="V221" s="66"/>
      <c r="W221" s="66"/>
      <c r="X221" s="66"/>
      <c r="Y221" s="278"/>
      <c r="Z221" s="7">
        <f t="shared" si="11"/>
        <v>22</v>
      </c>
      <c r="AB221" s="133" t="str">
        <f>IFERROR(IF(DATEVALUE(VLOOKUP(K221,Validation!F256:I279,3,FALSE)&amp;"/"&amp;RIGHT(L221+100,2)&amp;"/"&amp;M221)&lt;=DATEVALUE(VLOOKUP(N221,Validation!F256:I279,3,FALSE)&amp;"/"&amp;RIGHT(O221+100,2)&amp;"/"&amp;P221),"",-1),"")</f>
        <v/>
      </c>
      <c r="AC221" s="133" t="str">
        <f>IFERROR(IF(DATEVALUE(TEXT(VLOOKUP(S221,Validation!F256:I279,3,FALSE)&amp;"/"&amp;RIGHT(T221+100,2)&amp;"/"&amp;U221,"MM/DD/YYYY"))&lt;=DATEVALUE(TEXT(VLOOKUP(V221,Validation!F256:I279,3,FALSE)&amp;"/"&amp;RIGHT(W221+100,2)&amp;"/"&amp;X221,"MM/DD/YYYY")),"",-1),"")</f>
        <v/>
      </c>
    </row>
    <row r="222" spans="1:29" ht="13.8">
      <c r="A222" s="113"/>
      <c r="B222" s="113"/>
      <c r="C222" s="113"/>
      <c r="D222" s="113"/>
      <c r="E222" s="113"/>
      <c r="F222" s="14"/>
      <c r="G222" s="15"/>
      <c r="H222" s="14"/>
      <c r="I222" s="114"/>
      <c r="J222" s="91" t="str">
        <f t="shared" si="9"/>
        <v/>
      </c>
      <c r="K222" s="88"/>
      <c r="L222" s="89"/>
      <c r="M222" s="90"/>
      <c r="N222" s="88"/>
      <c r="O222" s="89"/>
      <c r="P222" s="90"/>
      <c r="Q222" s="85" t="str">
        <f ca="1">+IF(A222="","",IF(AND(TODAY()&lt;Validation!$C$141,OR(MONTH(TODAY())=10,MONTH(TODAY())=11,MONTH(TODAY())=12)),CONCATENATE(MONTH(TODAY()),"/01/",YEAR(TODAY())),IF(AND(TODAY()&lt;Validation!$C$141,MONTH(TODAY())&lt;=9),CONCATENATE("0",MONTH(TODAY()),"/01/",YEAR(TODAY())),IF(AND(TODAY()&gt;=Validation!$C$141,OR(MONTH(TODAY())=10,MONTH(TODAY())=11,MONTH(TODAY())=12)),CONCATENATE(MONTH(TODAY()+10),"/01/",YEAR(TODAY()+10)),IF(AND(TODAY()&gt;=Validation!$C$141,MONTH(TODAY())&lt;=9),CONCATENATE("0",MONTH(TODAY()+10),"/01/",YEAR(TODAY()+10)))))))</f>
        <v/>
      </c>
      <c r="R222" s="84" t="str">
        <f t="shared" si="10"/>
        <v/>
      </c>
      <c r="S222" s="66"/>
      <c r="T222" s="66"/>
      <c r="U222" s="66"/>
      <c r="V222" s="66"/>
      <c r="W222" s="66"/>
      <c r="X222" s="66"/>
      <c r="Y222" s="278"/>
      <c r="Z222" s="7">
        <f t="shared" si="11"/>
        <v>22</v>
      </c>
      <c r="AB222" s="133" t="str">
        <f>IFERROR(IF(DATEVALUE(VLOOKUP(K222,Validation!F257:I280,3,FALSE)&amp;"/"&amp;RIGHT(L222+100,2)&amp;"/"&amp;M222)&lt;=DATEVALUE(VLOOKUP(N222,Validation!F257:I280,3,FALSE)&amp;"/"&amp;RIGHT(O222+100,2)&amp;"/"&amp;P222),"",-1),"")</f>
        <v/>
      </c>
      <c r="AC222" s="133" t="str">
        <f>IFERROR(IF(DATEVALUE(TEXT(VLOOKUP(S222,Validation!F257:I280,3,FALSE)&amp;"/"&amp;RIGHT(T222+100,2)&amp;"/"&amp;U222,"MM/DD/YYYY"))&lt;=DATEVALUE(TEXT(VLOOKUP(V222,Validation!F257:I280,3,FALSE)&amp;"/"&amp;RIGHT(W222+100,2)&amp;"/"&amp;X222,"MM/DD/YYYY")),"",-1),"")</f>
        <v/>
      </c>
    </row>
    <row r="223" spans="1:29" ht="13.8">
      <c r="A223" s="113"/>
      <c r="B223" s="113"/>
      <c r="C223" s="113"/>
      <c r="D223" s="113"/>
      <c r="E223" s="113"/>
      <c r="F223" s="14"/>
      <c r="G223" s="15"/>
      <c r="H223" s="14"/>
      <c r="I223" s="114"/>
      <c r="J223" s="91" t="str">
        <f t="shared" si="9"/>
        <v/>
      </c>
      <c r="K223" s="88"/>
      <c r="L223" s="89"/>
      <c r="M223" s="90"/>
      <c r="N223" s="88"/>
      <c r="O223" s="89"/>
      <c r="P223" s="90"/>
      <c r="Q223" s="85" t="str">
        <f ca="1">+IF(A223="","",IF(AND(TODAY()&lt;Validation!$C$141,OR(MONTH(TODAY())=10,MONTH(TODAY())=11,MONTH(TODAY())=12)),CONCATENATE(MONTH(TODAY()),"/01/",YEAR(TODAY())),IF(AND(TODAY()&lt;Validation!$C$141,MONTH(TODAY())&lt;=9),CONCATENATE("0",MONTH(TODAY()),"/01/",YEAR(TODAY())),IF(AND(TODAY()&gt;=Validation!$C$141,OR(MONTH(TODAY())=10,MONTH(TODAY())=11,MONTH(TODAY())=12)),CONCATENATE(MONTH(TODAY()+10),"/01/",YEAR(TODAY()+10)),IF(AND(TODAY()&gt;=Validation!$C$141,MONTH(TODAY())&lt;=9),CONCATENATE("0",MONTH(TODAY()+10),"/01/",YEAR(TODAY()+10)))))))</f>
        <v/>
      </c>
      <c r="R223" s="84" t="str">
        <f t="shared" si="10"/>
        <v/>
      </c>
      <c r="S223" s="66"/>
      <c r="T223" s="66"/>
      <c r="U223" s="66"/>
      <c r="V223" s="66"/>
      <c r="W223" s="66"/>
      <c r="X223" s="66"/>
      <c r="Y223" s="278"/>
      <c r="Z223" s="7">
        <f t="shared" si="11"/>
        <v>22</v>
      </c>
      <c r="AB223" s="133" t="str">
        <f>IFERROR(IF(DATEVALUE(VLOOKUP(K223,Validation!F258:I281,3,FALSE)&amp;"/"&amp;RIGHT(L223+100,2)&amp;"/"&amp;M223)&lt;=DATEVALUE(VLOOKUP(N223,Validation!F258:I281,3,FALSE)&amp;"/"&amp;RIGHT(O223+100,2)&amp;"/"&amp;P223),"",-1),"")</f>
        <v/>
      </c>
      <c r="AC223" s="133" t="str">
        <f>IFERROR(IF(DATEVALUE(TEXT(VLOOKUP(S223,Validation!F258:I281,3,FALSE)&amp;"/"&amp;RIGHT(T223+100,2)&amp;"/"&amp;U223,"MM/DD/YYYY"))&lt;=DATEVALUE(TEXT(VLOOKUP(V223,Validation!F258:I281,3,FALSE)&amp;"/"&amp;RIGHT(W223+100,2)&amp;"/"&amp;X223,"MM/DD/YYYY")),"",-1),"")</f>
        <v/>
      </c>
    </row>
    <row r="224" spans="1:29" ht="13.8">
      <c r="A224" s="113"/>
      <c r="B224" s="113"/>
      <c r="C224" s="113"/>
      <c r="D224" s="113"/>
      <c r="E224" s="113"/>
      <c r="F224" s="14"/>
      <c r="G224" s="15"/>
      <c r="H224" s="14"/>
      <c r="I224" s="114"/>
      <c r="J224" s="91" t="str">
        <f t="shared" si="9"/>
        <v/>
      </c>
      <c r="K224" s="88"/>
      <c r="L224" s="89"/>
      <c r="M224" s="90"/>
      <c r="N224" s="88"/>
      <c r="O224" s="89"/>
      <c r="P224" s="90"/>
      <c r="Q224" s="85" t="str">
        <f ca="1">+IF(A224="","",IF(AND(TODAY()&lt;Validation!$C$141,OR(MONTH(TODAY())=10,MONTH(TODAY())=11,MONTH(TODAY())=12)),CONCATENATE(MONTH(TODAY()),"/01/",YEAR(TODAY())),IF(AND(TODAY()&lt;Validation!$C$141,MONTH(TODAY())&lt;=9),CONCATENATE("0",MONTH(TODAY()),"/01/",YEAR(TODAY())),IF(AND(TODAY()&gt;=Validation!$C$141,OR(MONTH(TODAY())=10,MONTH(TODAY())=11,MONTH(TODAY())=12)),CONCATENATE(MONTH(TODAY()+10),"/01/",YEAR(TODAY()+10)),IF(AND(TODAY()&gt;=Validation!$C$141,MONTH(TODAY())&lt;=9),CONCATENATE("0",MONTH(TODAY()+10),"/01/",YEAR(TODAY()+10)))))))</f>
        <v/>
      </c>
      <c r="R224" s="84" t="str">
        <f t="shared" si="10"/>
        <v/>
      </c>
      <c r="S224" s="66"/>
      <c r="T224" s="66"/>
      <c r="U224" s="66"/>
      <c r="V224" s="66"/>
      <c r="W224" s="66"/>
      <c r="X224" s="66"/>
      <c r="Y224" s="278"/>
      <c r="Z224" s="7">
        <f t="shared" si="11"/>
        <v>22</v>
      </c>
      <c r="AB224" s="133" t="str">
        <f>IFERROR(IF(DATEVALUE(VLOOKUP(K224,Validation!F259:I282,3,FALSE)&amp;"/"&amp;RIGHT(L224+100,2)&amp;"/"&amp;M224)&lt;=DATEVALUE(VLOOKUP(N224,Validation!F259:I282,3,FALSE)&amp;"/"&amp;RIGHT(O224+100,2)&amp;"/"&amp;P224),"",-1),"")</f>
        <v/>
      </c>
      <c r="AC224" s="133" t="str">
        <f>IFERROR(IF(DATEVALUE(TEXT(VLOOKUP(S224,Validation!F259:I282,3,FALSE)&amp;"/"&amp;RIGHT(T224+100,2)&amp;"/"&amp;U224,"MM/DD/YYYY"))&lt;=DATEVALUE(TEXT(VLOOKUP(V224,Validation!F259:I282,3,FALSE)&amp;"/"&amp;RIGHT(W224+100,2)&amp;"/"&amp;X224,"MM/DD/YYYY")),"",-1),"")</f>
        <v/>
      </c>
    </row>
    <row r="225" spans="1:29" ht="13.8">
      <c r="A225" s="113"/>
      <c r="B225" s="113"/>
      <c r="C225" s="113"/>
      <c r="D225" s="113"/>
      <c r="E225" s="113"/>
      <c r="F225" s="14"/>
      <c r="G225" s="15"/>
      <c r="H225" s="14"/>
      <c r="I225" s="114"/>
      <c r="J225" s="91" t="str">
        <f t="shared" si="9"/>
        <v/>
      </c>
      <c r="K225" s="88"/>
      <c r="L225" s="89"/>
      <c r="M225" s="90"/>
      <c r="N225" s="88"/>
      <c r="O225" s="89"/>
      <c r="P225" s="90"/>
      <c r="Q225" s="85" t="str">
        <f ca="1">+IF(A225="","",IF(AND(TODAY()&lt;Validation!$C$141,OR(MONTH(TODAY())=10,MONTH(TODAY())=11,MONTH(TODAY())=12)),CONCATENATE(MONTH(TODAY()),"/01/",YEAR(TODAY())),IF(AND(TODAY()&lt;Validation!$C$141,MONTH(TODAY())&lt;=9),CONCATENATE("0",MONTH(TODAY()),"/01/",YEAR(TODAY())),IF(AND(TODAY()&gt;=Validation!$C$141,OR(MONTH(TODAY())=10,MONTH(TODAY())=11,MONTH(TODAY())=12)),CONCATENATE(MONTH(TODAY()+10),"/01/",YEAR(TODAY()+10)),IF(AND(TODAY()&gt;=Validation!$C$141,MONTH(TODAY())&lt;=9),CONCATENATE("0",MONTH(TODAY()+10),"/01/",YEAR(TODAY()+10)))))))</f>
        <v/>
      </c>
      <c r="R225" s="84" t="str">
        <f t="shared" si="10"/>
        <v/>
      </c>
      <c r="S225" s="66"/>
      <c r="T225" s="66"/>
      <c r="U225" s="66"/>
      <c r="V225" s="66"/>
      <c r="W225" s="66"/>
      <c r="X225" s="66"/>
      <c r="Y225" s="278"/>
      <c r="Z225" s="7">
        <f t="shared" si="11"/>
        <v>22</v>
      </c>
      <c r="AB225" s="133" t="str">
        <f>IFERROR(IF(DATEVALUE(VLOOKUP(K225,Validation!F260:I283,3,FALSE)&amp;"/"&amp;RIGHT(L225+100,2)&amp;"/"&amp;M225)&lt;=DATEVALUE(VLOOKUP(N225,Validation!F260:I283,3,FALSE)&amp;"/"&amp;RIGHT(O225+100,2)&amp;"/"&amp;P225),"",-1),"")</f>
        <v/>
      </c>
      <c r="AC225" s="133" t="str">
        <f>IFERROR(IF(DATEVALUE(TEXT(VLOOKUP(S225,Validation!F260:I283,3,FALSE)&amp;"/"&amp;RIGHT(T225+100,2)&amp;"/"&amp;U225,"MM/DD/YYYY"))&lt;=DATEVALUE(TEXT(VLOOKUP(V225,Validation!F260:I283,3,FALSE)&amp;"/"&amp;RIGHT(W225+100,2)&amp;"/"&amp;X225,"MM/DD/YYYY")),"",-1),"")</f>
        <v/>
      </c>
    </row>
    <row r="226" spans="1:29" ht="13.8">
      <c r="A226" s="113"/>
      <c r="B226" s="113"/>
      <c r="C226" s="113"/>
      <c r="D226" s="113"/>
      <c r="E226" s="113"/>
      <c r="F226" s="14"/>
      <c r="G226" s="15"/>
      <c r="H226" s="14"/>
      <c r="I226" s="114"/>
      <c r="J226" s="91" t="str">
        <f t="shared" si="9"/>
        <v/>
      </c>
      <c r="K226" s="88"/>
      <c r="L226" s="89"/>
      <c r="M226" s="90"/>
      <c r="N226" s="88"/>
      <c r="O226" s="89"/>
      <c r="P226" s="90"/>
      <c r="Q226" s="85" t="str">
        <f ca="1">+IF(A226="","",IF(AND(TODAY()&lt;Validation!$C$141,OR(MONTH(TODAY())=10,MONTH(TODAY())=11,MONTH(TODAY())=12)),CONCATENATE(MONTH(TODAY()),"/01/",YEAR(TODAY())),IF(AND(TODAY()&lt;Validation!$C$141,MONTH(TODAY())&lt;=9),CONCATENATE("0",MONTH(TODAY()),"/01/",YEAR(TODAY())),IF(AND(TODAY()&gt;=Validation!$C$141,OR(MONTH(TODAY())=10,MONTH(TODAY())=11,MONTH(TODAY())=12)),CONCATENATE(MONTH(TODAY()+10),"/01/",YEAR(TODAY()+10)),IF(AND(TODAY()&gt;=Validation!$C$141,MONTH(TODAY())&lt;=9),CONCATENATE("0",MONTH(TODAY()+10),"/01/",YEAR(TODAY()+10)))))))</f>
        <v/>
      </c>
      <c r="R226" s="84" t="str">
        <f t="shared" si="10"/>
        <v/>
      </c>
      <c r="S226" s="66"/>
      <c r="T226" s="66"/>
      <c r="U226" s="66"/>
      <c r="V226" s="66"/>
      <c r="W226" s="66"/>
      <c r="X226" s="66"/>
      <c r="Y226" s="278"/>
      <c r="Z226" s="7">
        <f t="shared" si="11"/>
        <v>22</v>
      </c>
      <c r="AB226" s="133" t="str">
        <f>IFERROR(IF(DATEVALUE(VLOOKUP(K226,Validation!F261:I284,3,FALSE)&amp;"/"&amp;RIGHT(L226+100,2)&amp;"/"&amp;M226)&lt;=DATEVALUE(VLOOKUP(N226,Validation!F261:I284,3,FALSE)&amp;"/"&amp;RIGHT(O226+100,2)&amp;"/"&amp;P226),"",-1),"")</f>
        <v/>
      </c>
      <c r="AC226" s="133" t="str">
        <f>IFERROR(IF(DATEVALUE(TEXT(VLOOKUP(S226,Validation!F261:I284,3,FALSE)&amp;"/"&amp;RIGHT(T226+100,2)&amp;"/"&amp;U226,"MM/DD/YYYY"))&lt;=DATEVALUE(TEXT(VLOOKUP(V226,Validation!F261:I284,3,FALSE)&amp;"/"&amp;RIGHT(W226+100,2)&amp;"/"&amp;X226,"MM/DD/YYYY")),"",-1),"")</f>
        <v/>
      </c>
    </row>
    <row r="227" spans="1:29" ht="13.8">
      <c r="A227" s="113"/>
      <c r="B227" s="113"/>
      <c r="C227" s="113"/>
      <c r="D227" s="113"/>
      <c r="E227" s="113"/>
      <c r="F227" s="14"/>
      <c r="G227" s="15"/>
      <c r="H227" s="14"/>
      <c r="I227" s="114"/>
      <c r="J227" s="91" t="str">
        <f t="shared" si="9"/>
        <v/>
      </c>
      <c r="K227" s="88"/>
      <c r="L227" s="89"/>
      <c r="M227" s="90"/>
      <c r="N227" s="88"/>
      <c r="O227" s="89"/>
      <c r="P227" s="90"/>
      <c r="Q227" s="85" t="str">
        <f ca="1">+IF(A227="","",IF(AND(TODAY()&lt;Validation!$C$141,OR(MONTH(TODAY())=10,MONTH(TODAY())=11,MONTH(TODAY())=12)),CONCATENATE(MONTH(TODAY()),"/01/",YEAR(TODAY())),IF(AND(TODAY()&lt;Validation!$C$141,MONTH(TODAY())&lt;=9),CONCATENATE("0",MONTH(TODAY()),"/01/",YEAR(TODAY())),IF(AND(TODAY()&gt;=Validation!$C$141,OR(MONTH(TODAY())=10,MONTH(TODAY())=11,MONTH(TODAY())=12)),CONCATENATE(MONTH(TODAY()+10),"/01/",YEAR(TODAY()+10)),IF(AND(TODAY()&gt;=Validation!$C$141,MONTH(TODAY())&lt;=9),CONCATENATE("0",MONTH(TODAY()+10),"/01/",YEAR(TODAY()+10)))))))</f>
        <v/>
      </c>
      <c r="R227" s="84" t="str">
        <f t="shared" si="10"/>
        <v/>
      </c>
      <c r="S227" s="66"/>
      <c r="T227" s="66"/>
      <c r="U227" s="66"/>
      <c r="V227" s="66"/>
      <c r="W227" s="66"/>
      <c r="X227" s="66"/>
      <c r="Y227" s="278"/>
      <c r="Z227" s="7">
        <f t="shared" si="11"/>
        <v>22</v>
      </c>
      <c r="AB227" s="133" t="str">
        <f>IFERROR(IF(DATEVALUE(VLOOKUP(K227,Validation!F262:I285,3,FALSE)&amp;"/"&amp;RIGHT(L227+100,2)&amp;"/"&amp;M227)&lt;=DATEVALUE(VLOOKUP(N227,Validation!F262:I285,3,FALSE)&amp;"/"&amp;RIGHT(O227+100,2)&amp;"/"&amp;P227),"",-1),"")</f>
        <v/>
      </c>
      <c r="AC227" s="133" t="str">
        <f>IFERROR(IF(DATEVALUE(TEXT(VLOOKUP(S227,Validation!F262:I285,3,FALSE)&amp;"/"&amp;RIGHT(T227+100,2)&amp;"/"&amp;U227,"MM/DD/YYYY"))&lt;=DATEVALUE(TEXT(VLOOKUP(V227,Validation!F262:I285,3,FALSE)&amp;"/"&amp;RIGHT(W227+100,2)&amp;"/"&amp;X227,"MM/DD/YYYY")),"",-1),"")</f>
        <v/>
      </c>
    </row>
    <row r="228" spans="1:29" ht="13.8">
      <c r="A228" s="113"/>
      <c r="B228" s="113"/>
      <c r="C228" s="113"/>
      <c r="D228" s="113"/>
      <c r="E228" s="113"/>
      <c r="F228" s="14"/>
      <c r="G228" s="15"/>
      <c r="H228" s="14"/>
      <c r="I228" s="114"/>
      <c r="J228" s="91" t="str">
        <f t="shared" si="9"/>
        <v/>
      </c>
      <c r="K228" s="88"/>
      <c r="L228" s="89"/>
      <c r="M228" s="90"/>
      <c r="N228" s="88"/>
      <c r="O228" s="89"/>
      <c r="P228" s="90"/>
      <c r="Q228" s="85" t="str">
        <f ca="1">+IF(A228="","",IF(AND(TODAY()&lt;Validation!$C$141,OR(MONTH(TODAY())=10,MONTH(TODAY())=11,MONTH(TODAY())=12)),CONCATENATE(MONTH(TODAY()),"/01/",YEAR(TODAY())),IF(AND(TODAY()&lt;Validation!$C$141,MONTH(TODAY())&lt;=9),CONCATENATE("0",MONTH(TODAY()),"/01/",YEAR(TODAY())),IF(AND(TODAY()&gt;=Validation!$C$141,OR(MONTH(TODAY())=10,MONTH(TODAY())=11,MONTH(TODAY())=12)),CONCATENATE(MONTH(TODAY()+10),"/01/",YEAR(TODAY()+10)),IF(AND(TODAY()&gt;=Validation!$C$141,MONTH(TODAY())&lt;=9),CONCATENATE("0",MONTH(TODAY()+10),"/01/",YEAR(TODAY()+10)))))))</f>
        <v/>
      </c>
      <c r="R228" s="84" t="str">
        <f t="shared" si="10"/>
        <v/>
      </c>
      <c r="S228" s="66"/>
      <c r="T228" s="66"/>
      <c r="U228" s="66"/>
      <c r="V228" s="66"/>
      <c r="W228" s="66"/>
      <c r="X228" s="66"/>
      <c r="Y228" s="278"/>
      <c r="Z228" s="7">
        <f t="shared" si="11"/>
        <v>22</v>
      </c>
      <c r="AB228" s="133" t="str">
        <f>IFERROR(IF(DATEVALUE(VLOOKUP(K228,Validation!F263:I286,3,FALSE)&amp;"/"&amp;RIGHT(L228+100,2)&amp;"/"&amp;M228)&lt;=DATEVALUE(VLOOKUP(N228,Validation!F263:I286,3,FALSE)&amp;"/"&amp;RIGHT(O228+100,2)&amp;"/"&amp;P228),"",-1),"")</f>
        <v/>
      </c>
      <c r="AC228" s="133" t="str">
        <f>IFERROR(IF(DATEVALUE(TEXT(VLOOKUP(S228,Validation!F263:I286,3,FALSE)&amp;"/"&amp;RIGHT(T228+100,2)&amp;"/"&amp;U228,"MM/DD/YYYY"))&lt;=DATEVALUE(TEXT(VLOOKUP(V228,Validation!F263:I286,3,FALSE)&amp;"/"&amp;RIGHT(W228+100,2)&amp;"/"&amp;X228,"MM/DD/YYYY")),"",-1),"")</f>
        <v/>
      </c>
    </row>
    <row r="229" spans="1:29" ht="13.8">
      <c r="A229" s="113"/>
      <c r="B229" s="113"/>
      <c r="C229" s="113"/>
      <c r="D229" s="113"/>
      <c r="E229" s="113"/>
      <c r="F229" s="14"/>
      <c r="G229" s="15"/>
      <c r="H229" s="14"/>
      <c r="I229" s="114"/>
      <c r="J229" s="91" t="str">
        <f t="shared" si="9"/>
        <v/>
      </c>
      <c r="K229" s="88"/>
      <c r="L229" s="89"/>
      <c r="M229" s="90"/>
      <c r="N229" s="88"/>
      <c r="O229" s="89"/>
      <c r="P229" s="90"/>
      <c r="Q229" s="85" t="str">
        <f ca="1">+IF(A229="","",IF(AND(TODAY()&lt;Validation!$C$141,OR(MONTH(TODAY())=10,MONTH(TODAY())=11,MONTH(TODAY())=12)),CONCATENATE(MONTH(TODAY()),"/01/",YEAR(TODAY())),IF(AND(TODAY()&lt;Validation!$C$141,MONTH(TODAY())&lt;=9),CONCATENATE("0",MONTH(TODAY()),"/01/",YEAR(TODAY())),IF(AND(TODAY()&gt;=Validation!$C$141,OR(MONTH(TODAY())=10,MONTH(TODAY())=11,MONTH(TODAY())=12)),CONCATENATE(MONTH(TODAY()+10),"/01/",YEAR(TODAY()+10)),IF(AND(TODAY()&gt;=Validation!$C$141,MONTH(TODAY())&lt;=9),CONCATENATE("0",MONTH(TODAY()+10),"/01/",YEAR(TODAY()+10)))))))</f>
        <v/>
      </c>
      <c r="R229" s="84" t="str">
        <f t="shared" si="10"/>
        <v/>
      </c>
      <c r="S229" s="66"/>
      <c r="T229" s="66"/>
      <c r="U229" s="66"/>
      <c r="V229" s="66"/>
      <c r="W229" s="66"/>
      <c r="X229" s="66"/>
      <c r="Y229" s="278"/>
      <c r="Z229" s="7">
        <f t="shared" si="11"/>
        <v>22</v>
      </c>
      <c r="AB229" s="133" t="str">
        <f>IFERROR(IF(DATEVALUE(VLOOKUP(K229,Validation!F264:I287,3,FALSE)&amp;"/"&amp;RIGHT(L229+100,2)&amp;"/"&amp;M229)&lt;=DATEVALUE(VLOOKUP(N229,Validation!F264:I287,3,FALSE)&amp;"/"&amp;RIGHT(O229+100,2)&amp;"/"&amp;P229),"",-1),"")</f>
        <v/>
      </c>
      <c r="AC229" s="133" t="str">
        <f>IFERROR(IF(DATEVALUE(TEXT(VLOOKUP(S229,Validation!F264:I287,3,FALSE)&amp;"/"&amp;RIGHT(T229+100,2)&amp;"/"&amp;U229,"MM/DD/YYYY"))&lt;=DATEVALUE(TEXT(VLOOKUP(V229,Validation!F264:I287,3,FALSE)&amp;"/"&amp;RIGHT(W229+100,2)&amp;"/"&amp;X229,"MM/DD/YYYY")),"",-1),"")</f>
        <v/>
      </c>
    </row>
    <row r="230" spans="1:29" ht="13.8">
      <c r="A230" s="113"/>
      <c r="B230" s="113"/>
      <c r="C230" s="113"/>
      <c r="D230" s="113"/>
      <c r="E230" s="113"/>
      <c r="F230" s="14"/>
      <c r="G230" s="15"/>
      <c r="H230" s="14"/>
      <c r="I230" s="114"/>
      <c r="J230" s="91" t="str">
        <f t="shared" si="9"/>
        <v/>
      </c>
      <c r="K230" s="88"/>
      <c r="L230" s="89"/>
      <c r="M230" s="90"/>
      <c r="N230" s="88"/>
      <c r="O230" s="89"/>
      <c r="P230" s="90"/>
      <c r="Q230" s="85" t="str">
        <f ca="1">+IF(A230="","",IF(AND(TODAY()&lt;Validation!$C$141,OR(MONTH(TODAY())=10,MONTH(TODAY())=11,MONTH(TODAY())=12)),CONCATENATE(MONTH(TODAY()),"/01/",YEAR(TODAY())),IF(AND(TODAY()&lt;Validation!$C$141,MONTH(TODAY())&lt;=9),CONCATENATE("0",MONTH(TODAY()),"/01/",YEAR(TODAY())),IF(AND(TODAY()&gt;=Validation!$C$141,OR(MONTH(TODAY())=10,MONTH(TODAY())=11,MONTH(TODAY())=12)),CONCATENATE(MONTH(TODAY()+10),"/01/",YEAR(TODAY()+10)),IF(AND(TODAY()&gt;=Validation!$C$141,MONTH(TODAY())&lt;=9),CONCATENATE("0",MONTH(TODAY()+10),"/01/",YEAR(TODAY()+10)))))))</f>
        <v/>
      </c>
      <c r="R230" s="84" t="str">
        <f t="shared" si="10"/>
        <v/>
      </c>
      <c r="S230" s="66"/>
      <c r="T230" s="66"/>
      <c r="U230" s="66"/>
      <c r="V230" s="66"/>
      <c r="W230" s="66"/>
      <c r="X230" s="66"/>
      <c r="Y230" s="278"/>
      <c r="Z230" s="7">
        <f t="shared" si="11"/>
        <v>22</v>
      </c>
      <c r="AB230" s="133" t="str">
        <f>IFERROR(IF(DATEVALUE(VLOOKUP(K230,Validation!F265:I288,3,FALSE)&amp;"/"&amp;RIGHT(L230+100,2)&amp;"/"&amp;M230)&lt;=DATEVALUE(VLOOKUP(N230,Validation!F265:I288,3,FALSE)&amp;"/"&amp;RIGHT(O230+100,2)&amp;"/"&amp;P230),"",-1),"")</f>
        <v/>
      </c>
      <c r="AC230" s="133" t="str">
        <f>IFERROR(IF(DATEVALUE(TEXT(VLOOKUP(S230,Validation!F265:I288,3,FALSE)&amp;"/"&amp;RIGHT(T230+100,2)&amp;"/"&amp;U230,"MM/DD/YYYY"))&lt;=DATEVALUE(TEXT(VLOOKUP(V230,Validation!F265:I288,3,FALSE)&amp;"/"&amp;RIGHT(W230+100,2)&amp;"/"&amp;X230,"MM/DD/YYYY")),"",-1),"")</f>
        <v/>
      </c>
    </row>
    <row r="231" spans="1:29" ht="13.8">
      <c r="A231" s="113"/>
      <c r="B231" s="113"/>
      <c r="C231" s="113"/>
      <c r="D231" s="113"/>
      <c r="E231" s="113"/>
      <c r="F231" s="14"/>
      <c r="G231" s="15"/>
      <c r="H231" s="14"/>
      <c r="I231" s="114"/>
      <c r="J231" s="91" t="str">
        <f t="shared" si="9"/>
        <v/>
      </c>
      <c r="K231" s="88"/>
      <c r="L231" s="89"/>
      <c r="M231" s="90"/>
      <c r="N231" s="88"/>
      <c r="O231" s="89"/>
      <c r="P231" s="90"/>
      <c r="Q231" s="85" t="str">
        <f ca="1">+IF(A231="","",IF(AND(TODAY()&lt;Validation!$C$141,OR(MONTH(TODAY())=10,MONTH(TODAY())=11,MONTH(TODAY())=12)),CONCATENATE(MONTH(TODAY()),"/01/",YEAR(TODAY())),IF(AND(TODAY()&lt;Validation!$C$141,MONTH(TODAY())&lt;=9),CONCATENATE("0",MONTH(TODAY()),"/01/",YEAR(TODAY())),IF(AND(TODAY()&gt;=Validation!$C$141,OR(MONTH(TODAY())=10,MONTH(TODAY())=11,MONTH(TODAY())=12)),CONCATENATE(MONTH(TODAY()+10),"/01/",YEAR(TODAY()+10)),IF(AND(TODAY()&gt;=Validation!$C$141,MONTH(TODAY())&lt;=9),CONCATENATE("0",MONTH(TODAY()+10),"/01/",YEAR(TODAY()+10)))))))</f>
        <v/>
      </c>
      <c r="R231" s="84" t="str">
        <f t="shared" si="10"/>
        <v/>
      </c>
      <c r="S231" s="66"/>
      <c r="T231" s="66"/>
      <c r="U231" s="66"/>
      <c r="V231" s="66"/>
      <c r="W231" s="66"/>
      <c r="X231" s="66"/>
      <c r="Y231" s="278"/>
      <c r="Z231" s="7">
        <f t="shared" si="11"/>
        <v>22</v>
      </c>
      <c r="AB231" s="133" t="str">
        <f>IFERROR(IF(DATEVALUE(VLOOKUP(K231,Validation!F266:I289,3,FALSE)&amp;"/"&amp;RIGHT(L231+100,2)&amp;"/"&amp;M231)&lt;=DATEVALUE(VLOOKUP(N231,Validation!F266:I289,3,FALSE)&amp;"/"&amp;RIGHT(O231+100,2)&amp;"/"&amp;P231),"",-1),"")</f>
        <v/>
      </c>
      <c r="AC231" s="133" t="str">
        <f>IFERROR(IF(DATEVALUE(TEXT(VLOOKUP(S231,Validation!F266:I289,3,FALSE)&amp;"/"&amp;RIGHT(T231+100,2)&amp;"/"&amp;U231,"MM/DD/YYYY"))&lt;=DATEVALUE(TEXT(VLOOKUP(V231,Validation!F266:I289,3,FALSE)&amp;"/"&amp;RIGHT(W231+100,2)&amp;"/"&amp;X231,"MM/DD/YYYY")),"",-1),"")</f>
        <v/>
      </c>
    </row>
    <row r="232" spans="1:29" ht="13.8">
      <c r="A232" s="113"/>
      <c r="B232" s="113"/>
      <c r="C232" s="113"/>
      <c r="D232" s="113"/>
      <c r="E232" s="113"/>
      <c r="F232" s="14"/>
      <c r="G232" s="15"/>
      <c r="H232" s="14"/>
      <c r="I232" s="114"/>
      <c r="J232" s="91" t="str">
        <f t="shared" si="9"/>
        <v/>
      </c>
      <c r="K232" s="88"/>
      <c r="L232" s="89"/>
      <c r="M232" s="90"/>
      <c r="N232" s="88"/>
      <c r="O232" s="89"/>
      <c r="P232" s="90"/>
      <c r="Q232" s="85" t="str">
        <f ca="1">+IF(A232="","",IF(AND(TODAY()&lt;Validation!$C$141,OR(MONTH(TODAY())=10,MONTH(TODAY())=11,MONTH(TODAY())=12)),CONCATENATE(MONTH(TODAY()),"/01/",YEAR(TODAY())),IF(AND(TODAY()&lt;Validation!$C$141,MONTH(TODAY())&lt;=9),CONCATENATE("0",MONTH(TODAY()),"/01/",YEAR(TODAY())),IF(AND(TODAY()&gt;=Validation!$C$141,OR(MONTH(TODAY())=10,MONTH(TODAY())=11,MONTH(TODAY())=12)),CONCATENATE(MONTH(TODAY()+10),"/01/",YEAR(TODAY()+10)),IF(AND(TODAY()&gt;=Validation!$C$141,MONTH(TODAY())&lt;=9),CONCATENATE("0",MONTH(TODAY()+10),"/01/",YEAR(TODAY()+10)))))))</f>
        <v/>
      </c>
      <c r="R232" s="84" t="str">
        <f t="shared" si="10"/>
        <v/>
      </c>
      <c r="S232" s="66"/>
      <c r="T232" s="66"/>
      <c r="U232" s="66"/>
      <c r="V232" s="66"/>
      <c r="W232" s="66"/>
      <c r="X232" s="66"/>
      <c r="Y232" s="278"/>
      <c r="Z232" s="7">
        <f t="shared" si="11"/>
        <v>22</v>
      </c>
      <c r="AB232" s="133" t="str">
        <f>IFERROR(IF(DATEVALUE(VLOOKUP(K232,Validation!F267:I290,3,FALSE)&amp;"/"&amp;RIGHT(L232+100,2)&amp;"/"&amp;M232)&lt;=DATEVALUE(VLOOKUP(N232,Validation!F267:I290,3,FALSE)&amp;"/"&amp;RIGHT(O232+100,2)&amp;"/"&amp;P232),"",-1),"")</f>
        <v/>
      </c>
      <c r="AC232" s="133" t="str">
        <f>IFERROR(IF(DATEVALUE(TEXT(VLOOKUP(S232,Validation!F267:I290,3,FALSE)&amp;"/"&amp;RIGHT(T232+100,2)&amp;"/"&amp;U232,"MM/DD/YYYY"))&lt;=DATEVALUE(TEXT(VLOOKUP(V232,Validation!F267:I290,3,FALSE)&amp;"/"&amp;RIGHT(W232+100,2)&amp;"/"&amp;X232,"MM/DD/YYYY")),"",-1),"")</f>
        <v/>
      </c>
    </row>
    <row r="233" spans="1:29" ht="13.8">
      <c r="A233" s="113"/>
      <c r="B233" s="113"/>
      <c r="C233" s="113"/>
      <c r="D233" s="113"/>
      <c r="E233" s="113"/>
      <c r="F233" s="14"/>
      <c r="G233" s="15"/>
      <c r="H233" s="14"/>
      <c r="I233" s="114"/>
      <c r="J233" s="91" t="str">
        <f t="shared" si="9"/>
        <v/>
      </c>
      <c r="K233" s="88"/>
      <c r="L233" s="89"/>
      <c r="M233" s="90"/>
      <c r="N233" s="88"/>
      <c r="O233" s="89"/>
      <c r="P233" s="90"/>
      <c r="Q233" s="85" t="str">
        <f ca="1">+IF(A233="","",IF(AND(TODAY()&lt;Validation!$C$141,OR(MONTH(TODAY())=10,MONTH(TODAY())=11,MONTH(TODAY())=12)),CONCATENATE(MONTH(TODAY()),"/01/",YEAR(TODAY())),IF(AND(TODAY()&lt;Validation!$C$141,MONTH(TODAY())&lt;=9),CONCATENATE("0",MONTH(TODAY()),"/01/",YEAR(TODAY())),IF(AND(TODAY()&gt;=Validation!$C$141,OR(MONTH(TODAY())=10,MONTH(TODAY())=11,MONTH(TODAY())=12)),CONCATENATE(MONTH(TODAY()+10),"/01/",YEAR(TODAY()+10)),IF(AND(TODAY()&gt;=Validation!$C$141,MONTH(TODAY())&lt;=9),CONCATENATE("0",MONTH(TODAY()+10),"/01/",YEAR(TODAY()+10)))))))</f>
        <v/>
      </c>
      <c r="R233" s="84" t="str">
        <f t="shared" si="10"/>
        <v/>
      </c>
      <c r="S233" s="66"/>
      <c r="T233" s="66"/>
      <c r="U233" s="66"/>
      <c r="V233" s="66"/>
      <c r="W233" s="66"/>
      <c r="X233" s="66"/>
      <c r="Y233" s="278"/>
      <c r="Z233" s="7">
        <f t="shared" si="11"/>
        <v>22</v>
      </c>
      <c r="AB233" s="133" t="str">
        <f>IFERROR(IF(DATEVALUE(VLOOKUP(K233,Validation!F268:I291,3,FALSE)&amp;"/"&amp;RIGHT(L233+100,2)&amp;"/"&amp;M233)&lt;=DATEVALUE(VLOOKUP(N233,Validation!F268:I291,3,FALSE)&amp;"/"&amp;RIGHT(O233+100,2)&amp;"/"&amp;P233),"",-1),"")</f>
        <v/>
      </c>
      <c r="AC233" s="133" t="str">
        <f>IFERROR(IF(DATEVALUE(TEXT(VLOOKUP(S233,Validation!F268:I291,3,FALSE)&amp;"/"&amp;RIGHT(T233+100,2)&amp;"/"&amp;U233,"MM/DD/YYYY"))&lt;=DATEVALUE(TEXT(VLOOKUP(V233,Validation!F268:I291,3,FALSE)&amp;"/"&amp;RIGHT(W233+100,2)&amp;"/"&amp;X233,"MM/DD/YYYY")),"",-1),"")</f>
        <v/>
      </c>
    </row>
    <row r="234" spans="1:29" ht="13.8">
      <c r="A234" s="113"/>
      <c r="B234" s="113"/>
      <c r="C234" s="113"/>
      <c r="D234" s="113"/>
      <c r="E234" s="113"/>
      <c r="F234" s="14"/>
      <c r="G234" s="15"/>
      <c r="H234" s="14"/>
      <c r="I234" s="114"/>
      <c r="J234" s="91" t="str">
        <f t="shared" si="9"/>
        <v/>
      </c>
      <c r="K234" s="88"/>
      <c r="L234" s="89"/>
      <c r="M234" s="90"/>
      <c r="N234" s="88"/>
      <c r="O234" s="89"/>
      <c r="P234" s="90"/>
      <c r="Q234" s="85" t="str">
        <f ca="1">+IF(A234="","",IF(AND(TODAY()&lt;Validation!$C$141,OR(MONTH(TODAY())=10,MONTH(TODAY())=11,MONTH(TODAY())=12)),CONCATENATE(MONTH(TODAY()),"/01/",YEAR(TODAY())),IF(AND(TODAY()&lt;Validation!$C$141,MONTH(TODAY())&lt;=9),CONCATENATE("0",MONTH(TODAY()),"/01/",YEAR(TODAY())),IF(AND(TODAY()&gt;=Validation!$C$141,OR(MONTH(TODAY())=10,MONTH(TODAY())=11,MONTH(TODAY())=12)),CONCATENATE(MONTH(TODAY()+10),"/01/",YEAR(TODAY()+10)),IF(AND(TODAY()&gt;=Validation!$C$141,MONTH(TODAY())&lt;=9),CONCATENATE("0",MONTH(TODAY()+10),"/01/",YEAR(TODAY()+10)))))))</f>
        <v/>
      </c>
      <c r="R234" s="84" t="str">
        <f t="shared" si="10"/>
        <v/>
      </c>
      <c r="S234" s="66"/>
      <c r="T234" s="66"/>
      <c r="U234" s="66"/>
      <c r="V234" s="66"/>
      <c r="W234" s="66"/>
      <c r="X234" s="66"/>
      <c r="Y234" s="278"/>
      <c r="Z234" s="7">
        <f t="shared" si="11"/>
        <v>22</v>
      </c>
      <c r="AB234" s="133" t="str">
        <f>IFERROR(IF(DATEVALUE(VLOOKUP(K234,Validation!F269:I292,3,FALSE)&amp;"/"&amp;RIGHT(L234+100,2)&amp;"/"&amp;M234)&lt;=DATEVALUE(VLOOKUP(N234,Validation!F269:I292,3,FALSE)&amp;"/"&amp;RIGHT(O234+100,2)&amp;"/"&amp;P234),"",-1),"")</f>
        <v/>
      </c>
      <c r="AC234" s="133" t="str">
        <f>IFERROR(IF(DATEVALUE(TEXT(VLOOKUP(S234,Validation!F269:I292,3,FALSE)&amp;"/"&amp;RIGHT(T234+100,2)&amp;"/"&amp;U234,"MM/DD/YYYY"))&lt;=DATEVALUE(TEXT(VLOOKUP(V234,Validation!F269:I292,3,FALSE)&amp;"/"&amp;RIGHT(W234+100,2)&amp;"/"&amp;X234,"MM/DD/YYYY")),"",-1),"")</f>
        <v/>
      </c>
    </row>
    <row r="235" spans="1:29" ht="13.8">
      <c r="A235" s="113"/>
      <c r="B235" s="113"/>
      <c r="C235" s="113"/>
      <c r="D235" s="113"/>
      <c r="E235" s="113"/>
      <c r="F235" s="14"/>
      <c r="G235" s="15"/>
      <c r="H235" s="14"/>
      <c r="I235" s="114"/>
      <c r="J235" s="91" t="str">
        <f t="shared" si="9"/>
        <v/>
      </c>
      <c r="K235" s="88"/>
      <c r="L235" s="89"/>
      <c r="M235" s="90"/>
      <c r="N235" s="88"/>
      <c r="O235" s="89"/>
      <c r="P235" s="90"/>
      <c r="Q235" s="85" t="str">
        <f ca="1">+IF(A235="","",IF(AND(TODAY()&lt;Validation!$C$141,OR(MONTH(TODAY())=10,MONTH(TODAY())=11,MONTH(TODAY())=12)),CONCATENATE(MONTH(TODAY()),"/01/",YEAR(TODAY())),IF(AND(TODAY()&lt;Validation!$C$141,MONTH(TODAY())&lt;=9),CONCATENATE("0",MONTH(TODAY()),"/01/",YEAR(TODAY())),IF(AND(TODAY()&gt;=Validation!$C$141,OR(MONTH(TODAY())=10,MONTH(TODAY())=11,MONTH(TODAY())=12)),CONCATENATE(MONTH(TODAY()+10),"/01/",YEAR(TODAY()+10)),IF(AND(TODAY()&gt;=Validation!$C$141,MONTH(TODAY())&lt;=9),CONCATENATE("0",MONTH(TODAY()+10),"/01/",YEAR(TODAY()+10)))))))</f>
        <v/>
      </c>
      <c r="R235" s="84" t="str">
        <f t="shared" si="10"/>
        <v/>
      </c>
      <c r="S235" s="66"/>
      <c r="T235" s="66"/>
      <c r="U235" s="66"/>
      <c r="V235" s="66"/>
      <c r="W235" s="66"/>
      <c r="X235" s="66"/>
      <c r="Y235" s="278"/>
      <c r="Z235" s="7">
        <f t="shared" si="11"/>
        <v>22</v>
      </c>
      <c r="AB235" s="133" t="str">
        <f>IFERROR(IF(DATEVALUE(VLOOKUP(K235,Validation!F270:I293,3,FALSE)&amp;"/"&amp;RIGHT(L235+100,2)&amp;"/"&amp;M235)&lt;=DATEVALUE(VLOOKUP(N235,Validation!F270:I293,3,FALSE)&amp;"/"&amp;RIGHT(O235+100,2)&amp;"/"&amp;P235),"",-1),"")</f>
        <v/>
      </c>
      <c r="AC235" s="133" t="str">
        <f>IFERROR(IF(DATEVALUE(TEXT(VLOOKUP(S235,Validation!F270:I293,3,FALSE)&amp;"/"&amp;RIGHT(T235+100,2)&amp;"/"&amp;U235,"MM/DD/YYYY"))&lt;=DATEVALUE(TEXT(VLOOKUP(V235,Validation!F270:I293,3,FALSE)&amp;"/"&amp;RIGHT(W235+100,2)&amp;"/"&amp;X235,"MM/DD/YYYY")),"",-1),"")</f>
        <v/>
      </c>
    </row>
    <row r="236" spans="1:29" ht="13.8">
      <c r="A236" s="113"/>
      <c r="B236" s="113"/>
      <c r="C236" s="113"/>
      <c r="D236" s="113"/>
      <c r="E236" s="113"/>
      <c r="F236" s="14"/>
      <c r="G236" s="15"/>
      <c r="H236" s="14"/>
      <c r="I236" s="114"/>
      <c r="J236" s="91" t="str">
        <f t="shared" si="9"/>
        <v/>
      </c>
      <c r="K236" s="88"/>
      <c r="L236" s="89"/>
      <c r="M236" s="90"/>
      <c r="N236" s="88"/>
      <c r="O236" s="89"/>
      <c r="P236" s="90"/>
      <c r="Q236" s="85" t="str">
        <f ca="1">+IF(A236="","",IF(AND(TODAY()&lt;Validation!$C$141,OR(MONTH(TODAY())=10,MONTH(TODAY())=11,MONTH(TODAY())=12)),CONCATENATE(MONTH(TODAY()),"/01/",YEAR(TODAY())),IF(AND(TODAY()&lt;Validation!$C$141,MONTH(TODAY())&lt;=9),CONCATENATE("0",MONTH(TODAY()),"/01/",YEAR(TODAY())),IF(AND(TODAY()&gt;=Validation!$C$141,OR(MONTH(TODAY())=10,MONTH(TODAY())=11,MONTH(TODAY())=12)),CONCATENATE(MONTH(TODAY()+10),"/01/",YEAR(TODAY()+10)),IF(AND(TODAY()&gt;=Validation!$C$141,MONTH(TODAY())&lt;=9),CONCATENATE("0",MONTH(TODAY()+10),"/01/",YEAR(TODAY()+10)))))))</f>
        <v/>
      </c>
      <c r="R236" s="84" t="str">
        <f t="shared" si="10"/>
        <v/>
      </c>
      <c r="S236" s="66"/>
      <c r="T236" s="66"/>
      <c r="U236" s="66"/>
      <c r="V236" s="66"/>
      <c r="W236" s="66"/>
      <c r="X236" s="66"/>
      <c r="Y236" s="278"/>
      <c r="Z236" s="7">
        <f t="shared" si="11"/>
        <v>22</v>
      </c>
      <c r="AB236" s="133" t="str">
        <f>IFERROR(IF(DATEVALUE(VLOOKUP(K236,Validation!F271:I294,3,FALSE)&amp;"/"&amp;RIGHT(L236+100,2)&amp;"/"&amp;M236)&lt;=DATEVALUE(VLOOKUP(N236,Validation!F271:I294,3,FALSE)&amp;"/"&amp;RIGHT(O236+100,2)&amp;"/"&amp;P236),"",-1),"")</f>
        <v/>
      </c>
      <c r="AC236" s="133" t="str">
        <f>IFERROR(IF(DATEVALUE(TEXT(VLOOKUP(S236,Validation!F271:I294,3,FALSE)&amp;"/"&amp;RIGHT(T236+100,2)&amp;"/"&amp;U236,"MM/DD/YYYY"))&lt;=DATEVALUE(TEXT(VLOOKUP(V236,Validation!F271:I294,3,FALSE)&amp;"/"&amp;RIGHT(W236+100,2)&amp;"/"&amp;X236,"MM/DD/YYYY")),"",-1),"")</f>
        <v/>
      </c>
    </row>
    <row r="237" spans="1:29" ht="13.8">
      <c r="A237" s="113"/>
      <c r="B237" s="113"/>
      <c r="C237" s="113"/>
      <c r="D237" s="113"/>
      <c r="E237" s="113"/>
      <c r="F237" s="14"/>
      <c r="G237" s="15"/>
      <c r="H237" s="14"/>
      <c r="I237" s="114"/>
      <c r="J237" s="91" t="str">
        <f t="shared" si="9"/>
        <v/>
      </c>
      <c r="K237" s="88"/>
      <c r="L237" s="89"/>
      <c r="M237" s="90"/>
      <c r="N237" s="88"/>
      <c r="O237" s="89"/>
      <c r="P237" s="90"/>
      <c r="Q237" s="85" t="str">
        <f ca="1">+IF(A237="","",IF(AND(TODAY()&lt;Validation!$C$141,OR(MONTH(TODAY())=10,MONTH(TODAY())=11,MONTH(TODAY())=12)),CONCATENATE(MONTH(TODAY()),"/01/",YEAR(TODAY())),IF(AND(TODAY()&lt;Validation!$C$141,MONTH(TODAY())&lt;=9),CONCATENATE("0",MONTH(TODAY()),"/01/",YEAR(TODAY())),IF(AND(TODAY()&gt;=Validation!$C$141,OR(MONTH(TODAY())=10,MONTH(TODAY())=11,MONTH(TODAY())=12)),CONCATENATE(MONTH(TODAY()+10),"/01/",YEAR(TODAY()+10)),IF(AND(TODAY()&gt;=Validation!$C$141,MONTH(TODAY())&lt;=9),CONCATENATE("0",MONTH(TODAY()+10),"/01/",YEAR(TODAY()+10)))))))</f>
        <v/>
      </c>
      <c r="R237" s="84" t="str">
        <f t="shared" si="10"/>
        <v/>
      </c>
      <c r="S237" s="66"/>
      <c r="T237" s="66"/>
      <c r="U237" s="66"/>
      <c r="V237" s="66"/>
      <c r="W237" s="66"/>
      <c r="X237" s="66"/>
      <c r="Y237" s="278"/>
      <c r="Z237" s="7">
        <f t="shared" si="11"/>
        <v>22</v>
      </c>
      <c r="AB237" s="133" t="str">
        <f>IFERROR(IF(DATEVALUE(VLOOKUP(K237,Validation!F272:I295,3,FALSE)&amp;"/"&amp;RIGHT(L237+100,2)&amp;"/"&amp;M237)&lt;=DATEVALUE(VLOOKUP(N237,Validation!F272:I295,3,FALSE)&amp;"/"&amp;RIGHT(O237+100,2)&amp;"/"&amp;P237),"",-1),"")</f>
        <v/>
      </c>
      <c r="AC237" s="133" t="str">
        <f>IFERROR(IF(DATEVALUE(TEXT(VLOOKUP(S237,Validation!F272:I295,3,FALSE)&amp;"/"&amp;RIGHT(T237+100,2)&amp;"/"&amp;U237,"MM/DD/YYYY"))&lt;=DATEVALUE(TEXT(VLOOKUP(V237,Validation!F272:I295,3,FALSE)&amp;"/"&amp;RIGHT(W237+100,2)&amp;"/"&amp;X237,"MM/DD/YYYY")),"",-1),"")</f>
        <v/>
      </c>
    </row>
    <row r="238" spans="1:29" ht="13.8">
      <c r="A238" s="113"/>
      <c r="B238" s="113"/>
      <c r="C238" s="113"/>
      <c r="D238" s="113"/>
      <c r="E238" s="113"/>
      <c r="F238" s="14"/>
      <c r="G238" s="15"/>
      <c r="H238" s="14"/>
      <c r="I238" s="114"/>
      <c r="J238" s="91" t="str">
        <f t="shared" si="9"/>
        <v/>
      </c>
      <c r="K238" s="88"/>
      <c r="L238" s="89"/>
      <c r="M238" s="90"/>
      <c r="N238" s="88"/>
      <c r="O238" s="89"/>
      <c r="P238" s="90"/>
      <c r="Q238" s="85" t="str">
        <f ca="1">+IF(A238="","",IF(AND(TODAY()&lt;Validation!$C$141,OR(MONTH(TODAY())=10,MONTH(TODAY())=11,MONTH(TODAY())=12)),CONCATENATE(MONTH(TODAY()),"/01/",YEAR(TODAY())),IF(AND(TODAY()&lt;Validation!$C$141,MONTH(TODAY())&lt;=9),CONCATENATE("0",MONTH(TODAY()),"/01/",YEAR(TODAY())),IF(AND(TODAY()&gt;=Validation!$C$141,OR(MONTH(TODAY())=10,MONTH(TODAY())=11,MONTH(TODAY())=12)),CONCATENATE(MONTH(TODAY()+10),"/01/",YEAR(TODAY()+10)),IF(AND(TODAY()&gt;=Validation!$C$141,MONTH(TODAY())&lt;=9),CONCATENATE("0",MONTH(TODAY()+10),"/01/",YEAR(TODAY()+10)))))))</f>
        <v/>
      </c>
      <c r="R238" s="84" t="str">
        <f t="shared" si="10"/>
        <v/>
      </c>
      <c r="S238" s="66"/>
      <c r="T238" s="66"/>
      <c r="U238" s="66"/>
      <c r="V238" s="66"/>
      <c r="W238" s="66"/>
      <c r="X238" s="66"/>
      <c r="Y238" s="278"/>
      <c r="Z238" s="7">
        <f t="shared" si="11"/>
        <v>22</v>
      </c>
      <c r="AB238" s="133" t="str">
        <f>IFERROR(IF(DATEVALUE(VLOOKUP(K238,Validation!F273:I296,3,FALSE)&amp;"/"&amp;RIGHT(L238+100,2)&amp;"/"&amp;M238)&lt;=DATEVALUE(VLOOKUP(N238,Validation!F273:I296,3,FALSE)&amp;"/"&amp;RIGHT(O238+100,2)&amp;"/"&amp;P238),"",-1),"")</f>
        <v/>
      </c>
      <c r="AC238" s="133" t="str">
        <f>IFERROR(IF(DATEVALUE(TEXT(VLOOKUP(S238,Validation!F273:I296,3,FALSE)&amp;"/"&amp;RIGHT(T238+100,2)&amp;"/"&amp;U238,"MM/DD/YYYY"))&lt;=DATEVALUE(TEXT(VLOOKUP(V238,Validation!F273:I296,3,FALSE)&amp;"/"&amp;RIGHT(W238+100,2)&amp;"/"&amp;X238,"MM/DD/YYYY")),"",-1),"")</f>
        <v/>
      </c>
    </row>
    <row r="239" spans="1:29" ht="13.8">
      <c r="A239" s="113"/>
      <c r="B239" s="113"/>
      <c r="C239" s="113"/>
      <c r="D239" s="113"/>
      <c r="E239" s="113"/>
      <c r="F239" s="14"/>
      <c r="G239" s="15"/>
      <c r="H239" s="14"/>
      <c r="I239" s="114"/>
      <c r="J239" s="91" t="str">
        <f t="shared" si="9"/>
        <v/>
      </c>
      <c r="K239" s="88"/>
      <c r="L239" s="89"/>
      <c r="M239" s="90"/>
      <c r="N239" s="88"/>
      <c r="O239" s="89"/>
      <c r="P239" s="90"/>
      <c r="Q239" s="85" t="str">
        <f ca="1">+IF(A239="","",IF(AND(TODAY()&lt;Validation!$C$141,OR(MONTH(TODAY())=10,MONTH(TODAY())=11,MONTH(TODAY())=12)),CONCATENATE(MONTH(TODAY()),"/01/",YEAR(TODAY())),IF(AND(TODAY()&lt;Validation!$C$141,MONTH(TODAY())&lt;=9),CONCATENATE("0",MONTH(TODAY()),"/01/",YEAR(TODAY())),IF(AND(TODAY()&gt;=Validation!$C$141,OR(MONTH(TODAY())=10,MONTH(TODAY())=11,MONTH(TODAY())=12)),CONCATENATE(MONTH(TODAY()+10),"/01/",YEAR(TODAY()+10)),IF(AND(TODAY()&gt;=Validation!$C$141,MONTH(TODAY())&lt;=9),CONCATENATE("0",MONTH(TODAY()+10),"/01/",YEAR(TODAY()+10)))))))</f>
        <v/>
      </c>
      <c r="R239" s="84" t="str">
        <f t="shared" si="10"/>
        <v/>
      </c>
      <c r="S239" s="66"/>
      <c r="T239" s="66"/>
      <c r="U239" s="66"/>
      <c r="V239" s="66"/>
      <c r="W239" s="66"/>
      <c r="X239" s="66"/>
      <c r="Y239" s="278"/>
      <c r="Z239" s="7">
        <f t="shared" si="11"/>
        <v>22</v>
      </c>
      <c r="AB239" s="133" t="str">
        <f>IFERROR(IF(DATEVALUE(VLOOKUP(K239,Validation!F274:I297,3,FALSE)&amp;"/"&amp;RIGHT(L239+100,2)&amp;"/"&amp;M239)&lt;=DATEVALUE(VLOOKUP(N239,Validation!F274:I297,3,FALSE)&amp;"/"&amp;RIGHT(O239+100,2)&amp;"/"&amp;P239),"",-1),"")</f>
        <v/>
      </c>
      <c r="AC239" s="133" t="str">
        <f>IFERROR(IF(DATEVALUE(TEXT(VLOOKUP(S239,Validation!F274:I297,3,FALSE)&amp;"/"&amp;RIGHT(T239+100,2)&amp;"/"&amp;U239,"MM/DD/YYYY"))&lt;=DATEVALUE(TEXT(VLOOKUP(V239,Validation!F274:I297,3,FALSE)&amp;"/"&amp;RIGHT(W239+100,2)&amp;"/"&amp;X239,"MM/DD/YYYY")),"",-1),"")</f>
        <v/>
      </c>
    </row>
    <row r="240" spans="1:29" ht="13.8">
      <c r="A240" s="113"/>
      <c r="B240" s="113"/>
      <c r="C240" s="113"/>
      <c r="D240" s="113"/>
      <c r="E240" s="113"/>
      <c r="F240" s="14"/>
      <c r="G240" s="15"/>
      <c r="H240" s="14"/>
      <c r="I240" s="114"/>
      <c r="J240" s="91" t="str">
        <f t="shared" si="9"/>
        <v/>
      </c>
      <c r="K240" s="88"/>
      <c r="L240" s="89"/>
      <c r="M240" s="90"/>
      <c r="N240" s="88"/>
      <c r="O240" s="89"/>
      <c r="P240" s="90"/>
      <c r="Q240" s="85" t="str">
        <f ca="1">+IF(A240="","",IF(AND(TODAY()&lt;Validation!$C$141,OR(MONTH(TODAY())=10,MONTH(TODAY())=11,MONTH(TODAY())=12)),CONCATENATE(MONTH(TODAY()),"/01/",YEAR(TODAY())),IF(AND(TODAY()&lt;Validation!$C$141,MONTH(TODAY())&lt;=9),CONCATENATE("0",MONTH(TODAY()),"/01/",YEAR(TODAY())),IF(AND(TODAY()&gt;=Validation!$C$141,OR(MONTH(TODAY())=10,MONTH(TODAY())=11,MONTH(TODAY())=12)),CONCATENATE(MONTH(TODAY()+10),"/01/",YEAR(TODAY()+10)),IF(AND(TODAY()&gt;=Validation!$C$141,MONTH(TODAY())&lt;=9),CONCATENATE("0",MONTH(TODAY()+10),"/01/",YEAR(TODAY()+10)))))))</f>
        <v/>
      </c>
      <c r="R240" s="84" t="str">
        <f t="shared" si="10"/>
        <v/>
      </c>
      <c r="S240" s="66"/>
      <c r="T240" s="66"/>
      <c r="U240" s="66"/>
      <c r="V240" s="66"/>
      <c r="W240" s="66"/>
      <c r="X240" s="66"/>
      <c r="Y240" s="278"/>
      <c r="Z240" s="7">
        <f t="shared" si="11"/>
        <v>22</v>
      </c>
      <c r="AB240" s="133" t="str">
        <f>IFERROR(IF(DATEVALUE(VLOOKUP(K240,Validation!F275:I298,3,FALSE)&amp;"/"&amp;RIGHT(L240+100,2)&amp;"/"&amp;M240)&lt;=DATEVALUE(VLOOKUP(N240,Validation!F275:I298,3,FALSE)&amp;"/"&amp;RIGHT(O240+100,2)&amp;"/"&amp;P240),"",-1),"")</f>
        <v/>
      </c>
      <c r="AC240" s="133" t="str">
        <f>IFERROR(IF(DATEVALUE(TEXT(VLOOKUP(S240,Validation!F275:I298,3,FALSE)&amp;"/"&amp;RIGHT(T240+100,2)&amp;"/"&amp;U240,"MM/DD/YYYY"))&lt;=DATEVALUE(TEXT(VLOOKUP(V240,Validation!F275:I298,3,FALSE)&amp;"/"&amp;RIGHT(W240+100,2)&amp;"/"&amp;X240,"MM/DD/YYYY")),"",-1),"")</f>
        <v/>
      </c>
    </row>
    <row r="241" spans="1:29" ht="13.8">
      <c r="A241" s="113"/>
      <c r="B241" s="113"/>
      <c r="C241" s="113"/>
      <c r="D241" s="113"/>
      <c r="E241" s="113"/>
      <c r="F241" s="14"/>
      <c r="G241" s="15"/>
      <c r="H241" s="14"/>
      <c r="I241" s="114"/>
      <c r="J241" s="91" t="str">
        <f t="shared" si="9"/>
        <v/>
      </c>
      <c r="K241" s="88"/>
      <c r="L241" s="89"/>
      <c r="M241" s="90"/>
      <c r="N241" s="88"/>
      <c r="O241" s="89"/>
      <c r="P241" s="90"/>
      <c r="Q241" s="85" t="str">
        <f ca="1">+IF(A241="","",IF(AND(TODAY()&lt;Validation!$C$141,OR(MONTH(TODAY())=10,MONTH(TODAY())=11,MONTH(TODAY())=12)),CONCATENATE(MONTH(TODAY()),"/01/",YEAR(TODAY())),IF(AND(TODAY()&lt;Validation!$C$141,MONTH(TODAY())&lt;=9),CONCATENATE("0",MONTH(TODAY()),"/01/",YEAR(TODAY())),IF(AND(TODAY()&gt;=Validation!$C$141,OR(MONTH(TODAY())=10,MONTH(TODAY())=11,MONTH(TODAY())=12)),CONCATENATE(MONTH(TODAY()+10),"/01/",YEAR(TODAY()+10)),IF(AND(TODAY()&gt;=Validation!$C$141,MONTH(TODAY())&lt;=9),CONCATENATE("0",MONTH(TODAY()+10),"/01/",YEAR(TODAY()+10)))))))</f>
        <v/>
      </c>
      <c r="R241" s="84" t="str">
        <f t="shared" si="10"/>
        <v/>
      </c>
      <c r="S241" s="66"/>
      <c r="T241" s="66"/>
      <c r="U241" s="66"/>
      <c r="V241" s="66"/>
      <c r="W241" s="66"/>
      <c r="X241" s="66"/>
      <c r="Y241" s="278"/>
      <c r="Z241" s="7">
        <f t="shared" si="11"/>
        <v>22</v>
      </c>
      <c r="AB241" s="133" t="str">
        <f>IFERROR(IF(DATEVALUE(VLOOKUP(K241,Validation!F276:I299,3,FALSE)&amp;"/"&amp;RIGHT(L241+100,2)&amp;"/"&amp;M241)&lt;=DATEVALUE(VLOOKUP(N241,Validation!F276:I299,3,FALSE)&amp;"/"&amp;RIGHT(O241+100,2)&amp;"/"&amp;P241),"",-1),"")</f>
        <v/>
      </c>
      <c r="AC241" s="133" t="str">
        <f>IFERROR(IF(DATEVALUE(TEXT(VLOOKUP(S241,Validation!F276:I299,3,FALSE)&amp;"/"&amp;RIGHT(T241+100,2)&amp;"/"&amp;U241,"MM/DD/YYYY"))&lt;=DATEVALUE(TEXT(VLOOKUP(V241,Validation!F276:I299,3,FALSE)&amp;"/"&amp;RIGHT(W241+100,2)&amp;"/"&amp;X241,"MM/DD/YYYY")),"",-1),"")</f>
        <v/>
      </c>
    </row>
    <row r="242" spans="1:29" ht="13.8">
      <c r="A242" s="113"/>
      <c r="B242" s="113"/>
      <c r="C242" s="113"/>
      <c r="D242" s="113"/>
      <c r="E242" s="113"/>
      <c r="F242" s="14"/>
      <c r="G242" s="15"/>
      <c r="H242" s="14"/>
      <c r="I242" s="114"/>
      <c r="J242" s="91" t="str">
        <f t="shared" si="9"/>
        <v/>
      </c>
      <c r="K242" s="88"/>
      <c r="L242" s="89"/>
      <c r="M242" s="90"/>
      <c r="N242" s="88"/>
      <c r="O242" s="89"/>
      <c r="P242" s="90"/>
      <c r="Q242" s="85" t="str">
        <f ca="1">+IF(A242="","",IF(AND(TODAY()&lt;Validation!$C$141,OR(MONTH(TODAY())=10,MONTH(TODAY())=11,MONTH(TODAY())=12)),CONCATENATE(MONTH(TODAY()),"/01/",YEAR(TODAY())),IF(AND(TODAY()&lt;Validation!$C$141,MONTH(TODAY())&lt;=9),CONCATENATE("0",MONTH(TODAY()),"/01/",YEAR(TODAY())),IF(AND(TODAY()&gt;=Validation!$C$141,OR(MONTH(TODAY())=10,MONTH(TODAY())=11,MONTH(TODAY())=12)),CONCATENATE(MONTH(TODAY()+10),"/01/",YEAR(TODAY()+10)),IF(AND(TODAY()&gt;=Validation!$C$141,MONTH(TODAY())&lt;=9),CONCATENATE("0",MONTH(TODAY()+10),"/01/",YEAR(TODAY()+10)))))))</f>
        <v/>
      </c>
      <c r="R242" s="84" t="str">
        <f t="shared" si="10"/>
        <v/>
      </c>
      <c r="S242" s="66"/>
      <c r="T242" s="66"/>
      <c r="U242" s="66"/>
      <c r="V242" s="66"/>
      <c r="W242" s="66"/>
      <c r="X242" s="66"/>
      <c r="Y242" s="278"/>
      <c r="Z242" s="7">
        <f t="shared" si="11"/>
        <v>22</v>
      </c>
      <c r="AB242" s="133" t="str">
        <f>IFERROR(IF(DATEVALUE(VLOOKUP(K242,Validation!F277:I300,3,FALSE)&amp;"/"&amp;RIGHT(L242+100,2)&amp;"/"&amp;M242)&lt;=DATEVALUE(VLOOKUP(N242,Validation!F277:I300,3,FALSE)&amp;"/"&amp;RIGHT(O242+100,2)&amp;"/"&amp;P242),"",-1),"")</f>
        <v/>
      </c>
      <c r="AC242" s="133" t="str">
        <f>IFERROR(IF(DATEVALUE(TEXT(VLOOKUP(S242,Validation!F277:I300,3,FALSE)&amp;"/"&amp;RIGHT(T242+100,2)&amp;"/"&amp;U242,"MM/DD/YYYY"))&lt;=DATEVALUE(TEXT(VLOOKUP(V242,Validation!F277:I300,3,FALSE)&amp;"/"&amp;RIGHT(W242+100,2)&amp;"/"&amp;X242,"MM/DD/YYYY")),"",-1),"")</f>
        <v/>
      </c>
    </row>
    <row r="243" spans="1:29" ht="13.8">
      <c r="A243" s="113"/>
      <c r="B243" s="113"/>
      <c r="C243" s="113"/>
      <c r="D243" s="113"/>
      <c r="E243" s="113"/>
      <c r="F243" s="14"/>
      <c r="G243" s="15"/>
      <c r="H243" s="14"/>
      <c r="I243" s="114"/>
      <c r="J243" s="91" t="str">
        <f t="shared" si="9"/>
        <v/>
      </c>
      <c r="K243" s="88"/>
      <c r="L243" s="89"/>
      <c r="M243" s="90"/>
      <c r="N243" s="88"/>
      <c r="O243" s="89"/>
      <c r="P243" s="90"/>
      <c r="Q243" s="85" t="str">
        <f ca="1">+IF(A243="","",IF(AND(TODAY()&lt;Validation!$C$141,OR(MONTH(TODAY())=10,MONTH(TODAY())=11,MONTH(TODAY())=12)),CONCATENATE(MONTH(TODAY()),"/01/",YEAR(TODAY())),IF(AND(TODAY()&lt;Validation!$C$141,MONTH(TODAY())&lt;=9),CONCATENATE("0",MONTH(TODAY()),"/01/",YEAR(TODAY())),IF(AND(TODAY()&gt;=Validation!$C$141,OR(MONTH(TODAY())=10,MONTH(TODAY())=11,MONTH(TODAY())=12)),CONCATENATE(MONTH(TODAY()+10),"/01/",YEAR(TODAY()+10)),IF(AND(TODAY()&gt;=Validation!$C$141,MONTH(TODAY())&lt;=9),CONCATENATE("0",MONTH(TODAY()+10),"/01/",YEAR(TODAY()+10)))))))</f>
        <v/>
      </c>
      <c r="R243" s="84" t="str">
        <f t="shared" si="10"/>
        <v/>
      </c>
      <c r="S243" s="66"/>
      <c r="T243" s="66"/>
      <c r="U243" s="66"/>
      <c r="V243" s="66"/>
      <c r="W243" s="66"/>
      <c r="X243" s="66"/>
      <c r="Y243" s="278"/>
      <c r="Z243" s="7">
        <f t="shared" si="11"/>
        <v>22</v>
      </c>
      <c r="AB243" s="133" t="str">
        <f>IFERROR(IF(DATEVALUE(VLOOKUP(K243,Validation!F278:I301,3,FALSE)&amp;"/"&amp;RIGHT(L243+100,2)&amp;"/"&amp;M243)&lt;=DATEVALUE(VLOOKUP(N243,Validation!F278:I301,3,FALSE)&amp;"/"&amp;RIGHT(O243+100,2)&amp;"/"&amp;P243),"",-1),"")</f>
        <v/>
      </c>
      <c r="AC243" s="133" t="str">
        <f>IFERROR(IF(DATEVALUE(TEXT(VLOOKUP(S243,Validation!F278:I301,3,FALSE)&amp;"/"&amp;RIGHT(T243+100,2)&amp;"/"&amp;U243,"MM/DD/YYYY"))&lt;=DATEVALUE(TEXT(VLOOKUP(V243,Validation!F278:I301,3,FALSE)&amp;"/"&amp;RIGHT(W243+100,2)&amp;"/"&amp;X243,"MM/DD/YYYY")),"",-1),"")</f>
        <v/>
      </c>
    </row>
    <row r="244" spans="1:29" ht="13.8">
      <c r="A244" s="113"/>
      <c r="B244" s="113"/>
      <c r="C244" s="113"/>
      <c r="D244" s="113"/>
      <c r="E244" s="113"/>
      <c r="F244" s="14"/>
      <c r="G244" s="15"/>
      <c r="H244" s="14"/>
      <c r="I244" s="114"/>
      <c r="J244" s="91" t="str">
        <f t="shared" si="9"/>
        <v/>
      </c>
      <c r="K244" s="88"/>
      <c r="L244" s="89"/>
      <c r="M244" s="90"/>
      <c r="N244" s="88"/>
      <c r="O244" s="89"/>
      <c r="P244" s="90"/>
      <c r="Q244" s="85" t="str">
        <f ca="1">+IF(A244="","",IF(AND(TODAY()&lt;Validation!$C$141,OR(MONTH(TODAY())=10,MONTH(TODAY())=11,MONTH(TODAY())=12)),CONCATENATE(MONTH(TODAY()),"/01/",YEAR(TODAY())),IF(AND(TODAY()&lt;Validation!$C$141,MONTH(TODAY())&lt;=9),CONCATENATE("0",MONTH(TODAY()),"/01/",YEAR(TODAY())),IF(AND(TODAY()&gt;=Validation!$C$141,OR(MONTH(TODAY())=10,MONTH(TODAY())=11,MONTH(TODAY())=12)),CONCATENATE(MONTH(TODAY()+10),"/01/",YEAR(TODAY()+10)),IF(AND(TODAY()&gt;=Validation!$C$141,MONTH(TODAY())&lt;=9),CONCATENATE("0",MONTH(TODAY()+10),"/01/",YEAR(TODAY()+10)))))))</f>
        <v/>
      </c>
      <c r="R244" s="84" t="str">
        <f t="shared" si="10"/>
        <v/>
      </c>
      <c r="S244" s="66"/>
      <c r="T244" s="66"/>
      <c r="U244" s="66"/>
      <c r="V244" s="66"/>
      <c r="W244" s="66"/>
      <c r="X244" s="66"/>
      <c r="Y244" s="278"/>
      <c r="Z244" s="7">
        <f t="shared" si="11"/>
        <v>22</v>
      </c>
      <c r="AB244" s="133" t="str">
        <f>IFERROR(IF(DATEVALUE(VLOOKUP(K244,Validation!F279:I302,3,FALSE)&amp;"/"&amp;RIGHT(L244+100,2)&amp;"/"&amp;M244)&lt;=DATEVALUE(VLOOKUP(N244,Validation!F279:I302,3,FALSE)&amp;"/"&amp;RIGHT(O244+100,2)&amp;"/"&amp;P244),"",-1),"")</f>
        <v/>
      </c>
      <c r="AC244" s="133" t="str">
        <f>IFERROR(IF(DATEVALUE(TEXT(VLOOKUP(S244,Validation!F279:I302,3,FALSE)&amp;"/"&amp;RIGHT(T244+100,2)&amp;"/"&amp;U244,"MM/DD/YYYY"))&lt;=DATEVALUE(TEXT(VLOOKUP(V244,Validation!F279:I302,3,FALSE)&amp;"/"&amp;RIGHT(W244+100,2)&amp;"/"&amp;X244,"MM/DD/YYYY")),"",-1),"")</f>
        <v/>
      </c>
    </row>
    <row r="245" spans="1:29" ht="13.8">
      <c r="A245" s="113"/>
      <c r="B245" s="113"/>
      <c r="C245" s="113"/>
      <c r="D245" s="113"/>
      <c r="E245" s="113"/>
      <c r="F245" s="14"/>
      <c r="G245" s="15"/>
      <c r="H245" s="14"/>
      <c r="I245" s="114"/>
      <c r="J245" s="91" t="str">
        <f t="shared" si="9"/>
        <v/>
      </c>
      <c r="K245" s="88"/>
      <c r="L245" s="89"/>
      <c r="M245" s="90"/>
      <c r="N245" s="88"/>
      <c r="O245" s="89"/>
      <c r="P245" s="90"/>
      <c r="Q245" s="85" t="str">
        <f ca="1">+IF(A245="","",IF(AND(TODAY()&lt;Validation!$C$141,OR(MONTH(TODAY())=10,MONTH(TODAY())=11,MONTH(TODAY())=12)),CONCATENATE(MONTH(TODAY()),"/01/",YEAR(TODAY())),IF(AND(TODAY()&lt;Validation!$C$141,MONTH(TODAY())&lt;=9),CONCATENATE("0",MONTH(TODAY()),"/01/",YEAR(TODAY())),IF(AND(TODAY()&gt;=Validation!$C$141,OR(MONTH(TODAY())=10,MONTH(TODAY())=11,MONTH(TODAY())=12)),CONCATENATE(MONTH(TODAY()+10),"/01/",YEAR(TODAY()+10)),IF(AND(TODAY()&gt;=Validation!$C$141,MONTH(TODAY())&lt;=9),CONCATENATE("0",MONTH(TODAY()+10),"/01/",YEAR(TODAY()+10)))))))</f>
        <v/>
      </c>
      <c r="R245" s="84" t="str">
        <f t="shared" si="10"/>
        <v/>
      </c>
      <c r="S245" s="66"/>
      <c r="T245" s="66"/>
      <c r="U245" s="66"/>
      <c r="V245" s="66"/>
      <c r="W245" s="66"/>
      <c r="X245" s="66"/>
      <c r="Y245" s="278"/>
      <c r="Z245" s="7">
        <f t="shared" si="11"/>
        <v>22</v>
      </c>
      <c r="AB245" s="133" t="str">
        <f>IFERROR(IF(DATEVALUE(VLOOKUP(K245,Validation!F280:I303,3,FALSE)&amp;"/"&amp;RIGHT(L245+100,2)&amp;"/"&amp;M245)&lt;=DATEVALUE(VLOOKUP(N245,Validation!F280:I303,3,FALSE)&amp;"/"&amp;RIGHT(O245+100,2)&amp;"/"&amp;P245),"",-1),"")</f>
        <v/>
      </c>
      <c r="AC245" s="133" t="str">
        <f>IFERROR(IF(DATEVALUE(TEXT(VLOOKUP(S245,Validation!F280:I303,3,FALSE)&amp;"/"&amp;RIGHT(T245+100,2)&amp;"/"&amp;U245,"MM/DD/YYYY"))&lt;=DATEVALUE(TEXT(VLOOKUP(V245,Validation!F280:I303,3,FALSE)&amp;"/"&amp;RIGHT(W245+100,2)&amp;"/"&amp;X245,"MM/DD/YYYY")),"",-1),"")</f>
        <v/>
      </c>
    </row>
    <row r="246" spans="1:29" ht="13.8">
      <c r="A246" s="113"/>
      <c r="B246" s="113"/>
      <c r="C246" s="113"/>
      <c r="D246" s="113"/>
      <c r="E246" s="113"/>
      <c r="F246" s="14"/>
      <c r="G246" s="15"/>
      <c r="H246" s="14"/>
      <c r="I246" s="114"/>
      <c r="J246" s="91" t="str">
        <f t="shared" si="9"/>
        <v/>
      </c>
      <c r="K246" s="88"/>
      <c r="L246" s="89"/>
      <c r="M246" s="90"/>
      <c r="N246" s="88"/>
      <c r="O246" s="89"/>
      <c r="P246" s="90"/>
      <c r="Q246" s="85" t="str">
        <f ca="1">+IF(A246="","",IF(AND(TODAY()&lt;Validation!$C$141,OR(MONTH(TODAY())=10,MONTH(TODAY())=11,MONTH(TODAY())=12)),CONCATENATE(MONTH(TODAY()),"/01/",YEAR(TODAY())),IF(AND(TODAY()&lt;Validation!$C$141,MONTH(TODAY())&lt;=9),CONCATENATE("0",MONTH(TODAY()),"/01/",YEAR(TODAY())),IF(AND(TODAY()&gt;=Validation!$C$141,OR(MONTH(TODAY())=10,MONTH(TODAY())=11,MONTH(TODAY())=12)),CONCATENATE(MONTH(TODAY()+10),"/01/",YEAR(TODAY()+10)),IF(AND(TODAY()&gt;=Validation!$C$141,MONTH(TODAY())&lt;=9),CONCATENATE("0",MONTH(TODAY()+10),"/01/",YEAR(TODAY()+10)))))))</f>
        <v/>
      </c>
      <c r="R246" s="84" t="str">
        <f t="shared" si="10"/>
        <v/>
      </c>
      <c r="S246" s="66"/>
      <c r="T246" s="66"/>
      <c r="U246" s="66"/>
      <c r="V246" s="66"/>
      <c r="W246" s="66"/>
      <c r="X246" s="66"/>
      <c r="Y246" s="278"/>
      <c r="Z246" s="7">
        <f t="shared" si="11"/>
        <v>22</v>
      </c>
      <c r="AB246" s="133" t="str">
        <f>IFERROR(IF(DATEVALUE(VLOOKUP(K246,Validation!F281:I304,3,FALSE)&amp;"/"&amp;RIGHT(L246+100,2)&amp;"/"&amp;M246)&lt;=DATEVALUE(VLOOKUP(N246,Validation!F281:I304,3,FALSE)&amp;"/"&amp;RIGHT(O246+100,2)&amp;"/"&amp;P246),"",-1),"")</f>
        <v/>
      </c>
      <c r="AC246" s="133" t="str">
        <f>IFERROR(IF(DATEVALUE(TEXT(VLOOKUP(S246,Validation!F281:I304,3,FALSE)&amp;"/"&amp;RIGHT(T246+100,2)&amp;"/"&amp;U246,"MM/DD/YYYY"))&lt;=DATEVALUE(TEXT(VLOOKUP(V246,Validation!F281:I304,3,FALSE)&amp;"/"&amp;RIGHT(W246+100,2)&amp;"/"&amp;X246,"MM/DD/YYYY")),"",-1),"")</f>
        <v/>
      </c>
    </row>
    <row r="247" spans="1:29" ht="13.8">
      <c r="A247" s="113"/>
      <c r="B247" s="113"/>
      <c r="C247" s="113"/>
      <c r="D247" s="113"/>
      <c r="E247" s="113"/>
      <c r="F247" s="14"/>
      <c r="G247" s="15"/>
      <c r="H247" s="14"/>
      <c r="I247" s="114"/>
      <c r="J247" s="91" t="str">
        <f t="shared" si="9"/>
        <v/>
      </c>
      <c r="K247" s="88"/>
      <c r="L247" s="89"/>
      <c r="M247" s="90"/>
      <c r="N247" s="88"/>
      <c r="O247" s="89"/>
      <c r="P247" s="90"/>
      <c r="Q247" s="85" t="str">
        <f ca="1">+IF(A247="","",IF(AND(TODAY()&lt;Validation!$C$141,OR(MONTH(TODAY())=10,MONTH(TODAY())=11,MONTH(TODAY())=12)),CONCATENATE(MONTH(TODAY()),"/01/",YEAR(TODAY())),IF(AND(TODAY()&lt;Validation!$C$141,MONTH(TODAY())&lt;=9),CONCATENATE("0",MONTH(TODAY()),"/01/",YEAR(TODAY())),IF(AND(TODAY()&gt;=Validation!$C$141,OR(MONTH(TODAY())=10,MONTH(TODAY())=11,MONTH(TODAY())=12)),CONCATENATE(MONTH(TODAY()+10),"/01/",YEAR(TODAY()+10)),IF(AND(TODAY()&gt;=Validation!$C$141,MONTH(TODAY())&lt;=9),CONCATENATE("0",MONTH(TODAY()+10),"/01/",YEAR(TODAY()+10)))))))</f>
        <v/>
      </c>
      <c r="R247" s="84" t="str">
        <f t="shared" si="10"/>
        <v/>
      </c>
      <c r="S247" s="66"/>
      <c r="T247" s="66"/>
      <c r="U247" s="66"/>
      <c r="V247" s="66"/>
      <c r="W247" s="66"/>
      <c r="X247" s="66"/>
      <c r="Y247" s="278"/>
      <c r="Z247" s="7">
        <f t="shared" si="11"/>
        <v>22</v>
      </c>
      <c r="AB247" s="133" t="str">
        <f>IFERROR(IF(DATEVALUE(VLOOKUP(K247,Validation!F282:I305,3,FALSE)&amp;"/"&amp;RIGHT(L247+100,2)&amp;"/"&amp;M247)&lt;=DATEVALUE(VLOOKUP(N247,Validation!F282:I305,3,FALSE)&amp;"/"&amp;RIGHT(O247+100,2)&amp;"/"&amp;P247),"",-1),"")</f>
        <v/>
      </c>
      <c r="AC247" s="133" t="str">
        <f>IFERROR(IF(DATEVALUE(TEXT(VLOOKUP(S247,Validation!F282:I305,3,FALSE)&amp;"/"&amp;RIGHT(T247+100,2)&amp;"/"&amp;U247,"MM/DD/YYYY"))&lt;=DATEVALUE(TEXT(VLOOKUP(V247,Validation!F282:I305,3,FALSE)&amp;"/"&amp;RIGHT(W247+100,2)&amp;"/"&amp;X247,"MM/DD/YYYY")),"",-1),"")</f>
        <v/>
      </c>
    </row>
    <row r="248" spans="1:29" ht="13.8">
      <c r="A248" s="113"/>
      <c r="B248" s="113"/>
      <c r="C248" s="113"/>
      <c r="D248" s="113"/>
      <c r="E248" s="113"/>
      <c r="F248" s="14"/>
      <c r="G248" s="15"/>
      <c r="H248" s="14"/>
      <c r="I248" s="114"/>
      <c r="J248" s="91" t="str">
        <f t="shared" si="9"/>
        <v/>
      </c>
      <c r="K248" s="88"/>
      <c r="L248" s="89"/>
      <c r="M248" s="90"/>
      <c r="N248" s="88"/>
      <c r="O248" s="89"/>
      <c r="P248" s="90"/>
      <c r="Q248" s="85" t="str">
        <f ca="1">+IF(A248="","",IF(AND(TODAY()&lt;Validation!$C$141,OR(MONTH(TODAY())=10,MONTH(TODAY())=11,MONTH(TODAY())=12)),CONCATENATE(MONTH(TODAY()),"/01/",YEAR(TODAY())),IF(AND(TODAY()&lt;Validation!$C$141,MONTH(TODAY())&lt;=9),CONCATENATE("0",MONTH(TODAY()),"/01/",YEAR(TODAY())),IF(AND(TODAY()&gt;=Validation!$C$141,OR(MONTH(TODAY())=10,MONTH(TODAY())=11,MONTH(TODAY())=12)),CONCATENATE(MONTH(TODAY()+10),"/01/",YEAR(TODAY()+10)),IF(AND(TODAY()&gt;=Validation!$C$141,MONTH(TODAY())&lt;=9),CONCATENATE("0",MONTH(TODAY()+10),"/01/",YEAR(TODAY()+10)))))))</f>
        <v/>
      </c>
      <c r="R248" s="84" t="str">
        <f t="shared" si="10"/>
        <v/>
      </c>
      <c r="S248" s="66"/>
      <c r="T248" s="66"/>
      <c r="U248" s="66"/>
      <c r="V248" s="66"/>
      <c r="W248" s="66"/>
      <c r="X248" s="66"/>
      <c r="Y248" s="278"/>
      <c r="Z248" s="7">
        <f t="shared" si="11"/>
        <v>22</v>
      </c>
      <c r="AB248" s="133" t="str">
        <f>IFERROR(IF(DATEVALUE(VLOOKUP(K248,Validation!F283:I306,3,FALSE)&amp;"/"&amp;RIGHT(L248+100,2)&amp;"/"&amp;M248)&lt;=DATEVALUE(VLOOKUP(N248,Validation!F283:I306,3,FALSE)&amp;"/"&amp;RIGHT(O248+100,2)&amp;"/"&amp;P248),"",-1),"")</f>
        <v/>
      </c>
      <c r="AC248" s="133" t="str">
        <f>IFERROR(IF(DATEVALUE(TEXT(VLOOKUP(S248,Validation!F283:I306,3,FALSE)&amp;"/"&amp;RIGHT(T248+100,2)&amp;"/"&amp;U248,"MM/DD/YYYY"))&lt;=DATEVALUE(TEXT(VLOOKUP(V248,Validation!F283:I306,3,FALSE)&amp;"/"&amp;RIGHT(W248+100,2)&amp;"/"&amp;X248,"MM/DD/YYYY")),"",-1),"")</f>
        <v/>
      </c>
    </row>
    <row r="249" spans="1:29" ht="13.8">
      <c r="A249" s="113"/>
      <c r="B249" s="113"/>
      <c r="C249" s="113"/>
      <c r="D249" s="113"/>
      <c r="E249" s="113"/>
      <c r="F249" s="14"/>
      <c r="G249" s="15"/>
      <c r="H249" s="14"/>
      <c r="I249" s="114"/>
      <c r="J249" s="91" t="str">
        <f t="shared" si="9"/>
        <v/>
      </c>
      <c r="K249" s="88"/>
      <c r="L249" s="89"/>
      <c r="M249" s="90"/>
      <c r="N249" s="88"/>
      <c r="O249" s="89"/>
      <c r="P249" s="90"/>
      <c r="Q249" s="85" t="str">
        <f ca="1">+IF(A249="","",IF(AND(TODAY()&lt;Validation!$C$141,OR(MONTH(TODAY())=10,MONTH(TODAY())=11,MONTH(TODAY())=12)),CONCATENATE(MONTH(TODAY()),"/01/",YEAR(TODAY())),IF(AND(TODAY()&lt;Validation!$C$141,MONTH(TODAY())&lt;=9),CONCATENATE("0",MONTH(TODAY()),"/01/",YEAR(TODAY())),IF(AND(TODAY()&gt;=Validation!$C$141,OR(MONTH(TODAY())=10,MONTH(TODAY())=11,MONTH(TODAY())=12)),CONCATENATE(MONTH(TODAY()+10),"/01/",YEAR(TODAY()+10)),IF(AND(TODAY()&gt;=Validation!$C$141,MONTH(TODAY())&lt;=9),CONCATENATE("0",MONTH(TODAY()+10),"/01/",YEAR(TODAY()+10)))))))</f>
        <v/>
      </c>
      <c r="R249" s="84" t="str">
        <f t="shared" si="10"/>
        <v/>
      </c>
      <c r="S249" s="66"/>
      <c r="T249" s="66"/>
      <c r="U249" s="66"/>
      <c r="V249" s="66"/>
      <c r="W249" s="66"/>
      <c r="X249" s="66"/>
      <c r="Y249" s="278"/>
      <c r="Z249" s="7">
        <f t="shared" si="11"/>
        <v>22</v>
      </c>
      <c r="AB249" s="133" t="str">
        <f>IFERROR(IF(DATEVALUE(VLOOKUP(K249,Validation!F284:I307,3,FALSE)&amp;"/"&amp;RIGHT(L249+100,2)&amp;"/"&amp;M249)&lt;=DATEVALUE(VLOOKUP(N249,Validation!F284:I307,3,FALSE)&amp;"/"&amp;RIGHT(O249+100,2)&amp;"/"&amp;P249),"",-1),"")</f>
        <v/>
      </c>
      <c r="AC249" s="133" t="str">
        <f>IFERROR(IF(DATEVALUE(TEXT(VLOOKUP(S249,Validation!F284:I307,3,FALSE)&amp;"/"&amp;RIGHT(T249+100,2)&amp;"/"&amp;U249,"MM/DD/YYYY"))&lt;=DATEVALUE(TEXT(VLOOKUP(V249,Validation!F284:I307,3,FALSE)&amp;"/"&amp;RIGHT(W249+100,2)&amp;"/"&amp;X249,"MM/DD/YYYY")),"",-1),"")</f>
        <v/>
      </c>
    </row>
    <row r="250" spans="1:29" ht="13.8">
      <c r="A250" s="113"/>
      <c r="B250" s="113"/>
      <c r="C250" s="113"/>
      <c r="D250" s="113"/>
      <c r="E250" s="113"/>
      <c r="F250" s="14"/>
      <c r="G250" s="15"/>
      <c r="H250" s="14"/>
      <c r="I250" s="114"/>
      <c r="J250" s="91" t="str">
        <f t="shared" si="9"/>
        <v/>
      </c>
      <c r="K250" s="88"/>
      <c r="L250" s="89"/>
      <c r="M250" s="90"/>
      <c r="N250" s="88"/>
      <c r="O250" s="89"/>
      <c r="P250" s="90"/>
      <c r="Q250" s="85" t="str">
        <f ca="1">+IF(A250="","",IF(AND(TODAY()&lt;Validation!$C$141,OR(MONTH(TODAY())=10,MONTH(TODAY())=11,MONTH(TODAY())=12)),CONCATENATE(MONTH(TODAY()),"/01/",YEAR(TODAY())),IF(AND(TODAY()&lt;Validation!$C$141,MONTH(TODAY())&lt;=9),CONCATENATE("0",MONTH(TODAY()),"/01/",YEAR(TODAY())),IF(AND(TODAY()&gt;=Validation!$C$141,OR(MONTH(TODAY())=10,MONTH(TODAY())=11,MONTH(TODAY())=12)),CONCATENATE(MONTH(TODAY()+10),"/01/",YEAR(TODAY()+10)),IF(AND(TODAY()&gt;=Validation!$C$141,MONTH(TODAY())&lt;=9),CONCATENATE("0",MONTH(TODAY()+10),"/01/",YEAR(TODAY()+10)))))))</f>
        <v/>
      </c>
      <c r="R250" s="84" t="str">
        <f t="shared" si="10"/>
        <v/>
      </c>
      <c r="S250" s="66"/>
      <c r="T250" s="66"/>
      <c r="U250" s="66"/>
      <c r="V250" s="66"/>
      <c r="W250" s="66"/>
      <c r="X250" s="66"/>
      <c r="Y250" s="278"/>
      <c r="Z250" s="7">
        <f t="shared" si="11"/>
        <v>22</v>
      </c>
      <c r="AB250" s="133" t="str">
        <f>IFERROR(IF(DATEVALUE(VLOOKUP(K250,Validation!F285:I308,3,FALSE)&amp;"/"&amp;RIGHT(L250+100,2)&amp;"/"&amp;M250)&lt;=DATEVALUE(VLOOKUP(N250,Validation!F285:I308,3,FALSE)&amp;"/"&amp;RIGHT(O250+100,2)&amp;"/"&amp;P250),"",-1),"")</f>
        <v/>
      </c>
      <c r="AC250" s="133" t="str">
        <f>IFERROR(IF(DATEVALUE(TEXT(VLOOKUP(S250,Validation!F285:I308,3,FALSE)&amp;"/"&amp;RIGHT(T250+100,2)&amp;"/"&amp;U250,"MM/DD/YYYY"))&lt;=DATEVALUE(TEXT(VLOOKUP(V250,Validation!F285:I308,3,FALSE)&amp;"/"&amp;RIGHT(W250+100,2)&amp;"/"&amp;X250,"MM/DD/YYYY")),"",-1),"")</f>
        <v/>
      </c>
    </row>
    <row r="251" spans="1:29" ht="13.8">
      <c r="A251" s="113"/>
      <c r="B251" s="113"/>
      <c r="C251" s="113"/>
      <c r="D251" s="113"/>
      <c r="E251" s="113"/>
      <c r="F251" s="14"/>
      <c r="G251" s="15"/>
      <c r="H251" s="14"/>
      <c r="I251" s="114"/>
      <c r="J251" s="91" t="str">
        <f t="shared" si="9"/>
        <v/>
      </c>
      <c r="K251" s="88"/>
      <c r="L251" s="89"/>
      <c r="M251" s="90"/>
      <c r="N251" s="88"/>
      <c r="O251" s="89"/>
      <c r="P251" s="90"/>
      <c r="Q251" s="85" t="str">
        <f ca="1">+IF(A251="","",IF(AND(TODAY()&lt;Validation!$C$141,OR(MONTH(TODAY())=10,MONTH(TODAY())=11,MONTH(TODAY())=12)),CONCATENATE(MONTH(TODAY()),"/01/",YEAR(TODAY())),IF(AND(TODAY()&lt;Validation!$C$141,MONTH(TODAY())&lt;=9),CONCATENATE("0",MONTH(TODAY()),"/01/",YEAR(TODAY())),IF(AND(TODAY()&gt;=Validation!$C$141,OR(MONTH(TODAY())=10,MONTH(TODAY())=11,MONTH(TODAY())=12)),CONCATENATE(MONTH(TODAY()+10),"/01/",YEAR(TODAY()+10)),IF(AND(TODAY()&gt;=Validation!$C$141,MONTH(TODAY())&lt;=9),CONCATENATE("0",MONTH(TODAY()+10),"/01/",YEAR(TODAY()+10)))))))</f>
        <v/>
      </c>
      <c r="R251" s="84" t="str">
        <f t="shared" si="10"/>
        <v/>
      </c>
      <c r="S251" s="66"/>
      <c r="T251" s="66"/>
      <c r="U251" s="66"/>
      <c r="V251" s="66"/>
      <c r="W251" s="66"/>
      <c r="X251" s="66"/>
      <c r="Y251" s="278"/>
      <c r="Z251" s="7">
        <f t="shared" si="11"/>
        <v>22</v>
      </c>
      <c r="AB251" s="133" t="str">
        <f>IFERROR(IF(DATEVALUE(VLOOKUP(K251,Validation!F286:I309,3,FALSE)&amp;"/"&amp;RIGHT(L251+100,2)&amp;"/"&amp;M251)&lt;=DATEVALUE(VLOOKUP(N251,Validation!F286:I309,3,FALSE)&amp;"/"&amp;RIGHT(O251+100,2)&amp;"/"&amp;P251),"",-1),"")</f>
        <v/>
      </c>
      <c r="AC251" s="133" t="str">
        <f>IFERROR(IF(DATEVALUE(TEXT(VLOOKUP(S251,Validation!F286:I309,3,FALSE)&amp;"/"&amp;RIGHT(T251+100,2)&amp;"/"&amp;U251,"MM/DD/YYYY"))&lt;=DATEVALUE(TEXT(VLOOKUP(V251,Validation!F286:I309,3,FALSE)&amp;"/"&amp;RIGHT(W251+100,2)&amp;"/"&amp;X251,"MM/DD/YYYY")),"",-1),"")</f>
        <v/>
      </c>
    </row>
    <row r="252" spans="1:29" ht="13.8">
      <c r="A252" s="113"/>
      <c r="B252" s="113"/>
      <c r="C252" s="113"/>
      <c r="D252" s="113"/>
      <c r="E252" s="113"/>
      <c r="F252" s="14"/>
      <c r="G252" s="15"/>
      <c r="H252" s="14"/>
      <c r="I252" s="114"/>
      <c r="J252" s="91" t="str">
        <f t="shared" si="9"/>
        <v/>
      </c>
      <c r="K252" s="88"/>
      <c r="L252" s="89"/>
      <c r="M252" s="90"/>
      <c r="N252" s="88"/>
      <c r="O252" s="89"/>
      <c r="P252" s="90"/>
      <c r="Q252" s="85" t="str">
        <f ca="1">+IF(A252="","",IF(AND(TODAY()&lt;Validation!$C$141,OR(MONTH(TODAY())=10,MONTH(TODAY())=11,MONTH(TODAY())=12)),CONCATENATE(MONTH(TODAY()),"/01/",YEAR(TODAY())),IF(AND(TODAY()&lt;Validation!$C$141,MONTH(TODAY())&lt;=9),CONCATENATE("0",MONTH(TODAY()),"/01/",YEAR(TODAY())),IF(AND(TODAY()&gt;=Validation!$C$141,OR(MONTH(TODAY())=10,MONTH(TODAY())=11,MONTH(TODAY())=12)),CONCATENATE(MONTH(TODAY()+10),"/01/",YEAR(TODAY()+10)),IF(AND(TODAY()&gt;=Validation!$C$141,MONTH(TODAY())&lt;=9),CONCATENATE("0",MONTH(TODAY()+10),"/01/",YEAR(TODAY()+10)))))))</f>
        <v/>
      </c>
      <c r="R252" s="84" t="str">
        <f t="shared" si="10"/>
        <v/>
      </c>
      <c r="S252" s="66"/>
      <c r="T252" s="66"/>
      <c r="U252" s="66"/>
      <c r="V252" s="66"/>
      <c r="W252" s="66"/>
      <c r="X252" s="66"/>
      <c r="Y252" s="278"/>
      <c r="Z252" s="7">
        <f t="shared" si="11"/>
        <v>22</v>
      </c>
      <c r="AB252" s="133" t="str">
        <f>IFERROR(IF(DATEVALUE(VLOOKUP(K252,Validation!F287:I310,3,FALSE)&amp;"/"&amp;RIGHT(L252+100,2)&amp;"/"&amp;M252)&lt;=DATEVALUE(VLOOKUP(N252,Validation!F287:I310,3,FALSE)&amp;"/"&amp;RIGHT(O252+100,2)&amp;"/"&amp;P252),"",-1),"")</f>
        <v/>
      </c>
      <c r="AC252" s="133" t="str">
        <f>IFERROR(IF(DATEVALUE(TEXT(VLOOKUP(S252,Validation!F287:I310,3,FALSE)&amp;"/"&amp;RIGHT(T252+100,2)&amp;"/"&amp;U252,"MM/DD/YYYY"))&lt;=DATEVALUE(TEXT(VLOOKUP(V252,Validation!F287:I310,3,FALSE)&amp;"/"&amp;RIGHT(W252+100,2)&amp;"/"&amp;X252,"MM/DD/YYYY")),"",-1),"")</f>
        <v/>
      </c>
    </row>
    <row r="253" spans="1:29" ht="13.8">
      <c r="A253" s="113"/>
      <c r="B253" s="113"/>
      <c r="C253" s="113"/>
      <c r="D253" s="113"/>
      <c r="E253" s="113"/>
      <c r="F253" s="14"/>
      <c r="G253" s="15"/>
      <c r="H253" s="14"/>
      <c r="I253" s="114"/>
      <c r="J253" s="91" t="str">
        <f t="shared" si="9"/>
        <v/>
      </c>
      <c r="K253" s="88"/>
      <c r="L253" s="89"/>
      <c r="M253" s="90"/>
      <c r="N253" s="88"/>
      <c r="O253" s="89"/>
      <c r="P253" s="90"/>
      <c r="Q253" s="85" t="str">
        <f ca="1">+IF(A253="","",IF(AND(TODAY()&lt;Validation!$C$141,OR(MONTH(TODAY())=10,MONTH(TODAY())=11,MONTH(TODAY())=12)),CONCATENATE(MONTH(TODAY()),"/01/",YEAR(TODAY())),IF(AND(TODAY()&lt;Validation!$C$141,MONTH(TODAY())&lt;=9),CONCATENATE("0",MONTH(TODAY()),"/01/",YEAR(TODAY())),IF(AND(TODAY()&gt;=Validation!$C$141,OR(MONTH(TODAY())=10,MONTH(TODAY())=11,MONTH(TODAY())=12)),CONCATENATE(MONTH(TODAY()+10),"/01/",YEAR(TODAY()+10)),IF(AND(TODAY()&gt;=Validation!$C$141,MONTH(TODAY())&lt;=9),CONCATENATE("0",MONTH(TODAY()+10),"/01/",YEAR(TODAY()+10)))))))</f>
        <v/>
      </c>
      <c r="R253" s="84" t="str">
        <f t="shared" si="10"/>
        <v/>
      </c>
      <c r="S253" s="66"/>
      <c r="T253" s="66"/>
      <c r="U253" s="66"/>
      <c r="V253" s="66"/>
      <c r="W253" s="66"/>
      <c r="X253" s="66"/>
      <c r="Y253" s="278"/>
      <c r="Z253" s="7">
        <f t="shared" si="11"/>
        <v>22</v>
      </c>
      <c r="AB253" s="133" t="str">
        <f>IFERROR(IF(DATEVALUE(VLOOKUP(K253,Validation!F288:I311,3,FALSE)&amp;"/"&amp;RIGHT(L253+100,2)&amp;"/"&amp;M253)&lt;=DATEVALUE(VLOOKUP(N253,Validation!F288:I311,3,FALSE)&amp;"/"&amp;RIGHT(O253+100,2)&amp;"/"&amp;P253),"",-1),"")</f>
        <v/>
      </c>
      <c r="AC253" s="133" t="str">
        <f>IFERROR(IF(DATEVALUE(TEXT(VLOOKUP(S253,Validation!F288:I311,3,FALSE)&amp;"/"&amp;RIGHT(T253+100,2)&amp;"/"&amp;U253,"MM/DD/YYYY"))&lt;=DATEVALUE(TEXT(VLOOKUP(V253,Validation!F288:I311,3,FALSE)&amp;"/"&amp;RIGHT(W253+100,2)&amp;"/"&amp;X253,"MM/DD/YYYY")),"",-1),"")</f>
        <v/>
      </c>
    </row>
    <row r="254" spans="1:29" ht="13.8">
      <c r="A254" s="113"/>
      <c r="B254" s="113"/>
      <c r="C254" s="113"/>
      <c r="D254" s="113"/>
      <c r="E254" s="113"/>
      <c r="F254" s="14"/>
      <c r="G254" s="15"/>
      <c r="H254" s="14"/>
      <c r="I254" s="114"/>
      <c r="J254" s="91" t="str">
        <f t="shared" si="9"/>
        <v/>
      </c>
      <c r="K254" s="88"/>
      <c r="L254" s="89"/>
      <c r="M254" s="90"/>
      <c r="N254" s="88"/>
      <c r="O254" s="89"/>
      <c r="P254" s="90"/>
      <c r="Q254" s="85" t="str">
        <f ca="1">+IF(A254="","",IF(AND(TODAY()&lt;Validation!$C$141,OR(MONTH(TODAY())=10,MONTH(TODAY())=11,MONTH(TODAY())=12)),CONCATENATE(MONTH(TODAY()),"/01/",YEAR(TODAY())),IF(AND(TODAY()&lt;Validation!$C$141,MONTH(TODAY())&lt;=9),CONCATENATE("0",MONTH(TODAY()),"/01/",YEAR(TODAY())),IF(AND(TODAY()&gt;=Validation!$C$141,OR(MONTH(TODAY())=10,MONTH(TODAY())=11,MONTH(TODAY())=12)),CONCATENATE(MONTH(TODAY()+10),"/01/",YEAR(TODAY()+10)),IF(AND(TODAY()&gt;=Validation!$C$141,MONTH(TODAY())&lt;=9),CONCATENATE("0",MONTH(TODAY()+10),"/01/",YEAR(TODAY()+10)))))))</f>
        <v/>
      </c>
      <c r="R254" s="84" t="str">
        <f t="shared" si="10"/>
        <v/>
      </c>
      <c r="S254" s="66"/>
      <c r="T254" s="66"/>
      <c r="U254" s="66"/>
      <c r="V254" s="66"/>
      <c r="W254" s="66"/>
      <c r="X254" s="66"/>
      <c r="Y254" s="278"/>
      <c r="Z254" s="7">
        <f t="shared" si="11"/>
        <v>22</v>
      </c>
      <c r="AB254" s="133" t="str">
        <f>IFERROR(IF(DATEVALUE(VLOOKUP(K254,Validation!F289:I312,3,FALSE)&amp;"/"&amp;RIGHT(L254+100,2)&amp;"/"&amp;M254)&lt;=DATEVALUE(VLOOKUP(N254,Validation!F289:I312,3,FALSE)&amp;"/"&amp;RIGHT(O254+100,2)&amp;"/"&amp;P254),"",-1),"")</f>
        <v/>
      </c>
      <c r="AC254" s="133" t="str">
        <f>IFERROR(IF(DATEVALUE(TEXT(VLOOKUP(S254,Validation!F289:I312,3,FALSE)&amp;"/"&amp;RIGHT(T254+100,2)&amp;"/"&amp;U254,"MM/DD/YYYY"))&lt;=DATEVALUE(TEXT(VLOOKUP(V254,Validation!F289:I312,3,FALSE)&amp;"/"&amp;RIGHT(W254+100,2)&amp;"/"&amp;X254,"MM/DD/YYYY")),"",-1),"")</f>
        <v/>
      </c>
    </row>
    <row r="255" spans="1:29" ht="13.8">
      <c r="A255" s="113"/>
      <c r="B255" s="113"/>
      <c r="C255" s="113"/>
      <c r="D255" s="113"/>
      <c r="E255" s="113"/>
      <c r="F255" s="14"/>
      <c r="G255" s="15"/>
      <c r="H255" s="14"/>
      <c r="I255" s="114"/>
      <c r="J255" s="91" t="str">
        <f t="shared" si="9"/>
        <v/>
      </c>
      <c r="K255" s="88"/>
      <c r="L255" s="89"/>
      <c r="M255" s="90"/>
      <c r="N255" s="88"/>
      <c r="O255" s="89"/>
      <c r="P255" s="90"/>
      <c r="Q255" s="85" t="str">
        <f ca="1">+IF(A255="","",IF(AND(TODAY()&lt;Validation!$C$141,OR(MONTH(TODAY())=10,MONTH(TODAY())=11,MONTH(TODAY())=12)),CONCATENATE(MONTH(TODAY()),"/01/",YEAR(TODAY())),IF(AND(TODAY()&lt;Validation!$C$141,MONTH(TODAY())&lt;=9),CONCATENATE("0",MONTH(TODAY()),"/01/",YEAR(TODAY())),IF(AND(TODAY()&gt;=Validation!$C$141,OR(MONTH(TODAY())=10,MONTH(TODAY())=11,MONTH(TODAY())=12)),CONCATENATE(MONTH(TODAY()+10),"/01/",YEAR(TODAY()+10)),IF(AND(TODAY()&gt;=Validation!$C$141,MONTH(TODAY())&lt;=9),CONCATENATE("0",MONTH(TODAY()+10),"/01/",YEAR(TODAY()+10)))))))</f>
        <v/>
      </c>
      <c r="R255" s="84" t="str">
        <f t="shared" si="10"/>
        <v/>
      </c>
      <c r="S255" s="66"/>
      <c r="T255" s="66"/>
      <c r="U255" s="66"/>
      <c r="V255" s="66"/>
      <c r="W255" s="66"/>
      <c r="X255" s="66"/>
      <c r="Y255" s="278"/>
      <c r="Z255" s="7">
        <f t="shared" si="11"/>
        <v>22</v>
      </c>
      <c r="AB255" s="133" t="str">
        <f>IFERROR(IF(DATEVALUE(VLOOKUP(K255,Validation!F290:I313,3,FALSE)&amp;"/"&amp;RIGHT(L255+100,2)&amp;"/"&amp;M255)&lt;=DATEVALUE(VLOOKUP(N255,Validation!F290:I313,3,FALSE)&amp;"/"&amp;RIGHT(O255+100,2)&amp;"/"&amp;P255),"",-1),"")</f>
        <v/>
      </c>
      <c r="AC255" s="133" t="str">
        <f>IFERROR(IF(DATEVALUE(TEXT(VLOOKUP(S255,Validation!F290:I313,3,FALSE)&amp;"/"&amp;RIGHT(T255+100,2)&amp;"/"&amp;U255,"MM/DD/YYYY"))&lt;=DATEVALUE(TEXT(VLOOKUP(V255,Validation!F290:I313,3,FALSE)&amp;"/"&amp;RIGHT(W255+100,2)&amp;"/"&amp;X255,"MM/DD/YYYY")),"",-1),"")</f>
        <v/>
      </c>
    </row>
    <row r="256" spans="1:29" ht="13.8">
      <c r="A256" s="113"/>
      <c r="B256" s="113"/>
      <c r="C256" s="113"/>
      <c r="D256" s="113"/>
      <c r="E256" s="113"/>
      <c r="F256" s="14"/>
      <c r="G256" s="15"/>
      <c r="H256" s="14"/>
      <c r="I256" s="114"/>
      <c r="J256" s="91" t="str">
        <f t="shared" si="9"/>
        <v/>
      </c>
      <c r="K256" s="88"/>
      <c r="L256" s="89"/>
      <c r="M256" s="90"/>
      <c r="N256" s="88"/>
      <c r="O256" s="89"/>
      <c r="P256" s="90"/>
      <c r="Q256" s="85" t="str">
        <f ca="1">+IF(A256="","",IF(AND(TODAY()&lt;Validation!$C$141,OR(MONTH(TODAY())=10,MONTH(TODAY())=11,MONTH(TODAY())=12)),CONCATENATE(MONTH(TODAY()),"/01/",YEAR(TODAY())),IF(AND(TODAY()&lt;Validation!$C$141,MONTH(TODAY())&lt;=9),CONCATENATE("0",MONTH(TODAY()),"/01/",YEAR(TODAY())),IF(AND(TODAY()&gt;=Validation!$C$141,OR(MONTH(TODAY())=10,MONTH(TODAY())=11,MONTH(TODAY())=12)),CONCATENATE(MONTH(TODAY()+10),"/01/",YEAR(TODAY()+10)),IF(AND(TODAY()&gt;=Validation!$C$141,MONTH(TODAY())&lt;=9),CONCATENATE("0",MONTH(TODAY()+10),"/01/",YEAR(TODAY()+10)))))))</f>
        <v/>
      </c>
      <c r="R256" s="84" t="str">
        <f t="shared" si="10"/>
        <v/>
      </c>
      <c r="S256" s="66"/>
      <c r="T256" s="66"/>
      <c r="U256" s="66"/>
      <c r="V256" s="66"/>
      <c r="W256" s="66"/>
      <c r="X256" s="66"/>
      <c r="Y256" s="278"/>
      <c r="Z256" s="7">
        <f t="shared" si="11"/>
        <v>22</v>
      </c>
      <c r="AB256" s="133" t="str">
        <f>IFERROR(IF(DATEVALUE(VLOOKUP(K256,Validation!F291:I314,3,FALSE)&amp;"/"&amp;RIGHT(L256+100,2)&amp;"/"&amp;M256)&lt;=DATEVALUE(VLOOKUP(N256,Validation!F291:I314,3,FALSE)&amp;"/"&amp;RIGHT(O256+100,2)&amp;"/"&amp;P256),"",-1),"")</f>
        <v/>
      </c>
      <c r="AC256" s="133" t="str">
        <f>IFERROR(IF(DATEVALUE(TEXT(VLOOKUP(S256,Validation!F291:I314,3,FALSE)&amp;"/"&amp;RIGHT(T256+100,2)&amp;"/"&amp;U256,"MM/DD/YYYY"))&lt;=DATEVALUE(TEXT(VLOOKUP(V256,Validation!F291:I314,3,FALSE)&amp;"/"&amp;RIGHT(W256+100,2)&amp;"/"&amp;X256,"MM/DD/YYYY")),"",-1),"")</f>
        <v/>
      </c>
    </row>
    <row r="257" spans="1:29" ht="13.8">
      <c r="A257" s="113"/>
      <c r="B257" s="113"/>
      <c r="C257" s="113"/>
      <c r="D257" s="113"/>
      <c r="E257" s="113"/>
      <c r="F257" s="14"/>
      <c r="G257" s="15"/>
      <c r="H257" s="14"/>
      <c r="I257" s="114"/>
      <c r="J257" s="91" t="str">
        <f t="shared" si="9"/>
        <v/>
      </c>
      <c r="K257" s="88"/>
      <c r="L257" s="89"/>
      <c r="M257" s="90"/>
      <c r="N257" s="88"/>
      <c r="O257" s="89"/>
      <c r="P257" s="90"/>
      <c r="Q257" s="85" t="str">
        <f ca="1">+IF(A257="","",IF(AND(TODAY()&lt;Validation!$C$141,OR(MONTH(TODAY())=10,MONTH(TODAY())=11,MONTH(TODAY())=12)),CONCATENATE(MONTH(TODAY()),"/01/",YEAR(TODAY())),IF(AND(TODAY()&lt;Validation!$C$141,MONTH(TODAY())&lt;=9),CONCATENATE("0",MONTH(TODAY()),"/01/",YEAR(TODAY())),IF(AND(TODAY()&gt;=Validation!$C$141,OR(MONTH(TODAY())=10,MONTH(TODAY())=11,MONTH(TODAY())=12)),CONCATENATE(MONTH(TODAY()+10),"/01/",YEAR(TODAY()+10)),IF(AND(TODAY()&gt;=Validation!$C$141,MONTH(TODAY())&lt;=9),CONCATENATE("0",MONTH(TODAY()+10),"/01/",YEAR(TODAY()+10)))))))</f>
        <v/>
      </c>
      <c r="R257" s="84" t="str">
        <f t="shared" si="10"/>
        <v/>
      </c>
      <c r="S257" s="66"/>
      <c r="T257" s="66"/>
      <c r="U257" s="66"/>
      <c r="V257" s="66"/>
      <c r="W257" s="66"/>
      <c r="X257" s="66"/>
      <c r="Y257" s="278"/>
      <c r="Z257" s="7">
        <f t="shared" si="11"/>
        <v>22</v>
      </c>
      <c r="AB257" s="133" t="str">
        <f>IFERROR(IF(DATEVALUE(VLOOKUP(K257,Validation!F292:I315,3,FALSE)&amp;"/"&amp;RIGHT(L257+100,2)&amp;"/"&amp;M257)&lt;=DATEVALUE(VLOOKUP(N257,Validation!F292:I315,3,FALSE)&amp;"/"&amp;RIGHT(O257+100,2)&amp;"/"&amp;P257),"",-1),"")</f>
        <v/>
      </c>
      <c r="AC257" s="133" t="str">
        <f>IFERROR(IF(DATEVALUE(TEXT(VLOOKUP(S257,Validation!F292:I315,3,FALSE)&amp;"/"&amp;RIGHT(T257+100,2)&amp;"/"&amp;U257,"MM/DD/YYYY"))&lt;=DATEVALUE(TEXT(VLOOKUP(V257,Validation!F292:I315,3,FALSE)&amp;"/"&amp;RIGHT(W257+100,2)&amp;"/"&amp;X257,"MM/DD/YYYY")),"",-1),"")</f>
        <v/>
      </c>
    </row>
    <row r="258" spans="1:29" ht="13.8">
      <c r="A258" s="113"/>
      <c r="B258" s="113"/>
      <c r="C258" s="113"/>
      <c r="D258" s="113"/>
      <c r="E258" s="113"/>
      <c r="F258" s="14"/>
      <c r="G258" s="15"/>
      <c r="H258" s="14"/>
      <c r="I258" s="114"/>
      <c r="J258" s="91" t="str">
        <f t="shared" si="9"/>
        <v/>
      </c>
      <c r="K258" s="88"/>
      <c r="L258" s="89"/>
      <c r="M258" s="90"/>
      <c r="N258" s="88"/>
      <c r="O258" s="89"/>
      <c r="P258" s="90"/>
      <c r="Q258" s="85" t="str">
        <f ca="1">+IF(A258="","",IF(AND(TODAY()&lt;Validation!$C$141,OR(MONTH(TODAY())=10,MONTH(TODAY())=11,MONTH(TODAY())=12)),CONCATENATE(MONTH(TODAY()),"/01/",YEAR(TODAY())),IF(AND(TODAY()&lt;Validation!$C$141,MONTH(TODAY())&lt;=9),CONCATENATE("0",MONTH(TODAY()),"/01/",YEAR(TODAY())),IF(AND(TODAY()&gt;=Validation!$C$141,OR(MONTH(TODAY())=10,MONTH(TODAY())=11,MONTH(TODAY())=12)),CONCATENATE(MONTH(TODAY()+10),"/01/",YEAR(TODAY()+10)),IF(AND(TODAY()&gt;=Validation!$C$141,MONTH(TODAY())&lt;=9),CONCATENATE("0",MONTH(TODAY()+10),"/01/",YEAR(TODAY()+10)))))))</f>
        <v/>
      </c>
      <c r="R258" s="84" t="str">
        <f t="shared" si="10"/>
        <v/>
      </c>
      <c r="S258" s="66"/>
      <c r="T258" s="66"/>
      <c r="U258" s="66"/>
      <c r="V258" s="66"/>
      <c r="W258" s="66"/>
      <c r="X258" s="66"/>
      <c r="Y258" s="278"/>
      <c r="Z258" s="7">
        <f t="shared" si="11"/>
        <v>22</v>
      </c>
      <c r="AB258" s="133" t="str">
        <f>IFERROR(IF(DATEVALUE(VLOOKUP(K258,Validation!F293:I316,3,FALSE)&amp;"/"&amp;RIGHT(L258+100,2)&amp;"/"&amp;M258)&lt;=DATEVALUE(VLOOKUP(N258,Validation!F293:I316,3,FALSE)&amp;"/"&amp;RIGHT(O258+100,2)&amp;"/"&amp;P258),"",-1),"")</f>
        <v/>
      </c>
      <c r="AC258" s="133" t="str">
        <f>IFERROR(IF(DATEVALUE(TEXT(VLOOKUP(S258,Validation!F293:I316,3,FALSE)&amp;"/"&amp;RIGHT(T258+100,2)&amp;"/"&amp;U258,"MM/DD/YYYY"))&lt;=DATEVALUE(TEXT(VLOOKUP(V258,Validation!F293:I316,3,FALSE)&amp;"/"&amp;RIGHT(W258+100,2)&amp;"/"&amp;X258,"MM/DD/YYYY")),"",-1),"")</f>
        <v/>
      </c>
    </row>
    <row r="259" spans="1:29" ht="13.8">
      <c r="A259" s="113"/>
      <c r="B259" s="113"/>
      <c r="C259" s="113"/>
      <c r="D259" s="113"/>
      <c r="E259" s="113"/>
      <c r="F259" s="14"/>
      <c r="G259" s="15"/>
      <c r="H259" s="14"/>
      <c r="I259" s="114"/>
      <c r="J259" s="91" t="str">
        <f t="shared" si="9"/>
        <v/>
      </c>
      <c r="K259" s="88"/>
      <c r="L259" s="89"/>
      <c r="M259" s="90"/>
      <c r="N259" s="88"/>
      <c r="O259" s="89"/>
      <c r="P259" s="90"/>
      <c r="Q259" s="85" t="str">
        <f ca="1">+IF(A259="","",IF(AND(TODAY()&lt;Validation!$C$141,OR(MONTH(TODAY())=10,MONTH(TODAY())=11,MONTH(TODAY())=12)),CONCATENATE(MONTH(TODAY()),"/01/",YEAR(TODAY())),IF(AND(TODAY()&lt;Validation!$C$141,MONTH(TODAY())&lt;=9),CONCATENATE("0",MONTH(TODAY()),"/01/",YEAR(TODAY())),IF(AND(TODAY()&gt;=Validation!$C$141,OR(MONTH(TODAY())=10,MONTH(TODAY())=11,MONTH(TODAY())=12)),CONCATENATE(MONTH(TODAY()+10),"/01/",YEAR(TODAY()+10)),IF(AND(TODAY()&gt;=Validation!$C$141,MONTH(TODAY())&lt;=9),CONCATENATE("0",MONTH(TODAY()+10),"/01/",YEAR(TODAY()+10)))))))</f>
        <v/>
      </c>
      <c r="R259" s="84" t="str">
        <f t="shared" si="10"/>
        <v/>
      </c>
      <c r="S259" s="66"/>
      <c r="T259" s="66"/>
      <c r="U259" s="66"/>
      <c r="V259" s="66"/>
      <c r="W259" s="66"/>
      <c r="X259" s="66"/>
      <c r="Y259" s="278"/>
      <c r="Z259" s="7">
        <f t="shared" si="11"/>
        <v>22</v>
      </c>
      <c r="AB259" s="133" t="str">
        <f>IFERROR(IF(DATEVALUE(VLOOKUP(K259,Validation!F294:I317,3,FALSE)&amp;"/"&amp;RIGHT(L259+100,2)&amp;"/"&amp;M259)&lt;=DATEVALUE(VLOOKUP(N259,Validation!F294:I317,3,FALSE)&amp;"/"&amp;RIGHT(O259+100,2)&amp;"/"&amp;P259),"",-1),"")</f>
        <v/>
      </c>
      <c r="AC259" s="133" t="str">
        <f>IFERROR(IF(DATEVALUE(TEXT(VLOOKUP(S259,Validation!F294:I317,3,FALSE)&amp;"/"&amp;RIGHT(T259+100,2)&amp;"/"&amp;U259,"MM/DD/YYYY"))&lt;=DATEVALUE(TEXT(VLOOKUP(V259,Validation!F294:I317,3,FALSE)&amp;"/"&amp;RIGHT(W259+100,2)&amp;"/"&amp;X259,"MM/DD/YYYY")),"",-1),"")</f>
        <v/>
      </c>
    </row>
    <row r="260" spans="1:29" ht="13.8">
      <c r="A260" s="113"/>
      <c r="B260" s="113"/>
      <c r="C260" s="113"/>
      <c r="D260" s="113"/>
      <c r="E260" s="113"/>
      <c r="F260" s="14"/>
      <c r="G260" s="15"/>
      <c r="H260" s="14"/>
      <c r="I260" s="114"/>
      <c r="J260" s="91" t="str">
        <f t="shared" si="9"/>
        <v/>
      </c>
      <c r="K260" s="88"/>
      <c r="L260" s="89"/>
      <c r="M260" s="90"/>
      <c r="N260" s="88"/>
      <c r="O260" s="89"/>
      <c r="P260" s="90"/>
      <c r="Q260" s="85" t="str">
        <f ca="1">+IF(A260="","",IF(AND(TODAY()&lt;Validation!$C$141,OR(MONTH(TODAY())=10,MONTH(TODAY())=11,MONTH(TODAY())=12)),CONCATENATE(MONTH(TODAY()),"/01/",YEAR(TODAY())),IF(AND(TODAY()&lt;Validation!$C$141,MONTH(TODAY())&lt;=9),CONCATENATE("0",MONTH(TODAY()),"/01/",YEAR(TODAY())),IF(AND(TODAY()&gt;=Validation!$C$141,OR(MONTH(TODAY())=10,MONTH(TODAY())=11,MONTH(TODAY())=12)),CONCATENATE(MONTH(TODAY()+10),"/01/",YEAR(TODAY()+10)),IF(AND(TODAY()&gt;=Validation!$C$141,MONTH(TODAY())&lt;=9),CONCATENATE("0",MONTH(TODAY()+10),"/01/",YEAR(TODAY()+10)))))))</f>
        <v/>
      </c>
      <c r="R260" s="84" t="str">
        <f t="shared" si="10"/>
        <v/>
      </c>
      <c r="S260" s="66"/>
      <c r="T260" s="66"/>
      <c r="U260" s="66"/>
      <c r="V260" s="66"/>
      <c r="W260" s="66"/>
      <c r="X260" s="66"/>
      <c r="Y260" s="278"/>
      <c r="Z260" s="7">
        <f t="shared" si="11"/>
        <v>22</v>
      </c>
      <c r="AB260" s="133" t="str">
        <f>IFERROR(IF(DATEVALUE(VLOOKUP(K260,Validation!F295:I318,3,FALSE)&amp;"/"&amp;RIGHT(L260+100,2)&amp;"/"&amp;M260)&lt;=DATEVALUE(VLOOKUP(N260,Validation!F295:I318,3,FALSE)&amp;"/"&amp;RIGHT(O260+100,2)&amp;"/"&amp;P260),"",-1),"")</f>
        <v/>
      </c>
      <c r="AC260" s="133" t="str">
        <f>IFERROR(IF(DATEVALUE(TEXT(VLOOKUP(S260,Validation!F295:I318,3,FALSE)&amp;"/"&amp;RIGHT(T260+100,2)&amp;"/"&amp;U260,"MM/DD/YYYY"))&lt;=DATEVALUE(TEXT(VLOOKUP(V260,Validation!F295:I318,3,FALSE)&amp;"/"&amp;RIGHT(W260+100,2)&amp;"/"&amp;X260,"MM/DD/YYYY")),"",-1),"")</f>
        <v/>
      </c>
    </row>
    <row r="261" spans="1:29" ht="13.8">
      <c r="A261" s="113"/>
      <c r="B261" s="113"/>
      <c r="C261" s="113"/>
      <c r="D261" s="113"/>
      <c r="E261" s="113"/>
      <c r="F261" s="14"/>
      <c r="G261" s="15"/>
      <c r="H261" s="14"/>
      <c r="I261" s="114"/>
      <c r="J261" s="91" t="str">
        <f t="shared" si="9"/>
        <v/>
      </c>
      <c r="K261" s="88"/>
      <c r="L261" s="89"/>
      <c r="M261" s="90"/>
      <c r="N261" s="88"/>
      <c r="O261" s="89"/>
      <c r="P261" s="90"/>
      <c r="Q261" s="85" t="str">
        <f ca="1">+IF(A261="","",IF(AND(TODAY()&lt;Validation!$C$141,OR(MONTH(TODAY())=10,MONTH(TODAY())=11,MONTH(TODAY())=12)),CONCATENATE(MONTH(TODAY()),"/01/",YEAR(TODAY())),IF(AND(TODAY()&lt;Validation!$C$141,MONTH(TODAY())&lt;=9),CONCATENATE("0",MONTH(TODAY()),"/01/",YEAR(TODAY())),IF(AND(TODAY()&gt;=Validation!$C$141,OR(MONTH(TODAY())=10,MONTH(TODAY())=11,MONTH(TODAY())=12)),CONCATENATE(MONTH(TODAY()+10),"/01/",YEAR(TODAY()+10)),IF(AND(TODAY()&gt;=Validation!$C$141,MONTH(TODAY())&lt;=9),CONCATENATE("0",MONTH(TODAY()+10),"/01/",YEAR(TODAY()+10)))))))</f>
        <v/>
      </c>
      <c r="R261" s="84" t="str">
        <f t="shared" si="10"/>
        <v/>
      </c>
      <c r="S261" s="66"/>
      <c r="T261" s="66"/>
      <c r="U261" s="66"/>
      <c r="V261" s="66"/>
      <c r="W261" s="66"/>
      <c r="X261" s="66"/>
      <c r="Y261" s="278"/>
      <c r="Z261" s="7">
        <f t="shared" si="11"/>
        <v>22</v>
      </c>
      <c r="AB261" s="133" t="str">
        <f>IFERROR(IF(DATEVALUE(VLOOKUP(K261,Validation!F296:I319,3,FALSE)&amp;"/"&amp;RIGHT(L261+100,2)&amp;"/"&amp;M261)&lt;=DATEVALUE(VLOOKUP(N261,Validation!F296:I319,3,FALSE)&amp;"/"&amp;RIGHT(O261+100,2)&amp;"/"&amp;P261),"",-1),"")</f>
        <v/>
      </c>
      <c r="AC261" s="133" t="str">
        <f>IFERROR(IF(DATEVALUE(TEXT(VLOOKUP(S261,Validation!F296:I319,3,FALSE)&amp;"/"&amp;RIGHT(T261+100,2)&amp;"/"&amp;U261,"MM/DD/YYYY"))&lt;=DATEVALUE(TEXT(VLOOKUP(V261,Validation!F296:I319,3,FALSE)&amp;"/"&amp;RIGHT(W261+100,2)&amp;"/"&amp;X261,"MM/DD/YYYY")),"",-1),"")</f>
        <v/>
      </c>
    </row>
    <row r="262" spans="1:29" ht="13.8">
      <c r="A262" s="113"/>
      <c r="B262" s="113"/>
      <c r="C262" s="113"/>
      <c r="D262" s="113"/>
      <c r="E262" s="113"/>
      <c r="F262" s="14"/>
      <c r="G262" s="15"/>
      <c r="H262" s="14"/>
      <c r="I262" s="114"/>
      <c r="J262" s="91" t="str">
        <f t="shared" ref="J262:J325" si="12">+IF(A262="","",I262)</f>
        <v/>
      </c>
      <c r="K262" s="88"/>
      <c r="L262" s="89"/>
      <c r="M262" s="90"/>
      <c r="N262" s="88"/>
      <c r="O262" s="89"/>
      <c r="P262" s="90"/>
      <c r="Q262" s="85" t="str">
        <f ca="1">+IF(A262="","",IF(AND(TODAY()&lt;Validation!$C$141,OR(MONTH(TODAY())=10,MONTH(TODAY())=11,MONTH(TODAY())=12)),CONCATENATE(MONTH(TODAY()),"/01/",YEAR(TODAY())),IF(AND(TODAY()&lt;Validation!$C$141,MONTH(TODAY())&lt;=9),CONCATENATE("0",MONTH(TODAY()),"/01/",YEAR(TODAY())),IF(AND(TODAY()&gt;=Validation!$C$141,OR(MONTH(TODAY())=10,MONTH(TODAY())=11,MONTH(TODAY())=12)),CONCATENATE(MONTH(TODAY()+10),"/01/",YEAR(TODAY()+10)),IF(AND(TODAY()&gt;=Validation!$C$141,MONTH(TODAY())&lt;=9),CONCATENATE("0",MONTH(TODAY()+10),"/01/",YEAR(TODAY()+10)))))))</f>
        <v/>
      </c>
      <c r="R262" s="84" t="str">
        <f t="shared" ref="R262:R325" si="13">+IF(A262="","",I262)</f>
        <v/>
      </c>
      <c r="S262" s="66"/>
      <c r="T262" s="66"/>
      <c r="U262" s="66"/>
      <c r="V262" s="66"/>
      <c r="W262" s="66"/>
      <c r="X262" s="66"/>
      <c r="Y262" s="278"/>
      <c r="Z262" s="7">
        <f t="shared" ref="Z262:Z325" si="14">COUNTBLANK(A262:I262)+COUNTBLANK(K262:P262)+COUNTBLANK(S262:Y262)</f>
        <v>22</v>
      </c>
      <c r="AB262" s="133" t="str">
        <f>IFERROR(IF(DATEVALUE(VLOOKUP(K262,Validation!F297:I320,3,FALSE)&amp;"/"&amp;RIGHT(L262+100,2)&amp;"/"&amp;M262)&lt;=DATEVALUE(VLOOKUP(N262,Validation!F297:I320,3,FALSE)&amp;"/"&amp;RIGHT(O262+100,2)&amp;"/"&amp;P262),"",-1),"")</f>
        <v/>
      </c>
      <c r="AC262" s="133" t="str">
        <f>IFERROR(IF(DATEVALUE(TEXT(VLOOKUP(S262,Validation!F297:I320,3,FALSE)&amp;"/"&amp;RIGHT(T262+100,2)&amp;"/"&amp;U262,"MM/DD/YYYY"))&lt;=DATEVALUE(TEXT(VLOOKUP(V262,Validation!F297:I320,3,FALSE)&amp;"/"&amp;RIGHT(W262+100,2)&amp;"/"&amp;X262,"MM/DD/YYYY")),"",-1),"")</f>
        <v/>
      </c>
    </row>
    <row r="263" spans="1:29" ht="13.8">
      <c r="A263" s="113"/>
      <c r="B263" s="113"/>
      <c r="C263" s="113"/>
      <c r="D263" s="113"/>
      <c r="E263" s="113"/>
      <c r="F263" s="14"/>
      <c r="G263" s="15"/>
      <c r="H263" s="14"/>
      <c r="I263" s="114"/>
      <c r="J263" s="91" t="str">
        <f t="shared" si="12"/>
        <v/>
      </c>
      <c r="K263" s="88"/>
      <c r="L263" s="89"/>
      <c r="M263" s="90"/>
      <c r="N263" s="88"/>
      <c r="O263" s="89"/>
      <c r="P263" s="90"/>
      <c r="Q263" s="85" t="str">
        <f ca="1">+IF(A263="","",IF(AND(TODAY()&lt;Validation!$C$141,OR(MONTH(TODAY())=10,MONTH(TODAY())=11,MONTH(TODAY())=12)),CONCATENATE(MONTH(TODAY()),"/01/",YEAR(TODAY())),IF(AND(TODAY()&lt;Validation!$C$141,MONTH(TODAY())&lt;=9),CONCATENATE("0",MONTH(TODAY()),"/01/",YEAR(TODAY())),IF(AND(TODAY()&gt;=Validation!$C$141,OR(MONTH(TODAY())=10,MONTH(TODAY())=11,MONTH(TODAY())=12)),CONCATENATE(MONTH(TODAY()+10),"/01/",YEAR(TODAY()+10)),IF(AND(TODAY()&gt;=Validation!$C$141,MONTH(TODAY())&lt;=9),CONCATENATE("0",MONTH(TODAY()+10),"/01/",YEAR(TODAY()+10)))))))</f>
        <v/>
      </c>
      <c r="R263" s="84" t="str">
        <f t="shared" si="13"/>
        <v/>
      </c>
      <c r="S263" s="66"/>
      <c r="T263" s="66"/>
      <c r="U263" s="66"/>
      <c r="V263" s="66"/>
      <c r="W263" s="66"/>
      <c r="X263" s="66"/>
      <c r="Y263" s="278"/>
      <c r="Z263" s="7">
        <f t="shared" si="14"/>
        <v>22</v>
      </c>
      <c r="AB263" s="133" t="str">
        <f>IFERROR(IF(DATEVALUE(VLOOKUP(K263,Validation!F298:I321,3,FALSE)&amp;"/"&amp;RIGHT(L263+100,2)&amp;"/"&amp;M263)&lt;=DATEVALUE(VLOOKUP(N263,Validation!F298:I321,3,FALSE)&amp;"/"&amp;RIGHT(O263+100,2)&amp;"/"&amp;P263),"",-1),"")</f>
        <v/>
      </c>
      <c r="AC263" s="133" t="str">
        <f>IFERROR(IF(DATEVALUE(TEXT(VLOOKUP(S263,Validation!F298:I321,3,FALSE)&amp;"/"&amp;RIGHT(T263+100,2)&amp;"/"&amp;U263,"MM/DD/YYYY"))&lt;=DATEVALUE(TEXT(VLOOKUP(V263,Validation!F298:I321,3,FALSE)&amp;"/"&amp;RIGHT(W263+100,2)&amp;"/"&amp;X263,"MM/DD/YYYY")),"",-1),"")</f>
        <v/>
      </c>
    </row>
    <row r="264" spans="1:29" ht="13.8">
      <c r="A264" s="113"/>
      <c r="B264" s="113"/>
      <c r="C264" s="113"/>
      <c r="D264" s="113"/>
      <c r="E264" s="113"/>
      <c r="F264" s="14"/>
      <c r="G264" s="15"/>
      <c r="H264" s="14"/>
      <c r="I264" s="114"/>
      <c r="J264" s="91" t="str">
        <f t="shared" si="12"/>
        <v/>
      </c>
      <c r="K264" s="88"/>
      <c r="L264" s="89"/>
      <c r="M264" s="90"/>
      <c r="N264" s="88"/>
      <c r="O264" s="89"/>
      <c r="P264" s="90"/>
      <c r="Q264" s="85" t="str">
        <f ca="1">+IF(A264="","",IF(AND(TODAY()&lt;Validation!$C$141,OR(MONTH(TODAY())=10,MONTH(TODAY())=11,MONTH(TODAY())=12)),CONCATENATE(MONTH(TODAY()),"/01/",YEAR(TODAY())),IF(AND(TODAY()&lt;Validation!$C$141,MONTH(TODAY())&lt;=9),CONCATENATE("0",MONTH(TODAY()),"/01/",YEAR(TODAY())),IF(AND(TODAY()&gt;=Validation!$C$141,OR(MONTH(TODAY())=10,MONTH(TODAY())=11,MONTH(TODAY())=12)),CONCATENATE(MONTH(TODAY()+10),"/01/",YEAR(TODAY()+10)),IF(AND(TODAY()&gt;=Validation!$C$141,MONTH(TODAY())&lt;=9),CONCATENATE("0",MONTH(TODAY()+10),"/01/",YEAR(TODAY()+10)))))))</f>
        <v/>
      </c>
      <c r="R264" s="84" t="str">
        <f t="shared" si="13"/>
        <v/>
      </c>
      <c r="S264" s="66"/>
      <c r="T264" s="66"/>
      <c r="U264" s="66"/>
      <c r="V264" s="66"/>
      <c r="W264" s="66"/>
      <c r="X264" s="66"/>
      <c r="Y264" s="278"/>
      <c r="Z264" s="7">
        <f t="shared" si="14"/>
        <v>22</v>
      </c>
      <c r="AB264" s="133" t="str">
        <f>IFERROR(IF(DATEVALUE(VLOOKUP(K264,Validation!F299:I322,3,FALSE)&amp;"/"&amp;RIGHT(L264+100,2)&amp;"/"&amp;M264)&lt;=DATEVALUE(VLOOKUP(N264,Validation!F299:I322,3,FALSE)&amp;"/"&amp;RIGHT(O264+100,2)&amp;"/"&amp;P264),"",-1),"")</f>
        <v/>
      </c>
      <c r="AC264" s="133" t="str">
        <f>IFERROR(IF(DATEVALUE(TEXT(VLOOKUP(S264,Validation!F299:I322,3,FALSE)&amp;"/"&amp;RIGHT(T264+100,2)&amp;"/"&amp;U264,"MM/DD/YYYY"))&lt;=DATEVALUE(TEXT(VLOOKUP(V264,Validation!F299:I322,3,FALSE)&amp;"/"&amp;RIGHT(W264+100,2)&amp;"/"&amp;X264,"MM/DD/YYYY")),"",-1),"")</f>
        <v/>
      </c>
    </row>
    <row r="265" spans="1:29" ht="13.8">
      <c r="A265" s="113"/>
      <c r="B265" s="113"/>
      <c r="C265" s="113"/>
      <c r="D265" s="113"/>
      <c r="E265" s="113"/>
      <c r="F265" s="14"/>
      <c r="G265" s="15"/>
      <c r="H265" s="14"/>
      <c r="I265" s="114"/>
      <c r="J265" s="91" t="str">
        <f t="shared" si="12"/>
        <v/>
      </c>
      <c r="K265" s="88"/>
      <c r="L265" s="89"/>
      <c r="M265" s="90"/>
      <c r="N265" s="88"/>
      <c r="O265" s="89"/>
      <c r="P265" s="90"/>
      <c r="Q265" s="85" t="str">
        <f ca="1">+IF(A265="","",IF(AND(TODAY()&lt;Validation!$C$141,OR(MONTH(TODAY())=10,MONTH(TODAY())=11,MONTH(TODAY())=12)),CONCATENATE(MONTH(TODAY()),"/01/",YEAR(TODAY())),IF(AND(TODAY()&lt;Validation!$C$141,MONTH(TODAY())&lt;=9),CONCATENATE("0",MONTH(TODAY()),"/01/",YEAR(TODAY())),IF(AND(TODAY()&gt;=Validation!$C$141,OR(MONTH(TODAY())=10,MONTH(TODAY())=11,MONTH(TODAY())=12)),CONCATENATE(MONTH(TODAY()+10),"/01/",YEAR(TODAY()+10)),IF(AND(TODAY()&gt;=Validation!$C$141,MONTH(TODAY())&lt;=9),CONCATENATE("0",MONTH(TODAY()+10),"/01/",YEAR(TODAY()+10)))))))</f>
        <v/>
      </c>
      <c r="R265" s="84" t="str">
        <f t="shared" si="13"/>
        <v/>
      </c>
      <c r="S265" s="66"/>
      <c r="T265" s="66"/>
      <c r="U265" s="66"/>
      <c r="V265" s="66"/>
      <c r="W265" s="66"/>
      <c r="X265" s="66"/>
      <c r="Y265" s="278"/>
      <c r="Z265" s="7">
        <f t="shared" si="14"/>
        <v>22</v>
      </c>
      <c r="AB265" s="133" t="str">
        <f>IFERROR(IF(DATEVALUE(VLOOKUP(K265,Validation!F300:I323,3,FALSE)&amp;"/"&amp;RIGHT(L265+100,2)&amp;"/"&amp;M265)&lt;=DATEVALUE(VLOOKUP(N265,Validation!F300:I323,3,FALSE)&amp;"/"&amp;RIGHT(O265+100,2)&amp;"/"&amp;P265),"",-1),"")</f>
        <v/>
      </c>
      <c r="AC265" s="133" t="str">
        <f>IFERROR(IF(DATEVALUE(TEXT(VLOOKUP(S265,Validation!F300:I323,3,FALSE)&amp;"/"&amp;RIGHT(T265+100,2)&amp;"/"&amp;U265,"MM/DD/YYYY"))&lt;=DATEVALUE(TEXT(VLOOKUP(V265,Validation!F300:I323,3,FALSE)&amp;"/"&amp;RIGHT(W265+100,2)&amp;"/"&amp;X265,"MM/DD/YYYY")),"",-1),"")</f>
        <v/>
      </c>
    </row>
    <row r="266" spans="1:29" ht="13.8">
      <c r="A266" s="113"/>
      <c r="B266" s="113"/>
      <c r="C266" s="113"/>
      <c r="D266" s="113"/>
      <c r="E266" s="113"/>
      <c r="F266" s="14"/>
      <c r="G266" s="15"/>
      <c r="H266" s="14"/>
      <c r="I266" s="114"/>
      <c r="J266" s="91" t="str">
        <f t="shared" si="12"/>
        <v/>
      </c>
      <c r="K266" s="88"/>
      <c r="L266" s="89"/>
      <c r="M266" s="90"/>
      <c r="N266" s="88"/>
      <c r="O266" s="89"/>
      <c r="P266" s="90"/>
      <c r="Q266" s="85" t="str">
        <f ca="1">+IF(A266="","",IF(AND(TODAY()&lt;Validation!$C$141,OR(MONTH(TODAY())=10,MONTH(TODAY())=11,MONTH(TODAY())=12)),CONCATENATE(MONTH(TODAY()),"/01/",YEAR(TODAY())),IF(AND(TODAY()&lt;Validation!$C$141,MONTH(TODAY())&lt;=9),CONCATENATE("0",MONTH(TODAY()),"/01/",YEAR(TODAY())),IF(AND(TODAY()&gt;=Validation!$C$141,OR(MONTH(TODAY())=10,MONTH(TODAY())=11,MONTH(TODAY())=12)),CONCATENATE(MONTH(TODAY()+10),"/01/",YEAR(TODAY()+10)),IF(AND(TODAY()&gt;=Validation!$C$141,MONTH(TODAY())&lt;=9),CONCATENATE("0",MONTH(TODAY()+10),"/01/",YEAR(TODAY()+10)))))))</f>
        <v/>
      </c>
      <c r="R266" s="84" t="str">
        <f t="shared" si="13"/>
        <v/>
      </c>
      <c r="S266" s="66"/>
      <c r="T266" s="66"/>
      <c r="U266" s="66"/>
      <c r="V266" s="66"/>
      <c r="W266" s="66"/>
      <c r="X266" s="66"/>
      <c r="Y266" s="278"/>
      <c r="Z266" s="7">
        <f t="shared" si="14"/>
        <v>22</v>
      </c>
      <c r="AB266" s="133" t="str">
        <f>IFERROR(IF(DATEVALUE(VLOOKUP(K266,Validation!F301:I324,3,FALSE)&amp;"/"&amp;RIGHT(L266+100,2)&amp;"/"&amp;M266)&lt;=DATEVALUE(VLOOKUP(N266,Validation!F301:I324,3,FALSE)&amp;"/"&amp;RIGHT(O266+100,2)&amp;"/"&amp;P266),"",-1),"")</f>
        <v/>
      </c>
      <c r="AC266" s="133" t="str">
        <f>IFERROR(IF(DATEVALUE(TEXT(VLOOKUP(S266,Validation!F301:I324,3,FALSE)&amp;"/"&amp;RIGHT(T266+100,2)&amp;"/"&amp;U266,"MM/DD/YYYY"))&lt;=DATEVALUE(TEXT(VLOOKUP(V266,Validation!F301:I324,3,FALSE)&amp;"/"&amp;RIGHT(W266+100,2)&amp;"/"&amp;X266,"MM/DD/YYYY")),"",-1),"")</f>
        <v/>
      </c>
    </row>
    <row r="267" spans="1:29" ht="13.8">
      <c r="A267" s="113"/>
      <c r="B267" s="113"/>
      <c r="C267" s="113"/>
      <c r="D267" s="113"/>
      <c r="E267" s="113"/>
      <c r="F267" s="14"/>
      <c r="G267" s="15"/>
      <c r="H267" s="14"/>
      <c r="I267" s="114"/>
      <c r="J267" s="91" t="str">
        <f t="shared" si="12"/>
        <v/>
      </c>
      <c r="K267" s="88"/>
      <c r="L267" s="89"/>
      <c r="M267" s="90"/>
      <c r="N267" s="88"/>
      <c r="O267" s="89"/>
      <c r="P267" s="90"/>
      <c r="Q267" s="85" t="str">
        <f ca="1">+IF(A267="","",IF(AND(TODAY()&lt;Validation!$C$141,OR(MONTH(TODAY())=10,MONTH(TODAY())=11,MONTH(TODAY())=12)),CONCATENATE(MONTH(TODAY()),"/01/",YEAR(TODAY())),IF(AND(TODAY()&lt;Validation!$C$141,MONTH(TODAY())&lt;=9),CONCATENATE("0",MONTH(TODAY()),"/01/",YEAR(TODAY())),IF(AND(TODAY()&gt;=Validation!$C$141,OR(MONTH(TODAY())=10,MONTH(TODAY())=11,MONTH(TODAY())=12)),CONCATENATE(MONTH(TODAY()+10),"/01/",YEAR(TODAY()+10)),IF(AND(TODAY()&gt;=Validation!$C$141,MONTH(TODAY())&lt;=9),CONCATENATE("0",MONTH(TODAY()+10),"/01/",YEAR(TODAY()+10)))))))</f>
        <v/>
      </c>
      <c r="R267" s="84" t="str">
        <f t="shared" si="13"/>
        <v/>
      </c>
      <c r="S267" s="66"/>
      <c r="T267" s="66"/>
      <c r="U267" s="66"/>
      <c r="V267" s="66"/>
      <c r="W267" s="66"/>
      <c r="X267" s="66"/>
      <c r="Y267" s="278"/>
      <c r="Z267" s="7">
        <f t="shared" si="14"/>
        <v>22</v>
      </c>
      <c r="AB267" s="133" t="str">
        <f>IFERROR(IF(DATEVALUE(VLOOKUP(K267,Validation!F302:I325,3,FALSE)&amp;"/"&amp;RIGHT(L267+100,2)&amp;"/"&amp;M267)&lt;=DATEVALUE(VLOOKUP(N267,Validation!F302:I325,3,FALSE)&amp;"/"&amp;RIGHT(O267+100,2)&amp;"/"&amp;P267),"",-1),"")</f>
        <v/>
      </c>
      <c r="AC267" s="133" t="str">
        <f>IFERROR(IF(DATEVALUE(TEXT(VLOOKUP(S267,Validation!F302:I325,3,FALSE)&amp;"/"&amp;RIGHT(T267+100,2)&amp;"/"&amp;U267,"MM/DD/YYYY"))&lt;=DATEVALUE(TEXT(VLOOKUP(V267,Validation!F302:I325,3,FALSE)&amp;"/"&amp;RIGHT(W267+100,2)&amp;"/"&amp;X267,"MM/DD/YYYY")),"",-1),"")</f>
        <v/>
      </c>
    </row>
    <row r="268" spans="1:29" ht="13.8">
      <c r="A268" s="113"/>
      <c r="B268" s="113"/>
      <c r="C268" s="113"/>
      <c r="D268" s="113"/>
      <c r="E268" s="113"/>
      <c r="F268" s="14"/>
      <c r="G268" s="15"/>
      <c r="H268" s="14"/>
      <c r="I268" s="114"/>
      <c r="J268" s="91" t="str">
        <f t="shared" si="12"/>
        <v/>
      </c>
      <c r="K268" s="88"/>
      <c r="L268" s="89"/>
      <c r="M268" s="90"/>
      <c r="N268" s="88"/>
      <c r="O268" s="89"/>
      <c r="P268" s="90"/>
      <c r="Q268" s="85" t="str">
        <f ca="1">+IF(A268="","",IF(AND(TODAY()&lt;Validation!$C$141,OR(MONTH(TODAY())=10,MONTH(TODAY())=11,MONTH(TODAY())=12)),CONCATENATE(MONTH(TODAY()),"/01/",YEAR(TODAY())),IF(AND(TODAY()&lt;Validation!$C$141,MONTH(TODAY())&lt;=9),CONCATENATE("0",MONTH(TODAY()),"/01/",YEAR(TODAY())),IF(AND(TODAY()&gt;=Validation!$C$141,OR(MONTH(TODAY())=10,MONTH(TODAY())=11,MONTH(TODAY())=12)),CONCATENATE(MONTH(TODAY()+10),"/01/",YEAR(TODAY()+10)),IF(AND(TODAY()&gt;=Validation!$C$141,MONTH(TODAY())&lt;=9),CONCATENATE("0",MONTH(TODAY()+10),"/01/",YEAR(TODAY()+10)))))))</f>
        <v/>
      </c>
      <c r="R268" s="84" t="str">
        <f t="shared" si="13"/>
        <v/>
      </c>
      <c r="S268" s="66"/>
      <c r="T268" s="66"/>
      <c r="U268" s="66"/>
      <c r="V268" s="66"/>
      <c r="W268" s="66"/>
      <c r="X268" s="66"/>
      <c r="Y268" s="278"/>
      <c r="Z268" s="7">
        <f t="shared" si="14"/>
        <v>22</v>
      </c>
      <c r="AB268" s="133" t="str">
        <f>IFERROR(IF(DATEVALUE(VLOOKUP(K268,Validation!F303:I326,3,FALSE)&amp;"/"&amp;RIGHT(L268+100,2)&amp;"/"&amp;M268)&lt;=DATEVALUE(VLOOKUP(N268,Validation!F303:I326,3,FALSE)&amp;"/"&amp;RIGHT(O268+100,2)&amp;"/"&amp;P268),"",-1),"")</f>
        <v/>
      </c>
      <c r="AC268" s="133" t="str">
        <f>IFERROR(IF(DATEVALUE(TEXT(VLOOKUP(S268,Validation!F303:I326,3,FALSE)&amp;"/"&amp;RIGHT(T268+100,2)&amp;"/"&amp;U268,"MM/DD/YYYY"))&lt;=DATEVALUE(TEXT(VLOOKUP(V268,Validation!F303:I326,3,FALSE)&amp;"/"&amp;RIGHT(W268+100,2)&amp;"/"&amp;X268,"MM/DD/YYYY")),"",-1),"")</f>
        <v/>
      </c>
    </row>
    <row r="269" spans="1:29" ht="13.8">
      <c r="A269" s="113"/>
      <c r="B269" s="113"/>
      <c r="C269" s="113"/>
      <c r="D269" s="113"/>
      <c r="E269" s="113"/>
      <c r="F269" s="14"/>
      <c r="G269" s="15"/>
      <c r="H269" s="14"/>
      <c r="I269" s="114"/>
      <c r="J269" s="91" t="str">
        <f t="shared" si="12"/>
        <v/>
      </c>
      <c r="K269" s="88"/>
      <c r="L269" s="89"/>
      <c r="M269" s="90"/>
      <c r="N269" s="88"/>
      <c r="O269" s="89"/>
      <c r="P269" s="90"/>
      <c r="Q269" s="85" t="str">
        <f ca="1">+IF(A269="","",IF(AND(TODAY()&lt;Validation!$C$141,OR(MONTH(TODAY())=10,MONTH(TODAY())=11,MONTH(TODAY())=12)),CONCATENATE(MONTH(TODAY()),"/01/",YEAR(TODAY())),IF(AND(TODAY()&lt;Validation!$C$141,MONTH(TODAY())&lt;=9),CONCATENATE("0",MONTH(TODAY()),"/01/",YEAR(TODAY())),IF(AND(TODAY()&gt;=Validation!$C$141,OR(MONTH(TODAY())=10,MONTH(TODAY())=11,MONTH(TODAY())=12)),CONCATENATE(MONTH(TODAY()+10),"/01/",YEAR(TODAY()+10)),IF(AND(TODAY()&gt;=Validation!$C$141,MONTH(TODAY())&lt;=9),CONCATENATE("0",MONTH(TODAY()+10),"/01/",YEAR(TODAY()+10)))))))</f>
        <v/>
      </c>
      <c r="R269" s="84" t="str">
        <f t="shared" si="13"/>
        <v/>
      </c>
      <c r="S269" s="66"/>
      <c r="T269" s="66"/>
      <c r="U269" s="66"/>
      <c r="V269" s="66"/>
      <c r="W269" s="66"/>
      <c r="X269" s="66"/>
      <c r="Y269" s="278"/>
      <c r="Z269" s="7">
        <f t="shared" si="14"/>
        <v>22</v>
      </c>
      <c r="AB269" s="133" t="str">
        <f>IFERROR(IF(DATEVALUE(VLOOKUP(K269,Validation!F304:I327,3,FALSE)&amp;"/"&amp;RIGHT(L269+100,2)&amp;"/"&amp;M269)&lt;=DATEVALUE(VLOOKUP(N269,Validation!F304:I327,3,FALSE)&amp;"/"&amp;RIGHT(O269+100,2)&amp;"/"&amp;P269),"",-1),"")</f>
        <v/>
      </c>
      <c r="AC269" s="133" t="str">
        <f>IFERROR(IF(DATEVALUE(TEXT(VLOOKUP(S269,Validation!F304:I327,3,FALSE)&amp;"/"&amp;RIGHT(T269+100,2)&amp;"/"&amp;U269,"MM/DD/YYYY"))&lt;=DATEVALUE(TEXT(VLOOKUP(V269,Validation!F304:I327,3,FALSE)&amp;"/"&amp;RIGHT(W269+100,2)&amp;"/"&amp;X269,"MM/DD/YYYY")),"",-1),"")</f>
        <v/>
      </c>
    </row>
    <row r="270" spans="1:29" ht="13.8">
      <c r="A270" s="113"/>
      <c r="B270" s="113"/>
      <c r="C270" s="113"/>
      <c r="D270" s="113"/>
      <c r="E270" s="113"/>
      <c r="F270" s="14"/>
      <c r="G270" s="15"/>
      <c r="H270" s="14"/>
      <c r="I270" s="114"/>
      <c r="J270" s="91" t="str">
        <f t="shared" si="12"/>
        <v/>
      </c>
      <c r="K270" s="88"/>
      <c r="L270" s="89"/>
      <c r="M270" s="90"/>
      <c r="N270" s="88"/>
      <c r="O270" s="89"/>
      <c r="P270" s="90"/>
      <c r="Q270" s="85" t="str">
        <f ca="1">+IF(A270="","",IF(AND(TODAY()&lt;Validation!$C$141,OR(MONTH(TODAY())=10,MONTH(TODAY())=11,MONTH(TODAY())=12)),CONCATENATE(MONTH(TODAY()),"/01/",YEAR(TODAY())),IF(AND(TODAY()&lt;Validation!$C$141,MONTH(TODAY())&lt;=9),CONCATENATE("0",MONTH(TODAY()),"/01/",YEAR(TODAY())),IF(AND(TODAY()&gt;=Validation!$C$141,OR(MONTH(TODAY())=10,MONTH(TODAY())=11,MONTH(TODAY())=12)),CONCATENATE(MONTH(TODAY()+10),"/01/",YEAR(TODAY()+10)),IF(AND(TODAY()&gt;=Validation!$C$141,MONTH(TODAY())&lt;=9),CONCATENATE("0",MONTH(TODAY()+10),"/01/",YEAR(TODAY()+10)))))))</f>
        <v/>
      </c>
      <c r="R270" s="84" t="str">
        <f t="shared" si="13"/>
        <v/>
      </c>
      <c r="S270" s="66"/>
      <c r="T270" s="66"/>
      <c r="U270" s="66"/>
      <c r="V270" s="66"/>
      <c r="W270" s="66"/>
      <c r="X270" s="66"/>
      <c r="Y270" s="278"/>
      <c r="Z270" s="7">
        <f t="shared" si="14"/>
        <v>22</v>
      </c>
      <c r="AB270" s="133" t="str">
        <f>IFERROR(IF(DATEVALUE(VLOOKUP(K270,Validation!F305:I328,3,FALSE)&amp;"/"&amp;RIGHT(L270+100,2)&amp;"/"&amp;M270)&lt;=DATEVALUE(VLOOKUP(N270,Validation!F305:I328,3,FALSE)&amp;"/"&amp;RIGHT(O270+100,2)&amp;"/"&amp;P270),"",-1),"")</f>
        <v/>
      </c>
      <c r="AC270" s="133" t="str">
        <f>IFERROR(IF(DATEVALUE(TEXT(VLOOKUP(S270,Validation!F305:I328,3,FALSE)&amp;"/"&amp;RIGHT(T270+100,2)&amp;"/"&amp;U270,"MM/DD/YYYY"))&lt;=DATEVALUE(TEXT(VLOOKUP(V270,Validation!F305:I328,3,FALSE)&amp;"/"&amp;RIGHT(W270+100,2)&amp;"/"&amp;X270,"MM/DD/YYYY")),"",-1),"")</f>
        <v/>
      </c>
    </row>
    <row r="271" spans="1:29" ht="13.8">
      <c r="A271" s="113"/>
      <c r="B271" s="113"/>
      <c r="C271" s="113"/>
      <c r="D271" s="113"/>
      <c r="E271" s="113"/>
      <c r="F271" s="14"/>
      <c r="G271" s="15"/>
      <c r="H271" s="14"/>
      <c r="I271" s="114"/>
      <c r="J271" s="91" t="str">
        <f t="shared" si="12"/>
        <v/>
      </c>
      <c r="K271" s="88"/>
      <c r="L271" s="89"/>
      <c r="M271" s="90"/>
      <c r="N271" s="88"/>
      <c r="O271" s="89"/>
      <c r="P271" s="90"/>
      <c r="Q271" s="85" t="str">
        <f ca="1">+IF(A271="","",IF(AND(TODAY()&lt;Validation!$C$141,OR(MONTH(TODAY())=10,MONTH(TODAY())=11,MONTH(TODAY())=12)),CONCATENATE(MONTH(TODAY()),"/01/",YEAR(TODAY())),IF(AND(TODAY()&lt;Validation!$C$141,MONTH(TODAY())&lt;=9),CONCATENATE("0",MONTH(TODAY()),"/01/",YEAR(TODAY())),IF(AND(TODAY()&gt;=Validation!$C$141,OR(MONTH(TODAY())=10,MONTH(TODAY())=11,MONTH(TODAY())=12)),CONCATENATE(MONTH(TODAY()+10),"/01/",YEAR(TODAY()+10)),IF(AND(TODAY()&gt;=Validation!$C$141,MONTH(TODAY())&lt;=9),CONCATENATE("0",MONTH(TODAY()+10),"/01/",YEAR(TODAY()+10)))))))</f>
        <v/>
      </c>
      <c r="R271" s="84" t="str">
        <f t="shared" si="13"/>
        <v/>
      </c>
      <c r="S271" s="66"/>
      <c r="T271" s="66"/>
      <c r="U271" s="66"/>
      <c r="V271" s="66"/>
      <c r="W271" s="66"/>
      <c r="X271" s="66"/>
      <c r="Y271" s="278"/>
      <c r="Z271" s="7">
        <f t="shared" si="14"/>
        <v>22</v>
      </c>
      <c r="AB271" s="133" t="str">
        <f>IFERROR(IF(DATEVALUE(VLOOKUP(K271,Validation!F306:I329,3,FALSE)&amp;"/"&amp;RIGHT(L271+100,2)&amp;"/"&amp;M271)&lt;=DATEVALUE(VLOOKUP(N271,Validation!F306:I329,3,FALSE)&amp;"/"&amp;RIGHT(O271+100,2)&amp;"/"&amp;P271),"",-1),"")</f>
        <v/>
      </c>
      <c r="AC271" s="133" t="str">
        <f>IFERROR(IF(DATEVALUE(TEXT(VLOOKUP(S271,Validation!F306:I329,3,FALSE)&amp;"/"&amp;RIGHT(T271+100,2)&amp;"/"&amp;U271,"MM/DD/YYYY"))&lt;=DATEVALUE(TEXT(VLOOKUP(V271,Validation!F306:I329,3,FALSE)&amp;"/"&amp;RIGHT(W271+100,2)&amp;"/"&amp;X271,"MM/DD/YYYY")),"",-1),"")</f>
        <v/>
      </c>
    </row>
    <row r="272" spans="1:29" ht="13.8">
      <c r="A272" s="113"/>
      <c r="B272" s="113"/>
      <c r="C272" s="113"/>
      <c r="D272" s="113"/>
      <c r="E272" s="113"/>
      <c r="F272" s="14"/>
      <c r="G272" s="15"/>
      <c r="H272" s="14"/>
      <c r="I272" s="114"/>
      <c r="J272" s="91" t="str">
        <f t="shared" si="12"/>
        <v/>
      </c>
      <c r="K272" s="88"/>
      <c r="L272" s="89"/>
      <c r="M272" s="90"/>
      <c r="N272" s="88"/>
      <c r="O272" s="89"/>
      <c r="P272" s="90"/>
      <c r="Q272" s="85" t="str">
        <f ca="1">+IF(A272="","",IF(AND(TODAY()&lt;Validation!$C$141,OR(MONTH(TODAY())=10,MONTH(TODAY())=11,MONTH(TODAY())=12)),CONCATENATE(MONTH(TODAY()),"/01/",YEAR(TODAY())),IF(AND(TODAY()&lt;Validation!$C$141,MONTH(TODAY())&lt;=9),CONCATENATE("0",MONTH(TODAY()),"/01/",YEAR(TODAY())),IF(AND(TODAY()&gt;=Validation!$C$141,OR(MONTH(TODAY())=10,MONTH(TODAY())=11,MONTH(TODAY())=12)),CONCATENATE(MONTH(TODAY()+10),"/01/",YEAR(TODAY()+10)),IF(AND(TODAY()&gt;=Validation!$C$141,MONTH(TODAY())&lt;=9),CONCATENATE("0",MONTH(TODAY()+10),"/01/",YEAR(TODAY()+10)))))))</f>
        <v/>
      </c>
      <c r="R272" s="84" t="str">
        <f t="shared" si="13"/>
        <v/>
      </c>
      <c r="S272" s="66"/>
      <c r="T272" s="66"/>
      <c r="U272" s="66"/>
      <c r="V272" s="66"/>
      <c r="W272" s="66"/>
      <c r="X272" s="66"/>
      <c r="Y272" s="278"/>
      <c r="Z272" s="7">
        <f t="shared" si="14"/>
        <v>22</v>
      </c>
      <c r="AB272" s="133" t="str">
        <f>IFERROR(IF(DATEVALUE(VLOOKUP(K272,Validation!F307:I330,3,FALSE)&amp;"/"&amp;RIGHT(L272+100,2)&amp;"/"&amp;M272)&lt;=DATEVALUE(VLOOKUP(N272,Validation!F307:I330,3,FALSE)&amp;"/"&amp;RIGHT(O272+100,2)&amp;"/"&amp;P272),"",-1),"")</f>
        <v/>
      </c>
      <c r="AC272" s="133" t="str">
        <f>IFERROR(IF(DATEVALUE(TEXT(VLOOKUP(S272,Validation!F307:I330,3,FALSE)&amp;"/"&amp;RIGHT(T272+100,2)&amp;"/"&amp;U272,"MM/DD/YYYY"))&lt;=DATEVALUE(TEXT(VLOOKUP(V272,Validation!F307:I330,3,FALSE)&amp;"/"&amp;RIGHT(W272+100,2)&amp;"/"&amp;X272,"MM/DD/YYYY")),"",-1),"")</f>
        <v/>
      </c>
    </row>
    <row r="273" spans="1:29" ht="13.8">
      <c r="A273" s="113"/>
      <c r="B273" s="113"/>
      <c r="C273" s="113"/>
      <c r="D273" s="113"/>
      <c r="E273" s="113"/>
      <c r="F273" s="14"/>
      <c r="G273" s="15"/>
      <c r="H273" s="14"/>
      <c r="I273" s="114"/>
      <c r="J273" s="91" t="str">
        <f t="shared" si="12"/>
        <v/>
      </c>
      <c r="K273" s="88"/>
      <c r="L273" s="89"/>
      <c r="M273" s="90"/>
      <c r="N273" s="88"/>
      <c r="O273" s="89"/>
      <c r="P273" s="90"/>
      <c r="Q273" s="85" t="str">
        <f ca="1">+IF(A273="","",IF(AND(TODAY()&lt;Validation!$C$141,OR(MONTH(TODAY())=10,MONTH(TODAY())=11,MONTH(TODAY())=12)),CONCATENATE(MONTH(TODAY()),"/01/",YEAR(TODAY())),IF(AND(TODAY()&lt;Validation!$C$141,MONTH(TODAY())&lt;=9),CONCATENATE("0",MONTH(TODAY()),"/01/",YEAR(TODAY())),IF(AND(TODAY()&gt;=Validation!$C$141,OR(MONTH(TODAY())=10,MONTH(TODAY())=11,MONTH(TODAY())=12)),CONCATENATE(MONTH(TODAY()+10),"/01/",YEAR(TODAY()+10)),IF(AND(TODAY()&gt;=Validation!$C$141,MONTH(TODAY())&lt;=9),CONCATENATE("0",MONTH(TODAY()+10),"/01/",YEAR(TODAY()+10)))))))</f>
        <v/>
      </c>
      <c r="R273" s="84" t="str">
        <f t="shared" si="13"/>
        <v/>
      </c>
      <c r="S273" s="66"/>
      <c r="T273" s="66"/>
      <c r="U273" s="66"/>
      <c r="V273" s="66"/>
      <c r="W273" s="66"/>
      <c r="X273" s="66"/>
      <c r="Y273" s="278"/>
      <c r="Z273" s="7">
        <f t="shared" si="14"/>
        <v>22</v>
      </c>
      <c r="AB273" s="133" t="str">
        <f>IFERROR(IF(DATEVALUE(VLOOKUP(K273,Validation!F308:I331,3,FALSE)&amp;"/"&amp;RIGHT(L273+100,2)&amp;"/"&amp;M273)&lt;=DATEVALUE(VLOOKUP(N273,Validation!F308:I331,3,FALSE)&amp;"/"&amp;RIGHT(O273+100,2)&amp;"/"&amp;P273),"",-1),"")</f>
        <v/>
      </c>
      <c r="AC273" s="133" t="str">
        <f>IFERROR(IF(DATEVALUE(TEXT(VLOOKUP(S273,Validation!F308:I331,3,FALSE)&amp;"/"&amp;RIGHT(T273+100,2)&amp;"/"&amp;U273,"MM/DD/YYYY"))&lt;=DATEVALUE(TEXT(VLOOKUP(V273,Validation!F308:I331,3,FALSE)&amp;"/"&amp;RIGHT(W273+100,2)&amp;"/"&amp;X273,"MM/DD/YYYY")),"",-1),"")</f>
        <v/>
      </c>
    </row>
    <row r="274" spans="1:29" ht="13.8">
      <c r="A274" s="113"/>
      <c r="B274" s="113"/>
      <c r="C274" s="113"/>
      <c r="D274" s="113"/>
      <c r="E274" s="113"/>
      <c r="F274" s="14"/>
      <c r="G274" s="15"/>
      <c r="H274" s="14"/>
      <c r="I274" s="114"/>
      <c r="J274" s="91" t="str">
        <f t="shared" si="12"/>
        <v/>
      </c>
      <c r="K274" s="88"/>
      <c r="L274" s="89"/>
      <c r="M274" s="90"/>
      <c r="N274" s="88"/>
      <c r="O274" s="89"/>
      <c r="P274" s="90"/>
      <c r="Q274" s="85" t="str">
        <f ca="1">+IF(A274="","",IF(AND(TODAY()&lt;Validation!$C$141,OR(MONTH(TODAY())=10,MONTH(TODAY())=11,MONTH(TODAY())=12)),CONCATENATE(MONTH(TODAY()),"/01/",YEAR(TODAY())),IF(AND(TODAY()&lt;Validation!$C$141,MONTH(TODAY())&lt;=9),CONCATENATE("0",MONTH(TODAY()),"/01/",YEAR(TODAY())),IF(AND(TODAY()&gt;=Validation!$C$141,OR(MONTH(TODAY())=10,MONTH(TODAY())=11,MONTH(TODAY())=12)),CONCATENATE(MONTH(TODAY()+10),"/01/",YEAR(TODAY()+10)),IF(AND(TODAY()&gt;=Validation!$C$141,MONTH(TODAY())&lt;=9),CONCATENATE("0",MONTH(TODAY()+10),"/01/",YEAR(TODAY()+10)))))))</f>
        <v/>
      </c>
      <c r="R274" s="84" t="str">
        <f t="shared" si="13"/>
        <v/>
      </c>
      <c r="S274" s="66"/>
      <c r="T274" s="66"/>
      <c r="U274" s="66"/>
      <c r="V274" s="66"/>
      <c r="W274" s="66"/>
      <c r="X274" s="66"/>
      <c r="Y274" s="278"/>
      <c r="Z274" s="7">
        <f t="shared" si="14"/>
        <v>22</v>
      </c>
      <c r="AB274" s="133" t="str">
        <f>IFERROR(IF(DATEVALUE(VLOOKUP(K274,Validation!F309:I332,3,FALSE)&amp;"/"&amp;RIGHT(L274+100,2)&amp;"/"&amp;M274)&lt;=DATEVALUE(VLOOKUP(N274,Validation!F309:I332,3,FALSE)&amp;"/"&amp;RIGHT(O274+100,2)&amp;"/"&amp;P274),"",-1),"")</f>
        <v/>
      </c>
      <c r="AC274" s="133" t="str">
        <f>IFERROR(IF(DATEVALUE(TEXT(VLOOKUP(S274,Validation!F309:I332,3,FALSE)&amp;"/"&amp;RIGHT(T274+100,2)&amp;"/"&amp;U274,"MM/DD/YYYY"))&lt;=DATEVALUE(TEXT(VLOOKUP(V274,Validation!F309:I332,3,FALSE)&amp;"/"&amp;RIGHT(W274+100,2)&amp;"/"&amp;X274,"MM/DD/YYYY")),"",-1),"")</f>
        <v/>
      </c>
    </row>
    <row r="275" spans="1:29" ht="13.8">
      <c r="A275" s="113"/>
      <c r="B275" s="113"/>
      <c r="C275" s="113"/>
      <c r="D275" s="113"/>
      <c r="E275" s="113"/>
      <c r="F275" s="14"/>
      <c r="G275" s="15"/>
      <c r="H275" s="14"/>
      <c r="I275" s="114"/>
      <c r="J275" s="91" t="str">
        <f t="shared" si="12"/>
        <v/>
      </c>
      <c r="K275" s="88"/>
      <c r="L275" s="89"/>
      <c r="M275" s="90"/>
      <c r="N275" s="88"/>
      <c r="O275" s="89"/>
      <c r="P275" s="90"/>
      <c r="Q275" s="85" t="str">
        <f ca="1">+IF(A275="","",IF(AND(TODAY()&lt;Validation!$C$141,OR(MONTH(TODAY())=10,MONTH(TODAY())=11,MONTH(TODAY())=12)),CONCATENATE(MONTH(TODAY()),"/01/",YEAR(TODAY())),IF(AND(TODAY()&lt;Validation!$C$141,MONTH(TODAY())&lt;=9),CONCATENATE("0",MONTH(TODAY()),"/01/",YEAR(TODAY())),IF(AND(TODAY()&gt;=Validation!$C$141,OR(MONTH(TODAY())=10,MONTH(TODAY())=11,MONTH(TODAY())=12)),CONCATENATE(MONTH(TODAY()+10),"/01/",YEAR(TODAY()+10)),IF(AND(TODAY()&gt;=Validation!$C$141,MONTH(TODAY())&lt;=9),CONCATENATE("0",MONTH(TODAY()+10),"/01/",YEAR(TODAY()+10)))))))</f>
        <v/>
      </c>
      <c r="R275" s="84" t="str">
        <f t="shared" si="13"/>
        <v/>
      </c>
      <c r="S275" s="66"/>
      <c r="T275" s="66"/>
      <c r="U275" s="66"/>
      <c r="V275" s="66"/>
      <c r="W275" s="66"/>
      <c r="X275" s="66"/>
      <c r="Y275" s="278"/>
      <c r="Z275" s="7">
        <f t="shared" si="14"/>
        <v>22</v>
      </c>
      <c r="AB275" s="133" t="str">
        <f>IFERROR(IF(DATEVALUE(VLOOKUP(K275,Validation!F310:I333,3,FALSE)&amp;"/"&amp;RIGHT(L275+100,2)&amp;"/"&amp;M275)&lt;=DATEVALUE(VLOOKUP(N275,Validation!F310:I333,3,FALSE)&amp;"/"&amp;RIGHT(O275+100,2)&amp;"/"&amp;P275),"",-1),"")</f>
        <v/>
      </c>
      <c r="AC275" s="133" t="str">
        <f>IFERROR(IF(DATEVALUE(TEXT(VLOOKUP(S275,Validation!F310:I333,3,FALSE)&amp;"/"&amp;RIGHT(T275+100,2)&amp;"/"&amp;U275,"MM/DD/YYYY"))&lt;=DATEVALUE(TEXT(VLOOKUP(V275,Validation!F310:I333,3,FALSE)&amp;"/"&amp;RIGHT(W275+100,2)&amp;"/"&amp;X275,"MM/DD/YYYY")),"",-1),"")</f>
        <v/>
      </c>
    </row>
    <row r="276" spans="1:29" ht="13.8">
      <c r="A276" s="113"/>
      <c r="B276" s="113"/>
      <c r="C276" s="113"/>
      <c r="D276" s="113"/>
      <c r="E276" s="113"/>
      <c r="F276" s="14"/>
      <c r="G276" s="15"/>
      <c r="H276" s="14"/>
      <c r="I276" s="114"/>
      <c r="J276" s="91" t="str">
        <f t="shared" si="12"/>
        <v/>
      </c>
      <c r="K276" s="88"/>
      <c r="L276" s="89"/>
      <c r="M276" s="90"/>
      <c r="N276" s="88"/>
      <c r="O276" s="89"/>
      <c r="P276" s="90"/>
      <c r="Q276" s="85" t="str">
        <f ca="1">+IF(A276="","",IF(AND(TODAY()&lt;Validation!$C$141,OR(MONTH(TODAY())=10,MONTH(TODAY())=11,MONTH(TODAY())=12)),CONCATENATE(MONTH(TODAY()),"/01/",YEAR(TODAY())),IF(AND(TODAY()&lt;Validation!$C$141,MONTH(TODAY())&lt;=9),CONCATENATE("0",MONTH(TODAY()),"/01/",YEAR(TODAY())),IF(AND(TODAY()&gt;=Validation!$C$141,OR(MONTH(TODAY())=10,MONTH(TODAY())=11,MONTH(TODAY())=12)),CONCATENATE(MONTH(TODAY()+10),"/01/",YEAR(TODAY()+10)),IF(AND(TODAY()&gt;=Validation!$C$141,MONTH(TODAY())&lt;=9),CONCATENATE("0",MONTH(TODAY()+10),"/01/",YEAR(TODAY()+10)))))))</f>
        <v/>
      </c>
      <c r="R276" s="84" t="str">
        <f t="shared" si="13"/>
        <v/>
      </c>
      <c r="S276" s="66"/>
      <c r="T276" s="66"/>
      <c r="U276" s="66"/>
      <c r="V276" s="66"/>
      <c r="W276" s="66"/>
      <c r="X276" s="66"/>
      <c r="Y276" s="278"/>
      <c r="Z276" s="7">
        <f t="shared" si="14"/>
        <v>22</v>
      </c>
      <c r="AB276" s="133" t="str">
        <f>IFERROR(IF(DATEVALUE(VLOOKUP(K276,Validation!F311:I334,3,FALSE)&amp;"/"&amp;RIGHT(L276+100,2)&amp;"/"&amp;M276)&lt;=DATEVALUE(VLOOKUP(N276,Validation!F311:I334,3,FALSE)&amp;"/"&amp;RIGHT(O276+100,2)&amp;"/"&amp;P276),"",-1),"")</f>
        <v/>
      </c>
      <c r="AC276" s="133" t="str">
        <f>IFERROR(IF(DATEVALUE(TEXT(VLOOKUP(S276,Validation!F311:I334,3,FALSE)&amp;"/"&amp;RIGHT(T276+100,2)&amp;"/"&amp;U276,"MM/DD/YYYY"))&lt;=DATEVALUE(TEXT(VLOOKUP(V276,Validation!F311:I334,3,FALSE)&amp;"/"&amp;RIGHT(W276+100,2)&amp;"/"&amp;X276,"MM/DD/YYYY")),"",-1),"")</f>
        <v/>
      </c>
    </row>
    <row r="277" spans="1:29" ht="13.8">
      <c r="A277" s="113"/>
      <c r="B277" s="113"/>
      <c r="C277" s="113"/>
      <c r="D277" s="113"/>
      <c r="E277" s="113"/>
      <c r="F277" s="14"/>
      <c r="G277" s="15"/>
      <c r="H277" s="14"/>
      <c r="I277" s="114"/>
      <c r="J277" s="91" t="str">
        <f t="shared" si="12"/>
        <v/>
      </c>
      <c r="K277" s="88"/>
      <c r="L277" s="89"/>
      <c r="M277" s="90"/>
      <c r="N277" s="88"/>
      <c r="O277" s="89"/>
      <c r="P277" s="90"/>
      <c r="Q277" s="85" t="str">
        <f ca="1">+IF(A277="","",IF(AND(TODAY()&lt;Validation!$C$141,OR(MONTH(TODAY())=10,MONTH(TODAY())=11,MONTH(TODAY())=12)),CONCATENATE(MONTH(TODAY()),"/01/",YEAR(TODAY())),IF(AND(TODAY()&lt;Validation!$C$141,MONTH(TODAY())&lt;=9),CONCATENATE("0",MONTH(TODAY()),"/01/",YEAR(TODAY())),IF(AND(TODAY()&gt;=Validation!$C$141,OR(MONTH(TODAY())=10,MONTH(TODAY())=11,MONTH(TODAY())=12)),CONCATENATE(MONTH(TODAY()+10),"/01/",YEAR(TODAY()+10)),IF(AND(TODAY()&gt;=Validation!$C$141,MONTH(TODAY())&lt;=9),CONCATENATE("0",MONTH(TODAY()+10),"/01/",YEAR(TODAY()+10)))))))</f>
        <v/>
      </c>
      <c r="R277" s="84" t="str">
        <f t="shared" si="13"/>
        <v/>
      </c>
      <c r="S277" s="66"/>
      <c r="T277" s="66"/>
      <c r="U277" s="66"/>
      <c r="V277" s="66"/>
      <c r="W277" s="66"/>
      <c r="X277" s="66"/>
      <c r="Y277" s="278"/>
      <c r="Z277" s="7">
        <f t="shared" si="14"/>
        <v>22</v>
      </c>
      <c r="AB277" s="133" t="str">
        <f>IFERROR(IF(DATEVALUE(VLOOKUP(K277,Validation!F312:I335,3,FALSE)&amp;"/"&amp;RIGHT(L277+100,2)&amp;"/"&amp;M277)&lt;=DATEVALUE(VLOOKUP(N277,Validation!F312:I335,3,FALSE)&amp;"/"&amp;RIGHT(O277+100,2)&amp;"/"&amp;P277),"",-1),"")</f>
        <v/>
      </c>
      <c r="AC277" s="133" t="str">
        <f>IFERROR(IF(DATEVALUE(TEXT(VLOOKUP(S277,Validation!F312:I335,3,FALSE)&amp;"/"&amp;RIGHT(T277+100,2)&amp;"/"&amp;U277,"MM/DD/YYYY"))&lt;=DATEVALUE(TEXT(VLOOKUP(V277,Validation!F312:I335,3,FALSE)&amp;"/"&amp;RIGHT(W277+100,2)&amp;"/"&amp;X277,"MM/DD/YYYY")),"",-1),"")</f>
        <v/>
      </c>
    </row>
    <row r="278" spans="1:29" ht="13.8">
      <c r="A278" s="113"/>
      <c r="B278" s="113"/>
      <c r="C278" s="113"/>
      <c r="D278" s="113"/>
      <c r="E278" s="113"/>
      <c r="F278" s="14"/>
      <c r="G278" s="15"/>
      <c r="H278" s="14"/>
      <c r="I278" s="114"/>
      <c r="J278" s="91" t="str">
        <f t="shared" si="12"/>
        <v/>
      </c>
      <c r="K278" s="88"/>
      <c r="L278" s="89"/>
      <c r="M278" s="90"/>
      <c r="N278" s="88"/>
      <c r="O278" s="89"/>
      <c r="P278" s="90"/>
      <c r="Q278" s="85" t="str">
        <f ca="1">+IF(A278="","",IF(AND(TODAY()&lt;Validation!$C$141,OR(MONTH(TODAY())=10,MONTH(TODAY())=11,MONTH(TODAY())=12)),CONCATENATE(MONTH(TODAY()),"/01/",YEAR(TODAY())),IF(AND(TODAY()&lt;Validation!$C$141,MONTH(TODAY())&lt;=9),CONCATENATE("0",MONTH(TODAY()),"/01/",YEAR(TODAY())),IF(AND(TODAY()&gt;=Validation!$C$141,OR(MONTH(TODAY())=10,MONTH(TODAY())=11,MONTH(TODAY())=12)),CONCATENATE(MONTH(TODAY()+10),"/01/",YEAR(TODAY()+10)),IF(AND(TODAY()&gt;=Validation!$C$141,MONTH(TODAY())&lt;=9),CONCATENATE("0",MONTH(TODAY()+10),"/01/",YEAR(TODAY()+10)))))))</f>
        <v/>
      </c>
      <c r="R278" s="84" t="str">
        <f t="shared" si="13"/>
        <v/>
      </c>
      <c r="S278" s="66"/>
      <c r="T278" s="66"/>
      <c r="U278" s="66"/>
      <c r="V278" s="66"/>
      <c r="W278" s="66"/>
      <c r="X278" s="66"/>
      <c r="Y278" s="278"/>
      <c r="Z278" s="7">
        <f t="shared" si="14"/>
        <v>22</v>
      </c>
      <c r="AB278" s="133" t="str">
        <f>IFERROR(IF(DATEVALUE(VLOOKUP(K278,Validation!F313:I336,3,FALSE)&amp;"/"&amp;RIGHT(L278+100,2)&amp;"/"&amp;M278)&lt;=DATEVALUE(VLOOKUP(N278,Validation!F313:I336,3,FALSE)&amp;"/"&amp;RIGHT(O278+100,2)&amp;"/"&amp;P278),"",-1),"")</f>
        <v/>
      </c>
      <c r="AC278" s="133" t="str">
        <f>IFERROR(IF(DATEVALUE(TEXT(VLOOKUP(S278,Validation!F313:I336,3,FALSE)&amp;"/"&amp;RIGHT(T278+100,2)&amp;"/"&amp;U278,"MM/DD/YYYY"))&lt;=DATEVALUE(TEXT(VLOOKUP(V278,Validation!F313:I336,3,FALSE)&amp;"/"&amp;RIGHT(W278+100,2)&amp;"/"&amp;X278,"MM/DD/YYYY")),"",-1),"")</f>
        <v/>
      </c>
    </row>
    <row r="279" spans="1:29" ht="13.8">
      <c r="A279" s="113"/>
      <c r="B279" s="113"/>
      <c r="C279" s="113"/>
      <c r="D279" s="113"/>
      <c r="E279" s="113"/>
      <c r="F279" s="14"/>
      <c r="G279" s="15"/>
      <c r="H279" s="14"/>
      <c r="I279" s="114"/>
      <c r="J279" s="91" t="str">
        <f t="shared" si="12"/>
        <v/>
      </c>
      <c r="K279" s="88"/>
      <c r="L279" s="89"/>
      <c r="M279" s="90"/>
      <c r="N279" s="88"/>
      <c r="O279" s="89"/>
      <c r="P279" s="90"/>
      <c r="Q279" s="85" t="str">
        <f ca="1">+IF(A279="","",IF(AND(TODAY()&lt;Validation!$C$141,OR(MONTH(TODAY())=10,MONTH(TODAY())=11,MONTH(TODAY())=12)),CONCATENATE(MONTH(TODAY()),"/01/",YEAR(TODAY())),IF(AND(TODAY()&lt;Validation!$C$141,MONTH(TODAY())&lt;=9),CONCATENATE("0",MONTH(TODAY()),"/01/",YEAR(TODAY())),IF(AND(TODAY()&gt;=Validation!$C$141,OR(MONTH(TODAY())=10,MONTH(TODAY())=11,MONTH(TODAY())=12)),CONCATENATE(MONTH(TODAY()+10),"/01/",YEAR(TODAY()+10)),IF(AND(TODAY()&gt;=Validation!$C$141,MONTH(TODAY())&lt;=9),CONCATENATE("0",MONTH(TODAY()+10),"/01/",YEAR(TODAY()+10)))))))</f>
        <v/>
      </c>
      <c r="R279" s="84" t="str">
        <f t="shared" si="13"/>
        <v/>
      </c>
      <c r="S279" s="66"/>
      <c r="T279" s="66"/>
      <c r="U279" s="66"/>
      <c r="V279" s="66"/>
      <c r="W279" s="66"/>
      <c r="X279" s="66"/>
      <c r="Y279" s="278"/>
      <c r="Z279" s="7">
        <f t="shared" si="14"/>
        <v>22</v>
      </c>
      <c r="AB279" s="133" t="str">
        <f>IFERROR(IF(DATEVALUE(VLOOKUP(K279,Validation!F314:I337,3,FALSE)&amp;"/"&amp;RIGHT(L279+100,2)&amp;"/"&amp;M279)&lt;=DATEVALUE(VLOOKUP(N279,Validation!F314:I337,3,FALSE)&amp;"/"&amp;RIGHT(O279+100,2)&amp;"/"&amp;P279),"",-1),"")</f>
        <v/>
      </c>
      <c r="AC279" s="133" t="str">
        <f>IFERROR(IF(DATEVALUE(TEXT(VLOOKUP(S279,Validation!F314:I337,3,FALSE)&amp;"/"&amp;RIGHT(T279+100,2)&amp;"/"&amp;U279,"MM/DD/YYYY"))&lt;=DATEVALUE(TEXT(VLOOKUP(V279,Validation!F314:I337,3,FALSE)&amp;"/"&amp;RIGHT(W279+100,2)&amp;"/"&amp;X279,"MM/DD/YYYY")),"",-1),"")</f>
        <v/>
      </c>
    </row>
    <row r="280" spans="1:29" ht="13.8">
      <c r="A280" s="113"/>
      <c r="B280" s="113"/>
      <c r="C280" s="113"/>
      <c r="D280" s="113"/>
      <c r="E280" s="113"/>
      <c r="F280" s="14"/>
      <c r="G280" s="15"/>
      <c r="H280" s="14"/>
      <c r="I280" s="114"/>
      <c r="J280" s="91" t="str">
        <f t="shared" si="12"/>
        <v/>
      </c>
      <c r="K280" s="88"/>
      <c r="L280" s="89"/>
      <c r="M280" s="90"/>
      <c r="N280" s="88"/>
      <c r="O280" s="89"/>
      <c r="P280" s="90"/>
      <c r="Q280" s="85" t="str">
        <f ca="1">+IF(A280="","",IF(AND(TODAY()&lt;Validation!$C$141,OR(MONTH(TODAY())=10,MONTH(TODAY())=11,MONTH(TODAY())=12)),CONCATENATE(MONTH(TODAY()),"/01/",YEAR(TODAY())),IF(AND(TODAY()&lt;Validation!$C$141,MONTH(TODAY())&lt;=9),CONCATENATE("0",MONTH(TODAY()),"/01/",YEAR(TODAY())),IF(AND(TODAY()&gt;=Validation!$C$141,OR(MONTH(TODAY())=10,MONTH(TODAY())=11,MONTH(TODAY())=12)),CONCATENATE(MONTH(TODAY()+10),"/01/",YEAR(TODAY()+10)),IF(AND(TODAY()&gt;=Validation!$C$141,MONTH(TODAY())&lt;=9),CONCATENATE("0",MONTH(TODAY()+10),"/01/",YEAR(TODAY()+10)))))))</f>
        <v/>
      </c>
      <c r="R280" s="84" t="str">
        <f t="shared" si="13"/>
        <v/>
      </c>
      <c r="S280" s="66"/>
      <c r="T280" s="66"/>
      <c r="U280" s="66"/>
      <c r="V280" s="66"/>
      <c r="W280" s="66"/>
      <c r="X280" s="66"/>
      <c r="Y280" s="278"/>
      <c r="Z280" s="7">
        <f t="shared" si="14"/>
        <v>22</v>
      </c>
      <c r="AB280" s="133" t="str">
        <f>IFERROR(IF(DATEVALUE(VLOOKUP(K280,Validation!F315:I338,3,FALSE)&amp;"/"&amp;RIGHT(L280+100,2)&amp;"/"&amp;M280)&lt;=DATEVALUE(VLOOKUP(N280,Validation!F315:I338,3,FALSE)&amp;"/"&amp;RIGHT(O280+100,2)&amp;"/"&amp;P280),"",-1),"")</f>
        <v/>
      </c>
      <c r="AC280" s="133" t="str">
        <f>IFERROR(IF(DATEVALUE(TEXT(VLOOKUP(S280,Validation!F315:I338,3,FALSE)&amp;"/"&amp;RIGHT(T280+100,2)&amp;"/"&amp;U280,"MM/DD/YYYY"))&lt;=DATEVALUE(TEXT(VLOOKUP(V280,Validation!F315:I338,3,FALSE)&amp;"/"&amp;RIGHT(W280+100,2)&amp;"/"&amp;X280,"MM/DD/YYYY")),"",-1),"")</f>
        <v/>
      </c>
    </row>
    <row r="281" spans="1:29" ht="13.8">
      <c r="A281" s="113"/>
      <c r="B281" s="113"/>
      <c r="C281" s="113"/>
      <c r="D281" s="113"/>
      <c r="E281" s="113"/>
      <c r="F281" s="14"/>
      <c r="G281" s="15"/>
      <c r="H281" s="14"/>
      <c r="I281" s="114"/>
      <c r="J281" s="91" t="str">
        <f t="shared" si="12"/>
        <v/>
      </c>
      <c r="K281" s="88"/>
      <c r="L281" s="89"/>
      <c r="M281" s="90"/>
      <c r="N281" s="88"/>
      <c r="O281" s="89"/>
      <c r="P281" s="90"/>
      <c r="Q281" s="85" t="str">
        <f ca="1">+IF(A281="","",IF(AND(TODAY()&lt;Validation!$C$141,OR(MONTH(TODAY())=10,MONTH(TODAY())=11,MONTH(TODAY())=12)),CONCATENATE(MONTH(TODAY()),"/01/",YEAR(TODAY())),IF(AND(TODAY()&lt;Validation!$C$141,MONTH(TODAY())&lt;=9),CONCATENATE("0",MONTH(TODAY()),"/01/",YEAR(TODAY())),IF(AND(TODAY()&gt;=Validation!$C$141,OR(MONTH(TODAY())=10,MONTH(TODAY())=11,MONTH(TODAY())=12)),CONCATENATE(MONTH(TODAY()+10),"/01/",YEAR(TODAY()+10)),IF(AND(TODAY()&gt;=Validation!$C$141,MONTH(TODAY())&lt;=9),CONCATENATE("0",MONTH(TODAY()+10),"/01/",YEAR(TODAY()+10)))))))</f>
        <v/>
      </c>
      <c r="R281" s="84" t="str">
        <f t="shared" si="13"/>
        <v/>
      </c>
      <c r="S281" s="66"/>
      <c r="T281" s="66"/>
      <c r="U281" s="66"/>
      <c r="V281" s="66"/>
      <c r="W281" s="66"/>
      <c r="X281" s="66"/>
      <c r="Y281" s="278"/>
      <c r="Z281" s="7">
        <f t="shared" si="14"/>
        <v>22</v>
      </c>
      <c r="AB281" s="133" t="str">
        <f>IFERROR(IF(DATEVALUE(VLOOKUP(K281,Validation!F316:I339,3,FALSE)&amp;"/"&amp;RIGHT(L281+100,2)&amp;"/"&amp;M281)&lt;=DATEVALUE(VLOOKUP(N281,Validation!F316:I339,3,FALSE)&amp;"/"&amp;RIGHT(O281+100,2)&amp;"/"&amp;P281),"",-1),"")</f>
        <v/>
      </c>
      <c r="AC281" s="133" t="str">
        <f>IFERROR(IF(DATEVALUE(TEXT(VLOOKUP(S281,Validation!F316:I339,3,FALSE)&amp;"/"&amp;RIGHT(T281+100,2)&amp;"/"&amp;U281,"MM/DD/YYYY"))&lt;=DATEVALUE(TEXT(VLOOKUP(V281,Validation!F316:I339,3,FALSE)&amp;"/"&amp;RIGHT(W281+100,2)&amp;"/"&amp;X281,"MM/DD/YYYY")),"",-1),"")</f>
        <v/>
      </c>
    </row>
    <row r="282" spans="1:29" ht="13.8">
      <c r="A282" s="113"/>
      <c r="B282" s="113"/>
      <c r="C282" s="113"/>
      <c r="D282" s="113"/>
      <c r="E282" s="113"/>
      <c r="F282" s="14"/>
      <c r="G282" s="15"/>
      <c r="H282" s="14"/>
      <c r="I282" s="114"/>
      <c r="J282" s="91" t="str">
        <f t="shared" si="12"/>
        <v/>
      </c>
      <c r="K282" s="88"/>
      <c r="L282" s="89"/>
      <c r="M282" s="90"/>
      <c r="N282" s="88"/>
      <c r="O282" s="89"/>
      <c r="P282" s="90"/>
      <c r="Q282" s="85" t="str">
        <f ca="1">+IF(A282="","",IF(AND(TODAY()&lt;Validation!$C$141,OR(MONTH(TODAY())=10,MONTH(TODAY())=11,MONTH(TODAY())=12)),CONCATENATE(MONTH(TODAY()),"/01/",YEAR(TODAY())),IF(AND(TODAY()&lt;Validation!$C$141,MONTH(TODAY())&lt;=9),CONCATENATE("0",MONTH(TODAY()),"/01/",YEAR(TODAY())),IF(AND(TODAY()&gt;=Validation!$C$141,OR(MONTH(TODAY())=10,MONTH(TODAY())=11,MONTH(TODAY())=12)),CONCATENATE(MONTH(TODAY()+10),"/01/",YEAR(TODAY()+10)),IF(AND(TODAY()&gt;=Validation!$C$141,MONTH(TODAY())&lt;=9),CONCATENATE("0",MONTH(TODAY()+10),"/01/",YEAR(TODAY()+10)))))))</f>
        <v/>
      </c>
      <c r="R282" s="84" t="str">
        <f t="shared" si="13"/>
        <v/>
      </c>
      <c r="S282" s="66"/>
      <c r="T282" s="66"/>
      <c r="U282" s="66"/>
      <c r="V282" s="66"/>
      <c r="W282" s="66"/>
      <c r="X282" s="66"/>
      <c r="Y282" s="278"/>
      <c r="Z282" s="7">
        <f t="shared" si="14"/>
        <v>22</v>
      </c>
      <c r="AB282" s="133" t="str">
        <f>IFERROR(IF(DATEVALUE(VLOOKUP(K282,Validation!F317:I340,3,FALSE)&amp;"/"&amp;RIGHT(L282+100,2)&amp;"/"&amp;M282)&lt;=DATEVALUE(VLOOKUP(N282,Validation!F317:I340,3,FALSE)&amp;"/"&amp;RIGHT(O282+100,2)&amp;"/"&amp;P282),"",-1),"")</f>
        <v/>
      </c>
      <c r="AC282" s="133" t="str">
        <f>IFERROR(IF(DATEVALUE(TEXT(VLOOKUP(S282,Validation!F317:I340,3,FALSE)&amp;"/"&amp;RIGHT(T282+100,2)&amp;"/"&amp;U282,"MM/DD/YYYY"))&lt;=DATEVALUE(TEXT(VLOOKUP(V282,Validation!F317:I340,3,FALSE)&amp;"/"&amp;RIGHT(W282+100,2)&amp;"/"&amp;X282,"MM/DD/YYYY")),"",-1),"")</f>
        <v/>
      </c>
    </row>
    <row r="283" spans="1:29" ht="13.8">
      <c r="A283" s="113"/>
      <c r="B283" s="113"/>
      <c r="C283" s="113"/>
      <c r="D283" s="113"/>
      <c r="E283" s="113"/>
      <c r="F283" s="14"/>
      <c r="G283" s="15"/>
      <c r="H283" s="14"/>
      <c r="I283" s="114"/>
      <c r="J283" s="91" t="str">
        <f t="shared" si="12"/>
        <v/>
      </c>
      <c r="K283" s="88"/>
      <c r="L283" s="89"/>
      <c r="M283" s="90"/>
      <c r="N283" s="88"/>
      <c r="O283" s="89"/>
      <c r="P283" s="90"/>
      <c r="Q283" s="85" t="str">
        <f ca="1">+IF(A283="","",IF(AND(TODAY()&lt;Validation!$C$141,OR(MONTH(TODAY())=10,MONTH(TODAY())=11,MONTH(TODAY())=12)),CONCATENATE(MONTH(TODAY()),"/01/",YEAR(TODAY())),IF(AND(TODAY()&lt;Validation!$C$141,MONTH(TODAY())&lt;=9),CONCATENATE("0",MONTH(TODAY()),"/01/",YEAR(TODAY())),IF(AND(TODAY()&gt;=Validation!$C$141,OR(MONTH(TODAY())=10,MONTH(TODAY())=11,MONTH(TODAY())=12)),CONCATENATE(MONTH(TODAY()+10),"/01/",YEAR(TODAY()+10)),IF(AND(TODAY()&gt;=Validation!$C$141,MONTH(TODAY())&lt;=9),CONCATENATE("0",MONTH(TODAY()+10),"/01/",YEAR(TODAY()+10)))))))</f>
        <v/>
      </c>
      <c r="R283" s="84" t="str">
        <f t="shared" si="13"/>
        <v/>
      </c>
      <c r="S283" s="66"/>
      <c r="T283" s="66"/>
      <c r="U283" s="66"/>
      <c r="V283" s="66"/>
      <c r="W283" s="66"/>
      <c r="X283" s="66"/>
      <c r="Y283" s="278"/>
      <c r="Z283" s="7">
        <f t="shared" si="14"/>
        <v>22</v>
      </c>
      <c r="AB283" s="133" t="str">
        <f>IFERROR(IF(DATEVALUE(VLOOKUP(K283,Validation!F318:I341,3,FALSE)&amp;"/"&amp;RIGHT(L283+100,2)&amp;"/"&amp;M283)&lt;=DATEVALUE(VLOOKUP(N283,Validation!F318:I341,3,FALSE)&amp;"/"&amp;RIGHT(O283+100,2)&amp;"/"&amp;P283),"",-1),"")</f>
        <v/>
      </c>
      <c r="AC283" s="133" t="str">
        <f>IFERROR(IF(DATEVALUE(TEXT(VLOOKUP(S283,Validation!F318:I341,3,FALSE)&amp;"/"&amp;RIGHT(T283+100,2)&amp;"/"&amp;U283,"MM/DD/YYYY"))&lt;=DATEVALUE(TEXT(VLOOKUP(V283,Validation!F318:I341,3,FALSE)&amp;"/"&amp;RIGHT(W283+100,2)&amp;"/"&amp;X283,"MM/DD/YYYY")),"",-1),"")</f>
        <v/>
      </c>
    </row>
    <row r="284" spans="1:29" ht="13.8">
      <c r="A284" s="113"/>
      <c r="B284" s="113"/>
      <c r="C284" s="113"/>
      <c r="D284" s="113"/>
      <c r="E284" s="113"/>
      <c r="F284" s="14"/>
      <c r="G284" s="15"/>
      <c r="H284" s="14"/>
      <c r="I284" s="114"/>
      <c r="J284" s="91" t="str">
        <f t="shared" si="12"/>
        <v/>
      </c>
      <c r="K284" s="88"/>
      <c r="L284" s="89"/>
      <c r="M284" s="90"/>
      <c r="N284" s="88"/>
      <c r="O284" s="89"/>
      <c r="P284" s="90"/>
      <c r="Q284" s="85" t="str">
        <f ca="1">+IF(A284="","",IF(AND(TODAY()&lt;Validation!$C$141,OR(MONTH(TODAY())=10,MONTH(TODAY())=11,MONTH(TODAY())=12)),CONCATENATE(MONTH(TODAY()),"/01/",YEAR(TODAY())),IF(AND(TODAY()&lt;Validation!$C$141,MONTH(TODAY())&lt;=9),CONCATENATE("0",MONTH(TODAY()),"/01/",YEAR(TODAY())),IF(AND(TODAY()&gt;=Validation!$C$141,OR(MONTH(TODAY())=10,MONTH(TODAY())=11,MONTH(TODAY())=12)),CONCATENATE(MONTH(TODAY()+10),"/01/",YEAR(TODAY()+10)),IF(AND(TODAY()&gt;=Validation!$C$141,MONTH(TODAY())&lt;=9),CONCATENATE("0",MONTH(TODAY()+10),"/01/",YEAR(TODAY()+10)))))))</f>
        <v/>
      </c>
      <c r="R284" s="84" t="str">
        <f t="shared" si="13"/>
        <v/>
      </c>
      <c r="S284" s="66"/>
      <c r="T284" s="66"/>
      <c r="U284" s="66"/>
      <c r="V284" s="66"/>
      <c r="W284" s="66"/>
      <c r="X284" s="66"/>
      <c r="Y284" s="278"/>
      <c r="Z284" s="7">
        <f t="shared" si="14"/>
        <v>22</v>
      </c>
      <c r="AB284" s="133" t="str">
        <f>IFERROR(IF(DATEVALUE(VLOOKUP(K284,Validation!F319:I342,3,FALSE)&amp;"/"&amp;RIGHT(L284+100,2)&amp;"/"&amp;M284)&lt;=DATEVALUE(VLOOKUP(N284,Validation!F319:I342,3,FALSE)&amp;"/"&amp;RIGHT(O284+100,2)&amp;"/"&amp;P284),"",-1),"")</f>
        <v/>
      </c>
      <c r="AC284" s="133" t="str">
        <f>IFERROR(IF(DATEVALUE(TEXT(VLOOKUP(S284,Validation!F319:I342,3,FALSE)&amp;"/"&amp;RIGHT(T284+100,2)&amp;"/"&amp;U284,"MM/DD/YYYY"))&lt;=DATEVALUE(TEXT(VLOOKUP(V284,Validation!F319:I342,3,FALSE)&amp;"/"&amp;RIGHT(W284+100,2)&amp;"/"&amp;X284,"MM/DD/YYYY")),"",-1),"")</f>
        <v/>
      </c>
    </row>
    <row r="285" spans="1:29" ht="13.8">
      <c r="A285" s="113"/>
      <c r="B285" s="113"/>
      <c r="C285" s="113"/>
      <c r="D285" s="113"/>
      <c r="E285" s="113"/>
      <c r="F285" s="14"/>
      <c r="G285" s="15"/>
      <c r="H285" s="14"/>
      <c r="I285" s="114"/>
      <c r="J285" s="91" t="str">
        <f t="shared" si="12"/>
        <v/>
      </c>
      <c r="K285" s="88"/>
      <c r="L285" s="89"/>
      <c r="M285" s="90"/>
      <c r="N285" s="88"/>
      <c r="O285" s="89"/>
      <c r="P285" s="90"/>
      <c r="Q285" s="85" t="str">
        <f ca="1">+IF(A285="","",IF(AND(TODAY()&lt;Validation!$C$141,OR(MONTH(TODAY())=10,MONTH(TODAY())=11,MONTH(TODAY())=12)),CONCATENATE(MONTH(TODAY()),"/01/",YEAR(TODAY())),IF(AND(TODAY()&lt;Validation!$C$141,MONTH(TODAY())&lt;=9),CONCATENATE("0",MONTH(TODAY()),"/01/",YEAR(TODAY())),IF(AND(TODAY()&gt;=Validation!$C$141,OR(MONTH(TODAY())=10,MONTH(TODAY())=11,MONTH(TODAY())=12)),CONCATENATE(MONTH(TODAY()+10),"/01/",YEAR(TODAY()+10)),IF(AND(TODAY()&gt;=Validation!$C$141,MONTH(TODAY())&lt;=9),CONCATENATE("0",MONTH(TODAY()+10),"/01/",YEAR(TODAY()+10)))))))</f>
        <v/>
      </c>
      <c r="R285" s="84" t="str">
        <f t="shared" si="13"/>
        <v/>
      </c>
      <c r="S285" s="66"/>
      <c r="T285" s="66"/>
      <c r="U285" s="66"/>
      <c r="V285" s="66"/>
      <c r="W285" s="66"/>
      <c r="X285" s="66"/>
      <c r="Y285" s="278"/>
      <c r="Z285" s="7">
        <f t="shared" si="14"/>
        <v>22</v>
      </c>
      <c r="AB285" s="133" t="str">
        <f>IFERROR(IF(DATEVALUE(VLOOKUP(K285,Validation!F320:I343,3,FALSE)&amp;"/"&amp;RIGHT(L285+100,2)&amp;"/"&amp;M285)&lt;=DATEVALUE(VLOOKUP(N285,Validation!F320:I343,3,FALSE)&amp;"/"&amp;RIGHT(O285+100,2)&amp;"/"&amp;P285),"",-1),"")</f>
        <v/>
      </c>
      <c r="AC285" s="133" t="str">
        <f>IFERROR(IF(DATEVALUE(TEXT(VLOOKUP(S285,Validation!F320:I343,3,FALSE)&amp;"/"&amp;RIGHT(T285+100,2)&amp;"/"&amp;U285,"MM/DD/YYYY"))&lt;=DATEVALUE(TEXT(VLOOKUP(V285,Validation!F320:I343,3,FALSE)&amp;"/"&amp;RIGHT(W285+100,2)&amp;"/"&amp;X285,"MM/DD/YYYY")),"",-1),"")</f>
        <v/>
      </c>
    </row>
    <row r="286" spans="1:29" ht="13.8">
      <c r="A286" s="113"/>
      <c r="B286" s="113"/>
      <c r="C286" s="113"/>
      <c r="D286" s="113"/>
      <c r="E286" s="113"/>
      <c r="F286" s="14"/>
      <c r="G286" s="15"/>
      <c r="H286" s="14"/>
      <c r="I286" s="114"/>
      <c r="J286" s="91" t="str">
        <f t="shared" si="12"/>
        <v/>
      </c>
      <c r="K286" s="88"/>
      <c r="L286" s="89"/>
      <c r="M286" s="90"/>
      <c r="N286" s="88"/>
      <c r="O286" s="89"/>
      <c r="P286" s="90"/>
      <c r="Q286" s="85" t="str">
        <f ca="1">+IF(A286="","",IF(AND(TODAY()&lt;Validation!$C$141,OR(MONTH(TODAY())=10,MONTH(TODAY())=11,MONTH(TODAY())=12)),CONCATENATE(MONTH(TODAY()),"/01/",YEAR(TODAY())),IF(AND(TODAY()&lt;Validation!$C$141,MONTH(TODAY())&lt;=9),CONCATENATE("0",MONTH(TODAY()),"/01/",YEAR(TODAY())),IF(AND(TODAY()&gt;=Validation!$C$141,OR(MONTH(TODAY())=10,MONTH(TODAY())=11,MONTH(TODAY())=12)),CONCATENATE(MONTH(TODAY()+10),"/01/",YEAR(TODAY()+10)),IF(AND(TODAY()&gt;=Validation!$C$141,MONTH(TODAY())&lt;=9),CONCATENATE("0",MONTH(TODAY()+10),"/01/",YEAR(TODAY()+10)))))))</f>
        <v/>
      </c>
      <c r="R286" s="84" t="str">
        <f t="shared" si="13"/>
        <v/>
      </c>
      <c r="S286" s="66"/>
      <c r="T286" s="66"/>
      <c r="U286" s="66"/>
      <c r="V286" s="66"/>
      <c r="W286" s="66"/>
      <c r="X286" s="66"/>
      <c r="Y286" s="278"/>
      <c r="Z286" s="7">
        <f t="shared" si="14"/>
        <v>22</v>
      </c>
      <c r="AB286" s="133" t="str">
        <f>IFERROR(IF(DATEVALUE(VLOOKUP(K286,Validation!F321:I344,3,FALSE)&amp;"/"&amp;RIGHT(L286+100,2)&amp;"/"&amp;M286)&lt;=DATEVALUE(VLOOKUP(N286,Validation!F321:I344,3,FALSE)&amp;"/"&amp;RIGHT(O286+100,2)&amp;"/"&amp;P286),"",-1),"")</f>
        <v/>
      </c>
      <c r="AC286" s="133" t="str">
        <f>IFERROR(IF(DATEVALUE(TEXT(VLOOKUP(S286,Validation!F321:I344,3,FALSE)&amp;"/"&amp;RIGHT(T286+100,2)&amp;"/"&amp;U286,"MM/DD/YYYY"))&lt;=DATEVALUE(TEXT(VLOOKUP(V286,Validation!F321:I344,3,FALSE)&amp;"/"&amp;RIGHT(W286+100,2)&amp;"/"&amp;X286,"MM/DD/YYYY")),"",-1),"")</f>
        <v/>
      </c>
    </row>
    <row r="287" spans="1:29" ht="13.8">
      <c r="A287" s="113"/>
      <c r="B287" s="113"/>
      <c r="C287" s="113"/>
      <c r="D287" s="113"/>
      <c r="E287" s="113"/>
      <c r="F287" s="14"/>
      <c r="G287" s="15"/>
      <c r="H287" s="14"/>
      <c r="I287" s="114"/>
      <c r="J287" s="91" t="str">
        <f t="shared" si="12"/>
        <v/>
      </c>
      <c r="K287" s="88"/>
      <c r="L287" s="89"/>
      <c r="M287" s="90"/>
      <c r="N287" s="88"/>
      <c r="O287" s="89"/>
      <c r="P287" s="90"/>
      <c r="Q287" s="85" t="str">
        <f ca="1">+IF(A287="","",IF(AND(TODAY()&lt;Validation!$C$141,OR(MONTH(TODAY())=10,MONTH(TODAY())=11,MONTH(TODAY())=12)),CONCATENATE(MONTH(TODAY()),"/01/",YEAR(TODAY())),IF(AND(TODAY()&lt;Validation!$C$141,MONTH(TODAY())&lt;=9),CONCATENATE("0",MONTH(TODAY()),"/01/",YEAR(TODAY())),IF(AND(TODAY()&gt;=Validation!$C$141,OR(MONTH(TODAY())=10,MONTH(TODAY())=11,MONTH(TODAY())=12)),CONCATENATE(MONTH(TODAY()+10),"/01/",YEAR(TODAY()+10)),IF(AND(TODAY()&gt;=Validation!$C$141,MONTH(TODAY())&lt;=9),CONCATENATE("0",MONTH(TODAY()+10),"/01/",YEAR(TODAY()+10)))))))</f>
        <v/>
      </c>
      <c r="R287" s="84" t="str">
        <f t="shared" si="13"/>
        <v/>
      </c>
      <c r="S287" s="66"/>
      <c r="T287" s="66"/>
      <c r="U287" s="66"/>
      <c r="V287" s="66"/>
      <c r="W287" s="66"/>
      <c r="X287" s="66"/>
      <c r="Y287" s="278"/>
      <c r="Z287" s="7">
        <f t="shared" si="14"/>
        <v>22</v>
      </c>
      <c r="AB287" s="133" t="str">
        <f>IFERROR(IF(DATEVALUE(VLOOKUP(K287,Validation!F322:I345,3,FALSE)&amp;"/"&amp;RIGHT(L287+100,2)&amp;"/"&amp;M287)&lt;=DATEVALUE(VLOOKUP(N287,Validation!F322:I345,3,FALSE)&amp;"/"&amp;RIGHT(O287+100,2)&amp;"/"&amp;P287),"",-1),"")</f>
        <v/>
      </c>
      <c r="AC287" s="133" t="str">
        <f>IFERROR(IF(DATEVALUE(TEXT(VLOOKUP(S287,Validation!F322:I345,3,FALSE)&amp;"/"&amp;RIGHT(T287+100,2)&amp;"/"&amp;U287,"MM/DD/YYYY"))&lt;=DATEVALUE(TEXT(VLOOKUP(V287,Validation!F322:I345,3,FALSE)&amp;"/"&amp;RIGHT(W287+100,2)&amp;"/"&amp;X287,"MM/DD/YYYY")),"",-1),"")</f>
        <v/>
      </c>
    </row>
    <row r="288" spans="1:29" ht="13.8">
      <c r="A288" s="113"/>
      <c r="B288" s="113"/>
      <c r="C288" s="113"/>
      <c r="D288" s="113"/>
      <c r="E288" s="113"/>
      <c r="F288" s="14"/>
      <c r="G288" s="15"/>
      <c r="H288" s="14"/>
      <c r="I288" s="114"/>
      <c r="J288" s="91" t="str">
        <f t="shared" si="12"/>
        <v/>
      </c>
      <c r="K288" s="88"/>
      <c r="L288" s="89"/>
      <c r="M288" s="90"/>
      <c r="N288" s="88"/>
      <c r="O288" s="89"/>
      <c r="P288" s="90"/>
      <c r="Q288" s="85" t="str">
        <f ca="1">+IF(A288="","",IF(AND(TODAY()&lt;Validation!$C$141,OR(MONTH(TODAY())=10,MONTH(TODAY())=11,MONTH(TODAY())=12)),CONCATENATE(MONTH(TODAY()),"/01/",YEAR(TODAY())),IF(AND(TODAY()&lt;Validation!$C$141,MONTH(TODAY())&lt;=9),CONCATENATE("0",MONTH(TODAY()),"/01/",YEAR(TODAY())),IF(AND(TODAY()&gt;=Validation!$C$141,OR(MONTH(TODAY())=10,MONTH(TODAY())=11,MONTH(TODAY())=12)),CONCATENATE(MONTH(TODAY()+10),"/01/",YEAR(TODAY()+10)),IF(AND(TODAY()&gt;=Validation!$C$141,MONTH(TODAY())&lt;=9),CONCATENATE("0",MONTH(TODAY()+10),"/01/",YEAR(TODAY()+10)))))))</f>
        <v/>
      </c>
      <c r="R288" s="84" t="str">
        <f t="shared" si="13"/>
        <v/>
      </c>
      <c r="S288" s="66"/>
      <c r="T288" s="66"/>
      <c r="U288" s="66"/>
      <c r="V288" s="66"/>
      <c r="W288" s="66"/>
      <c r="X288" s="66"/>
      <c r="Y288" s="278"/>
      <c r="Z288" s="7">
        <f t="shared" si="14"/>
        <v>22</v>
      </c>
      <c r="AB288" s="133" t="str">
        <f>IFERROR(IF(DATEVALUE(VLOOKUP(K288,Validation!F323:I346,3,FALSE)&amp;"/"&amp;RIGHT(L288+100,2)&amp;"/"&amp;M288)&lt;=DATEVALUE(VLOOKUP(N288,Validation!F323:I346,3,FALSE)&amp;"/"&amp;RIGHT(O288+100,2)&amp;"/"&amp;P288),"",-1),"")</f>
        <v/>
      </c>
      <c r="AC288" s="133" t="str">
        <f>IFERROR(IF(DATEVALUE(TEXT(VLOOKUP(S288,Validation!F323:I346,3,FALSE)&amp;"/"&amp;RIGHT(T288+100,2)&amp;"/"&amp;U288,"MM/DD/YYYY"))&lt;=DATEVALUE(TEXT(VLOOKUP(V288,Validation!F323:I346,3,FALSE)&amp;"/"&amp;RIGHT(W288+100,2)&amp;"/"&amp;X288,"MM/DD/YYYY")),"",-1),"")</f>
        <v/>
      </c>
    </row>
    <row r="289" spans="1:29" ht="13.8">
      <c r="A289" s="113"/>
      <c r="B289" s="113"/>
      <c r="C289" s="113"/>
      <c r="D289" s="113"/>
      <c r="E289" s="113"/>
      <c r="F289" s="14"/>
      <c r="G289" s="15"/>
      <c r="H289" s="14"/>
      <c r="I289" s="114"/>
      <c r="J289" s="91" t="str">
        <f t="shared" si="12"/>
        <v/>
      </c>
      <c r="K289" s="88"/>
      <c r="L289" s="89"/>
      <c r="M289" s="90"/>
      <c r="N289" s="88"/>
      <c r="O289" s="89"/>
      <c r="P289" s="90"/>
      <c r="Q289" s="85" t="str">
        <f ca="1">+IF(A289="","",IF(AND(TODAY()&lt;Validation!$C$141,OR(MONTH(TODAY())=10,MONTH(TODAY())=11,MONTH(TODAY())=12)),CONCATENATE(MONTH(TODAY()),"/01/",YEAR(TODAY())),IF(AND(TODAY()&lt;Validation!$C$141,MONTH(TODAY())&lt;=9),CONCATENATE("0",MONTH(TODAY()),"/01/",YEAR(TODAY())),IF(AND(TODAY()&gt;=Validation!$C$141,OR(MONTH(TODAY())=10,MONTH(TODAY())=11,MONTH(TODAY())=12)),CONCATENATE(MONTH(TODAY()+10),"/01/",YEAR(TODAY()+10)),IF(AND(TODAY()&gt;=Validation!$C$141,MONTH(TODAY())&lt;=9),CONCATENATE("0",MONTH(TODAY()+10),"/01/",YEAR(TODAY()+10)))))))</f>
        <v/>
      </c>
      <c r="R289" s="84" t="str">
        <f t="shared" si="13"/>
        <v/>
      </c>
      <c r="S289" s="66"/>
      <c r="T289" s="66"/>
      <c r="U289" s="66"/>
      <c r="V289" s="66"/>
      <c r="W289" s="66"/>
      <c r="X289" s="66"/>
      <c r="Y289" s="278"/>
      <c r="Z289" s="7">
        <f t="shared" si="14"/>
        <v>22</v>
      </c>
      <c r="AB289" s="133" t="str">
        <f>IFERROR(IF(DATEVALUE(VLOOKUP(K289,Validation!F324:I347,3,FALSE)&amp;"/"&amp;RIGHT(L289+100,2)&amp;"/"&amp;M289)&lt;=DATEVALUE(VLOOKUP(N289,Validation!F324:I347,3,FALSE)&amp;"/"&amp;RIGHT(O289+100,2)&amp;"/"&amp;P289),"",-1),"")</f>
        <v/>
      </c>
      <c r="AC289" s="133" t="str">
        <f>IFERROR(IF(DATEVALUE(TEXT(VLOOKUP(S289,Validation!F324:I347,3,FALSE)&amp;"/"&amp;RIGHT(T289+100,2)&amp;"/"&amp;U289,"MM/DD/YYYY"))&lt;=DATEVALUE(TEXT(VLOOKUP(V289,Validation!F324:I347,3,FALSE)&amp;"/"&amp;RIGHT(W289+100,2)&amp;"/"&amp;X289,"MM/DD/YYYY")),"",-1),"")</f>
        <v/>
      </c>
    </row>
    <row r="290" spans="1:29" ht="13.8">
      <c r="A290" s="113"/>
      <c r="B290" s="113"/>
      <c r="C290" s="113"/>
      <c r="D290" s="113"/>
      <c r="E290" s="113"/>
      <c r="F290" s="14"/>
      <c r="G290" s="15"/>
      <c r="H290" s="14"/>
      <c r="I290" s="114"/>
      <c r="J290" s="91" t="str">
        <f t="shared" si="12"/>
        <v/>
      </c>
      <c r="K290" s="88"/>
      <c r="L290" s="89"/>
      <c r="M290" s="90"/>
      <c r="N290" s="88"/>
      <c r="O290" s="89"/>
      <c r="P290" s="90"/>
      <c r="Q290" s="85" t="str">
        <f ca="1">+IF(A290="","",IF(AND(TODAY()&lt;Validation!$C$141,OR(MONTH(TODAY())=10,MONTH(TODAY())=11,MONTH(TODAY())=12)),CONCATENATE(MONTH(TODAY()),"/01/",YEAR(TODAY())),IF(AND(TODAY()&lt;Validation!$C$141,MONTH(TODAY())&lt;=9),CONCATENATE("0",MONTH(TODAY()),"/01/",YEAR(TODAY())),IF(AND(TODAY()&gt;=Validation!$C$141,OR(MONTH(TODAY())=10,MONTH(TODAY())=11,MONTH(TODAY())=12)),CONCATENATE(MONTH(TODAY()+10),"/01/",YEAR(TODAY()+10)),IF(AND(TODAY()&gt;=Validation!$C$141,MONTH(TODAY())&lt;=9),CONCATENATE("0",MONTH(TODAY()+10),"/01/",YEAR(TODAY()+10)))))))</f>
        <v/>
      </c>
      <c r="R290" s="84" t="str">
        <f t="shared" si="13"/>
        <v/>
      </c>
      <c r="S290" s="66"/>
      <c r="T290" s="66"/>
      <c r="U290" s="66"/>
      <c r="V290" s="66"/>
      <c r="W290" s="66"/>
      <c r="X290" s="66"/>
      <c r="Y290" s="278"/>
      <c r="Z290" s="7">
        <f t="shared" si="14"/>
        <v>22</v>
      </c>
      <c r="AB290" s="133" t="str">
        <f>IFERROR(IF(DATEVALUE(VLOOKUP(K290,Validation!F325:I348,3,FALSE)&amp;"/"&amp;RIGHT(L290+100,2)&amp;"/"&amp;M290)&lt;=DATEVALUE(VLOOKUP(N290,Validation!F325:I348,3,FALSE)&amp;"/"&amp;RIGHT(O290+100,2)&amp;"/"&amp;P290),"",-1),"")</f>
        <v/>
      </c>
      <c r="AC290" s="133" t="str">
        <f>IFERROR(IF(DATEVALUE(TEXT(VLOOKUP(S290,Validation!F325:I348,3,FALSE)&amp;"/"&amp;RIGHT(T290+100,2)&amp;"/"&amp;U290,"MM/DD/YYYY"))&lt;=DATEVALUE(TEXT(VLOOKUP(V290,Validation!F325:I348,3,FALSE)&amp;"/"&amp;RIGHT(W290+100,2)&amp;"/"&amp;X290,"MM/DD/YYYY")),"",-1),"")</f>
        <v/>
      </c>
    </row>
    <row r="291" spans="1:29" ht="13.8">
      <c r="A291" s="113"/>
      <c r="B291" s="113"/>
      <c r="C291" s="113"/>
      <c r="D291" s="113"/>
      <c r="E291" s="113"/>
      <c r="F291" s="14"/>
      <c r="G291" s="15"/>
      <c r="H291" s="14"/>
      <c r="I291" s="114"/>
      <c r="J291" s="91" t="str">
        <f t="shared" si="12"/>
        <v/>
      </c>
      <c r="K291" s="88"/>
      <c r="L291" s="89"/>
      <c r="M291" s="90"/>
      <c r="N291" s="88"/>
      <c r="O291" s="89"/>
      <c r="P291" s="90"/>
      <c r="Q291" s="85" t="str">
        <f ca="1">+IF(A291="","",IF(AND(TODAY()&lt;Validation!$C$141,OR(MONTH(TODAY())=10,MONTH(TODAY())=11,MONTH(TODAY())=12)),CONCATENATE(MONTH(TODAY()),"/01/",YEAR(TODAY())),IF(AND(TODAY()&lt;Validation!$C$141,MONTH(TODAY())&lt;=9),CONCATENATE("0",MONTH(TODAY()),"/01/",YEAR(TODAY())),IF(AND(TODAY()&gt;=Validation!$C$141,OR(MONTH(TODAY())=10,MONTH(TODAY())=11,MONTH(TODAY())=12)),CONCATENATE(MONTH(TODAY()+10),"/01/",YEAR(TODAY()+10)),IF(AND(TODAY()&gt;=Validation!$C$141,MONTH(TODAY())&lt;=9),CONCATENATE("0",MONTH(TODAY()+10),"/01/",YEAR(TODAY()+10)))))))</f>
        <v/>
      </c>
      <c r="R291" s="84" t="str">
        <f t="shared" si="13"/>
        <v/>
      </c>
      <c r="S291" s="66"/>
      <c r="T291" s="66"/>
      <c r="U291" s="66"/>
      <c r="V291" s="66"/>
      <c r="W291" s="66"/>
      <c r="X291" s="66"/>
      <c r="Y291" s="278"/>
      <c r="Z291" s="7">
        <f t="shared" si="14"/>
        <v>22</v>
      </c>
      <c r="AB291" s="133" t="str">
        <f>IFERROR(IF(DATEVALUE(VLOOKUP(K291,Validation!F326:I349,3,FALSE)&amp;"/"&amp;RIGHT(L291+100,2)&amp;"/"&amp;M291)&lt;=DATEVALUE(VLOOKUP(N291,Validation!F326:I349,3,FALSE)&amp;"/"&amp;RIGHT(O291+100,2)&amp;"/"&amp;P291),"",-1),"")</f>
        <v/>
      </c>
      <c r="AC291" s="133" t="str">
        <f>IFERROR(IF(DATEVALUE(TEXT(VLOOKUP(S291,Validation!F326:I349,3,FALSE)&amp;"/"&amp;RIGHT(T291+100,2)&amp;"/"&amp;U291,"MM/DD/YYYY"))&lt;=DATEVALUE(TEXT(VLOOKUP(V291,Validation!F326:I349,3,FALSE)&amp;"/"&amp;RIGHT(W291+100,2)&amp;"/"&amp;X291,"MM/DD/YYYY")),"",-1),"")</f>
        <v/>
      </c>
    </row>
    <row r="292" spans="1:29" ht="13.8">
      <c r="A292" s="113"/>
      <c r="B292" s="113"/>
      <c r="C292" s="113"/>
      <c r="D292" s="113"/>
      <c r="E292" s="113"/>
      <c r="F292" s="14"/>
      <c r="G292" s="15"/>
      <c r="H292" s="14"/>
      <c r="I292" s="114"/>
      <c r="J292" s="91" t="str">
        <f t="shared" si="12"/>
        <v/>
      </c>
      <c r="K292" s="88"/>
      <c r="L292" s="89"/>
      <c r="M292" s="90"/>
      <c r="N292" s="88"/>
      <c r="O292" s="89"/>
      <c r="P292" s="90"/>
      <c r="Q292" s="85" t="str">
        <f ca="1">+IF(A292="","",IF(AND(TODAY()&lt;Validation!$C$141,OR(MONTH(TODAY())=10,MONTH(TODAY())=11,MONTH(TODAY())=12)),CONCATENATE(MONTH(TODAY()),"/01/",YEAR(TODAY())),IF(AND(TODAY()&lt;Validation!$C$141,MONTH(TODAY())&lt;=9),CONCATENATE("0",MONTH(TODAY()),"/01/",YEAR(TODAY())),IF(AND(TODAY()&gt;=Validation!$C$141,OR(MONTH(TODAY())=10,MONTH(TODAY())=11,MONTH(TODAY())=12)),CONCATENATE(MONTH(TODAY()+10),"/01/",YEAR(TODAY()+10)),IF(AND(TODAY()&gt;=Validation!$C$141,MONTH(TODAY())&lt;=9),CONCATENATE("0",MONTH(TODAY()+10),"/01/",YEAR(TODAY()+10)))))))</f>
        <v/>
      </c>
      <c r="R292" s="84" t="str">
        <f t="shared" si="13"/>
        <v/>
      </c>
      <c r="S292" s="66"/>
      <c r="T292" s="66"/>
      <c r="U292" s="66"/>
      <c r="V292" s="66"/>
      <c r="W292" s="66"/>
      <c r="X292" s="66"/>
      <c r="Y292" s="278"/>
      <c r="Z292" s="7">
        <f t="shared" si="14"/>
        <v>22</v>
      </c>
      <c r="AB292" s="133" t="str">
        <f>IFERROR(IF(DATEVALUE(VLOOKUP(K292,Validation!F327:I350,3,FALSE)&amp;"/"&amp;RIGHT(L292+100,2)&amp;"/"&amp;M292)&lt;=DATEVALUE(VLOOKUP(N292,Validation!F327:I350,3,FALSE)&amp;"/"&amp;RIGHT(O292+100,2)&amp;"/"&amp;P292),"",-1),"")</f>
        <v/>
      </c>
      <c r="AC292" s="133" t="str">
        <f>IFERROR(IF(DATEVALUE(TEXT(VLOOKUP(S292,Validation!F327:I350,3,FALSE)&amp;"/"&amp;RIGHT(T292+100,2)&amp;"/"&amp;U292,"MM/DD/YYYY"))&lt;=DATEVALUE(TEXT(VLOOKUP(V292,Validation!F327:I350,3,FALSE)&amp;"/"&amp;RIGHT(W292+100,2)&amp;"/"&amp;X292,"MM/DD/YYYY")),"",-1),"")</f>
        <v/>
      </c>
    </row>
    <row r="293" spans="1:29" ht="13.8">
      <c r="A293" s="113"/>
      <c r="B293" s="113"/>
      <c r="C293" s="113"/>
      <c r="D293" s="113"/>
      <c r="E293" s="113"/>
      <c r="F293" s="14"/>
      <c r="G293" s="15"/>
      <c r="H293" s="14"/>
      <c r="I293" s="114"/>
      <c r="J293" s="91" t="str">
        <f t="shared" si="12"/>
        <v/>
      </c>
      <c r="K293" s="88"/>
      <c r="L293" s="89"/>
      <c r="M293" s="90"/>
      <c r="N293" s="88"/>
      <c r="O293" s="89"/>
      <c r="P293" s="90"/>
      <c r="Q293" s="85" t="str">
        <f ca="1">+IF(A293="","",IF(AND(TODAY()&lt;Validation!$C$141,OR(MONTH(TODAY())=10,MONTH(TODAY())=11,MONTH(TODAY())=12)),CONCATENATE(MONTH(TODAY()),"/01/",YEAR(TODAY())),IF(AND(TODAY()&lt;Validation!$C$141,MONTH(TODAY())&lt;=9),CONCATENATE("0",MONTH(TODAY()),"/01/",YEAR(TODAY())),IF(AND(TODAY()&gt;=Validation!$C$141,OR(MONTH(TODAY())=10,MONTH(TODAY())=11,MONTH(TODAY())=12)),CONCATENATE(MONTH(TODAY()+10),"/01/",YEAR(TODAY()+10)),IF(AND(TODAY()&gt;=Validation!$C$141,MONTH(TODAY())&lt;=9),CONCATENATE("0",MONTH(TODAY()+10),"/01/",YEAR(TODAY()+10)))))))</f>
        <v/>
      </c>
      <c r="R293" s="84" t="str">
        <f t="shared" si="13"/>
        <v/>
      </c>
      <c r="S293" s="66"/>
      <c r="T293" s="66"/>
      <c r="U293" s="66"/>
      <c r="V293" s="66"/>
      <c r="W293" s="66"/>
      <c r="X293" s="66"/>
      <c r="Y293" s="278"/>
      <c r="Z293" s="7">
        <f t="shared" si="14"/>
        <v>22</v>
      </c>
      <c r="AB293" s="133" t="str">
        <f>IFERROR(IF(DATEVALUE(VLOOKUP(K293,Validation!F328:I351,3,FALSE)&amp;"/"&amp;RIGHT(L293+100,2)&amp;"/"&amp;M293)&lt;=DATEVALUE(VLOOKUP(N293,Validation!F328:I351,3,FALSE)&amp;"/"&amp;RIGHT(O293+100,2)&amp;"/"&amp;P293),"",-1),"")</f>
        <v/>
      </c>
      <c r="AC293" s="133" t="str">
        <f>IFERROR(IF(DATEVALUE(TEXT(VLOOKUP(S293,Validation!F328:I351,3,FALSE)&amp;"/"&amp;RIGHT(T293+100,2)&amp;"/"&amp;U293,"MM/DD/YYYY"))&lt;=DATEVALUE(TEXT(VLOOKUP(V293,Validation!F328:I351,3,FALSE)&amp;"/"&amp;RIGHT(W293+100,2)&amp;"/"&amp;X293,"MM/DD/YYYY")),"",-1),"")</f>
        <v/>
      </c>
    </row>
    <row r="294" spans="1:29" ht="13.8">
      <c r="A294" s="113"/>
      <c r="B294" s="113"/>
      <c r="C294" s="113"/>
      <c r="D294" s="113"/>
      <c r="E294" s="113"/>
      <c r="F294" s="14"/>
      <c r="G294" s="15"/>
      <c r="H294" s="14"/>
      <c r="I294" s="114"/>
      <c r="J294" s="91" t="str">
        <f t="shared" si="12"/>
        <v/>
      </c>
      <c r="K294" s="88"/>
      <c r="L294" s="89"/>
      <c r="M294" s="90"/>
      <c r="N294" s="88"/>
      <c r="O294" s="89"/>
      <c r="P294" s="90"/>
      <c r="Q294" s="85" t="str">
        <f ca="1">+IF(A294="","",IF(AND(TODAY()&lt;Validation!$C$141,OR(MONTH(TODAY())=10,MONTH(TODAY())=11,MONTH(TODAY())=12)),CONCATENATE(MONTH(TODAY()),"/01/",YEAR(TODAY())),IF(AND(TODAY()&lt;Validation!$C$141,MONTH(TODAY())&lt;=9),CONCATENATE("0",MONTH(TODAY()),"/01/",YEAR(TODAY())),IF(AND(TODAY()&gt;=Validation!$C$141,OR(MONTH(TODAY())=10,MONTH(TODAY())=11,MONTH(TODAY())=12)),CONCATENATE(MONTH(TODAY()+10),"/01/",YEAR(TODAY()+10)),IF(AND(TODAY()&gt;=Validation!$C$141,MONTH(TODAY())&lt;=9),CONCATENATE("0",MONTH(TODAY()+10),"/01/",YEAR(TODAY()+10)))))))</f>
        <v/>
      </c>
      <c r="R294" s="84" t="str">
        <f t="shared" si="13"/>
        <v/>
      </c>
      <c r="S294" s="66"/>
      <c r="T294" s="66"/>
      <c r="U294" s="66"/>
      <c r="V294" s="66"/>
      <c r="W294" s="66"/>
      <c r="X294" s="66"/>
      <c r="Y294" s="278"/>
      <c r="Z294" s="7">
        <f t="shared" si="14"/>
        <v>22</v>
      </c>
      <c r="AB294" s="133" t="str">
        <f>IFERROR(IF(DATEVALUE(VLOOKUP(K294,Validation!F329:I352,3,FALSE)&amp;"/"&amp;RIGHT(L294+100,2)&amp;"/"&amp;M294)&lt;=DATEVALUE(VLOOKUP(N294,Validation!F329:I352,3,FALSE)&amp;"/"&amp;RIGHT(O294+100,2)&amp;"/"&amp;P294),"",-1),"")</f>
        <v/>
      </c>
      <c r="AC294" s="133" t="str">
        <f>IFERROR(IF(DATEVALUE(TEXT(VLOOKUP(S294,Validation!F329:I352,3,FALSE)&amp;"/"&amp;RIGHT(T294+100,2)&amp;"/"&amp;U294,"MM/DD/YYYY"))&lt;=DATEVALUE(TEXT(VLOOKUP(V294,Validation!F329:I352,3,FALSE)&amp;"/"&amp;RIGHT(W294+100,2)&amp;"/"&amp;X294,"MM/DD/YYYY")),"",-1),"")</f>
        <v/>
      </c>
    </row>
    <row r="295" spans="1:29" ht="13.8">
      <c r="A295" s="113"/>
      <c r="B295" s="113"/>
      <c r="C295" s="113"/>
      <c r="D295" s="113"/>
      <c r="E295" s="113"/>
      <c r="F295" s="14"/>
      <c r="G295" s="15"/>
      <c r="H295" s="14"/>
      <c r="I295" s="114"/>
      <c r="J295" s="91" t="str">
        <f t="shared" si="12"/>
        <v/>
      </c>
      <c r="K295" s="88"/>
      <c r="L295" s="89"/>
      <c r="M295" s="90"/>
      <c r="N295" s="88"/>
      <c r="O295" s="89"/>
      <c r="P295" s="90"/>
      <c r="Q295" s="85" t="str">
        <f ca="1">+IF(A295="","",IF(AND(TODAY()&lt;Validation!$C$141,OR(MONTH(TODAY())=10,MONTH(TODAY())=11,MONTH(TODAY())=12)),CONCATENATE(MONTH(TODAY()),"/01/",YEAR(TODAY())),IF(AND(TODAY()&lt;Validation!$C$141,MONTH(TODAY())&lt;=9),CONCATENATE("0",MONTH(TODAY()),"/01/",YEAR(TODAY())),IF(AND(TODAY()&gt;=Validation!$C$141,OR(MONTH(TODAY())=10,MONTH(TODAY())=11,MONTH(TODAY())=12)),CONCATENATE(MONTH(TODAY()+10),"/01/",YEAR(TODAY()+10)),IF(AND(TODAY()&gt;=Validation!$C$141,MONTH(TODAY())&lt;=9),CONCATENATE("0",MONTH(TODAY()+10),"/01/",YEAR(TODAY()+10)))))))</f>
        <v/>
      </c>
      <c r="R295" s="84" t="str">
        <f t="shared" si="13"/>
        <v/>
      </c>
      <c r="S295" s="66"/>
      <c r="T295" s="66"/>
      <c r="U295" s="66"/>
      <c r="V295" s="66"/>
      <c r="W295" s="66"/>
      <c r="X295" s="66"/>
      <c r="Y295" s="278"/>
      <c r="Z295" s="7">
        <f t="shared" si="14"/>
        <v>22</v>
      </c>
      <c r="AB295" s="133" t="str">
        <f>IFERROR(IF(DATEVALUE(VLOOKUP(K295,Validation!F330:I353,3,FALSE)&amp;"/"&amp;RIGHT(L295+100,2)&amp;"/"&amp;M295)&lt;=DATEVALUE(VLOOKUP(N295,Validation!F330:I353,3,FALSE)&amp;"/"&amp;RIGHT(O295+100,2)&amp;"/"&amp;P295),"",-1),"")</f>
        <v/>
      </c>
      <c r="AC295" s="133" t="str">
        <f>IFERROR(IF(DATEVALUE(TEXT(VLOOKUP(S295,Validation!F330:I353,3,FALSE)&amp;"/"&amp;RIGHT(T295+100,2)&amp;"/"&amp;U295,"MM/DD/YYYY"))&lt;=DATEVALUE(TEXT(VLOOKUP(V295,Validation!F330:I353,3,FALSE)&amp;"/"&amp;RIGHT(W295+100,2)&amp;"/"&amp;X295,"MM/DD/YYYY")),"",-1),"")</f>
        <v/>
      </c>
    </row>
    <row r="296" spans="1:29" ht="13.8">
      <c r="A296" s="113"/>
      <c r="B296" s="113"/>
      <c r="C296" s="113"/>
      <c r="D296" s="113"/>
      <c r="E296" s="113"/>
      <c r="F296" s="14"/>
      <c r="G296" s="15"/>
      <c r="H296" s="14"/>
      <c r="I296" s="114"/>
      <c r="J296" s="91" t="str">
        <f t="shared" si="12"/>
        <v/>
      </c>
      <c r="K296" s="88"/>
      <c r="L296" s="89"/>
      <c r="M296" s="90"/>
      <c r="N296" s="88"/>
      <c r="O296" s="89"/>
      <c r="P296" s="90"/>
      <c r="Q296" s="85" t="str">
        <f ca="1">+IF(A296="","",IF(AND(TODAY()&lt;Validation!$C$141,OR(MONTH(TODAY())=10,MONTH(TODAY())=11,MONTH(TODAY())=12)),CONCATENATE(MONTH(TODAY()),"/01/",YEAR(TODAY())),IF(AND(TODAY()&lt;Validation!$C$141,MONTH(TODAY())&lt;=9),CONCATENATE("0",MONTH(TODAY()),"/01/",YEAR(TODAY())),IF(AND(TODAY()&gt;=Validation!$C$141,OR(MONTH(TODAY())=10,MONTH(TODAY())=11,MONTH(TODAY())=12)),CONCATENATE(MONTH(TODAY()+10),"/01/",YEAR(TODAY()+10)),IF(AND(TODAY()&gt;=Validation!$C$141,MONTH(TODAY())&lt;=9),CONCATENATE("0",MONTH(TODAY()+10),"/01/",YEAR(TODAY()+10)))))))</f>
        <v/>
      </c>
      <c r="R296" s="84" t="str">
        <f t="shared" si="13"/>
        <v/>
      </c>
      <c r="S296" s="66"/>
      <c r="T296" s="66"/>
      <c r="U296" s="66"/>
      <c r="V296" s="66"/>
      <c r="W296" s="66"/>
      <c r="X296" s="66"/>
      <c r="Y296" s="278"/>
      <c r="Z296" s="7">
        <f t="shared" si="14"/>
        <v>22</v>
      </c>
      <c r="AB296" s="133" t="str">
        <f>IFERROR(IF(DATEVALUE(VLOOKUP(K296,Validation!F331:I354,3,FALSE)&amp;"/"&amp;RIGHT(L296+100,2)&amp;"/"&amp;M296)&lt;=DATEVALUE(VLOOKUP(N296,Validation!F331:I354,3,FALSE)&amp;"/"&amp;RIGHT(O296+100,2)&amp;"/"&amp;P296),"",-1),"")</f>
        <v/>
      </c>
      <c r="AC296" s="133" t="str">
        <f>IFERROR(IF(DATEVALUE(TEXT(VLOOKUP(S296,Validation!F331:I354,3,FALSE)&amp;"/"&amp;RIGHT(T296+100,2)&amp;"/"&amp;U296,"MM/DD/YYYY"))&lt;=DATEVALUE(TEXT(VLOOKUP(V296,Validation!F331:I354,3,FALSE)&amp;"/"&amp;RIGHT(W296+100,2)&amp;"/"&amp;X296,"MM/DD/YYYY")),"",-1),"")</f>
        <v/>
      </c>
    </row>
    <row r="297" spans="1:29" ht="13.8">
      <c r="A297" s="113"/>
      <c r="B297" s="113"/>
      <c r="C297" s="113"/>
      <c r="D297" s="113"/>
      <c r="E297" s="113"/>
      <c r="F297" s="14"/>
      <c r="G297" s="15"/>
      <c r="H297" s="14"/>
      <c r="I297" s="114"/>
      <c r="J297" s="91" t="str">
        <f t="shared" si="12"/>
        <v/>
      </c>
      <c r="K297" s="88"/>
      <c r="L297" s="89"/>
      <c r="M297" s="90"/>
      <c r="N297" s="88"/>
      <c r="O297" s="89"/>
      <c r="P297" s="90"/>
      <c r="Q297" s="85" t="str">
        <f ca="1">+IF(A297="","",IF(AND(TODAY()&lt;Validation!$C$141,OR(MONTH(TODAY())=10,MONTH(TODAY())=11,MONTH(TODAY())=12)),CONCATENATE(MONTH(TODAY()),"/01/",YEAR(TODAY())),IF(AND(TODAY()&lt;Validation!$C$141,MONTH(TODAY())&lt;=9),CONCATENATE("0",MONTH(TODAY()),"/01/",YEAR(TODAY())),IF(AND(TODAY()&gt;=Validation!$C$141,OR(MONTH(TODAY())=10,MONTH(TODAY())=11,MONTH(TODAY())=12)),CONCATENATE(MONTH(TODAY()+10),"/01/",YEAR(TODAY()+10)),IF(AND(TODAY()&gt;=Validation!$C$141,MONTH(TODAY())&lt;=9),CONCATENATE("0",MONTH(TODAY()+10),"/01/",YEAR(TODAY()+10)))))))</f>
        <v/>
      </c>
      <c r="R297" s="84" t="str">
        <f t="shared" si="13"/>
        <v/>
      </c>
      <c r="S297" s="66"/>
      <c r="T297" s="66"/>
      <c r="U297" s="66"/>
      <c r="V297" s="66"/>
      <c r="W297" s="66"/>
      <c r="X297" s="66"/>
      <c r="Y297" s="278"/>
      <c r="Z297" s="7">
        <f t="shared" si="14"/>
        <v>22</v>
      </c>
      <c r="AB297" s="133" t="str">
        <f>IFERROR(IF(DATEVALUE(VLOOKUP(K297,Validation!F332:I355,3,FALSE)&amp;"/"&amp;RIGHT(L297+100,2)&amp;"/"&amp;M297)&lt;=DATEVALUE(VLOOKUP(N297,Validation!F332:I355,3,FALSE)&amp;"/"&amp;RIGHT(O297+100,2)&amp;"/"&amp;P297),"",-1),"")</f>
        <v/>
      </c>
      <c r="AC297" s="133" t="str">
        <f>IFERROR(IF(DATEVALUE(TEXT(VLOOKUP(S297,Validation!F332:I355,3,FALSE)&amp;"/"&amp;RIGHT(T297+100,2)&amp;"/"&amp;U297,"MM/DD/YYYY"))&lt;=DATEVALUE(TEXT(VLOOKUP(V297,Validation!F332:I355,3,FALSE)&amp;"/"&amp;RIGHT(W297+100,2)&amp;"/"&amp;X297,"MM/DD/YYYY")),"",-1),"")</f>
        <v/>
      </c>
    </row>
    <row r="298" spans="1:29" ht="13.8">
      <c r="A298" s="113"/>
      <c r="B298" s="113"/>
      <c r="C298" s="113"/>
      <c r="D298" s="113"/>
      <c r="E298" s="113"/>
      <c r="F298" s="14"/>
      <c r="G298" s="15"/>
      <c r="H298" s="14"/>
      <c r="I298" s="114"/>
      <c r="J298" s="91" t="str">
        <f t="shared" si="12"/>
        <v/>
      </c>
      <c r="K298" s="88"/>
      <c r="L298" s="89"/>
      <c r="M298" s="90"/>
      <c r="N298" s="88"/>
      <c r="O298" s="89"/>
      <c r="P298" s="90"/>
      <c r="Q298" s="85" t="str">
        <f ca="1">+IF(A298="","",IF(AND(TODAY()&lt;Validation!$C$141,OR(MONTH(TODAY())=10,MONTH(TODAY())=11,MONTH(TODAY())=12)),CONCATENATE(MONTH(TODAY()),"/01/",YEAR(TODAY())),IF(AND(TODAY()&lt;Validation!$C$141,MONTH(TODAY())&lt;=9),CONCATENATE("0",MONTH(TODAY()),"/01/",YEAR(TODAY())),IF(AND(TODAY()&gt;=Validation!$C$141,OR(MONTH(TODAY())=10,MONTH(TODAY())=11,MONTH(TODAY())=12)),CONCATENATE(MONTH(TODAY()+10),"/01/",YEAR(TODAY()+10)),IF(AND(TODAY()&gt;=Validation!$C$141,MONTH(TODAY())&lt;=9),CONCATENATE("0",MONTH(TODAY()+10),"/01/",YEAR(TODAY()+10)))))))</f>
        <v/>
      </c>
      <c r="R298" s="84" t="str">
        <f t="shared" si="13"/>
        <v/>
      </c>
      <c r="S298" s="66"/>
      <c r="T298" s="66"/>
      <c r="U298" s="66"/>
      <c r="V298" s="66"/>
      <c r="W298" s="66"/>
      <c r="X298" s="66"/>
      <c r="Y298" s="278"/>
      <c r="Z298" s="7">
        <f t="shared" si="14"/>
        <v>22</v>
      </c>
      <c r="AB298" s="133" t="str">
        <f>IFERROR(IF(DATEVALUE(VLOOKUP(K298,Validation!F333:I356,3,FALSE)&amp;"/"&amp;RIGHT(L298+100,2)&amp;"/"&amp;M298)&lt;=DATEVALUE(VLOOKUP(N298,Validation!F333:I356,3,FALSE)&amp;"/"&amp;RIGHT(O298+100,2)&amp;"/"&amp;P298),"",-1),"")</f>
        <v/>
      </c>
      <c r="AC298" s="133" t="str">
        <f>IFERROR(IF(DATEVALUE(TEXT(VLOOKUP(S298,Validation!F333:I356,3,FALSE)&amp;"/"&amp;RIGHT(T298+100,2)&amp;"/"&amp;U298,"MM/DD/YYYY"))&lt;=DATEVALUE(TEXT(VLOOKUP(V298,Validation!F333:I356,3,FALSE)&amp;"/"&amp;RIGHT(W298+100,2)&amp;"/"&amp;X298,"MM/DD/YYYY")),"",-1),"")</f>
        <v/>
      </c>
    </row>
    <row r="299" spans="1:29" ht="13.8">
      <c r="A299" s="113"/>
      <c r="B299" s="113"/>
      <c r="C299" s="113"/>
      <c r="D299" s="113"/>
      <c r="E299" s="113"/>
      <c r="F299" s="14"/>
      <c r="G299" s="15"/>
      <c r="H299" s="14"/>
      <c r="I299" s="114"/>
      <c r="J299" s="91" t="str">
        <f t="shared" si="12"/>
        <v/>
      </c>
      <c r="K299" s="88"/>
      <c r="L299" s="89"/>
      <c r="M299" s="90"/>
      <c r="N299" s="88"/>
      <c r="O299" s="89"/>
      <c r="P299" s="90"/>
      <c r="Q299" s="85" t="str">
        <f ca="1">+IF(A299="","",IF(AND(TODAY()&lt;Validation!$C$141,OR(MONTH(TODAY())=10,MONTH(TODAY())=11,MONTH(TODAY())=12)),CONCATENATE(MONTH(TODAY()),"/01/",YEAR(TODAY())),IF(AND(TODAY()&lt;Validation!$C$141,MONTH(TODAY())&lt;=9),CONCATENATE("0",MONTH(TODAY()),"/01/",YEAR(TODAY())),IF(AND(TODAY()&gt;=Validation!$C$141,OR(MONTH(TODAY())=10,MONTH(TODAY())=11,MONTH(TODAY())=12)),CONCATENATE(MONTH(TODAY()+10),"/01/",YEAR(TODAY()+10)),IF(AND(TODAY()&gt;=Validation!$C$141,MONTH(TODAY())&lt;=9),CONCATENATE("0",MONTH(TODAY()+10),"/01/",YEAR(TODAY()+10)))))))</f>
        <v/>
      </c>
      <c r="R299" s="84" t="str">
        <f t="shared" si="13"/>
        <v/>
      </c>
      <c r="S299" s="66"/>
      <c r="T299" s="66"/>
      <c r="U299" s="66"/>
      <c r="V299" s="66"/>
      <c r="W299" s="66"/>
      <c r="X299" s="66"/>
      <c r="Y299" s="278"/>
      <c r="Z299" s="7">
        <f t="shared" si="14"/>
        <v>22</v>
      </c>
      <c r="AB299" s="133" t="str">
        <f>IFERROR(IF(DATEVALUE(VLOOKUP(K299,Validation!F334:I357,3,FALSE)&amp;"/"&amp;RIGHT(L299+100,2)&amp;"/"&amp;M299)&lt;=DATEVALUE(VLOOKUP(N299,Validation!F334:I357,3,FALSE)&amp;"/"&amp;RIGHT(O299+100,2)&amp;"/"&amp;P299),"",-1),"")</f>
        <v/>
      </c>
      <c r="AC299" s="133" t="str">
        <f>IFERROR(IF(DATEVALUE(TEXT(VLOOKUP(S299,Validation!F334:I357,3,FALSE)&amp;"/"&amp;RIGHT(T299+100,2)&amp;"/"&amp;U299,"MM/DD/YYYY"))&lt;=DATEVALUE(TEXT(VLOOKUP(V299,Validation!F334:I357,3,FALSE)&amp;"/"&amp;RIGHT(W299+100,2)&amp;"/"&amp;X299,"MM/DD/YYYY")),"",-1),"")</f>
        <v/>
      </c>
    </row>
    <row r="300" spans="1:29" ht="13.8">
      <c r="A300" s="113"/>
      <c r="B300" s="113"/>
      <c r="C300" s="113"/>
      <c r="D300" s="113"/>
      <c r="E300" s="113"/>
      <c r="F300" s="14"/>
      <c r="G300" s="15"/>
      <c r="H300" s="14"/>
      <c r="I300" s="114"/>
      <c r="J300" s="91" t="str">
        <f t="shared" si="12"/>
        <v/>
      </c>
      <c r="K300" s="88"/>
      <c r="L300" s="89"/>
      <c r="M300" s="90"/>
      <c r="N300" s="88"/>
      <c r="O300" s="89"/>
      <c r="P300" s="90"/>
      <c r="Q300" s="85" t="str">
        <f ca="1">+IF(A300="","",IF(AND(TODAY()&lt;Validation!$C$141,OR(MONTH(TODAY())=10,MONTH(TODAY())=11,MONTH(TODAY())=12)),CONCATENATE(MONTH(TODAY()),"/01/",YEAR(TODAY())),IF(AND(TODAY()&lt;Validation!$C$141,MONTH(TODAY())&lt;=9),CONCATENATE("0",MONTH(TODAY()),"/01/",YEAR(TODAY())),IF(AND(TODAY()&gt;=Validation!$C$141,OR(MONTH(TODAY())=10,MONTH(TODAY())=11,MONTH(TODAY())=12)),CONCATENATE(MONTH(TODAY()+10),"/01/",YEAR(TODAY()+10)),IF(AND(TODAY()&gt;=Validation!$C$141,MONTH(TODAY())&lt;=9),CONCATENATE("0",MONTH(TODAY()+10),"/01/",YEAR(TODAY()+10)))))))</f>
        <v/>
      </c>
      <c r="R300" s="84" t="str">
        <f t="shared" si="13"/>
        <v/>
      </c>
      <c r="S300" s="66"/>
      <c r="T300" s="66"/>
      <c r="U300" s="66"/>
      <c r="V300" s="66"/>
      <c r="W300" s="66"/>
      <c r="X300" s="66"/>
      <c r="Y300" s="278"/>
      <c r="Z300" s="7">
        <f t="shared" si="14"/>
        <v>22</v>
      </c>
      <c r="AB300" s="133" t="str">
        <f>IFERROR(IF(DATEVALUE(VLOOKUP(K300,Validation!F335:I358,3,FALSE)&amp;"/"&amp;RIGHT(L300+100,2)&amp;"/"&amp;M300)&lt;=DATEVALUE(VLOOKUP(N300,Validation!F335:I358,3,FALSE)&amp;"/"&amp;RIGHT(O300+100,2)&amp;"/"&amp;P300),"",-1),"")</f>
        <v/>
      </c>
      <c r="AC300" s="133" t="str">
        <f>IFERROR(IF(DATEVALUE(TEXT(VLOOKUP(S300,Validation!F335:I358,3,FALSE)&amp;"/"&amp;RIGHT(T300+100,2)&amp;"/"&amp;U300,"MM/DD/YYYY"))&lt;=DATEVALUE(TEXT(VLOOKUP(V300,Validation!F335:I358,3,FALSE)&amp;"/"&amp;RIGHT(W300+100,2)&amp;"/"&amp;X300,"MM/DD/YYYY")),"",-1),"")</f>
        <v/>
      </c>
    </row>
    <row r="301" spans="1:29" ht="13.8">
      <c r="A301" s="113"/>
      <c r="B301" s="113"/>
      <c r="C301" s="113"/>
      <c r="D301" s="113"/>
      <c r="E301" s="113"/>
      <c r="F301" s="14"/>
      <c r="G301" s="15"/>
      <c r="H301" s="14"/>
      <c r="I301" s="114"/>
      <c r="J301" s="91" t="str">
        <f t="shared" si="12"/>
        <v/>
      </c>
      <c r="K301" s="88"/>
      <c r="L301" s="89"/>
      <c r="M301" s="90"/>
      <c r="N301" s="88"/>
      <c r="O301" s="89"/>
      <c r="P301" s="90"/>
      <c r="Q301" s="85" t="str">
        <f ca="1">+IF(A301="","",IF(AND(TODAY()&lt;Validation!$C$141,OR(MONTH(TODAY())=10,MONTH(TODAY())=11,MONTH(TODAY())=12)),CONCATENATE(MONTH(TODAY()),"/01/",YEAR(TODAY())),IF(AND(TODAY()&lt;Validation!$C$141,MONTH(TODAY())&lt;=9),CONCATENATE("0",MONTH(TODAY()),"/01/",YEAR(TODAY())),IF(AND(TODAY()&gt;=Validation!$C$141,OR(MONTH(TODAY())=10,MONTH(TODAY())=11,MONTH(TODAY())=12)),CONCATENATE(MONTH(TODAY()+10),"/01/",YEAR(TODAY()+10)),IF(AND(TODAY()&gt;=Validation!$C$141,MONTH(TODAY())&lt;=9),CONCATENATE("0",MONTH(TODAY()+10),"/01/",YEAR(TODAY()+10)))))))</f>
        <v/>
      </c>
      <c r="R301" s="84" t="str">
        <f t="shared" si="13"/>
        <v/>
      </c>
      <c r="S301" s="66"/>
      <c r="T301" s="66"/>
      <c r="U301" s="66"/>
      <c r="V301" s="66"/>
      <c r="W301" s="66"/>
      <c r="X301" s="66"/>
      <c r="Y301" s="278"/>
      <c r="Z301" s="7">
        <f t="shared" si="14"/>
        <v>22</v>
      </c>
      <c r="AB301" s="133" t="str">
        <f>IFERROR(IF(DATEVALUE(VLOOKUP(K301,Validation!F336:I359,3,FALSE)&amp;"/"&amp;RIGHT(L301+100,2)&amp;"/"&amp;M301)&lt;=DATEVALUE(VLOOKUP(N301,Validation!F336:I359,3,FALSE)&amp;"/"&amp;RIGHT(O301+100,2)&amp;"/"&amp;P301),"",-1),"")</f>
        <v/>
      </c>
      <c r="AC301" s="133" t="str">
        <f>IFERROR(IF(DATEVALUE(TEXT(VLOOKUP(S301,Validation!F336:I359,3,FALSE)&amp;"/"&amp;RIGHT(T301+100,2)&amp;"/"&amp;U301,"MM/DD/YYYY"))&lt;=DATEVALUE(TEXT(VLOOKUP(V301,Validation!F336:I359,3,FALSE)&amp;"/"&amp;RIGHT(W301+100,2)&amp;"/"&amp;X301,"MM/DD/YYYY")),"",-1),"")</f>
        <v/>
      </c>
    </row>
    <row r="302" spans="1:29" ht="13.8">
      <c r="A302" s="113"/>
      <c r="B302" s="113"/>
      <c r="C302" s="113"/>
      <c r="D302" s="113"/>
      <c r="E302" s="113"/>
      <c r="F302" s="14"/>
      <c r="G302" s="15"/>
      <c r="H302" s="14"/>
      <c r="I302" s="114"/>
      <c r="J302" s="91" t="str">
        <f t="shared" si="12"/>
        <v/>
      </c>
      <c r="K302" s="88"/>
      <c r="L302" s="89"/>
      <c r="M302" s="90"/>
      <c r="N302" s="88"/>
      <c r="O302" s="89"/>
      <c r="P302" s="90"/>
      <c r="Q302" s="85" t="str">
        <f ca="1">+IF(A302="","",IF(AND(TODAY()&lt;Validation!$C$141,OR(MONTH(TODAY())=10,MONTH(TODAY())=11,MONTH(TODAY())=12)),CONCATENATE(MONTH(TODAY()),"/01/",YEAR(TODAY())),IF(AND(TODAY()&lt;Validation!$C$141,MONTH(TODAY())&lt;=9),CONCATENATE("0",MONTH(TODAY()),"/01/",YEAR(TODAY())),IF(AND(TODAY()&gt;=Validation!$C$141,OR(MONTH(TODAY())=10,MONTH(TODAY())=11,MONTH(TODAY())=12)),CONCATENATE(MONTH(TODAY()+10),"/01/",YEAR(TODAY()+10)),IF(AND(TODAY()&gt;=Validation!$C$141,MONTH(TODAY())&lt;=9),CONCATENATE("0",MONTH(TODAY()+10),"/01/",YEAR(TODAY()+10)))))))</f>
        <v/>
      </c>
      <c r="R302" s="84" t="str">
        <f t="shared" si="13"/>
        <v/>
      </c>
      <c r="S302" s="66"/>
      <c r="T302" s="66"/>
      <c r="U302" s="66"/>
      <c r="V302" s="66"/>
      <c r="W302" s="66"/>
      <c r="X302" s="66"/>
      <c r="Y302" s="278"/>
      <c r="Z302" s="7">
        <f t="shared" si="14"/>
        <v>22</v>
      </c>
      <c r="AB302" s="133" t="str">
        <f>IFERROR(IF(DATEVALUE(VLOOKUP(K302,Validation!F337:I360,3,FALSE)&amp;"/"&amp;RIGHT(L302+100,2)&amp;"/"&amp;M302)&lt;=DATEVALUE(VLOOKUP(N302,Validation!F337:I360,3,FALSE)&amp;"/"&amp;RIGHT(O302+100,2)&amp;"/"&amp;P302),"",-1),"")</f>
        <v/>
      </c>
      <c r="AC302" s="133" t="str">
        <f>IFERROR(IF(DATEVALUE(TEXT(VLOOKUP(S302,Validation!F337:I360,3,FALSE)&amp;"/"&amp;RIGHT(T302+100,2)&amp;"/"&amp;U302,"MM/DD/YYYY"))&lt;=DATEVALUE(TEXT(VLOOKUP(V302,Validation!F337:I360,3,FALSE)&amp;"/"&amp;RIGHT(W302+100,2)&amp;"/"&amp;X302,"MM/DD/YYYY")),"",-1),"")</f>
        <v/>
      </c>
    </row>
    <row r="303" spans="1:29" ht="13.8">
      <c r="A303" s="113"/>
      <c r="B303" s="113"/>
      <c r="C303" s="113"/>
      <c r="D303" s="113"/>
      <c r="E303" s="113"/>
      <c r="F303" s="14"/>
      <c r="G303" s="15"/>
      <c r="H303" s="14"/>
      <c r="I303" s="114"/>
      <c r="J303" s="91" t="str">
        <f t="shared" si="12"/>
        <v/>
      </c>
      <c r="K303" s="88"/>
      <c r="L303" s="89"/>
      <c r="M303" s="90"/>
      <c r="N303" s="88"/>
      <c r="O303" s="89"/>
      <c r="P303" s="90"/>
      <c r="Q303" s="85" t="str">
        <f ca="1">+IF(A303="","",IF(AND(TODAY()&lt;Validation!$C$141,OR(MONTH(TODAY())=10,MONTH(TODAY())=11,MONTH(TODAY())=12)),CONCATENATE(MONTH(TODAY()),"/01/",YEAR(TODAY())),IF(AND(TODAY()&lt;Validation!$C$141,MONTH(TODAY())&lt;=9),CONCATENATE("0",MONTH(TODAY()),"/01/",YEAR(TODAY())),IF(AND(TODAY()&gt;=Validation!$C$141,OR(MONTH(TODAY())=10,MONTH(TODAY())=11,MONTH(TODAY())=12)),CONCATENATE(MONTH(TODAY()+10),"/01/",YEAR(TODAY()+10)),IF(AND(TODAY()&gt;=Validation!$C$141,MONTH(TODAY())&lt;=9),CONCATENATE("0",MONTH(TODAY()+10),"/01/",YEAR(TODAY()+10)))))))</f>
        <v/>
      </c>
      <c r="R303" s="84" t="str">
        <f t="shared" si="13"/>
        <v/>
      </c>
      <c r="S303" s="66"/>
      <c r="T303" s="66"/>
      <c r="U303" s="66"/>
      <c r="V303" s="66"/>
      <c r="W303" s="66"/>
      <c r="X303" s="66"/>
      <c r="Y303" s="278"/>
      <c r="Z303" s="7">
        <f t="shared" si="14"/>
        <v>22</v>
      </c>
      <c r="AB303" s="133" t="str">
        <f>IFERROR(IF(DATEVALUE(VLOOKUP(K303,Validation!F338:I361,3,FALSE)&amp;"/"&amp;RIGHT(L303+100,2)&amp;"/"&amp;M303)&lt;=DATEVALUE(VLOOKUP(N303,Validation!F338:I361,3,FALSE)&amp;"/"&amp;RIGHT(O303+100,2)&amp;"/"&amp;P303),"",-1),"")</f>
        <v/>
      </c>
      <c r="AC303" s="133" t="str">
        <f>IFERROR(IF(DATEVALUE(TEXT(VLOOKUP(S303,Validation!F338:I361,3,FALSE)&amp;"/"&amp;RIGHT(T303+100,2)&amp;"/"&amp;U303,"MM/DD/YYYY"))&lt;=DATEVALUE(TEXT(VLOOKUP(V303,Validation!F338:I361,3,FALSE)&amp;"/"&amp;RIGHT(W303+100,2)&amp;"/"&amp;X303,"MM/DD/YYYY")),"",-1),"")</f>
        <v/>
      </c>
    </row>
    <row r="304" spans="1:29" ht="13.8">
      <c r="A304" s="113"/>
      <c r="B304" s="113"/>
      <c r="C304" s="113"/>
      <c r="D304" s="113"/>
      <c r="E304" s="113"/>
      <c r="F304" s="14"/>
      <c r="G304" s="15"/>
      <c r="H304" s="14"/>
      <c r="I304" s="114"/>
      <c r="J304" s="91" t="str">
        <f t="shared" si="12"/>
        <v/>
      </c>
      <c r="K304" s="88"/>
      <c r="L304" s="89"/>
      <c r="M304" s="90"/>
      <c r="N304" s="88"/>
      <c r="O304" s="89"/>
      <c r="P304" s="90"/>
      <c r="Q304" s="85" t="str">
        <f ca="1">+IF(A304="","",IF(AND(TODAY()&lt;Validation!$C$141,OR(MONTH(TODAY())=10,MONTH(TODAY())=11,MONTH(TODAY())=12)),CONCATENATE(MONTH(TODAY()),"/01/",YEAR(TODAY())),IF(AND(TODAY()&lt;Validation!$C$141,MONTH(TODAY())&lt;=9),CONCATENATE("0",MONTH(TODAY()),"/01/",YEAR(TODAY())),IF(AND(TODAY()&gt;=Validation!$C$141,OR(MONTH(TODAY())=10,MONTH(TODAY())=11,MONTH(TODAY())=12)),CONCATENATE(MONTH(TODAY()+10),"/01/",YEAR(TODAY()+10)),IF(AND(TODAY()&gt;=Validation!$C$141,MONTH(TODAY())&lt;=9),CONCATENATE("0",MONTH(TODAY()+10),"/01/",YEAR(TODAY()+10)))))))</f>
        <v/>
      </c>
      <c r="R304" s="84" t="str">
        <f t="shared" si="13"/>
        <v/>
      </c>
      <c r="S304" s="66"/>
      <c r="T304" s="66"/>
      <c r="U304" s="66"/>
      <c r="V304" s="66"/>
      <c r="W304" s="66"/>
      <c r="X304" s="66"/>
      <c r="Y304" s="278"/>
      <c r="Z304" s="7">
        <f t="shared" si="14"/>
        <v>22</v>
      </c>
      <c r="AB304" s="133" t="str">
        <f>IFERROR(IF(DATEVALUE(VLOOKUP(K304,Validation!F339:I362,3,FALSE)&amp;"/"&amp;RIGHT(L304+100,2)&amp;"/"&amp;M304)&lt;=DATEVALUE(VLOOKUP(N304,Validation!F339:I362,3,FALSE)&amp;"/"&amp;RIGHT(O304+100,2)&amp;"/"&amp;P304),"",-1),"")</f>
        <v/>
      </c>
      <c r="AC304" s="133" t="str">
        <f>IFERROR(IF(DATEVALUE(TEXT(VLOOKUP(S304,Validation!F339:I362,3,FALSE)&amp;"/"&amp;RIGHT(T304+100,2)&amp;"/"&amp;U304,"MM/DD/YYYY"))&lt;=DATEVALUE(TEXT(VLOOKUP(V304,Validation!F339:I362,3,FALSE)&amp;"/"&amp;RIGHT(W304+100,2)&amp;"/"&amp;X304,"MM/DD/YYYY")),"",-1),"")</f>
        <v/>
      </c>
    </row>
    <row r="305" spans="1:29" ht="13.8">
      <c r="A305" s="113"/>
      <c r="B305" s="113"/>
      <c r="C305" s="113"/>
      <c r="D305" s="113"/>
      <c r="E305" s="113"/>
      <c r="F305" s="14"/>
      <c r="G305" s="15"/>
      <c r="H305" s="14"/>
      <c r="I305" s="114"/>
      <c r="J305" s="91" t="str">
        <f t="shared" si="12"/>
        <v/>
      </c>
      <c r="K305" s="88"/>
      <c r="L305" s="89"/>
      <c r="M305" s="90"/>
      <c r="N305" s="88"/>
      <c r="O305" s="89"/>
      <c r="P305" s="90"/>
      <c r="Q305" s="85" t="str">
        <f ca="1">+IF(A305="","",IF(AND(TODAY()&lt;Validation!$C$141,OR(MONTH(TODAY())=10,MONTH(TODAY())=11,MONTH(TODAY())=12)),CONCATENATE(MONTH(TODAY()),"/01/",YEAR(TODAY())),IF(AND(TODAY()&lt;Validation!$C$141,MONTH(TODAY())&lt;=9),CONCATENATE("0",MONTH(TODAY()),"/01/",YEAR(TODAY())),IF(AND(TODAY()&gt;=Validation!$C$141,OR(MONTH(TODAY())=10,MONTH(TODAY())=11,MONTH(TODAY())=12)),CONCATENATE(MONTH(TODAY()+10),"/01/",YEAR(TODAY()+10)),IF(AND(TODAY()&gt;=Validation!$C$141,MONTH(TODAY())&lt;=9),CONCATENATE("0",MONTH(TODAY()+10),"/01/",YEAR(TODAY()+10)))))))</f>
        <v/>
      </c>
      <c r="R305" s="84" t="str">
        <f t="shared" si="13"/>
        <v/>
      </c>
      <c r="S305" s="66"/>
      <c r="T305" s="66"/>
      <c r="U305" s="66"/>
      <c r="V305" s="66"/>
      <c r="W305" s="66"/>
      <c r="X305" s="66"/>
      <c r="Y305" s="278"/>
      <c r="Z305" s="7">
        <f t="shared" si="14"/>
        <v>22</v>
      </c>
      <c r="AB305" s="133" t="str">
        <f>IFERROR(IF(DATEVALUE(VLOOKUP(K305,Validation!F340:I363,3,FALSE)&amp;"/"&amp;RIGHT(L305+100,2)&amp;"/"&amp;M305)&lt;=DATEVALUE(VLOOKUP(N305,Validation!F340:I363,3,FALSE)&amp;"/"&amp;RIGHT(O305+100,2)&amp;"/"&amp;P305),"",-1),"")</f>
        <v/>
      </c>
      <c r="AC305" s="133" t="str">
        <f>IFERROR(IF(DATEVALUE(TEXT(VLOOKUP(S305,Validation!F340:I363,3,FALSE)&amp;"/"&amp;RIGHT(T305+100,2)&amp;"/"&amp;U305,"MM/DD/YYYY"))&lt;=DATEVALUE(TEXT(VLOOKUP(V305,Validation!F340:I363,3,FALSE)&amp;"/"&amp;RIGHT(W305+100,2)&amp;"/"&amp;X305,"MM/DD/YYYY")),"",-1),"")</f>
        <v/>
      </c>
    </row>
    <row r="306" spans="1:29" ht="13.8">
      <c r="A306" s="113"/>
      <c r="B306" s="113"/>
      <c r="C306" s="113"/>
      <c r="D306" s="113"/>
      <c r="E306" s="113"/>
      <c r="F306" s="14"/>
      <c r="G306" s="15"/>
      <c r="H306" s="14"/>
      <c r="I306" s="114"/>
      <c r="J306" s="91" t="str">
        <f t="shared" si="12"/>
        <v/>
      </c>
      <c r="K306" s="88"/>
      <c r="L306" s="89"/>
      <c r="M306" s="90"/>
      <c r="N306" s="88"/>
      <c r="O306" s="89"/>
      <c r="P306" s="90"/>
      <c r="Q306" s="85" t="str">
        <f ca="1">+IF(A306="","",IF(AND(TODAY()&lt;Validation!$C$141,OR(MONTH(TODAY())=10,MONTH(TODAY())=11,MONTH(TODAY())=12)),CONCATENATE(MONTH(TODAY()),"/01/",YEAR(TODAY())),IF(AND(TODAY()&lt;Validation!$C$141,MONTH(TODAY())&lt;=9),CONCATENATE("0",MONTH(TODAY()),"/01/",YEAR(TODAY())),IF(AND(TODAY()&gt;=Validation!$C$141,OR(MONTH(TODAY())=10,MONTH(TODAY())=11,MONTH(TODAY())=12)),CONCATENATE(MONTH(TODAY()+10),"/01/",YEAR(TODAY()+10)),IF(AND(TODAY()&gt;=Validation!$C$141,MONTH(TODAY())&lt;=9),CONCATENATE("0",MONTH(TODAY()+10),"/01/",YEAR(TODAY()+10)))))))</f>
        <v/>
      </c>
      <c r="R306" s="84" t="str">
        <f t="shared" si="13"/>
        <v/>
      </c>
      <c r="S306" s="66"/>
      <c r="T306" s="66"/>
      <c r="U306" s="66"/>
      <c r="V306" s="66"/>
      <c r="W306" s="66"/>
      <c r="X306" s="66"/>
      <c r="Y306" s="278"/>
      <c r="Z306" s="7">
        <f t="shared" si="14"/>
        <v>22</v>
      </c>
      <c r="AB306" s="133" t="str">
        <f>IFERROR(IF(DATEVALUE(VLOOKUP(K306,Validation!F341:I364,3,FALSE)&amp;"/"&amp;RIGHT(L306+100,2)&amp;"/"&amp;M306)&lt;=DATEVALUE(VLOOKUP(N306,Validation!F341:I364,3,FALSE)&amp;"/"&amp;RIGHT(O306+100,2)&amp;"/"&amp;P306),"",-1),"")</f>
        <v/>
      </c>
      <c r="AC306" s="133" t="str">
        <f>IFERROR(IF(DATEVALUE(TEXT(VLOOKUP(S306,Validation!F341:I364,3,FALSE)&amp;"/"&amp;RIGHT(T306+100,2)&amp;"/"&amp;U306,"MM/DD/YYYY"))&lt;=DATEVALUE(TEXT(VLOOKUP(V306,Validation!F341:I364,3,FALSE)&amp;"/"&amp;RIGHT(W306+100,2)&amp;"/"&amp;X306,"MM/DD/YYYY")),"",-1),"")</f>
        <v/>
      </c>
    </row>
    <row r="307" spans="1:29" ht="13.8">
      <c r="A307" s="113"/>
      <c r="B307" s="113"/>
      <c r="C307" s="113"/>
      <c r="D307" s="113"/>
      <c r="E307" s="113"/>
      <c r="F307" s="14"/>
      <c r="G307" s="15"/>
      <c r="H307" s="14"/>
      <c r="I307" s="114"/>
      <c r="J307" s="91" t="str">
        <f t="shared" si="12"/>
        <v/>
      </c>
      <c r="K307" s="88"/>
      <c r="L307" s="89"/>
      <c r="M307" s="90"/>
      <c r="N307" s="88"/>
      <c r="O307" s="89"/>
      <c r="P307" s="90"/>
      <c r="Q307" s="85" t="str">
        <f ca="1">+IF(A307="","",IF(AND(TODAY()&lt;Validation!$C$141,OR(MONTH(TODAY())=10,MONTH(TODAY())=11,MONTH(TODAY())=12)),CONCATENATE(MONTH(TODAY()),"/01/",YEAR(TODAY())),IF(AND(TODAY()&lt;Validation!$C$141,MONTH(TODAY())&lt;=9),CONCATENATE("0",MONTH(TODAY()),"/01/",YEAR(TODAY())),IF(AND(TODAY()&gt;=Validation!$C$141,OR(MONTH(TODAY())=10,MONTH(TODAY())=11,MONTH(TODAY())=12)),CONCATENATE(MONTH(TODAY()+10),"/01/",YEAR(TODAY()+10)),IF(AND(TODAY()&gt;=Validation!$C$141,MONTH(TODAY())&lt;=9),CONCATENATE("0",MONTH(TODAY()+10),"/01/",YEAR(TODAY()+10)))))))</f>
        <v/>
      </c>
      <c r="R307" s="84" t="str">
        <f t="shared" si="13"/>
        <v/>
      </c>
      <c r="S307" s="66"/>
      <c r="T307" s="66"/>
      <c r="U307" s="66"/>
      <c r="V307" s="66"/>
      <c r="W307" s="66"/>
      <c r="X307" s="66"/>
      <c r="Y307" s="278"/>
      <c r="Z307" s="7">
        <f t="shared" si="14"/>
        <v>22</v>
      </c>
      <c r="AB307" s="133" t="str">
        <f>IFERROR(IF(DATEVALUE(VLOOKUP(K307,Validation!F342:I365,3,FALSE)&amp;"/"&amp;RIGHT(L307+100,2)&amp;"/"&amp;M307)&lt;=DATEVALUE(VLOOKUP(N307,Validation!F342:I365,3,FALSE)&amp;"/"&amp;RIGHT(O307+100,2)&amp;"/"&amp;P307),"",-1),"")</f>
        <v/>
      </c>
      <c r="AC307" s="133" t="str">
        <f>IFERROR(IF(DATEVALUE(TEXT(VLOOKUP(S307,Validation!F342:I365,3,FALSE)&amp;"/"&amp;RIGHT(T307+100,2)&amp;"/"&amp;U307,"MM/DD/YYYY"))&lt;=DATEVALUE(TEXT(VLOOKUP(V307,Validation!F342:I365,3,FALSE)&amp;"/"&amp;RIGHT(W307+100,2)&amp;"/"&amp;X307,"MM/DD/YYYY")),"",-1),"")</f>
        <v/>
      </c>
    </row>
    <row r="308" spans="1:29" ht="13.8">
      <c r="A308" s="113"/>
      <c r="B308" s="113"/>
      <c r="C308" s="113"/>
      <c r="D308" s="113"/>
      <c r="E308" s="113"/>
      <c r="F308" s="14"/>
      <c r="G308" s="15"/>
      <c r="H308" s="14"/>
      <c r="I308" s="114"/>
      <c r="J308" s="91" t="str">
        <f t="shared" si="12"/>
        <v/>
      </c>
      <c r="K308" s="88"/>
      <c r="L308" s="89"/>
      <c r="M308" s="90"/>
      <c r="N308" s="88"/>
      <c r="O308" s="89"/>
      <c r="P308" s="90"/>
      <c r="Q308" s="85" t="str">
        <f ca="1">+IF(A308="","",IF(AND(TODAY()&lt;Validation!$C$141,OR(MONTH(TODAY())=10,MONTH(TODAY())=11,MONTH(TODAY())=12)),CONCATENATE(MONTH(TODAY()),"/01/",YEAR(TODAY())),IF(AND(TODAY()&lt;Validation!$C$141,MONTH(TODAY())&lt;=9),CONCATENATE("0",MONTH(TODAY()),"/01/",YEAR(TODAY())),IF(AND(TODAY()&gt;=Validation!$C$141,OR(MONTH(TODAY())=10,MONTH(TODAY())=11,MONTH(TODAY())=12)),CONCATENATE(MONTH(TODAY()+10),"/01/",YEAR(TODAY()+10)),IF(AND(TODAY()&gt;=Validation!$C$141,MONTH(TODAY())&lt;=9),CONCATENATE("0",MONTH(TODAY()+10),"/01/",YEAR(TODAY()+10)))))))</f>
        <v/>
      </c>
      <c r="R308" s="84" t="str">
        <f t="shared" si="13"/>
        <v/>
      </c>
      <c r="S308" s="66"/>
      <c r="T308" s="66"/>
      <c r="U308" s="66"/>
      <c r="V308" s="66"/>
      <c r="W308" s="66"/>
      <c r="X308" s="66"/>
      <c r="Y308" s="278"/>
      <c r="Z308" s="7">
        <f t="shared" si="14"/>
        <v>22</v>
      </c>
      <c r="AB308" s="133" t="str">
        <f>IFERROR(IF(DATEVALUE(VLOOKUP(K308,Validation!F343:I366,3,FALSE)&amp;"/"&amp;RIGHT(L308+100,2)&amp;"/"&amp;M308)&lt;=DATEVALUE(VLOOKUP(N308,Validation!F343:I366,3,FALSE)&amp;"/"&amp;RIGHT(O308+100,2)&amp;"/"&amp;P308),"",-1),"")</f>
        <v/>
      </c>
      <c r="AC308" s="133" t="str">
        <f>IFERROR(IF(DATEVALUE(TEXT(VLOOKUP(S308,Validation!F343:I366,3,FALSE)&amp;"/"&amp;RIGHT(T308+100,2)&amp;"/"&amp;U308,"MM/DD/YYYY"))&lt;=DATEVALUE(TEXT(VLOOKUP(V308,Validation!F343:I366,3,FALSE)&amp;"/"&amp;RIGHT(W308+100,2)&amp;"/"&amp;X308,"MM/DD/YYYY")),"",-1),"")</f>
        <v/>
      </c>
    </row>
    <row r="309" spans="1:29" ht="13.8">
      <c r="A309" s="113"/>
      <c r="B309" s="113"/>
      <c r="C309" s="113"/>
      <c r="D309" s="113"/>
      <c r="E309" s="113"/>
      <c r="F309" s="14"/>
      <c r="G309" s="15"/>
      <c r="H309" s="14"/>
      <c r="I309" s="114"/>
      <c r="J309" s="91" t="str">
        <f t="shared" si="12"/>
        <v/>
      </c>
      <c r="K309" s="88"/>
      <c r="L309" s="89"/>
      <c r="M309" s="90"/>
      <c r="N309" s="88"/>
      <c r="O309" s="89"/>
      <c r="P309" s="90"/>
      <c r="Q309" s="85" t="str">
        <f ca="1">+IF(A309="","",IF(AND(TODAY()&lt;Validation!$C$141,OR(MONTH(TODAY())=10,MONTH(TODAY())=11,MONTH(TODAY())=12)),CONCATENATE(MONTH(TODAY()),"/01/",YEAR(TODAY())),IF(AND(TODAY()&lt;Validation!$C$141,MONTH(TODAY())&lt;=9),CONCATENATE("0",MONTH(TODAY()),"/01/",YEAR(TODAY())),IF(AND(TODAY()&gt;=Validation!$C$141,OR(MONTH(TODAY())=10,MONTH(TODAY())=11,MONTH(TODAY())=12)),CONCATENATE(MONTH(TODAY()+10),"/01/",YEAR(TODAY()+10)),IF(AND(TODAY()&gt;=Validation!$C$141,MONTH(TODAY())&lt;=9),CONCATENATE("0",MONTH(TODAY()+10),"/01/",YEAR(TODAY()+10)))))))</f>
        <v/>
      </c>
      <c r="R309" s="84" t="str">
        <f t="shared" si="13"/>
        <v/>
      </c>
      <c r="S309" s="66"/>
      <c r="T309" s="66"/>
      <c r="U309" s="66"/>
      <c r="V309" s="66"/>
      <c r="W309" s="66"/>
      <c r="X309" s="66"/>
      <c r="Y309" s="278"/>
      <c r="Z309" s="7">
        <f t="shared" si="14"/>
        <v>22</v>
      </c>
      <c r="AB309" s="133" t="str">
        <f>IFERROR(IF(DATEVALUE(VLOOKUP(K309,Validation!F344:I367,3,FALSE)&amp;"/"&amp;RIGHT(L309+100,2)&amp;"/"&amp;M309)&lt;=DATEVALUE(VLOOKUP(N309,Validation!F344:I367,3,FALSE)&amp;"/"&amp;RIGHT(O309+100,2)&amp;"/"&amp;P309),"",-1),"")</f>
        <v/>
      </c>
      <c r="AC309" s="133" t="str">
        <f>IFERROR(IF(DATEVALUE(TEXT(VLOOKUP(S309,Validation!F344:I367,3,FALSE)&amp;"/"&amp;RIGHT(T309+100,2)&amp;"/"&amp;U309,"MM/DD/YYYY"))&lt;=DATEVALUE(TEXT(VLOOKUP(V309,Validation!F344:I367,3,FALSE)&amp;"/"&amp;RIGHT(W309+100,2)&amp;"/"&amp;X309,"MM/DD/YYYY")),"",-1),"")</f>
        <v/>
      </c>
    </row>
    <row r="310" spans="1:29" ht="13.8">
      <c r="A310" s="113"/>
      <c r="B310" s="113"/>
      <c r="C310" s="113"/>
      <c r="D310" s="113"/>
      <c r="E310" s="113"/>
      <c r="F310" s="14"/>
      <c r="G310" s="15"/>
      <c r="H310" s="14"/>
      <c r="I310" s="114"/>
      <c r="J310" s="91" t="str">
        <f t="shared" si="12"/>
        <v/>
      </c>
      <c r="K310" s="88"/>
      <c r="L310" s="89"/>
      <c r="M310" s="90"/>
      <c r="N310" s="88"/>
      <c r="O310" s="89"/>
      <c r="P310" s="90"/>
      <c r="Q310" s="85" t="str">
        <f ca="1">+IF(A310="","",IF(AND(TODAY()&lt;Validation!$C$141,OR(MONTH(TODAY())=10,MONTH(TODAY())=11,MONTH(TODAY())=12)),CONCATENATE(MONTH(TODAY()),"/01/",YEAR(TODAY())),IF(AND(TODAY()&lt;Validation!$C$141,MONTH(TODAY())&lt;=9),CONCATENATE("0",MONTH(TODAY()),"/01/",YEAR(TODAY())),IF(AND(TODAY()&gt;=Validation!$C$141,OR(MONTH(TODAY())=10,MONTH(TODAY())=11,MONTH(TODAY())=12)),CONCATENATE(MONTH(TODAY()+10),"/01/",YEAR(TODAY()+10)),IF(AND(TODAY()&gt;=Validation!$C$141,MONTH(TODAY())&lt;=9),CONCATENATE("0",MONTH(TODAY()+10),"/01/",YEAR(TODAY()+10)))))))</f>
        <v/>
      </c>
      <c r="R310" s="84" t="str">
        <f t="shared" si="13"/>
        <v/>
      </c>
      <c r="S310" s="66"/>
      <c r="T310" s="66"/>
      <c r="U310" s="66"/>
      <c r="V310" s="66"/>
      <c r="W310" s="66"/>
      <c r="X310" s="66"/>
      <c r="Y310" s="278"/>
      <c r="Z310" s="7">
        <f t="shared" si="14"/>
        <v>22</v>
      </c>
      <c r="AB310" s="133" t="str">
        <f>IFERROR(IF(DATEVALUE(VLOOKUP(K310,Validation!F345:I368,3,FALSE)&amp;"/"&amp;RIGHT(L310+100,2)&amp;"/"&amp;M310)&lt;=DATEVALUE(VLOOKUP(N310,Validation!F345:I368,3,FALSE)&amp;"/"&amp;RIGHT(O310+100,2)&amp;"/"&amp;P310),"",-1),"")</f>
        <v/>
      </c>
      <c r="AC310" s="133" t="str">
        <f>IFERROR(IF(DATEVALUE(TEXT(VLOOKUP(S310,Validation!F345:I368,3,FALSE)&amp;"/"&amp;RIGHT(T310+100,2)&amp;"/"&amp;U310,"MM/DD/YYYY"))&lt;=DATEVALUE(TEXT(VLOOKUP(V310,Validation!F345:I368,3,FALSE)&amp;"/"&amp;RIGHT(W310+100,2)&amp;"/"&amp;X310,"MM/DD/YYYY")),"",-1),"")</f>
        <v/>
      </c>
    </row>
    <row r="311" spans="1:29" ht="13.8">
      <c r="A311" s="113"/>
      <c r="B311" s="113"/>
      <c r="C311" s="113"/>
      <c r="D311" s="113"/>
      <c r="E311" s="113"/>
      <c r="F311" s="14"/>
      <c r="G311" s="15"/>
      <c r="H311" s="14"/>
      <c r="I311" s="114"/>
      <c r="J311" s="91" t="str">
        <f t="shared" si="12"/>
        <v/>
      </c>
      <c r="K311" s="88"/>
      <c r="L311" s="89"/>
      <c r="M311" s="90"/>
      <c r="N311" s="88"/>
      <c r="O311" s="89"/>
      <c r="P311" s="90"/>
      <c r="Q311" s="85" t="str">
        <f ca="1">+IF(A311="","",IF(AND(TODAY()&lt;Validation!$C$141,OR(MONTH(TODAY())=10,MONTH(TODAY())=11,MONTH(TODAY())=12)),CONCATENATE(MONTH(TODAY()),"/01/",YEAR(TODAY())),IF(AND(TODAY()&lt;Validation!$C$141,MONTH(TODAY())&lt;=9),CONCATENATE("0",MONTH(TODAY()),"/01/",YEAR(TODAY())),IF(AND(TODAY()&gt;=Validation!$C$141,OR(MONTH(TODAY())=10,MONTH(TODAY())=11,MONTH(TODAY())=12)),CONCATENATE(MONTH(TODAY()+10),"/01/",YEAR(TODAY()+10)),IF(AND(TODAY()&gt;=Validation!$C$141,MONTH(TODAY())&lt;=9),CONCATENATE("0",MONTH(TODAY()+10),"/01/",YEAR(TODAY()+10)))))))</f>
        <v/>
      </c>
      <c r="R311" s="84" t="str">
        <f t="shared" si="13"/>
        <v/>
      </c>
      <c r="S311" s="66"/>
      <c r="T311" s="66"/>
      <c r="U311" s="66"/>
      <c r="V311" s="66"/>
      <c r="W311" s="66"/>
      <c r="X311" s="66"/>
      <c r="Y311" s="278"/>
      <c r="Z311" s="7">
        <f t="shared" si="14"/>
        <v>22</v>
      </c>
      <c r="AB311" s="133" t="str">
        <f>IFERROR(IF(DATEVALUE(VLOOKUP(K311,Validation!F346:I369,3,FALSE)&amp;"/"&amp;RIGHT(L311+100,2)&amp;"/"&amp;M311)&lt;=DATEVALUE(VLOOKUP(N311,Validation!F346:I369,3,FALSE)&amp;"/"&amp;RIGHT(O311+100,2)&amp;"/"&amp;P311),"",-1),"")</f>
        <v/>
      </c>
      <c r="AC311" s="133" t="str">
        <f>IFERROR(IF(DATEVALUE(TEXT(VLOOKUP(S311,Validation!F346:I369,3,FALSE)&amp;"/"&amp;RIGHT(T311+100,2)&amp;"/"&amp;U311,"MM/DD/YYYY"))&lt;=DATEVALUE(TEXT(VLOOKUP(V311,Validation!F346:I369,3,FALSE)&amp;"/"&amp;RIGHT(W311+100,2)&amp;"/"&amp;X311,"MM/DD/YYYY")),"",-1),"")</f>
        <v/>
      </c>
    </row>
    <row r="312" spans="1:29" ht="13.8">
      <c r="A312" s="113"/>
      <c r="B312" s="113"/>
      <c r="C312" s="113"/>
      <c r="D312" s="113"/>
      <c r="E312" s="113"/>
      <c r="F312" s="14"/>
      <c r="G312" s="15"/>
      <c r="H312" s="14"/>
      <c r="I312" s="114"/>
      <c r="J312" s="91" t="str">
        <f t="shared" si="12"/>
        <v/>
      </c>
      <c r="K312" s="88"/>
      <c r="L312" s="89"/>
      <c r="M312" s="90"/>
      <c r="N312" s="88"/>
      <c r="O312" s="89"/>
      <c r="P312" s="90"/>
      <c r="Q312" s="85" t="str">
        <f ca="1">+IF(A312="","",IF(AND(TODAY()&lt;Validation!$C$141,OR(MONTH(TODAY())=10,MONTH(TODAY())=11,MONTH(TODAY())=12)),CONCATENATE(MONTH(TODAY()),"/01/",YEAR(TODAY())),IF(AND(TODAY()&lt;Validation!$C$141,MONTH(TODAY())&lt;=9),CONCATENATE("0",MONTH(TODAY()),"/01/",YEAR(TODAY())),IF(AND(TODAY()&gt;=Validation!$C$141,OR(MONTH(TODAY())=10,MONTH(TODAY())=11,MONTH(TODAY())=12)),CONCATENATE(MONTH(TODAY()+10),"/01/",YEAR(TODAY()+10)),IF(AND(TODAY()&gt;=Validation!$C$141,MONTH(TODAY())&lt;=9),CONCATENATE("0",MONTH(TODAY()+10),"/01/",YEAR(TODAY()+10)))))))</f>
        <v/>
      </c>
      <c r="R312" s="84" t="str">
        <f t="shared" si="13"/>
        <v/>
      </c>
      <c r="S312" s="66"/>
      <c r="T312" s="66"/>
      <c r="U312" s="66"/>
      <c r="V312" s="66"/>
      <c r="W312" s="66"/>
      <c r="X312" s="66"/>
      <c r="Y312" s="278"/>
      <c r="Z312" s="7">
        <f t="shared" si="14"/>
        <v>22</v>
      </c>
      <c r="AB312" s="133" t="str">
        <f>IFERROR(IF(DATEVALUE(VLOOKUP(K312,Validation!F347:I370,3,FALSE)&amp;"/"&amp;RIGHT(L312+100,2)&amp;"/"&amp;M312)&lt;=DATEVALUE(VLOOKUP(N312,Validation!F347:I370,3,FALSE)&amp;"/"&amp;RIGHT(O312+100,2)&amp;"/"&amp;P312),"",-1),"")</f>
        <v/>
      </c>
      <c r="AC312" s="133" t="str">
        <f>IFERROR(IF(DATEVALUE(TEXT(VLOOKUP(S312,Validation!F347:I370,3,FALSE)&amp;"/"&amp;RIGHT(T312+100,2)&amp;"/"&amp;U312,"MM/DD/YYYY"))&lt;=DATEVALUE(TEXT(VLOOKUP(V312,Validation!F347:I370,3,FALSE)&amp;"/"&amp;RIGHT(W312+100,2)&amp;"/"&amp;X312,"MM/DD/YYYY")),"",-1),"")</f>
        <v/>
      </c>
    </row>
    <row r="313" spans="1:29" ht="13.8">
      <c r="A313" s="113"/>
      <c r="B313" s="113"/>
      <c r="C313" s="113"/>
      <c r="D313" s="113"/>
      <c r="E313" s="113"/>
      <c r="F313" s="14"/>
      <c r="G313" s="15"/>
      <c r="H313" s="14"/>
      <c r="I313" s="114"/>
      <c r="J313" s="91" t="str">
        <f t="shared" si="12"/>
        <v/>
      </c>
      <c r="K313" s="88"/>
      <c r="L313" s="89"/>
      <c r="M313" s="90"/>
      <c r="N313" s="88"/>
      <c r="O313" s="89"/>
      <c r="P313" s="90"/>
      <c r="Q313" s="85" t="str">
        <f ca="1">+IF(A313="","",IF(AND(TODAY()&lt;Validation!$C$141,OR(MONTH(TODAY())=10,MONTH(TODAY())=11,MONTH(TODAY())=12)),CONCATENATE(MONTH(TODAY()),"/01/",YEAR(TODAY())),IF(AND(TODAY()&lt;Validation!$C$141,MONTH(TODAY())&lt;=9),CONCATENATE("0",MONTH(TODAY()),"/01/",YEAR(TODAY())),IF(AND(TODAY()&gt;=Validation!$C$141,OR(MONTH(TODAY())=10,MONTH(TODAY())=11,MONTH(TODAY())=12)),CONCATENATE(MONTH(TODAY()+10),"/01/",YEAR(TODAY()+10)),IF(AND(TODAY()&gt;=Validation!$C$141,MONTH(TODAY())&lt;=9),CONCATENATE("0",MONTH(TODAY()+10),"/01/",YEAR(TODAY()+10)))))))</f>
        <v/>
      </c>
      <c r="R313" s="84" t="str">
        <f t="shared" si="13"/>
        <v/>
      </c>
      <c r="S313" s="66"/>
      <c r="T313" s="66"/>
      <c r="U313" s="66"/>
      <c r="V313" s="66"/>
      <c r="W313" s="66"/>
      <c r="X313" s="66"/>
      <c r="Y313" s="278"/>
      <c r="Z313" s="7">
        <f t="shared" si="14"/>
        <v>22</v>
      </c>
      <c r="AB313" s="133" t="str">
        <f>IFERROR(IF(DATEVALUE(VLOOKUP(K313,Validation!F348:I371,3,FALSE)&amp;"/"&amp;RIGHT(L313+100,2)&amp;"/"&amp;M313)&lt;=DATEVALUE(VLOOKUP(N313,Validation!F348:I371,3,FALSE)&amp;"/"&amp;RIGHT(O313+100,2)&amp;"/"&amp;P313),"",-1),"")</f>
        <v/>
      </c>
      <c r="AC313" s="133" t="str">
        <f>IFERROR(IF(DATEVALUE(TEXT(VLOOKUP(S313,Validation!F348:I371,3,FALSE)&amp;"/"&amp;RIGHT(T313+100,2)&amp;"/"&amp;U313,"MM/DD/YYYY"))&lt;=DATEVALUE(TEXT(VLOOKUP(V313,Validation!F348:I371,3,FALSE)&amp;"/"&amp;RIGHT(W313+100,2)&amp;"/"&amp;X313,"MM/DD/YYYY")),"",-1),"")</f>
        <v/>
      </c>
    </row>
    <row r="314" spans="1:29" ht="13.8">
      <c r="A314" s="113"/>
      <c r="B314" s="113"/>
      <c r="C314" s="113"/>
      <c r="D314" s="113"/>
      <c r="E314" s="113"/>
      <c r="F314" s="14"/>
      <c r="G314" s="15"/>
      <c r="H314" s="14"/>
      <c r="I314" s="114"/>
      <c r="J314" s="91" t="str">
        <f t="shared" si="12"/>
        <v/>
      </c>
      <c r="K314" s="88"/>
      <c r="L314" s="89"/>
      <c r="M314" s="90"/>
      <c r="N314" s="88"/>
      <c r="O314" s="89"/>
      <c r="P314" s="90"/>
      <c r="Q314" s="85" t="str">
        <f ca="1">+IF(A314="","",IF(AND(TODAY()&lt;Validation!$C$141,OR(MONTH(TODAY())=10,MONTH(TODAY())=11,MONTH(TODAY())=12)),CONCATENATE(MONTH(TODAY()),"/01/",YEAR(TODAY())),IF(AND(TODAY()&lt;Validation!$C$141,MONTH(TODAY())&lt;=9),CONCATENATE("0",MONTH(TODAY()),"/01/",YEAR(TODAY())),IF(AND(TODAY()&gt;=Validation!$C$141,OR(MONTH(TODAY())=10,MONTH(TODAY())=11,MONTH(TODAY())=12)),CONCATENATE(MONTH(TODAY()+10),"/01/",YEAR(TODAY()+10)),IF(AND(TODAY()&gt;=Validation!$C$141,MONTH(TODAY())&lt;=9),CONCATENATE("0",MONTH(TODAY()+10),"/01/",YEAR(TODAY()+10)))))))</f>
        <v/>
      </c>
      <c r="R314" s="84" t="str">
        <f t="shared" si="13"/>
        <v/>
      </c>
      <c r="S314" s="66"/>
      <c r="T314" s="66"/>
      <c r="U314" s="66"/>
      <c r="V314" s="66"/>
      <c r="W314" s="66"/>
      <c r="X314" s="66"/>
      <c r="Y314" s="278"/>
      <c r="Z314" s="7">
        <f t="shared" si="14"/>
        <v>22</v>
      </c>
      <c r="AB314" s="133" t="str">
        <f>IFERROR(IF(DATEVALUE(VLOOKUP(K314,Validation!F349:I372,3,FALSE)&amp;"/"&amp;RIGHT(L314+100,2)&amp;"/"&amp;M314)&lt;=DATEVALUE(VLOOKUP(N314,Validation!F349:I372,3,FALSE)&amp;"/"&amp;RIGHT(O314+100,2)&amp;"/"&amp;P314),"",-1),"")</f>
        <v/>
      </c>
      <c r="AC314" s="133" t="str">
        <f>IFERROR(IF(DATEVALUE(TEXT(VLOOKUP(S314,Validation!F349:I372,3,FALSE)&amp;"/"&amp;RIGHT(T314+100,2)&amp;"/"&amp;U314,"MM/DD/YYYY"))&lt;=DATEVALUE(TEXT(VLOOKUP(V314,Validation!F349:I372,3,FALSE)&amp;"/"&amp;RIGHT(W314+100,2)&amp;"/"&amp;X314,"MM/DD/YYYY")),"",-1),"")</f>
        <v/>
      </c>
    </row>
    <row r="315" spans="1:29" ht="13.8">
      <c r="A315" s="113"/>
      <c r="B315" s="113"/>
      <c r="C315" s="113"/>
      <c r="D315" s="113"/>
      <c r="E315" s="113"/>
      <c r="F315" s="14"/>
      <c r="G315" s="15"/>
      <c r="H315" s="14"/>
      <c r="I315" s="114"/>
      <c r="J315" s="91" t="str">
        <f t="shared" si="12"/>
        <v/>
      </c>
      <c r="K315" s="88"/>
      <c r="L315" s="89"/>
      <c r="M315" s="90"/>
      <c r="N315" s="88"/>
      <c r="O315" s="89"/>
      <c r="P315" s="90"/>
      <c r="Q315" s="85" t="str">
        <f ca="1">+IF(A315="","",IF(AND(TODAY()&lt;Validation!$C$141,OR(MONTH(TODAY())=10,MONTH(TODAY())=11,MONTH(TODAY())=12)),CONCATENATE(MONTH(TODAY()),"/01/",YEAR(TODAY())),IF(AND(TODAY()&lt;Validation!$C$141,MONTH(TODAY())&lt;=9),CONCATENATE("0",MONTH(TODAY()),"/01/",YEAR(TODAY())),IF(AND(TODAY()&gt;=Validation!$C$141,OR(MONTH(TODAY())=10,MONTH(TODAY())=11,MONTH(TODAY())=12)),CONCATENATE(MONTH(TODAY()+10),"/01/",YEAR(TODAY()+10)),IF(AND(TODAY()&gt;=Validation!$C$141,MONTH(TODAY())&lt;=9),CONCATENATE("0",MONTH(TODAY()+10),"/01/",YEAR(TODAY()+10)))))))</f>
        <v/>
      </c>
      <c r="R315" s="84" t="str">
        <f t="shared" si="13"/>
        <v/>
      </c>
      <c r="S315" s="66"/>
      <c r="T315" s="66"/>
      <c r="U315" s="66"/>
      <c r="V315" s="66"/>
      <c r="W315" s="66"/>
      <c r="X315" s="66"/>
      <c r="Y315" s="278"/>
      <c r="Z315" s="7">
        <f t="shared" si="14"/>
        <v>22</v>
      </c>
      <c r="AB315" s="133" t="str">
        <f>IFERROR(IF(DATEVALUE(VLOOKUP(K315,Validation!F350:I373,3,FALSE)&amp;"/"&amp;RIGHT(L315+100,2)&amp;"/"&amp;M315)&lt;=DATEVALUE(VLOOKUP(N315,Validation!F350:I373,3,FALSE)&amp;"/"&amp;RIGHT(O315+100,2)&amp;"/"&amp;P315),"",-1),"")</f>
        <v/>
      </c>
      <c r="AC315" s="133" t="str">
        <f>IFERROR(IF(DATEVALUE(TEXT(VLOOKUP(S315,Validation!F350:I373,3,FALSE)&amp;"/"&amp;RIGHT(T315+100,2)&amp;"/"&amp;U315,"MM/DD/YYYY"))&lt;=DATEVALUE(TEXT(VLOOKUP(V315,Validation!F350:I373,3,FALSE)&amp;"/"&amp;RIGHT(W315+100,2)&amp;"/"&amp;X315,"MM/DD/YYYY")),"",-1),"")</f>
        <v/>
      </c>
    </row>
    <row r="316" spans="1:29" ht="13.8">
      <c r="A316" s="113"/>
      <c r="B316" s="113"/>
      <c r="C316" s="113"/>
      <c r="D316" s="113"/>
      <c r="E316" s="113"/>
      <c r="F316" s="14"/>
      <c r="G316" s="15"/>
      <c r="H316" s="14"/>
      <c r="I316" s="114"/>
      <c r="J316" s="91" t="str">
        <f t="shared" si="12"/>
        <v/>
      </c>
      <c r="K316" s="88"/>
      <c r="L316" s="89"/>
      <c r="M316" s="90"/>
      <c r="N316" s="88"/>
      <c r="O316" s="89"/>
      <c r="P316" s="90"/>
      <c r="Q316" s="85" t="str">
        <f ca="1">+IF(A316="","",IF(AND(TODAY()&lt;Validation!$C$141,OR(MONTH(TODAY())=10,MONTH(TODAY())=11,MONTH(TODAY())=12)),CONCATENATE(MONTH(TODAY()),"/01/",YEAR(TODAY())),IF(AND(TODAY()&lt;Validation!$C$141,MONTH(TODAY())&lt;=9),CONCATENATE("0",MONTH(TODAY()),"/01/",YEAR(TODAY())),IF(AND(TODAY()&gt;=Validation!$C$141,OR(MONTH(TODAY())=10,MONTH(TODAY())=11,MONTH(TODAY())=12)),CONCATENATE(MONTH(TODAY()+10),"/01/",YEAR(TODAY()+10)),IF(AND(TODAY()&gt;=Validation!$C$141,MONTH(TODAY())&lt;=9),CONCATENATE("0",MONTH(TODAY()+10),"/01/",YEAR(TODAY()+10)))))))</f>
        <v/>
      </c>
      <c r="R316" s="84" t="str">
        <f t="shared" si="13"/>
        <v/>
      </c>
      <c r="S316" s="66"/>
      <c r="T316" s="66"/>
      <c r="U316" s="66"/>
      <c r="V316" s="66"/>
      <c r="W316" s="66"/>
      <c r="X316" s="66"/>
      <c r="Y316" s="278"/>
      <c r="Z316" s="7">
        <f t="shared" si="14"/>
        <v>22</v>
      </c>
      <c r="AB316" s="133" t="str">
        <f>IFERROR(IF(DATEVALUE(VLOOKUP(K316,Validation!F351:I374,3,FALSE)&amp;"/"&amp;RIGHT(L316+100,2)&amp;"/"&amp;M316)&lt;=DATEVALUE(VLOOKUP(N316,Validation!F351:I374,3,FALSE)&amp;"/"&amp;RIGHT(O316+100,2)&amp;"/"&amp;P316),"",-1),"")</f>
        <v/>
      </c>
      <c r="AC316" s="133" t="str">
        <f>IFERROR(IF(DATEVALUE(TEXT(VLOOKUP(S316,Validation!F351:I374,3,FALSE)&amp;"/"&amp;RIGHT(T316+100,2)&amp;"/"&amp;U316,"MM/DD/YYYY"))&lt;=DATEVALUE(TEXT(VLOOKUP(V316,Validation!F351:I374,3,FALSE)&amp;"/"&amp;RIGHT(W316+100,2)&amp;"/"&amp;X316,"MM/DD/YYYY")),"",-1),"")</f>
        <v/>
      </c>
    </row>
    <row r="317" spans="1:29" ht="13.8">
      <c r="A317" s="113"/>
      <c r="B317" s="113"/>
      <c r="C317" s="113"/>
      <c r="D317" s="113"/>
      <c r="E317" s="113"/>
      <c r="F317" s="14"/>
      <c r="G317" s="15"/>
      <c r="H317" s="14"/>
      <c r="I317" s="114"/>
      <c r="J317" s="91" t="str">
        <f t="shared" si="12"/>
        <v/>
      </c>
      <c r="K317" s="88"/>
      <c r="L317" s="89"/>
      <c r="M317" s="90"/>
      <c r="N317" s="88"/>
      <c r="O317" s="89"/>
      <c r="P317" s="90"/>
      <c r="Q317" s="85" t="str">
        <f ca="1">+IF(A317="","",IF(AND(TODAY()&lt;Validation!$C$141,OR(MONTH(TODAY())=10,MONTH(TODAY())=11,MONTH(TODAY())=12)),CONCATENATE(MONTH(TODAY()),"/01/",YEAR(TODAY())),IF(AND(TODAY()&lt;Validation!$C$141,MONTH(TODAY())&lt;=9),CONCATENATE("0",MONTH(TODAY()),"/01/",YEAR(TODAY())),IF(AND(TODAY()&gt;=Validation!$C$141,OR(MONTH(TODAY())=10,MONTH(TODAY())=11,MONTH(TODAY())=12)),CONCATENATE(MONTH(TODAY()+10),"/01/",YEAR(TODAY()+10)),IF(AND(TODAY()&gt;=Validation!$C$141,MONTH(TODAY())&lt;=9),CONCATENATE("0",MONTH(TODAY()+10),"/01/",YEAR(TODAY()+10)))))))</f>
        <v/>
      </c>
      <c r="R317" s="84" t="str">
        <f t="shared" si="13"/>
        <v/>
      </c>
      <c r="S317" s="66"/>
      <c r="T317" s="66"/>
      <c r="U317" s="66"/>
      <c r="V317" s="66"/>
      <c r="W317" s="66"/>
      <c r="X317" s="66"/>
      <c r="Y317" s="278"/>
      <c r="Z317" s="7">
        <f t="shared" si="14"/>
        <v>22</v>
      </c>
      <c r="AB317" s="133" t="str">
        <f>IFERROR(IF(DATEVALUE(VLOOKUP(K317,Validation!F352:I375,3,FALSE)&amp;"/"&amp;RIGHT(L317+100,2)&amp;"/"&amp;M317)&lt;=DATEVALUE(VLOOKUP(N317,Validation!F352:I375,3,FALSE)&amp;"/"&amp;RIGHT(O317+100,2)&amp;"/"&amp;P317),"",-1),"")</f>
        <v/>
      </c>
      <c r="AC317" s="133" t="str">
        <f>IFERROR(IF(DATEVALUE(TEXT(VLOOKUP(S317,Validation!F352:I375,3,FALSE)&amp;"/"&amp;RIGHT(T317+100,2)&amp;"/"&amp;U317,"MM/DD/YYYY"))&lt;=DATEVALUE(TEXT(VLOOKUP(V317,Validation!F352:I375,3,FALSE)&amp;"/"&amp;RIGHT(W317+100,2)&amp;"/"&amp;X317,"MM/DD/YYYY")),"",-1),"")</f>
        <v/>
      </c>
    </row>
    <row r="318" spans="1:29" ht="13.8">
      <c r="A318" s="113"/>
      <c r="B318" s="113"/>
      <c r="C318" s="113"/>
      <c r="D318" s="113"/>
      <c r="E318" s="113"/>
      <c r="F318" s="14"/>
      <c r="G318" s="15"/>
      <c r="H318" s="14"/>
      <c r="I318" s="114"/>
      <c r="J318" s="91" t="str">
        <f t="shared" si="12"/>
        <v/>
      </c>
      <c r="K318" s="88"/>
      <c r="L318" s="89"/>
      <c r="M318" s="90"/>
      <c r="N318" s="88"/>
      <c r="O318" s="89"/>
      <c r="P318" s="90"/>
      <c r="Q318" s="85" t="str">
        <f ca="1">+IF(A318="","",IF(AND(TODAY()&lt;Validation!$C$141,OR(MONTH(TODAY())=10,MONTH(TODAY())=11,MONTH(TODAY())=12)),CONCATENATE(MONTH(TODAY()),"/01/",YEAR(TODAY())),IF(AND(TODAY()&lt;Validation!$C$141,MONTH(TODAY())&lt;=9),CONCATENATE("0",MONTH(TODAY()),"/01/",YEAR(TODAY())),IF(AND(TODAY()&gt;=Validation!$C$141,OR(MONTH(TODAY())=10,MONTH(TODAY())=11,MONTH(TODAY())=12)),CONCATENATE(MONTH(TODAY()+10),"/01/",YEAR(TODAY()+10)),IF(AND(TODAY()&gt;=Validation!$C$141,MONTH(TODAY())&lt;=9),CONCATENATE("0",MONTH(TODAY()+10),"/01/",YEAR(TODAY()+10)))))))</f>
        <v/>
      </c>
      <c r="R318" s="84" t="str">
        <f t="shared" si="13"/>
        <v/>
      </c>
      <c r="S318" s="66"/>
      <c r="T318" s="66"/>
      <c r="U318" s="66"/>
      <c r="V318" s="66"/>
      <c r="W318" s="66"/>
      <c r="X318" s="66"/>
      <c r="Y318" s="278"/>
      <c r="Z318" s="7">
        <f t="shared" si="14"/>
        <v>22</v>
      </c>
      <c r="AB318" s="133" t="str">
        <f>IFERROR(IF(DATEVALUE(VLOOKUP(K318,Validation!F353:I376,3,FALSE)&amp;"/"&amp;RIGHT(L318+100,2)&amp;"/"&amp;M318)&lt;=DATEVALUE(VLOOKUP(N318,Validation!F353:I376,3,FALSE)&amp;"/"&amp;RIGHT(O318+100,2)&amp;"/"&amp;P318),"",-1),"")</f>
        <v/>
      </c>
      <c r="AC318" s="133" t="str">
        <f>IFERROR(IF(DATEVALUE(TEXT(VLOOKUP(S318,Validation!F353:I376,3,FALSE)&amp;"/"&amp;RIGHT(T318+100,2)&amp;"/"&amp;U318,"MM/DD/YYYY"))&lt;=DATEVALUE(TEXT(VLOOKUP(V318,Validation!F353:I376,3,FALSE)&amp;"/"&amp;RIGHT(W318+100,2)&amp;"/"&amp;X318,"MM/DD/YYYY")),"",-1),"")</f>
        <v/>
      </c>
    </row>
    <row r="319" spans="1:29" ht="13.8">
      <c r="A319" s="113"/>
      <c r="B319" s="113"/>
      <c r="C319" s="113"/>
      <c r="D319" s="113"/>
      <c r="E319" s="113"/>
      <c r="F319" s="14"/>
      <c r="G319" s="15"/>
      <c r="H319" s="14"/>
      <c r="I319" s="114"/>
      <c r="J319" s="91" t="str">
        <f t="shared" si="12"/>
        <v/>
      </c>
      <c r="K319" s="88"/>
      <c r="L319" s="89"/>
      <c r="M319" s="90"/>
      <c r="N319" s="88"/>
      <c r="O319" s="89"/>
      <c r="P319" s="90"/>
      <c r="Q319" s="85" t="str">
        <f ca="1">+IF(A319="","",IF(AND(TODAY()&lt;Validation!$C$141,OR(MONTH(TODAY())=10,MONTH(TODAY())=11,MONTH(TODAY())=12)),CONCATENATE(MONTH(TODAY()),"/01/",YEAR(TODAY())),IF(AND(TODAY()&lt;Validation!$C$141,MONTH(TODAY())&lt;=9),CONCATENATE("0",MONTH(TODAY()),"/01/",YEAR(TODAY())),IF(AND(TODAY()&gt;=Validation!$C$141,OR(MONTH(TODAY())=10,MONTH(TODAY())=11,MONTH(TODAY())=12)),CONCATENATE(MONTH(TODAY()+10),"/01/",YEAR(TODAY()+10)),IF(AND(TODAY()&gt;=Validation!$C$141,MONTH(TODAY())&lt;=9),CONCATENATE("0",MONTH(TODAY()+10),"/01/",YEAR(TODAY()+10)))))))</f>
        <v/>
      </c>
      <c r="R319" s="84" t="str">
        <f t="shared" si="13"/>
        <v/>
      </c>
      <c r="S319" s="66"/>
      <c r="T319" s="66"/>
      <c r="U319" s="66"/>
      <c r="V319" s="66"/>
      <c r="W319" s="66"/>
      <c r="X319" s="66"/>
      <c r="Y319" s="278"/>
      <c r="Z319" s="7">
        <f t="shared" si="14"/>
        <v>22</v>
      </c>
      <c r="AB319" s="133" t="str">
        <f>IFERROR(IF(DATEVALUE(VLOOKUP(K319,Validation!F354:I377,3,FALSE)&amp;"/"&amp;RIGHT(L319+100,2)&amp;"/"&amp;M319)&lt;=DATEVALUE(VLOOKUP(N319,Validation!F354:I377,3,FALSE)&amp;"/"&amp;RIGHT(O319+100,2)&amp;"/"&amp;P319),"",-1),"")</f>
        <v/>
      </c>
      <c r="AC319" s="133" t="str">
        <f>IFERROR(IF(DATEVALUE(TEXT(VLOOKUP(S319,Validation!F354:I377,3,FALSE)&amp;"/"&amp;RIGHT(T319+100,2)&amp;"/"&amp;U319,"MM/DD/YYYY"))&lt;=DATEVALUE(TEXT(VLOOKUP(V319,Validation!F354:I377,3,FALSE)&amp;"/"&amp;RIGHT(W319+100,2)&amp;"/"&amp;X319,"MM/DD/YYYY")),"",-1),"")</f>
        <v/>
      </c>
    </row>
    <row r="320" spans="1:29" ht="13.8">
      <c r="A320" s="113"/>
      <c r="B320" s="113"/>
      <c r="C320" s="113"/>
      <c r="D320" s="113"/>
      <c r="E320" s="113"/>
      <c r="F320" s="14"/>
      <c r="G320" s="15"/>
      <c r="H320" s="14"/>
      <c r="I320" s="114"/>
      <c r="J320" s="91" t="str">
        <f t="shared" si="12"/>
        <v/>
      </c>
      <c r="K320" s="88"/>
      <c r="L320" s="89"/>
      <c r="M320" s="90"/>
      <c r="N320" s="88"/>
      <c r="O320" s="89"/>
      <c r="P320" s="90"/>
      <c r="Q320" s="85" t="str">
        <f ca="1">+IF(A320="","",IF(AND(TODAY()&lt;Validation!$C$141,OR(MONTH(TODAY())=10,MONTH(TODAY())=11,MONTH(TODAY())=12)),CONCATENATE(MONTH(TODAY()),"/01/",YEAR(TODAY())),IF(AND(TODAY()&lt;Validation!$C$141,MONTH(TODAY())&lt;=9),CONCATENATE("0",MONTH(TODAY()),"/01/",YEAR(TODAY())),IF(AND(TODAY()&gt;=Validation!$C$141,OR(MONTH(TODAY())=10,MONTH(TODAY())=11,MONTH(TODAY())=12)),CONCATENATE(MONTH(TODAY()+10),"/01/",YEAR(TODAY()+10)),IF(AND(TODAY()&gt;=Validation!$C$141,MONTH(TODAY())&lt;=9),CONCATENATE("0",MONTH(TODAY()+10),"/01/",YEAR(TODAY()+10)))))))</f>
        <v/>
      </c>
      <c r="R320" s="84" t="str">
        <f t="shared" si="13"/>
        <v/>
      </c>
      <c r="S320" s="66"/>
      <c r="T320" s="66"/>
      <c r="U320" s="66"/>
      <c r="V320" s="66"/>
      <c r="W320" s="66"/>
      <c r="X320" s="66"/>
      <c r="Y320" s="278"/>
      <c r="Z320" s="7">
        <f t="shared" si="14"/>
        <v>22</v>
      </c>
      <c r="AB320" s="133" t="str">
        <f>IFERROR(IF(DATEVALUE(VLOOKUP(K320,Validation!F355:I378,3,FALSE)&amp;"/"&amp;RIGHT(L320+100,2)&amp;"/"&amp;M320)&lt;=DATEVALUE(VLOOKUP(N320,Validation!F355:I378,3,FALSE)&amp;"/"&amp;RIGHT(O320+100,2)&amp;"/"&amp;P320),"",-1),"")</f>
        <v/>
      </c>
      <c r="AC320" s="133" t="str">
        <f>IFERROR(IF(DATEVALUE(TEXT(VLOOKUP(S320,Validation!F355:I378,3,FALSE)&amp;"/"&amp;RIGHT(T320+100,2)&amp;"/"&amp;U320,"MM/DD/YYYY"))&lt;=DATEVALUE(TEXT(VLOOKUP(V320,Validation!F355:I378,3,FALSE)&amp;"/"&amp;RIGHT(W320+100,2)&amp;"/"&amp;X320,"MM/DD/YYYY")),"",-1),"")</f>
        <v/>
      </c>
    </row>
    <row r="321" spans="1:29" ht="13.8">
      <c r="A321" s="113"/>
      <c r="B321" s="113"/>
      <c r="C321" s="113"/>
      <c r="D321" s="113"/>
      <c r="E321" s="113"/>
      <c r="F321" s="14"/>
      <c r="G321" s="15"/>
      <c r="H321" s="14"/>
      <c r="I321" s="114"/>
      <c r="J321" s="91" t="str">
        <f t="shared" si="12"/>
        <v/>
      </c>
      <c r="K321" s="88"/>
      <c r="L321" s="89"/>
      <c r="M321" s="90"/>
      <c r="N321" s="88"/>
      <c r="O321" s="89"/>
      <c r="P321" s="90"/>
      <c r="Q321" s="85" t="str">
        <f ca="1">+IF(A321="","",IF(AND(TODAY()&lt;Validation!$C$141,OR(MONTH(TODAY())=10,MONTH(TODAY())=11,MONTH(TODAY())=12)),CONCATENATE(MONTH(TODAY()),"/01/",YEAR(TODAY())),IF(AND(TODAY()&lt;Validation!$C$141,MONTH(TODAY())&lt;=9),CONCATENATE("0",MONTH(TODAY()),"/01/",YEAR(TODAY())),IF(AND(TODAY()&gt;=Validation!$C$141,OR(MONTH(TODAY())=10,MONTH(TODAY())=11,MONTH(TODAY())=12)),CONCATENATE(MONTH(TODAY()+10),"/01/",YEAR(TODAY()+10)),IF(AND(TODAY()&gt;=Validation!$C$141,MONTH(TODAY())&lt;=9),CONCATENATE("0",MONTH(TODAY()+10),"/01/",YEAR(TODAY()+10)))))))</f>
        <v/>
      </c>
      <c r="R321" s="84" t="str">
        <f t="shared" si="13"/>
        <v/>
      </c>
      <c r="S321" s="66"/>
      <c r="T321" s="66"/>
      <c r="U321" s="66"/>
      <c r="V321" s="66"/>
      <c r="W321" s="66"/>
      <c r="X321" s="66"/>
      <c r="Y321" s="278"/>
      <c r="Z321" s="7">
        <f t="shared" si="14"/>
        <v>22</v>
      </c>
      <c r="AB321" s="133" t="str">
        <f>IFERROR(IF(DATEVALUE(VLOOKUP(K321,Validation!F356:I379,3,FALSE)&amp;"/"&amp;RIGHT(L321+100,2)&amp;"/"&amp;M321)&lt;=DATEVALUE(VLOOKUP(N321,Validation!F356:I379,3,FALSE)&amp;"/"&amp;RIGHT(O321+100,2)&amp;"/"&amp;P321),"",-1),"")</f>
        <v/>
      </c>
      <c r="AC321" s="133" t="str">
        <f>IFERROR(IF(DATEVALUE(TEXT(VLOOKUP(S321,Validation!F356:I379,3,FALSE)&amp;"/"&amp;RIGHT(T321+100,2)&amp;"/"&amp;U321,"MM/DD/YYYY"))&lt;=DATEVALUE(TEXT(VLOOKUP(V321,Validation!F356:I379,3,FALSE)&amp;"/"&amp;RIGHT(W321+100,2)&amp;"/"&amp;X321,"MM/DD/YYYY")),"",-1),"")</f>
        <v/>
      </c>
    </row>
    <row r="322" spans="1:29" ht="13.8">
      <c r="A322" s="113"/>
      <c r="B322" s="113"/>
      <c r="C322" s="113"/>
      <c r="D322" s="113"/>
      <c r="E322" s="113"/>
      <c r="F322" s="14"/>
      <c r="G322" s="15"/>
      <c r="H322" s="14"/>
      <c r="I322" s="114"/>
      <c r="J322" s="91" t="str">
        <f t="shared" si="12"/>
        <v/>
      </c>
      <c r="K322" s="88"/>
      <c r="L322" s="89"/>
      <c r="M322" s="90"/>
      <c r="N322" s="88"/>
      <c r="O322" s="89"/>
      <c r="P322" s="90"/>
      <c r="Q322" s="85" t="str">
        <f ca="1">+IF(A322="","",IF(AND(TODAY()&lt;Validation!$C$141,OR(MONTH(TODAY())=10,MONTH(TODAY())=11,MONTH(TODAY())=12)),CONCATENATE(MONTH(TODAY()),"/01/",YEAR(TODAY())),IF(AND(TODAY()&lt;Validation!$C$141,MONTH(TODAY())&lt;=9),CONCATENATE("0",MONTH(TODAY()),"/01/",YEAR(TODAY())),IF(AND(TODAY()&gt;=Validation!$C$141,OR(MONTH(TODAY())=10,MONTH(TODAY())=11,MONTH(TODAY())=12)),CONCATENATE(MONTH(TODAY()+10),"/01/",YEAR(TODAY()+10)),IF(AND(TODAY()&gt;=Validation!$C$141,MONTH(TODAY())&lt;=9),CONCATENATE("0",MONTH(TODAY()+10),"/01/",YEAR(TODAY()+10)))))))</f>
        <v/>
      </c>
      <c r="R322" s="84" t="str">
        <f t="shared" si="13"/>
        <v/>
      </c>
      <c r="S322" s="66"/>
      <c r="T322" s="66"/>
      <c r="U322" s="66"/>
      <c r="V322" s="66"/>
      <c r="W322" s="66"/>
      <c r="X322" s="66"/>
      <c r="Y322" s="278"/>
      <c r="Z322" s="7">
        <f t="shared" si="14"/>
        <v>22</v>
      </c>
      <c r="AB322" s="133" t="str">
        <f>IFERROR(IF(DATEVALUE(VLOOKUP(K322,Validation!F357:I380,3,FALSE)&amp;"/"&amp;RIGHT(L322+100,2)&amp;"/"&amp;M322)&lt;=DATEVALUE(VLOOKUP(N322,Validation!F357:I380,3,FALSE)&amp;"/"&amp;RIGHT(O322+100,2)&amp;"/"&amp;P322),"",-1),"")</f>
        <v/>
      </c>
      <c r="AC322" s="133" t="str">
        <f>IFERROR(IF(DATEVALUE(TEXT(VLOOKUP(S322,Validation!F357:I380,3,FALSE)&amp;"/"&amp;RIGHT(T322+100,2)&amp;"/"&amp;U322,"MM/DD/YYYY"))&lt;=DATEVALUE(TEXT(VLOOKUP(V322,Validation!F357:I380,3,FALSE)&amp;"/"&amp;RIGHT(W322+100,2)&amp;"/"&amp;X322,"MM/DD/YYYY")),"",-1),"")</f>
        <v/>
      </c>
    </row>
    <row r="323" spans="1:29" ht="13.8">
      <c r="A323" s="113"/>
      <c r="B323" s="113"/>
      <c r="C323" s="113"/>
      <c r="D323" s="113"/>
      <c r="E323" s="113"/>
      <c r="F323" s="14"/>
      <c r="G323" s="15"/>
      <c r="H323" s="14"/>
      <c r="I323" s="114"/>
      <c r="J323" s="91" t="str">
        <f t="shared" si="12"/>
        <v/>
      </c>
      <c r="K323" s="88"/>
      <c r="L323" s="89"/>
      <c r="M323" s="90"/>
      <c r="N323" s="88"/>
      <c r="O323" s="89"/>
      <c r="P323" s="90"/>
      <c r="Q323" s="85" t="str">
        <f ca="1">+IF(A323="","",IF(AND(TODAY()&lt;Validation!$C$141,OR(MONTH(TODAY())=10,MONTH(TODAY())=11,MONTH(TODAY())=12)),CONCATENATE(MONTH(TODAY()),"/01/",YEAR(TODAY())),IF(AND(TODAY()&lt;Validation!$C$141,MONTH(TODAY())&lt;=9),CONCATENATE("0",MONTH(TODAY()),"/01/",YEAR(TODAY())),IF(AND(TODAY()&gt;=Validation!$C$141,OR(MONTH(TODAY())=10,MONTH(TODAY())=11,MONTH(TODAY())=12)),CONCATENATE(MONTH(TODAY()+10),"/01/",YEAR(TODAY()+10)),IF(AND(TODAY()&gt;=Validation!$C$141,MONTH(TODAY())&lt;=9),CONCATENATE("0",MONTH(TODAY()+10),"/01/",YEAR(TODAY()+10)))))))</f>
        <v/>
      </c>
      <c r="R323" s="84" t="str">
        <f t="shared" si="13"/>
        <v/>
      </c>
      <c r="S323" s="66"/>
      <c r="T323" s="66"/>
      <c r="U323" s="66"/>
      <c r="V323" s="66"/>
      <c r="W323" s="66"/>
      <c r="X323" s="66"/>
      <c r="Y323" s="278"/>
      <c r="Z323" s="7">
        <f t="shared" si="14"/>
        <v>22</v>
      </c>
      <c r="AB323" s="133" t="str">
        <f>IFERROR(IF(DATEVALUE(VLOOKUP(K323,Validation!F358:I381,3,FALSE)&amp;"/"&amp;RIGHT(L323+100,2)&amp;"/"&amp;M323)&lt;=DATEVALUE(VLOOKUP(N323,Validation!F358:I381,3,FALSE)&amp;"/"&amp;RIGHT(O323+100,2)&amp;"/"&amp;P323),"",-1),"")</f>
        <v/>
      </c>
      <c r="AC323" s="133" t="str">
        <f>IFERROR(IF(DATEVALUE(TEXT(VLOOKUP(S323,Validation!F358:I381,3,FALSE)&amp;"/"&amp;RIGHT(T323+100,2)&amp;"/"&amp;U323,"MM/DD/YYYY"))&lt;=DATEVALUE(TEXT(VLOOKUP(V323,Validation!F358:I381,3,FALSE)&amp;"/"&amp;RIGHT(W323+100,2)&amp;"/"&amp;X323,"MM/DD/YYYY")),"",-1),"")</f>
        <v/>
      </c>
    </row>
    <row r="324" spans="1:29" ht="13.8">
      <c r="A324" s="113"/>
      <c r="B324" s="113"/>
      <c r="C324" s="113"/>
      <c r="D324" s="113"/>
      <c r="E324" s="113"/>
      <c r="F324" s="14"/>
      <c r="G324" s="15"/>
      <c r="H324" s="14"/>
      <c r="I324" s="114"/>
      <c r="J324" s="91" t="str">
        <f t="shared" si="12"/>
        <v/>
      </c>
      <c r="K324" s="88"/>
      <c r="L324" s="89"/>
      <c r="M324" s="90"/>
      <c r="N324" s="88"/>
      <c r="O324" s="89"/>
      <c r="P324" s="90"/>
      <c r="Q324" s="85" t="str">
        <f ca="1">+IF(A324="","",IF(AND(TODAY()&lt;Validation!$C$141,OR(MONTH(TODAY())=10,MONTH(TODAY())=11,MONTH(TODAY())=12)),CONCATENATE(MONTH(TODAY()),"/01/",YEAR(TODAY())),IF(AND(TODAY()&lt;Validation!$C$141,MONTH(TODAY())&lt;=9),CONCATENATE("0",MONTH(TODAY()),"/01/",YEAR(TODAY())),IF(AND(TODAY()&gt;=Validation!$C$141,OR(MONTH(TODAY())=10,MONTH(TODAY())=11,MONTH(TODAY())=12)),CONCATENATE(MONTH(TODAY()+10),"/01/",YEAR(TODAY()+10)),IF(AND(TODAY()&gt;=Validation!$C$141,MONTH(TODAY())&lt;=9),CONCATENATE("0",MONTH(TODAY()+10),"/01/",YEAR(TODAY()+10)))))))</f>
        <v/>
      </c>
      <c r="R324" s="84" t="str">
        <f t="shared" si="13"/>
        <v/>
      </c>
      <c r="S324" s="66"/>
      <c r="T324" s="66"/>
      <c r="U324" s="66"/>
      <c r="V324" s="66"/>
      <c r="W324" s="66"/>
      <c r="X324" s="66"/>
      <c r="Y324" s="278"/>
      <c r="Z324" s="7">
        <f t="shared" si="14"/>
        <v>22</v>
      </c>
      <c r="AB324" s="133" t="str">
        <f>IFERROR(IF(DATEVALUE(VLOOKUP(K324,Validation!F359:I382,3,FALSE)&amp;"/"&amp;RIGHT(L324+100,2)&amp;"/"&amp;M324)&lt;=DATEVALUE(VLOOKUP(N324,Validation!F359:I382,3,FALSE)&amp;"/"&amp;RIGHT(O324+100,2)&amp;"/"&amp;P324),"",-1),"")</f>
        <v/>
      </c>
      <c r="AC324" s="133" t="str">
        <f>IFERROR(IF(DATEVALUE(TEXT(VLOOKUP(S324,Validation!F359:I382,3,FALSE)&amp;"/"&amp;RIGHT(T324+100,2)&amp;"/"&amp;U324,"MM/DD/YYYY"))&lt;=DATEVALUE(TEXT(VLOOKUP(V324,Validation!F359:I382,3,FALSE)&amp;"/"&amp;RIGHT(W324+100,2)&amp;"/"&amp;X324,"MM/DD/YYYY")),"",-1),"")</f>
        <v/>
      </c>
    </row>
    <row r="325" spans="1:29" ht="13.8">
      <c r="A325" s="113"/>
      <c r="B325" s="113"/>
      <c r="C325" s="113"/>
      <c r="D325" s="113"/>
      <c r="E325" s="113"/>
      <c r="F325" s="14"/>
      <c r="G325" s="15"/>
      <c r="H325" s="14"/>
      <c r="I325" s="114"/>
      <c r="J325" s="91" t="str">
        <f t="shared" si="12"/>
        <v/>
      </c>
      <c r="K325" s="88"/>
      <c r="L325" s="89"/>
      <c r="M325" s="90"/>
      <c r="N325" s="88"/>
      <c r="O325" s="89"/>
      <c r="P325" s="90"/>
      <c r="Q325" s="85" t="str">
        <f ca="1">+IF(A325="","",IF(AND(TODAY()&lt;Validation!$C$141,OR(MONTH(TODAY())=10,MONTH(TODAY())=11,MONTH(TODAY())=12)),CONCATENATE(MONTH(TODAY()),"/01/",YEAR(TODAY())),IF(AND(TODAY()&lt;Validation!$C$141,MONTH(TODAY())&lt;=9),CONCATENATE("0",MONTH(TODAY()),"/01/",YEAR(TODAY())),IF(AND(TODAY()&gt;=Validation!$C$141,OR(MONTH(TODAY())=10,MONTH(TODAY())=11,MONTH(TODAY())=12)),CONCATENATE(MONTH(TODAY()+10),"/01/",YEAR(TODAY()+10)),IF(AND(TODAY()&gt;=Validation!$C$141,MONTH(TODAY())&lt;=9),CONCATENATE("0",MONTH(TODAY()+10),"/01/",YEAR(TODAY()+10)))))))</f>
        <v/>
      </c>
      <c r="R325" s="84" t="str">
        <f t="shared" si="13"/>
        <v/>
      </c>
      <c r="S325" s="66"/>
      <c r="T325" s="66"/>
      <c r="U325" s="66"/>
      <c r="V325" s="66"/>
      <c r="W325" s="66"/>
      <c r="X325" s="66"/>
      <c r="Y325" s="278"/>
      <c r="Z325" s="7">
        <f t="shared" si="14"/>
        <v>22</v>
      </c>
      <c r="AB325" s="133" t="str">
        <f>IFERROR(IF(DATEVALUE(VLOOKUP(K325,Validation!F360:I383,3,FALSE)&amp;"/"&amp;RIGHT(L325+100,2)&amp;"/"&amp;M325)&lt;=DATEVALUE(VLOOKUP(N325,Validation!F360:I383,3,FALSE)&amp;"/"&amp;RIGHT(O325+100,2)&amp;"/"&amp;P325),"",-1),"")</f>
        <v/>
      </c>
      <c r="AC325" s="133" t="str">
        <f>IFERROR(IF(DATEVALUE(TEXT(VLOOKUP(S325,Validation!F360:I383,3,FALSE)&amp;"/"&amp;RIGHT(T325+100,2)&amp;"/"&amp;U325,"MM/DD/YYYY"))&lt;=DATEVALUE(TEXT(VLOOKUP(V325,Validation!F360:I383,3,FALSE)&amp;"/"&amp;RIGHT(W325+100,2)&amp;"/"&amp;X325,"MM/DD/YYYY")),"",-1),"")</f>
        <v/>
      </c>
    </row>
    <row r="326" spans="1:29" ht="13.8">
      <c r="A326" s="113"/>
      <c r="B326" s="113"/>
      <c r="C326" s="113"/>
      <c r="D326" s="113"/>
      <c r="E326" s="113"/>
      <c r="F326" s="14"/>
      <c r="G326" s="15"/>
      <c r="H326" s="14"/>
      <c r="I326" s="114"/>
      <c r="J326" s="91" t="str">
        <f t="shared" ref="J326:J389" si="15">+IF(A326="","",I326)</f>
        <v/>
      </c>
      <c r="K326" s="88"/>
      <c r="L326" s="89"/>
      <c r="M326" s="90"/>
      <c r="N326" s="88"/>
      <c r="O326" s="89"/>
      <c r="P326" s="90"/>
      <c r="Q326" s="85" t="str">
        <f ca="1">+IF(A326="","",IF(AND(TODAY()&lt;Validation!$C$141,OR(MONTH(TODAY())=10,MONTH(TODAY())=11,MONTH(TODAY())=12)),CONCATENATE(MONTH(TODAY()),"/01/",YEAR(TODAY())),IF(AND(TODAY()&lt;Validation!$C$141,MONTH(TODAY())&lt;=9),CONCATENATE("0",MONTH(TODAY()),"/01/",YEAR(TODAY())),IF(AND(TODAY()&gt;=Validation!$C$141,OR(MONTH(TODAY())=10,MONTH(TODAY())=11,MONTH(TODAY())=12)),CONCATENATE(MONTH(TODAY()+10),"/01/",YEAR(TODAY()+10)),IF(AND(TODAY()&gt;=Validation!$C$141,MONTH(TODAY())&lt;=9),CONCATENATE("0",MONTH(TODAY()+10),"/01/",YEAR(TODAY()+10)))))))</f>
        <v/>
      </c>
      <c r="R326" s="84" t="str">
        <f t="shared" ref="R326:R389" si="16">+IF(A326="","",I326)</f>
        <v/>
      </c>
      <c r="S326" s="66"/>
      <c r="T326" s="66"/>
      <c r="U326" s="66"/>
      <c r="V326" s="66"/>
      <c r="W326" s="66"/>
      <c r="X326" s="66"/>
      <c r="Y326" s="278"/>
      <c r="Z326" s="7">
        <f t="shared" ref="Z326:Z389" si="17">COUNTBLANK(A326:I326)+COUNTBLANK(K326:P326)+COUNTBLANK(S326:Y326)</f>
        <v>22</v>
      </c>
      <c r="AB326" s="133" t="str">
        <f>IFERROR(IF(DATEVALUE(VLOOKUP(K326,Validation!F361:I384,3,FALSE)&amp;"/"&amp;RIGHT(L326+100,2)&amp;"/"&amp;M326)&lt;=DATEVALUE(VLOOKUP(N326,Validation!F361:I384,3,FALSE)&amp;"/"&amp;RIGHT(O326+100,2)&amp;"/"&amp;P326),"",-1),"")</f>
        <v/>
      </c>
      <c r="AC326" s="133" t="str">
        <f>IFERROR(IF(DATEVALUE(TEXT(VLOOKUP(S326,Validation!F361:I384,3,FALSE)&amp;"/"&amp;RIGHT(T326+100,2)&amp;"/"&amp;U326,"MM/DD/YYYY"))&lt;=DATEVALUE(TEXT(VLOOKUP(V326,Validation!F361:I384,3,FALSE)&amp;"/"&amp;RIGHT(W326+100,2)&amp;"/"&amp;X326,"MM/DD/YYYY")),"",-1),"")</f>
        <v/>
      </c>
    </row>
    <row r="327" spans="1:29" ht="13.8">
      <c r="A327" s="113"/>
      <c r="B327" s="113"/>
      <c r="C327" s="113"/>
      <c r="D327" s="113"/>
      <c r="E327" s="113"/>
      <c r="F327" s="14"/>
      <c r="G327" s="15"/>
      <c r="H327" s="14"/>
      <c r="I327" s="114"/>
      <c r="J327" s="91" t="str">
        <f t="shared" si="15"/>
        <v/>
      </c>
      <c r="K327" s="88"/>
      <c r="L327" s="89"/>
      <c r="M327" s="90"/>
      <c r="N327" s="88"/>
      <c r="O327" s="89"/>
      <c r="P327" s="90"/>
      <c r="Q327" s="85" t="str">
        <f ca="1">+IF(A327="","",IF(AND(TODAY()&lt;Validation!$C$141,OR(MONTH(TODAY())=10,MONTH(TODAY())=11,MONTH(TODAY())=12)),CONCATENATE(MONTH(TODAY()),"/01/",YEAR(TODAY())),IF(AND(TODAY()&lt;Validation!$C$141,MONTH(TODAY())&lt;=9),CONCATENATE("0",MONTH(TODAY()),"/01/",YEAR(TODAY())),IF(AND(TODAY()&gt;=Validation!$C$141,OR(MONTH(TODAY())=10,MONTH(TODAY())=11,MONTH(TODAY())=12)),CONCATENATE(MONTH(TODAY()+10),"/01/",YEAR(TODAY()+10)),IF(AND(TODAY()&gt;=Validation!$C$141,MONTH(TODAY())&lt;=9),CONCATENATE("0",MONTH(TODAY()+10),"/01/",YEAR(TODAY()+10)))))))</f>
        <v/>
      </c>
      <c r="R327" s="84" t="str">
        <f t="shared" si="16"/>
        <v/>
      </c>
      <c r="S327" s="66"/>
      <c r="T327" s="66"/>
      <c r="U327" s="66"/>
      <c r="V327" s="66"/>
      <c r="W327" s="66"/>
      <c r="X327" s="66"/>
      <c r="Y327" s="278"/>
      <c r="Z327" s="7">
        <f t="shared" si="17"/>
        <v>22</v>
      </c>
      <c r="AB327" s="133" t="str">
        <f>IFERROR(IF(DATEVALUE(VLOOKUP(K327,Validation!F362:I385,3,FALSE)&amp;"/"&amp;RIGHT(L327+100,2)&amp;"/"&amp;M327)&lt;=DATEVALUE(VLOOKUP(N327,Validation!F362:I385,3,FALSE)&amp;"/"&amp;RIGHT(O327+100,2)&amp;"/"&amp;P327),"",-1),"")</f>
        <v/>
      </c>
      <c r="AC327" s="133" t="str">
        <f>IFERROR(IF(DATEVALUE(TEXT(VLOOKUP(S327,Validation!F362:I385,3,FALSE)&amp;"/"&amp;RIGHT(T327+100,2)&amp;"/"&amp;U327,"MM/DD/YYYY"))&lt;=DATEVALUE(TEXT(VLOOKUP(V327,Validation!F362:I385,3,FALSE)&amp;"/"&amp;RIGHT(W327+100,2)&amp;"/"&amp;X327,"MM/DD/YYYY")),"",-1),"")</f>
        <v/>
      </c>
    </row>
    <row r="328" spans="1:29" ht="13.8">
      <c r="A328" s="113"/>
      <c r="B328" s="113"/>
      <c r="C328" s="113"/>
      <c r="D328" s="113"/>
      <c r="E328" s="113"/>
      <c r="F328" s="14"/>
      <c r="G328" s="15"/>
      <c r="H328" s="14"/>
      <c r="I328" s="114"/>
      <c r="J328" s="91" t="str">
        <f t="shared" si="15"/>
        <v/>
      </c>
      <c r="K328" s="88"/>
      <c r="L328" s="89"/>
      <c r="M328" s="90"/>
      <c r="N328" s="88"/>
      <c r="O328" s="89"/>
      <c r="P328" s="90"/>
      <c r="Q328" s="85" t="str">
        <f ca="1">+IF(A328="","",IF(AND(TODAY()&lt;Validation!$C$141,OR(MONTH(TODAY())=10,MONTH(TODAY())=11,MONTH(TODAY())=12)),CONCATENATE(MONTH(TODAY()),"/01/",YEAR(TODAY())),IF(AND(TODAY()&lt;Validation!$C$141,MONTH(TODAY())&lt;=9),CONCATENATE("0",MONTH(TODAY()),"/01/",YEAR(TODAY())),IF(AND(TODAY()&gt;=Validation!$C$141,OR(MONTH(TODAY())=10,MONTH(TODAY())=11,MONTH(TODAY())=12)),CONCATENATE(MONTH(TODAY()+10),"/01/",YEAR(TODAY()+10)),IF(AND(TODAY()&gt;=Validation!$C$141,MONTH(TODAY())&lt;=9),CONCATENATE("0",MONTH(TODAY()+10),"/01/",YEAR(TODAY()+10)))))))</f>
        <v/>
      </c>
      <c r="R328" s="84" t="str">
        <f t="shared" si="16"/>
        <v/>
      </c>
      <c r="S328" s="66"/>
      <c r="T328" s="66"/>
      <c r="U328" s="66"/>
      <c r="V328" s="66"/>
      <c r="W328" s="66"/>
      <c r="X328" s="66"/>
      <c r="Y328" s="278"/>
      <c r="Z328" s="7">
        <f t="shared" si="17"/>
        <v>22</v>
      </c>
      <c r="AB328" s="133" t="str">
        <f>IFERROR(IF(DATEVALUE(VLOOKUP(K328,Validation!F363:I386,3,FALSE)&amp;"/"&amp;RIGHT(L328+100,2)&amp;"/"&amp;M328)&lt;=DATEVALUE(VLOOKUP(N328,Validation!F363:I386,3,FALSE)&amp;"/"&amp;RIGHT(O328+100,2)&amp;"/"&amp;P328),"",-1),"")</f>
        <v/>
      </c>
      <c r="AC328" s="133" t="str">
        <f>IFERROR(IF(DATEVALUE(TEXT(VLOOKUP(S328,Validation!F363:I386,3,FALSE)&amp;"/"&amp;RIGHT(T328+100,2)&amp;"/"&amp;U328,"MM/DD/YYYY"))&lt;=DATEVALUE(TEXT(VLOOKUP(V328,Validation!F363:I386,3,FALSE)&amp;"/"&amp;RIGHT(W328+100,2)&amp;"/"&amp;X328,"MM/DD/YYYY")),"",-1),"")</f>
        <v/>
      </c>
    </row>
    <row r="329" spans="1:29" ht="13.8">
      <c r="A329" s="113"/>
      <c r="B329" s="113"/>
      <c r="C329" s="113"/>
      <c r="D329" s="113"/>
      <c r="E329" s="113"/>
      <c r="F329" s="14"/>
      <c r="G329" s="15"/>
      <c r="H329" s="14"/>
      <c r="I329" s="114"/>
      <c r="J329" s="91" t="str">
        <f t="shared" si="15"/>
        <v/>
      </c>
      <c r="K329" s="88"/>
      <c r="L329" s="89"/>
      <c r="M329" s="90"/>
      <c r="N329" s="88"/>
      <c r="O329" s="89"/>
      <c r="P329" s="90"/>
      <c r="Q329" s="85" t="str">
        <f ca="1">+IF(A329="","",IF(AND(TODAY()&lt;Validation!$C$141,OR(MONTH(TODAY())=10,MONTH(TODAY())=11,MONTH(TODAY())=12)),CONCATENATE(MONTH(TODAY()),"/01/",YEAR(TODAY())),IF(AND(TODAY()&lt;Validation!$C$141,MONTH(TODAY())&lt;=9),CONCATENATE("0",MONTH(TODAY()),"/01/",YEAR(TODAY())),IF(AND(TODAY()&gt;=Validation!$C$141,OR(MONTH(TODAY())=10,MONTH(TODAY())=11,MONTH(TODAY())=12)),CONCATENATE(MONTH(TODAY()+10),"/01/",YEAR(TODAY()+10)),IF(AND(TODAY()&gt;=Validation!$C$141,MONTH(TODAY())&lt;=9),CONCATENATE("0",MONTH(TODAY()+10),"/01/",YEAR(TODAY()+10)))))))</f>
        <v/>
      </c>
      <c r="R329" s="84" t="str">
        <f t="shared" si="16"/>
        <v/>
      </c>
      <c r="S329" s="66"/>
      <c r="T329" s="66"/>
      <c r="U329" s="66"/>
      <c r="V329" s="66"/>
      <c r="W329" s="66"/>
      <c r="X329" s="66"/>
      <c r="Y329" s="278"/>
      <c r="Z329" s="7">
        <f t="shared" si="17"/>
        <v>22</v>
      </c>
      <c r="AB329" s="133" t="str">
        <f>IFERROR(IF(DATEVALUE(VLOOKUP(K329,Validation!F364:I387,3,FALSE)&amp;"/"&amp;RIGHT(L329+100,2)&amp;"/"&amp;M329)&lt;=DATEVALUE(VLOOKUP(N329,Validation!F364:I387,3,FALSE)&amp;"/"&amp;RIGHT(O329+100,2)&amp;"/"&amp;P329),"",-1),"")</f>
        <v/>
      </c>
      <c r="AC329" s="133" t="str">
        <f>IFERROR(IF(DATEVALUE(TEXT(VLOOKUP(S329,Validation!F364:I387,3,FALSE)&amp;"/"&amp;RIGHT(T329+100,2)&amp;"/"&amp;U329,"MM/DD/YYYY"))&lt;=DATEVALUE(TEXT(VLOOKUP(V329,Validation!F364:I387,3,FALSE)&amp;"/"&amp;RIGHT(W329+100,2)&amp;"/"&amp;X329,"MM/DD/YYYY")),"",-1),"")</f>
        <v/>
      </c>
    </row>
    <row r="330" spans="1:29" ht="13.8">
      <c r="A330" s="113"/>
      <c r="B330" s="113"/>
      <c r="C330" s="113"/>
      <c r="D330" s="113"/>
      <c r="E330" s="113"/>
      <c r="F330" s="14"/>
      <c r="G330" s="15"/>
      <c r="H330" s="14"/>
      <c r="I330" s="114"/>
      <c r="J330" s="91" t="str">
        <f t="shared" si="15"/>
        <v/>
      </c>
      <c r="K330" s="88"/>
      <c r="L330" s="89"/>
      <c r="M330" s="90"/>
      <c r="N330" s="88"/>
      <c r="O330" s="89"/>
      <c r="P330" s="90"/>
      <c r="Q330" s="85" t="str">
        <f ca="1">+IF(A330="","",IF(AND(TODAY()&lt;Validation!$C$141,OR(MONTH(TODAY())=10,MONTH(TODAY())=11,MONTH(TODAY())=12)),CONCATENATE(MONTH(TODAY()),"/01/",YEAR(TODAY())),IF(AND(TODAY()&lt;Validation!$C$141,MONTH(TODAY())&lt;=9),CONCATENATE("0",MONTH(TODAY()),"/01/",YEAR(TODAY())),IF(AND(TODAY()&gt;=Validation!$C$141,OR(MONTH(TODAY())=10,MONTH(TODAY())=11,MONTH(TODAY())=12)),CONCATENATE(MONTH(TODAY()+10),"/01/",YEAR(TODAY()+10)),IF(AND(TODAY()&gt;=Validation!$C$141,MONTH(TODAY())&lt;=9),CONCATENATE("0",MONTH(TODAY()+10),"/01/",YEAR(TODAY()+10)))))))</f>
        <v/>
      </c>
      <c r="R330" s="84" t="str">
        <f t="shared" si="16"/>
        <v/>
      </c>
      <c r="S330" s="66"/>
      <c r="T330" s="66"/>
      <c r="U330" s="66"/>
      <c r="V330" s="66"/>
      <c r="W330" s="66"/>
      <c r="X330" s="66"/>
      <c r="Y330" s="278"/>
      <c r="Z330" s="7">
        <f t="shared" si="17"/>
        <v>22</v>
      </c>
      <c r="AB330" s="133" t="str">
        <f>IFERROR(IF(DATEVALUE(VLOOKUP(K330,Validation!F365:I388,3,FALSE)&amp;"/"&amp;RIGHT(L330+100,2)&amp;"/"&amp;M330)&lt;=DATEVALUE(VLOOKUP(N330,Validation!F365:I388,3,FALSE)&amp;"/"&amp;RIGHT(O330+100,2)&amp;"/"&amp;P330),"",-1),"")</f>
        <v/>
      </c>
      <c r="AC330" s="133" t="str">
        <f>IFERROR(IF(DATEVALUE(TEXT(VLOOKUP(S330,Validation!F365:I388,3,FALSE)&amp;"/"&amp;RIGHT(T330+100,2)&amp;"/"&amp;U330,"MM/DD/YYYY"))&lt;=DATEVALUE(TEXT(VLOOKUP(V330,Validation!F365:I388,3,FALSE)&amp;"/"&amp;RIGHT(W330+100,2)&amp;"/"&amp;X330,"MM/DD/YYYY")),"",-1),"")</f>
        <v/>
      </c>
    </row>
    <row r="331" spans="1:29" ht="13.8">
      <c r="A331" s="113"/>
      <c r="B331" s="113"/>
      <c r="C331" s="113"/>
      <c r="D331" s="113"/>
      <c r="E331" s="113"/>
      <c r="F331" s="14"/>
      <c r="G331" s="15"/>
      <c r="H331" s="14"/>
      <c r="I331" s="114"/>
      <c r="J331" s="91" t="str">
        <f t="shared" si="15"/>
        <v/>
      </c>
      <c r="K331" s="88"/>
      <c r="L331" s="89"/>
      <c r="M331" s="90"/>
      <c r="N331" s="88"/>
      <c r="O331" s="89"/>
      <c r="P331" s="90"/>
      <c r="Q331" s="85" t="str">
        <f ca="1">+IF(A331="","",IF(AND(TODAY()&lt;Validation!$C$141,OR(MONTH(TODAY())=10,MONTH(TODAY())=11,MONTH(TODAY())=12)),CONCATENATE(MONTH(TODAY()),"/01/",YEAR(TODAY())),IF(AND(TODAY()&lt;Validation!$C$141,MONTH(TODAY())&lt;=9),CONCATENATE("0",MONTH(TODAY()),"/01/",YEAR(TODAY())),IF(AND(TODAY()&gt;=Validation!$C$141,OR(MONTH(TODAY())=10,MONTH(TODAY())=11,MONTH(TODAY())=12)),CONCATENATE(MONTH(TODAY()+10),"/01/",YEAR(TODAY()+10)),IF(AND(TODAY()&gt;=Validation!$C$141,MONTH(TODAY())&lt;=9),CONCATENATE("0",MONTH(TODAY()+10),"/01/",YEAR(TODAY()+10)))))))</f>
        <v/>
      </c>
      <c r="R331" s="84" t="str">
        <f t="shared" si="16"/>
        <v/>
      </c>
      <c r="S331" s="66"/>
      <c r="T331" s="66"/>
      <c r="U331" s="66"/>
      <c r="V331" s="66"/>
      <c r="W331" s="66"/>
      <c r="X331" s="66"/>
      <c r="Y331" s="278"/>
      <c r="Z331" s="7">
        <f t="shared" si="17"/>
        <v>22</v>
      </c>
      <c r="AB331" s="133" t="str">
        <f>IFERROR(IF(DATEVALUE(VLOOKUP(K331,Validation!F366:I389,3,FALSE)&amp;"/"&amp;RIGHT(L331+100,2)&amp;"/"&amp;M331)&lt;=DATEVALUE(VLOOKUP(N331,Validation!F366:I389,3,FALSE)&amp;"/"&amp;RIGHT(O331+100,2)&amp;"/"&amp;P331),"",-1),"")</f>
        <v/>
      </c>
      <c r="AC331" s="133" t="str">
        <f>IFERROR(IF(DATEVALUE(TEXT(VLOOKUP(S331,Validation!F366:I389,3,FALSE)&amp;"/"&amp;RIGHT(T331+100,2)&amp;"/"&amp;U331,"MM/DD/YYYY"))&lt;=DATEVALUE(TEXT(VLOOKUP(V331,Validation!F366:I389,3,FALSE)&amp;"/"&amp;RIGHT(W331+100,2)&amp;"/"&amp;X331,"MM/DD/YYYY")),"",-1),"")</f>
        <v/>
      </c>
    </row>
    <row r="332" spans="1:29" ht="13.8">
      <c r="A332" s="113"/>
      <c r="B332" s="113"/>
      <c r="C332" s="113"/>
      <c r="D332" s="113"/>
      <c r="E332" s="113"/>
      <c r="F332" s="14"/>
      <c r="G332" s="15"/>
      <c r="H332" s="14"/>
      <c r="I332" s="114"/>
      <c r="J332" s="91" t="str">
        <f t="shared" si="15"/>
        <v/>
      </c>
      <c r="K332" s="88"/>
      <c r="L332" s="89"/>
      <c r="M332" s="90"/>
      <c r="N332" s="88"/>
      <c r="O332" s="89"/>
      <c r="P332" s="90"/>
      <c r="Q332" s="85" t="str">
        <f ca="1">+IF(A332="","",IF(AND(TODAY()&lt;Validation!$C$141,OR(MONTH(TODAY())=10,MONTH(TODAY())=11,MONTH(TODAY())=12)),CONCATENATE(MONTH(TODAY()),"/01/",YEAR(TODAY())),IF(AND(TODAY()&lt;Validation!$C$141,MONTH(TODAY())&lt;=9),CONCATENATE("0",MONTH(TODAY()),"/01/",YEAR(TODAY())),IF(AND(TODAY()&gt;=Validation!$C$141,OR(MONTH(TODAY())=10,MONTH(TODAY())=11,MONTH(TODAY())=12)),CONCATENATE(MONTH(TODAY()+10),"/01/",YEAR(TODAY()+10)),IF(AND(TODAY()&gt;=Validation!$C$141,MONTH(TODAY())&lt;=9),CONCATENATE("0",MONTH(TODAY()+10),"/01/",YEAR(TODAY()+10)))))))</f>
        <v/>
      </c>
      <c r="R332" s="84" t="str">
        <f t="shared" si="16"/>
        <v/>
      </c>
      <c r="S332" s="66"/>
      <c r="T332" s="66"/>
      <c r="U332" s="66"/>
      <c r="V332" s="66"/>
      <c r="W332" s="66"/>
      <c r="X332" s="66"/>
      <c r="Y332" s="278"/>
      <c r="Z332" s="7">
        <f t="shared" si="17"/>
        <v>22</v>
      </c>
      <c r="AB332" s="133" t="str">
        <f>IFERROR(IF(DATEVALUE(VLOOKUP(K332,Validation!F367:I390,3,FALSE)&amp;"/"&amp;RIGHT(L332+100,2)&amp;"/"&amp;M332)&lt;=DATEVALUE(VLOOKUP(N332,Validation!F367:I390,3,FALSE)&amp;"/"&amp;RIGHT(O332+100,2)&amp;"/"&amp;P332),"",-1),"")</f>
        <v/>
      </c>
      <c r="AC332" s="133" t="str">
        <f>IFERROR(IF(DATEVALUE(TEXT(VLOOKUP(S332,Validation!F367:I390,3,FALSE)&amp;"/"&amp;RIGHT(T332+100,2)&amp;"/"&amp;U332,"MM/DD/YYYY"))&lt;=DATEVALUE(TEXT(VLOOKUP(V332,Validation!F367:I390,3,FALSE)&amp;"/"&amp;RIGHT(W332+100,2)&amp;"/"&amp;X332,"MM/DD/YYYY")),"",-1),"")</f>
        <v/>
      </c>
    </row>
    <row r="333" spans="1:29" ht="13.8">
      <c r="A333" s="113"/>
      <c r="B333" s="113"/>
      <c r="C333" s="113"/>
      <c r="D333" s="113"/>
      <c r="E333" s="113"/>
      <c r="F333" s="14"/>
      <c r="G333" s="15"/>
      <c r="H333" s="14"/>
      <c r="I333" s="114"/>
      <c r="J333" s="91" t="str">
        <f t="shared" si="15"/>
        <v/>
      </c>
      <c r="K333" s="88"/>
      <c r="L333" s="89"/>
      <c r="M333" s="90"/>
      <c r="N333" s="88"/>
      <c r="O333" s="89"/>
      <c r="P333" s="90"/>
      <c r="Q333" s="85" t="str">
        <f ca="1">+IF(A333="","",IF(AND(TODAY()&lt;Validation!$C$141,OR(MONTH(TODAY())=10,MONTH(TODAY())=11,MONTH(TODAY())=12)),CONCATENATE(MONTH(TODAY()),"/01/",YEAR(TODAY())),IF(AND(TODAY()&lt;Validation!$C$141,MONTH(TODAY())&lt;=9),CONCATENATE("0",MONTH(TODAY()),"/01/",YEAR(TODAY())),IF(AND(TODAY()&gt;=Validation!$C$141,OR(MONTH(TODAY())=10,MONTH(TODAY())=11,MONTH(TODAY())=12)),CONCATENATE(MONTH(TODAY()+10),"/01/",YEAR(TODAY()+10)),IF(AND(TODAY()&gt;=Validation!$C$141,MONTH(TODAY())&lt;=9),CONCATENATE("0",MONTH(TODAY()+10),"/01/",YEAR(TODAY()+10)))))))</f>
        <v/>
      </c>
      <c r="R333" s="84" t="str">
        <f t="shared" si="16"/>
        <v/>
      </c>
      <c r="S333" s="66"/>
      <c r="T333" s="66"/>
      <c r="U333" s="66"/>
      <c r="V333" s="66"/>
      <c r="W333" s="66"/>
      <c r="X333" s="66"/>
      <c r="Y333" s="278"/>
      <c r="Z333" s="7">
        <f t="shared" si="17"/>
        <v>22</v>
      </c>
      <c r="AB333" s="133" t="str">
        <f>IFERROR(IF(DATEVALUE(VLOOKUP(K333,Validation!F368:I391,3,FALSE)&amp;"/"&amp;RIGHT(L333+100,2)&amp;"/"&amp;M333)&lt;=DATEVALUE(VLOOKUP(N333,Validation!F368:I391,3,FALSE)&amp;"/"&amp;RIGHT(O333+100,2)&amp;"/"&amp;P333),"",-1),"")</f>
        <v/>
      </c>
      <c r="AC333" s="133" t="str">
        <f>IFERROR(IF(DATEVALUE(TEXT(VLOOKUP(S333,Validation!F368:I391,3,FALSE)&amp;"/"&amp;RIGHT(T333+100,2)&amp;"/"&amp;U333,"MM/DD/YYYY"))&lt;=DATEVALUE(TEXT(VLOOKUP(V333,Validation!F368:I391,3,FALSE)&amp;"/"&amp;RIGHT(W333+100,2)&amp;"/"&amp;X333,"MM/DD/YYYY")),"",-1),"")</f>
        <v/>
      </c>
    </row>
    <row r="334" spans="1:29" ht="13.8">
      <c r="A334" s="113"/>
      <c r="B334" s="113"/>
      <c r="C334" s="113"/>
      <c r="D334" s="113"/>
      <c r="E334" s="113"/>
      <c r="F334" s="14"/>
      <c r="G334" s="15"/>
      <c r="H334" s="14"/>
      <c r="I334" s="114"/>
      <c r="J334" s="91" t="str">
        <f t="shared" si="15"/>
        <v/>
      </c>
      <c r="K334" s="88"/>
      <c r="L334" s="89"/>
      <c r="M334" s="90"/>
      <c r="N334" s="88"/>
      <c r="O334" s="89"/>
      <c r="P334" s="90"/>
      <c r="Q334" s="85" t="str">
        <f ca="1">+IF(A334="","",IF(AND(TODAY()&lt;Validation!$C$141,OR(MONTH(TODAY())=10,MONTH(TODAY())=11,MONTH(TODAY())=12)),CONCATENATE(MONTH(TODAY()),"/01/",YEAR(TODAY())),IF(AND(TODAY()&lt;Validation!$C$141,MONTH(TODAY())&lt;=9),CONCATENATE("0",MONTH(TODAY()),"/01/",YEAR(TODAY())),IF(AND(TODAY()&gt;=Validation!$C$141,OR(MONTH(TODAY())=10,MONTH(TODAY())=11,MONTH(TODAY())=12)),CONCATENATE(MONTH(TODAY()+10),"/01/",YEAR(TODAY()+10)),IF(AND(TODAY()&gt;=Validation!$C$141,MONTH(TODAY())&lt;=9),CONCATENATE("0",MONTH(TODAY()+10),"/01/",YEAR(TODAY()+10)))))))</f>
        <v/>
      </c>
      <c r="R334" s="84" t="str">
        <f t="shared" si="16"/>
        <v/>
      </c>
      <c r="S334" s="66"/>
      <c r="T334" s="66"/>
      <c r="U334" s="66"/>
      <c r="V334" s="66"/>
      <c r="W334" s="66"/>
      <c r="X334" s="66"/>
      <c r="Y334" s="278"/>
      <c r="Z334" s="7">
        <f t="shared" si="17"/>
        <v>22</v>
      </c>
      <c r="AB334" s="133" t="str">
        <f>IFERROR(IF(DATEVALUE(VLOOKUP(K334,Validation!F369:I392,3,FALSE)&amp;"/"&amp;RIGHT(L334+100,2)&amp;"/"&amp;M334)&lt;=DATEVALUE(VLOOKUP(N334,Validation!F369:I392,3,FALSE)&amp;"/"&amp;RIGHT(O334+100,2)&amp;"/"&amp;P334),"",-1),"")</f>
        <v/>
      </c>
      <c r="AC334" s="133" t="str">
        <f>IFERROR(IF(DATEVALUE(TEXT(VLOOKUP(S334,Validation!F369:I392,3,FALSE)&amp;"/"&amp;RIGHT(T334+100,2)&amp;"/"&amp;U334,"MM/DD/YYYY"))&lt;=DATEVALUE(TEXT(VLOOKUP(V334,Validation!F369:I392,3,FALSE)&amp;"/"&amp;RIGHT(W334+100,2)&amp;"/"&amp;X334,"MM/DD/YYYY")),"",-1),"")</f>
        <v/>
      </c>
    </row>
    <row r="335" spans="1:29" ht="13.8">
      <c r="A335" s="113"/>
      <c r="B335" s="113"/>
      <c r="C335" s="113"/>
      <c r="D335" s="113"/>
      <c r="E335" s="113"/>
      <c r="F335" s="14"/>
      <c r="G335" s="15"/>
      <c r="H335" s="14"/>
      <c r="I335" s="114"/>
      <c r="J335" s="91" t="str">
        <f t="shared" si="15"/>
        <v/>
      </c>
      <c r="K335" s="88"/>
      <c r="L335" s="89"/>
      <c r="M335" s="90"/>
      <c r="N335" s="88"/>
      <c r="O335" s="89"/>
      <c r="P335" s="90"/>
      <c r="Q335" s="85" t="str">
        <f ca="1">+IF(A335="","",IF(AND(TODAY()&lt;Validation!$C$141,OR(MONTH(TODAY())=10,MONTH(TODAY())=11,MONTH(TODAY())=12)),CONCATENATE(MONTH(TODAY()),"/01/",YEAR(TODAY())),IF(AND(TODAY()&lt;Validation!$C$141,MONTH(TODAY())&lt;=9),CONCATENATE("0",MONTH(TODAY()),"/01/",YEAR(TODAY())),IF(AND(TODAY()&gt;=Validation!$C$141,OR(MONTH(TODAY())=10,MONTH(TODAY())=11,MONTH(TODAY())=12)),CONCATENATE(MONTH(TODAY()+10),"/01/",YEAR(TODAY()+10)),IF(AND(TODAY()&gt;=Validation!$C$141,MONTH(TODAY())&lt;=9),CONCATENATE("0",MONTH(TODAY()+10),"/01/",YEAR(TODAY()+10)))))))</f>
        <v/>
      </c>
      <c r="R335" s="84" t="str">
        <f t="shared" si="16"/>
        <v/>
      </c>
      <c r="S335" s="66"/>
      <c r="T335" s="66"/>
      <c r="U335" s="66"/>
      <c r="V335" s="66"/>
      <c r="W335" s="66"/>
      <c r="X335" s="66"/>
      <c r="Y335" s="278"/>
      <c r="Z335" s="7">
        <f t="shared" si="17"/>
        <v>22</v>
      </c>
      <c r="AB335" s="133" t="str">
        <f>IFERROR(IF(DATEVALUE(VLOOKUP(K335,Validation!F370:I393,3,FALSE)&amp;"/"&amp;RIGHT(L335+100,2)&amp;"/"&amp;M335)&lt;=DATEVALUE(VLOOKUP(N335,Validation!F370:I393,3,FALSE)&amp;"/"&amp;RIGHT(O335+100,2)&amp;"/"&amp;P335),"",-1),"")</f>
        <v/>
      </c>
      <c r="AC335" s="133" t="str">
        <f>IFERROR(IF(DATEVALUE(TEXT(VLOOKUP(S335,Validation!F370:I393,3,FALSE)&amp;"/"&amp;RIGHT(T335+100,2)&amp;"/"&amp;U335,"MM/DD/YYYY"))&lt;=DATEVALUE(TEXT(VLOOKUP(V335,Validation!F370:I393,3,FALSE)&amp;"/"&amp;RIGHT(W335+100,2)&amp;"/"&amp;X335,"MM/DD/YYYY")),"",-1),"")</f>
        <v/>
      </c>
    </row>
    <row r="336" spans="1:29" ht="13.8">
      <c r="A336" s="113"/>
      <c r="B336" s="113"/>
      <c r="C336" s="113"/>
      <c r="D336" s="113"/>
      <c r="E336" s="113"/>
      <c r="F336" s="14"/>
      <c r="G336" s="15"/>
      <c r="H336" s="14"/>
      <c r="I336" s="114"/>
      <c r="J336" s="91" t="str">
        <f t="shared" si="15"/>
        <v/>
      </c>
      <c r="K336" s="88"/>
      <c r="L336" s="89"/>
      <c r="M336" s="90"/>
      <c r="N336" s="88"/>
      <c r="O336" s="89"/>
      <c r="P336" s="90"/>
      <c r="Q336" s="85" t="str">
        <f ca="1">+IF(A336="","",IF(AND(TODAY()&lt;Validation!$C$141,OR(MONTH(TODAY())=10,MONTH(TODAY())=11,MONTH(TODAY())=12)),CONCATENATE(MONTH(TODAY()),"/01/",YEAR(TODAY())),IF(AND(TODAY()&lt;Validation!$C$141,MONTH(TODAY())&lt;=9),CONCATENATE("0",MONTH(TODAY()),"/01/",YEAR(TODAY())),IF(AND(TODAY()&gt;=Validation!$C$141,OR(MONTH(TODAY())=10,MONTH(TODAY())=11,MONTH(TODAY())=12)),CONCATENATE(MONTH(TODAY()+10),"/01/",YEAR(TODAY()+10)),IF(AND(TODAY()&gt;=Validation!$C$141,MONTH(TODAY())&lt;=9),CONCATENATE("0",MONTH(TODAY()+10),"/01/",YEAR(TODAY()+10)))))))</f>
        <v/>
      </c>
      <c r="R336" s="84" t="str">
        <f t="shared" si="16"/>
        <v/>
      </c>
      <c r="S336" s="66"/>
      <c r="T336" s="66"/>
      <c r="U336" s="66"/>
      <c r="V336" s="66"/>
      <c r="W336" s="66"/>
      <c r="X336" s="66"/>
      <c r="Y336" s="278"/>
      <c r="Z336" s="7">
        <f t="shared" si="17"/>
        <v>22</v>
      </c>
      <c r="AB336" s="133" t="str">
        <f>IFERROR(IF(DATEVALUE(VLOOKUP(K336,Validation!F371:I394,3,FALSE)&amp;"/"&amp;RIGHT(L336+100,2)&amp;"/"&amp;M336)&lt;=DATEVALUE(VLOOKUP(N336,Validation!F371:I394,3,FALSE)&amp;"/"&amp;RIGHT(O336+100,2)&amp;"/"&amp;P336),"",-1),"")</f>
        <v/>
      </c>
      <c r="AC336" s="133" t="str">
        <f>IFERROR(IF(DATEVALUE(TEXT(VLOOKUP(S336,Validation!F371:I394,3,FALSE)&amp;"/"&amp;RIGHT(T336+100,2)&amp;"/"&amp;U336,"MM/DD/YYYY"))&lt;=DATEVALUE(TEXT(VLOOKUP(V336,Validation!F371:I394,3,FALSE)&amp;"/"&amp;RIGHT(W336+100,2)&amp;"/"&amp;X336,"MM/DD/YYYY")),"",-1),"")</f>
        <v/>
      </c>
    </row>
    <row r="337" spans="1:29" ht="13.8">
      <c r="A337" s="113"/>
      <c r="B337" s="113"/>
      <c r="C337" s="113"/>
      <c r="D337" s="113"/>
      <c r="E337" s="113"/>
      <c r="F337" s="14"/>
      <c r="G337" s="15"/>
      <c r="H337" s="14"/>
      <c r="I337" s="114"/>
      <c r="J337" s="91" t="str">
        <f t="shared" si="15"/>
        <v/>
      </c>
      <c r="K337" s="88"/>
      <c r="L337" s="89"/>
      <c r="M337" s="90"/>
      <c r="N337" s="88"/>
      <c r="O337" s="89"/>
      <c r="P337" s="90"/>
      <c r="Q337" s="85" t="str">
        <f ca="1">+IF(A337="","",IF(AND(TODAY()&lt;Validation!$C$141,OR(MONTH(TODAY())=10,MONTH(TODAY())=11,MONTH(TODAY())=12)),CONCATENATE(MONTH(TODAY()),"/01/",YEAR(TODAY())),IF(AND(TODAY()&lt;Validation!$C$141,MONTH(TODAY())&lt;=9),CONCATENATE("0",MONTH(TODAY()),"/01/",YEAR(TODAY())),IF(AND(TODAY()&gt;=Validation!$C$141,OR(MONTH(TODAY())=10,MONTH(TODAY())=11,MONTH(TODAY())=12)),CONCATENATE(MONTH(TODAY()+10),"/01/",YEAR(TODAY()+10)),IF(AND(TODAY()&gt;=Validation!$C$141,MONTH(TODAY())&lt;=9),CONCATENATE("0",MONTH(TODAY()+10),"/01/",YEAR(TODAY()+10)))))))</f>
        <v/>
      </c>
      <c r="R337" s="84" t="str">
        <f t="shared" si="16"/>
        <v/>
      </c>
      <c r="S337" s="66"/>
      <c r="T337" s="66"/>
      <c r="U337" s="66"/>
      <c r="V337" s="66"/>
      <c r="W337" s="66"/>
      <c r="X337" s="66"/>
      <c r="Y337" s="278"/>
      <c r="Z337" s="7">
        <f t="shared" si="17"/>
        <v>22</v>
      </c>
      <c r="AB337" s="133" t="str">
        <f>IFERROR(IF(DATEVALUE(VLOOKUP(K337,Validation!F372:I395,3,FALSE)&amp;"/"&amp;RIGHT(L337+100,2)&amp;"/"&amp;M337)&lt;=DATEVALUE(VLOOKUP(N337,Validation!F372:I395,3,FALSE)&amp;"/"&amp;RIGHT(O337+100,2)&amp;"/"&amp;P337),"",-1),"")</f>
        <v/>
      </c>
      <c r="AC337" s="133" t="str">
        <f>IFERROR(IF(DATEVALUE(TEXT(VLOOKUP(S337,Validation!F372:I395,3,FALSE)&amp;"/"&amp;RIGHT(T337+100,2)&amp;"/"&amp;U337,"MM/DD/YYYY"))&lt;=DATEVALUE(TEXT(VLOOKUP(V337,Validation!F372:I395,3,FALSE)&amp;"/"&amp;RIGHT(W337+100,2)&amp;"/"&amp;X337,"MM/DD/YYYY")),"",-1),"")</f>
        <v/>
      </c>
    </row>
    <row r="338" spans="1:29" ht="13.8">
      <c r="A338" s="113"/>
      <c r="B338" s="113"/>
      <c r="C338" s="113"/>
      <c r="D338" s="113"/>
      <c r="E338" s="113"/>
      <c r="F338" s="14"/>
      <c r="G338" s="15"/>
      <c r="H338" s="14"/>
      <c r="I338" s="114"/>
      <c r="J338" s="91" t="str">
        <f t="shared" si="15"/>
        <v/>
      </c>
      <c r="K338" s="88"/>
      <c r="L338" s="89"/>
      <c r="M338" s="90"/>
      <c r="N338" s="88"/>
      <c r="O338" s="89"/>
      <c r="P338" s="90"/>
      <c r="Q338" s="85" t="str">
        <f ca="1">+IF(A338="","",IF(AND(TODAY()&lt;Validation!$C$141,OR(MONTH(TODAY())=10,MONTH(TODAY())=11,MONTH(TODAY())=12)),CONCATENATE(MONTH(TODAY()),"/01/",YEAR(TODAY())),IF(AND(TODAY()&lt;Validation!$C$141,MONTH(TODAY())&lt;=9),CONCATENATE("0",MONTH(TODAY()),"/01/",YEAR(TODAY())),IF(AND(TODAY()&gt;=Validation!$C$141,OR(MONTH(TODAY())=10,MONTH(TODAY())=11,MONTH(TODAY())=12)),CONCATENATE(MONTH(TODAY()+10),"/01/",YEAR(TODAY()+10)),IF(AND(TODAY()&gt;=Validation!$C$141,MONTH(TODAY())&lt;=9),CONCATENATE("0",MONTH(TODAY()+10),"/01/",YEAR(TODAY()+10)))))))</f>
        <v/>
      </c>
      <c r="R338" s="84" t="str">
        <f t="shared" si="16"/>
        <v/>
      </c>
      <c r="S338" s="66"/>
      <c r="T338" s="66"/>
      <c r="U338" s="66"/>
      <c r="V338" s="66"/>
      <c r="W338" s="66"/>
      <c r="X338" s="66"/>
      <c r="Y338" s="278"/>
      <c r="Z338" s="7">
        <f t="shared" si="17"/>
        <v>22</v>
      </c>
      <c r="AB338" s="133" t="str">
        <f>IFERROR(IF(DATEVALUE(VLOOKUP(K338,Validation!F373:I396,3,FALSE)&amp;"/"&amp;RIGHT(L338+100,2)&amp;"/"&amp;M338)&lt;=DATEVALUE(VLOOKUP(N338,Validation!F373:I396,3,FALSE)&amp;"/"&amp;RIGHT(O338+100,2)&amp;"/"&amp;P338),"",-1),"")</f>
        <v/>
      </c>
      <c r="AC338" s="133" t="str">
        <f>IFERROR(IF(DATEVALUE(TEXT(VLOOKUP(S338,Validation!F373:I396,3,FALSE)&amp;"/"&amp;RIGHT(T338+100,2)&amp;"/"&amp;U338,"MM/DD/YYYY"))&lt;=DATEVALUE(TEXT(VLOOKUP(V338,Validation!F373:I396,3,FALSE)&amp;"/"&amp;RIGHT(W338+100,2)&amp;"/"&amp;X338,"MM/DD/YYYY")),"",-1),"")</f>
        <v/>
      </c>
    </row>
    <row r="339" spans="1:29" ht="13.8">
      <c r="A339" s="113"/>
      <c r="B339" s="113"/>
      <c r="C339" s="113"/>
      <c r="D339" s="113"/>
      <c r="E339" s="113"/>
      <c r="F339" s="14"/>
      <c r="G339" s="15"/>
      <c r="H339" s="14"/>
      <c r="I339" s="114"/>
      <c r="J339" s="91" t="str">
        <f t="shared" si="15"/>
        <v/>
      </c>
      <c r="K339" s="88"/>
      <c r="L339" s="89"/>
      <c r="M339" s="90"/>
      <c r="N339" s="88"/>
      <c r="O339" s="89"/>
      <c r="P339" s="90"/>
      <c r="Q339" s="85" t="str">
        <f ca="1">+IF(A339="","",IF(AND(TODAY()&lt;Validation!$C$141,OR(MONTH(TODAY())=10,MONTH(TODAY())=11,MONTH(TODAY())=12)),CONCATENATE(MONTH(TODAY()),"/01/",YEAR(TODAY())),IF(AND(TODAY()&lt;Validation!$C$141,MONTH(TODAY())&lt;=9),CONCATENATE("0",MONTH(TODAY()),"/01/",YEAR(TODAY())),IF(AND(TODAY()&gt;=Validation!$C$141,OR(MONTH(TODAY())=10,MONTH(TODAY())=11,MONTH(TODAY())=12)),CONCATENATE(MONTH(TODAY()+10),"/01/",YEAR(TODAY()+10)),IF(AND(TODAY()&gt;=Validation!$C$141,MONTH(TODAY())&lt;=9),CONCATENATE("0",MONTH(TODAY()+10),"/01/",YEAR(TODAY()+10)))))))</f>
        <v/>
      </c>
      <c r="R339" s="84" t="str">
        <f t="shared" si="16"/>
        <v/>
      </c>
      <c r="S339" s="66"/>
      <c r="T339" s="66"/>
      <c r="U339" s="66"/>
      <c r="V339" s="66"/>
      <c r="W339" s="66"/>
      <c r="X339" s="66"/>
      <c r="Y339" s="278"/>
      <c r="Z339" s="7">
        <f t="shared" si="17"/>
        <v>22</v>
      </c>
      <c r="AB339" s="133" t="str">
        <f>IFERROR(IF(DATEVALUE(VLOOKUP(K339,Validation!F374:I397,3,FALSE)&amp;"/"&amp;RIGHT(L339+100,2)&amp;"/"&amp;M339)&lt;=DATEVALUE(VLOOKUP(N339,Validation!F374:I397,3,FALSE)&amp;"/"&amp;RIGHT(O339+100,2)&amp;"/"&amp;P339),"",-1),"")</f>
        <v/>
      </c>
      <c r="AC339" s="133" t="str">
        <f>IFERROR(IF(DATEVALUE(TEXT(VLOOKUP(S339,Validation!F374:I397,3,FALSE)&amp;"/"&amp;RIGHT(T339+100,2)&amp;"/"&amp;U339,"MM/DD/YYYY"))&lt;=DATEVALUE(TEXT(VLOOKUP(V339,Validation!F374:I397,3,FALSE)&amp;"/"&amp;RIGHT(W339+100,2)&amp;"/"&amp;X339,"MM/DD/YYYY")),"",-1),"")</f>
        <v/>
      </c>
    </row>
    <row r="340" spans="1:29" ht="13.8">
      <c r="A340" s="113"/>
      <c r="B340" s="113"/>
      <c r="C340" s="113"/>
      <c r="D340" s="113"/>
      <c r="E340" s="113"/>
      <c r="F340" s="14"/>
      <c r="G340" s="15"/>
      <c r="H340" s="14"/>
      <c r="I340" s="114"/>
      <c r="J340" s="91" t="str">
        <f t="shared" si="15"/>
        <v/>
      </c>
      <c r="K340" s="88"/>
      <c r="L340" s="89"/>
      <c r="M340" s="90"/>
      <c r="N340" s="88"/>
      <c r="O340" s="89"/>
      <c r="P340" s="90"/>
      <c r="Q340" s="85" t="str">
        <f ca="1">+IF(A340="","",IF(AND(TODAY()&lt;Validation!$C$141,OR(MONTH(TODAY())=10,MONTH(TODAY())=11,MONTH(TODAY())=12)),CONCATENATE(MONTH(TODAY()),"/01/",YEAR(TODAY())),IF(AND(TODAY()&lt;Validation!$C$141,MONTH(TODAY())&lt;=9),CONCATENATE("0",MONTH(TODAY()),"/01/",YEAR(TODAY())),IF(AND(TODAY()&gt;=Validation!$C$141,OR(MONTH(TODAY())=10,MONTH(TODAY())=11,MONTH(TODAY())=12)),CONCATENATE(MONTH(TODAY()+10),"/01/",YEAR(TODAY()+10)),IF(AND(TODAY()&gt;=Validation!$C$141,MONTH(TODAY())&lt;=9),CONCATENATE("0",MONTH(TODAY()+10),"/01/",YEAR(TODAY()+10)))))))</f>
        <v/>
      </c>
      <c r="R340" s="84" t="str">
        <f t="shared" si="16"/>
        <v/>
      </c>
      <c r="S340" s="66"/>
      <c r="T340" s="66"/>
      <c r="U340" s="66"/>
      <c r="V340" s="66"/>
      <c r="W340" s="66"/>
      <c r="X340" s="66"/>
      <c r="Y340" s="278"/>
      <c r="Z340" s="7">
        <f t="shared" si="17"/>
        <v>22</v>
      </c>
      <c r="AB340" s="133" t="str">
        <f>IFERROR(IF(DATEVALUE(VLOOKUP(K340,Validation!F375:I398,3,FALSE)&amp;"/"&amp;RIGHT(L340+100,2)&amp;"/"&amp;M340)&lt;=DATEVALUE(VLOOKUP(N340,Validation!F375:I398,3,FALSE)&amp;"/"&amp;RIGHT(O340+100,2)&amp;"/"&amp;P340),"",-1),"")</f>
        <v/>
      </c>
      <c r="AC340" s="133" t="str">
        <f>IFERROR(IF(DATEVALUE(TEXT(VLOOKUP(S340,Validation!F375:I398,3,FALSE)&amp;"/"&amp;RIGHT(T340+100,2)&amp;"/"&amp;U340,"MM/DD/YYYY"))&lt;=DATEVALUE(TEXT(VLOOKUP(V340,Validation!F375:I398,3,FALSE)&amp;"/"&amp;RIGHT(W340+100,2)&amp;"/"&amp;X340,"MM/DD/YYYY")),"",-1),"")</f>
        <v/>
      </c>
    </row>
    <row r="341" spans="1:29" ht="13.8">
      <c r="A341" s="113"/>
      <c r="B341" s="113"/>
      <c r="C341" s="113"/>
      <c r="D341" s="113"/>
      <c r="E341" s="113"/>
      <c r="F341" s="14"/>
      <c r="G341" s="15"/>
      <c r="H341" s="14"/>
      <c r="I341" s="114"/>
      <c r="J341" s="91" t="str">
        <f t="shared" si="15"/>
        <v/>
      </c>
      <c r="K341" s="88"/>
      <c r="L341" s="89"/>
      <c r="M341" s="90"/>
      <c r="N341" s="88"/>
      <c r="O341" s="89"/>
      <c r="P341" s="90"/>
      <c r="Q341" s="85" t="str">
        <f ca="1">+IF(A341="","",IF(AND(TODAY()&lt;Validation!$C$141,OR(MONTH(TODAY())=10,MONTH(TODAY())=11,MONTH(TODAY())=12)),CONCATENATE(MONTH(TODAY()),"/01/",YEAR(TODAY())),IF(AND(TODAY()&lt;Validation!$C$141,MONTH(TODAY())&lt;=9),CONCATENATE("0",MONTH(TODAY()),"/01/",YEAR(TODAY())),IF(AND(TODAY()&gt;=Validation!$C$141,OR(MONTH(TODAY())=10,MONTH(TODAY())=11,MONTH(TODAY())=12)),CONCATENATE(MONTH(TODAY()+10),"/01/",YEAR(TODAY()+10)),IF(AND(TODAY()&gt;=Validation!$C$141,MONTH(TODAY())&lt;=9),CONCATENATE("0",MONTH(TODAY()+10),"/01/",YEAR(TODAY()+10)))))))</f>
        <v/>
      </c>
      <c r="R341" s="84" t="str">
        <f t="shared" si="16"/>
        <v/>
      </c>
      <c r="S341" s="66"/>
      <c r="T341" s="66"/>
      <c r="U341" s="66"/>
      <c r="V341" s="66"/>
      <c r="W341" s="66"/>
      <c r="X341" s="66"/>
      <c r="Y341" s="278"/>
      <c r="Z341" s="7">
        <f t="shared" si="17"/>
        <v>22</v>
      </c>
      <c r="AB341" s="133" t="str">
        <f>IFERROR(IF(DATEVALUE(VLOOKUP(K341,Validation!F376:I399,3,FALSE)&amp;"/"&amp;RIGHT(L341+100,2)&amp;"/"&amp;M341)&lt;=DATEVALUE(VLOOKUP(N341,Validation!F376:I399,3,FALSE)&amp;"/"&amp;RIGHT(O341+100,2)&amp;"/"&amp;P341),"",-1),"")</f>
        <v/>
      </c>
      <c r="AC341" s="133" t="str">
        <f>IFERROR(IF(DATEVALUE(TEXT(VLOOKUP(S341,Validation!F376:I399,3,FALSE)&amp;"/"&amp;RIGHT(T341+100,2)&amp;"/"&amp;U341,"MM/DD/YYYY"))&lt;=DATEVALUE(TEXT(VLOOKUP(V341,Validation!F376:I399,3,FALSE)&amp;"/"&amp;RIGHT(W341+100,2)&amp;"/"&amp;X341,"MM/DD/YYYY")),"",-1),"")</f>
        <v/>
      </c>
    </row>
    <row r="342" spans="1:29" ht="13.8">
      <c r="A342" s="113"/>
      <c r="B342" s="113"/>
      <c r="C342" s="113"/>
      <c r="D342" s="113"/>
      <c r="E342" s="113"/>
      <c r="F342" s="14"/>
      <c r="G342" s="15"/>
      <c r="H342" s="14"/>
      <c r="I342" s="114"/>
      <c r="J342" s="91" t="str">
        <f t="shared" si="15"/>
        <v/>
      </c>
      <c r="K342" s="88"/>
      <c r="L342" s="89"/>
      <c r="M342" s="90"/>
      <c r="N342" s="88"/>
      <c r="O342" s="89"/>
      <c r="P342" s="90"/>
      <c r="Q342" s="85" t="str">
        <f ca="1">+IF(A342="","",IF(AND(TODAY()&lt;Validation!$C$141,OR(MONTH(TODAY())=10,MONTH(TODAY())=11,MONTH(TODAY())=12)),CONCATENATE(MONTH(TODAY()),"/01/",YEAR(TODAY())),IF(AND(TODAY()&lt;Validation!$C$141,MONTH(TODAY())&lt;=9),CONCATENATE("0",MONTH(TODAY()),"/01/",YEAR(TODAY())),IF(AND(TODAY()&gt;=Validation!$C$141,OR(MONTH(TODAY())=10,MONTH(TODAY())=11,MONTH(TODAY())=12)),CONCATENATE(MONTH(TODAY()+10),"/01/",YEAR(TODAY()+10)),IF(AND(TODAY()&gt;=Validation!$C$141,MONTH(TODAY())&lt;=9),CONCATENATE("0",MONTH(TODAY()+10),"/01/",YEAR(TODAY()+10)))))))</f>
        <v/>
      </c>
      <c r="R342" s="84" t="str">
        <f t="shared" si="16"/>
        <v/>
      </c>
      <c r="S342" s="66"/>
      <c r="T342" s="66"/>
      <c r="U342" s="66"/>
      <c r="V342" s="66"/>
      <c r="W342" s="66"/>
      <c r="X342" s="66"/>
      <c r="Y342" s="278"/>
      <c r="Z342" s="7">
        <f t="shared" si="17"/>
        <v>22</v>
      </c>
      <c r="AB342" s="133" t="str">
        <f>IFERROR(IF(DATEVALUE(VLOOKUP(K342,Validation!F377:I400,3,FALSE)&amp;"/"&amp;RIGHT(L342+100,2)&amp;"/"&amp;M342)&lt;=DATEVALUE(VLOOKUP(N342,Validation!F377:I400,3,FALSE)&amp;"/"&amp;RIGHT(O342+100,2)&amp;"/"&amp;P342),"",-1),"")</f>
        <v/>
      </c>
      <c r="AC342" s="133" t="str">
        <f>IFERROR(IF(DATEVALUE(TEXT(VLOOKUP(S342,Validation!F377:I400,3,FALSE)&amp;"/"&amp;RIGHT(T342+100,2)&amp;"/"&amp;U342,"MM/DD/YYYY"))&lt;=DATEVALUE(TEXT(VLOOKUP(V342,Validation!F377:I400,3,FALSE)&amp;"/"&amp;RIGHT(W342+100,2)&amp;"/"&amp;X342,"MM/DD/YYYY")),"",-1),"")</f>
        <v/>
      </c>
    </row>
    <row r="343" spans="1:29" ht="13.8">
      <c r="A343" s="113"/>
      <c r="B343" s="113"/>
      <c r="C343" s="113"/>
      <c r="D343" s="113"/>
      <c r="E343" s="113"/>
      <c r="F343" s="14"/>
      <c r="G343" s="15"/>
      <c r="H343" s="14"/>
      <c r="I343" s="114"/>
      <c r="J343" s="91" t="str">
        <f t="shared" si="15"/>
        <v/>
      </c>
      <c r="K343" s="88"/>
      <c r="L343" s="89"/>
      <c r="M343" s="90"/>
      <c r="N343" s="88"/>
      <c r="O343" s="89"/>
      <c r="P343" s="90"/>
      <c r="Q343" s="85" t="str">
        <f ca="1">+IF(A343="","",IF(AND(TODAY()&lt;Validation!$C$141,OR(MONTH(TODAY())=10,MONTH(TODAY())=11,MONTH(TODAY())=12)),CONCATENATE(MONTH(TODAY()),"/01/",YEAR(TODAY())),IF(AND(TODAY()&lt;Validation!$C$141,MONTH(TODAY())&lt;=9),CONCATENATE("0",MONTH(TODAY()),"/01/",YEAR(TODAY())),IF(AND(TODAY()&gt;=Validation!$C$141,OR(MONTH(TODAY())=10,MONTH(TODAY())=11,MONTH(TODAY())=12)),CONCATENATE(MONTH(TODAY()+10),"/01/",YEAR(TODAY()+10)),IF(AND(TODAY()&gt;=Validation!$C$141,MONTH(TODAY())&lt;=9),CONCATENATE("0",MONTH(TODAY()+10),"/01/",YEAR(TODAY()+10)))))))</f>
        <v/>
      </c>
      <c r="R343" s="84" t="str">
        <f t="shared" si="16"/>
        <v/>
      </c>
      <c r="S343" s="66"/>
      <c r="T343" s="66"/>
      <c r="U343" s="66"/>
      <c r="V343" s="66"/>
      <c r="W343" s="66"/>
      <c r="X343" s="66"/>
      <c r="Y343" s="278"/>
      <c r="Z343" s="7">
        <f t="shared" si="17"/>
        <v>22</v>
      </c>
      <c r="AB343" s="133" t="str">
        <f>IFERROR(IF(DATEVALUE(VLOOKUP(K343,Validation!F378:I401,3,FALSE)&amp;"/"&amp;RIGHT(L343+100,2)&amp;"/"&amp;M343)&lt;=DATEVALUE(VLOOKUP(N343,Validation!F378:I401,3,FALSE)&amp;"/"&amp;RIGHT(O343+100,2)&amp;"/"&amp;P343),"",-1),"")</f>
        <v/>
      </c>
      <c r="AC343" s="133" t="str">
        <f>IFERROR(IF(DATEVALUE(TEXT(VLOOKUP(S343,Validation!F378:I401,3,FALSE)&amp;"/"&amp;RIGHT(T343+100,2)&amp;"/"&amp;U343,"MM/DD/YYYY"))&lt;=DATEVALUE(TEXT(VLOOKUP(V343,Validation!F378:I401,3,FALSE)&amp;"/"&amp;RIGHT(W343+100,2)&amp;"/"&amp;X343,"MM/DD/YYYY")),"",-1),"")</f>
        <v/>
      </c>
    </row>
    <row r="344" spans="1:29" ht="13.8">
      <c r="A344" s="113"/>
      <c r="B344" s="113"/>
      <c r="C344" s="113"/>
      <c r="D344" s="113"/>
      <c r="E344" s="113"/>
      <c r="F344" s="14"/>
      <c r="G344" s="15"/>
      <c r="H344" s="14"/>
      <c r="I344" s="114"/>
      <c r="J344" s="91" t="str">
        <f t="shared" si="15"/>
        <v/>
      </c>
      <c r="K344" s="88"/>
      <c r="L344" s="89"/>
      <c r="M344" s="90"/>
      <c r="N344" s="88"/>
      <c r="O344" s="89"/>
      <c r="P344" s="90"/>
      <c r="Q344" s="85" t="str">
        <f ca="1">+IF(A344="","",IF(AND(TODAY()&lt;Validation!$C$141,OR(MONTH(TODAY())=10,MONTH(TODAY())=11,MONTH(TODAY())=12)),CONCATENATE(MONTH(TODAY()),"/01/",YEAR(TODAY())),IF(AND(TODAY()&lt;Validation!$C$141,MONTH(TODAY())&lt;=9),CONCATENATE("0",MONTH(TODAY()),"/01/",YEAR(TODAY())),IF(AND(TODAY()&gt;=Validation!$C$141,OR(MONTH(TODAY())=10,MONTH(TODAY())=11,MONTH(TODAY())=12)),CONCATENATE(MONTH(TODAY()+10),"/01/",YEAR(TODAY()+10)),IF(AND(TODAY()&gt;=Validation!$C$141,MONTH(TODAY())&lt;=9),CONCATENATE("0",MONTH(TODAY()+10),"/01/",YEAR(TODAY()+10)))))))</f>
        <v/>
      </c>
      <c r="R344" s="84" t="str">
        <f t="shared" si="16"/>
        <v/>
      </c>
      <c r="S344" s="66"/>
      <c r="T344" s="66"/>
      <c r="U344" s="66"/>
      <c r="V344" s="66"/>
      <c r="W344" s="66"/>
      <c r="X344" s="66"/>
      <c r="Y344" s="278"/>
      <c r="Z344" s="7">
        <f t="shared" si="17"/>
        <v>22</v>
      </c>
      <c r="AB344" s="133" t="str">
        <f>IFERROR(IF(DATEVALUE(VLOOKUP(K344,Validation!F379:I402,3,FALSE)&amp;"/"&amp;RIGHT(L344+100,2)&amp;"/"&amp;M344)&lt;=DATEVALUE(VLOOKUP(N344,Validation!F379:I402,3,FALSE)&amp;"/"&amp;RIGHT(O344+100,2)&amp;"/"&amp;P344),"",-1),"")</f>
        <v/>
      </c>
      <c r="AC344" s="133" t="str">
        <f>IFERROR(IF(DATEVALUE(TEXT(VLOOKUP(S344,Validation!F379:I402,3,FALSE)&amp;"/"&amp;RIGHT(T344+100,2)&amp;"/"&amp;U344,"MM/DD/YYYY"))&lt;=DATEVALUE(TEXT(VLOOKUP(V344,Validation!F379:I402,3,FALSE)&amp;"/"&amp;RIGHT(W344+100,2)&amp;"/"&amp;X344,"MM/DD/YYYY")),"",-1),"")</f>
        <v/>
      </c>
    </row>
    <row r="345" spans="1:29" ht="13.8">
      <c r="A345" s="113"/>
      <c r="B345" s="113"/>
      <c r="C345" s="113"/>
      <c r="D345" s="113"/>
      <c r="E345" s="113"/>
      <c r="F345" s="14"/>
      <c r="G345" s="15"/>
      <c r="H345" s="14"/>
      <c r="I345" s="114"/>
      <c r="J345" s="91" t="str">
        <f t="shared" si="15"/>
        <v/>
      </c>
      <c r="K345" s="88"/>
      <c r="L345" s="89"/>
      <c r="M345" s="90"/>
      <c r="N345" s="88"/>
      <c r="O345" s="89"/>
      <c r="P345" s="90"/>
      <c r="Q345" s="85" t="str">
        <f ca="1">+IF(A345="","",IF(AND(TODAY()&lt;Validation!$C$141,OR(MONTH(TODAY())=10,MONTH(TODAY())=11,MONTH(TODAY())=12)),CONCATENATE(MONTH(TODAY()),"/01/",YEAR(TODAY())),IF(AND(TODAY()&lt;Validation!$C$141,MONTH(TODAY())&lt;=9),CONCATENATE("0",MONTH(TODAY()),"/01/",YEAR(TODAY())),IF(AND(TODAY()&gt;=Validation!$C$141,OR(MONTH(TODAY())=10,MONTH(TODAY())=11,MONTH(TODAY())=12)),CONCATENATE(MONTH(TODAY()+10),"/01/",YEAR(TODAY()+10)),IF(AND(TODAY()&gt;=Validation!$C$141,MONTH(TODAY())&lt;=9),CONCATENATE("0",MONTH(TODAY()+10),"/01/",YEAR(TODAY()+10)))))))</f>
        <v/>
      </c>
      <c r="R345" s="84" t="str">
        <f t="shared" si="16"/>
        <v/>
      </c>
      <c r="S345" s="66"/>
      <c r="T345" s="66"/>
      <c r="U345" s="66"/>
      <c r="V345" s="66"/>
      <c r="W345" s="66"/>
      <c r="X345" s="66"/>
      <c r="Y345" s="278"/>
      <c r="Z345" s="7">
        <f t="shared" si="17"/>
        <v>22</v>
      </c>
      <c r="AB345" s="133" t="str">
        <f>IFERROR(IF(DATEVALUE(VLOOKUP(K345,Validation!F380:I403,3,FALSE)&amp;"/"&amp;RIGHT(L345+100,2)&amp;"/"&amp;M345)&lt;=DATEVALUE(VLOOKUP(N345,Validation!F380:I403,3,FALSE)&amp;"/"&amp;RIGHT(O345+100,2)&amp;"/"&amp;P345),"",-1),"")</f>
        <v/>
      </c>
      <c r="AC345" s="133" t="str">
        <f>IFERROR(IF(DATEVALUE(TEXT(VLOOKUP(S345,Validation!F380:I403,3,FALSE)&amp;"/"&amp;RIGHT(T345+100,2)&amp;"/"&amp;U345,"MM/DD/YYYY"))&lt;=DATEVALUE(TEXT(VLOOKUP(V345,Validation!F380:I403,3,FALSE)&amp;"/"&amp;RIGHT(W345+100,2)&amp;"/"&amp;X345,"MM/DD/YYYY")),"",-1),"")</f>
        <v/>
      </c>
    </row>
    <row r="346" spans="1:29" ht="13.8">
      <c r="A346" s="113"/>
      <c r="B346" s="113"/>
      <c r="C346" s="113"/>
      <c r="D346" s="113"/>
      <c r="E346" s="113"/>
      <c r="F346" s="14"/>
      <c r="G346" s="15"/>
      <c r="H346" s="14"/>
      <c r="I346" s="114"/>
      <c r="J346" s="91" t="str">
        <f t="shared" si="15"/>
        <v/>
      </c>
      <c r="K346" s="88"/>
      <c r="L346" s="89"/>
      <c r="M346" s="90"/>
      <c r="N346" s="88"/>
      <c r="O346" s="89"/>
      <c r="P346" s="90"/>
      <c r="Q346" s="85" t="str">
        <f ca="1">+IF(A346="","",IF(AND(TODAY()&lt;Validation!$C$141,OR(MONTH(TODAY())=10,MONTH(TODAY())=11,MONTH(TODAY())=12)),CONCATENATE(MONTH(TODAY()),"/01/",YEAR(TODAY())),IF(AND(TODAY()&lt;Validation!$C$141,MONTH(TODAY())&lt;=9),CONCATENATE("0",MONTH(TODAY()),"/01/",YEAR(TODAY())),IF(AND(TODAY()&gt;=Validation!$C$141,OR(MONTH(TODAY())=10,MONTH(TODAY())=11,MONTH(TODAY())=12)),CONCATENATE(MONTH(TODAY()+10),"/01/",YEAR(TODAY()+10)),IF(AND(TODAY()&gt;=Validation!$C$141,MONTH(TODAY())&lt;=9),CONCATENATE("0",MONTH(TODAY()+10),"/01/",YEAR(TODAY()+10)))))))</f>
        <v/>
      </c>
      <c r="R346" s="84" t="str">
        <f t="shared" si="16"/>
        <v/>
      </c>
      <c r="S346" s="66"/>
      <c r="T346" s="66"/>
      <c r="U346" s="66"/>
      <c r="V346" s="66"/>
      <c r="W346" s="66"/>
      <c r="X346" s="66"/>
      <c r="Y346" s="278"/>
      <c r="Z346" s="7">
        <f t="shared" si="17"/>
        <v>22</v>
      </c>
      <c r="AB346" s="133" t="str">
        <f>IFERROR(IF(DATEVALUE(VLOOKUP(K346,Validation!F381:I404,3,FALSE)&amp;"/"&amp;RIGHT(L346+100,2)&amp;"/"&amp;M346)&lt;=DATEVALUE(VLOOKUP(N346,Validation!F381:I404,3,FALSE)&amp;"/"&amp;RIGHT(O346+100,2)&amp;"/"&amp;P346),"",-1),"")</f>
        <v/>
      </c>
      <c r="AC346" s="133" t="str">
        <f>IFERROR(IF(DATEVALUE(TEXT(VLOOKUP(S346,Validation!F381:I404,3,FALSE)&amp;"/"&amp;RIGHT(T346+100,2)&amp;"/"&amp;U346,"MM/DD/YYYY"))&lt;=DATEVALUE(TEXT(VLOOKUP(V346,Validation!F381:I404,3,FALSE)&amp;"/"&amp;RIGHT(W346+100,2)&amp;"/"&amp;X346,"MM/DD/YYYY")),"",-1),"")</f>
        <v/>
      </c>
    </row>
    <row r="347" spans="1:29" ht="13.8">
      <c r="A347" s="113"/>
      <c r="B347" s="113"/>
      <c r="C347" s="113"/>
      <c r="D347" s="113"/>
      <c r="E347" s="113"/>
      <c r="F347" s="14"/>
      <c r="G347" s="15"/>
      <c r="H347" s="14"/>
      <c r="I347" s="114"/>
      <c r="J347" s="91" t="str">
        <f t="shared" si="15"/>
        <v/>
      </c>
      <c r="K347" s="88"/>
      <c r="L347" s="89"/>
      <c r="M347" s="90"/>
      <c r="N347" s="88"/>
      <c r="O347" s="89"/>
      <c r="P347" s="90"/>
      <c r="Q347" s="85" t="str">
        <f ca="1">+IF(A347="","",IF(AND(TODAY()&lt;Validation!$C$141,OR(MONTH(TODAY())=10,MONTH(TODAY())=11,MONTH(TODAY())=12)),CONCATENATE(MONTH(TODAY()),"/01/",YEAR(TODAY())),IF(AND(TODAY()&lt;Validation!$C$141,MONTH(TODAY())&lt;=9),CONCATENATE("0",MONTH(TODAY()),"/01/",YEAR(TODAY())),IF(AND(TODAY()&gt;=Validation!$C$141,OR(MONTH(TODAY())=10,MONTH(TODAY())=11,MONTH(TODAY())=12)),CONCATENATE(MONTH(TODAY()+10),"/01/",YEAR(TODAY()+10)),IF(AND(TODAY()&gt;=Validation!$C$141,MONTH(TODAY())&lt;=9),CONCATENATE("0",MONTH(TODAY()+10),"/01/",YEAR(TODAY()+10)))))))</f>
        <v/>
      </c>
      <c r="R347" s="84" t="str">
        <f t="shared" si="16"/>
        <v/>
      </c>
      <c r="S347" s="66"/>
      <c r="T347" s="66"/>
      <c r="U347" s="66"/>
      <c r="V347" s="66"/>
      <c r="W347" s="66"/>
      <c r="X347" s="66"/>
      <c r="Y347" s="278"/>
      <c r="Z347" s="7">
        <f t="shared" si="17"/>
        <v>22</v>
      </c>
      <c r="AB347" s="133" t="str">
        <f>IFERROR(IF(DATEVALUE(VLOOKUP(K347,Validation!F382:I405,3,FALSE)&amp;"/"&amp;RIGHT(L347+100,2)&amp;"/"&amp;M347)&lt;=DATEVALUE(VLOOKUP(N347,Validation!F382:I405,3,FALSE)&amp;"/"&amp;RIGHT(O347+100,2)&amp;"/"&amp;P347),"",-1),"")</f>
        <v/>
      </c>
      <c r="AC347" s="133" t="str">
        <f>IFERROR(IF(DATEVALUE(TEXT(VLOOKUP(S347,Validation!F382:I405,3,FALSE)&amp;"/"&amp;RIGHT(T347+100,2)&amp;"/"&amp;U347,"MM/DD/YYYY"))&lt;=DATEVALUE(TEXT(VLOOKUP(V347,Validation!F382:I405,3,FALSE)&amp;"/"&amp;RIGHT(W347+100,2)&amp;"/"&amp;X347,"MM/DD/YYYY")),"",-1),"")</f>
        <v/>
      </c>
    </row>
    <row r="348" spans="1:29" ht="13.8">
      <c r="A348" s="113"/>
      <c r="B348" s="113"/>
      <c r="C348" s="113"/>
      <c r="D348" s="113"/>
      <c r="E348" s="113"/>
      <c r="F348" s="14"/>
      <c r="G348" s="15"/>
      <c r="H348" s="14"/>
      <c r="I348" s="114"/>
      <c r="J348" s="91" t="str">
        <f t="shared" si="15"/>
        <v/>
      </c>
      <c r="K348" s="88"/>
      <c r="L348" s="89"/>
      <c r="M348" s="90"/>
      <c r="N348" s="88"/>
      <c r="O348" s="89"/>
      <c r="P348" s="90"/>
      <c r="Q348" s="85" t="str">
        <f ca="1">+IF(A348="","",IF(AND(TODAY()&lt;Validation!$C$141,OR(MONTH(TODAY())=10,MONTH(TODAY())=11,MONTH(TODAY())=12)),CONCATENATE(MONTH(TODAY()),"/01/",YEAR(TODAY())),IF(AND(TODAY()&lt;Validation!$C$141,MONTH(TODAY())&lt;=9),CONCATENATE("0",MONTH(TODAY()),"/01/",YEAR(TODAY())),IF(AND(TODAY()&gt;=Validation!$C$141,OR(MONTH(TODAY())=10,MONTH(TODAY())=11,MONTH(TODAY())=12)),CONCATENATE(MONTH(TODAY()+10),"/01/",YEAR(TODAY()+10)),IF(AND(TODAY()&gt;=Validation!$C$141,MONTH(TODAY())&lt;=9),CONCATENATE("0",MONTH(TODAY()+10),"/01/",YEAR(TODAY()+10)))))))</f>
        <v/>
      </c>
      <c r="R348" s="84" t="str">
        <f t="shared" si="16"/>
        <v/>
      </c>
      <c r="S348" s="66"/>
      <c r="T348" s="66"/>
      <c r="U348" s="66"/>
      <c r="V348" s="66"/>
      <c r="W348" s="66"/>
      <c r="X348" s="66"/>
      <c r="Y348" s="278"/>
      <c r="Z348" s="7">
        <f t="shared" si="17"/>
        <v>22</v>
      </c>
      <c r="AB348" s="133" t="str">
        <f>IFERROR(IF(DATEVALUE(VLOOKUP(K348,Validation!F383:I406,3,FALSE)&amp;"/"&amp;RIGHT(L348+100,2)&amp;"/"&amp;M348)&lt;=DATEVALUE(VLOOKUP(N348,Validation!F383:I406,3,FALSE)&amp;"/"&amp;RIGHT(O348+100,2)&amp;"/"&amp;P348),"",-1),"")</f>
        <v/>
      </c>
      <c r="AC348" s="133" t="str">
        <f>IFERROR(IF(DATEVALUE(TEXT(VLOOKUP(S348,Validation!F383:I406,3,FALSE)&amp;"/"&amp;RIGHT(T348+100,2)&amp;"/"&amp;U348,"MM/DD/YYYY"))&lt;=DATEVALUE(TEXT(VLOOKUP(V348,Validation!F383:I406,3,FALSE)&amp;"/"&amp;RIGHT(W348+100,2)&amp;"/"&amp;X348,"MM/DD/YYYY")),"",-1),"")</f>
        <v/>
      </c>
    </row>
    <row r="349" spans="1:29" ht="13.8">
      <c r="A349" s="113"/>
      <c r="B349" s="113"/>
      <c r="C349" s="113"/>
      <c r="D349" s="113"/>
      <c r="E349" s="113"/>
      <c r="F349" s="14"/>
      <c r="G349" s="15"/>
      <c r="H349" s="14"/>
      <c r="I349" s="114"/>
      <c r="J349" s="91" t="str">
        <f t="shared" si="15"/>
        <v/>
      </c>
      <c r="K349" s="88"/>
      <c r="L349" s="89"/>
      <c r="M349" s="90"/>
      <c r="N349" s="88"/>
      <c r="O349" s="89"/>
      <c r="P349" s="90"/>
      <c r="Q349" s="85" t="str">
        <f ca="1">+IF(A349="","",IF(AND(TODAY()&lt;Validation!$C$141,OR(MONTH(TODAY())=10,MONTH(TODAY())=11,MONTH(TODAY())=12)),CONCATENATE(MONTH(TODAY()),"/01/",YEAR(TODAY())),IF(AND(TODAY()&lt;Validation!$C$141,MONTH(TODAY())&lt;=9),CONCATENATE("0",MONTH(TODAY()),"/01/",YEAR(TODAY())),IF(AND(TODAY()&gt;=Validation!$C$141,OR(MONTH(TODAY())=10,MONTH(TODAY())=11,MONTH(TODAY())=12)),CONCATENATE(MONTH(TODAY()+10),"/01/",YEAR(TODAY()+10)),IF(AND(TODAY()&gt;=Validation!$C$141,MONTH(TODAY())&lt;=9),CONCATENATE("0",MONTH(TODAY()+10),"/01/",YEAR(TODAY()+10)))))))</f>
        <v/>
      </c>
      <c r="R349" s="84" t="str">
        <f t="shared" si="16"/>
        <v/>
      </c>
      <c r="S349" s="66"/>
      <c r="T349" s="66"/>
      <c r="U349" s="66"/>
      <c r="V349" s="66"/>
      <c r="W349" s="66"/>
      <c r="X349" s="66"/>
      <c r="Y349" s="278"/>
      <c r="Z349" s="7">
        <f t="shared" si="17"/>
        <v>22</v>
      </c>
      <c r="AB349" s="133" t="str">
        <f>IFERROR(IF(DATEVALUE(VLOOKUP(K349,Validation!F384:I407,3,FALSE)&amp;"/"&amp;RIGHT(L349+100,2)&amp;"/"&amp;M349)&lt;=DATEVALUE(VLOOKUP(N349,Validation!F384:I407,3,FALSE)&amp;"/"&amp;RIGHT(O349+100,2)&amp;"/"&amp;P349),"",-1),"")</f>
        <v/>
      </c>
      <c r="AC349" s="133" t="str">
        <f>IFERROR(IF(DATEVALUE(TEXT(VLOOKUP(S349,Validation!F384:I407,3,FALSE)&amp;"/"&amp;RIGHT(T349+100,2)&amp;"/"&amp;U349,"MM/DD/YYYY"))&lt;=DATEVALUE(TEXT(VLOOKUP(V349,Validation!F384:I407,3,FALSE)&amp;"/"&amp;RIGHT(W349+100,2)&amp;"/"&amp;X349,"MM/DD/YYYY")),"",-1),"")</f>
        <v/>
      </c>
    </row>
    <row r="350" spans="1:29" ht="13.8">
      <c r="A350" s="113"/>
      <c r="B350" s="113"/>
      <c r="C350" s="113"/>
      <c r="D350" s="113"/>
      <c r="E350" s="113"/>
      <c r="F350" s="14"/>
      <c r="G350" s="15"/>
      <c r="H350" s="14"/>
      <c r="I350" s="114"/>
      <c r="J350" s="91" t="str">
        <f t="shared" si="15"/>
        <v/>
      </c>
      <c r="K350" s="88"/>
      <c r="L350" s="89"/>
      <c r="M350" s="90"/>
      <c r="N350" s="88"/>
      <c r="O350" s="89"/>
      <c r="P350" s="90"/>
      <c r="Q350" s="85" t="str">
        <f ca="1">+IF(A350="","",IF(AND(TODAY()&lt;Validation!$C$141,OR(MONTH(TODAY())=10,MONTH(TODAY())=11,MONTH(TODAY())=12)),CONCATENATE(MONTH(TODAY()),"/01/",YEAR(TODAY())),IF(AND(TODAY()&lt;Validation!$C$141,MONTH(TODAY())&lt;=9),CONCATENATE("0",MONTH(TODAY()),"/01/",YEAR(TODAY())),IF(AND(TODAY()&gt;=Validation!$C$141,OR(MONTH(TODAY())=10,MONTH(TODAY())=11,MONTH(TODAY())=12)),CONCATENATE(MONTH(TODAY()+10),"/01/",YEAR(TODAY()+10)),IF(AND(TODAY()&gt;=Validation!$C$141,MONTH(TODAY())&lt;=9),CONCATENATE("0",MONTH(TODAY()+10),"/01/",YEAR(TODAY()+10)))))))</f>
        <v/>
      </c>
      <c r="R350" s="84" t="str">
        <f t="shared" si="16"/>
        <v/>
      </c>
      <c r="S350" s="66"/>
      <c r="T350" s="66"/>
      <c r="U350" s="66"/>
      <c r="V350" s="66"/>
      <c r="W350" s="66"/>
      <c r="X350" s="66"/>
      <c r="Y350" s="278"/>
      <c r="Z350" s="7">
        <f t="shared" si="17"/>
        <v>22</v>
      </c>
      <c r="AB350" s="133" t="str">
        <f>IFERROR(IF(DATEVALUE(VLOOKUP(K350,Validation!F385:I408,3,FALSE)&amp;"/"&amp;RIGHT(L350+100,2)&amp;"/"&amp;M350)&lt;=DATEVALUE(VLOOKUP(N350,Validation!F385:I408,3,FALSE)&amp;"/"&amp;RIGHT(O350+100,2)&amp;"/"&amp;P350),"",-1),"")</f>
        <v/>
      </c>
      <c r="AC350" s="133" t="str">
        <f>IFERROR(IF(DATEVALUE(TEXT(VLOOKUP(S350,Validation!F385:I408,3,FALSE)&amp;"/"&amp;RIGHT(T350+100,2)&amp;"/"&amp;U350,"MM/DD/YYYY"))&lt;=DATEVALUE(TEXT(VLOOKUP(V350,Validation!F385:I408,3,FALSE)&amp;"/"&amp;RIGHT(W350+100,2)&amp;"/"&amp;X350,"MM/DD/YYYY")),"",-1),"")</f>
        <v/>
      </c>
    </row>
    <row r="351" spans="1:29" ht="13.8">
      <c r="A351" s="113"/>
      <c r="B351" s="113"/>
      <c r="C351" s="113"/>
      <c r="D351" s="113"/>
      <c r="E351" s="113"/>
      <c r="F351" s="14"/>
      <c r="G351" s="15"/>
      <c r="H351" s="14"/>
      <c r="I351" s="114"/>
      <c r="J351" s="91" t="str">
        <f t="shared" si="15"/>
        <v/>
      </c>
      <c r="K351" s="88"/>
      <c r="L351" s="89"/>
      <c r="M351" s="90"/>
      <c r="N351" s="88"/>
      <c r="O351" s="89"/>
      <c r="P351" s="90"/>
      <c r="Q351" s="85" t="str">
        <f ca="1">+IF(A351="","",IF(AND(TODAY()&lt;Validation!$C$141,OR(MONTH(TODAY())=10,MONTH(TODAY())=11,MONTH(TODAY())=12)),CONCATENATE(MONTH(TODAY()),"/01/",YEAR(TODAY())),IF(AND(TODAY()&lt;Validation!$C$141,MONTH(TODAY())&lt;=9),CONCATENATE("0",MONTH(TODAY()),"/01/",YEAR(TODAY())),IF(AND(TODAY()&gt;=Validation!$C$141,OR(MONTH(TODAY())=10,MONTH(TODAY())=11,MONTH(TODAY())=12)),CONCATENATE(MONTH(TODAY()+10),"/01/",YEAR(TODAY()+10)),IF(AND(TODAY()&gt;=Validation!$C$141,MONTH(TODAY())&lt;=9),CONCATENATE("0",MONTH(TODAY()+10),"/01/",YEAR(TODAY()+10)))))))</f>
        <v/>
      </c>
      <c r="R351" s="84" t="str">
        <f t="shared" si="16"/>
        <v/>
      </c>
      <c r="S351" s="66"/>
      <c r="T351" s="66"/>
      <c r="U351" s="66"/>
      <c r="V351" s="66"/>
      <c r="W351" s="66"/>
      <c r="X351" s="66"/>
      <c r="Y351" s="278"/>
      <c r="Z351" s="7">
        <f t="shared" si="17"/>
        <v>22</v>
      </c>
      <c r="AB351" s="133" t="str">
        <f>IFERROR(IF(DATEVALUE(VLOOKUP(K351,Validation!F386:I409,3,FALSE)&amp;"/"&amp;RIGHT(L351+100,2)&amp;"/"&amp;M351)&lt;=DATEVALUE(VLOOKUP(N351,Validation!F386:I409,3,FALSE)&amp;"/"&amp;RIGHT(O351+100,2)&amp;"/"&amp;P351),"",-1),"")</f>
        <v/>
      </c>
      <c r="AC351" s="133" t="str">
        <f>IFERROR(IF(DATEVALUE(TEXT(VLOOKUP(S351,Validation!F386:I409,3,FALSE)&amp;"/"&amp;RIGHT(T351+100,2)&amp;"/"&amp;U351,"MM/DD/YYYY"))&lt;=DATEVALUE(TEXT(VLOOKUP(V351,Validation!F386:I409,3,FALSE)&amp;"/"&amp;RIGHT(W351+100,2)&amp;"/"&amp;X351,"MM/DD/YYYY")),"",-1),"")</f>
        <v/>
      </c>
    </row>
    <row r="352" spans="1:29" ht="13.8">
      <c r="A352" s="113"/>
      <c r="B352" s="113"/>
      <c r="C352" s="113"/>
      <c r="D352" s="113"/>
      <c r="E352" s="113"/>
      <c r="F352" s="14"/>
      <c r="G352" s="15"/>
      <c r="H352" s="14"/>
      <c r="I352" s="114"/>
      <c r="J352" s="91" t="str">
        <f t="shared" si="15"/>
        <v/>
      </c>
      <c r="K352" s="88"/>
      <c r="L352" s="89"/>
      <c r="M352" s="90"/>
      <c r="N352" s="88"/>
      <c r="O352" s="89"/>
      <c r="P352" s="90"/>
      <c r="Q352" s="85" t="str">
        <f ca="1">+IF(A352="","",IF(AND(TODAY()&lt;Validation!$C$141,OR(MONTH(TODAY())=10,MONTH(TODAY())=11,MONTH(TODAY())=12)),CONCATENATE(MONTH(TODAY()),"/01/",YEAR(TODAY())),IF(AND(TODAY()&lt;Validation!$C$141,MONTH(TODAY())&lt;=9),CONCATENATE("0",MONTH(TODAY()),"/01/",YEAR(TODAY())),IF(AND(TODAY()&gt;=Validation!$C$141,OR(MONTH(TODAY())=10,MONTH(TODAY())=11,MONTH(TODAY())=12)),CONCATENATE(MONTH(TODAY()+10),"/01/",YEAR(TODAY()+10)),IF(AND(TODAY()&gt;=Validation!$C$141,MONTH(TODAY())&lt;=9),CONCATENATE("0",MONTH(TODAY()+10),"/01/",YEAR(TODAY()+10)))))))</f>
        <v/>
      </c>
      <c r="R352" s="84" t="str">
        <f t="shared" si="16"/>
        <v/>
      </c>
      <c r="S352" s="66"/>
      <c r="T352" s="66"/>
      <c r="U352" s="66"/>
      <c r="V352" s="66"/>
      <c r="W352" s="66"/>
      <c r="X352" s="66"/>
      <c r="Y352" s="278"/>
      <c r="Z352" s="7">
        <f t="shared" si="17"/>
        <v>22</v>
      </c>
      <c r="AB352" s="133" t="str">
        <f>IFERROR(IF(DATEVALUE(VLOOKUP(K352,Validation!F387:I410,3,FALSE)&amp;"/"&amp;RIGHT(L352+100,2)&amp;"/"&amp;M352)&lt;=DATEVALUE(VLOOKUP(N352,Validation!F387:I410,3,FALSE)&amp;"/"&amp;RIGHT(O352+100,2)&amp;"/"&amp;P352),"",-1),"")</f>
        <v/>
      </c>
      <c r="AC352" s="133" t="str">
        <f>IFERROR(IF(DATEVALUE(TEXT(VLOOKUP(S352,Validation!F387:I410,3,FALSE)&amp;"/"&amp;RIGHT(T352+100,2)&amp;"/"&amp;U352,"MM/DD/YYYY"))&lt;=DATEVALUE(TEXT(VLOOKUP(V352,Validation!F387:I410,3,FALSE)&amp;"/"&amp;RIGHT(W352+100,2)&amp;"/"&amp;X352,"MM/DD/YYYY")),"",-1),"")</f>
        <v/>
      </c>
    </row>
    <row r="353" spans="1:29" ht="13.8">
      <c r="A353" s="113"/>
      <c r="B353" s="113"/>
      <c r="C353" s="113"/>
      <c r="D353" s="113"/>
      <c r="E353" s="113"/>
      <c r="F353" s="14"/>
      <c r="G353" s="15"/>
      <c r="H353" s="14"/>
      <c r="I353" s="114"/>
      <c r="J353" s="91" t="str">
        <f t="shared" si="15"/>
        <v/>
      </c>
      <c r="K353" s="88"/>
      <c r="L353" s="89"/>
      <c r="M353" s="90"/>
      <c r="N353" s="88"/>
      <c r="O353" s="89"/>
      <c r="P353" s="90"/>
      <c r="Q353" s="85" t="str">
        <f ca="1">+IF(A353="","",IF(AND(TODAY()&lt;Validation!$C$141,OR(MONTH(TODAY())=10,MONTH(TODAY())=11,MONTH(TODAY())=12)),CONCATENATE(MONTH(TODAY()),"/01/",YEAR(TODAY())),IF(AND(TODAY()&lt;Validation!$C$141,MONTH(TODAY())&lt;=9),CONCATENATE("0",MONTH(TODAY()),"/01/",YEAR(TODAY())),IF(AND(TODAY()&gt;=Validation!$C$141,OR(MONTH(TODAY())=10,MONTH(TODAY())=11,MONTH(TODAY())=12)),CONCATENATE(MONTH(TODAY()+10),"/01/",YEAR(TODAY()+10)),IF(AND(TODAY()&gt;=Validation!$C$141,MONTH(TODAY())&lt;=9),CONCATENATE("0",MONTH(TODAY()+10),"/01/",YEAR(TODAY()+10)))))))</f>
        <v/>
      </c>
      <c r="R353" s="84" t="str">
        <f t="shared" si="16"/>
        <v/>
      </c>
      <c r="S353" s="66"/>
      <c r="T353" s="66"/>
      <c r="U353" s="66"/>
      <c r="V353" s="66"/>
      <c r="W353" s="66"/>
      <c r="X353" s="66"/>
      <c r="Y353" s="278"/>
      <c r="Z353" s="7">
        <f t="shared" si="17"/>
        <v>22</v>
      </c>
      <c r="AB353" s="133" t="str">
        <f>IFERROR(IF(DATEVALUE(VLOOKUP(K353,Validation!F388:I411,3,FALSE)&amp;"/"&amp;RIGHT(L353+100,2)&amp;"/"&amp;M353)&lt;=DATEVALUE(VLOOKUP(N353,Validation!F388:I411,3,FALSE)&amp;"/"&amp;RIGHT(O353+100,2)&amp;"/"&amp;P353),"",-1),"")</f>
        <v/>
      </c>
      <c r="AC353" s="133" t="str">
        <f>IFERROR(IF(DATEVALUE(TEXT(VLOOKUP(S353,Validation!F388:I411,3,FALSE)&amp;"/"&amp;RIGHT(T353+100,2)&amp;"/"&amp;U353,"MM/DD/YYYY"))&lt;=DATEVALUE(TEXT(VLOOKUP(V353,Validation!F388:I411,3,FALSE)&amp;"/"&amp;RIGHT(W353+100,2)&amp;"/"&amp;X353,"MM/DD/YYYY")),"",-1),"")</f>
        <v/>
      </c>
    </row>
    <row r="354" spans="1:29" ht="13.8">
      <c r="A354" s="113"/>
      <c r="B354" s="113"/>
      <c r="C354" s="113"/>
      <c r="D354" s="113"/>
      <c r="E354" s="113"/>
      <c r="F354" s="14"/>
      <c r="G354" s="15"/>
      <c r="H354" s="14"/>
      <c r="I354" s="114"/>
      <c r="J354" s="91" t="str">
        <f t="shared" si="15"/>
        <v/>
      </c>
      <c r="K354" s="88"/>
      <c r="L354" s="89"/>
      <c r="M354" s="90"/>
      <c r="N354" s="88"/>
      <c r="O354" s="89"/>
      <c r="P354" s="90"/>
      <c r="Q354" s="85" t="str">
        <f ca="1">+IF(A354="","",IF(AND(TODAY()&lt;Validation!$C$141,OR(MONTH(TODAY())=10,MONTH(TODAY())=11,MONTH(TODAY())=12)),CONCATENATE(MONTH(TODAY()),"/01/",YEAR(TODAY())),IF(AND(TODAY()&lt;Validation!$C$141,MONTH(TODAY())&lt;=9),CONCATENATE("0",MONTH(TODAY()),"/01/",YEAR(TODAY())),IF(AND(TODAY()&gt;=Validation!$C$141,OR(MONTH(TODAY())=10,MONTH(TODAY())=11,MONTH(TODAY())=12)),CONCATENATE(MONTH(TODAY()+10),"/01/",YEAR(TODAY()+10)),IF(AND(TODAY()&gt;=Validation!$C$141,MONTH(TODAY())&lt;=9),CONCATENATE("0",MONTH(TODAY()+10),"/01/",YEAR(TODAY()+10)))))))</f>
        <v/>
      </c>
      <c r="R354" s="84" t="str">
        <f t="shared" si="16"/>
        <v/>
      </c>
      <c r="S354" s="66"/>
      <c r="T354" s="66"/>
      <c r="U354" s="66"/>
      <c r="V354" s="66"/>
      <c r="W354" s="66"/>
      <c r="X354" s="66"/>
      <c r="Y354" s="278"/>
      <c r="Z354" s="7">
        <f t="shared" si="17"/>
        <v>22</v>
      </c>
      <c r="AB354" s="133" t="str">
        <f>IFERROR(IF(DATEVALUE(VLOOKUP(K354,Validation!F389:I412,3,FALSE)&amp;"/"&amp;RIGHT(L354+100,2)&amp;"/"&amp;M354)&lt;=DATEVALUE(VLOOKUP(N354,Validation!F389:I412,3,FALSE)&amp;"/"&amp;RIGHT(O354+100,2)&amp;"/"&amp;P354),"",-1),"")</f>
        <v/>
      </c>
      <c r="AC354" s="133" t="str">
        <f>IFERROR(IF(DATEVALUE(TEXT(VLOOKUP(S354,Validation!F389:I412,3,FALSE)&amp;"/"&amp;RIGHT(T354+100,2)&amp;"/"&amp;U354,"MM/DD/YYYY"))&lt;=DATEVALUE(TEXT(VLOOKUP(V354,Validation!F389:I412,3,FALSE)&amp;"/"&amp;RIGHT(W354+100,2)&amp;"/"&amp;X354,"MM/DD/YYYY")),"",-1),"")</f>
        <v/>
      </c>
    </row>
    <row r="355" spans="1:29" ht="13.8">
      <c r="A355" s="113"/>
      <c r="B355" s="113"/>
      <c r="C355" s="113"/>
      <c r="D355" s="113"/>
      <c r="E355" s="113"/>
      <c r="F355" s="14"/>
      <c r="G355" s="15"/>
      <c r="H355" s="14"/>
      <c r="I355" s="114"/>
      <c r="J355" s="91" t="str">
        <f t="shared" si="15"/>
        <v/>
      </c>
      <c r="K355" s="88"/>
      <c r="L355" s="89"/>
      <c r="M355" s="90"/>
      <c r="N355" s="88"/>
      <c r="O355" s="89"/>
      <c r="P355" s="90"/>
      <c r="Q355" s="85" t="str">
        <f ca="1">+IF(A355="","",IF(AND(TODAY()&lt;Validation!$C$141,OR(MONTH(TODAY())=10,MONTH(TODAY())=11,MONTH(TODAY())=12)),CONCATENATE(MONTH(TODAY()),"/01/",YEAR(TODAY())),IF(AND(TODAY()&lt;Validation!$C$141,MONTH(TODAY())&lt;=9),CONCATENATE("0",MONTH(TODAY()),"/01/",YEAR(TODAY())),IF(AND(TODAY()&gt;=Validation!$C$141,OR(MONTH(TODAY())=10,MONTH(TODAY())=11,MONTH(TODAY())=12)),CONCATENATE(MONTH(TODAY()+10),"/01/",YEAR(TODAY()+10)),IF(AND(TODAY()&gt;=Validation!$C$141,MONTH(TODAY())&lt;=9),CONCATENATE("0",MONTH(TODAY()+10),"/01/",YEAR(TODAY()+10)))))))</f>
        <v/>
      </c>
      <c r="R355" s="84" t="str">
        <f t="shared" si="16"/>
        <v/>
      </c>
      <c r="S355" s="66"/>
      <c r="T355" s="66"/>
      <c r="U355" s="66"/>
      <c r="V355" s="66"/>
      <c r="W355" s="66"/>
      <c r="X355" s="66"/>
      <c r="Y355" s="278"/>
      <c r="Z355" s="7">
        <f t="shared" si="17"/>
        <v>22</v>
      </c>
      <c r="AB355" s="133" t="str">
        <f>IFERROR(IF(DATEVALUE(VLOOKUP(K355,Validation!F390:I413,3,FALSE)&amp;"/"&amp;RIGHT(L355+100,2)&amp;"/"&amp;M355)&lt;=DATEVALUE(VLOOKUP(N355,Validation!F390:I413,3,FALSE)&amp;"/"&amp;RIGHT(O355+100,2)&amp;"/"&amp;P355),"",-1),"")</f>
        <v/>
      </c>
      <c r="AC355" s="133" t="str">
        <f>IFERROR(IF(DATEVALUE(TEXT(VLOOKUP(S355,Validation!F390:I413,3,FALSE)&amp;"/"&amp;RIGHT(T355+100,2)&amp;"/"&amp;U355,"MM/DD/YYYY"))&lt;=DATEVALUE(TEXT(VLOOKUP(V355,Validation!F390:I413,3,FALSE)&amp;"/"&amp;RIGHT(W355+100,2)&amp;"/"&amp;X355,"MM/DD/YYYY")),"",-1),"")</f>
        <v/>
      </c>
    </row>
    <row r="356" spans="1:29" ht="13.8">
      <c r="A356" s="113"/>
      <c r="B356" s="113"/>
      <c r="C356" s="113"/>
      <c r="D356" s="113"/>
      <c r="E356" s="113"/>
      <c r="F356" s="14"/>
      <c r="G356" s="15"/>
      <c r="H356" s="14"/>
      <c r="I356" s="114"/>
      <c r="J356" s="91" t="str">
        <f t="shared" si="15"/>
        <v/>
      </c>
      <c r="K356" s="88"/>
      <c r="L356" s="89"/>
      <c r="M356" s="90"/>
      <c r="N356" s="88"/>
      <c r="O356" s="89"/>
      <c r="P356" s="90"/>
      <c r="Q356" s="85" t="str">
        <f ca="1">+IF(A356="","",IF(AND(TODAY()&lt;Validation!$C$141,OR(MONTH(TODAY())=10,MONTH(TODAY())=11,MONTH(TODAY())=12)),CONCATENATE(MONTH(TODAY()),"/01/",YEAR(TODAY())),IF(AND(TODAY()&lt;Validation!$C$141,MONTH(TODAY())&lt;=9),CONCATENATE("0",MONTH(TODAY()),"/01/",YEAR(TODAY())),IF(AND(TODAY()&gt;=Validation!$C$141,OR(MONTH(TODAY())=10,MONTH(TODAY())=11,MONTH(TODAY())=12)),CONCATENATE(MONTH(TODAY()+10),"/01/",YEAR(TODAY()+10)),IF(AND(TODAY()&gt;=Validation!$C$141,MONTH(TODAY())&lt;=9),CONCATENATE("0",MONTH(TODAY()+10),"/01/",YEAR(TODAY()+10)))))))</f>
        <v/>
      </c>
      <c r="R356" s="84" t="str">
        <f t="shared" si="16"/>
        <v/>
      </c>
      <c r="S356" s="66"/>
      <c r="T356" s="66"/>
      <c r="U356" s="66"/>
      <c r="V356" s="66"/>
      <c r="W356" s="66"/>
      <c r="X356" s="66"/>
      <c r="Y356" s="278"/>
      <c r="Z356" s="7">
        <f t="shared" si="17"/>
        <v>22</v>
      </c>
      <c r="AB356" s="133" t="str">
        <f>IFERROR(IF(DATEVALUE(VLOOKUP(K356,Validation!F391:I414,3,FALSE)&amp;"/"&amp;RIGHT(L356+100,2)&amp;"/"&amp;M356)&lt;=DATEVALUE(VLOOKUP(N356,Validation!F391:I414,3,FALSE)&amp;"/"&amp;RIGHT(O356+100,2)&amp;"/"&amp;P356),"",-1),"")</f>
        <v/>
      </c>
      <c r="AC356" s="133" t="str">
        <f>IFERROR(IF(DATEVALUE(TEXT(VLOOKUP(S356,Validation!F391:I414,3,FALSE)&amp;"/"&amp;RIGHT(T356+100,2)&amp;"/"&amp;U356,"MM/DD/YYYY"))&lt;=DATEVALUE(TEXT(VLOOKUP(V356,Validation!F391:I414,3,FALSE)&amp;"/"&amp;RIGHT(W356+100,2)&amp;"/"&amp;X356,"MM/DD/YYYY")),"",-1),"")</f>
        <v/>
      </c>
    </row>
    <row r="357" spans="1:29" ht="13.8">
      <c r="A357" s="113"/>
      <c r="B357" s="113"/>
      <c r="C357" s="113"/>
      <c r="D357" s="113"/>
      <c r="E357" s="113"/>
      <c r="F357" s="14"/>
      <c r="G357" s="15"/>
      <c r="H357" s="14"/>
      <c r="I357" s="114"/>
      <c r="J357" s="91" t="str">
        <f t="shared" si="15"/>
        <v/>
      </c>
      <c r="K357" s="88"/>
      <c r="L357" s="89"/>
      <c r="M357" s="90"/>
      <c r="N357" s="88"/>
      <c r="O357" s="89"/>
      <c r="P357" s="90"/>
      <c r="Q357" s="85" t="str">
        <f ca="1">+IF(A357="","",IF(AND(TODAY()&lt;Validation!$C$141,OR(MONTH(TODAY())=10,MONTH(TODAY())=11,MONTH(TODAY())=12)),CONCATENATE(MONTH(TODAY()),"/01/",YEAR(TODAY())),IF(AND(TODAY()&lt;Validation!$C$141,MONTH(TODAY())&lt;=9),CONCATENATE("0",MONTH(TODAY()),"/01/",YEAR(TODAY())),IF(AND(TODAY()&gt;=Validation!$C$141,OR(MONTH(TODAY())=10,MONTH(TODAY())=11,MONTH(TODAY())=12)),CONCATENATE(MONTH(TODAY()+10),"/01/",YEAR(TODAY()+10)),IF(AND(TODAY()&gt;=Validation!$C$141,MONTH(TODAY())&lt;=9),CONCATENATE("0",MONTH(TODAY()+10),"/01/",YEAR(TODAY()+10)))))))</f>
        <v/>
      </c>
      <c r="R357" s="84" t="str">
        <f t="shared" si="16"/>
        <v/>
      </c>
      <c r="S357" s="66"/>
      <c r="T357" s="66"/>
      <c r="U357" s="66"/>
      <c r="V357" s="66"/>
      <c r="W357" s="66"/>
      <c r="X357" s="66"/>
      <c r="Y357" s="278"/>
      <c r="Z357" s="7">
        <f t="shared" si="17"/>
        <v>22</v>
      </c>
      <c r="AB357" s="133" t="str">
        <f>IFERROR(IF(DATEVALUE(VLOOKUP(K357,Validation!F392:I415,3,FALSE)&amp;"/"&amp;RIGHT(L357+100,2)&amp;"/"&amp;M357)&lt;=DATEVALUE(VLOOKUP(N357,Validation!F392:I415,3,FALSE)&amp;"/"&amp;RIGHT(O357+100,2)&amp;"/"&amp;P357),"",-1),"")</f>
        <v/>
      </c>
      <c r="AC357" s="133" t="str">
        <f>IFERROR(IF(DATEVALUE(TEXT(VLOOKUP(S357,Validation!F392:I415,3,FALSE)&amp;"/"&amp;RIGHT(T357+100,2)&amp;"/"&amp;U357,"MM/DD/YYYY"))&lt;=DATEVALUE(TEXT(VLOOKUP(V357,Validation!F392:I415,3,FALSE)&amp;"/"&amp;RIGHT(W357+100,2)&amp;"/"&amp;X357,"MM/DD/YYYY")),"",-1),"")</f>
        <v/>
      </c>
    </row>
    <row r="358" spans="1:29" ht="13.8">
      <c r="A358" s="113"/>
      <c r="B358" s="113"/>
      <c r="C358" s="113"/>
      <c r="D358" s="113"/>
      <c r="E358" s="113"/>
      <c r="F358" s="14"/>
      <c r="G358" s="15"/>
      <c r="H358" s="14"/>
      <c r="I358" s="114"/>
      <c r="J358" s="91" t="str">
        <f t="shared" si="15"/>
        <v/>
      </c>
      <c r="K358" s="88"/>
      <c r="L358" s="89"/>
      <c r="M358" s="90"/>
      <c r="N358" s="88"/>
      <c r="O358" s="89"/>
      <c r="P358" s="90"/>
      <c r="Q358" s="85" t="str">
        <f ca="1">+IF(A358="","",IF(AND(TODAY()&lt;Validation!$C$141,OR(MONTH(TODAY())=10,MONTH(TODAY())=11,MONTH(TODAY())=12)),CONCATENATE(MONTH(TODAY()),"/01/",YEAR(TODAY())),IF(AND(TODAY()&lt;Validation!$C$141,MONTH(TODAY())&lt;=9),CONCATENATE("0",MONTH(TODAY()),"/01/",YEAR(TODAY())),IF(AND(TODAY()&gt;=Validation!$C$141,OR(MONTH(TODAY())=10,MONTH(TODAY())=11,MONTH(TODAY())=12)),CONCATENATE(MONTH(TODAY()+10),"/01/",YEAR(TODAY()+10)),IF(AND(TODAY()&gt;=Validation!$C$141,MONTH(TODAY())&lt;=9),CONCATENATE("0",MONTH(TODAY()+10),"/01/",YEAR(TODAY()+10)))))))</f>
        <v/>
      </c>
      <c r="R358" s="84" t="str">
        <f t="shared" si="16"/>
        <v/>
      </c>
      <c r="S358" s="66"/>
      <c r="T358" s="66"/>
      <c r="U358" s="66"/>
      <c r="V358" s="66"/>
      <c r="W358" s="66"/>
      <c r="X358" s="66"/>
      <c r="Y358" s="278"/>
      <c r="Z358" s="7">
        <f t="shared" si="17"/>
        <v>22</v>
      </c>
      <c r="AB358" s="133" t="str">
        <f>IFERROR(IF(DATEVALUE(VLOOKUP(K358,Validation!F393:I416,3,FALSE)&amp;"/"&amp;RIGHT(L358+100,2)&amp;"/"&amp;M358)&lt;=DATEVALUE(VLOOKUP(N358,Validation!F393:I416,3,FALSE)&amp;"/"&amp;RIGHT(O358+100,2)&amp;"/"&amp;P358),"",-1),"")</f>
        <v/>
      </c>
      <c r="AC358" s="133" t="str">
        <f>IFERROR(IF(DATEVALUE(TEXT(VLOOKUP(S358,Validation!F393:I416,3,FALSE)&amp;"/"&amp;RIGHT(T358+100,2)&amp;"/"&amp;U358,"MM/DD/YYYY"))&lt;=DATEVALUE(TEXT(VLOOKUP(V358,Validation!F393:I416,3,FALSE)&amp;"/"&amp;RIGHT(W358+100,2)&amp;"/"&amp;X358,"MM/DD/YYYY")),"",-1),"")</f>
        <v/>
      </c>
    </row>
    <row r="359" spans="1:29" ht="13.8">
      <c r="A359" s="113"/>
      <c r="B359" s="113"/>
      <c r="C359" s="113"/>
      <c r="D359" s="113"/>
      <c r="E359" s="113"/>
      <c r="F359" s="14"/>
      <c r="G359" s="15"/>
      <c r="H359" s="14"/>
      <c r="I359" s="114"/>
      <c r="J359" s="91" t="str">
        <f t="shared" si="15"/>
        <v/>
      </c>
      <c r="K359" s="88"/>
      <c r="L359" s="89"/>
      <c r="M359" s="90"/>
      <c r="N359" s="88"/>
      <c r="O359" s="89"/>
      <c r="P359" s="90"/>
      <c r="Q359" s="85" t="str">
        <f ca="1">+IF(A359="","",IF(AND(TODAY()&lt;Validation!$C$141,OR(MONTH(TODAY())=10,MONTH(TODAY())=11,MONTH(TODAY())=12)),CONCATENATE(MONTH(TODAY()),"/01/",YEAR(TODAY())),IF(AND(TODAY()&lt;Validation!$C$141,MONTH(TODAY())&lt;=9),CONCATENATE("0",MONTH(TODAY()),"/01/",YEAR(TODAY())),IF(AND(TODAY()&gt;=Validation!$C$141,OR(MONTH(TODAY())=10,MONTH(TODAY())=11,MONTH(TODAY())=12)),CONCATENATE(MONTH(TODAY()+10),"/01/",YEAR(TODAY()+10)),IF(AND(TODAY()&gt;=Validation!$C$141,MONTH(TODAY())&lt;=9),CONCATENATE("0",MONTH(TODAY()+10),"/01/",YEAR(TODAY()+10)))))))</f>
        <v/>
      </c>
      <c r="R359" s="84" t="str">
        <f t="shared" si="16"/>
        <v/>
      </c>
      <c r="S359" s="66"/>
      <c r="T359" s="66"/>
      <c r="U359" s="66"/>
      <c r="V359" s="66"/>
      <c r="W359" s="66"/>
      <c r="X359" s="66"/>
      <c r="Y359" s="278"/>
      <c r="Z359" s="7">
        <f t="shared" si="17"/>
        <v>22</v>
      </c>
      <c r="AB359" s="133" t="str">
        <f>IFERROR(IF(DATEVALUE(VLOOKUP(K359,Validation!F394:I417,3,FALSE)&amp;"/"&amp;RIGHT(L359+100,2)&amp;"/"&amp;M359)&lt;=DATEVALUE(VLOOKUP(N359,Validation!F394:I417,3,FALSE)&amp;"/"&amp;RIGHT(O359+100,2)&amp;"/"&amp;P359),"",-1),"")</f>
        <v/>
      </c>
      <c r="AC359" s="133" t="str">
        <f>IFERROR(IF(DATEVALUE(TEXT(VLOOKUP(S359,Validation!F394:I417,3,FALSE)&amp;"/"&amp;RIGHT(T359+100,2)&amp;"/"&amp;U359,"MM/DD/YYYY"))&lt;=DATEVALUE(TEXT(VLOOKUP(V359,Validation!F394:I417,3,FALSE)&amp;"/"&amp;RIGHT(W359+100,2)&amp;"/"&amp;X359,"MM/DD/YYYY")),"",-1),"")</f>
        <v/>
      </c>
    </row>
    <row r="360" spans="1:29" ht="13.8">
      <c r="A360" s="113"/>
      <c r="B360" s="113"/>
      <c r="C360" s="113"/>
      <c r="D360" s="113"/>
      <c r="E360" s="113"/>
      <c r="F360" s="14"/>
      <c r="G360" s="15"/>
      <c r="H360" s="14"/>
      <c r="I360" s="114"/>
      <c r="J360" s="91" t="str">
        <f t="shared" si="15"/>
        <v/>
      </c>
      <c r="K360" s="88"/>
      <c r="L360" s="89"/>
      <c r="M360" s="90"/>
      <c r="N360" s="88"/>
      <c r="O360" s="89"/>
      <c r="P360" s="90"/>
      <c r="Q360" s="85" t="str">
        <f ca="1">+IF(A360="","",IF(AND(TODAY()&lt;Validation!$C$141,OR(MONTH(TODAY())=10,MONTH(TODAY())=11,MONTH(TODAY())=12)),CONCATENATE(MONTH(TODAY()),"/01/",YEAR(TODAY())),IF(AND(TODAY()&lt;Validation!$C$141,MONTH(TODAY())&lt;=9),CONCATENATE("0",MONTH(TODAY()),"/01/",YEAR(TODAY())),IF(AND(TODAY()&gt;=Validation!$C$141,OR(MONTH(TODAY())=10,MONTH(TODAY())=11,MONTH(TODAY())=12)),CONCATENATE(MONTH(TODAY()+10),"/01/",YEAR(TODAY()+10)),IF(AND(TODAY()&gt;=Validation!$C$141,MONTH(TODAY())&lt;=9),CONCATENATE("0",MONTH(TODAY()+10),"/01/",YEAR(TODAY()+10)))))))</f>
        <v/>
      </c>
      <c r="R360" s="84" t="str">
        <f t="shared" si="16"/>
        <v/>
      </c>
      <c r="S360" s="66"/>
      <c r="T360" s="66"/>
      <c r="U360" s="66"/>
      <c r="V360" s="66"/>
      <c r="W360" s="66"/>
      <c r="X360" s="66"/>
      <c r="Y360" s="278"/>
      <c r="Z360" s="7">
        <f t="shared" si="17"/>
        <v>22</v>
      </c>
      <c r="AB360" s="133" t="str">
        <f>IFERROR(IF(DATEVALUE(VLOOKUP(K360,Validation!F395:I418,3,FALSE)&amp;"/"&amp;RIGHT(L360+100,2)&amp;"/"&amp;M360)&lt;=DATEVALUE(VLOOKUP(N360,Validation!F395:I418,3,FALSE)&amp;"/"&amp;RIGHT(O360+100,2)&amp;"/"&amp;P360),"",-1),"")</f>
        <v/>
      </c>
      <c r="AC360" s="133" t="str">
        <f>IFERROR(IF(DATEVALUE(TEXT(VLOOKUP(S360,Validation!F395:I418,3,FALSE)&amp;"/"&amp;RIGHT(T360+100,2)&amp;"/"&amp;U360,"MM/DD/YYYY"))&lt;=DATEVALUE(TEXT(VLOOKUP(V360,Validation!F395:I418,3,FALSE)&amp;"/"&amp;RIGHT(W360+100,2)&amp;"/"&amp;X360,"MM/DD/YYYY")),"",-1),"")</f>
        <v/>
      </c>
    </row>
    <row r="361" spans="1:29" ht="13.8">
      <c r="A361" s="113"/>
      <c r="B361" s="113"/>
      <c r="C361" s="113"/>
      <c r="D361" s="113"/>
      <c r="E361" s="113"/>
      <c r="F361" s="14"/>
      <c r="G361" s="15"/>
      <c r="H361" s="14"/>
      <c r="I361" s="114"/>
      <c r="J361" s="91" t="str">
        <f t="shared" si="15"/>
        <v/>
      </c>
      <c r="K361" s="88"/>
      <c r="L361" s="89"/>
      <c r="M361" s="90"/>
      <c r="N361" s="88"/>
      <c r="O361" s="89"/>
      <c r="P361" s="90"/>
      <c r="Q361" s="85" t="str">
        <f ca="1">+IF(A361="","",IF(AND(TODAY()&lt;Validation!$C$141,OR(MONTH(TODAY())=10,MONTH(TODAY())=11,MONTH(TODAY())=12)),CONCATENATE(MONTH(TODAY()),"/01/",YEAR(TODAY())),IF(AND(TODAY()&lt;Validation!$C$141,MONTH(TODAY())&lt;=9),CONCATENATE("0",MONTH(TODAY()),"/01/",YEAR(TODAY())),IF(AND(TODAY()&gt;=Validation!$C$141,OR(MONTH(TODAY())=10,MONTH(TODAY())=11,MONTH(TODAY())=12)),CONCATENATE(MONTH(TODAY()+10),"/01/",YEAR(TODAY()+10)),IF(AND(TODAY()&gt;=Validation!$C$141,MONTH(TODAY())&lt;=9),CONCATENATE("0",MONTH(TODAY()+10),"/01/",YEAR(TODAY()+10)))))))</f>
        <v/>
      </c>
      <c r="R361" s="84" t="str">
        <f t="shared" si="16"/>
        <v/>
      </c>
      <c r="S361" s="66"/>
      <c r="T361" s="66"/>
      <c r="U361" s="66"/>
      <c r="V361" s="66"/>
      <c r="W361" s="66"/>
      <c r="X361" s="66"/>
      <c r="Y361" s="278"/>
      <c r="Z361" s="7">
        <f t="shared" si="17"/>
        <v>22</v>
      </c>
      <c r="AB361" s="133" t="str">
        <f>IFERROR(IF(DATEVALUE(VLOOKUP(K361,Validation!F396:I419,3,FALSE)&amp;"/"&amp;RIGHT(L361+100,2)&amp;"/"&amp;M361)&lt;=DATEVALUE(VLOOKUP(N361,Validation!F396:I419,3,FALSE)&amp;"/"&amp;RIGHT(O361+100,2)&amp;"/"&amp;P361),"",-1),"")</f>
        <v/>
      </c>
      <c r="AC361" s="133" t="str">
        <f>IFERROR(IF(DATEVALUE(TEXT(VLOOKUP(S361,Validation!F396:I419,3,FALSE)&amp;"/"&amp;RIGHT(T361+100,2)&amp;"/"&amp;U361,"MM/DD/YYYY"))&lt;=DATEVALUE(TEXT(VLOOKUP(V361,Validation!F396:I419,3,FALSE)&amp;"/"&amp;RIGHT(W361+100,2)&amp;"/"&amp;X361,"MM/DD/YYYY")),"",-1),"")</f>
        <v/>
      </c>
    </row>
    <row r="362" spans="1:29" ht="13.8">
      <c r="A362" s="113"/>
      <c r="B362" s="113"/>
      <c r="C362" s="113"/>
      <c r="D362" s="113"/>
      <c r="E362" s="113"/>
      <c r="F362" s="14"/>
      <c r="G362" s="15"/>
      <c r="H362" s="14"/>
      <c r="I362" s="114"/>
      <c r="J362" s="91" t="str">
        <f t="shared" si="15"/>
        <v/>
      </c>
      <c r="K362" s="88"/>
      <c r="L362" s="89"/>
      <c r="M362" s="90"/>
      <c r="N362" s="88"/>
      <c r="O362" s="89"/>
      <c r="P362" s="90"/>
      <c r="Q362" s="85" t="str">
        <f ca="1">+IF(A362="","",IF(AND(TODAY()&lt;Validation!$C$141,OR(MONTH(TODAY())=10,MONTH(TODAY())=11,MONTH(TODAY())=12)),CONCATENATE(MONTH(TODAY()),"/01/",YEAR(TODAY())),IF(AND(TODAY()&lt;Validation!$C$141,MONTH(TODAY())&lt;=9),CONCATENATE("0",MONTH(TODAY()),"/01/",YEAR(TODAY())),IF(AND(TODAY()&gt;=Validation!$C$141,OR(MONTH(TODAY())=10,MONTH(TODAY())=11,MONTH(TODAY())=12)),CONCATENATE(MONTH(TODAY()+10),"/01/",YEAR(TODAY()+10)),IF(AND(TODAY()&gt;=Validation!$C$141,MONTH(TODAY())&lt;=9),CONCATENATE("0",MONTH(TODAY()+10),"/01/",YEAR(TODAY()+10)))))))</f>
        <v/>
      </c>
      <c r="R362" s="84" t="str">
        <f t="shared" si="16"/>
        <v/>
      </c>
      <c r="S362" s="66"/>
      <c r="T362" s="66"/>
      <c r="U362" s="66"/>
      <c r="V362" s="66"/>
      <c r="W362" s="66"/>
      <c r="X362" s="66"/>
      <c r="Y362" s="278"/>
      <c r="Z362" s="7">
        <f t="shared" si="17"/>
        <v>22</v>
      </c>
      <c r="AB362" s="133" t="str">
        <f>IFERROR(IF(DATEVALUE(VLOOKUP(K362,Validation!F397:I420,3,FALSE)&amp;"/"&amp;RIGHT(L362+100,2)&amp;"/"&amp;M362)&lt;=DATEVALUE(VLOOKUP(N362,Validation!F397:I420,3,FALSE)&amp;"/"&amp;RIGHT(O362+100,2)&amp;"/"&amp;P362),"",-1),"")</f>
        <v/>
      </c>
      <c r="AC362" s="133" t="str">
        <f>IFERROR(IF(DATEVALUE(TEXT(VLOOKUP(S362,Validation!F397:I420,3,FALSE)&amp;"/"&amp;RIGHT(T362+100,2)&amp;"/"&amp;U362,"MM/DD/YYYY"))&lt;=DATEVALUE(TEXT(VLOOKUP(V362,Validation!F397:I420,3,FALSE)&amp;"/"&amp;RIGHT(W362+100,2)&amp;"/"&amp;X362,"MM/DD/YYYY")),"",-1),"")</f>
        <v/>
      </c>
    </row>
    <row r="363" spans="1:29" ht="13.8">
      <c r="A363" s="113"/>
      <c r="B363" s="113"/>
      <c r="C363" s="113"/>
      <c r="D363" s="113"/>
      <c r="E363" s="113"/>
      <c r="F363" s="14"/>
      <c r="G363" s="15"/>
      <c r="H363" s="14"/>
      <c r="I363" s="114"/>
      <c r="J363" s="91" t="str">
        <f t="shared" si="15"/>
        <v/>
      </c>
      <c r="K363" s="88"/>
      <c r="L363" s="89"/>
      <c r="M363" s="90"/>
      <c r="N363" s="88"/>
      <c r="O363" s="89"/>
      <c r="P363" s="90"/>
      <c r="Q363" s="85" t="str">
        <f ca="1">+IF(A363="","",IF(AND(TODAY()&lt;Validation!$C$141,OR(MONTH(TODAY())=10,MONTH(TODAY())=11,MONTH(TODAY())=12)),CONCATENATE(MONTH(TODAY()),"/01/",YEAR(TODAY())),IF(AND(TODAY()&lt;Validation!$C$141,MONTH(TODAY())&lt;=9),CONCATENATE("0",MONTH(TODAY()),"/01/",YEAR(TODAY())),IF(AND(TODAY()&gt;=Validation!$C$141,OR(MONTH(TODAY())=10,MONTH(TODAY())=11,MONTH(TODAY())=12)),CONCATENATE(MONTH(TODAY()+10),"/01/",YEAR(TODAY()+10)),IF(AND(TODAY()&gt;=Validation!$C$141,MONTH(TODAY())&lt;=9),CONCATENATE("0",MONTH(TODAY()+10),"/01/",YEAR(TODAY()+10)))))))</f>
        <v/>
      </c>
      <c r="R363" s="84" t="str">
        <f t="shared" si="16"/>
        <v/>
      </c>
      <c r="S363" s="66"/>
      <c r="T363" s="66"/>
      <c r="U363" s="66"/>
      <c r="V363" s="66"/>
      <c r="W363" s="66"/>
      <c r="X363" s="66"/>
      <c r="Y363" s="278"/>
      <c r="Z363" s="7">
        <f t="shared" si="17"/>
        <v>22</v>
      </c>
      <c r="AB363" s="133" t="str">
        <f>IFERROR(IF(DATEVALUE(VLOOKUP(K363,Validation!F398:I421,3,FALSE)&amp;"/"&amp;RIGHT(L363+100,2)&amp;"/"&amp;M363)&lt;=DATEVALUE(VLOOKUP(N363,Validation!F398:I421,3,FALSE)&amp;"/"&amp;RIGHT(O363+100,2)&amp;"/"&amp;P363),"",-1),"")</f>
        <v/>
      </c>
      <c r="AC363" s="133" t="str">
        <f>IFERROR(IF(DATEVALUE(TEXT(VLOOKUP(S363,Validation!F398:I421,3,FALSE)&amp;"/"&amp;RIGHT(T363+100,2)&amp;"/"&amp;U363,"MM/DD/YYYY"))&lt;=DATEVALUE(TEXT(VLOOKUP(V363,Validation!F398:I421,3,FALSE)&amp;"/"&amp;RIGHT(W363+100,2)&amp;"/"&amp;X363,"MM/DD/YYYY")),"",-1),"")</f>
        <v/>
      </c>
    </row>
    <row r="364" spans="1:29" ht="13.8">
      <c r="A364" s="113"/>
      <c r="B364" s="113"/>
      <c r="C364" s="113"/>
      <c r="D364" s="113"/>
      <c r="E364" s="113"/>
      <c r="F364" s="14"/>
      <c r="G364" s="15"/>
      <c r="H364" s="14"/>
      <c r="I364" s="114"/>
      <c r="J364" s="91" t="str">
        <f t="shared" si="15"/>
        <v/>
      </c>
      <c r="K364" s="88"/>
      <c r="L364" s="89"/>
      <c r="M364" s="90"/>
      <c r="N364" s="88"/>
      <c r="O364" s="89"/>
      <c r="P364" s="90"/>
      <c r="Q364" s="85" t="str">
        <f ca="1">+IF(A364="","",IF(AND(TODAY()&lt;Validation!$C$141,OR(MONTH(TODAY())=10,MONTH(TODAY())=11,MONTH(TODAY())=12)),CONCATENATE(MONTH(TODAY()),"/01/",YEAR(TODAY())),IF(AND(TODAY()&lt;Validation!$C$141,MONTH(TODAY())&lt;=9),CONCATENATE("0",MONTH(TODAY()),"/01/",YEAR(TODAY())),IF(AND(TODAY()&gt;=Validation!$C$141,OR(MONTH(TODAY())=10,MONTH(TODAY())=11,MONTH(TODAY())=12)),CONCATENATE(MONTH(TODAY()+10),"/01/",YEAR(TODAY()+10)),IF(AND(TODAY()&gt;=Validation!$C$141,MONTH(TODAY())&lt;=9),CONCATENATE("0",MONTH(TODAY()+10),"/01/",YEAR(TODAY()+10)))))))</f>
        <v/>
      </c>
      <c r="R364" s="84" t="str">
        <f t="shared" si="16"/>
        <v/>
      </c>
      <c r="S364" s="66"/>
      <c r="T364" s="66"/>
      <c r="U364" s="66"/>
      <c r="V364" s="66"/>
      <c r="W364" s="66"/>
      <c r="X364" s="66"/>
      <c r="Y364" s="278"/>
      <c r="Z364" s="7">
        <f t="shared" si="17"/>
        <v>22</v>
      </c>
      <c r="AB364" s="133" t="str">
        <f>IFERROR(IF(DATEVALUE(VLOOKUP(K364,Validation!F399:I422,3,FALSE)&amp;"/"&amp;RIGHT(L364+100,2)&amp;"/"&amp;M364)&lt;=DATEVALUE(VLOOKUP(N364,Validation!F399:I422,3,FALSE)&amp;"/"&amp;RIGHT(O364+100,2)&amp;"/"&amp;P364),"",-1),"")</f>
        <v/>
      </c>
      <c r="AC364" s="133" t="str">
        <f>IFERROR(IF(DATEVALUE(TEXT(VLOOKUP(S364,Validation!F399:I422,3,FALSE)&amp;"/"&amp;RIGHT(T364+100,2)&amp;"/"&amp;U364,"MM/DD/YYYY"))&lt;=DATEVALUE(TEXT(VLOOKUP(V364,Validation!F399:I422,3,FALSE)&amp;"/"&amp;RIGHT(W364+100,2)&amp;"/"&amp;X364,"MM/DD/YYYY")),"",-1),"")</f>
        <v/>
      </c>
    </row>
    <row r="365" spans="1:29" ht="13.8">
      <c r="A365" s="113"/>
      <c r="B365" s="113"/>
      <c r="C365" s="113"/>
      <c r="D365" s="113"/>
      <c r="E365" s="113"/>
      <c r="F365" s="14"/>
      <c r="G365" s="15"/>
      <c r="H365" s="14"/>
      <c r="I365" s="114"/>
      <c r="J365" s="91" t="str">
        <f t="shared" si="15"/>
        <v/>
      </c>
      <c r="K365" s="88"/>
      <c r="L365" s="89"/>
      <c r="M365" s="90"/>
      <c r="N365" s="88"/>
      <c r="O365" s="89"/>
      <c r="P365" s="90"/>
      <c r="Q365" s="85" t="str">
        <f ca="1">+IF(A365="","",IF(AND(TODAY()&lt;Validation!$C$141,OR(MONTH(TODAY())=10,MONTH(TODAY())=11,MONTH(TODAY())=12)),CONCATENATE(MONTH(TODAY()),"/01/",YEAR(TODAY())),IF(AND(TODAY()&lt;Validation!$C$141,MONTH(TODAY())&lt;=9),CONCATENATE("0",MONTH(TODAY()),"/01/",YEAR(TODAY())),IF(AND(TODAY()&gt;=Validation!$C$141,OR(MONTH(TODAY())=10,MONTH(TODAY())=11,MONTH(TODAY())=12)),CONCATENATE(MONTH(TODAY()+10),"/01/",YEAR(TODAY()+10)),IF(AND(TODAY()&gt;=Validation!$C$141,MONTH(TODAY())&lt;=9),CONCATENATE("0",MONTH(TODAY()+10),"/01/",YEAR(TODAY()+10)))))))</f>
        <v/>
      </c>
      <c r="R365" s="84" t="str">
        <f t="shared" si="16"/>
        <v/>
      </c>
      <c r="S365" s="66"/>
      <c r="T365" s="66"/>
      <c r="U365" s="66"/>
      <c r="V365" s="66"/>
      <c r="W365" s="66"/>
      <c r="X365" s="66"/>
      <c r="Y365" s="278"/>
      <c r="Z365" s="7">
        <f t="shared" si="17"/>
        <v>22</v>
      </c>
      <c r="AB365" s="133" t="str">
        <f>IFERROR(IF(DATEVALUE(VLOOKUP(K365,Validation!F400:I423,3,FALSE)&amp;"/"&amp;RIGHT(L365+100,2)&amp;"/"&amp;M365)&lt;=DATEVALUE(VLOOKUP(N365,Validation!F400:I423,3,FALSE)&amp;"/"&amp;RIGHT(O365+100,2)&amp;"/"&amp;P365),"",-1),"")</f>
        <v/>
      </c>
      <c r="AC365" s="133" t="str">
        <f>IFERROR(IF(DATEVALUE(TEXT(VLOOKUP(S365,Validation!F400:I423,3,FALSE)&amp;"/"&amp;RIGHT(T365+100,2)&amp;"/"&amp;U365,"MM/DD/YYYY"))&lt;=DATEVALUE(TEXT(VLOOKUP(V365,Validation!F400:I423,3,FALSE)&amp;"/"&amp;RIGHT(W365+100,2)&amp;"/"&amp;X365,"MM/DD/YYYY")),"",-1),"")</f>
        <v/>
      </c>
    </row>
    <row r="366" spans="1:29" ht="13.8">
      <c r="A366" s="113"/>
      <c r="B366" s="113"/>
      <c r="C366" s="113"/>
      <c r="D366" s="113"/>
      <c r="E366" s="113"/>
      <c r="F366" s="14"/>
      <c r="G366" s="15"/>
      <c r="H366" s="14"/>
      <c r="I366" s="114"/>
      <c r="J366" s="91" t="str">
        <f t="shared" si="15"/>
        <v/>
      </c>
      <c r="K366" s="88"/>
      <c r="L366" s="89"/>
      <c r="M366" s="90"/>
      <c r="N366" s="88"/>
      <c r="O366" s="89"/>
      <c r="P366" s="90"/>
      <c r="Q366" s="85" t="str">
        <f ca="1">+IF(A366="","",IF(AND(TODAY()&lt;Validation!$C$141,OR(MONTH(TODAY())=10,MONTH(TODAY())=11,MONTH(TODAY())=12)),CONCATENATE(MONTH(TODAY()),"/01/",YEAR(TODAY())),IF(AND(TODAY()&lt;Validation!$C$141,MONTH(TODAY())&lt;=9),CONCATENATE("0",MONTH(TODAY()),"/01/",YEAR(TODAY())),IF(AND(TODAY()&gt;=Validation!$C$141,OR(MONTH(TODAY())=10,MONTH(TODAY())=11,MONTH(TODAY())=12)),CONCATENATE(MONTH(TODAY()+10),"/01/",YEAR(TODAY()+10)),IF(AND(TODAY()&gt;=Validation!$C$141,MONTH(TODAY())&lt;=9),CONCATENATE("0",MONTH(TODAY()+10),"/01/",YEAR(TODAY()+10)))))))</f>
        <v/>
      </c>
      <c r="R366" s="84" t="str">
        <f t="shared" si="16"/>
        <v/>
      </c>
      <c r="S366" s="66"/>
      <c r="T366" s="66"/>
      <c r="U366" s="66"/>
      <c r="V366" s="66"/>
      <c r="W366" s="66"/>
      <c r="X366" s="66"/>
      <c r="Y366" s="278"/>
      <c r="Z366" s="7">
        <f t="shared" si="17"/>
        <v>22</v>
      </c>
      <c r="AB366" s="133" t="str">
        <f>IFERROR(IF(DATEVALUE(VLOOKUP(K366,Validation!F401:I424,3,FALSE)&amp;"/"&amp;RIGHT(L366+100,2)&amp;"/"&amp;M366)&lt;=DATEVALUE(VLOOKUP(N366,Validation!F401:I424,3,FALSE)&amp;"/"&amp;RIGHT(O366+100,2)&amp;"/"&amp;P366),"",-1),"")</f>
        <v/>
      </c>
      <c r="AC366" s="133" t="str">
        <f>IFERROR(IF(DATEVALUE(TEXT(VLOOKUP(S366,Validation!F401:I424,3,FALSE)&amp;"/"&amp;RIGHT(T366+100,2)&amp;"/"&amp;U366,"MM/DD/YYYY"))&lt;=DATEVALUE(TEXT(VLOOKUP(V366,Validation!F401:I424,3,FALSE)&amp;"/"&amp;RIGHT(W366+100,2)&amp;"/"&amp;X366,"MM/DD/YYYY")),"",-1),"")</f>
        <v/>
      </c>
    </row>
    <row r="367" spans="1:29" ht="13.8">
      <c r="A367" s="113"/>
      <c r="B367" s="113"/>
      <c r="C367" s="113"/>
      <c r="D367" s="113"/>
      <c r="E367" s="113"/>
      <c r="F367" s="14"/>
      <c r="G367" s="15"/>
      <c r="H367" s="14"/>
      <c r="I367" s="114"/>
      <c r="J367" s="91" t="str">
        <f t="shared" si="15"/>
        <v/>
      </c>
      <c r="K367" s="88"/>
      <c r="L367" s="89"/>
      <c r="M367" s="90"/>
      <c r="N367" s="88"/>
      <c r="O367" s="89"/>
      <c r="P367" s="90"/>
      <c r="Q367" s="85" t="str">
        <f ca="1">+IF(A367="","",IF(AND(TODAY()&lt;Validation!$C$141,OR(MONTH(TODAY())=10,MONTH(TODAY())=11,MONTH(TODAY())=12)),CONCATENATE(MONTH(TODAY()),"/01/",YEAR(TODAY())),IF(AND(TODAY()&lt;Validation!$C$141,MONTH(TODAY())&lt;=9),CONCATENATE("0",MONTH(TODAY()),"/01/",YEAR(TODAY())),IF(AND(TODAY()&gt;=Validation!$C$141,OR(MONTH(TODAY())=10,MONTH(TODAY())=11,MONTH(TODAY())=12)),CONCATENATE(MONTH(TODAY()+10),"/01/",YEAR(TODAY()+10)),IF(AND(TODAY()&gt;=Validation!$C$141,MONTH(TODAY())&lt;=9),CONCATENATE("0",MONTH(TODAY()+10),"/01/",YEAR(TODAY()+10)))))))</f>
        <v/>
      </c>
      <c r="R367" s="84" t="str">
        <f t="shared" si="16"/>
        <v/>
      </c>
      <c r="S367" s="66"/>
      <c r="T367" s="66"/>
      <c r="U367" s="66"/>
      <c r="V367" s="66"/>
      <c r="W367" s="66"/>
      <c r="X367" s="66"/>
      <c r="Y367" s="278"/>
      <c r="Z367" s="7">
        <f t="shared" si="17"/>
        <v>22</v>
      </c>
      <c r="AB367" s="133" t="str">
        <f>IFERROR(IF(DATEVALUE(VLOOKUP(K367,Validation!F402:I425,3,FALSE)&amp;"/"&amp;RIGHT(L367+100,2)&amp;"/"&amp;M367)&lt;=DATEVALUE(VLOOKUP(N367,Validation!F402:I425,3,FALSE)&amp;"/"&amp;RIGHT(O367+100,2)&amp;"/"&amp;P367),"",-1),"")</f>
        <v/>
      </c>
      <c r="AC367" s="133" t="str">
        <f>IFERROR(IF(DATEVALUE(TEXT(VLOOKUP(S367,Validation!F402:I425,3,FALSE)&amp;"/"&amp;RIGHT(T367+100,2)&amp;"/"&amp;U367,"MM/DD/YYYY"))&lt;=DATEVALUE(TEXT(VLOOKUP(V367,Validation!F402:I425,3,FALSE)&amp;"/"&amp;RIGHT(W367+100,2)&amp;"/"&amp;X367,"MM/DD/YYYY")),"",-1),"")</f>
        <v/>
      </c>
    </row>
    <row r="368" spans="1:29" ht="13.8">
      <c r="A368" s="113"/>
      <c r="B368" s="113"/>
      <c r="C368" s="113"/>
      <c r="D368" s="113"/>
      <c r="E368" s="113"/>
      <c r="F368" s="14"/>
      <c r="G368" s="15"/>
      <c r="H368" s="14"/>
      <c r="I368" s="114"/>
      <c r="J368" s="91" t="str">
        <f t="shared" si="15"/>
        <v/>
      </c>
      <c r="K368" s="88"/>
      <c r="L368" s="89"/>
      <c r="M368" s="90"/>
      <c r="N368" s="88"/>
      <c r="O368" s="89"/>
      <c r="P368" s="90"/>
      <c r="Q368" s="85" t="str">
        <f ca="1">+IF(A368="","",IF(AND(TODAY()&lt;Validation!$C$141,OR(MONTH(TODAY())=10,MONTH(TODAY())=11,MONTH(TODAY())=12)),CONCATENATE(MONTH(TODAY()),"/01/",YEAR(TODAY())),IF(AND(TODAY()&lt;Validation!$C$141,MONTH(TODAY())&lt;=9),CONCATENATE("0",MONTH(TODAY()),"/01/",YEAR(TODAY())),IF(AND(TODAY()&gt;=Validation!$C$141,OR(MONTH(TODAY())=10,MONTH(TODAY())=11,MONTH(TODAY())=12)),CONCATENATE(MONTH(TODAY()+10),"/01/",YEAR(TODAY()+10)),IF(AND(TODAY()&gt;=Validation!$C$141,MONTH(TODAY())&lt;=9),CONCATENATE("0",MONTH(TODAY()+10),"/01/",YEAR(TODAY()+10)))))))</f>
        <v/>
      </c>
      <c r="R368" s="84" t="str">
        <f t="shared" si="16"/>
        <v/>
      </c>
      <c r="S368" s="66"/>
      <c r="T368" s="66"/>
      <c r="U368" s="66"/>
      <c r="V368" s="66"/>
      <c r="W368" s="66"/>
      <c r="X368" s="66"/>
      <c r="Y368" s="278"/>
      <c r="Z368" s="7">
        <f t="shared" si="17"/>
        <v>22</v>
      </c>
      <c r="AB368" s="133" t="str">
        <f>IFERROR(IF(DATEVALUE(VLOOKUP(K368,Validation!F403:I426,3,FALSE)&amp;"/"&amp;RIGHT(L368+100,2)&amp;"/"&amp;M368)&lt;=DATEVALUE(VLOOKUP(N368,Validation!F403:I426,3,FALSE)&amp;"/"&amp;RIGHT(O368+100,2)&amp;"/"&amp;P368),"",-1),"")</f>
        <v/>
      </c>
      <c r="AC368" s="133" t="str">
        <f>IFERROR(IF(DATEVALUE(TEXT(VLOOKUP(S368,Validation!F403:I426,3,FALSE)&amp;"/"&amp;RIGHT(T368+100,2)&amp;"/"&amp;U368,"MM/DD/YYYY"))&lt;=DATEVALUE(TEXT(VLOOKUP(V368,Validation!F403:I426,3,FALSE)&amp;"/"&amp;RIGHT(W368+100,2)&amp;"/"&amp;X368,"MM/DD/YYYY")),"",-1),"")</f>
        <v/>
      </c>
    </row>
    <row r="369" spans="1:29" ht="13.8">
      <c r="A369" s="113"/>
      <c r="B369" s="113"/>
      <c r="C369" s="113"/>
      <c r="D369" s="113"/>
      <c r="E369" s="113"/>
      <c r="F369" s="14"/>
      <c r="G369" s="15"/>
      <c r="H369" s="14"/>
      <c r="I369" s="114"/>
      <c r="J369" s="91" t="str">
        <f t="shared" si="15"/>
        <v/>
      </c>
      <c r="K369" s="88"/>
      <c r="L369" s="89"/>
      <c r="M369" s="90"/>
      <c r="N369" s="88"/>
      <c r="O369" s="89"/>
      <c r="P369" s="90"/>
      <c r="Q369" s="85" t="str">
        <f ca="1">+IF(A369="","",IF(AND(TODAY()&lt;Validation!$C$141,OR(MONTH(TODAY())=10,MONTH(TODAY())=11,MONTH(TODAY())=12)),CONCATENATE(MONTH(TODAY()),"/01/",YEAR(TODAY())),IF(AND(TODAY()&lt;Validation!$C$141,MONTH(TODAY())&lt;=9),CONCATENATE("0",MONTH(TODAY()),"/01/",YEAR(TODAY())),IF(AND(TODAY()&gt;=Validation!$C$141,OR(MONTH(TODAY())=10,MONTH(TODAY())=11,MONTH(TODAY())=12)),CONCATENATE(MONTH(TODAY()+10),"/01/",YEAR(TODAY()+10)),IF(AND(TODAY()&gt;=Validation!$C$141,MONTH(TODAY())&lt;=9),CONCATENATE("0",MONTH(TODAY()+10),"/01/",YEAR(TODAY()+10)))))))</f>
        <v/>
      </c>
      <c r="R369" s="84" t="str">
        <f t="shared" si="16"/>
        <v/>
      </c>
      <c r="S369" s="66"/>
      <c r="T369" s="66"/>
      <c r="U369" s="66"/>
      <c r="V369" s="66"/>
      <c r="W369" s="66"/>
      <c r="X369" s="66"/>
      <c r="Y369" s="278"/>
      <c r="Z369" s="7">
        <f t="shared" si="17"/>
        <v>22</v>
      </c>
      <c r="AB369" s="133" t="str">
        <f>IFERROR(IF(DATEVALUE(VLOOKUP(K369,Validation!F404:I427,3,FALSE)&amp;"/"&amp;RIGHT(L369+100,2)&amp;"/"&amp;M369)&lt;=DATEVALUE(VLOOKUP(N369,Validation!F404:I427,3,FALSE)&amp;"/"&amp;RIGHT(O369+100,2)&amp;"/"&amp;P369),"",-1),"")</f>
        <v/>
      </c>
      <c r="AC369" s="133" t="str">
        <f>IFERROR(IF(DATEVALUE(TEXT(VLOOKUP(S369,Validation!F404:I427,3,FALSE)&amp;"/"&amp;RIGHT(T369+100,2)&amp;"/"&amp;U369,"MM/DD/YYYY"))&lt;=DATEVALUE(TEXT(VLOOKUP(V369,Validation!F404:I427,3,FALSE)&amp;"/"&amp;RIGHT(W369+100,2)&amp;"/"&amp;X369,"MM/DD/YYYY")),"",-1),"")</f>
        <v/>
      </c>
    </row>
    <row r="370" spans="1:29" ht="13.8">
      <c r="A370" s="113"/>
      <c r="B370" s="113"/>
      <c r="C370" s="113"/>
      <c r="D370" s="113"/>
      <c r="E370" s="113"/>
      <c r="F370" s="14"/>
      <c r="G370" s="15"/>
      <c r="H370" s="14"/>
      <c r="I370" s="114"/>
      <c r="J370" s="91" t="str">
        <f t="shared" si="15"/>
        <v/>
      </c>
      <c r="K370" s="88"/>
      <c r="L370" s="89"/>
      <c r="M370" s="90"/>
      <c r="N370" s="88"/>
      <c r="O370" s="89"/>
      <c r="P370" s="90"/>
      <c r="Q370" s="85" t="str">
        <f ca="1">+IF(A370="","",IF(AND(TODAY()&lt;Validation!$C$141,OR(MONTH(TODAY())=10,MONTH(TODAY())=11,MONTH(TODAY())=12)),CONCATENATE(MONTH(TODAY()),"/01/",YEAR(TODAY())),IF(AND(TODAY()&lt;Validation!$C$141,MONTH(TODAY())&lt;=9),CONCATENATE("0",MONTH(TODAY()),"/01/",YEAR(TODAY())),IF(AND(TODAY()&gt;=Validation!$C$141,OR(MONTH(TODAY())=10,MONTH(TODAY())=11,MONTH(TODAY())=12)),CONCATENATE(MONTH(TODAY()+10),"/01/",YEAR(TODAY()+10)),IF(AND(TODAY()&gt;=Validation!$C$141,MONTH(TODAY())&lt;=9),CONCATENATE("0",MONTH(TODAY()+10),"/01/",YEAR(TODAY()+10)))))))</f>
        <v/>
      </c>
      <c r="R370" s="84" t="str">
        <f t="shared" si="16"/>
        <v/>
      </c>
      <c r="S370" s="66"/>
      <c r="T370" s="66"/>
      <c r="U370" s="66"/>
      <c r="V370" s="66"/>
      <c r="W370" s="66"/>
      <c r="X370" s="66"/>
      <c r="Y370" s="278"/>
      <c r="Z370" s="7">
        <f t="shared" si="17"/>
        <v>22</v>
      </c>
      <c r="AB370" s="133" t="str">
        <f>IFERROR(IF(DATEVALUE(VLOOKUP(K370,Validation!F405:I428,3,FALSE)&amp;"/"&amp;RIGHT(L370+100,2)&amp;"/"&amp;M370)&lt;=DATEVALUE(VLOOKUP(N370,Validation!F405:I428,3,FALSE)&amp;"/"&amp;RIGHT(O370+100,2)&amp;"/"&amp;P370),"",-1),"")</f>
        <v/>
      </c>
      <c r="AC370" s="133" t="str">
        <f>IFERROR(IF(DATEVALUE(TEXT(VLOOKUP(S370,Validation!F405:I428,3,FALSE)&amp;"/"&amp;RIGHT(T370+100,2)&amp;"/"&amp;U370,"MM/DD/YYYY"))&lt;=DATEVALUE(TEXT(VLOOKUP(V370,Validation!F405:I428,3,FALSE)&amp;"/"&amp;RIGHT(W370+100,2)&amp;"/"&amp;X370,"MM/DD/YYYY")),"",-1),"")</f>
        <v/>
      </c>
    </row>
    <row r="371" spans="1:29" ht="13.8">
      <c r="A371" s="113"/>
      <c r="B371" s="113"/>
      <c r="C371" s="113"/>
      <c r="D371" s="113"/>
      <c r="E371" s="113"/>
      <c r="F371" s="14"/>
      <c r="G371" s="15"/>
      <c r="H371" s="14"/>
      <c r="I371" s="114"/>
      <c r="J371" s="91" t="str">
        <f t="shared" si="15"/>
        <v/>
      </c>
      <c r="K371" s="88"/>
      <c r="L371" s="89"/>
      <c r="M371" s="90"/>
      <c r="N371" s="88"/>
      <c r="O371" s="89"/>
      <c r="P371" s="90"/>
      <c r="Q371" s="85" t="str">
        <f ca="1">+IF(A371="","",IF(AND(TODAY()&lt;Validation!$C$141,OR(MONTH(TODAY())=10,MONTH(TODAY())=11,MONTH(TODAY())=12)),CONCATENATE(MONTH(TODAY()),"/01/",YEAR(TODAY())),IF(AND(TODAY()&lt;Validation!$C$141,MONTH(TODAY())&lt;=9),CONCATENATE("0",MONTH(TODAY()),"/01/",YEAR(TODAY())),IF(AND(TODAY()&gt;=Validation!$C$141,OR(MONTH(TODAY())=10,MONTH(TODAY())=11,MONTH(TODAY())=12)),CONCATENATE(MONTH(TODAY()+10),"/01/",YEAR(TODAY()+10)),IF(AND(TODAY()&gt;=Validation!$C$141,MONTH(TODAY())&lt;=9),CONCATENATE("0",MONTH(TODAY()+10),"/01/",YEAR(TODAY()+10)))))))</f>
        <v/>
      </c>
      <c r="R371" s="84" t="str">
        <f t="shared" si="16"/>
        <v/>
      </c>
      <c r="S371" s="66"/>
      <c r="T371" s="66"/>
      <c r="U371" s="66"/>
      <c r="V371" s="66"/>
      <c r="W371" s="66"/>
      <c r="X371" s="66"/>
      <c r="Y371" s="278"/>
      <c r="Z371" s="7">
        <f t="shared" si="17"/>
        <v>22</v>
      </c>
      <c r="AB371" s="133" t="str">
        <f>IFERROR(IF(DATEVALUE(VLOOKUP(K371,Validation!F406:I429,3,FALSE)&amp;"/"&amp;RIGHT(L371+100,2)&amp;"/"&amp;M371)&lt;=DATEVALUE(VLOOKUP(N371,Validation!F406:I429,3,FALSE)&amp;"/"&amp;RIGHT(O371+100,2)&amp;"/"&amp;P371),"",-1),"")</f>
        <v/>
      </c>
      <c r="AC371" s="133" t="str">
        <f>IFERROR(IF(DATEVALUE(TEXT(VLOOKUP(S371,Validation!F406:I429,3,FALSE)&amp;"/"&amp;RIGHT(T371+100,2)&amp;"/"&amp;U371,"MM/DD/YYYY"))&lt;=DATEVALUE(TEXT(VLOOKUP(V371,Validation!F406:I429,3,FALSE)&amp;"/"&amp;RIGHT(W371+100,2)&amp;"/"&amp;X371,"MM/DD/YYYY")),"",-1),"")</f>
        <v/>
      </c>
    </row>
    <row r="372" spans="1:29" ht="13.8">
      <c r="A372" s="113"/>
      <c r="B372" s="113"/>
      <c r="C372" s="113"/>
      <c r="D372" s="113"/>
      <c r="E372" s="113"/>
      <c r="F372" s="14"/>
      <c r="G372" s="15"/>
      <c r="H372" s="14"/>
      <c r="I372" s="114"/>
      <c r="J372" s="91" t="str">
        <f t="shared" si="15"/>
        <v/>
      </c>
      <c r="K372" s="88"/>
      <c r="L372" s="89"/>
      <c r="M372" s="90"/>
      <c r="N372" s="88"/>
      <c r="O372" s="89"/>
      <c r="P372" s="90"/>
      <c r="Q372" s="85" t="str">
        <f ca="1">+IF(A372="","",IF(AND(TODAY()&lt;Validation!$C$141,OR(MONTH(TODAY())=10,MONTH(TODAY())=11,MONTH(TODAY())=12)),CONCATENATE(MONTH(TODAY()),"/01/",YEAR(TODAY())),IF(AND(TODAY()&lt;Validation!$C$141,MONTH(TODAY())&lt;=9),CONCATENATE("0",MONTH(TODAY()),"/01/",YEAR(TODAY())),IF(AND(TODAY()&gt;=Validation!$C$141,OR(MONTH(TODAY())=10,MONTH(TODAY())=11,MONTH(TODAY())=12)),CONCATENATE(MONTH(TODAY()+10),"/01/",YEAR(TODAY()+10)),IF(AND(TODAY()&gt;=Validation!$C$141,MONTH(TODAY())&lt;=9),CONCATENATE("0",MONTH(TODAY()+10),"/01/",YEAR(TODAY()+10)))))))</f>
        <v/>
      </c>
      <c r="R372" s="84" t="str">
        <f t="shared" si="16"/>
        <v/>
      </c>
      <c r="S372" s="66"/>
      <c r="T372" s="66"/>
      <c r="U372" s="66"/>
      <c r="V372" s="66"/>
      <c r="W372" s="66"/>
      <c r="X372" s="66"/>
      <c r="Y372" s="278"/>
      <c r="Z372" s="7">
        <f t="shared" si="17"/>
        <v>22</v>
      </c>
      <c r="AB372" s="133" t="str">
        <f>IFERROR(IF(DATEVALUE(VLOOKUP(K372,Validation!F407:I430,3,FALSE)&amp;"/"&amp;RIGHT(L372+100,2)&amp;"/"&amp;M372)&lt;=DATEVALUE(VLOOKUP(N372,Validation!F407:I430,3,FALSE)&amp;"/"&amp;RIGHT(O372+100,2)&amp;"/"&amp;P372),"",-1),"")</f>
        <v/>
      </c>
      <c r="AC372" s="133" t="str">
        <f>IFERROR(IF(DATEVALUE(TEXT(VLOOKUP(S372,Validation!F407:I430,3,FALSE)&amp;"/"&amp;RIGHT(T372+100,2)&amp;"/"&amp;U372,"MM/DD/YYYY"))&lt;=DATEVALUE(TEXT(VLOOKUP(V372,Validation!F407:I430,3,FALSE)&amp;"/"&amp;RIGHT(W372+100,2)&amp;"/"&amp;X372,"MM/DD/YYYY")),"",-1),"")</f>
        <v/>
      </c>
    </row>
    <row r="373" spans="1:29" ht="13.8">
      <c r="A373" s="113"/>
      <c r="B373" s="113"/>
      <c r="C373" s="113"/>
      <c r="D373" s="113"/>
      <c r="E373" s="113"/>
      <c r="F373" s="14"/>
      <c r="G373" s="15"/>
      <c r="H373" s="14"/>
      <c r="I373" s="114"/>
      <c r="J373" s="91" t="str">
        <f t="shared" si="15"/>
        <v/>
      </c>
      <c r="K373" s="88"/>
      <c r="L373" s="89"/>
      <c r="M373" s="90"/>
      <c r="N373" s="88"/>
      <c r="O373" s="89"/>
      <c r="P373" s="90"/>
      <c r="Q373" s="85" t="str">
        <f ca="1">+IF(A373="","",IF(AND(TODAY()&lt;Validation!$C$141,OR(MONTH(TODAY())=10,MONTH(TODAY())=11,MONTH(TODAY())=12)),CONCATENATE(MONTH(TODAY()),"/01/",YEAR(TODAY())),IF(AND(TODAY()&lt;Validation!$C$141,MONTH(TODAY())&lt;=9),CONCATENATE("0",MONTH(TODAY()),"/01/",YEAR(TODAY())),IF(AND(TODAY()&gt;=Validation!$C$141,OR(MONTH(TODAY())=10,MONTH(TODAY())=11,MONTH(TODAY())=12)),CONCATENATE(MONTH(TODAY()+10),"/01/",YEAR(TODAY()+10)),IF(AND(TODAY()&gt;=Validation!$C$141,MONTH(TODAY())&lt;=9),CONCATENATE("0",MONTH(TODAY()+10),"/01/",YEAR(TODAY()+10)))))))</f>
        <v/>
      </c>
      <c r="R373" s="84" t="str">
        <f t="shared" si="16"/>
        <v/>
      </c>
      <c r="S373" s="66"/>
      <c r="T373" s="66"/>
      <c r="U373" s="66"/>
      <c r="V373" s="66"/>
      <c r="W373" s="66"/>
      <c r="X373" s="66"/>
      <c r="Y373" s="278"/>
      <c r="Z373" s="7">
        <f t="shared" si="17"/>
        <v>22</v>
      </c>
      <c r="AB373" s="133" t="str">
        <f>IFERROR(IF(DATEVALUE(VLOOKUP(K373,Validation!F408:I431,3,FALSE)&amp;"/"&amp;RIGHT(L373+100,2)&amp;"/"&amp;M373)&lt;=DATEVALUE(VLOOKUP(N373,Validation!F408:I431,3,FALSE)&amp;"/"&amp;RIGHT(O373+100,2)&amp;"/"&amp;P373),"",-1),"")</f>
        <v/>
      </c>
      <c r="AC373" s="133" t="str">
        <f>IFERROR(IF(DATEVALUE(TEXT(VLOOKUP(S373,Validation!F408:I431,3,FALSE)&amp;"/"&amp;RIGHT(T373+100,2)&amp;"/"&amp;U373,"MM/DD/YYYY"))&lt;=DATEVALUE(TEXT(VLOOKUP(V373,Validation!F408:I431,3,FALSE)&amp;"/"&amp;RIGHT(W373+100,2)&amp;"/"&amp;X373,"MM/DD/YYYY")),"",-1),"")</f>
        <v/>
      </c>
    </row>
    <row r="374" spans="1:29" ht="13.8">
      <c r="A374" s="113"/>
      <c r="B374" s="113"/>
      <c r="C374" s="113"/>
      <c r="D374" s="113"/>
      <c r="E374" s="113"/>
      <c r="F374" s="14"/>
      <c r="G374" s="15"/>
      <c r="H374" s="14"/>
      <c r="I374" s="114"/>
      <c r="J374" s="91" t="str">
        <f t="shared" si="15"/>
        <v/>
      </c>
      <c r="K374" s="88"/>
      <c r="L374" s="89"/>
      <c r="M374" s="90"/>
      <c r="N374" s="88"/>
      <c r="O374" s="89"/>
      <c r="P374" s="90"/>
      <c r="Q374" s="85" t="str">
        <f ca="1">+IF(A374="","",IF(AND(TODAY()&lt;Validation!$C$141,OR(MONTH(TODAY())=10,MONTH(TODAY())=11,MONTH(TODAY())=12)),CONCATENATE(MONTH(TODAY()),"/01/",YEAR(TODAY())),IF(AND(TODAY()&lt;Validation!$C$141,MONTH(TODAY())&lt;=9),CONCATENATE("0",MONTH(TODAY()),"/01/",YEAR(TODAY())),IF(AND(TODAY()&gt;=Validation!$C$141,OR(MONTH(TODAY())=10,MONTH(TODAY())=11,MONTH(TODAY())=12)),CONCATENATE(MONTH(TODAY()+10),"/01/",YEAR(TODAY()+10)),IF(AND(TODAY()&gt;=Validation!$C$141,MONTH(TODAY())&lt;=9),CONCATENATE("0",MONTH(TODAY()+10),"/01/",YEAR(TODAY()+10)))))))</f>
        <v/>
      </c>
      <c r="R374" s="84" t="str">
        <f t="shared" si="16"/>
        <v/>
      </c>
      <c r="S374" s="66"/>
      <c r="T374" s="66"/>
      <c r="U374" s="66"/>
      <c r="V374" s="66"/>
      <c r="W374" s="66"/>
      <c r="X374" s="66"/>
      <c r="Y374" s="278"/>
      <c r="Z374" s="7">
        <f t="shared" si="17"/>
        <v>22</v>
      </c>
      <c r="AB374" s="133" t="str">
        <f>IFERROR(IF(DATEVALUE(VLOOKUP(K374,Validation!F409:I432,3,FALSE)&amp;"/"&amp;RIGHT(L374+100,2)&amp;"/"&amp;M374)&lt;=DATEVALUE(VLOOKUP(N374,Validation!F409:I432,3,FALSE)&amp;"/"&amp;RIGHT(O374+100,2)&amp;"/"&amp;P374),"",-1),"")</f>
        <v/>
      </c>
      <c r="AC374" s="133" t="str">
        <f>IFERROR(IF(DATEVALUE(TEXT(VLOOKUP(S374,Validation!F409:I432,3,FALSE)&amp;"/"&amp;RIGHT(T374+100,2)&amp;"/"&amp;U374,"MM/DD/YYYY"))&lt;=DATEVALUE(TEXT(VLOOKUP(V374,Validation!F409:I432,3,FALSE)&amp;"/"&amp;RIGHT(W374+100,2)&amp;"/"&amp;X374,"MM/DD/YYYY")),"",-1),"")</f>
        <v/>
      </c>
    </row>
    <row r="375" spans="1:29" ht="13.8">
      <c r="A375" s="113"/>
      <c r="B375" s="113"/>
      <c r="C375" s="113"/>
      <c r="D375" s="113"/>
      <c r="E375" s="113"/>
      <c r="F375" s="14"/>
      <c r="G375" s="15"/>
      <c r="H375" s="14"/>
      <c r="I375" s="114"/>
      <c r="J375" s="91" t="str">
        <f t="shared" si="15"/>
        <v/>
      </c>
      <c r="K375" s="88"/>
      <c r="L375" s="89"/>
      <c r="M375" s="90"/>
      <c r="N375" s="88"/>
      <c r="O375" s="89"/>
      <c r="P375" s="90"/>
      <c r="Q375" s="85" t="str">
        <f ca="1">+IF(A375="","",IF(AND(TODAY()&lt;Validation!$C$141,OR(MONTH(TODAY())=10,MONTH(TODAY())=11,MONTH(TODAY())=12)),CONCATENATE(MONTH(TODAY()),"/01/",YEAR(TODAY())),IF(AND(TODAY()&lt;Validation!$C$141,MONTH(TODAY())&lt;=9),CONCATENATE("0",MONTH(TODAY()),"/01/",YEAR(TODAY())),IF(AND(TODAY()&gt;=Validation!$C$141,OR(MONTH(TODAY())=10,MONTH(TODAY())=11,MONTH(TODAY())=12)),CONCATENATE(MONTH(TODAY()+10),"/01/",YEAR(TODAY()+10)),IF(AND(TODAY()&gt;=Validation!$C$141,MONTH(TODAY())&lt;=9),CONCATENATE("0",MONTH(TODAY()+10),"/01/",YEAR(TODAY()+10)))))))</f>
        <v/>
      </c>
      <c r="R375" s="84" t="str">
        <f t="shared" si="16"/>
        <v/>
      </c>
      <c r="S375" s="66"/>
      <c r="T375" s="66"/>
      <c r="U375" s="66"/>
      <c r="V375" s="66"/>
      <c r="W375" s="66"/>
      <c r="X375" s="66"/>
      <c r="Y375" s="278"/>
      <c r="Z375" s="7">
        <f t="shared" si="17"/>
        <v>22</v>
      </c>
      <c r="AB375" s="133" t="str">
        <f>IFERROR(IF(DATEVALUE(VLOOKUP(K375,Validation!F410:I433,3,FALSE)&amp;"/"&amp;RIGHT(L375+100,2)&amp;"/"&amp;M375)&lt;=DATEVALUE(VLOOKUP(N375,Validation!F410:I433,3,FALSE)&amp;"/"&amp;RIGHT(O375+100,2)&amp;"/"&amp;P375),"",-1),"")</f>
        <v/>
      </c>
      <c r="AC375" s="133" t="str">
        <f>IFERROR(IF(DATEVALUE(TEXT(VLOOKUP(S375,Validation!F410:I433,3,FALSE)&amp;"/"&amp;RIGHT(T375+100,2)&amp;"/"&amp;U375,"MM/DD/YYYY"))&lt;=DATEVALUE(TEXT(VLOOKUP(V375,Validation!F410:I433,3,FALSE)&amp;"/"&amp;RIGHT(W375+100,2)&amp;"/"&amp;X375,"MM/DD/YYYY")),"",-1),"")</f>
        <v/>
      </c>
    </row>
    <row r="376" spans="1:29" ht="13.8">
      <c r="A376" s="113"/>
      <c r="B376" s="113"/>
      <c r="C376" s="113"/>
      <c r="D376" s="113"/>
      <c r="E376" s="113"/>
      <c r="F376" s="14"/>
      <c r="G376" s="15"/>
      <c r="H376" s="14"/>
      <c r="I376" s="114"/>
      <c r="J376" s="91" t="str">
        <f t="shared" si="15"/>
        <v/>
      </c>
      <c r="K376" s="88"/>
      <c r="L376" s="89"/>
      <c r="M376" s="90"/>
      <c r="N376" s="88"/>
      <c r="O376" s="89"/>
      <c r="P376" s="90"/>
      <c r="Q376" s="85" t="str">
        <f ca="1">+IF(A376="","",IF(AND(TODAY()&lt;Validation!$C$141,OR(MONTH(TODAY())=10,MONTH(TODAY())=11,MONTH(TODAY())=12)),CONCATENATE(MONTH(TODAY()),"/01/",YEAR(TODAY())),IF(AND(TODAY()&lt;Validation!$C$141,MONTH(TODAY())&lt;=9),CONCATENATE("0",MONTH(TODAY()),"/01/",YEAR(TODAY())),IF(AND(TODAY()&gt;=Validation!$C$141,OR(MONTH(TODAY())=10,MONTH(TODAY())=11,MONTH(TODAY())=12)),CONCATENATE(MONTH(TODAY()+10),"/01/",YEAR(TODAY()+10)),IF(AND(TODAY()&gt;=Validation!$C$141,MONTH(TODAY())&lt;=9),CONCATENATE("0",MONTH(TODAY()+10),"/01/",YEAR(TODAY()+10)))))))</f>
        <v/>
      </c>
      <c r="R376" s="84" t="str">
        <f t="shared" si="16"/>
        <v/>
      </c>
      <c r="S376" s="66"/>
      <c r="T376" s="66"/>
      <c r="U376" s="66"/>
      <c r="V376" s="66"/>
      <c r="W376" s="66"/>
      <c r="X376" s="66"/>
      <c r="Y376" s="278"/>
      <c r="Z376" s="7">
        <f t="shared" si="17"/>
        <v>22</v>
      </c>
      <c r="AB376" s="133" t="str">
        <f>IFERROR(IF(DATEVALUE(VLOOKUP(K376,Validation!F411:I434,3,FALSE)&amp;"/"&amp;RIGHT(L376+100,2)&amp;"/"&amp;M376)&lt;=DATEVALUE(VLOOKUP(N376,Validation!F411:I434,3,FALSE)&amp;"/"&amp;RIGHT(O376+100,2)&amp;"/"&amp;P376),"",-1),"")</f>
        <v/>
      </c>
      <c r="AC376" s="133" t="str">
        <f>IFERROR(IF(DATEVALUE(TEXT(VLOOKUP(S376,Validation!F411:I434,3,FALSE)&amp;"/"&amp;RIGHT(T376+100,2)&amp;"/"&amp;U376,"MM/DD/YYYY"))&lt;=DATEVALUE(TEXT(VLOOKUP(V376,Validation!F411:I434,3,FALSE)&amp;"/"&amp;RIGHT(W376+100,2)&amp;"/"&amp;X376,"MM/DD/YYYY")),"",-1),"")</f>
        <v/>
      </c>
    </row>
    <row r="377" spans="1:29" ht="13.8">
      <c r="A377" s="113"/>
      <c r="B377" s="113"/>
      <c r="C377" s="113"/>
      <c r="D377" s="113"/>
      <c r="E377" s="113"/>
      <c r="F377" s="14"/>
      <c r="G377" s="15"/>
      <c r="H377" s="14"/>
      <c r="I377" s="114"/>
      <c r="J377" s="91" t="str">
        <f t="shared" si="15"/>
        <v/>
      </c>
      <c r="K377" s="88"/>
      <c r="L377" s="89"/>
      <c r="M377" s="90"/>
      <c r="N377" s="88"/>
      <c r="O377" s="89"/>
      <c r="P377" s="90"/>
      <c r="Q377" s="85" t="str">
        <f ca="1">+IF(A377="","",IF(AND(TODAY()&lt;Validation!$C$141,OR(MONTH(TODAY())=10,MONTH(TODAY())=11,MONTH(TODAY())=12)),CONCATENATE(MONTH(TODAY()),"/01/",YEAR(TODAY())),IF(AND(TODAY()&lt;Validation!$C$141,MONTH(TODAY())&lt;=9),CONCATENATE("0",MONTH(TODAY()),"/01/",YEAR(TODAY())),IF(AND(TODAY()&gt;=Validation!$C$141,OR(MONTH(TODAY())=10,MONTH(TODAY())=11,MONTH(TODAY())=12)),CONCATENATE(MONTH(TODAY()+10),"/01/",YEAR(TODAY()+10)),IF(AND(TODAY()&gt;=Validation!$C$141,MONTH(TODAY())&lt;=9),CONCATENATE("0",MONTH(TODAY()+10),"/01/",YEAR(TODAY()+10)))))))</f>
        <v/>
      </c>
      <c r="R377" s="84" t="str">
        <f t="shared" si="16"/>
        <v/>
      </c>
      <c r="S377" s="66"/>
      <c r="T377" s="66"/>
      <c r="U377" s="66"/>
      <c r="V377" s="66"/>
      <c r="W377" s="66"/>
      <c r="X377" s="66"/>
      <c r="Y377" s="278"/>
      <c r="Z377" s="7">
        <f t="shared" si="17"/>
        <v>22</v>
      </c>
      <c r="AB377" s="133" t="str">
        <f>IFERROR(IF(DATEVALUE(VLOOKUP(K377,Validation!F412:I435,3,FALSE)&amp;"/"&amp;RIGHT(L377+100,2)&amp;"/"&amp;M377)&lt;=DATEVALUE(VLOOKUP(N377,Validation!F412:I435,3,FALSE)&amp;"/"&amp;RIGHT(O377+100,2)&amp;"/"&amp;P377),"",-1),"")</f>
        <v/>
      </c>
      <c r="AC377" s="133" t="str">
        <f>IFERROR(IF(DATEVALUE(TEXT(VLOOKUP(S377,Validation!F412:I435,3,FALSE)&amp;"/"&amp;RIGHT(T377+100,2)&amp;"/"&amp;U377,"MM/DD/YYYY"))&lt;=DATEVALUE(TEXT(VLOOKUP(V377,Validation!F412:I435,3,FALSE)&amp;"/"&amp;RIGHT(W377+100,2)&amp;"/"&amp;X377,"MM/DD/YYYY")),"",-1),"")</f>
        <v/>
      </c>
    </row>
    <row r="378" spans="1:29" ht="13.8">
      <c r="A378" s="113"/>
      <c r="B378" s="113"/>
      <c r="C378" s="113"/>
      <c r="D378" s="113"/>
      <c r="E378" s="113"/>
      <c r="F378" s="14"/>
      <c r="G378" s="15"/>
      <c r="H378" s="14"/>
      <c r="I378" s="114"/>
      <c r="J378" s="91" t="str">
        <f t="shared" si="15"/>
        <v/>
      </c>
      <c r="K378" s="88"/>
      <c r="L378" s="89"/>
      <c r="M378" s="90"/>
      <c r="N378" s="88"/>
      <c r="O378" s="89"/>
      <c r="P378" s="90"/>
      <c r="Q378" s="85" t="str">
        <f ca="1">+IF(A378="","",IF(AND(TODAY()&lt;Validation!$C$141,OR(MONTH(TODAY())=10,MONTH(TODAY())=11,MONTH(TODAY())=12)),CONCATENATE(MONTH(TODAY()),"/01/",YEAR(TODAY())),IF(AND(TODAY()&lt;Validation!$C$141,MONTH(TODAY())&lt;=9),CONCATENATE("0",MONTH(TODAY()),"/01/",YEAR(TODAY())),IF(AND(TODAY()&gt;=Validation!$C$141,OR(MONTH(TODAY())=10,MONTH(TODAY())=11,MONTH(TODAY())=12)),CONCATENATE(MONTH(TODAY()+10),"/01/",YEAR(TODAY()+10)),IF(AND(TODAY()&gt;=Validation!$C$141,MONTH(TODAY())&lt;=9),CONCATENATE("0",MONTH(TODAY()+10),"/01/",YEAR(TODAY()+10)))))))</f>
        <v/>
      </c>
      <c r="R378" s="84" t="str">
        <f t="shared" si="16"/>
        <v/>
      </c>
      <c r="S378" s="66"/>
      <c r="T378" s="66"/>
      <c r="U378" s="66"/>
      <c r="V378" s="66"/>
      <c r="W378" s="66"/>
      <c r="X378" s="66"/>
      <c r="Y378" s="278"/>
      <c r="Z378" s="7">
        <f t="shared" si="17"/>
        <v>22</v>
      </c>
      <c r="AB378" s="133" t="str">
        <f>IFERROR(IF(DATEVALUE(VLOOKUP(K378,Validation!F413:I436,3,FALSE)&amp;"/"&amp;RIGHT(L378+100,2)&amp;"/"&amp;M378)&lt;=DATEVALUE(VLOOKUP(N378,Validation!F413:I436,3,FALSE)&amp;"/"&amp;RIGHT(O378+100,2)&amp;"/"&amp;P378),"",-1),"")</f>
        <v/>
      </c>
      <c r="AC378" s="133" t="str">
        <f>IFERROR(IF(DATEVALUE(TEXT(VLOOKUP(S378,Validation!F413:I436,3,FALSE)&amp;"/"&amp;RIGHT(T378+100,2)&amp;"/"&amp;U378,"MM/DD/YYYY"))&lt;=DATEVALUE(TEXT(VLOOKUP(V378,Validation!F413:I436,3,FALSE)&amp;"/"&amp;RIGHT(W378+100,2)&amp;"/"&amp;X378,"MM/DD/YYYY")),"",-1),"")</f>
        <v/>
      </c>
    </row>
    <row r="379" spans="1:29" ht="13.8">
      <c r="A379" s="113"/>
      <c r="B379" s="113"/>
      <c r="C379" s="113"/>
      <c r="D379" s="113"/>
      <c r="E379" s="113"/>
      <c r="F379" s="14"/>
      <c r="G379" s="15"/>
      <c r="H379" s="14"/>
      <c r="I379" s="114"/>
      <c r="J379" s="91" t="str">
        <f t="shared" si="15"/>
        <v/>
      </c>
      <c r="K379" s="88"/>
      <c r="L379" s="89"/>
      <c r="M379" s="90"/>
      <c r="N379" s="88"/>
      <c r="O379" s="89"/>
      <c r="P379" s="90"/>
      <c r="Q379" s="85" t="str">
        <f ca="1">+IF(A379="","",IF(AND(TODAY()&lt;Validation!$C$141,OR(MONTH(TODAY())=10,MONTH(TODAY())=11,MONTH(TODAY())=12)),CONCATENATE(MONTH(TODAY()),"/01/",YEAR(TODAY())),IF(AND(TODAY()&lt;Validation!$C$141,MONTH(TODAY())&lt;=9),CONCATENATE("0",MONTH(TODAY()),"/01/",YEAR(TODAY())),IF(AND(TODAY()&gt;=Validation!$C$141,OR(MONTH(TODAY())=10,MONTH(TODAY())=11,MONTH(TODAY())=12)),CONCATENATE(MONTH(TODAY()+10),"/01/",YEAR(TODAY()+10)),IF(AND(TODAY()&gt;=Validation!$C$141,MONTH(TODAY())&lt;=9),CONCATENATE("0",MONTH(TODAY()+10),"/01/",YEAR(TODAY()+10)))))))</f>
        <v/>
      </c>
      <c r="R379" s="84" t="str">
        <f t="shared" si="16"/>
        <v/>
      </c>
      <c r="S379" s="66"/>
      <c r="T379" s="66"/>
      <c r="U379" s="66"/>
      <c r="V379" s="66"/>
      <c r="W379" s="66"/>
      <c r="X379" s="66"/>
      <c r="Y379" s="278"/>
      <c r="Z379" s="7">
        <f t="shared" si="17"/>
        <v>22</v>
      </c>
      <c r="AB379" s="133" t="str">
        <f>IFERROR(IF(DATEVALUE(VLOOKUP(K379,Validation!F414:I437,3,FALSE)&amp;"/"&amp;RIGHT(L379+100,2)&amp;"/"&amp;M379)&lt;=DATEVALUE(VLOOKUP(N379,Validation!F414:I437,3,FALSE)&amp;"/"&amp;RIGHT(O379+100,2)&amp;"/"&amp;P379),"",-1),"")</f>
        <v/>
      </c>
      <c r="AC379" s="133" t="str">
        <f>IFERROR(IF(DATEVALUE(TEXT(VLOOKUP(S379,Validation!F414:I437,3,FALSE)&amp;"/"&amp;RIGHT(T379+100,2)&amp;"/"&amp;U379,"MM/DD/YYYY"))&lt;=DATEVALUE(TEXT(VLOOKUP(V379,Validation!F414:I437,3,FALSE)&amp;"/"&amp;RIGHT(W379+100,2)&amp;"/"&amp;X379,"MM/DD/YYYY")),"",-1),"")</f>
        <v/>
      </c>
    </row>
    <row r="380" spans="1:29" ht="13.8">
      <c r="A380" s="113"/>
      <c r="B380" s="113"/>
      <c r="C380" s="113"/>
      <c r="D380" s="113"/>
      <c r="E380" s="113"/>
      <c r="F380" s="14"/>
      <c r="G380" s="15"/>
      <c r="H380" s="14"/>
      <c r="I380" s="114"/>
      <c r="J380" s="91" t="str">
        <f t="shared" si="15"/>
        <v/>
      </c>
      <c r="K380" s="88"/>
      <c r="L380" s="89"/>
      <c r="M380" s="90"/>
      <c r="N380" s="88"/>
      <c r="O380" s="89"/>
      <c r="P380" s="90"/>
      <c r="Q380" s="85" t="str">
        <f ca="1">+IF(A380="","",IF(AND(TODAY()&lt;Validation!$C$141,OR(MONTH(TODAY())=10,MONTH(TODAY())=11,MONTH(TODAY())=12)),CONCATENATE(MONTH(TODAY()),"/01/",YEAR(TODAY())),IF(AND(TODAY()&lt;Validation!$C$141,MONTH(TODAY())&lt;=9),CONCATENATE("0",MONTH(TODAY()),"/01/",YEAR(TODAY())),IF(AND(TODAY()&gt;=Validation!$C$141,OR(MONTH(TODAY())=10,MONTH(TODAY())=11,MONTH(TODAY())=12)),CONCATENATE(MONTH(TODAY()+10),"/01/",YEAR(TODAY()+10)),IF(AND(TODAY()&gt;=Validation!$C$141,MONTH(TODAY())&lt;=9),CONCATENATE("0",MONTH(TODAY()+10),"/01/",YEAR(TODAY()+10)))))))</f>
        <v/>
      </c>
      <c r="R380" s="84" t="str">
        <f t="shared" si="16"/>
        <v/>
      </c>
      <c r="S380" s="66"/>
      <c r="T380" s="66"/>
      <c r="U380" s="66"/>
      <c r="V380" s="66"/>
      <c r="W380" s="66"/>
      <c r="X380" s="66"/>
      <c r="Y380" s="278"/>
      <c r="Z380" s="7">
        <f t="shared" si="17"/>
        <v>22</v>
      </c>
      <c r="AB380" s="133" t="str">
        <f>IFERROR(IF(DATEVALUE(VLOOKUP(K380,Validation!F415:I438,3,FALSE)&amp;"/"&amp;RIGHT(L380+100,2)&amp;"/"&amp;M380)&lt;=DATEVALUE(VLOOKUP(N380,Validation!F415:I438,3,FALSE)&amp;"/"&amp;RIGHT(O380+100,2)&amp;"/"&amp;P380),"",-1),"")</f>
        <v/>
      </c>
      <c r="AC380" s="133" t="str">
        <f>IFERROR(IF(DATEVALUE(TEXT(VLOOKUP(S380,Validation!F415:I438,3,FALSE)&amp;"/"&amp;RIGHT(T380+100,2)&amp;"/"&amp;U380,"MM/DD/YYYY"))&lt;=DATEVALUE(TEXT(VLOOKUP(V380,Validation!F415:I438,3,FALSE)&amp;"/"&amp;RIGHT(W380+100,2)&amp;"/"&amp;X380,"MM/DD/YYYY")),"",-1),"")</f>
        <v/>
      </c>
    </row>
    <row r="381" spans="1:29" ht="13.8">
      <c r="A381" s="113"/>
      <c r="B381" s="113"/>
      <c r="C381" s="113"/>
      <c r="D381" s="113"/>
      <c r="E381" s="113"/>
      <c r="F381" s="14"/>
      <c r="G381" s="15"/>
      <c r="H381" s="14"/>
      <c r="I381" s="114"/>
      <c r="J381" s="91" t="str">
        <f t="shared" si="15"/>
        <v/>
      </c>
      <c r="K381" s="88"/>
      <c r="L381" s="89"/>
      <c r="M381" s="90"/>
      <c r="N381" s="88"/>
      <c r="O381" s="89"/>
      <c r="P381" s="90"/>
      <c r="Q381" s="85" t="str">
        <f ca="1">+IF(A381="","",IF(AND(TODAY()&lt;Validation!$C$141,OR(MONTH(TODAY())=10,MONTH(TODAY())=11,MONTH(TODAY())=12)),CONCATENATE(MONTH(TODAY()),"/01/",YEAR(TODAY())),IF(AND(TODAY()&lt;Validation!$C$141,MONTH(TODAY())&lt;=9),CONCATENATE("0",MONTH(TODAY()),"/01/",YEAR(TODAY())),IF(AND(TODAY()&gt;=Validation!$C$141,OR(MONTH(TODAY())=10,MONTH(TODAY())=11,MONTH(TODAY())=12)),CONCATENATE(MONTH(TODAY()+10),"/01/",YEAR(TODAY()+10)),IF(AND(TODAY()&gt;=Validation!$C$141,MONTH(TODAY())&lt;=9),CONCATENATE("0",MONTH(TODAY()+10),"/01/",YEAR(TODAY()+10)))))))</f>
        <v/>
      </c>
      <c r="R381" s="84" t="str">
        <f t="shared" si="16"/>
        <v/>
      </c>
      <c r="S381" s="66"/>
      <c r="T381" s="66"/>
      <c r="U381" s="66"/>
      <c r="V381" s="66"/>
      <c r="W381" s="66"/>
      <c r="X381" s="66"/>
      <c r="Y381" s="278"/>
      <c r="Z381" s="7">
        <f t="shared" si="17"/>
        <v>22</v>
      </c>
      <c r="AB381" s="133" t="str">
        <f>IFERROR(IF(DATEVALUE(VLOOKUP(K381,Validation!F416:I439,3,FALSE)&amp;"/"&amp;RIGHT(L381+100,2)&amp;"/"&amp;M381)&lt;=DATEVALUE(VLOOKUP(N381,Validation!F416:I439,3,FALSE)&amp;"/"&amp;RIGHT(O381+100,2)&amp;"/"&amp;P381),"",-1),"")</f>
        <v/>
      </c>
      <c r="AC381" s="133" t="str">
        <f>IFERROR(IF(DATEVALUE(TEXT(VLOOKUP(S381,Validation!F416:I439,3,FALSE)&amp;"/"&amp;RIGHT(T381+100,2)&amp;"/"&amp;U381,"MM/DD/YYYY"))&lt;=DATEVALUE(TEXT(VLOOKUP(V381,Validation!F416:I439,3,FALSE)&amp;"/"&amp;RIGHT(W381+100,2)&amp;"/"&amp;X381,"MM/DD/YYYY")),"",-1),"")</f>
        <v/>
      </c>
    </row>
    <row r="382" spans="1:29" ht="13.8">
      <c r="A382" s="113"/>
      <c r="B382" s="113"/>
      <c r="C382" s="113"/>
      <c r="D382" s="113"/>
      <c r="E382" s="113"/>
      <c r="F382" s="14"/>
      <c r="G382" s="15"/>
      <c r="H382" s="14"/>
      <c r="I382" s="114"/>
      <c r="J382" s="91" t="str">
        <f t="shared" si="15"/>
        <v/>
      </c>
      <c r="K382" s="88"/>
      <c r="L382" s="89"/>
      <c r="M382" s="90"/>
      <c r="N382" s="88"/>
      <c r="O382" s="89"/>
      <c r="P382" s="90"/>
      <c r="Q382" s="85" t="str">
        <f ca="1">+IF(A382="","",IF(AND(TODAY()&lt;Validation!$C$141,OR(MONTH(TODAY())=10,MONTH(TODAY())=11,MONTH(TODAY())=12)),CONCATENATE(MONTH(TODAY()),"/01/",YEAR(TODAY())),IF(AND(TODAY()&lt;Validation!$C$141,MONTH(TODAY())&lt;=9),CONCATENATE("0",MONTH(TODAY()),"/01/",YEAR(TODAY())),IF(AND(TODAY()&gt;=Validation!$C$141,OR(MONTH(TODAY())=10,MONTH(TODAY())=11,MONTH(TODAY())=12)),CONCATENATE(MONTH(TODAY()+10),"/01/",YEAR(TODAY()+10)),IF(AND(TODAY()&gt;=Validation!$C$141,MONTH(TODAY())&lt;=9),CONCATENATE("0",MONTH(TODAY()+10),"/01/",YEAR(TODAY()+10)))))))</f>
        <v/>
      </c>
      <c r="R382" s="84" t="str">
        <f t="shared" si="16"/>
        <v/>
      </c>
      <c r="S382" s="66"/>
      <c r="T382" s="66"/>
      <c r="U382" s="66"/>
      <c r="V382" s="66"/>
      <c r="W382" s="66"/>
      <c r="X382" s="66"/>
      <c r="Y382" s="278"/>
      <c r="Z382" s="7">
        <f t="shared" si="17"/>
        <v>22</v>
      </c>
      <c r="AB382" s="133" t="str">
        <f>IFERROR(IF(DATEVALUE(VLOOKUP(K382,Validation!F417:I440,3,FALSE)&amp;"/"&amp;RIGHT(L382+100,2)&amp;"/"&amp;M382)&lt;=DATEVALUE(VLOOKUP(N382,Validation!F417:I440,3,FALSE)&amp;"/"&amp;RIGHT(O382+100,2)&amp;"/"&amp;P382),"",-1),"")</f>
        <v/>
      </c>
      <c r="AC382" s="133" t="str">
        <f>IFERROR(IF(DATEVALUE(TEXT(VLOOKUP(S382,Validation!F417:I440,3,FALSE)&amp;"/"&amp;RIGHT(T382+100,2)&amp;"/"&amp;U382,"MM/DD/YYYY"))&lt;=DATEVALUE(TEXT(VLOOKUP(V382,Validation!F417:I440,3,FALSE)&amp;"/"&amp;RIGHT(W382+100,2)&amp;"/"&amp;X382,"MM/DD/YYYY")),"",-1),"")</f>
        <v/>
      </c>
    </row>
    <row r="383" spans="1:29" ht="13.8">
      <c r="A383" s="113"/>
      <c r="B383" s="113"/>
      <c r="C383" s="113"/>
      <c r="D383" s="113"/>
      <c r="E383" s="113"/>
      <c r="F383" s="14"/>
      <c r="G383" s="15"/>
      <c r="H383" s="14"/>
      <c r="I383" s="114"/>
      <c r="J383" s="91" t="str">
        <f t="shared" si="15"/>
        <v/>
      </c>
      <c r="K383" s="88"/>
      <c r="L383" s="89"/>
      <c r="M383" s="90"/>
      <c r="N383" s="88"/>
      <c r="O383" s="89"/>
      <c r="P383" s="90"/>
      <c r="Q383" s="85" t="str">
        <f ca="1">+IF(A383="","",IF(AND(TODAY()&lt;Validation!$C$141,OR(MONTH(TODAY())=10,MONTH(TODAY())=11,MONTH(TODAY())=12)),CONCATENATE(MONTH(TODAY()),"/01/",YEAR(TODAY())),IF(AND(TODAY()&lt;Validation!$C$141,MONTH(TODAY())&lt;=9),CONCATENATE("0",MONTH(TODAY()),"/01/",YEAR(TODAY())),IF(AND(TODAY()&gt;=Validation!$C$141,OR(MONTH(TODAY())=10,MONTH(TODAY())=11,MONTH(TODAY())=12)),CONCATENATE(MONTH(TODAY()+10),"/01/",YEAR(TODAY()+10)),IF(AND(TODAY()&gt;=Validation!$C$141,MONTH(TODAY())&lt;=9),CONCATENATE("0",MONTH(TODAY()+10),"/01/",YEAR(TODAY()+10)))))))</f>
        <v/>
      </c>
      <c r="R383" s="84" t="str">
        <f t="shared" si="16"/>
        <v/>
      </c>
      <c r="S383" s="66"/>
      <c r="T383" s="66"/>
      <c r="U383" s="66"/>
      <c r="V383" s="66"/>
      <c r="W383" s="66"/>
      <c r="X383" s="66"/>
      <c r="Y383" s="278"/>
      <c r="Z383" s="7">
        <f t="shared" si="17"/>
        <v>22</v>
      </c>
      <c r="AB383" s="133" t="str">
        <f>IFERROR(IF(DATEVALUE(VLOOKUP(K383,Validation!F418:I441,3,FALSE)&amp;"/"&amp;RIGHT(L383+100,2)&amp;"/"&amp;M383)&lt;=DATEVALUE(VLOOKUP(N383,Validation!F418:I441,3,FALSE)&amp;"/"&amp;RIGHT(O383+100,2)&amp;"/"&amp;P383),"",-1),"")</f>
        <v/>
      </c>
      <c r="AC383" s="133" t="str">
        <f>IFERROR(IF(DATEVALUE(TEXT(VLOOKUP(S383,Validation!F418:I441,3,FALSE)&amp;"/"&amp;RIGHT(T383+100,2)&amp;"/"&amp;U383,"MM/DD/YYYY"))&lt;=DATEVALUE(TEXT(VLOOKUP(V383,Validation!F418:I441,3,FALSE)&amp;"/"&amp;RIGHT(W383+100,2)&amp;"/"&amp;X383,"MM/DD/YYYY")),"",-1),"")</f>
        <v/>
      </c>
    </row>
    <row r="384" spans="1:29" ht="13.8">
      <c r="A384" s="113"/>
      <c r="B384" s="113"/>
      <c r="C384" s="113"/>
      <c r="D384" s="113"/>
      <c r="E384" s="113"/>
      <c r="F384" s="14"/>
      <c r="G384" s="15"/>
      <c r="H384" s="14"/>
      <c r="I384" s="114"/>
      <c r="J384" s="91" t="str">
        <f t="shared" si="15"/>
        <v/>
      </c>
      <c r="K384" s="88"/>
      <c r="L384" s="89"/>
      <c r="M384" s="90"/>
      <c r="N384" s="88"/>
      <c r="O384" s="89"/>
      <c r="P384" s="90"/>
      <c r="Q384" s="85" t="str">
        <f ca="1">+IF(A384="","",IF(AND(TODAY()&lt;Validation!$C$141,OR(MONTH(TODAY())=10,MONTH(TODAY())=11,MONTH(TODAY())=12)),CONCATENATE(MONTH(TODAY()),"/01/",YEAR(TODAY())),IF(AND(TODAY()&lt;Validation!$C$141,MONTH(TODAY())&lt;=9),CONCATENATE("0",MONTH(TODAY()),"/01/",YEAR(TODAY())),IF(AND(TODAY()&gt;=Validation!$C$141,OR(MONTH(TODAY())=10,MONTH(TODAY())=11,MONTH(TODAY())=12)),CONCATENATE(MONTH(TODAY()+10),"/01/",YEAR(TODAY()+10)),IF(AND(TODAY()&gt;=Validation!$C$141,MONTH(TODAY())&lt;=9),CONCATENATE("0",MONTH(TODAY()+10),"/01/",YEAR(TODAY()+10)))))))</f>
        <v/>
      </c>
      <c r="R384" s="84" t="str">
        <f t="shared" si="16"/>
        <v/>
      </c>
      <c r="S384" s="66"/>
      <c r="T384" s="66"/>
      <c r="U384" s="66"/>
      <c r="V384" s="66"/>
      <c r="W384" s="66"/>
      <c r="X384" s="66"/>
      <c r="Y384" s="278"/>
      <c r="Z384" s="7">
        <f t="shared" si="17"/>
        <v>22</v>
      </c>
      <c r="AB384" s="133" t="str">
        <f>IFERROR(IF(DATEVALUE(VLOOKUP(K384,Validation!F419:I442,3,FALSE)&amp;"/"&amp;RIGHT(L384+100,2)&amp;"/"&amp;M384)&lt;=DATEVALUE(VLOOKUP(N384,Validation!F419:I442,3,FALSE)&amp;"/"&amp;RIGHT(O384+100,2)&amp;"/"&amp;P384),"",-1),"")</f>
        <v/>
      </c>
      <c r="AC384" s="133" t="str">
        <f>IFERROR(IF(DATEVALUE(TEXT(VLOOKUP(S384,Validation!F419:I442,3,FALSE)&amp;"/"&amp;RIGHT(T384+100,2)&amp;"/"&amp;U384,"MM/DD/YYYY"))&lt;=DATEVALUE(TEXT(VLOOKUP(V384,Validation!F419:I442,3,FALSE)&amp;"/"&amp;RIGHT(W384+100,2)&amp;"/"&amp;X384,"MM/DD/YYYY")),"",-1),"")</f>
        <v/>
      </c>
    </row>
    <row r="385" spans="1:29" ht="13.8">
      <c r="A385" s="113"/>
      <c r="B385" s="113"/>
      <c r="C385" s="113"/>
      <c r="D385" s="113"/>
      <c r="E385" s="113"/>
      <c r="F385" s="14"/>
      <c r="G385" s="15"/>
      <c r="H385" s="14"/>
      <c r="I385" s="114"/>
      <c r="J385" s="91" t="str">
        <f t="shared" si="15"/>
        <v/>
      </c>
      <c r="K385" s="88"/>
      <c r="L385" s="89"/>
      <c r="M385" s="90"/>
      <c r="N385" s="88"/>
      <c r="O385" s="89"/>
      <c r="P385" s="90"/>
      <c r="Q385" s="85" t="str">
        <f ca="1">+IF(A385="","",IF(AND(TODAY()&lt;Validation!$C$141,OR(MONTH(TODAY())=10,MONTH(TODAY())=11,MONTH(TODAY())=12)),CONCATENATE(MONTH(TODAY()),"/01/",YEAR(TODAY())),IF(AND(TODAY()&lt;Validation!$C$141,MONTH(TODAY())&lt;=9),CONCATENATE("0",MONTH(TODAY()),"/01/",YEAR(TODAY())),IF(AND(TODAY()&gt;=Validation!$C$141,OR(MONTH(TODAY())=10,MONTH(TODAY())=11,MONTH(TODAY())=12)),CONCATENATE(MONTH(TODAY()+10),"/01/",YEAR(TODAY()+10)),IF(AND(TODAY()&gt;=Validation!$C$141,MONTH(TODAY())&lt;=9),CONCATENATE("0",MONTH(TODAY()+10),"/01/",YEAR(TODAY()+10)))))))</f>
        <v/>
      </c>
      <c r="R385" s="84" t="str">
        <f t="shared" si="16"/>
        <v/>
      </c>
      <c r="S385" s="66"/>
      <c r="T385" s="66"/>
      <c r="U385" s="66"/>
      <c r="V385" s="66"/>
      <c r="W385" s="66"/>
      <c r="X385" s="66"/>
      <c r="Y385" s="278"/>
      <c r="Z385" s="7">
        <f t="shared" si="17"/>
        <v>22</v>
      </c>
      <c r="AB385" s="133" t="str">
        <f>IFERROR(IF(DATEVALUE(VLOOKUP(K385,Validation!F420:I443,3,FALSE)&amp;"/"&amp;RIGHT(L385+100,2)&amp;"/"&amp;M385)&lt;=DATEVALUE(VLOOKUP(N385,Validation!F420:I443,3,FALSE)&amp;"/"&amp;RIGHT(O385+100,2)&amp;"/"&amp;P385),"",-1),"")</f>
        <v/>
      </c>
      <c r="AC385" s="133" t="str">
        <f>IFERROR(IF(DATEVALUE(TEXT(VLOOKUP(S385,Validation!F420:I443,3,FALSE)&amp;"/"&amp;RIGHT(T385+100,2)&amp;"/"&amp;U385,"MM/DD/YYYY"))&lt;=DATEVALUE(TEXT(VLOOKUP(V385,Validation!F420:I443,3,FALSE)&amp;"/"&amp;RIGHT(W385+100,2)&amp;"/"&amp;X385,"MM/DD/YYYY")),"",-1),"")</f>
        <v/>
      </c>
    </row>
    <row r="386" spans="1:29" ht="13.8">
      <c r="A386" s="113"/>
      <c r="B386" s="113"/>
      <c r="C386" s="113"/>
      <c r="D386" s="113"/>
      <c r="E386" s="113"/>
      <c r="F386" s="14"/>
      <c r="G386" s="15"/>
      <c r="H386" s="14"/>
      <c r="I386" s="114"/>
      <c r="J386" s="91" t="str">
        <f t="shared" si="15"/>
        <v/>
      </c>
      <c r="K386" s="88"/>
      <c r="L386" s="89"/>
      <c r="M386" s="90"/>
      <c r="N386" s="88"/>
      <c r="O386" s="89"/>
      <c r="P386" s="90"/>
      <c r="Q386" s="85" t="str">
        <f ca="1">+IF(A386="","",IF(AND(TODAY()&lt;Validation!$C$141,OR(MONTH(TODAY())=10,MONTH(TODAY())=11,MONTH(TODAY())=12)),CONCATENATE(MONTH(TODAY()),"/01/",YEAR(TODAY())),IF(AND(TODAY()&lt;Validation!$C$141,MONTH(TODAY())&lt;=9),CONCATENATE("0",MONTH(TODAY()),"/01/",YEAR(TODAY())),IF(AND(TODAY()&gt;=Validation!$C$141,OR(MONTH(TODAY())=10,MONTH(TODAY())=11,MONTH(TODAY())=12)),CONCATENATE(MONTH(TODAY()+10),"/01/",YEAR(TODAY()+10)),IF(AND(TODAY()&gt;=Validation!$C$141,MONTH(TODAY())&lt;=9),CONCATENATE("0",MONTH(TODAY()+10),"/01/",YEAR(TODAY()+10)))))))</f>
        <v/>
      </c>
      <c r="R386" s="84" t="str">
        <f t="shared" si="16"/>
        <v/>
      </c>
      <c r="S386" s="66"/>
      <c r="T386" s="66"/>
      <c r="U386" s="66"/>
      <c r="V386" s="66"/>
      <c r="W386" s="66"/>
      <c r="X386" s="66"/>
      <c r="Y386" s="278"/>
      <c r="Z386" s="7">
        <f t="shared" si="17"/>
        <v>22</v>
      </c>
      <c r="AB386" s="133" t="str">
        <f>IFERROR(IF(DATEVALUE(VLOOKUP(K386,Validation!F421:I444,3,FALSE)&amp;"/"&amp;RIGHT(L386+100,2)&amp;"/"&amp;M386)&lt;=DATEVALUE(VLOOKUP(N386,Validation!F421:I444,3,FALSE)&amp;"/"&amp;RIGHT(O386+100,2)&amp;"/"&amp;P386),"",-1),"")</f>
        <v/>
      </c>
      <c r="AC386" s="133" t="str">
        <f>IFERROR(IF(DATEVALUE(TEXT(VLOOKUP(S386,Validation!F421:I444,3,FALSE)&amp;"/"&amp;RIGHT(T386+100,2)&amp;"/"&amp;U386,"MM/DD/YYYY"))&lt;=DATEVALUE(TEXT(VLOOKUP(V386,Validation!F421:I444,3,FALSE)&amp;"/"&amp;RIGHT(W386+100,2)&amp;"/"&amp;X386,"MM/DD/YYYY")),"",-1),"")</f>
        <v/>
      </c>
    </row>
    <row r="387" spans="1:29" ht="13.8">
      <c r="A387" s="113"/>
      <c r="B387" s="113"/>
      <c r="C387" s="113"/>
      <c r="D387" s="113"/>
      <c r="E387" s="113"/>
      <c r="F387" s="14"/>
      <c r="G387" s="15"/>
      <c r="H387" s="14"/>
      <c r="I387" s="114"/>
      <c r="J387" s="91" t="str">
        <f t="shared" si="15"/>
        <v/>
      </c>
      <c r="K387" s="88"/>
      <c r="L387" s="89"/>
      <c r="M387" s="90"/>
      <c r="N387" s="88"/>
      <c r="O387" s="89"/>
      <c r="P387" s="90"/>
      <c r="Q387" s="85" t="str">
        <f ca="1">+IF(A387="","",IF(AND(TODAY()&lt;Validation!$C$141,OR(MONTH(TODAY())=10,MONTH(TODAY())=11,MONTH(TODAY())=12)),CONCATENATE(MONTH(TODAY()),"/01/",YEAR(TODAY())),IF(AND(TODAY()&lt;Validation!$C$141,MONTH(TODAY())&lt;=9),CONCATENATE("0",MONTH(TODAY()),"/01/",YEAR(TODAY())),IF(AND(TODAY()&gt;=Validation!$C$141,OR(MONTH(TODAY())=10,MONTH(TODAY())=11,MONTH(TODAY())=12)),CONCATENATE(MONTH(TODAY()+10),"/01/",YEAR(TODAY()+10)),IF(AND(TODAY()&gt;=Validation!$C$141,MONTH(TODAY())&lt;=9),CONCATENATE("0",MONTH(TODAY()+10),"/01/",YEAR(TODAY()+10)))))))</f>
        <v/>
      </c>
      <c r="R387" s="84" t="str">
        <f t="shared" si="16"/>
        <v/>
      </c>
      <c r="S387" s="66"/>
      <c r="T387" s="66"/>
      <c r="U387" s="66"/>
      <c r="V387" s="66"/>
      <c r="W387" s="66"/>
      <c r="X387" s="66"/>
      <c r="Y387" s="278"/>
      <c r="Z387" s="7">
        <f t="shared" si="17"/>
        <v>22</v>
      </c>
      <c r="AB387" s="133" t="str">
        <f>IFERROR(IF(DATEVALUE(VLOOKUP(K387,Validation!F422:I445,3,FALSE)&amp;"/"&amp;RIGHT(L387+100,2)&amp;"/"&amp;M387)&lt;=DATEVALUE(VLOOKUP(N387,Validation!F422:I445,3,FALSE)&amp;"/"&amp;RIGHT(O387+100,2)&amp;"/"&amp;P387),"",-1),"")</f>
        <v/>
      </c>
      <c r="AC387" s="133" t="str">
        <f>IFERROR(IF(DATEVALUE(TEXT(VLOOKUP(S387,Validation!F422:I445,3,FALSE)&amp;"/"&amp;RIGHT(T387+100,2)&amp;"/"&amp;U387,"MM/DD/YYYY"))&lt;=DATEVALUE(TEXT(VLOOKUP(V387,Validation!F422:I445,3,FALSE)&amp;"/"&amp;RIGHT(W387+100,2)&amp;"/"&amp;X387,"MM/DD/YYYY")),"",-1),"")</f>
        <v/>
      </c>
    </row>
    <row r="388" spans="1:29" ht="13.8">
      <c r="A388" s="113"/>
      <c r="B388" s="113"/>
      <c r="C388" s="113"/>
      <c r="D388" s="113"/>
      <c r="E388" s="113"/>
      <c r="F388" s="14"/>
      <c r="G388" s="15"/>
      <c r="H388" s="14"/>
      <c r="I388" s="114"/>
      <c r="J388" s="91" t="str">
        <f t="shared" si="15"/>
        <v/>
      </c>
      <c r="K388" s="88"/>
      <c r="L388" s="89"/>
      <c r="M388" s="90"/>
      <c r="N388" s="88"/>
      <c r="O388" s="89"/>
      <c r="P388" s="90"/>
      <c r="Q388" s="85" t="str">
        <f ca="1">+IF(A388="","",IF(AND(TODAY()&lt;Validation!$C$141,OR(MONTH(TODAY())=10,MONTH(TODAY())=11,MONTH(TODAY())=12)),CONCATENATE(MONTH(TODAY()),"/01/",YEAR(TODAY())),IF(AND(TODAY()&lt;Validation!$C$141,MONTH(TODAY())&lt;=9),CONCATENATE("0",MONTH(TODAY()),"/01/",YEAR(TODAY())),IF(AND(TODAY()&gt;=Validation!$C$141,OR(MONTH(TODAY())=10,MONTH(TODAY())=11,MONTH(TODAY())=12)),CONCATENATE(MONTH(TODAY()+10),"/01/",YEAR(TODAY()+10)),IF(AND(TODAY()&gt;=Validation!$C$141,MONTH(TODAY())&lt;=9),CONCATENATE("0",MONTH(TODAY()+10),"/01/",YEAR(TODAY()+10)))))))</f>
        <v/>
      </c>
      <c r="R388" s="84" t="str">
        <f t="shared" si="16"/>
        <v/>
      </c>
      <c r="S388" s="66"/>
      <c r="T388" s="66"/>
      <c r="U388" s="66"/>
      <c r="V388" s="66"/>
      <c r="W388" s="66"/>
      <c r="X388" s="66"/>
      <c r="Y388" s="278"/>
      <c r="Z388" s="7">
        <f t="shared" si="17"/>
        <v>22</v>
      </c>
      <c r="AB388" s="133" t="str">
        <f>IFERROR(IF(DATEVALUE(VLOOKUP(K388,Validation!F423:I446,3,FALSE)&amp;"/"&amp;RIGHT(L388+100,2)&amp;"/"&amp;M388)&lt;=DATEVALUE(VLOOKUP(N388,Validation!F423:I446,3,FALSE)&amp;"/"&amp;RIGHT(O388+100,2)&amp;"/"&amp;P388),"",-1),"")</f>
        <v/>
      </c>
      <c r="AC388" s="133" t="str">
        <f>IFERROR(IF(DATEVALUE(TEXT(VLOOKUP(S388,Validation!F423:I446,3,FALSE)&amp;"/"&amp;RIGHT(T388+100,2)&amp;"/"&amp;U388,"MM/DD/YYYY"))&lt;=DATEVALUE(TEXT(VLOOKUP(V388,Validation!F423:I446,3,FALSE)&amp;"/"&amp;RIGHT(W388+100,2)&amp;"/"&amp;X388,"MM/DD/YYYY")),"",-1),"")</f>
        <v/>
      </c>
    </row>
    <row r="389" spans="1:29" ht="13.8">
      <c r="A389" s="113"/>
      <c r="B389" s="113"/>
      <c r="C389" s="113"/>
      <c r="D389" s="113"/>
      <c r="E389" s="113"/>
      <c r="F389" s="14"/>
      <c r="G389" s="15"/>
      <c r="H389" s="14"/>
      <c r="I389" s="114"/>
      <c r="J389" s="91" t="str">
        <f t="shared" si="15"/>
        <v/>
      </c>
      <c r="K389" s="88"/>
      <c r="L389" s="89"/>
      <c r="M389" s="90"/>
      <c r="N389" s="88"/>
      <c r="O389" s="89"/>
      <c r="P389" s="90"/>
      <c r="Q389" s="85" t="str">
        <f ca="1">+IF(A389="","",IF(AND(TODAY()&lt;Validation!$C$141,OR(MONTH(TODAY())=10,MONTH(TODAY())=11,MONTH(TODAY())=12)),CONCATENATE(MONTH(TODAY()),"/01/",YEAR(TODAY())),IF(AND(TODAY()&lt;Validation!$C$141,MONTH(TODAY())&lt;=9),CONCATENATE("0",MONTH(TODAY()),"/01/",YEAR(TODAY())),IF(AND(TODAY()&gt;=Validation!$C$141,OR(MONTH(TODAY())=10,MONTH(TODAY())=11,MONTH(TODAY())=12)),CONCATENATE(MONTH(TODAY()+10),"/01/",YEAR(TODAY()+10)),IF(AND(TODAY()&gt;=Validation!$C$141,MONTH(TODAY())&lt;=9),CONCATENATE("0",MONTH(TODAY()+10),"/01/",YEAR(TODAY()+10)))))))</f>
        <v/>
      </c>
      <c r="R389" s="84" t="str">
        <f t="shared" si="16"/>
        <v/>
      </c>
      <c r="S389" s="66"/>
      <c r="T389" s="66"/>
      <c r="U389" s="66"/>
      <c r="V389" s="66"/>
      <c r="W389" s="66"/>
      <c r="X389" s="66"/>
      <c r="Y389" s="278"/>
      <c r="Z389" s="7">
        <f t="shared" si="17"/>
        <v>22</v>
      </c>
      <c r="AB389" s="133" t="str">
        <f>IFERROR(IF(DATEVALUE(VLOOKUP(K389,Validation!F424:I447,3,FALSE)&amp;"/"&amp;RIGHT(L389+100,2)&amp;"/"&amp;M389)&lt;=DATEVALUE(VLOOKUP(N389,Validation!F424:I447,3,FALSE)&amp;"/"&amp;RIGHT(O389+100,2)&amp;"/"&amp;P389),"",-1),"")</f>
        <v/>
      </c>
      <c r="AC389" s="133" t="str">
        <f>IFERROR(IF(DATEVALUE(TEXT(VLOOKUP(S389,Validation!F424:I447,3,FALSE)&amp;"/"&amp;RIGHT(T389+100,2)&amp;"/"&amp;U389,"MM/DD/YYYY"))&lt;=DATEVALUE(TEXT(VLOOKUP(V389,Validation!F424:I447,3,FALSE)&amp;"/"&amp;RIGHT(W389+100,2)&amp;"/"&amp;X389,"MM/DD/YYYY")),"",-1),"")</f>
        <v/>
      </c>
    </row>
    <row r="390" spans="1:29" ht="13.8">
      <c r="A390" s="113"/>
      <c r="B390" s="113"/>
      <c r="C390" s="113"/>
      <c r="D390" s="113"/>
      <c r="E390" s="113"/>
      <c r="F390" s="14"/>
      <c r="G390" s="15"/>
      <c r="H390" s="14"/>
      <c r="I390" s="114"/>
      <c r="J390" s="91" t="str">
        <f t="shared" ref="J390:J453" si="18">+IF(A390="","",I390)</f>
        <v/>
      </c>
      <c r="K390" s="88"/>
      <c r="L390" s="89"/>
      <c r="M390" s="90"/>
      <c r="N390" s="88"/>
      <c r="O390" s="89"/>
      <c r="P390" s="90"/>
      <c r="Q390" s="85" t="str">
        <f ca="1">+IF(A390="","",IF(AND(TODAY()&lt;Validation!$C$141,OR(MONTH(TODAY())=10,MONTH(TODAY())=11,MONTH(TODAY())=12)),CONCATENATE(MONTH(TODAY()),"/01/",YEAR(TODAY())),IF(AND(TODAY()&lt;Validation!$C$141,MONTH(TODAY())&lt;=9),CONCATENATE("0",MONTH(TODAY()),"/01/",YEAR(TODAY())),IF(AND(TODAY()&gt;=Validation!$C$141,OR(MONTH(TODAY())=10,MONTH(TODAY())=11,MONTH(TODAY())=12)),CONCATENATE(MONTH(TODAY()+10),"/01/",YEAR(TODAY()+10)),IF(AND(TODAY()&gt;=Validation!$C$141,MONTH(TODAY())&lt;=9),CONCATENATE("0",MONTH(TODAY()+10),"/01/",YEAR(TODAY()+10)))))))</f>
        <v/>
      </c>
      <c r="R390" s="84" t="str">
        <f t="shared" ref="R390:R453" si="19">+IF(A390="","",I390)</f>
        <v/>
      </c>
      <c r="S390" s="66"/>
      <c r="T390" s="66"/>
      <c r="U390" s="66"/>
      <c r="V390" s="66"/>
      <c r="W390" s="66"/>
      <c r="X390" s="66"/>
      <c r="Y390" s="278"/>
      <c r="Z390" s="7">
        <f t="shared" ref="Z390:Z453" si="20">COUNTBLANK(A390:I390)+COUNTBLANK(K390:P390)+COUNTBLANK(S390:Y390)</f>
        <v>22</v>
      </c>
      <c r="AB390" s="133" t="str">
        <f>IFERROR(IF(DATEVALUE(VLOOKUP(K390,Validation!F425:I448,3,FALSE)&amp;"/"&amp;RIGHT(L390+100,2)&amp;"/"&amp;M390)&lt;=DATEVALUE(VLOOKUP(N390,Validation!F425:I448,3,FALSE)&amp;"/"&amp;RIGHT(O390+100,2)&amp;"/"&amp;P390),"",-1),"")</f>
        <v/>
      </c>
      <c r="AC390" s="133" t="str">
        <f>IFERROR(IF(DATEVALUE(TEXT(VLOOKUP(S390,Validation!F425:I448,3,FALSE)&amp;"/"&amp;RIGHT(T390+100,2)&amp;"/"&amp;U390,"MM/DD/YYYY"))&lt;=DATEVALUE(TEXT(VLOOKUP(V390,Validation!F425:I448,3,FALSE)&amp;"/"&amp;RIGHT(W390+100,2)&amp;"/"&amp;X390,"MM/DD/YYYY")),"",-1),"")</f>
        <v/>
      </c>
    </row>
    <row r="391" spans="1:29" ht="13.8">
      <c r="A391" s="113"/>
      <c r="B391" s="113"/>
      <c r="C391" s="113"/>
      <c r="D391" s="113"/>
      <c r="E391" s="113"/>
      <c r="F391" s="14"/>
      <c r="G391" s="15"/>
      <c r="H391" s="14"/>
      <c r="I391" s="114"/>
      <c r="J391" s="91" t="str">
        <f t="shared" si="18"/>
        <v/>
      </c>
      <c r="K391" s="88"/>
      <c r="L391" s="89"/>
      <c r="M391" s="90"/>
      <c r="N391" s="88"/>
      <c r="O391" s="89"/>
      <c r="P391" s="90"/>
      <c r="Q391" s="85" t="str">
        <f ca="1">+IF(A391="","",IF(AND(TODAY()&lt;Validation!$C$141,OR(MONTH(TODAY())=10,MONTH(TODAY())=11,MONTH(TODAY())=12)),CONCATENATE(MONTH(TODAY()),"/01/",YEAR(TODAY())),IF(AND(TODAY()&lt;Validation!$C$141,MONTH(TODAY())&lt;=9),CONCATENATE("0",MONTH(TODAY()),"/01/",YEAR(TODAY())),IF(AND(TODAY()&gt;=Validation!$C$141,OR(MONTH(TODAY())=10,MONTH(TODAY())=11,MONTH(TODAY())=12)),CONCATENATE(MONTH(TODAY()+10),"/01/",YEAR(TODAY()+10)),IF(AND(TODAY()&gt;=Validation!$C$141,MONTH(TODAY())&lt;=9),CONCATENATE("0",MONTH(TODAY()+10),"/01/",YEAR(TODAY()+10)))))))</f>
        <v/>
      </c>
      <c r="R391" s="84" t="str">
        <f t="shared" si="19"/>
        <v/>
      </c>
      <c r="S391" s="66"/>
      <c r="T391" s="66"/>
      <c r="U391" s="66"/>
      <c r="V391" s="66"/>
      <c r="W391" s="66"/>
      <c r="X391" s="66"/>
      <c r="Y391" s="278"/>
      <c r="Z391" s="7">
        <f t="shared" si="20"/>
        <v>22</v>
      </c>
      <c r="AB391" s="133" t="str">
        <f>IFERROR(IF(DATEVALUE(VLOOKUP(K391,Validation!F426:I449,3,FALSE)&amp;"/"&amp;RIGHT(L391+100,2)&amp;"/"&amp;M391)&lt;=DATEVALUE(VLOOKUP(N391,Validation!F426:I449,3,FALSE)&amp;"/"&amp;RIGHT(O391+100,2)&amp;"/"&amp;P391),"",-1),"")</f>
        <v/>
      </c>
      <c r="AC391" s="133" t="str">
        <f>IFERROR(IF(DATEVALUE(TEXT(VLOOKUP(S391,Validation!F426:I449,3,FALSE)&amp;"/"&amp;RIGHT(T391+100,2)&amp;"/"&amp;U391,"MM/DD/YYYY"))&lt;=DATEVALUE(TEXT(VLOOKUP(V391,Validation!F426:I449,3,FALSE)&amp;"/"&amp;RIGHT(W391+100,2)&amp;"/"&amp;X391,"MM/DD/YYYY")),"",-1),"")</f>
        <v/>
      </c>
    </row>
    <row r="392" spans="1:29" ht="13.8">
      <c r="A392" s="113"/>
      <c r="B392" s="113"/>
      <c r="C392" s="113"/>
      <c r="D392" s="113"/>
      <c r="E392" s="113"/>
      <c r="F392" s="14"/>
      <c r="G392" s="15"/>
      <c r="H392" s="14"/>
      <c r="I392" s="114"/>
      <c r="J392" s="91" t="str">
        <f t="shared" si="18"/>
        <v/>
      </c>
      <c r="K392" s="88"/>
      <c r="L392" s="89"/>
      <c r="M392" s="90"/>
      <c r="N392" s="88"/>
      <c r="O392" s="89"/>
      <c r="P392" s="90"/>
      <c r="Q392" s="85" t="str">
        <f ca="1">+IF(A392="","",IF(AND(TODAY()&lt;Validation!$C$141,OR(MONTH(TODAY())=10,MONTH(TODAY())=11,MONTH(TODAY())=12)),CONCATENATE(MONTH(TODAY()),"/01/",YEAR(TODAY())),IF(AND(TODAY()&lt;Validation!$C$141,MONTH(TODAY())&lt;=9),CONCATENATE("0",MONTH(TODAY()),"/01/",YEAR(TODAY())),IF(AND(TODAY()&gt;=Validation!$C$141,OR(MONTH(TODAY())=10,MONTH(TODAY())=11,MONTH(TODAY())=12)),CONCATENATE(MONTH(TODAY()+10),"/01/",YEAR(TODAY()+10)),IF(AND(TODAY()&gt;=Validation!$C$141,MONTH(TODAY())&lt;=9),CONCATENATE("0",MONTH(TODAY()+10),"/01/",YEAR(TODAY()+10)))))))</f>
        <v/>
      </c>
      <c r="R392" s="84" t="str">
        <f t="shared" si="19"/>
        <v/>
      </c>
      <c r="S392" s="66"/>
      <c r="T392" s="66"/>
      <c r="U392" s="66"/>
      <c r="V392" s="66"/>
      <c r="W392" s="66"/>
      <c r="X392" s="66"/>
      <c r="Y392" s="278"/>
      <c r="Z392" s="7">
        <f t="shared" si="20"/>
        <v>22</v>
      </c>
      <c r="AB392" s="133" t="str">
        <f>IFERROR(IF(DATEVALUE(VLOOKUP(K392,Validation!F427:I450,3,FALSE)&amp;"/"&amp;RIGHT(L392+100,2)&amp;"/"&amp;M392)&lt;=DATEVALUE(VLOOKUP(N392,Validation!F427:I450,3,FALSE)&amp;"/"&amp;RIGHT(O392+100,2)&amp;"/"&amp;P392),"",-1),"")</f>
        <v/>
      </c>
      <c r="AC392" s="133" t="str">
        <f>IFERROR(IF(DATEVALUE(TEXT(VLOOKUP(S392,Validation!F427:I450,3,FALSE)&amp;"/"&amp;RIGHT(T392+100,2)&amp;"/"&amp;U392,"MM/DD/YYYY"))&lt;=DATEVALUE(TEXT(VLOOKUP(V392,Validation!F427:I450,3,FALSE)&amp;"/"&amp;RIGHT(W392+100,2)&amp;"/"&amp;X392,"MM/DD/YYYY")),"",-1),"")</f>
        <v/>
      </c>
    </row>
    <row r="393" spans="1:29" ht="13.8">
      <c r="A393" s="113"/>
      <c r="B393" s="113"/>
      <c r="C393" s="113"/>
      <c r="D393" s="113"/>
      <c r="E393" s="113"/>
      <c r="F393" s="14"/>
      <c r="G393" s="15"/>
      <c r="H393" s="14"/>
      <c r="I393" s="114"/>
      <c r="J393" s="91" t="str">
        <f t="shared" si="18"/>
        <v/>
      </c>
      <c r="K393" s="88"/>
      <c r="L393" s="89"/>
      <c r="M393" s="90"/>
      <c r="N393" s="88"/>
      <c r="O393" s="89"/>
      <c r="P393" s="90"/>
      <c r="Q393" s="85" t="str">
        <f ca="1">+IF(A393="","",IF(AND(TODAY()&lt;Validation!$C$141,OR(MONTH(TODAY())=10,MONTH(TODAY())=11,MONTH(TODAY())=12)),CONCATENATE(MONTH(TODAY()),"/01/",YEAR(TODAY())),IF(AND(TODAY()&lt;Validation!$C$141,MONTH(TODAY())&lt;=9),CONCATENATE("0",MONTH(TODAY()),"/01/",YEAR(TODAY())),IF(AND(TODAY()&gt;=Validation!$C$141,OR(MONTH(TODAY())=10,MONTH(TODAY())=11,MONTH(TODAY())=12)),CONCATENATE(MONTH(TODAY()+10),"/01/",YEAR(TODAY()+10)),IF(AND(TODAY()&gt;=Validation!$C$141,MONTH(TODAY())&lt;=9),CONCATENATE("0",MONTH(TODAY()+10),"/01/",YEAR(TODAY()+10)))))))</f>
        <v/>
      </c>
      <c r="R393" s="84" t="str">
        <f t="shared" si="19"/>
        <v/>
      </c>
      <c r="S393" s="66"/>
      <c r="T393" s="66"/>
      <c r="U393" s="66"/>
      <c r="V393" s="66"/>
      <c r="W393" s="66"/>
      <c r="X393" s="66"/>
      <c r="Y393" s="278"/>
      <c r="Z393" s="7">
        <f t="shared" si="20"/>
        <v>22</v>
      </c>
      <c r="AB393" s="133" t="str">
        <f>IFERROR(IF(DATEVALUE(VLOOKUP(K393,Validation!F428:I451,3,FALSE)&amp;"/"&amp;RIGHT(L393+100,2)&amp;"/"&amp;M393)&lt;=DATEVALUE(VLOOKUP(N393,Validation!F428:I451,3,FALSE)&amp;"/"&amp;RIGHT(O393+100,2)&amp;"/"&amp;P393),"",-1),"")</f>
        <v/>
      </c>
      <c r="AC393" s="133" t="str">
        <f>IFERROR(IF(DATEVALUE(TEXT(VLOOKUP(S393,Validation!F428:I451,3,FALSE)&amp;"/"&amp;RIGHT(T393+100,2)&amp;"/"&amp;U393,"MM/DD/YYYY"))&lt;=DATEVALUE(TEXT(VLOOKUP(V393,Validation!F428:I451,3,FALSE)&amp;"/"&amp;RIGHT(W393+100,2)&amp;"/"&amp;X393,"MM/DD/YYYY")),"",-1),"")</f>
        <v/>
      </c>
    </row>
    <row r="394" spans="1:29" ht="13.8">
      <c r="A394" s="113"/>
      <c r="B394" s="113"/>
      <c r="C394" s="113"/>
      <c r="D394" s="113"/>
      <c r="E394" s="113"/>
      <c r="F394" s="14"/>
      <c r="G394" s="15"/>
      <c r="H394" s="14"/>
      <c r="I394" s="114"/>
      <c r="J394" s="91" t="str">
        <f t="shared" si="18"/>
        <v/>
      </c>
      <c r="K394" s="88"/>
      <c r="L394" s="89"/>
      <c r="M394" s="90"/>
      <c r="N394" s="88"/>
      <c r="O394" s="89"/>
      <c r="P394" s="90"/>
      <c r="Q394" s="85" t="str">
        <f ca="1">+IF(A394="","",IF(AND(TODAY()&lt;Validation!$C$141,OR(MONTH(TODAY())=10,MONTH(TODAY())=11,MONTH(TODAY())=12)),CONCATENATE(MONTH(TODAY()),"/01/",YEAR(TODAY())),IF(AND(TODAY()&lt;Validation!$C$141,MONTH(TODAY())&lt;=9),CONCATENATE("0",MONTH(TODAY()),"/01/",YEAR(TODAY())),IF(AND(TODAY()&gt;=Validation!$C$141,OR(MONTH(TODAY())=10,MONTH(TODAY())=11,MONTH(TODAY())=12)),CONCATENATE(MONTH(TODAY()+10),"/01/",YEAR(TODAY()+10)),IF(AND(TODAY()&gt;=Validation!$C$141,MONTH(TODAY())&lt;=9),CONCATENATE("0",MONTH(TODAY()+10),"/01/",YEAR(TODAY()+10)))))))</f>
        <v/>
      </c>
      <c r="R394" s="84" t="str">
        <f t="shared" si="19"/>
        <v/>
      </c>
      <c r="S394" s="66"/>
      <c r="T394" s="66"/>
      <c r="U394" s="66"/>
      <c r="V394" s="66"/>
      <c r="W394" s="66"/>
      <c r="X394" s="66"/>
      <c r="Y394" s="278"/>
      <c r="Z394" s="7">
        <f t="shared" si="20"/>
        <v>22</v>
      </c>
      <c r="AB394" s="133" t="str">
        <f>IFERROR(IF(DATEVALUE(VLOOKUP(K394,Validation!F429:I452,3,FALSE)&amp;"/"&amp;RIGHT(L394+100,2)&amp;"/"&amp;M394)&lt;=DATEVALUE(VLOOKUP(N394,Validation!F429:I452,3,FALSE)&amp;"/"&amp;RIGHT(O394+100,2)&amp;"/"&amp;P394),"",-1),"")</f>
        <v/>
      </c>
      <c r="AC394" s="133" t="str">
        <f>IFERROR(IF(DATEVALUE(TEXT(VLOOKUP(S394,Validation!F429:I452,3,FALSE)&amp;"/"&amp;RIGHT(T394+100,2)&amp;"/"&amp;U394,"MM/DD/YYYY"))&lt;=DATEVALUE(TEXT(VLOOKUP(V394,Validation!F429:I452,3,FALSE)&amp;"/"&amp;RIGHT(W394+100,2)&amp;"/"&amp;X394,"MM/DD/YYYY")),"",-1),"")</f>
        <v/>
      </c>
    </row>
    <row r="395" spans="1:29" ht="13.8">
      <c r="A395" s="113"/>
      <c r="B395" s="113"/>
      <c r="C395" s="113"/>
      <c r="D395" s="113"/>
      <c r="E395" s="113"/>
      <c r="F395" s="14"/>
      <c r="G395" s="15"/>
      <c r="H395" s="14"/>
      <c r="I395" s="114"/>
      <c r="J395" s="91" t="str">
        <f t="shared" si="18"/>
        <v/>
      </c>
      <c r="K395" s="88"/>
      <c r="L395" s="89"/>
      <c r="M395" s="90"/>
      <c r="N395" s="88"/>
      <c r="O395" s="89"/>
      <c r="P395" s="90"/>
      <c r="Q395" s="85" t="str">
        <f ca="1">+IF(A395="","",IF(AND(TODAY()&lt;Validation!$C$141,OR(MONTH(TODAY())=10,MONTH(TODAY())=11,MONTH(TODAY())=12)),CONCATENATE(MONTH(TODAY()),"/01/",YEAR(TODAY())),IF(AND(TODAY()&lt;Validation!$C$141,MONTH(TODAY())&lt;=9),CONCATENATE("0",MONTH(TODAY()),"/01/",YEAR(TODAY())),IF(AND(TODAY()&gt;=Validation!$C$141,OR(MONTH(TODAY())=10,MONTH(TODAY())=11,MONTH(TODAY())=12)),CONCATENATE(MONTH(TODAY()+10),"/01/",YEAR(TODAY()+10)),IF(AND(TODAY()&gt;=Validation!$C$141,MONTH(TODAY())&lt;=9),CONCATENATE("0",MONTH(TODAY()+10),"/01/",YEAR(TODAY()+10)))))))</f>
        <v/>
      </c>
      <c r="R395" s="84" t="str">
        <f t="shared" si="19"/>
        <v/>
      </c>
      <c r="S395" s="66"/>
      <c r="T395" s="66"/>
      <c r="U395" s="66"/>
      <c r="V395" s="66"/>
      <c r="W395" s="66"/>
      <c r="X395" s="66"/>
      <c r="Y395" s="278"/>
      <c r="Z395" s="7">
        <f t="shared" si="20"/>
        <v>22</v>
      </c>
      <c r="AB395" s="133" t="str">
        <f>IFERROR(IF(DATEVALUE(VLOOKUP(K395,Validation!F430:I453,3,FALSE)&amp;"/"&amp;RIGHT(L395+100,2)&amp;"/"&amp;M395)&lt;=DATEVALUE(VLOOKUP(N395,Validation!F430:I453,3,FALSE)&amp;"/"&amp;RIGHT(O395+100,2)&amp;"/"&amp;P395),"",-1),"")</f>
        <v/>
      </c>
      <c r="AC395" s="133" t="str">
        <f>IFERROR(IF(DATEVALUE(TEXT(VLOOKUP(S395,Validation!F430:I453,3,FALSE)&amp;"/"&amp;RIGHT(T395+100,2)&amp;"/"&amp;U395,"MM/DD/YYYY"))&lt;=DATEVALUE(TEXT(VLOOKUP(V395,Validation!F430:I453,3,FALSE)&amp;"/"&amp;RIGHT(W395+100,2)&amp;"/"&amp;X395,"MM/DD/YYYY")),"",-1),"")</f>
        <v/>
      </c>
    </row>
    <row r="396" spans="1:29" ht="13.8">
      <c r="A396" s="113"/>
      <c r="B396" s="113"/>
      <c r="C396" s="113"/>
      <c r="D396" s="113"/>
      <c r="E396" s="113"/>
      <c r="F396" s="14"/>
      <c r="G396" s="15"/>
      <c r="H396" s="14"/>
      <c r="I396" s="114"/>
      <c r="J396" s="91" t="str">
        <f t="shared" si="18"/>
        <v/>
      </c>
      <c r="K396" s="88"/>
      <c r="L396" s="89"/>
      <c r="M396" s="90"/>
      <c r="N396" s="88"/>
      <c r="O396" s="89"/>
      <c r="P396" s="90"/>
      <c r="Q396" s="85" t="str">
        <f ca="1">+IF(A396="","",IF(AND(TODAY()&lt;Validation!$C$141,OR(MONTH(TODAY())=10,MONTH(TODAY())=11,MONTH(TODAY())=12)),CONCATENATE(MONTH(TODAY()),"/01/",YEAR(TODAY())),IF(AND(TODAY()&lt;Validation!$C$141,MONTH(TODAY())&lt;=9),CONCATENATE("0",MONTH(TODAY()),"/01/",YEAR(TODAY())),IF(AND(TODAY()&gt;=Validation!$C$141,OR(MONTH(TODAY())=10,MONTH(TODAY())=11,MONTH(TODAY())=12)),CONCATENATE(MONTH(TODAY()+10),"/01/",YEAR(TODAY()+10)),IF(AND(TODAY()&gt;=Validation!$C$141,MONTH(TODAY())&lt;=9),CONCATENATE("0",MONTH(TODAY()+10),"/01/",YEAR(TODAY()+10)))))))</f>
        <v/>
      </c>
      <c r="R396" s="84" t="str">
        <f t="shared" si="19"/>
        <v/>
      </c>
      <c r="S396" s="66"/>
      <c r="T396" s="66"/>
      <c r="U396" s="66"/>
      <c r="V396" s="66"/>
      <c r="W396" s="66"/>
      <c r="X396" s="66"/>
      <c r="Y396" s="278"/>
      <c r="Z396" s="7">
        <f t="shared" si="20"/>
        <v>22</v>
      </c>
      <c r="AB396" s="133" t="str">
        <f>IFERROR(IF(DATEVALUE(VLOOKUP(K396,Validation!F431:I454,3,FALSE)&amp;"/"&amp;RIGHT(L396+100,2)&amp;"/"&amp;M396)&lt;=DATEVALUE(VLOOKUP(N396,Validation!F431:I454,3,FALSE)&amp;"/"&amp;RIGHT(O396+100,2)&amp;"/"&amp;P396),"",-1),"")</f>
        <v/>
      </c>
      <c r="AC396" s="133" t="str">
        <f>IFERROR(IF(DATEVALUE(TEXT(VLOOKUP(S396,Validation!F431:I454,3,FALSE)&amp;"/"&amp;RIGHT(T396+100,2)&amp;"/"&amp;U396,"MM/DD/YYYY"))&lt;=DATEVALUE(TEXT(VLOOKUP(V396,Validation!F431:I454,3,FALSE)&amp;"/"&amp;RIGHT(W396+100,2)&amp;"/"&amp;X396,"MM/DD/YYYY")),"",-1),"")</f>
        <v/>
      </c>
    </row>
    <row r="397" spans="1:29" ht="13.8">
      <c r="A397" s="113"/>
      <c r="B397" s="113"/>
      <c r="C397" s="113"/>
      <c r="D397" s="113"/>
      <c r="E397" s="113"/>
      <c r="F397" s="14"/>
      <c r="G397" s="15"/>
      <c r="H397" s="14"/>
      <c r="I397" s="114"/>
      <c r="J397" s="91" t="str">
        <f t="shared" si="18"/>
        <v/>
      </c>
      <c r="K397" s="88"/>
      <c r="L397" s="89"/>
      <c r="M397" s="90"/>
      <c r="N397" s="88"/>
      <c r="O397" s="89"/>
      <c r="P397" s="90"/>
      <c r="Q397" s="85" t="str">
        <f ca="1">+IF(A397="","",IF(AND(TODAY()&lt;Validation!$C$141,OR(MONTH(TODAY())=10,MONTH(TODAY())=11,MONTH(TODAY())=12)),CONCATENATE(MONTH(TODAY()),"/01/",YEAR(TODAY())),IF(AND(TODAY()&lt;Validation!$C$141,MONTH(TODAY())&lt;=9),CONCATENATE("0",MONTH(TODAY()),"/01/",YEAR(TODAY())),IF(AND(TODAY()&gt;=Validation!$C$141,OR(MONTH(TODAY())=10,MONTH(TODAY())=11,MONTH(TODAY())=12)),CONCATENATE(MONTH(TODAY()+10),"/01/",YEAR(TODAY()+10)),IF(AND(TODAY()&gt;=Validation!$C$141,MONTH(TODAY())&lt;=9),CONCATENATE("0",MONTH(TODAY()+10),"/01/",YEAR(TODAY()+10)))))))</f>
        <v/>
      </c>
      <c r="R397" s="84" t="str">
        <f t="shared" si="19"/>
        <v/>
      </c>
      <c r="S397" s="66"/>
      <c r="T397" s="66"/>
      <c r="U397" s="66"/>
      <c r="V397" s="66"/>
      <c r="W397" s="66"/>
      <c r="X397" s="66"/>
      <c r="Y397" s="278"/>
      <c r="Z397" s="7">
        <f t="shared" si="20"/>
        <v>22</v>
      </c>
      <c r="AB397" s="133" t="str">
        <f>IFERROR(IF(DATEVALUE(VLOOKUP(K397,Validation!F432:I455,3,FALSE)&amp;"/"&amp;RIGHT(L397+100,2)&amp;"/"&amp;M397)&lt;=DATEVALUE(VLOOKUP(N397,Validation!F432:I455,3,FALSE)&amp;"/"&amp;RIGHT(O397+100,2)&amp;"/"&amp;P397),"",-1),"")</f>
        <v/>
      </c>
      <c r="AC397" s="133" t="str">
        <f>IFERROR(IF(DATEVALUE(TEXT(VLOOKUP(S397,Validation!F432:I455,3,FALSE)&amp;"/"&amp;RIGHT(T397+100,2)&amp;"/"&amp;U397,"MM/DD/YYYY"))&lt;=DATEVALUE(TEXT(VLOOKUP(V397,Validation!F432:I455,3,FALSE)&amp;"/"&amp;RIGHT(W397+100,2)&amp;"/"&amp;X397,"MM/DD/YYYY")),"",-1),"")</f>
        <v/>
      </c>
    </row>
    <row r="398" spans="1:29" ht="13.8">
      <c r="A398" s="113"/>
      <c r="B398" s="113"/>
      <c r="C398" s="113"/>
      <c r="D398" s="113"/>
      <c r="E398" s="113"/>
      <c r="F398" s="14"/>
      <c r="G398" s="15"/>
      <c r="H398" s="14"/>
      <c r="I398" s="114"/>
      <c r="J398" s="91" t="str">
        <f t="shared" si="18"/>
        <v/>
      </c>
      <c r="K398" s="88"/>
      <c r="L398" s="89"/>
      <c r="M398" s="90"/>
      <c r="N398" s="88"/>
      <c r="O398" s="89"/>
      <c r="P398" s="90"/>
      <c r="Q398" s="85" t="str">
        <f ca="1">+IF(A398="","",IF(AND(TODAY()&lt;Validation!$C$141,OR(MONTH(TODAY())=10,MONTH(TODAY())=11,MONTH(TODAY())=12)),CONCATENATE(MONTH(TODAY()),"/01/",YEAR(TODAY())),IF(AND(TODAY()&lt;Validation!$C$141,MONTH(TODAY())&lt;=9),CONCATENATE("0",MONTH(TODAY()),"/01/",YEAR(TODAY())),IF(AND(TODAY()&gt;=Validation!$C$141,OR(MONTH(TODAY())=10,MONTH(TODAY())=11,MONTH(TODAY())=12)),CONCATENATE(MONTH(TODAY()+10),"/01/",YEAR(TODAY()+10)),IF(AND(TODAY()&gt;=Validation!$C$141,MONTH(TODAY())&lt;=9),CONCATENATE("0",MONTH(TODAY()+10),"/01/",YEAR(TODAY()+10)))))))</f>
        <v/>
      </c>
      <c r="R398" s="84" t="str">
        <f t="shared" si="19"/>
        <v/>
      </c>
      <c r="S398" s="66"/>
      <c r="T398" s="66"/>
      <c r="U398" s="66"/>
      <c r="V398" s="66"/>
      <c r="W398" s="66"/>
      <c r="X398" s="66"/>
      <c r="Y398" s="278"/>
      <c r="Z398" s="7">
        <f t="shared" si="20"/>
        <v>22</v>
      </c>
      <c r="AB398" s="133" t="str">
        <f>IFERROR(IF(DATEVALUE(VLOOKUP(K398,Validation!F433:I456,3,FALSE)&amp;"/"&amp;RIGHT(L398+100,2)&amp;"/"&amp;M398)&lt;=DATEVALUE(VLOOKUP(N398,Validation!F433:I456,3,FALSE)&amp;"/"&amp;RIGHT(O398+100,2)&amp;"/"&amp;P398),"",-1),"")</f>
        <v/>
      </c>
      <c r="AC398" s="133" t="str">
        <f>IFERROR(IF(DATEVALUE(TEXT(VLOOKUP(S398,Validation!F433:I456,3,FALSE)&amp;"/"&amp;RIGHT(T398+100,2)&amp;"/"&amp;U398,"MM/DD/YYYY"))&lt;=DATEVALUE(TEXT(VLOOKUP(V398,Validation!F433:I456,3,FALSE)&amp;"/"&amp;RIGHT(W398+100,2)&amp;"/"&amp;X398,"MM/DD/YYYY")),"",-1),"")</f>
        <v/>
      </c>
    </row>
    <row r="399" spans="1:29" ht="13.8">
      <c r="A399" s="113"/>
      <c r="B399" s="113"/>
      <c r="C399" s="113"/>
      <c r="D399" s="113"/>
      <c r="E399" s="113"/>
      <c r="F399" s="14"/>
      <c r="G399" s="15"/>
      <c r="H399" s="14"/>
      <c r="I399" s="114"/>
      <c r="J399" s="91" t="str">
        <f t="shared" si="18"/>
        <v/>
      </c>
      <c r="K399" s="88"/>
      <c r="L399" s="89"/>
      <c r="M399" s="90"/>
      <c r="N399" s="88"/>
      <c r="O399" s="89"/>
      <c r="P399" s="90"/>
      <c r="Q399" s="85" t="str">
        <f ca="1">+IF(A399="","",IF(AND(TODAY()&lt;Validation!$C$141,OR(MONTH(TODAY())=10,MONTH(TODAY())=11,MONTH(TODAY())=12)),CONCATENATE(MONTH(TODAY()),"/01/",YEAR(TODAY())),IF(AND(TODAY()&lt;Validation!$C$141,MONTH(TODAY())&lt;=9),CONCATENATE("0",MONTH(TODAY()),"/01/",YEAR(TODAY())),IF(AND(TODAY()&gt;=Validation!$C$141,OR(MONTH(TODAY())=10,MONTH(TODAY())=11,MONTH(TODAY())=12)),CONCATENATE(MONTH(TODAY()+10),"/01/",YEAR(TODAY()+10)),IF(AND(TODAY()&gt;=Validation!$C$141,MONTH(TODAY())&lt;=9),CONCATENATE("0",MONTH(TODAY()+10),"/01/",YEAR(TODAY()+10)))))))</f>
        <v/>
      </c>
      <c r="R399" s="84" t="str">
        <f t="shared" si="19"/>
        <v/>
      </c>
      <c r="S399" s="66"/>
      <c r="T399" s="66"/>
      <c r="U399" s="66"/>
      <c r="V399" s="66"/>
      <c r="W399" s="66"/>
      <c r="X399" s="66"/>
      <c r="Y399" s="278"/>
      <c r="Z399" s="7">
        <f t="shared" si="20"/>
        <v>22</v>
      </c>
      <c r="AB399" s="133" t="str">
        <f>IFERROR(IF(DATEVALUE(VLOOKUP(K399,Validation!F434:I457,3,FALSE)&amp;"/"&amp;RIGHT(L399+100,2)&amp;"/"&amp;M399)&lt;=DATEVALUE(VLOOKUP(N399,Validation!F434:I457,3,FALSE)&amp;"/"&amp;RIGHT(O399+100,2)&amp;"/"&amp;P399),"",-1),"")</f>
        <v/>
      </c>
      <c r="AC399" s="133" t="str">
        <f>IFERROR(IF(DATEVALUE(TEXT(VLOOKUP(S399,Validation!F434:I457,3,FALSE)&amp;"/"&amp;RIGHT(T399+100,2)&amp;"/"&amp;U399,"MM/DD/YYYY"))&lt;=DATEVALUE(TEXT(VLOOKUP(V399,Validation!F434:I457,3,FALSE)&amp;"/"&amp;RIGHT(W399+100,2)&amp;"/"&amp;X399,"MM/DD/YYYY")),"",-1),"")</f>
        <v/>
      </c>
    </row>
    <row r="400" spans="1:29" ht="13.8">
      <c r="A400" s="113"/>
      <c r="B400" s="113"/>
      <c r="C400" s="113"/>
      <c r="D400" s="113"/>
      <c r="E400" s="113"/>
      <c r="F400" s="14"/>
      <c r="G400" s="15"/>
      <c r="H400" s="14"/>
      <c r="I400" s="114"/>
      <c r="J400" s="91" t="str">
        <f t="shared" si="18"/>
        <v/>
      </c>
      <c r="K400" s="88"/>
      <c r="L400" s="89"/>
      <c r="M400" s="90"/>
      <c r="N400" s="88"/>
      <c r="O400" s="89"/>
      <c r="P400" s="90"/>
      <c r="Q400" s="85" t="str">
        <f ca="1">+IF(A400="","",IF(AND(TODAY()&lt;Validation!$C$141,OR(MONTH(TODAY())=10,MONTH(TODAY())=11,MONTH(TODAY())=12)),CONCATENATE(MONTH(TODAY()),"/01/",YEAR(TODAY())),IF(AND(TODAY()&lt;Validation!$C$141,MONTH(TODAY())&lt;=9),CONCATENATE("0",MONTH(TODAY()),"/01/",YEAR(TODAY())),IF(AND(TODAY()&gt;=Validation!$C$141,OR(MONTH(TODAY())=10,MONTH(TODAY())=11,MONTH(TODAY())=12)),CONCATENATE(MONTH(TODAY()+10),"/01/",YEAR(TODAY()+10)),IF(AND(TODAY()&gt;=Validation!$C$141,MONTH(TODAY())&lt;=9),CONCATENATE("0",MONTH(TODAY()+10),"/01/",YEAR(TODAY()+10)))))))</f>
        <v/>
      </c>
      <c r="R400" s="84" t="str">
        <f t="shared" si="19"/>
        <v/>
      </c>
      <c r="S400" s="66"/>
      <c r="T400" s="66"/>
      <c r="U400" s="66"/>
      <c r="V400" s="66"/>
      <c r="W400" s="66"/>
      <c r="X400" s="66"/>
      <c r="Y400" s="278"/>
      <c r="Z400" s="7">
        <f t="shared" si="20"/>
        <v>22</v>
      </c>
      <c r="AB400" s="133" t="str">
        <f>IFERROR(IF(DATEVALUE(VLOOKUP(K400,Validation!F435:I458,3,FALSE)&amp;"/"&amp;RIGHT(L400+100,2)&amp;"/"&amp;M400)&lt;=DATEVALUE(VLOOKUP(N400,Validation!F435:I458,3,FALSE)&amp;"/"&amp;RIGHT(O400+100,2)&amp;"/"&amp;P400),"",-1),"")</f>
        <v/>
      </c>
      <c r="AC400" s="133" t="str">
        <f>IFERROR(IF(DATEVALUE(TEXT(VLOOKUP(S400,Validation!F435:I458,3,FALSE)&amp;"/"&amp;RIGHT(T400+100,2)&amp;"/"&amp;U400,"MM/DD/YYYY"))&lt;=DATEVALUE(TEXT(VLOOKUP(V400,Validation!F435:I458,3,FALSE)&amp;"/"&amp;RIGHT(W400+100,2)&amp;"/"&amp;X400,"MM/DD/YYYY")),"",-1),"")</f>
        <v/>
      </c>
    </row>
    <row r="401" spans="1:29" ht="13.8">
      <c r="A401" s="113"/>
      <c r="B401" s="113"/>
      <c r="C401" s="113"/>
      <c r="D401" s="113"/>
      <c r="E401" s="113"/>
      <c r="F401" s="14"/>
      <c r="G401" s="15"/>
      <c r="H401" s="14"/>
      <c r="I401" s="114"/>
      <c r="J401" s="91" t="str">
        <f t="shared" si="18"/>
        <v/>
      </c>
      <c r="K401" s="88"/>
      <c r="L401" s="89"/>
      <c r="M401" s="90"/>
      <c r="N401" s="88"/>
      <c r="O401" s="89"/>
      <c r="P401" s="90"/>
      <c r="Q401" s="85" t="str">
        <f ca="1">+IF(A401="","",IF(AND(TODAY()&lt;Validation!$C$141,OR(MONTH(TODAY())=10,MONTH(TODAY())=11,MONTH(TODAY())=12)),CONCATENATE(MONTH(TODAY()),"/01/",YEAR(TODAY())),IF(AND(TODAY()&lt;Validation!$C$141,MONTH(TODAY())&lt;=9),CONCATENATE("0",MONTH(TODAY()),"/01/",YEAR(TODAY())),IF(AND(TODAY()&gt;=Validation!$C$141,OR(MONTH(TODAY())=10,MONTH(TODAY())=11,MONTH(TODAY())=12)),CONCATENATE(MONTH(TODAY()+10),"/01/",YEAR(TODAY()+10)),IF(AND(TODAY()&gt;=Validation!$C$141,MONTH(TODAY())&lt;=9),CONCATENATE("0",MONTH(TODAY()+10),"/01/",YEAR(TODAY()+10)))))))</f>
        <v/>
      </c>
      <c r="R401" s="84" t="str">
        <f t="shared" si="19"/>
        <v/>
      </c>
      <c r="S401" s="66"/>
      <c r="T401" s="66"/>
      <c r="U401" s="66"/>
      <c r="V401" s="66"/>
      <c r="W401" s="66"/>
      <c r="X401" s="66"/>
      <c r="Y401" s="278"/>
      <c r="Z401" s="7">
        <f t="shared" si="20"/>
        <v>22</v>
      </c>
      <c r="AB401" s="133" t="str">
        <f>IFERROR(IF(DATEVALUE(VLOOKUP(K401,Validation!F436:I459,3,FALSE)&amp;"/"&amp;RIGHT(L401+100,2)&amp;"/"&amp;M401)&lt;=DATEVALUE(VLOOKUP(N401,Validation!F436:I459,3,FALSE)&amp;"/"&amp;RIGHT(O401+100,2)&amp;"/"&amp;P401),"",-1),"")</f>
        <v/>
      </c>
      <c r="AC401" s="133" t="str">
        <f>IFERROR(IF(DATEVALUE(TEXT(VLOOKUP(S401,Validation!F436:I459,3,FALSE)&amp;"/"&amp;RIGHT(T401+100,2)&amp;"/"&amp;U401,"MM/DD/YYYY"))&lt;=DATEVALUE(TEXT(VLOOKUP(V401,Validation!F436:I459,3,FALSE)&amp;"/"&amp;RIGHT(W401+100,2)&amp;"/"&amp;X401,"MM/DD/YYYY")),"",-1),"")</f>
        <v/>
      </c>
    </row>
    <row r="402" spans="1:29" ht="13.8">
      <c r="A402" s="113"/>
      <c r="B402" s="113"/>
      <c r="C402" s="113"/>
      <c r="D402" s="113"/>
      <c r="E402" s="113"/>
      <c r="F402" s="14"/>
      <c r="G402" s="15"/>
      <c r="H402" s="14"/>
      <c r="I402" s="114"/>
      <c r="J402" s="91" t="str">
        <f t="shared" si="18"/>
        <v/>
      </c>
      <c r="K402" s="88"/>
      <c r="L402" s="89"/>
      <c r="M402" s="90"/>
      <c r="N402" s="88"/>
      <c r="O402" s="89"/>
      <c r="P402" s="90"/>
      <c r="Q402" s="85" t="str">
        <f ca="1">+IF(A402="","",IF(AND(TODAY()&lt;Validation!$C$141,OR(MONTH(TODAY())=10,MONTH(TODAY())=11,MONTH(TODAY())=12)),CONCATENATE(MONTH(TODAY()),"/01/",YEAR(TODAY())),IF(AND(TODAY()&lt;Validation!$C$141,MONTH(TODAY())&lt;=9),CONCATENATE("0",MONTH(TODAY()),"/01/",YEAR(TODAY())),IF(AND(TODAY()&gt;=Validation!$C$141,OR(MONTH(TODAY())=10,MONTH(TODAY())=11,MONTH(TODAY())=12)),CONCATENATE(MONTH(TODAY()+10),"/01/",YEAR(TODAY()+10)),IF(AND(TODAY()&gt;=Validation!$C$141,MONTH(TODAY())&lt;=9),CONCATENATE("0",MONTH(TODAY()+10),"/01/",YEAR(TODAY()+10)))))))</f>
        <v/>
      </c>
      <c r="R402" s="84" t="str">
        <f t="shared" si="19"/>
        <v/>
      </c>
      <c r="S402" s="66"/>
      <c r="T402" s="66"/>
      <c r="U402" s="66"/>
      <c r="V402" s="66"/>
      <c r="W402" s="66"/>
      <c r="X402" s="66"/>
      <c r="Y402" s="278"/>
      <c r="Z402" s="7">
        <f t="shared" si="20"/>
        <v>22</v>
      </c>
      <c r="AB402" s="133" t="str">
        <f>IFERROR(IF(DATEVALUE(VLOOKUP(K402,Validation!F437:I460,3,FALSE)&amp;"/"&amp;RIGHT(L402+100,2)&amp;"/"&amp;M402)&lt;=DATEVALUE(VLOOKUP(N402,Validation!F437:I460,3,FALSE)&amp;"/"&amp;RIGHT(O402+100,2)&amp;"/"&amp;P402),"",-1),"")</f>
        <v/>
      </c>
      <c r="AC402" s="133" t="str">
        <f>IFERROR(IF(DATEVALUE(TEXT(VLOOKUP(S402,Validation!F437:I460,3,FALSE)&amp;"/"&amp;RIGHT(T402+100,2)&amp;"/"&amp;U402,"MM/DD/YYYY"))&lt;=DATEVALUE(TEXT(VLOOKUP(V402,Validation!F437:I460,3,FALSE)&amp;"/"&amp;RIGHT(W402+100,2)&amp;"/"&amp;X402,"MM/DD/YYYY")),"",-1),"")</f>
        <v/>
      </c>
    </row>
    <row r="403" spans="1:29" ht="13.8">
      <c r="A403" s="113"/>
      <c r="B403" s="113"/>
      <c r="C403" s="113"/>
      <c r="D403" s="113"/>
      <c r="E403" s="113"/>
      <c r="F403" s="14"/>
      <c r="G403" s="15"/>
      <c r="H403" s="14"/>
      <c r="I403" s="114"/>
      <c r="J403" s="91" t="str">
        <f t="shared" si="18"/>
        <v/>
      </c>
      <c r="K403" s="88"/>
      <c r="L403" s="89"/>
      <c r="M403" s="90"/>
      <c r="N403" s="88"/>
      <c r="O403" s="89"/>
      <c r="P403" s="90"/>
      <c r="Q403" s="85" t="str">
        <f ca="1">+IF(A403="","",IF(AND(TODAY()&lt;Validation!$C$141,OR(MONTH(TODAY())=10,MONTH(TODAY())=11,MONTH(TODAY())=12)),CONCATENATE(MONTH(TODAY()),"/01/",YEAR(TODAY())),IF(AND(TODAY()&lt;Validation!$C$141,MONTH(TODAY())&lt;=9),CONCATENATE("0",MONTH(TODAY()),"/01/",YEAR(TODAY())),IF(AND(TODAY()&gt;=Validation!$C$141,OR(MONTH(TODAY())=10,MONTH(TODAY())=11,MONTH(TODAY())=12)),CONCATENATE(MONTH(TODAY()+10),"/01/",YEAR(TODAY()+10)),IF(AND(TODAY()&gt;=Validation!$C$141,MONTH(TODAY())&lt;=9),CONCATENATE("0",MONTH(TODAY()+10),"/01/",YEAR(TODAY()+10)))))))</f>
        <v/>
      </c>
      <c r="R403" s="84" t="str">
        <f t="shared" si="19"/>
        <v/>
      </c>
      <c r="S403" s="66"/>
      <c r="T403" s="66"/>
      <c r="U403" s="66"/>
      <c r="V403" s="66"/>
      <c r="W403" s="66"/>
      <c r="X403" s="66"/>
      <c r="Y403" s="278"/>
      <c r="Z403" s="7">
        <f t="shared" si="20"/>
        <v>22</v>
      </c>
      <c r="AB403" s="133" t="str">
        <f>IFERROR(IF(DATEVALUE(VLOOKUP(K403,Validation!F438:I461,3,FALSE)&amp;"/"&amp;RIGHT(L403+100,2)&amp;"/"&amp;M403)&lt;=DATEVALUE(VLOOKUP(N403,Validation!F438:I461,3,FALSE)&amp;"/"&amp;RIGHT(O403+100,2)&amp;"/"&amp;P403),"",-1),"")</f>
        <v/>
      </c>
      <c r="AC403" s="133" t="str">
        <f>IFERROR(IF(DATEVALUE(TEXT(VLOOKUP(S403,Validation!F438:I461,3,FALSE)&amp;"/"&amp;RIGHT(T403+100,2)&amp;"/"&amp;U403,"MM/DD/YYYY"))&lt;=DATEVALUE(TEXT(VLOOKUP(V403,Validation!F438:I461,3,FALSE)&amp;"/"&amp;RIGHT(W403+100,2)&amp;"/"&amp;X403,"MM/DD/YYYY")),"",-1),"")</f>
        <v/>
      </c>
    </row>
    <row r="404" spans="1:29" ht="13.8">
      <c r="A404" s="113"/>
      <c r="B404" s="113"/>
      <c r="C404" s="113"/>
      <c r="D404" s="113"/>
      <c r="E404" s="113"/>
      <c r="F404" s="14"/>
      <c r="G404" s="15"/>
      <c r="H404" s="14"/>
      <c r="I404" s="114"/>
      <c r="J404" s="91" t="str">
        <f t="shared" si="18"/>
        <v/>
      </c>
      <c r="K404" s="88"/>
      <c r="L404" s="89"/>
      <c r="M404" s="90"/>
      <c r="N404" s="88"/>
      <c r="O404" s="89"/>
      <c r="P404" s="90"/>
      <c r="Q404" s="85" t="str">
        <f ca="1">+IF(A404="","",IF(AND(TODAY()&lt;Validation!$C$141,OR(MONTH(TODAY())=10,MONTH(TODAY())=11,MONTH(TODAY())=12)),CONCATENATE(MONTH(TODAY()),"/01/",YEAR(TODAY())),IF(AND(TODAY()&lt;Validation!$C$141,MONTH(TODAY())&lt;=9),CONCATENATE("0",MONTH(TODAY()),"/01/",YEAR(TODAY())),IF(AND(TODAY()&gt;=Validation!$C$141,OR(MONTH(TODAY())=10,MONTH(TODAY())=11,MONTH(TODAY())=12)),CONCATENATE(MONTH(TODAY()+10),"/01/",YEAR(TODAY()+10)),IF(AND(TODAY()&gt;=Validation!$C$141,MONTH(TODAY())&lt;=9),CONCATENATE("0",MONTH(TODAY()+10),"/01/",YEAR(TODAY()+10)))))))</f>
        <v/>
      </c>
      <c r="R404" s="84" t="str">
        <f t="shared" si="19"/>
        <v/>
      </c>
      <c r="S404" s="66"/>
      <c r="T404" s="66"/>
      <c r="U404" s="66"/>
      <c r="V404" s="66"/>
      <c r="W404" s="66"/>
      <c r="X404" s="66"/>
      <c r="Y404" s="278"/>
      <c r="Z404" s="7">
        <f t="shared" si="20"/>
        <v>22</v>
      </c>
      <c r="AB404" s="133" t="str">
        <f>IFERROR(IF(DATEVALUE(VLOOKUP(K404,Validation!F439:I462,3,FALSE)&amp;"/"&amp;RIGHT(L404+100,2)&amp;"/"&amp;M404)&lt;=DATEVALUE(VLOOKUP(N404,Validation!F439:I462,3,FALSE)&amp;"/"&amp;RIGHT(O404+100,2)&amp;"/"&amp;P404),"",-1),"")</f>
        <v/>
      </c>
      <c r="AC404" s="133" t="str">
        <f>IFERROR(IF(DATEVALUE(TEXT(VLOOKUP(S404,Validation!F439:I462,3,FALSE)&amp;"/"&amp;RIGHT(T404+100,2)&amp;"/"&amp;U404,"MM/DD/YYYY"))&lt;=DATEVALUE(TEXT(VLOOKUP(V404,Validation!F439:I462,3,FALSE)&amp;"/"&amp;RIGHT(W404+100,2)&amp;"/"&amp;X404,"MM/DD/YYYY")),"",-1),"")</f>
        <v/>
      </c>
    </row>
    <row r="405" spans="1:29" ht="13.8">
      <c r="A405" s="113"/>
      <c r="B405" s="113"/>
      <c r="C405" s="113"/>
      <c r="D405" s="113"/>
      <c r="E405" s="113"/>
      <c r="F405" s="14"/>
      <c r="G405" s="15"/>
      <c r="H405" s="14"/>
      <c r="I405" s="114"/>
      <c r="J405" s="91" t="str">
        <f t="shared" si="18"/>
        <v/>
      </c>
      <c r="K405" s="88"/>
      <c r="L405" s="89"/>
      <c r="M405" s="90"/>
      <c r="N405" s="88"/>
      <c r="O405" s="89"/>
      <c r="P405" s="90"/>
      <c r="Q405" s="85" t="str">
        <f ca="1">+IF(A405="","",IF(AND(TODAY()&lt;Validation!$C$141,OR(MONTH(TODAY())=10,MONTH(TODAY())=11,MONTH(TODAY())=12)),CONCATENATE(MONTH(TODAY()),"/01/",YEAR(TODAY())),IF(AND(TODAY()&lt;Validation!$C$141,MONTH(TODAY())&lt;=9),CONCATENATE("0",MONTH(TODAY()),"/01/",YEAR(TODAY())),IF(AND(TODAY()&gt;=Validation!$C$141,OR(MONTH(TODAY())=10,MONTH(TODAY())=11,MONTH(TODAY())=12)),CONCATENATE(MONTH(TODAY()+10),"/01/",YEAR(TODAY()+10)),IF(AND(TODAY()&gt;=Validation!$C$141,MONTH(TODAY())&lt;=9),CONCATENATE("0",MONTH(TODAY()+10),"/01/",YEAR(TODAY()+10)))))))</f>
        <v/>
      </c>
      <c r="R405" s="84" t="str">
        <f t="shared" si="19"/>
        <v/>
      </c>
      <c r="S405" s="66"/>
      <c r="T405" s="66"/>
      <c r="U405" s="66"/>
      <c r="V405" s="66"/>
      <c r="W405" s="66"/>
      <c r="X405" s="66"/>
      <c r="Y405" s="278"/>
      <c r="Z405" s="7">
        <f t="shared" si="20"/>
        <v>22</v>
      </c>
      <c r="AB405" s="133" t="str">
        <f>IFERROR(IF(DATEVALUE(VLOOKUP(K405,Validation!F440:I463,3,FALSE)&amp;"/"&amp;RIGHT(L405+100,2)&amp;"/"&amp;M405)&lt;=DATEVALUE(VLOOKUP(N405,Validation!F440:I463,3,FALSE)&amp;"/"&amp;RIGHT(O405+100,2)&amp;"/"&amp;P405),"",-1),"")</f>
        <v/>
      </c>
      <c r="AC405" s="133" t="str">
        <f>IFERROR(IF(DATEVALUE(TEXT(VLOOKUP(S405,Validation!F440:I463,3,FALSE)&amp;"/"&amp;RIGHT(T405+100,2)&amp;"/"&amp;U405,"MM/DD/YYYY"))&lt;=DATEVALUE(TEXT(VLOOKUP(V405,Validation!F440:I463,3,FALSE)&amp;"/"&amp;RIGHT(W405+100,2)&amp;"/"&amp;X405,"MM/DD/YYYY")),"",-1),"")</f>
        <v/>
      </c>
    </row>
    <row r="406" spans="1:29" ht="13.8">
      <c r="A406" s="113"/>
      <c r="B406" s="113"/>
      <c r="C406" s="113"/>
      <c r="D406" s="113"/>
      <c r="E406" s="113"/>
      <c r="F406" s="14"/>
      <c r="G406" s="15"/>
      <c r="H406" s="14"/>
      <c r="I406" s="114"/>
      <c r="J406" s="91" t="str">
        <f t="shared" si="18"/>
        <v/>
      </c>
      <c r="K406" s="88"/>
      <c r="L406" s="89"/>
      <c r="M406" s="90"/>
      <c r="N406" s="88"/>
      <c r="O406" s="89"/>
      <c r="P406" s="90"/>
      <c r="Q406" s="85" t="str">
        <f ca="1">+IF(A406="","",IF(AND(TODAY()&lt;Validation!$C$141,OR(MONTH(TODAY())=10,MONTH(TODAY())=11,MONTH(TODAY())=12)),CONCATENATE(MONTH(TODAY()),"/01/",YEAR(TODAY())),IF(AND(TODAY()&lt;Validation!$C$141,MONTH(TODAY())&lt;=9),CONCATENATE("0",MONTH(TODAY()),"/01/",YEAR(TODAY())),IF(AND(TODAY()&gt;=Validation!$C$141,OR(MONTH(TODAY())=10,MONTH(TODAY())=11,MONTH(TODAY())=12)),CONCATENATE(MONTH(TODAY()+10),"/01/",YEAR(TODAY()+10)),IF(AND(TODAY()&gt;=Validation!$C$141,MONTH(TODAY())&lt;=9),CONCATENATE("0",MONTH(TODAY()+10),"/01/",YEAR(TODAY()+10)))))))</f>
        <v/>
      </c>
      <c r="R406" s="84" t="str">
        <f t="shared" si="19"/>
        <v/>
      </c>
      <c r="S406" s="66"/>
      <c r="T406" s="66"/>
      <c r="U406" s="66"/>
      <c r="V406" s="66"/>
      <c r="W406" s="66"/>
      <c r="X406" s="66"/>
      <c r="Y406" s="278"/>
      <c r="Z406" s="7">
        <f t="shared" si="20"/>
        <v>22</v>
      </c>
      <c r="AB406" s="133" t="str">
        <f>IFERROR(IF(DATEVALUE(VLOOKUP(K406,Validation!F441:I464,3,FALSE)&amp;"/"&amp;RIGHT(L406+100,2)&amp;"/"&amp;M406)&lt;=DATEVALUE(VLOOKUP(N406,Validation!F441:I464,3,FALSE)&amp;"/"&amp;RIGHT(O406+100,2)&amp;"/"&amp;P406),"",-1),"")</f>
        <v/>
      </c>
      <c r="AC406" s="133" t="str">
        <f>IFERROR(IF(DATEVALUE(TEXT(VLOOKUP(S406,Validation!F441:I464,3,FALSE)&amp;"/"&amp;RIGHT(T406+100,2)&amp;"/"&amp;U406,"MM/DD/YYYY"))&lt;=DATEVALUE(TEXT(VLOOKUP(V406,Validation!F441:I464,3,FALSE)&amp;"/"&amp;RIGHT(W406+100,2)&amp;"/"&amp;X406,"MM/DD/YYYY")),"",-1),"")</f>
        <v/>
      </c>
    </row>
    <row r="407" spans="1:29" ht="13.8">
      <c r="A407" s="113"/>
      <c r="B407" s="113"/>
      <c r="C407" s="113"/>
      <c r="D407" s="113"/>
      <c r="E407" s="113"/>
      <c r="F407" s="14"/>
      <c r="G407" s="15"/>
      <c r="H407" s="14"/>
      <c r="I407" s="114"/>
      <c r="J407" s="91" t="str">
        <f t="shared" si="18"/>
        <v/>
      </c>
      <c r="K407" s="88"/>
      <c r="L407" s="89"/>
      <c r="M407" s="90"/>
      <c r="N407" s="88"/>
      <c r="O407" s="89"/>
      <c r="P407" s="90"/>
      <c r="Q407" s="85" t="str">
        <f ca="1">+IF(A407="","",IF(AND(TODAY()&lt;Validation!$C$141,OR(MONTH(TODAY())=10,MONTH(TODAY())=11,MONTH(TODAY())=12)),CONCATENATE(MONTH(TODAY()),"/01/",YEAR(TODAY())),IF(AND(TODAY()&lt;Validation!$C$141,MONTH(TODAY())&lt;=9),CONCATENATE("0",MONTH(TODAY()),"/01/",YEAR(TODAY())),IF(AND(TODAY()&gt;=Validation!$C$141,OR(MONTH(TODAY())=10,MONTH(TODAY())=11,MONTH(TODAY())=12)),CONCATENATE(MONTH(TODAY()+10),"/01/",YEAR(TODAY()+10)),IF(AND(TODAY()&gt;=Validation!$C$141,MONTH(TODAY())&lt;=9),CONCATENATE("0",MONTH(TODAY()+10),"/01/",YEAR(TODAY()+10)))))))</f>
        <v/>
      </c>
      <c r="R407" s="84" t="str">
        <f t="shared" si="19"/>
        <v/>
      </c>
      <c r="S407" s="66"/>
      <c r="T407" s="66"/>
      <c r="U407" s="66"/>
      <c r="V407" s="66"/>
      <c r="W407" s="66"/>
      <c r="X407" s="66"/>
      <c r="Y407" s="278"/>
      <c r="Z407" s="7">
        <f t="shared" si="20"/>
        <v>22</v>
      </c>
      <c r="AB407" s="133" t="str">
        <f>IFERROR(IF(DATEVALUE(VLOOKUP(K407,Validation!F442:I465,3,FALSE)&amp;"/"&amp;RIGHT(L407+100,2)&amp;"/"&amp;M407)&lt;=DATEVALUE(VLOOKUP(N407,Validation!F442:I465,3,FALSE)&amp;"/"&amp;RIGHT(O407+100,2)&amp;"/"&amp;P407),"",-1),"")</f>
        <v/>
      </c>
      <c r="AC407" s="133" t="str">
        <f>IFERROR(IF(DATEVALUE(TEXT(VLOOKUP(S407,Validation!F442:I465,3,FALSE)&amp;"/"&amp;RIGHT(T407+100,2)&amp;"/"&amp;U407,"MM/DD/YYYY"))&lt;=DATEVALUE(TEXT(VLOOKUP(V407,Validation!F442:I465,3,FALSE)&amp;"/"&amp;RIGHT(W407+100,2)&amp;"/"&amp;X407,"MM/DD/YYYY")),"",-1),"")</f>
        <v/>
      </c>
    </row>
    <row r="408" spans="1:29" ht="13.8">
      <c r="A408" s="113"/>
      <c r="B408" s="113"/>
      <c r="C408" s="113"/>
      <c r="D408" s="113"/>
      <c r="E408" s="113"/>
      <c r="F408" s="14"/>
      <c r="G408" s="15"/>
      <c r="H408" s="14"/>
      <c r="I408" s="114"/>
      <c r="J408" s="91" t="str">
        <f t="shared" si="18"/>
        <v/>
      </c>
      <c r="K408" s="88"/>
      <c r="L408" s="89"/>
      <c r="M408" s="90"/>
      <c r="N408" s="88"/>
      <c r="O408" s="89"/>
      <c r="P408" s="90"/>
      <c r="Q408" s="85" t="str">
        <f ca="1">+IF(A408="","",IF(AND(TODAY()&lt;Validation!$C$141,OR(MONTH(TODAY())=10,MONTH(TODAY())=11,MONTH(TODAY())=12)),CONCATENATE(MONTH(TODAY()),"/01/",YEAR(TODAY())),IF(AND(TODAY()&lt;Validation!$C$141,MONTH(TODAY())&lt;=9),CONCATENATE("0",MONTH(TODAY()),"/01/",YEAR(TODAY())),IF(AND(TODAY()&gt;=Validation!$C$141,OR(MONTH(TODAY())=10,MONTH(TODAY())=11,MONTH(TODAY())=12)),CONCATENATE(MONTH(TODAY()+10),"/01/",YEAR(TODAY()+10)),IF(AND(TODAY()&gt;=Validation!$C$141,MONTH(TODAY())&lt;=9),CONCATENATE("0",MONTH(TODAY()+10),"/01/",YEAR(TODAY()+10)))))))</f>
        <v/>
      </c>
      <c r="R408" s="84" t="str">
        <f t="shared" si="19"/>
        <v/>
      </c>
      <c r="S408" s="66"/>
      <c r="T408" s="66"/>
      <c r="U408" s="66"/>
      <c r="V408" s="66"/>
      <c r="W408" s="66"/>
      <c r="X408" s="66"/>
      <c r="Y408" s="278"/>
      <c r="Z408" s="7">
        <f t="shared" si="20"/>
        <v>22</v>
      </c>
      <c r="AB408" s="133" t="str">
        <f>IFERROR(IF(DATEVALUE(VLOOKUP(K408,Validation!F443:I466,3,FALSE)&amp;"/"&amp;RIGHT(L408+100,2)&amp;"/"&amp;M408)&lt;=DATEVALUE(VLOOKUP(N408,Validation!F443:I466,3,FALSE)&amp;"/"&amp;RIGHT(O408+100,2)&amp;"/"&amp;P408),"",-1),"")</f>
        <v/>
      </c>
      <c r="AC408" s="133" t="str">
        <f>IFERROR(IF(DATEVALUE(TEXT(VLOOKUP(S408,Validation!F443:I466,3,FALSE)&amp;"/"&amp;RIGHT(T408+100,2)&amp;"/"&amp;U408,"MM/DD/YYYY"))&lt;=DATEVALUE(TEXT(VLOOKUP(V408,Validation!F443:I466,3,FALSE)&amp;"/"&amp;RIGHT(W408+100,2)&amp;"/"&amp;X408,"MM/DD/YYYY")),"",-1),"")</f>
        <v/>
      </c>
    </row>
    <row r="409" spans="1:29" ht="13.8">
      <c r="A409" s="113"/>
      <c r="B409" s="113"/>
      <c r="C409" s="113"/>
      <c r="D409" s="113"/>
      <c r="E409" s="113"/>
      <c r="F409" s="14"/>
      <c r="G409" s="15"/>
      <c r="H409" s="14"/>
      <c r="I409" s="114"/>
      <c r="J409" s="91" t="str">
        <f t="shared" si="18"/>
        <v/>
      </c>
      <c r="K409" s="88"/>
      <c r="L409" s="89"/>
      <c r="M409" s="90"/>
      <c r="N409" s="88"/>
      <c r="O409" s="89"/>
      <c r="P409" s="90"/>
      <c r="Q409" s="85" t="str">
        <f ca="1">+IF(A409="","",IF(AND(TODAY()&lt;Validation!$C$141,OR(MONTH(TODAY())=10,MONTH(TODAY())=11,MONTH(TODAY())=12)),CONCATENATE(MONTH(TODAY()),"/01/",YEAR(TODAY())),IF(AND(TODAY()&lt;Validation!$C$141,MONTH(TODAY())&lt;=9),CONCATENATE("0",MONTH(TODAY()),"/01/",YEAR(TODAY())),IF(AND(TODAY()&gt;=Validation!$C$141,OR(MONTH(TODAY())=10,MONTH(TODAY())=11,MONTH(TODAY())=12)),CONCATENATE(MONTH(TODAY()+10),"/01/",YEAR(TODAY()+10)),IF(AND(TODAY()&gt;=Validation!$C$141,MONTH(TODAY())&lt;=9),CONCATENATE("0",MONTH(TODAY()+10),"/01/",YEAR(TODAY()+10)))))))</f>
        <v/>
      </c>
      <c r="R409" s="84" t="str">
        <f t="shared" si="19"/>
        <v/>
      </c>
      <c r="S409" s="66"/>
      <c r="T409" s="66"/>
      <c r="U409" s="66"/>
      <c r="V409" s="66"/>
      <c r="W409" s="66"/>
      <c r="X409" s="66"/>
      <c r="Y409" s="278"/>
      <c r="Z409" s="7">
        <f t="shared" si="20"/>
        <v>22</v>
      </c>
      <c r="AB409" s="133" t="str">
        <f>IFERROR(IF(DATEVALUE(VLOOKUP(K409,Validation!F444:I467,3,FALSE)&amp;"/"&amp;RIGHT(L409+100,2)&amp;"/"&amp;M409)&lt;=DATEVALUE(VLOOKUP(N409,Validation!F444:I467,3,FALSE)&amp;"/"&amp;RIGHT(O409+100,2)&amp;"/"&amp;P409),"",-1),"")</f>
        <v/>
      </c>
      <c r="AC409" s="133" t="str">
        <f>IFERROR(IF(DATEVALUE(TEXT(VLOOKUP(S409,Validation!F444:I467,3,FALSE)&amp;"/"&amp;RIGHT(T409+100,2)&amp;"/"&amp;U409,"MM/DD/YYYY"))&lt;=DATEVALUE(TEXT(VLOOKUP(V409,Validation!F444:I467,3,FALSE)&amp;"/"&amp;RIGHT(W409+100,2)&amp;"/"&amp;X409,"MM/DD/YYYY")),"",-1),"")</f>
        <v/>
      </c>
    </row>
    <row r="410" spans="1:29" ht="13.8">
      <c r="A410" s="113"/>
      <c r="B410" s="113"/>
      <c r="C410" s="113"/>
      <c r="D410" s="113"/>
      <c r="E410" s="113"/>
      <c r="F410" s="14"/>
      <c r="G410" s="15"/>
      <c r="H410" s="14"/>
      <c r="I410" s="114"/>
      <c r="J410" s="91" t="str">
        <f t="shared" si="18"/>
        <v/>
      </c>
      <c r="K410" s="88"/>
      <c r="L410" s="89"/>
      <c r="M410" s="90"/>
      <c r="N410" s="88"/>
      <c r="O410" s="89"/>
      <c r="P410" s="90"/>
      <c r="Q410" s="85" t="str">
        <f ca="1">+IF(A410="","",IF(AND(TODAY()&lt;Validation!$C$141,OR(MONTH(TODAY())=10,MONTH(TODAY())=11,MONTH(TODAY())=12)),CONCATENATE(MONTH(TODAY()),"/01/",YEAR(TODAY())),IF(AND(TODAY()&lt;Validation!$C$141,MONTH(TODAY())&lt;=9),CONCATENATE("0",MONTH(TODAY()),"/01/",YEAR(TODAY())),IF(AND(TODAY()&gt;=Validation!$C$141,OR(MONTH(TODAY())=10,MONTH(TODAY())=11,MONTH(TODAY())=12)),CONCATENATE(MONTH(TODAY()+10),"/01/",YEAR(TODAY()+10)),IF(AND(TODAY()&gt;=Validation!$C$141,MONTH(TODAY())&lt;=9),CONCATENATE("0",MONTH(TODAY()+10),"/01/",YEAR(TODAY()+10)))))))</f>
        <v/>
      </c>
      <c r="R410" s="84" t="str">
        <f t="shared" si="19"/>
        <v/>
      </c>
      <c r="S410" s="66"/>
      <c r="T410" s="66"/>
      <c r="U410" s="66"/>
      <c r="V410" s="66"/>
      <c r="W410" s="66"/>
      <c r="X410" s="66"/>
      <c r="Y410" s="278"/>
      <c r="Z410" s="7">
        <f t="shared" si="20"/>
        <v>22</v>
      </c>
      <c r="AB410" s="133" t="str">
        <f>IFERROR(IF(DATEVALUE(VLOOKUP(K410,Validation!F445:I468,3,FALSE)&amp;"/"&amp;RIGHT(L410+100,2)&amp;"/"&amp;M410)&lt;=DATEVALUE(VLOOKUP(N410,Validation!F445:I468,3,FALSE)&amp;"/"&amp;RIGHT(O410+100,2)&amp;"/"&amp;P410),"",-1),"")</f>
        <v/>
      </c>
      <c r="AC410" s="133" t="str">
        <f>IFERROR(IF(DATEVALUE(TEXT(VLOOKUP(S410,Validation!F445:I468,3,FALSE)&amp;"/"&amp;RIGHT(T410+100,2)&amp;"/"&amp;U410,"MM/DD/YYYY"))&lt;=DATEVALUE(TEXT(VLOOKUP(V410,Validation!F445:I468,3,FALSE)&amp;"/"&amp;RIGHT(W410+100,2)&amp;"/"&amp;X410,"MM/DD/YYYY")),"",-1),"")</f>
        <v/>
      </c>
    </row>
    <row r="411" spans="1:29" ht="13.8">
      <c r="A411" s="113"/>
      <c r="B411" s="113"/>
      <c r="C411" s="113"/>
      <c r="D411" s="113"/>
      <c r="E411" s="113"/>
      <c r="F411" s="14"/>
      <c r="G411" s="15"/>
      <c r="H411" s="14"/>
      <c r="I411" s="114"/>
      <c r="J411" s="91" t="str">
        <f t="shared" si="18"/>
        <v/>
      </c>
      <c r="K411" s="88"/>
      <c r="L411" s="89"/>
      <c r="M411" s="90"/>
      <c r="N411" s="88"/>
      <c r="O411" s="89"/>
      <c r="P411" s="90"/>
      <c r="Q411" s="85" t="str">
        <f ca="1">+IF(A411="","",IF(AND(TODAY()&lt;Validation!$C$141,OR(MONTH(TODAY())=10,MONTH(TODAY())=11,MONTH(TODAY())=12)),CONCATENATE(MONTH(TODAY()),"/01/",YEAR(TODAY())),IF(AND(TODAY()&lt;Validation!$C$141,MONTH(TODAY())&lt;=9),CONCATENATE("0",MONTH(TODAY()),"/01/",YEAR(TODAY())),IF(AND(TODAY()&gt;=Validation!$C$141,OR(MONTH(TODAY())=10,MONTH(TODAY())=11,MONTH(TODAY())=12)),CONCATENATE(MONTH(TODAY()+10),"/01/",YEAR(TODAY()+10)),IF(AND(TODAY()&gt;=Validation!$C$141,MONTH(TODAY())&lt;=9),CONCATENATE("0",MONTH(TODAY()+10),"/01/",YEAR(TODAY()+10)))))))</f>
        <v/>
      </c>
      <c r="R411" s="84" t="str">
        <f t="shared" si="19"/>
        <v/>
      </c>
      <c r="S411" s="66"/>
      <c r="T411" s="66"/>
      <c r="U411" s="66"/>
      <c r="V411" s="66"/>
      <c r="W411" s="66"/>
      <c r="X411" s="66"/>
      <c r="Y411" s="278"/>
      <c r="Z411" s="7">
        <f t="shared" si="20"/>
        <v>22</v>
      </c>
      <c r="AB411" s="133" t="str">
        <f>IFERROR(IF(DATEVALUE(VLOOKUP(K411,Validation!F446:I469,3,FALSE)&amp;"/"&amp;RIGHT(L411+100,2)&amp;"/"&amp;M411)&lt;=DATEVALUE(VLOOKUP(N411,Validation!F446:I469,3,FALSE)&amp;"/"&amp;RIGHT(O411+100,2)&amp;"/"&amp;P411),"",-1),"")</f>
        <v/>
      </c>
      <c r="AC411" s="133" t="str">
        <f>IFERROR(IF(DATEVALUE(TEXT(VLOOKUP(S411,Validation!F446:I469,3,FALSE)&amp;"/"&amp;RIGHT(T411+100,2)&amp;"/"&amp;U411,"MM/DD/YYYY"))&lt;=DATEVALUE(TEXT(VLOOKUP(V411,Validation!F446:I469,3,FALSE)&amp;"/"&amp;RIGHT(W411+100,2)&amp;"/"&amp;X411,"MM/DD/YYYY")),"",-1),"")</f>
        <v/>
      </c>
    </row>
    <row r="412" spans="1:29" ht="13.8">
      <c r="A412" s="113"/>
      <c r="B412" s="113"/>
      <c r="C412" s="113"/>
      <c r="D412" s="113"/>
      <c r="E412" s="113"/>
      <c r="F412" s="14"/>
      <c r="G412" s="15"/>
      <c r="H412" s="14"/>
      <c r="I412" s="114"/>
      <c r="J412" s="91" t="str">
        <f t="shared" si="18"/>
        <v/>
      </c>
      <c r="K412" s="88"/>
      <c r="L412" s="89"/>
      <c r="M412" s="90"/>
      <c r="N412" s="88"/>
      <c r="O412" s="89"/>
      <c r="P412" s="90"/>
      <c r="Q412" s="85" t="str">
        <f ca="1">+IF(A412="","",IF(AND(TODAY()&lt;Validation!$C$141,OR(MONTH(TODAY())=10,MONTH(TODAY())=11,MONTH(TODAY())=12)),CONCATENATE(MONTH(TODAY()),"/01/",YEAR(TODAY())),IF(AND(TODAY()&lt;Validation!$C$141,MONTH(TODAY())&lt;=9),CONCATENATE("0",MONTH(TODAY()),"/01/",YEAR(TODAY())),IF(AND(TODAY()&gt;=Validation!$C$141,OR(MONTH(TODAY())=10,MONTH(TODAY())=11,MONTH(TODAY())=12)),CONCATENATE(MONTH(TODAY()+10),"/01/",YEAR(TODAY()+10)),IF(AND(TODAY()&gt;=Validation!$C$141,MONTH(TODAY())&lt;=9),CONCATENATE("0",MONTH(TODAY()+10),"/01/",YEAR(TODAY()+10)))))))</f>
        <v/>
      </c>
      <c r="R412" s="84" t="str">
        <f t="shared" si="19"/>
        <v/>
      </c>
      <c r="S412" s="66"/>
      <c r="T412" s="66"/>
      <c r="U412" s="66"/>
      <c r="V412" s="66"/>
      <c r="W412" s="66"/>
      <c r="X412" s="66"/>
      <c r="Y412" s="278"/>
      <c r="Z412" s="7">
        <f t="shared" si="20"/>
        <v>22</v>
      </c>
      <c r="AB412" s="133" t="str">
        <f>IFERROR(IF(DATEVALUE(VLOOKUP(K412,Validation!F447:I470,3,FALSE)&amp;"/"&amp;RIGHT(L412+100,2)&amp;"/"&amp;M412)&lt;=DATEVALUE(VLOOKUP(N412,Validation!F447:I470,3,FALSE)&amp;"/"&amp;RIGHT(O412+100,2)&amp;"/"&amp;P412),"",-1),"")</f>
        <v/>
      </c>
      <c r="AC412" s="133" t="str">
        <f>IFERROR(IF(DATEVALUE(TEXT(VLOOKUP(S412,Validation!F447:I470,3,FALSE)&amp;"/"&amp;RIGHT(T412+100,2)&amp;"/"&amp;U412,"MM/DD/YYYY"))&lt;=DATEVALUE(TEXT(VLOOKUP(V412,Validation!F447:I470,3,FALSE)&amp;"/"&amp;RIGHT(W412+100,2)&amp;"/"&amp;X412,"MM/DD/YYYY")),"",-1),"")</f>
        <v/>
      </c>
    </row>
    <row r="413" spans="1:29" ht="13.8">
      <c r="A413" s="113"/>
      <c r="B413" s="113"/>
      <c r="C413" s="113"/>
      <c r="D413" s="113"/>
      <c r="E413" s="113"/>
      <c r="F413" s="14"/>
      <c r="G413" s="15"/>
      <c r="H413" s="14"/>
      <c r="I413" s="114"/>
      <c r="J413" s="91" t="str">
        <f t="shared" si="18"/>
        <v/>
      </c>
      <c r="K413" s="88"/>
      <c r="L413" s="89"/>
      <c r="M413" s="90"/>
      <c r="N413" s="88"/>
      <c r="O413" s="89"/>
      <c r="P413" s="90"/>
      <c r="Q413" s="85" t="str">
        <f ca="1">+IF(A413="","",IF(AND(TODAY()&lt;Validation!$C$141,OR(MONTH(TODAY())=10,MONTH(TODAY())=11,MONTH(TODAY())=12)),CONCATENATE(MONTH(TODAY()),"/01/",YEAR(TODAY())),IF(AND(TODAY()&lt;Validation!$C$141,MONTH(TODAY())&lt;=9),CONCATENATE("0",MONTH(TODAY()),"/01/",YEAR(TODAY())),IF(AND(TODAY()&gt;=Validation!$C$141,OR(MONTH(TODAY())=10,MONTH(TODAY())=11,MONTH(TODAY())=12)),CONCATENATE(MONTH(TODAY()+10),"/01/",YEAR(TODAY()+10)),IF(AND(TODAY()&gt;=Validation!$C$141,MONTH(TODAY())&lt;=9),CONCATENATE("0",MONTH(TODAY()+10),"/01/",YEAR(TODAY()+10)))))))</f>
        <v/>
      </c>
      <c r="R413" s="84" t="str">
        <f t="shared" si="19"/>
        <v/>
      </c>
      <c r="S413" s="66"/>
      <c r="T413" s="66"/>
      <c r="U413" s="66"/>
      <c r="V413" s="66"/>
      <c r="W413" s="66"/>
      <c r="X413" s="66"/>
      <c r="Y413" s="278"/>
      <c r="Z413" s="7">
        <f t="shared" si="20"/>
        <v>22</v>
      </c>
      <c r="AB413" s="133" t="str">
        <f>IFERROR(IF(DATEVALUE(VLOOKUP(K413,Validation!F448:I471,3,FALSE)&amp;"/"&amp;RIGHT(L413+100,2)&amp;"/"&amp;M413)&lt;=DATEVALUE(VLOOKUP(N413,Validation!F448:I471,3,FALSE)&amp;"/"&amp;RIGHT(O413+100,2)&amp;"/"&amp;P413),"",-1),"")</f>
        <v/>
      </c>
      <c r="AC413" s="133" t="str">
        <f>IFERROR(IF(DATEVALUE(TEXT(VLOOKUP(S413,Validation!F448:I471,3,FALSE)&amp;"/"&amp;RIGHT(T413+100,2)&amp;"/"&amp;U413,"MM/DD/YYYY"))&lt;=DATEVALUE(TEXT(VLOOKUP(V413,Validation!F448:I471,3,FALSE)&amp;"/"&amp;RIGHT(W413+100,2)&amp;"/"&amp;X413,"MM/DD/YYYY")),"",-1),"")</f>
        <v/>
      </c>
    </row>
    <row r="414" spans="1:29" ht="13.8">
      <c r="A414" s="113"/>
      <c r="B414" s="113"/>
      <c r="C414" s="113"/>
      <c r="D414" s="113"/>
      <c r="E414" s="113"/>
      <c r="F414" s="14"/>
      <c r="G414" s="15"/>
      <c r="H414" s="14"/>
      <c r="I414" s="114"/>
      <c r="J414" s="91" t="str">
        <f t="shared" si="18"/>
        <v/>
      </c>
      <c r="K414" s="88"/>
      <c r="L414" s="89"/>
      <c r="M414" s="90"/>
      <c r="N414" s="88"/>
      <c r="O414" s="89"/>
      <c r="P414" s="90"/>
      <c r="Q414" s="85" t="str">
        <f ca="1">+IF(A414="","",IF(AND(TODAY()&lt;Validation!$C$141,OR(MONTH(TODAY())=10,MONTH(TODAY())=11,MONTH(TODAY())=12)),CONCATENATE(MONTH(TODAY()),"/01/",YEAR(TODAY())),IF(AND(TODAY()&lt;Validation!$C$141,MONTH(TODAY())&lt;=9),CONCATENATE("0",MONTH(TODAY()),"/01/",YEAR(TODAY())),IF(AND(TODAY()&gt;=Validation!$C$141,OR(MONTH(TODAY())=10,MONTH(TODAY())=11,MONTH(TODAY())=12)),CONCATENATE(MONTH(TODAY()+10),"/01/",YEAR(TODAY()+10)),IF(AND(TODAY()&gt;=Validation!$C$141,MONTH(TODAY())&lt;=9),CONCATENATE("0",MONTH(TODAY()+10),"/01/",YEAR(TODAY()+10)))))))</f>
        <v/>
      </c>
      <c r="R414" s="84" t="str">
        <f t="shared" si="19"/>
        <v/>
      </c>
      <c r="S414" s="66"/>
      <c r="T414" s="66"/>
      <c r="U414" s="66"/>
      <c r="V414" s="66"/>
      <c r="W414" s="66"/>
      <c r="X414" s="66"/>
      <c r="Y414" s="278"/>
      <c r="Z414" s="7">
        <f t="shared" si="20"/>
        <v>22</v>
      </c>
      <c r="AB414" s="133" t="str">
        <f>IFERROR(IF(DATEVALUE(VLOOKUP(K414,Validation!F449:I472,3,FALSE)&amp;"/"&amp;RIGHT(L414+100,2)&amp;"/"&amp;M414)&lt;=DATEVALUE(VLOOKUP(N414,Validation!F449:I472,3,FALSE)&amp;"/"&amp;RIGHT(O414+100,2)&amp;"/"&amp;P414),"",-1),"")</f>
        <v/>
      </c>
      <c r="AC414" s="133" t="str">
        <f>IFERROR(IF(DATEVALUE(TEXT(VLOOKUP(S414,Validation!F449:I472,3,FALSE)&amp;"/"&amp;RIGHT(T414+100,2)&amp;"/"&amp;U414,"MM/DD/YYYY"))&lt;=DATEVALUE(TEXT(VLOOKUP(V414,Validation!F449:I472,3,FALSE)&amp;"/"&amp;RIGHT(W414+100,2)&amp;"/"&amp;X414,"MM/DD/YYYY")),"",-1),"")</f>
        <v/>
      </c>
    </row>
    <row r="415" spans="1:29" ht="13.8">
      <c r="A415" s="113"/>
      <c r="B415" s="113"/>
      <c r="C415" s="113"/>
      <c r="D415" s="113"/>
      <c r="E415" s="113"/>
      <c r="F415" s="14"/>
      <c r="G415" s="15"/>
      <c r="H415" s="14"/>
      <c r="I415" s="114"/>
      <c r="J415" s="91" t="str">
        <f t="shared" si="18"/>
        <v/>
      </c>
      <c r="K415" s="88"/>
      <c r="L415" s="89"/>
      <c r="M415" s="90"/>
      <c r="N415" s="88"/>
      <c r="O415" s="89"/>
      <c r="P415" s="90"/>
      <c r="Q415" s="85" t="str">
        <f ca="1">+IF(A415="","",IF(AND(TODAY()&lt;Validation!$C$141,OR(MONTH(TODAY())=10,MONTH(TODAY())=11,MONTH(TODAY())=12)),CONCATENATE(MONTH(TODAY()),"/01/",YEAR(TODAY())),IF(AND(TODAY()&lt;Validation!$C$141,MONTH(TODAY())&lt;=9),CONCATENATE("0",MONTH(TODAY()),"/01/",YEAR(TODAY())),IF(AND(TODAY()&gt;=Validation!$C$141,OR(MONTH(TODAY())=10,MONTH(TODAY())=11,MONTH(TODAY())=12)),CONCATENATE(MONTH(TODAY()+10),"/01/",YEAR(TODAY()+10)),IF(AND(TODAY()&gt;=Validation!$C$141,MONTH(TODAY())&lt;=9),CONCATENATE("0",MONTH(TODAY()+10),"/01/",YEAR(TODAY()+10)))))))</f>
        <v/>
      </c>
      <c r="R415" s="84" t="str">
        <f t="shared" si="19"/>
        <v/>
      </c>
      <c r="S415" s="66"/>
      <c r="T415" s="66"/>
      <c r="U415" s="66"/>
      <c r="V415" s="66"/>
      <c r="W415" s="66"/>
      <c r="X415" s="66"/>
      <c r="Y415" s="278"/>
      <c r="Z415" s="7">
        <f t="shared" si="20"/>
        <v>22</v>
      </c>
      <c r="AB415" s="133" t="str">
        <f>IFERROR(IF(DATEVALUE(VLOOKUP(K415,Validation!F450:I473,3,FALSE)&amp;"/"&amp;RIGHT(L415+100,2)&amp;"/"&amp;M415)&lt;=DATEVALUE(VLOOKUP(N415,Validation!F450:I473,3,FALSE)&amp;"/"&amp;RIGHT(O415+100,2)&amp;"/"&amp;P415),"",-1),"")</f>
        <v/>
      </c>
      <c r="AC415" s="133" t="str">
        <f>IFERROR(IF(DATEVALUE(TEXT(VLOOKUP(S415,Validation!F450:I473,3,FALSE)&amp;"/"&amp;RIGHT(T415+100,2)&amp;"/"&amp;U415,"MM/DD/YYYY"))&lt;=DATEVALUE(TEXT(VLOOKUP(V415,Validation!F450:I473,3,FALSE)&amp;"/"&amp;RIGHT(W415+100,2)&amp;"/"&amp;X415,"MM/DD/YYYY")),"",-1),"")</f>
        <v/>
      </c>
    </row>
    <row r="416" spans="1:29" ht="13.8">
      <c r="A416" s="113"/>
      <c r="B416" s="113"/>
      <c r="C416" s="113"/>
      <c r="D416" s="113"/>
      <c r="E416" s="113"/>
      <c r="F416" s="14"/>
      <c r="G416" s="15"/>
      <c r="H416" s="14"/>
      <c r="I416" s="114"/>
      <c r="J416" s="91" t="str">
        <f t="shared" si="18"/>
        <v/>
      </c>
      <c r="K416" s="88"/>
      <c r="L416" s="89"/>
      <c r="M416" s="90"/>
      <c r="N416" s="88"/>
      <c r="O416" s="89"/>
      <c r="P416" s="90"/>
      <c r="Q416" s="85" t="str">
        <f ca="1">+IF(A416="","",IF(AND(TODAY()&lt;Validation!$C$141,OR(MONTH(TODAY())=10,MONTH(TODAY())=11,MONTH(TODAY())=12)),CONCATENATE(MONTH(TODAY()),"/01/",YEAR(TODAY())),IF(AND(TODAY()&lt;Validation!$C$141,MONTH(TODAY())&lt;=9),CONCATENATE("0",MONTH(TODAY()),"/01/",YEAR(TODAY())),IF(AND(TODAY()&gt;=Validation!$C$141,OR(MONTH(TODAY())=10,MONTH(TODAY())=11,MONTH(TODAY())=12)),CONCATENATE(MONTH(TODAY()+10),"/01/",YEAR(TODAY()+10)),IF(AND(TODAY()&gt;=Validation!$C$141,MONTH(TODAY())&lt;=9),CONCATENATE("0",MONTH(TODAY()+10),"/01/",YEAR(TODAY()+10)))))))</f>
        <v/>
      </c>
      <c r="R416" s="84" t="str">
        <f t="shared" si="19"/>
        <v/>
      </c>
      <c r="S416" s="66"/>
      <c r="T416" s="66"/>
      <c r="U416" s="66"/>
      <c r="V416" s="66"/>
      <c r="W416" s="66"/>
      <c r="X416" s="66"/>
      <c r="Y416" s="278"/>
      <c r="Z416" s="7">
        <f t="shared" si="20"/>
        <v>22</v>
      </c>
      <c r="AB416" s="133" t="str">
        <f>IFERROR(IF(DATEVALUE(VLOOKUP(K416,Validation!F451:I474,3,FALSE)&amp;"/"&amp;RIGHT(L416+100,2)&amp;"/"&amp;M416)&lt;=DATEVALUE(VLOOKUP(N416,Validation!F451:I474,3,FALSE)&amp;"/"&amp;RIGHT(O416+100,2)&amp;"/"&amp;P416),"",-1),"")</f>
        <v/>
      </c>
      <c r="AC416" s="133" t="str">
        <f>IFERROR(IF(DATEVALUE(TEXT(VLOOKUP(S416,Validation!F451:I474,3,FALSE)&amp;"/"&amp;RIGHT(T416+100,2)&amp;"/"&amp;U416,"MM/DD/YYYY"))&lt;=DATEVALUE(TEXT(VLOOKUP(V416,Validation!F451:I474,3,FALSE)&amp;"/"&amp;RIGHT(W416+100,2)&amp;"/"&amp;X416,"MM/DD/YYYY")),"",-1),"")</f>
        <v/>
      </c>
    </row>
    <row r="417" spans="1:29" ht="13.8">
      <c r="A417" s="113"/>
      <c r="B417" s="113"/>
      <c r="C417" s="113"/>
      <c r="D417" s="113"/>
      <c r="E417" s="113"/>
      <c r="F417" s="14"/>
      <c r="G417" s="15"/>
      <c r="H417" s="14"/>
      <c r="I417" s="114"/>
      <c r="J417" s="91" t="str">
        <f t="shared" si="18"/>
        <v/>
      </c>
      <c r="K417" s="88"/>
      <c r="L417" s="89"/>
      <c r="M417" s="90"/>
      <c r="N417" s="88"/>
      <c r="O417" s="89"/>
      <c r="P417" s="90"/>
      <c r="Q417" s="85" t="str">
        <f ca="1">+IF(A417="","",IF(AND(TODAY()&lt;Validation!$C$141,OR(MONTH(TODAY())=10,MONTH(TODAY())=11,MONTH(TODAY())=12)),CONCATENATE(MONTH(TODAY()),"/01/",YEAR(TODAY())),IF(AND(TODAY()&lt;Validation!$C$141,MONTH(TODAY())&lt;=9),CONCATENATE("0",MONTH(TODAY()),"/01/",YEAR(TODAY())),IF(AND(TODAY()&gt;=Validation!$C$141,OR(MONTH(TODAY())=10,MONTH(TODAY())=11,MONTH(TODAY())=12)),CONCATENATE(MONTH(TODAY()+10),"/01/",YEAR(TODAY()+10)),IF(AND(TODAY()&gt;=Validation!$C$141,MONTH(TODAY())&lt;=9),CONCATENATE("0",MONTH(TODAY()+10),"/01/",YEAR(TODAY()+10)))))))</f>
        <v/>
      </c>
      <c r="R417" s="84" t="str">
        <f t="shared" si="19"/>
        <v/>
      </c>
      <c r="S417" s="66"/>
      <c r="T417" s="66"/>
      <c r="U417" s="66"/>
      <c r="V417" s="66"/>
      <c r="W417" s="66"/>
      <c r="X417" s="66"/>
      <c r="Y417" s="278"/>
      <c r="Z417" s="7">
        <f t="shared" si="20"/>
        <v>22</v>
      </c>
      <c r="AB417" s="133" t="str">
        <f>IFERROR(IF(DATEVALUE(VLOOKUP(K417,Validation!F452:I475,3,FALSE)&amp;"/"&amp;RIGHT(L417+100,2)&amp;"/"&amp;M417)&lt;=DATEVALUE(VLOOKUP(N417,Validation!F452:I475,3,FALSE)&amp;"/"&amp;RIGHT(O417+100,2)&amp;"/"&amp;P417),"",-1),"")</f>
        <v/>
      </c>
      <c r="AC417" s="133" t="str">
        <f>IFERROR(IF(DATEVALUE(TEXT(VLOOKUP(S417,Validation!F452:I475,3,FALSE)&amp;"/"&amp;RIGHT(T417+100,2)&amp;"/"&amp;U417,"MM/DD/YYYY"))&lt;=DATEVALUE(TEXT(VLOOKUP(V417,Validation!F452:I475,3,FALSE)&amp;"/"&amp;RIGHT(W417+100,2)&amp;"/"&amp;X417,"MM/DD/YYYY")),"",-1),"")</f>
        <v/>
      </c>
    </row>
    <row r="418" spans="1:29" ht="13.8">
      <c r="A418" s="113"/>
      <c r="B418" s="113"/>
      <c r="C418" s="113"/>
      <c r="D418" s="113"/>
      <c r="E418" s="113"/>
      <c r="F418" s="14"/>
      <c r="G418" s="15"/>
      <c r="H418" s="14"/>
      <c r="I418" s="114"/>
      <c r="J418" s="91" t="str">
        <f t="shared" si="18"/>
        <v/>
      </c>
      <c r="K418" s="88"/>
      <c r="L418" s="89"/>
      <c r="M418" s="90"/>
      <c r="N418" s="88"/>
      <c r="O418" s="89"/>
      <c r="P418" s="90"/>
      <c r="Q418" s="85" t="str">
        <f ca="1">+IF(A418="","",IF(AND(TODAY()&lt;Validation!$C$141,OR(MONTH(TODAY())=10,MONTH(TODAY())=11,MONTH(TODAY())=12)),CONCATENATE(MONTH(TODAY()),"/01/",YEAR(TODAY())),IF(AND(TODAY()&lt;Validation!$C$141,MONTH(TODAY())&lt;=9),CONCATENATE("0",MONTH(TODAY()),"/01/",YEAR(TODAY())),IF(AND(TODAY()&gt;=Validation!$C$141,OR(MONTH(TODAY())=10,MONTH(TODAY())=11,MONTH(TODAY())=12)),CONCATENATE(MONTH(TODAY()+10),"/01/",YEAR(TODAY()+10)),IF(AND(TODAY()&gt;=Validation!$C$141,MONTH(TODAY())&lt;=9),CONCATENATE("0",MONTH(TODAY()+10),"/01/",YEAR(TODAY()+10)))))))</f>
        <v/>
      </c>
      <c r="R418" s="84" t="str">
        <f t="shared" si="19"/>
        <v/>
      </c>
      <c r="S418" s="66"/>
      <c r="T418" s="66"/>
      <c r="U418" s="66"/>
      <c r="V418" s="66"/>
      <c r="W418" s="66"/>
      <c r="X418" s="66"/>
      <c r="Y418" s="278"/>
      <c r="Z418" s="7">
        <f t="shared" si="20"/>
        <v>22</v>
      </c>
      <c r="AB418" s="133" t="str">
        <f>IFERROR(IF(DATEVALUE(VLOOKUP(K418,Validation!F453:I476,3,FALSE)&amp;"/"&amp;RIGHT(L418+100,2)&amp;"/"&amp;M418)&lt;=DATEVALUE(VLOOKUP(N418,Validation!F453:I476,3,FALSE)&amp;"/"&amp;RIGHT(O418+100,2)&amp;"/"&amp;P418),"",-1),"")</f>
        <v/>
      </c>
      <c r="AC418" s="133" t="str">
        <f>IFERROR(IF(DATEVALUE(TEXT(VLOOKUP(S418,Validation!F453:I476,3,FALSE)&amp;"/"&amp;RIGHT(T418+100,2)&amp;"/"&amp;U418,"MM/DD/YYYY"))&lt;=DATEVALUE(TEXT(VLOOKUP(V418,Validation!F453:I476,3,FALSE)&amp;"/"&amp;RIGHT(W418+100,2)&amp;"/"&amp;X418,"MM/DD/YYYY")),"",-1),"")</f>
        <v/>
      </c>
    </row>
    <row r="419" spans="1:29" ht="13.8">
      <c r="A419" s="113"/>
      <c r="B419" s="113"/>
      <c r="C419" s="113"/>
      <c r="D419" s="113"/>
      <c r="E419" s="113"/>
      <c r="F419" s="14"/>
      <c r="G419" s="15"/>
      <c r="H419" s="14"/>
      <c r="I419" s="114"/>
      <c r="J419" s="91" t="str">
        <f t="shared" si="18"/>
        <v/>
      </c>
      <c r="K419" s="88"/>
      <c r="L419" s="89"/>
      <c r="M419" s="90"/>
      <c r="N419" s="88"/>
      <c r="O419" s="89"/>
      <c r="P419" s="90"/>
      <c r="Q419" s="85" t="str">
        <f ca="1">+IF(A419="","",IF(AND(TODAY()&lt;Validation!$C$141,OR(MONTH(TODAY())=10,MONTH(TODAY())=11,MONTH(TODAY())=12)),CONCATENATE(MONTH(TODAY()),"/01/",YEAR(TODAY())),IF(AND(TODAY()&lt;Validation!$C$141,MONTH(TODAY())&lt;=9),CONCATENATE("0",MONTH(TODAY()),"/01/",YEAR(TODAY())),IF(AND(TODAY()&gt;=Validation!$C$141,OR(MONTH(TODAY())=10,MONTH(TODAY())=11,MONTH(TODAY())=12)),CONCATENATE(MONTH(TODAY()+10),"/01/",YEAR(TODAY()+10)),IF(AND(TODAY()&gt;=Validation!$C$141,MONTH(TODAY())&lt;=9),CONCATENATE("0",MONTH(TODAY()+10),"/01/",YEAR(TODAY()+10)))))))</f>
        <v/>
      </c>
      <c r="R419" s="84" t="str">
        <f t="shared" si="19"/>
        <v/>
      </c>
      <c r="S419" s="66"/>
      <c r="T419" s="66"/>
      <c r="U419" s="66"/>
      <c r="V419" s="66"/>
      <c r="W419" s="66"/>
      <c r="X419" s="66"/>
      <c r="Y419" s="278"/>
      <c r="Z419" s="7">
        <f t="shared" si="20"/>
        <v>22</v>
      </c>
      <c r="AB419" s="133" t="str">
        <f>IFERROR(IF(DATEVALUE(VLOOKUP(K419,Validation!F454:I477,3,FALSE)&amp;"/"&amp;RIGHT(L419+100,2)&amp;"/"&amp;M419)&lt;=DATEVALUE(VLOOKUP(N419,Validation!F454:I477,3,FALSE)&amp;"/"&amp;RIGHT(O419+100,2)&amp;"/"&amp;P419),"",-1),"")</f>
        <v/>
      </c>
      <c r="AC419" s="133" t="str">
        <f>IFERROR(IF(DATEVALUE(TEXT(VLOOKUP(S419,Validation!F454:I477,3,FALSE)&amp;"/"&amp;RIGHT(T419+100,2)&amp;"/"&amp;U419,"MM/DD/YYYY"))&lt;=DATEVALUE(TEXT(VLOOKUP(V419,Validation!F454:I477,3,FALSE)&amp;"/"&amp;RIGHT(W419+100,2)&amp;"/"&amp;X419,"MM/DD/YYYY")),"",-1),"")</f>
        <v/>
      </c>
    </row>
    <row r="420" spans="1:29" ht="13.8">
      <c r="A420" s="113"/>
      <c r="B420" s="113"/>
      <c r="C420" s="113"/>
      <c r="D420" s="113"/>
      <c r="E420" s="113"/>
      <c r="F420" s="14"/>
      <c r="G420" s="15"/>
      <c r="H420" s="14"/>
      <c r="I420" s="114"/>
      <c r="J420" s="91" t="str">
        <f t="shared" si="18"/>
        <v/>
      </c>
      <c r="K420" s="88"/>
      <c r="L420" s="89"/>
      <c r="M420" s="90"/>
      <c r="N420" s="88"/>
      <c r="O420" s="89"/>
      <c r="P420" s="90"/>
      <c r="Q420" s="85" t="str">
        <f ca="1">+IF(A420="","",IF(AND(TODAY()&lt;Validation!$C$141,OR(MONTH(TODAY())=10,MONTH(TODAY())=11,MONTH(TODAY())=12)),CONCATENATE(MONTH(TODAY()),"/01/",YEAR(TODAY())),IF(AND(TODAY()&lt;Validation!$C$141,MONTH(TODAY())&lt;=9),CONCATENATE("0",MONTH(TODAY()),"/01/",YEAR(TODAY())),IF(AND(TODAY()&gt;=Validation!$C$141,OR(MONTH(TODAY())=10,MONTH(TODAY())=11,MONTH(TODAY())=12)),CONCATENATE(MONTH(TODAY()+10),"/01/",YEAR(TODAY()+10)),IF(AND(TODAY()&gt;=Validation!$C$141,MONTH(TODAY())&lt;=9),CONCATENATE("0",MONTH(TODAY()+10),"/01/",YEAR(TODAY()+10)))))))</f>
        <v/>
      </c>
      <c r="R420" s="84" t="str">
        <f t="shared" si="19"/>
        <v/>
      </c>
      <c r="S420" s="66"/>
      <c r="T420" s="66"/>
      <c r="U420" s="66"/>
      <c r="V420" s="66"/>
      <c r="W420" s="66"/>
      <c r="X420" s="66"/>
      <c r="Y420" s="278"/>
      <c r="Z420" s="7">
        <f t="shared" si="20"/>
        <v>22</v>
      </c>
      <c r="AB420" s="133" t="str">
        <f>IFERROR(IF(DATEVALUE(VLOOKUP(K420,Validation!F455:I478,3,FALSE)&amp;"/"&amp;RIGHT(L420+100,2)&amp;"/"&amp;M420)&lt;=DATEVALUE(VLOOKUP(N420,Validation!F455:I478,3,FALSE)&amp;"/"&amp;RIGHT(O420+100,2)&amp;"/"&amp;P420),"",-1),"")</f>
        <v/>
      </c>
      <c r="AC420" s="133" t="str">
        <f>IFERROR(IF(DATEVALUE(TEXT(VLOOKUP(S420,Validation!F455:I478,3,FALSE)&amp;"/"&amp;RIGHT(T420+100,2)&amp;"/"&amp;U420,"MM/DD/YYYY"))&lt;=DATEVALUE(TEXT(VLOOKUP(V420,Validation!F455:I478,3,FALSE)&amp;"/"&amp;RIGHT(W420+100,2)&amp;"/"&amp;X420,"MM/DD/YYYY")),"",-1),"")</f>
        <v/>
      </c>
    </row>
    <row r="421" spans="1:29" ht="13.8">
      <c r="A421" s="113"/>
      <c r="B421" s="113"/>
      <c r="C421" s="113"/>
      <c r="D421" s="113"/>
      <c r="E421" s="113"/>
      <c r="F421" s="14"/>
      <c r="G421" s="15"/>
      <c r="H421" s="14"/>
      <c r="I421" s="114"/>
      <c r="J421" s="91" t="str">
        <f t="shared" si="18"/>
        <v/>
      </c>
      <c r="K421" s="88"/>
      <c r="L421" s="89"/>
      <c r="M421" s="90"/>
      <c r="N421" s="88"/>
      <c r="O421" s="89"/>
      <c r="P421" s="90"/>
      <c r="Q421" s="85" t="str">
        <f ca="1">+IF(A421="","",IF(AND(TODAY()&lt;Validation!$C$141,OR(MONTH(TODAY())=10,MONTH(TODAY())=11,MONTH(TODAY())=12)),CONCATENATE(MONTH(TODAY()),"/01/",YEAR(TODAY())),IF(AND(TODAY()&lt;Validation!$C$141,MONTH(TODAY())&lt;=9),CONCATENATE("0",MONTH(TODAY()),"/01/",YEAR(TODAY())),IF(AND(TODAY()&gt;=Validation!$C$141,OR(MONTH(TODAY())=10,MONTH(TODAY())=11,MONTH(TODAY())=12)),CONCATENATE(MONTH(TODAY()+10),"/01/",YEAR(TODAY()+10)),IF(AND(TODAY()&gt;=Validation!$C$141,MONTH(TODAY())&lt;=9),CONCATENATE("0",MONTH(TODAY()+10),"/01/",YEAR(TODAY()+10)))))))</f>
        <v/>
      </c>
      <c r="R421" s="84" t="str">
        <f t="shared" si="19"/>
        <v/>
      </c>
      <c r="S421" s="66"/>
      <c r="T421" s="66"/>
      <c r="U421" s="66"/>
      <c r="V421" s="66"/>
      <c r="W421" s="66"/>
      <c r="X421" s="66"/>
      <c r="Y421" s="278"/>
      <c r="Z421" s="7">
        <f t="shared" si="20"/>
        <v>22</v>
      </c>
      <c r="AB421" s="133" t="str">
        <f>IFERROR(IF(DATEVALUE(VLOOKUP(K421,Validation!F456:I479,3,FALSE)&amp;"/"&amp;RIGHT(L421+100,2)&amp;"/"&amp;M421)&lt;=DATEVALUE(VLOOKUP(N421,Validation!F456:I479,3,FALSE)&amp;"/"&amp;RIGHT(O421+100,2)&amp;"/"&amp;P421),"",-1),"")</f>
        <v/>
      </c>
      <c r="AC421" s="133" t="str">
        <f>IFERROR(IF(DATEVALUE(TEXT(VLOOKUP(S421,Validation!F456:I479,3,FALSE)&amp;"/"&amp;RIGHT(T421+100,2)&amp;"/"&amp;U421,"MM/DD/YYYY"))&lt;=DATEVALUE(TEXT(VLOOKUP(V421,Validation!F456:I479,3,FALSE)&amp;"/"&amp;RIGHT(W421+100,2)&amp;"/"&amp;X421,"MM/DD/YYYY")),"",-1),"")</f>
        <v/>
      </c>
    </row>
    <row r="422" spans="1:29" ht="13.8">
      <c r="A422" s="113"/>
      <c r="B422" s="113"/>
      <c r="C422" s="113"/>
      <c r="D422" s="113"/>
      <c r="E422" s="113"/>
      <c r="F422" s="14"/>
      <c r="G422" s="15"/>
      <c r="H422" s="14"/>
      <c r="I422" s="114"/>
      <c r="J422" s="91" t="str">
        <f t="shared" si="18"/>
        <v/>
      </c>
      <c r="K422" s="88"/>
      <c r="L422" s="89"/>
      <c r="M422" s="90"/>
      <c r="N422" s="88"/>
      <c r="O422" s="89"/>
      <c r="P422" s="90"/>
      <c r="Q422" s="85" t="str">
        <f ca="1">+IF(A422="","",IF(AND(TODAY()&lt;Validation!$C$141,OR(MONTH(TODAY())=10,MONTH(TODAY())=11,MONTH(TODAY())=12)),CONCATENATE(MONTH(TODAY()),"/01/",YEAR(TODAY())),IF(AND(TODAY()&lt;Validation!$C$141,MONTH(TODAY())&lt;=9),CONCATENATE("0",MONTH(TODAY()),"/01/",YEAR(TODAY())),IF(AND(TODAY()&gt;=Validation!$C$141,OR(MONTH(TODAY())=10,MONTH(TODAY())=11,MONTH(TODAY())=12)),CONCATENATE(MONTH(TODAY()+10),"/01/",YEAR(TODAY()+10)),IF(AND(TODAY()&gt;=Validation!$C$141,MONTH(TODAY())&lt;=9),CONCATENATE("0",MONTH(TODAY()+10),"/01/",YEAR(TODAY()+10)))))))</f>
        <v/>
      </c>
      <c r="R422" s="84" t="str">
        <f t="shared" si="19"/>
        <v/>
      </c>
      <c r="S422" s="66"/>
      <c r="T422" s="66"/>
      <c r="U422" s="66"/>
      <c r="V422" s="66"/>
      <c r="W422" s="66"/>
      <c r="X422" s="66"/>
      <c r="Y422" s="278"/>
      <c r="Z422" s="7">
        <f t="shared" si="20"/>
        <v>22</v>
      </c>
      <c r="AB422" s="133" t="str">
        <f>IFERROR(IF(DATEVALUE(VLOOKUP(K422,Validation!F457:I480,3,FALSE)&amp;"/"&amp;RIGHT(L422+100,2)&amp;"/"&amp;M422)&lt;=DATEVALUE(VLOOKUP(N422,Validation!F457:I480,3,FALSE)&amp;"/"&amp;RIGHT(O422+100,2)&amp;"/"&amp;P422),"",-1),"")</f>
        <v/>
      </c>
      <c r="AC422" s="133" t="str">
        <f>IFERROR(IF(DATEVALUE(TEXT(VLOOKUP(S422,Validation!F457:I480,3,FALSE)&amp;"/"&amp;RIGHT(T422+100,2)&amp;"/"&amp;U422,"MM/DD/YYYY"))&lt;=DATEVALUE(TEXT(VLOOKUP(V422,Validation!F457:I480,3,FALSE)&amp;"/"&amp;RIGHT(W422+100,2)&amp;"/"&amp;X422,"MM/DD/YYYY")),"",-1),"")</f>
        <v/>
      </c>
    </row>
    <row r="423" spans="1:29" ht="13.8">
      <c r="A423" s="113"/>
      <c r="B423" s="113"/>
      <c r="C423" s="113"/>
      <c r="D423" s="113"/>
      <c r="E423" s="113"/>
      <c r="F423" s="14"/>
      <c r="G423" s="15"/>
      <c r="H423" s="14"/>
      <c r="I423" s="114"/>
      <c r="J423" s="91" t="str">
        <f t="shared" si="18"/>
        <v/>
      </c>
      <c r="K423" s="88"/>
      <c r="L423" s="89"/>
      <c r="M423" s="90"/>
      <c r="N423" s="88"/>
      <c r="O423" s="89"/>
      <c r="P423" s="90"/>
      <c r="Q423" s="85" t="str">
        <f ca="1">+IF(A423="","",IF(AND(TODAY()&lt;Validation!$C$141,OR(MONTH(TODAY())=10,MONTH(TODAY())=11,MONTH(TODAY())=12)),CONCATENATE(MONTH(TODAY()),"/01/",YEAR(TODAY())),IF(AND(TODAY()&lt;Validation!$C$141,MONTH(TODAY())&lt;=9),CONCATENATE("0",MONTH(TODAY()),"/01/",YEAR(TODAY())),IF(AND(TODAY()&gt;=Validation!$C$141,OR(MONTH(TODAY())=10,MONTH(TODAY())=11,MONTH(TODAY())=12)),CONCATENATE(MONTH(TODAY()+10),"/01/",YEAR(TODAY()+10)),IF(AND(TODAY()&gt;=Validation!$C$141,MONTH(TODAY())&lt;=9),CONCATENATE("0",MONTH(TODAY()+10),"/01/",YEAR(TODAY()+10)))))))</f>
        <v/>
      </c>
      <c r="R423" s="84" t="str">
        <f t="shared" si="19"/>
        <v/>
      </c>
      <c r="S423" s="66"/>
      <c r="T423" s="66"/>
      <c r="U423" s="66"/>
      <c r="V423" s="66"/>
      <c r="W423" s="66"/>
      <c r="X423" s="66"/>
      <c r="Y423" s="278"/>
      <c r="Z423" s="7">
        <f t="shared" si="20"/>
        <v>22</v>
      </c>
      <c r="AB423" s="133" t="str">
        <f>IFERROR(IF(DATEVALUE(VLOOKUP(K423,Validation!F458:I481,3,FALSE)&amp;"/"&amp;RIGHT(L423+100,2)&amp;"/"&amp;M423)&lt;=DATEVALUE(VLOOKUP(N423,Validation!F458:I481,3,FALSE)&amp;"/"&amp;RIGHT(O423+100,2)&amp;"/"&amp;P423),"",-1),"")</f>
        <v/>
      </c>
      <c r="AC423" s="133" t="str">
        <f>IFERROR(IF(DATEVALUE(TEXT(VLOOKUP(S423,Validation!F458:I481,3,FALSE)&amp;"/"&amp;RIGHT(T423+100,2)&amp;"/"&amp;U423,"MM/DD/YYYY"))&lt;=DATEVALUE(TEXT(VLOOKUP(V423,Validation!F458:I481,3,FALSE)&amp;"/"&amp;RIGHT(W423+100,2)&amp;"/"&amp;X423,"MM/DD/YYYY")),"",-1),"")</f>
        <v/>
      </c>
    </row>
    <row r="424" spans="1:29" ht="13.8">
      <c r="A424" s="113"/>
      <c r="B424" s="113"/>
      <c r="C424" s="113"/>
      <c r="D424" s="113"/>
      <c r="E424" s="113"/>
      <c r="F424" s="14"/>
      <c r="G424" s="15"/>
      <c r="H424" s="14"/>
      <c r="I424" s="114"/>
      <c r="J424" s="91" t="str">
        <f t="shared" si="18"/>
        <v/>
      </c>
      <c r="K424" s="88"/>
      <c r="L424" s="89"/>
      <c r="M424" s="90"/>
      <c r="N424" s="88"/>
      <c r="O424" s="89"/>
      <c r="P424" s="90"/>
      <c r="Q424" s="85" t="str">
        <f ca="1">+IF(A424="","",IF(AND(TODAY()&lt;Validation!$C$141,OR(MONTH(TODAY())=10,MONTH(TODAY())=11,MONTH(TODAY())=12)),CONCATENATE(MONTH(TODAY()),"/01/",YEAR(TODAY())),IF(AND(TODAY()&lt;Validation!$C$141,MONTH(TODAY())&lt;=9),CONCATENATE("0",MONTH(TODAY()),"/01/",YEAR(TODAY())),IF(AND(TODAY()&gt;=Validation!$C$141,OR(MONTH(TODAY())=10,MONTH(TODAY())=11,MONTH(TODAY())=12)),CONCATENATE(MONTH(TODAY()+10),"/01/",YEAR(TODAY()+10)),IF(AND(TODAY()&gt;=Validation!$C$141,MONTH(TODAY())&lt;=9),CONCATENATE("0",MONTH(TODAY()+10),"/01/",YEAR(TODAY()+10)))))))</f>
        <v/>
      </c>
      <c r="R424" s="84" t="str">
        <f t="shared" si="19"/>
        <v/>
      </c>
      <c r="S424" s="66"/>
      <c r="T424" s="66"/>
      <c r="U424" s="66"/>
      <c r="V424" s="66"/>
      <c r="W424" s="66"/>
      <c r="X424" s="66"/>
      <c r="Y424" s="278"/>
      <c r="Z424" s="7">
        <f t="shared" si="20"/>
        <v>22</v>
      </c>
      <c r="AB424" s="133" t="str">
        <f>IFERROR(IF(DATEVALUE(VLOOKUP(K424,Validation!F459:I482,3,FALSE)&amp;"/"&amp;RIGHT(L424+100,2)&amp;"/"&amp;M424)&lt;=DATEVALUE(VLOOKUP(N424,Validation!F459:I482,3,FALSE)&amp;"/"&amp;RIGHT(O424+100,2)&amp;"/"&amp;P424),"",-1),"")</f>
        <v/>
      </c>
      <c r="AC424" s="133" t="str">
        <f>IFERROR(IF(DATEVALUE(TEXT(VLOOKUP(S424,Validation!F459:I482,3,FALSE)&amp;"/"&amp;RIGHT(T424+100,2)&amp;"/"&amp;U424,"MM/DD/YYYY"))&lt;=DATEVALUE(TEXT(VLOOKUP(V424,Validation!F459:I482,3,FALSE)&amp;"/"&amp;RIGHT(W424+100,2)&amp;"/"&amp;X424,"MM/DD/YYYY")),"",-1),"")</f>
        <v/>
      </c>
    </row>
    <row r="425" spans="1:29" ht="13.8">
      <c r="A425" s="113"/>
      <c r="B425" s="113"/>
      <c r="C425" s="113"/>
      <c r="D425" s="113"/>
      <c r="E425" s="113"/>
      <c r="F425" s="14"/>
      <c r="G425" s="15"/>
      <c r="H425" s="14"/>
      <c r="I425" s="114"/>
      <c r="J425" s="91" t="str">
        <f t="shared" si="18"/>
        <v/>
      </c>
      <c r="K425" s="88"/>
      <c r="L425" s="89"/>
      <c r="M425" s="90"/>
      <c r="N425" s="88"/>
      <c r="O425" s="89"/>
      <c r="P425" s="90"/>
      <c r="Q425" s="85" t="str">
        <f ca="1">+IF(A425="","",IF(AND(TODAY()&lt;Validation!$C$141,OR(MONTH(TODAY())=10,MONTH(TODAY())=11,MONTH(TODAY())=12)),CONCATENATE(MONTH(TODAY()),"/01/",YEAR(TODAY())),IF(AND(TODAY()&lt;Validation!$C$141,MONTH(TODAY())&lt;=9),CONCATENATE("0",MONTH(TODAY()),"/01/",YEAR(TODAY())),IF(AND(TODAY()&gt;=Validation!$C$141,OR(MONTH(TODAY())=10,MONTH(TODAY())=11,MONTH(TODAY())=12)),CONCATENATE(MONTH(TODAY()+10),"/01/",YEAR(TODAY()+10)),IF(AND(TODAY()&gt;=Validation!$C$141,MONTH(TODAY())&lt;=9),CONCATENATE("0",MONTH(TODAY()+10),"/01/",YEAR(TODAY()+10)))))))</f>
        <v/>
      </c>
      <c r="R425" s="84" t="str">
        <f t="shared" si="19"/>
        <v/>
      </c>
      <c r="S425" s="66"/>
      <c r="T425" s="66"/>
      <c r="U425" s="66"/>
      <c r="V425" s="66"/>
      <c r="W425" s="66"/>
      <c r="X425" s="66"/>
      <c r="Y425" s="278"/>
      <c r="Z425" s="7">
        <f t="shared" si="20"/>
        <v>22</v>
      </c>
      <c r="AB425" s="133" t="str">
        <f>IFERROR(IF(DATEVALUE(VLOOKUP(K425,Validation!F460:I483,3,FALSE)&amp;"/"&amp;RIGHT(L425+100,2)&amp;"/"&amp;M425)&lt;=DATEVALUE(VLOOKUP(N425,Validation!F460:I483,3,FALSE)&amp;"/"&amp;RIGHT(O425+100,2)&amp;"/"&amp;P425),"",-1),"")</f>
        <v/>
      </c>
      <c r="AC425" s="133" t="str">
        <f>IFERROR(IF(DATEVALUE(TEXT(VLOOKUP(S425,Validation!F460:I483,3,FALSE)&amp;"/"&amp;RIGHT(T425+100,2)&amp;"/"&amp;U425,"MM/DD/YYYY"))&lt;=DATEVALUE(TEXT(VLOOKUP(V425,Validation!F460:I483,3,FALSE)&amp;"/"&amp;RIGHT(W425+100,2)&amp;"/"&amp;X425,"MM/DD/YYYY")),"",-1),"")</f>
        <v/>
      </c>
    </row>
    <row r="426" spans="1:29" ht="13.8">
      <c r="A426" s="113"/>
      <c r="B426" s="113"/>
      <c r="C426" s="113"/>
      <c r="D426" s="113"/>
      <c r="E426" s="113"/>
      <c r="F426" s="14"/>
      <c r="G426" s="15"/>
      <c r="H426" s="14"/>
      <c r="I426" s="114"/>
      <c r="J426" s="91" t="str">
        <f t="shared" si="18"/>
        <v/>
      </c>
      <c r="K426" s="88"/>
      <c r="L426" s="89"/>
      <c r="M426" s="90"/>
      <c r="N426" s="88"/>
      <c r="O426" s="89"/>
      <c r="P426" s="90"/>
      <c r="Q426" s="85" t="str">
        <f ca="1">+IF(A426="","",IF(AND(TODAY()&lt;Validation!$C$141,OR(MONTH(TODAY())=10,MONTH(TODAY())=11,MONTH(TODAY())=12)),CONCATENATE(MONTH(TODAY()),"/01/",YEAR(TODAY())),IF(AND(TODAY()&lt;Validation!$C$141,MONTH(TODAY())&lt;=9),CONCATENATE("0",MONTH(TODAY()),"/01/",YEAR(TODAY())),IF(AND(TODAY()&gt;=Validation!$C$141,OR(MONTH(TODAY())=10,MONTH(TODAY())=11,MONTH(TODAY())=12)),CONCATENATE(MONTH(TODAY()+10),"/01/",YEAR(TODAY()+10)),IF(AND(TODAY()&gt;=Validation!$C$141,MONTH(TODAY())&lt;=9),CONCATENATE("0",MONTH(TODAY()+10),"/01/",YEAR(TODAY()+10)))))))</f>
        <v/>
      </c>
      <c r="R426" s="84" t="str">
        <f t="shared" si="19"/>
        <v/>
      </c>
      <c r="S426" s="66"/>
      <c r="T426" s="66"/>
      <c r="U426" s="66"/>
      <c r="V426" s="66"/>
      <c r="W426" s="66"/>
      <c r="X426" s="66"/>
      <c r="Y426" s="278"/>
      <c r="Z426" s="7">
        <f t="shared" si="20"/>
        <v>22</v>
      </c>
      <c r="AB426" s="133" t="str">
        <f>IFERROR(IF(DATEVALUE(VLOOKUP(K426,Validation!F461:I484,3,FALSE)&amp;"/"&amp;RIGHT(L426+100,2)&amp;"/"&amp;M426)&lt;=DATEVALUE(VLOOKUP(N426,Validation!F461:I484,3,FALSE)&amp;"/"&amp;RIGHT(O426+100,2)&amp;"/"&amp;P426),"",-1),"")</f>
        <v/>
      </c>
      <c r="AC426" s="133" t="str">
        <f>IFERROR(IF(DATEVALUE(TEXT(VLOOKUP(S426,Validation!F461:I484,3,FALSE)&amp;"/"&amp;RIGHT(T426+100,2)&amp;"/"&amp;U426,"MM/DD/YYYY"))&lt;=DATEVALUE(TEXT(VLOOKUP(V426,Validation!F461:I484,3,FALSE)&amp;"/"&amp;RIGHT(W426+100,2)&amp;"/"&amp;X426,"MM/DD/YYYY")),"",-1),"")</f>
        <v/>
      </c>
    </row>
    <row r="427" spans="1:29" ht="13.8">
      <c r="A427" s="113"/>
      <c r="B427" s="113"/>
      <c r="C427" s="113"/>
      <c r="D427" s="113"/>
      <c r="E427" s="113"/>
      <c r="F427" s="14"/>
      <c r="G427" s="15"/>
      <c r="H427" s="14"/>
      <c r="I427" s="114"/>
      <c r="J427" s="91" t="str">
        <f t="shared" si="18"/>
        <v/>
      </c>
      <c r="K427" s="88"/>
      <c r="L427" s="89"/>
      <c r="M427" s="90"/>
      <c r="N427" s="88"/>
      <c r="O427" s="89"/>
      <c r="P427" s="90"/>
      <c r="Q427" s="85" t="str">
        <f ca="1">+IF(A427="","",IF(AND(TODAY()&lt;Validation!$C$141,OR(MONTH(TODAY())=10,MONTH(TODAY())=11,MONTH(TODAY())=12)),CONCATENATE(MONTH(TODAY()),"/01/",YEAR(TODAY())),IF(AND(TODAY()&lt;Validation!$C$141,MONTH(TODAY())&lt;=9),CONCATENATE("0",MONTH(TODAY()),"/01/",YEAR(TODAY())),IF(AND(TODAY()&gt;=Validation!$C$141,OR(MONTH(TODAY())=10,MONTH(TODAY())=11,MONTH(TODAY())=12)),CONCATENATE(MONTH(TODAY()+10),"/01/",YEAR(TODAY()+10)),IF(AND(TODAY()&gt;=Validation!$C$141,MONTH(TODAY())&lt;=9),CONCATENATE("0",MONTH(TODAY()+10),"/01/",YEAR(TODAY()+10)))))))</f>
        <v/>
      </c>
      <c r="R427" s="84" t="str">
        <f t="shared" si="19"/>
        <v/>
      </c>
      <c r="S427" s="66"/>
      <c r="T427" s="66"/>
      <c r="U427" s="66"/>
      <c r="V427" s="66"/>
      <c r="W427" s="66"/>
      <c r="X427" s="66"/>
      <c r="Y427" s="278"/>
      <c r="Z427" s="7">
        <f t="shared" si="20"/>
        <v>22</v>
      </c>
      <c r="AB427" s="133" t="str">
        <f>IFERROR(IF(DATEVALUE(VLOOKUP(K427,Validation!F462:I485,3,FALSE)&amp;"/"&amp;RIGHT(L427+100,2)&amp;"/"&amp;M427)&lt;=DATEVALUE(VLOOKUP(N427,Validation!F462:I485,3,FALSE)&amp;"/"&amp;RIGHT(O427+100,2)&amp;"/"&amp;P427),"",-1),"")</f>
        <v/>
      </c>
      <c r="AC427" s="133" t="str">
        <f>IFERROR(IF(DATEVALUE(TEXT(VLOOKUP(S427,Validation!F462:I485,3,FALSE)&amp;"/"&amp;RIGHT(T427+100,2)&amp;"/"&amp;U427,"MM/DD/YYYY"))&lt;=DATEVALUE(TEXT(VLOOKUP(V427,Validation!F462:I485,3,FALSE)&amp;"/"&amp;RIGHT(W427+100,2)&amp;"/"&amp;X427,"MM/DD/YYYY")),"",-1),"")</f>
        <v/>
      </c>
    </row>
    <row r="428" spans="1:29" ht="13.8">
      <c r="A428" s="113"/>
      <c r="B428" s="113"/>
      <c r="C428" s="113"/>
      <c r="D428" s="113"/>
      <c r="E428" s="113"/>
      <c r="F428" s="14"/>
      <c r="G428" s="15"/>
      <c r="H428" s="14"/>
      <c r="I428" s="114"/>
      <c r="J428" s="91" t="str">
        <f t="shared" si="18"/>
        <v/>
      </c>
      <c r="K428" s="88"/>
      <c r="L428" s="89"/>
      <c r="M428" s="90"/>
      <c r="N428" s="88"/>
      <c r="O428" s="89"/>
      <c r="P428" s="90"/>
      <c r="Q428" s="85" t="str">
        <f ca="1">+IF(A428="","",IF(AND(TODAY()&lt;Validation!$C$141,OR(MONTH(TODAY())=10,MONTH(TODAY())=11,MONTH(TODAY())=12)),CONCATENATE(MONTH(TODAY()),"/01/",YEAR(TODAY())),IF(AND(TODAY()&lt;Validation!$C$141,MONTH(TODAY())&lt;=9),CONCATENATE("0",MONTH(TODAY()),"/01/",YEAR(TODAY())),IF(AND(TODAY()&gt;=Validation!$C$141,OR(MONTH(TODAY())=10,MONTH(TODAY())=11,MONTH(TODAY())=12)),CONCATENATE(MONTH(TODAY()+10),"/01/",YEAR(TODAY()+10)),IF(AND(TODAY()&gt;=Validation!$C$141,MONTH(TODAY())&lt;=9),CONCATENATE("0",MONTH(TODAY()+10),"/01/",YEAR(TODAY()+10)))))))</f>
        <v/>
      </c>
      <c r="R428" s="84" t="str">
        <f t="shared" si="19"/>
        <v/>
      </c>
      <c r="S428" s="66"/>
      <c r="T428" s="66"/>
      <c r="U428" s="66"/>
      <c r="V428" s="66"/>
      <c r="W428" s="66"/>
      <c r="X428" s="66"/>
      <c r="Y428" s="278"/>
      <c r="Z428" s="7">
        <f t="shared" si="20"/>
        <v>22</v>
      </c>
      <c r="AB428" s="133" t="str">
        <f>IFERROR(IF(DATEVALUE(VLOOKUP(K428,Validation!F463:I486,3,FALSE)&amp;"/"&amp;RIGHT(L428+100,2)&amp;"/"&amp;M428)&lt;=DATEVALUE(VLOOKUP(N428,Validation!F463:I486,3,FALSE)&amp;"/"&amp;RIGHT(O428+100,2)&amp;"/"&amp;P428),"",-1),"")</f>
        <v/>
      </c>
      <c r="AC428" s="133" t="str">
        <f>IFERROR(IF(DATEVALUE(TEXT(VLOOKUP(S428,Validation!F463:I486,3,FALSE)&amp;"/"&amp;RIGHT(T428+100,2)&amp;"/"&amp;U428,"MM/DD/YYYY"))&lt;=DATEVALUE(TEXT(VLOOKUP(V428,Validation!F463:I486,3,FALSE)&amp;"/"&amp;RIGHT(W428+100,2)&amp;"/"&amp;X428,"MM/DD/YYYY")),"",-1),"")</f>
        <v/>
      </c>
    </row>
    <row r="429" spans="1:29" ht="13.8">
      <c r="A429" s="113"/>
      <c r="B429" s="113"/>
      <c r="C429" s="113"/>
      <c r="D429" s="113"/>
      <c r="E429" s="113"/>
      <c r="F429" s="14"/>
      <c r="G429" s="15"/>
      <c r="H429" s="14"/>
      <c r="I429" s="114"/>
      <c r="J429" s="91" t="str">
        <f t="shared" si="18"/>
        <v/>
      </c>
      <c r="K429" s="88"/>
      <c r="L429" s="89"/>
      <c r="M429" s="90"/>
      <c r="N429" s="88"/>
      <c r="O429" s="89"/>
      <c r="P429" s="90"/>
      <c r="Q429" s="85" t="str">
        <f ca="1">+IF(A429="","",IF(AND(TODAY()&lt;Validation!$C$141,OR(MONTH(TODAY())=10,MONTH(TODAY())=11,MONTH(TODAY())=12)),CONCATENATE(MONTH(TODAY()),"/01/",YEAR(TODAY())),IF(AND(TODAY()&lt;Validation!$C$141,MONTH(TODAY())&lt;=9),CONCATENATE("0",MONTH(TODAY()),"/01/",YEAR(TODAY())),IF(AND(TODAY()&gt;=Validation!$C$141,OR(MONTH(TODAY())=10,MONTH(TODAY())=11,MONTH(TODAY())=12)),CONCATENATE(MONTH(TODAY()+10),"/01/",YEAR(TODAY()+10)),IF(AND(TODAY()&gt;=Validation!$C$141,MONTH(TODAY())&lt;=9),CONCATENATE("0",MONTH(TODAY()+10),"/01/",YEAR(TODAY()+10)))))))</f>
        <v/>
      </c>
      <c r="R429" s="84" t="str">
        <f t="shared" si="19"/>
        <v/>
      </c>
      <c r="S429" s="66"/>
      <c r="T429" s="66"/>
      <c r="U429" s="66"/>
      <c r="V429" s="66"/>
      <c r="W429" s="66"/>
      <c r="X429" s="66"/>
      <c r="Y429" s="278"/>
      <c r="Z429" s="7">
        <f t="shared" si="20"/>
        <v>22</v>
      </c>
      <c r="AB429" s="133" t="str">
        <f>IFERROR(IF(DATEVALUE(VLOOKUP(K429,Validation!F464:I487,3,FALSE)&amp;"/"&amp;RIGHT(L429+100,2)&amp;"/"&amp;M429)&lt;=DATEVALUE(VLOOKUP(N429,Validation!F464:I487,3,FALSE)&amp;"/"&amp;RIGHT(O429+100,2)&amp;"/"&amp;P429),"",-1),"")</f>
        <v/>
      </c>
      <c r="AC429" s="133" t="str">
        <f>IFERROR(IF(DATEVALUE(TEXT(VLOOKUP(S429,Validation!F464:I487,3,FALSE)&amp;"/"&amp;RIGHT(T429+100,2)&amp;"/"&amp;U429,"MM/DD/YYYY"))&lt;=DATEVALUE(TEXT(VLOOKUP(V429,Validation!F464:I487,3,FALSE)&amp;"/"&amp;RIGHT(W429+100,2)&amp;"/"&amp;X429,"MM/DD/YYYY")),"",-1),"")</f>
        <v/>
      </c>
    </row>
    <row r="430" spans="1:29" ht="13.8">
      <c r="A430" s="113"/>
      <c r="B430" s="113"/>
      <c r="C430" s="113"/>
      <c r="D430" s="113"/>
      <c r="E430" s="113"/>
      <c r="F430" s="14"/>
      <c r="G430" s="15"/>
      <c r="H430" s="14"/>
      <c r="I430" s="114"/>
      <c r="J430" s="91" t="str">
        <f t="shared" si="18"/>
        <v/>
      </c>
      <c r="K430" s="88"/>
      <c r="L430" s="89"/>
      <c r="M430" s="90"/>
      <c r="N430" s="88"/>
      <c r="O430" s="89"/>
      <c r="P430" s="90"/>
      <c r="Q430" s="85" t="str">
        <f ca="1">+IF(A430="","",IF(AND(TODAY()&lt;Validation!$C$141,OR(MONTH(TODAY())=10,MONTH(TODAY())=11,MONTH(TODAY())=12)),CONCATENATE(MONTH(TODAY()),"/01/",YEAR(TODAY())),IF(AND(TODAY()&lt;Validation!$C$141,MONTH(TODAY())&lt;=9),CONCATENATE("0",MONTH(TODAY()),"/01/",YEAR(TODAY())),IF(AND(TODAY()&gt;=Validation!$C$141,OR(MONTH(TODAY())=10,MONTH(TODAY())=11,MONTH(TODAY())=12)),CONCATENATE(MONTH(TODAY()+10),"/01/",YEAR(TODAY()+10)),IF(AND(TODAY()&gt;=Validation!$C$141,MONTH(TODAY())&lt;=9),CONCATENATE("0",MONTH(TODAY()+10),"/01/",YEAR(TODAY()+10)))))))</f>
        <v/>
      </c>
      <c r="R430" s="84" t="str">
        <f t="shared" si="19"/>
        <v/>
      </c>
      <c r="S430" s="66"/>
      <c r="T430" s="66"/>
      <c r="U430" s="66"/>
      <c r="V430" s="66"/>
      <c r="W430" s="66"/>
      <c r="X430" s="66"/>
      <c r="Y430" s="278"/>
      <c r="Z430" s="7">
        <f t="shared" si="20"/>
        <v>22</v>
      </c>
      <c r="AB430" s="133" t="str">
        <f>IFERROR(IF(DATEVALUE(VLOOKUP(K430,Validation!F465:I488,3,FALSE)&amp;"/"&amp;RIGHT(L430+100,2)&amp;"/"&amp;M430)&lt;=DATEVALUE(VLOOKUP(N430,Validation!F465:I488,3,FALSE)&amp;"/"&amp;RIGHT(O430+100,2)&amp;"/"&amp;P430),"",-1),"")</f>
        <v/>
      </c>
      <c r="AC430" s="133" t="str">
        <f>IFERROR(IF(DATEVALUE(TEXT(VLOOKUP(S430,Validation!F465:I488,3,FALSE)&amp;"/"&amp;RIGHT(T430+100,2)&amp;"/"&amp;U430,"MM/DD/YYYY"))&lt;=DATEVALUE(TEXT(VLOOKUP(V430,Validation!F465:I488,3,FALSE)&amp;"/"&amp;RIGHT(W430+100,2)&amp;"/"&amp;X430,"MM/DD/YYYY")),"",-1),"")</f>
        <v/>
      </c>
    </row>
    <row r="431" spans="1:29" ht="13.8">
      <c r="A431" s="113"/>
      <c r="B431" s="113"/>
      <c r="C431" s="113"/>
      <c r="D431" s="113"/>
      <c r="E431" s="113"/>
      <c r="F431" s="14"/>
      <c r="G431" s="15"/>
      <c r="H431" s="14"/>
      <c r="I431" s="114"/>
      <c r="J431" s="91" t="str">
        <f t="shared" si="18"/>
        <v/>
      </c>
      <c r="K431" s="88"/>
      <c r="L431" s="89"/>
      <c r="M431" s="90"/>
      <c r="N431" s="88"/>
      <c r="O431" s="89"/>
      <c r="P431" s="90"/>
      <c r="Q431" s="85" t="str">
        <f ca="1">+IF(A431="","",IF(AND(TODAY()&lt;Validation!$C$141,OR(MONTH(TODAY())=10,MONTH(TODAY())=11,MONTH(TODAY())=12)),CONCATENATE(MONTH(TODAY()),"/01/",YEAR(TODAY())),IF(AND(TODAY()&lt;Validation!$C$141,MONTH(TODAY())&lt;=9),CONCATENATE("0",MONTH(TODAY()),"/01/",YEAR(TODAY())),IF(AND(TODAY()&gt;=Validation!$C$141,OR(MONTH(TODAY())=10,MONTH(TODAY())=11,MONTH(TODAY())=12)),CONCATENATE(MONTH(TODAY()+10),"/01/",YEAR(TODAY()+10)),IF(AND(TODAY()&gt;=Validation!$C$141,MONTH(TODAY())&lt;=9),CONCATENATE("0",MONTH(TODAY()+10),"/01/",YEAR(TODAY()+10)))))))</f>
        <v/>
      </c>
      <c r="R431" s="84" t="str">
        <f t="shared" si="19"/>
        <v/>
      </c>
      <c r="S431" s="66"/>
      <c r="T431" s="66"/>
      <c r="U431" s="66"/>
      <c r="V431" s="66"/>
      <c r="W431" s="66"/>
      <c r="X431" s="66"/>
      <c r="Y431" s="278"/>
      <c r="Z431" s="7">
        <f t="shared" si="20"/>
        <v>22</v>
      </c>
      <c r="AB431" s="133" t="str">
        <f>IFERROR(IF(DATEVALUE(VLOOKUP(K431,Validation!F466:I489,3,FALSE)&amp;"/"&amp;RIGHT(L431+100,2)&amp;"/"&amp;M431)&lt;=DATEVALUE(VLOOKUP(N431,Validation!F466:I489,3,FALSE)&amp;"/"&amp;RIGHT(O431+100,2)&amp;"/"&amp;P431),"",-1),"")</f>
        <v/>
      </c>
      <c r="AC431" s="133" t="str">
        <f>IFERROR(IF(DATEVALUE(TEXT(VLOOKUP(S431,Validation!F466:I489,3,FALSE)&amp;"/"&amp;RIGHT(T431+100,2)&amp;"/"&amp;U431,"MM/DD/YYYY"))&lt;=DATEVALUE(TEXT(VLOOKUP(V431,Validation!F466:I489,3,FALSE)&amp;"/"&amp;RIGHT(W431+100,2)&amp;"/"&amp;X431,"MM/DD/YYYY")),"",-1),"")</f>
        <v/>
      </c>
    </row>
    <row r="432" spans="1:29" ht="13.8">
      <c r="A432" s="113"/>
      <c r="B432" s="113"/>
      <c r="C432" s="113"/>
      <c r="D432" s="113"/>
      <c r="E432" s="113"/>
      <c r="F432" s="14"/>
      <c r="G432" s="15"/>
      <c r="H432" s="14"/>
      <c r="I432" s="114"/>
      <c r="J432" s="91" t="str">
        <f t="shared" si="18"/>
        <v/>
      </c>
      <c r="K432" s="88"/>
      <c r="L432" s="89"/>
      <c r="M432" s="90"/>
      <c r="N432" s="88"/>
      <c r="O432" s="89"/>
      <c r="P432" s="90"/>
      <c r="Q432" s="85" t="str">
        <f ca="1">+IF(A432="","",IF(AND(TODAY()&lt;Validation!$C$141,OR(MONTH(TODAY())=10,MONTH(TODAY())=11,MONTH(TODAY())=12)),CONCATENATE(MONTH(TODAY()),"/01/",YEAR(TODAY())),IF(AND(TODAY()&lt;Validation!$C$141,MONTH(TODAY())&lt;=9),CONCATENATE("0",MONTH(TODAY()),"/01/",YEAR(TODAY())),IF(AND(TODAY()&gt;=Validation!$C$141,OR(MONTH(TODAY())=10,MONTH(TODAY())=11,MONTH(TODAY())=12)),CONCATENATE(MONTH(TODAY()+10),"/01/",YEAR(TODAY()+10)),IF(AND(TODAY()&gt;=Validation!$C$141,MONTH(TODAY())&lt;=9),CONCATENATE("0",MONTH(TODAY()+10),"/01/",YEAR(TODAY()+10)))))))</f>
        <v/>
      </c>
      <c r="R432" s="84" t="str">
        <f t="shared" si="19"/>
        <v/>
      </c>
      <c r="S432" s="66"/>
      <c r="T432" s="66"/>
      <c r="U432" s="66"/>
      <c r="V432" s="66"/>
      <c r="W432" s="66"/>
      <c r="X432" s="66"/>
      <c r="Y432" s="278"/>
      <c r="Z432" s="7">
        <f t="shared" si="20"/>
        <v>22</v>
      </c>
      <c r="AB432" s="133" t="str">
        <f>IFERROR(IF(DATEVALUE(VLOOKUP(K432,Validation!F467:I490,3,FALSE)&amp;"/"&amp;RIGHT(L432+100,2)&amp;"/"&amp;M432)&lt;=DATEVALUE(VLOOKUP(N432,Validation!F467:I490,3,FALSE)&amp;"/"&amp;RIGHT(O432+100,2)&amp;"/"&amp;P432),"",-1),"")</f>
        <v/>
      </c>
      <c r="AC432" s="133" t="str">
        <f>IFERROR(IF(DATEVALUE(TEXT(VLOOKUP(S432,Validation!F467:I490,3,FALSE)&amp;"/"&amp;RIGHT(T432+100,2)&amp;"/"&amp;U432,"MM/DD/YYYY"))&lt;=DATEVALUE(TEXT(VLOOKUP(V432,Validation!F467:I490,3,FALSE)&amp;"/"&amp;RIGHT(W432+100,2)&amp;"/"&amp;X432,"MM/DD/YYYY")),"",-1),"")</f>
        <v/>
      </c>
    </row>
    <row r="433" spans="1:29" ht="13.8">
      <c r="A433" s="113"/>
      <c r="B433" s="113"/>
      <c r="C433" s="113"/>
      <c r="D433" s="113"/>
      <c r="E433" s="113"/>
      <c r="F433" s="14"/>
      <c r="G433" s="15"/>
      <c r="H433" s="14"/>
      <c r="I433" s="114"/>
      <c r="J433" s="91" t="str">
        <f t="shared" si="18"/>
        <v/>
      </c>
      <c r="K433" s="88"/>
      <c r="L433" s="89"/>
      <c r="M433" s="90"/>
      <c r="N433" s="88"/>
      <c r="O433" s="89"/>
      <c r="P433" s="90"/>
      <c r="Q433" s="85" t="str">
        <f ca="1">+IF(A433="","",IF(AND(TODAY()&lt;Validation!$C$141,OR(MONTH(TODAY())=10,MONTH(TODAY())=11,MONTH(TODAY())=12)),CONCATENATE(MONTH(TODAY()),"/01/",YEAR(TODAY())),IF(AND(TODAY()&lt;Validation!$C$141,MONTH(TODAY())&lt;=9),CONCATENATE("0",MONTH(TODAY()),"/01/",YEAR(TODAY())),IF(AND(TODAY()&gt;=Validation!$C$141,OR(MONTH(TODAY())=10,MONTH(TODAY())=11,MONTH(TODAY())=12)),CONCATENATE(MONTH(TODAY()+10),"/01/",YEAR(TODAY()+10)),IF(AND(TODAY()&gt;=Validation!$C$141,MONTH(TODAY())&lt;=9),CONCATENATE("0",MONTH(TODAY()+10),"/01/",YEAR(TODAY()+10)))))))</f>
        <v/>
      </c>
      <c r="R433" s="84" t="str">
        <f t="shared" si="19"/>
        <v/>
      </c>
      <c r="S433" s="66"/>
      <c r="T433" s="66"/>
      <c r="U433" s="66"/>
      <c r="V433" s="66"/>
      <c r="W433" s="66"/>
      <c r="X433" s="66"/>
      <c r="Y433" s="278"/>
      <c r="Z433" s="7">
        <f t="shared" si="20"/>
        <v>22</v>
      </c>
      <c r="AB433" s="133" t="str">
        <f>IFERROR(IF(DATEVALUE(VLOOKUP(K433,Validation!F468:I491,3,FALSE)&amp;"/"&amp;RIGHT(L433+100,2)&amp;"/"&amp;M433)&lt;=DATEVALUE(VLOOKUP(N433,Validation!F468:I491,3,FALSE)&amp;"/"&amp;RIGHT(O433+100,2)&amp;"/"&amp;P433),"",-1),"")</f>
        <v/>
      </c>
      <c r="AC433" s="133" t="str">
        <f>IFERROR(IF(DATEVALUE(TEXT(VLOOKUP(S433,Validation!F468:I491,3,FALSE)&amp;"/"&amp;RIGHT(T433+100,2)&amp;"/"&amp;U433,"MM/DD/YYYY"))&lt;=DATEVALUE(TEXT(VLOOKUP(V433,Validation!F468:I491,3,FALSE)&amp;"/"&amp;RIGHT(W433+100,2)&amp;"/"&amp;X433,"MM/DD/YYYY")),"",-1),"")</f>
        <v/>
      </c>
    </row>
    <row r="434" spans="1:29" ht="13.8">
      <c r="A434" s="113"/>
      <c r="B434" s="113"/>
      <c r="C434" s="113"/>
      <c r="D434" s="113"/>
      <c r="E434" s="113"/>
      <c r="F434" s="14"/>
      <c r="G434" s="15"/>
      <c r="H434" s="14"/>
      <c r="I434" s="114"/>
      <c r="J434" s="91" t="str">
        <f t="shared" si="18"/>
        <v/>
      </c>
      <c r="K434" s="88"/>
      <c r="L434" s="89"/>
      <c r="M434" s="90"/>
      <c r="N434" s="88"/>
      <c r="O434" s="89"/>
      <c r="P434" s="90"/>
      <c r="Q434" s="85" t="str">
        <f ca="1">+IF(A434="","",IF(AND(TODAY()&lt;Validation!$C$141,OR(MONTH(TODAY())=10,MONTH(TODAY())=11,MONTH(TODAY())=12)),CONCATENATE(MONTH(TODAY()),"/01/",YEAR(TODAY())),IF(AND(TODAY()&lt;Validation!$C$141,MONTH(TODAY())&lt;=9),CONCATENATE("0",MONTH(TODAY()),"/01/",YEAR(TODAY())),IF(AND(TODAY()&gt;=Validation!$C$141,OR(MONTH(TODAY())=10,MONTH(TODAY())=11,MONTH(TODAY())=12)),CONCATENATE(MONTH(TODAY()+10),"/01/",YEAR(TODAY()+10)),IF(AND(TODAY()&gt;=Validation!$C$141,MONTH(TODAY())&lt;=9),CONCATENATE("0",MONTH(TODAY()+10),"/01/",YEAR(TODAY()+10)))))))</f>
        <v/>
      </c>
      <c r="R434" s="84" t="str">
        <f t="shared" si="19"/>
        <v/>
      </c>
      <c r="S434" s="66"/>
      <c r="T434" s="66"/>
      <c r="U434" s="66"/>
      <c r="V434" s="66"/>
      <c r="W434" s="66"/>
      <c r="X434" s="66"/>
      <c r="Y434" s="278"/>
      <c r="Z434" s="7">
        <f t="shared" si="20"/>
        <v>22</v>
      </c>
      <c r="AB434" s="133" t="str">
        <f>IFERROR(IF(DATEVALUE(VLOOKUP(K434,Validation!F469:I492,3,FALSE)&amp;"/"&amp;RIGHT(L434+100,2)&amp;"/"&amp;M434)&lt;=DATEVALUE(VLOOKUP(N434,Validation!F469:I492,3,FALSE)&amp;"/"&amp;RIGHT(O434+100,2)&amp;"/"&amp;P434),"",-1),"")</f>
        <v/>
      </c>
      <c r="AC434" s="133" t="str">
        <f>IFERROR(IF(DATEVALUE(TEXT(VLOOKUP(S434,Validation!F469:I492,3,FALSE)&amp;"/"&amp;RIGHT(T434+100,2)&amp;"/"&amp;U434,"MM/DD/YYYY"))&lt;=DATEVALUE(TEXT(VLOOKUP(V434,Validation!F469:I492,3,FALSE)&amp;"/"&amp;RIGHT(W434+100,2)&amp;"/"&amp;X434,"MM/DD/YYYY")),"",-1),"")</f>
        <v/>
      </c>
    </row>
    <row r="435" spans="1:29" ht="13.8">
      <c r="A435" s="113"/>
      <c r="B435" s="113"/>
      <c r="C435" s="113"/>
      <c r="D435" s="113"/>
      <c r="E435" s="113"/>
      <c r="F435" s="14"/>
      <c r="G435" s="15"/>
      <c r="H435" s="14"/>
      <c r="I435" s="114"/>
      <c r="J435" s="91" t="str">
        <f t="shared" si="18"/>
        <v/>
      </c>
      <c r="K435" s="88"/>
      <c r="L435" s="89"/>
      <c r="M435" s="90"/>
      <c r="N435" s="88"/>
      <c r="O435" s="89"/>
      <c r="P435" s="90"/>
      <c r="Q435" s="85" t="str">
        <f ca="1">+IF(A435="","",IF(AND(TODAY()&lt;Validation!$C$141,OR(MONTH(TODAY())=10,MONTH(TODAY())=11,MONTH(TODAY())=12)),CONCATENATE(MONTH(TODAY()),"/01/",YEAR(TODAY())),IF(AND(TODAY()&lt;Validation!$C$141,MONTH(TODAY())&lt;=9),CONCATENATE("0",MONTH(TODAY()),"/01/",YEAR(TODAY())),IF(AND(TODAY()&gt;=Validation!$C$141,OR(MONTH(TODAY())=10,MONTH(TODAY())=11,MONTH(TODAY())=12)),CONCATENATE(MONTH(TODAY()+10),"/01/",YEAR(TODAY()+10)),IF(AND(TODAY()&gt;=Validation!$C$141,MONTH(TODAY())&lt;=9),CONCATENATE("0",MONTH(TODAY()+10),"/01/",YEAR(TODAY()+10)))))))</f>
        <v/>
      </c>
      <c r="R435" s="84" t="str">
        <f t="shared" si="19"/>
        <v/>
      </c>
      <c r="S435" s="66"/>
      <c r="T435" s="66"/>
      <c r="U435" s="66"/>
      <c r="V435" s="66"/>
      <c r="W435" s="66"/>
      <c r="X435" s="66"/>
      <c r="Y435" s="278"/>
      <c r="Z435" s="7">
        <f t="shared" si="20"/>
        <v>22</v>
      </c>
      <c r="AB435" s="133" t="str">
        <f>IFERROR(IF(DATEVALUE(VLOOKUP(K435,Validation!F470:I493,3,FALSE)&amp;"/"&amp;RIGHT(L435+100,2)&amp;"/"&amp;M435)&lt;=DATEVALUE(VLOOKUP(N435,Validation!F470:I493,3,FALSE)&amp;"/"&amp;RIGHT(O435+100,2)&amp;"/"&amp;P435),"",-1),"")</f>
        <v/>
      </c>
      <c r="AC435" s="133" t="str">
        <f>IFERROR(IF(DATEVALUE(TEXT(VLOOKUP(S435,Validation!F470:I493,3,FALSE)&amp;"/"&amp;RIGHT(T435+100,2)&amp;"/"&amp;U435,"MM/DD/YYYY"))&lt;=DATEVALUE(TEXT(VLOOKUP(V435,Validation!F470:I493,3,FALSE)&amp;"/"&amp;RIGHT(W435+100,2)&amp;"/"&amp;X435,"MM/DD/YYYY")),"",-1),"")</f>
        <v/>
      </c>
    </row>
    <row r="436" spans="1:29" ht="13.8">
      <c r="A436" s="113"/>
      <c r="B436" s="113"/>
      <c r="C436" s="113"/>
      <c r="D436" s="113"/>
      <c r="E436" s="113"/>
      <c r="F436" s="14"/>
      <c r="G436" s="15"/>
      <c r="H436" s="14"/>
      <c r="I436" s="114"/>
      <c r="J436" s="91" t="str">
        <f t="shared" si="18"/>
        <v/>
      </c>
      <c r="K436" s="88"/>
      <c r="L436" s="89"/>
      <c r="M436" s="90"/>
      <c r="N436" s="88"/>
      <c r="O436" s="89"/>
      <c r="P436" s="90"/>
      <c r="Q436" s="85" t="str">
        <f ca="1">+IF(A436="","",IF(AND(TODAY()&lt;Validation!$C$141,OR(MONTH(TODAY())=10,MONTH(TODAY())=11,MONTH(TODAY())=12)),CONCATENATE(MONTH(TODAY()),"/01/",YEAR(TODAY())),IF(AND(TODAY()&lt;Validation!$C$141,MONTH(TODAY())&lt;=9),CONCATENATE("0",MONTH(TODAY()),"/01/",YEAR(TODAY())),IF(AND(TODAY()&gt;=Validation!$C$141,OR(MONTH(TODAY())=10,MONTH(TODAY())=11,MONTH(TODAY())=12)),CONCATENATE(MONTH(TODAY()+10),"/01/",YEAR(TODAY()+10)),IF(AND(TODAY()&gt;=Validation!$C$141,MONTH(TODAY())&lt;=9),CONCATENATE("0",MONTH(TODAY()+10),"/01/",YEAR(TODAY()+10)))))))</f>
        <v/>
      </c>
      <c r="R436" s="84" t="str">
        <f t="shared" si="19"/>
        <v/>
      </c>
      <c r="S436" s="66"/>
      <c r="T436" s="66"/>
      <c r="U436" s="66"/>
      <c r="V436" s="66"/>
      <c r="W436" s="66"/>
      <c r="X436" s="66"/>
      <c r="Y436" s="278"/>
      <c r="Z436" s="7">
        <f t="shared" si="20"/>
        <v>22</v>
      </c>
      <c r="AB436" s="133" t="str">
        <f>IFERROR(IF(DATEVALUE(VLOOKUP(K436,Validation!F471:I494,3,FALSE)&amp;"/"&amp;RIGHT(L436+100,2)&amp;"/"&amp;M436)&lt;=DATEVALUE(VLOOKUP(N436,Validation!F471:I494,3,FALSE)&amp;"/"&amp;RIGHT(O436+100,2)&amp;"/"&amp;P436),"",-1),"")</f>
        <v/>
      </c>
      <c r="AC436" s="133" t="str">
        <f>IFERROR(IF(DATEVALUE(TEXT(VLOOKUP(S436,Validation!F471:I494,3,FALSE)&amp;"/"&amp;RIGHT(T436+100,2)&amp;"/"&amp;U436,"MM/DD/YYYY"))&lt;=DATEVALUE(TEXT(VLOOKUP(V436,Validation!F471:I494,3,FALSE)&amp;"/"&amp;RIGHT(W436+100,2)&amp;"/"&amp;X436,"MM/DD/YYYY")),"",-1),"")</f>
        <v/>
      </c>
    </row>
    <row r="437" spans="1:29" ht="13.8">
      <c r="A437" s="113"/>
      <c r="B437" s="113"/>
      <c r="C437" s="113"/>
      <c r="D437" s="113"/>
      <c r="E437" s="113"/>
      <c r="F437" s="14"/>
      <c r="G437" s="15"/>
      <c r="H437" s="14"/>
      <c r="I437" s="114"/>
      <c r="J437" s="91" t="str">
        <f t="shared" si="18"/>
        <v/>
      </c>
      <c r="K437" s="88"/>
      <c r="L437" s="89"/>
      <c r="M437" s="90"/>
      <c r="N437" s="88"/>
      <c r="O437" s="89"/>
      <c r="P437" s="90"/>
      <c r="Q437" s="85" t="str">
        <f ca="1">+IF(A437="","",IF(AND(TODAY()&lt;Validation!$C$141,OR(MONTH(TODAY())=10,MONTH(TODAY())=11,MONTH(TODAY())=12)),CONCATENATE(MONTH(TODAY()),"/01/",YEAR(TODAY())),IF(AND(TODAY()&lt;Validation!$C$141,MONTH(TODAY())&lt;=9),CONCATENATE("0",MONTH(TODAY()),"/01/",YEAR(TODAY())),IF(AND(TODAY()&gt;=Validation!$C$141,OR(MONTH(TODAY())=10,MONTH(TODAY())=11,MONTH(TODAY())=12)),CONCATENATE(MONTH(TODAY()+10),"/01/",YEAR(TODAY()+10)),IF(AND(TODAY()&gt;=Validation!$C$141,MONTH(TODAY())&lt;=9),CONCATENATE("0",MONTH(TODAY()+10),"/01/",YEAR(TODAY()+10)))))))</f>
        <v/>
      </c>
      <c r="R437" s="84" t="str">
        <f t="shared" si="19"/>
        <v/>
      </c>
      <c r="S437" s="66"/>
      <c r="T437" s="66"/>
      <c r="U437" s="66"/>
      <c r="V437" s="66"/>
      <c r="W437" s="66"/>
      <c r="X437" s="66"/>
      <c r="Y437" s="278"/>
      <c r="Z437" s="7">
        <f t="shared" si="20"/>
        <v>22</v>
      </c>
      <c r="AB437" s="133" t="str">
        <f>IFERROR(IF(DATEVALUE(VLOOKUP(K437,Validation!F472:I495,3,FALSE)&amp;"/"&amp;RIGHT(L437+100,2)&amp;"/"&amp;M437)&lt;=DATEVALUE(VLOOKUP(N437,Validation!F472:I495,3,FALSE)&amp;"/"&amp;RIGHT(O437+100,2)&amp;"/"&amp;P437),"",-1),"")</f>
        <v/>
      </c>
      <c r="AC437" s="133" t="str">
        <f>IFERROR(IF(DATEVALUE(TEXT(VLOOKUP(S437,Validation!F472:I495,3,FALSE)&amp;"/"&amp;RIGHT(T437+100,2)&amp;"/"&amp;U437,"MM/DD/YYYY"))&lt;=DATEVALUE(TEXT(VLOOKUP(V437,Validation!F472:I495,3,FALSE)&amp;"/"&amp;RIGHT(W437+100,2)&amp;"/"&amp;X437,"MM/DD/YYYY")),"",-1),"")</f>
        <v/>
      </c>
    </row>
    <row r="438" spans="1:29" ht="13.8">
      <c r="A438" s="113"/>
      <c r="B438" s="113"/>
      <c r="C438" s="113"/>
      <c r="D438" s="113"/>
      <c r="E438" s="113"/>
      <c r="F438" s="14"/>
      <c r="G438" s="15"/>
      <c r="H438" s="14"/>
      <c r="I438" s="114"/>
      <c r="J438" s="91" t="str">
        <f t="shared" si="18"/>
        <v/>
      </c>
      <c r="K438" s="88"/>
      <c r="L438" s="89"/>
      <c r="M438" s="90"/>
      <c r="N438" s="88"/>
      <c r="O438" s="89"/>
      <c r="P438" s="90"/>
      <c r="Q438" s="85" t="str">
        <f ca="1">+IF(A438="","",IF(AND(TODAY()&lt;Validation!$C$141,OR(MONTH(TODAY())=10,MONTH(TODAY())=11,MONTH(TODAY())=12)),CONCATENATE(MONTH(TODAY()),"/01/",YEAR(TODAY())),IF(AND(TODAY()&lt;Validation!$C$141,MONTH(TODAY())&lt;=9),CONCATENATE("0",MONTH(TODAY()),"/01/",YEAR(TODAY())),IF(AND(TODAY()&gt;=Validation!$C$141,OR(MONTH(TODAY())=10,MONTH(TODAY())=11,MONTH(TODAY())=12)),CONCATENATE(MONTH(TODAY()+10),"/01/",YEAR(TODAY()+10)),IF(AND(TODAY()&gt;=Validation!$C$141,MONTH(TODAY())&lt;=9),CONCATENATE("0",MONTH(TODAY()+10),"/01/",YEAR(TODAY()+10)))))))</f>
        <v/>
      </c>
      <c r="R438" s="84" t="str">
        <f t="shared" si="19"/>
        <v/>
      </c>
      <c r="S438" s="66"/>
      <c r="T438" s="66"/>
      <c r="U438" s="66"/>
      <c r="V438" s="66"/>
      <c r="W438" s="66"/>
      <c r="X438" s="66"/>
      <c r="Y438" s="278"/>
      <c r="Z438" s="7">
        <f t="shared" si="20"/>
        <v>22</v>
      </c>
      <c r="AB438" s="133" t="str">
        <f>IFERROR(IF(DATEVALUE(VLOOKUP(K438,Validation!F473:I496,3,FALSE)&amp;"/"&amp;RIGHT(L438+100,2)&amp;"/"&amp;M438)&lt;=DATEVALUE(VLOOKUP(N438,Validation!F473:I496,3,FALSE)&amp;"/"&amp;RIGHT(O438+100,2)&amp;"/"&amp;P438),"",-1),"")</f>
        <v/>
      </c>
      <c r="AC438" s="133" t="str">
        <f>IFERROR(IF(DATEVALUE(TEXT(VLOOKUP(S438,Validation!F473:I496,3,FALSE)&amp;"/"&amp;RIGHT(T438+100,2)&amp;"/"&amp;U438,"MM/DD/YYYY"))&lt;=DATEVALUE(TEXT(VLOOKUP(V438,Validation!F473:I496,3,FALSE)&amp;"/"&amp;RIGHT(W438+100,2)&amp;"/"&amp;X438,"MM/DD/YYYY")),"",-1),"")</f>
        <v/>
      </c>
    </row>
    <row r="439" spans="1:29" ht="13.8">
      <c r="A439" s="113"/>
      <c r="B439" s="113"/>
      <c r="C439" s="113"/>
      <c r="D439" s="113"/>
      <c r="E439" s="113"/>
      <c r="F439" s="14"/>
      <c r="G439" s="15"/>
      <c r="H439" s="14"/>
      <c r="I439" s="114"/>
      <c r="J439" s="91" t="str">
        <f t="shared" si="18"/>
        <v/>
      </c>
      <c r="K439" s="88"/>
      <c r="L439" s="89"/>
      <c r="M439" s="90"/>
      <c r="N439" s="88"/>
      <c r="O439" s="89"/>
      <c r="P439" s="90"/>
      <c r="Q439" s="85" t="str">
        <f ca="1">+IF(A439="","",IF(AND(TODAY()&lt;Validation!$C$141,OR(MONTH(TODAY())=10,MONTH(TODAY())=11,MONTH(TODAY())=12)),CONCATENATE(MONTH(TODAY()),"/01/",YEAR(TODAY())),IF(AND(TODAY()&lt;Validation!$C$141,MONTH(TODAY())&lt;=9),CONCATENATE("0",MONTH(TODAY()),"/01/",YEAR(TODAY())),IF(AND(TODAY()&gt;=Validation!$C$141,OR(MONTH(TODAY())=10,MONTH(TODAY())=11,MONTH(TODAY())=12)),CONCATENATE(MONTH(TODAY()+10),"/01/",YEAR(TODAY()+10)),IF(AND(TODAY()&gt;=Validation!$C$141,MONTH(TODAY())&lt;=9),CONCATENATE("0",MONTH(TODAY()+10),"/01/",YEAR(TODAY()+10)))))))</f>
        <v/>
      </c>
      <c r="R439" s="84" t="str">
        <f t="shared" si="19"/>
        <v/>
      </c>
      <c r="S439" s="66"/>
      <c r="T439" s="66"/>
      <c r="U439" s="66"/>
      <c r="V439" s="66"/>
      <c r="W439" s="66"/>
      <c r="X439" s="66"/>
      <c r="Y439" s="278"/>
      <c r="Z439" s="7">
        <f t="shared" si="20"/>
        <v>22</v>
      </c>
      <c r="AB439" s="133" t="str">
        <f>IFERROR(IF(DATEVALUE(VLOOKUP(K439,Validation!F474:I497,3,FALSE)&amp;"/"&amp;RIGHT(L439+100,2)&amp;"/"&amp;M439)&lt;=DATEVALUE(VLOOKUP(N439,Validation!F474:I497,3,FALSE)&amp;"/"&amp;RIGHT(O439+100,2)&amp;"/"&amp;P439),"",-1),"")</f>
        <v/>
      </c>
      <c r="AC439" s="133" t="str">
        <f>IFERROR(IF(DATEVALUE(TEXT(VLOOKUP(S439,Validation!F474:I497,3,FALSE)&amp;"/"&amp;RIGHT(T439+100,2)&amp;"/"&amp;U439,"MM/DD/YYYY"))&lt;=DATEVALUE(TEXT(VLOOKUP(V439,Validation!F474:I497,3,FALSE)&amp;"/"&amp;RIGHT(W439+100,2)&amp;"/"&amp;X439,"MM/DD/YYYY")),"",-1),"")</f>
        <v/>
      </c>
    </row>
    <row r="440" spans="1:29" ht="13.8">
      <c r="A440" s="113"/>
      <c r="B440" s="113"/>
      <c r="C440" s="113"/>
      <c r="D440" s="113"/>
      <c r="E440" s="113"/>
      <c r="F440" s="14"/>
      <c r="G440" s="15"/>
      <c r="H440" s="14"/>
      <c r="I440" s="114"/>
      <c r="J440" s="91" t="str">
        <f t="shared" si="18"/>
        <v/>
      </c>
      <c r="K440" s="88"/>
      <c r="L440" s="89"/>
      <c r="M440" s="90"/>
      <c r="N440" s="88"/>
      <c r="O440" s="89"/>
      <c r="P440" s="90"/>
      <c r="Q440" s="85" t="str">
        <f ca="1">+IF(A440="","",IF(AND(TODAY()&lt;Validation!$C$141,OR(MONTH(TODAY())=10,MONTH(TODAY())=11,MONTH(TODAY())=12)),CONCATENATE(MONTH(TODAY()),"/01/",YEAR(TODAY())),IF(AND(TODAY()&lt;Validation!$C$141,MONTH(TODAY())&lt;=9),CONCATENATE("0",MONTH(TODAY()),"/01/",YEAR(TODAY())),IF(AND(TODAY()&gt;=Validation!$C$141,OR(MONTH(TODAY())=10,MONTH(TODAY())=11,MONTH(TODAY())=12)),CONCATENATE(MONTH(TODAY()+10),"/01/",YEAR(TODAY()+10)),IF(AND(TODAY()&gt;=Validation!$C$141,MONTH(TODAY())&lt;=9),CONCATENATE("0",MONTH(TODAY()+10),"/01/",YEAR(TODAY()+10)))))))</f>
        <v/>
      </c>
      <c r="R440" s="84" t="str">
        <f t="shared" si="19"/>
        <v/>
      </c>
      <c r="S440" s="66"/>
      <c r="T440" s="66"/>
      <c r="U440" s="66"/>
      <c r="V440" s="66"/>
      <c r="W440" s="66"/>
      <c r="X440" s="66"/>
      <c r="Y440" s="278"/>
      <c r="Z440" s="7">
        <f t="shared" si="20"/>
        <v>22</v>
      </c>
      <c r="AB440" s="133" t="str">
        <f>IFERROR(IF(DATEVALUE(VLOOKUP(K440,Validation!F475:I498,3,FALSE)&amp;"/"&amp;RIGHT(L440+100,2)&amp;"/"&amp;M440)&lt;=DATEVALUE(VLOOKUP(N440,Validation!F475:I498,3,FALSE)&amp;"/"&amp;RIGHT(O440+100,2)&amp;"/"&amp;P440),"",-1),"")</f>
        <v/>
      </c>
      <c r="AC440" s="133" t="str">
        <f>IFERROR(IF(DATEVALUE(TEXT(VLOOKUP(S440,Validation!F475:I498,3,FALSE)&amp;"/"&amp;RIGHT(T440+100,2)&amp;"/"&amp;U440,"MM/DD/YYYY"))&lt;=DATEVALUE(TEXT(VLOOKUP(V440,Validation!F475:I498,3,FALSE)&amp;"/"&amp;RIGHT(W440+100,2)&amp;"/"&amp;X440,"MM/DD/YYYY")),"",-1),"")</f>
        <v/>
      </c>
    </row>
    <row r="441" spans="1:29" ht="13.8">
      <c r="A441" s="113"/>
      <c r="B441" s="113"/>
      <c r="C441" s="113"/>
      <c r="D441" s="113"/>
      <c r="E441" s="113"/>
      <c r="F441" s="14"/>
      <c r="G441" s="15"/>
      <c r="H441" s="14"/>
      <c r="I441" s="114"/>
      <c r="J441" s="91" t="str">
        <f t="shared" si="18"/>
        <v/>
      </c>
      <c r="K441" s="88"/>
      <c r="L441" s="89"/>
      <c r="M441" s="90"/>
      <c r="N441" s="88"/>
      <c r="O441" s="89"/>
      <c r="P441" s="90"/>
      <c r="Q441" s="85" t="str">
        <f ca="1">+IF(A441="","",IF(AND(TODAY()&lt;Validation!$C$141,OR(MONTH(TODAY())=10,MONTH(TODAY())=11,MONTH(TODAY())=12)),CONCATENATE(MONTH(TODAY()),"/01/",YEAR(TODAY())),IF(AND(TODAY()&lt;Validation!$C$141,MONTH(TODAY())&lt;=9),CONCATENATE("0",MONTH(TODAY()),"/01/",YEAR(TODAY())),IF(AND(TODAY()&gt;=Validation!$C$141,OR(MONTH(TODAY())=10,MONTH(TODAY())=11,MONTH(TODAY())=12)),CONCATENATE(MONTH(TODAY()+10),"/01/",YEAR(TODAY()+10)),IF(AND(TODAY()&gt;=Validation!$C$141,MONTH(TODAY())&lt;=9),CONCATENATE("0",MONTH(TODAY()+10),"/01/",YEAR(TODAY()+10)))))))</f>
        <v/>
      </c>
      <c r="R441" s="84" t="str">
        <f t="shared" si="19"/>
        <v/>
      </c>
      <c r="S441" s="66"/>
      <c r="T441" s="66"/>
      <c r="U441" s="66"/>
      <c r="V441" s="66"/>
      <c r="W441" s="66"/>
      <c r="X441" s="66"/>
      <c r="Y441" s="278"/>
      <c r="Z441" s="7">
        <f t="shared" si="20"/>
        <v>22</v>
      </c>
      <c r="AB441" s="133" t="str">
        <f>IFERROR(IF(DATEVALUE(VLOOKUP(K441,Validation!F476:I499,3,FALSE)&amp;"/"&amp;RIGHT(L441+100,2)&amp;"/"&amp;M441)&lt;=DATEVALUE(VLOOKUP(N441,Validation!F476:I499,3,FALSE)&amp;"/"&amp;RIGHT(O441+100,2)&amp;"/"&amp;P441),"",-1),"")</f>
        <v/>
      </c>
      <c r="AC441" s="133" t="str">
        <f>IFERROR(IF(DATEVALUE(TEXT(VLOOKUP(S441,Validation!F476:I499,3,FALSE)&amp;"/"&amp;RIGHT(T441+100,2)&amp;"/"&amp;U441,"MM/DD/YYYY"))&lt;=DATEVALUE(TEXT(VLOOKUP(V441,Validation!F476:I499,3,FALSE)&amp;"/"&amp;RIGHT(W441+100,2)&amp;"/"&amp;X441,"MM/DD/YYYY")),"",-1),"")</f>
        <v/>
      </c>
    </row>
    <row r="442" spans="1:29" ht="13.8">
      <c r="A442" s="113"/>
      <c r="B442" s="113"/>
      <c r="C442" s="113"/>
      <c r="D442" s="113"/>
      <c r="E442" s="113"/>
      <c r="F442" s="14"/>
      <c r="G442" s="15"/>
      <c r="H442" s="14"/>
      <c r="I442" s="114"/>
      <c r="J442" s="91" t="str">
        <f t="shared" si="18"/>
        <v/>
      </c>
      <c r="K442" s="88"/>
      <c r="L442" s="89"/>
      <c r="M442" s="90"/>
      <c r="N442" s="88"/>
      <c r="O442" s="89"/>
      <c r="P442" s="90"/>
      <c r="Q442" s="85" t="str">
        <f ca="1">+IF(A442="","",IF(AND(TODAY()&lt;Validation!$C$141,OR(MONTH(TODAY())=10,MONTH(TODAY())=11,MONTH(TODAY())=12)),CONCATENATE(MONTH(TODAY()),"/01/",YEAR(TODAY())),IF(AND(TODAY()&lt;Validation!$C$141,MONTH(TODAY())&lt;=9),CONCATENATE("0",MONTH(TODAY()),"/01/",YEAR(TODAY())),IF(AND(TODAY()&gt;=Validation!$C$141,OR(MONTH(TODAY())=10,MONTH(TODAY())=11,MONTH(TODAY())=12)),CONCATENATE(MONTH(TODAY()+10),"/01/",YEAR(TODAY()+10)),IF(AND(TODAY()&gt;=Validation!$C$141,MONTH(TODAY())&lt;=9),CONCATENATE("0",MONTH(TODAY()+10),"/01/",YEAR(TODAY()+10)))))))</f>
        <v/>
      </c>
      <c r="R442" s="84" t="str">
        <f t="shared" si="19"/>
        <v/>
      </c>
      <c r="S442" s="66"/>
      <c r="T442" s="66"/>
      <c r="U442" s="66"/>
      <c r="V442" s="66"/>
      <c r="W442" s="66"/>
      <c r="X442" s="66"/>
      <c r="Y442" s="278"/>
      <c r="Z442" s="7">
        <f t="shared" si="20"/>
        <v>22</v>
      </c>
      <c r="AB442" s="133" t="str">
        <f>IFERROR(IF(DATEVALUE(VLOOKUP(K442,Validation!F477:I500,3,FALSE)&amp;"/"&amp;RIGHT(L442+100,2)&amp;"/"&amp;M442)&lt;=DATEVALUE(VLOOKUP(N442,Validation!F477:I500,3,FALSE)&amp;"/"&amp;RIGHT(O442+100,2)&amp;"/"&amp;P442),"",-1),"")</f>
        <v/>
      </c>
      <c r="AC442" s="133" t="str">
        <f>IFERROR(IF(DATEVALUE(TEXT(VLOOKUP(S442,Validation!F477:I500,3,FALSE)&amp;"/"&amp;RIGHT(T442+100,2)&amp;"/"&amp;U442,"MM/DD/YYYY"))&lt;=DATEVALUE(TEXT(VLOOKUP(V442,Validation!F477:I500,3,FALSE)&amp;"/"&amp;RIGHT(W442+100,2)&amp;"/"&amp;X442,"MM/DD/YYYY")),"",-1),"")</f>
        <v/>
      </c>
    </row>
    <row r="443" spans="1:29" ht="13.8">
      <c r="A443" s="113"/>
      <c r="B443" s="113"/>
      <c r="C443" s="113"/>
      <c r="D443" s="113"/>
      <c r="E443" s="113"/>
      <c r="F443" s="14"/>
      <c r="G443" s="15"/>
      <c r="H443" s="14"/>
      <c r="I443" s="114"/>
      <c r="J443" s="91" t="str">
        <f t="shared" si="18"/>
        <v/>
      </c>
      <c r="K443" s="88"/>
      <c r="L443" s="89"/>
      <c r="M443" s="90"/>
      <c r="N443" s="88"/>
      <c r="O443" s="89"/>
      <c r="P443" s="90"/>
      <c r="Q443" s="85" t="str">
        <f ca="1">+IF(A443="","",IF(AND(TODAY()&lt;Validation!$C$141,OR(MONTH(TODAY())=10,MONTH(TODAY())=11,MONTH(TODAY())=12)),CONCATENATE(MONTH(TODAY()),"/01/",YEAR(TODAY())),IF(AND(TODAY()&lt;Validation!$C$141,MONTH(TODAY())&lt;=9),CONCATENATE("0",MONTH(TODAY()),"/01/",YEAR(TODAY())),IF(AND(TODAY()&gt;=Validation!$C$141,OR(MONTH(TODAY())=10,MONTH(TODAY())=11,MONTH(TODAY())=12)),CONCATENATE(MONTH(TODAY()+10),"/01/",YEAR(TODAY()+10)),IF(AND(TODAY()&gt;=Validation!$C$141,MONTH(TODAY())&lt;=9),CONCATENATE("0",MONTH(TODAY()+10),"/01/",YEAR(TODAY()+10)))))))</f>
        <v/>
      </c>
      <c r="R443" s="84" t="str">
        <f t="shared" si="19"/>
        <v/>
      </c>
      <c r="S443" s="66"/>
      <c r="T443" s="66"/>
      <c r="U443" s="66"/>
      <c r="V443" s="66"/>
      <c r="W443" s="66"/>
      <c r="X443" s="66"/>
      <c r="Y443" s="278"/>
      <c r="Z443" s="7">
        <f t="shared" si="20"/>
        <v>22</v>
      </c>
      <c r="AB443" s="133" t="str">
        <f>IFERROR(IF(DATEVALUE(VLOOKUP(K443,Validation!F478:I501,3,FALSE)&amp;"/"&amp;RIGHT(L443+100,2)&amp;"/"&amp;M443)&lt;=DATEVALUE(VLOOKUP(N443,Validation!F478:I501,3,FALSE)&amp;"/"&amp;RIGHT(O443+100,2)&amp;"/"&amp;P443),"",-1),"")</f>
        <v/>
      </c>
      <c r="AC443" s="133" t="str">
        <f>IFERROR(IF(DATEVALUE(TEXT(VLOOKUP(S443,Validation!F478:I501,3,FALSE)&amp;"/"&amp;RIGHT(T443+100,2)&amp;"/"&amp;U443,"MM/DD/YYYY"))&lt;=DATEVALUE(TEXT(VLOOKUP(V443,Validation!F478:I501,3,FALSE)&amp;"/"&amp;RIGHT(W443+100,2)&amp;"/"&amp;X443,"MM/DD/YYYY")),"",-1),"")</f>
        <v/>
      </c>
    </row>
    <row r="444" spans="1:29" ht="13.8">
      <c r="A444" s="113"/>
      <c r="B444" s="113"/>
      <c r="C444" s="113"/>
      <c r="D444" s="113"/>
      <c r="E444" s="113"/>
      <c r="F444" s="14"/>
      <c r="G444" s="15"/>
      <c r="H444" s="14"/>
      <c r="I444" s="114"/>
      <c r="J444" s="91" t="str">
        <f t="shared" si="18"/>
        <v/>
      </c>
      <c r="K444" s="88"/>
      <c r="L444" s="89"/>
      <c r="M444" s="90"/>
      <c r="N444" s="88"/>
      <c r="O444" s="89"/>
      <c r="P444" s="90"/>
      <c r="Q444" s="85" t="str">
        <f ca="1">+IF(A444="","",IF(AND(TODAY()&lt;Validation!$C$141,OR(MONTH(TODAY())=10,MONTH(TODAY())=11,MONTH(TODAY())=12)),CONCATENATE(MONTH(TODAY()),"/01/",YEAR(TODAY())),IF(AND(TODAY()&lt;Validation!$C$141,MONTH(TODAY())&lt;=9),CONCATENATE("0",MONTH(TODAY()),"/01/",YEAR(TODAY())),IF(AND(TODAY()&gt;=Validation!$C$141,OR(MONTH(TODAY())=10,MONTH(TODAY())=11,MONTH(TODAY())=12)),CONCATENATE(MONTH(TODAY()+10),"/01/",YEAR(TODAY()+10)),IF(AND(TODAY()&gt;=Validation!$C$141,MONTH(TODAY())&lt;=9),CONCATENATE("0",MONTH(TODAY()+10),"/01/",YEAR(TODAY()+10)))))))</f>
        <v/>
      </c>
      <c r="R444" s="84" t="str">
        <f t="shared" si="19"/>
        <v/>
      </c>
      <c r="S444" s="66"/>
      <c r="T444" s="66"/>
      <c r="U444" s="66"/>
      <c r="V444" s="66"/>
      <c r="W444" s="66"/>
      <c r="X444" s="66"/>
      <c r="Y444" s="278"/>
      <c r="Z444" s="7">
        <f t="shared" si="20"/>
        <v>22</v>
      </c>
      <c r="AB444" s="133" t="str">
        <f>IFERROR(IF(DATEVALUE(VLOOKUP(K444,Validation!F479:I502,3,FALSE)&amp;"/"&amp;RIGHT(L444+100,2)&amp;"/"&amp;M444)&lt;=DATEVALUE(VLOOKUP(N444,Validation!F479:I502,3,FALSE)&amp;"/"&amp;RIGHT(O444+100,2)&amp;"/"&amp;P444),"",-1),"")</f>
        <v/>
      </c>
      <c r="AC444" s="133" t="str">
        <f>IFERROR(IF(DATEVALUE(TEXT(VLOOKUP(S444,Validation!F479:I502,3,FALSE)&amp;"/"&amp;RIGHT(T444+100,2)&amp;"/"&amp;U444,"MM/DD/YYYY"))&lt;=DATEVALUE(TEXT(VLOOKUP(V444,Validation!F479:I502,3,FALSE)&amp;"/"&amp;RIGHT(W444+100,2)&amp;"/"&amp;X444,"MM/DD/YYYY")),"",-1),"")</f>
        <v/>
      </c>
    </row>
    <row r="445" spans="1:29" ht="13.8">
      <c r="A445" s="113"/>
      <c r="B445" s="113"/>
      <c r="C445" s="113"/>
      <c r="D445" s="113"/>
      <c r="E445" s="113"/>
      <c r="F445" s="14"/>
      <c r="G445" s="15"/>
      <c r="H445" s="14"/>
      <c r="I445" s="114"/>
      <c r="J445" s="91" t="str">
        <f t="shared" si="18"/>
        <v/>
      </c>
      <c r="K445" s="88"/>
      <c r="L445" s="89"/>
      <c r="M445" s="90"/>
      <c r="N445" s="88"/>
      <c r="O445" s="89"/>
      <c r="P445" s="90"/>
      <c r="Q445" s="85" t="str">
        <f ca="1">+IF(A445="","",IF(AND(TODAY()&lt;Validation!$C$141,OR(MONTH(TODAY())=10,MONTH(TODAY())=11,MONTH(TODAY())=12)),CONCATENATE(MONTH(TODAY()),"/01/",YEAR(TODAY())),IF(AND(TODAY()&lt;Validation!$C$141,MONTH(TODAY())&lt;=9),CONCATENATE("0",MONTH(TODAY()),"/01/",YEAR(TODAY())),IF(AND(TODAY()&gt;=Validation!$C$141,OR(MONTH(TODAY())=10,MONTH(TODAY())=11,MONTH(TODAY())=12)),CONCATENATE(MONTH(TODAY()+10),"/01/",YEAR(TODAY()+10)),IF(AND(TODAY()&gt;=Validation!$C$141,MONTH(TODAY())&lt;=9),CONCATENATE("0",MONTH(TODAY()+10),"/01/",YEAR(TODAY()+10)))))))</f>
        <v/>
      </c>
      <c r="R445" s="84" t="str">
        <f t="shared" si="19"/>
        <v/>
      </c>
      <c r="S445" s="66"/>
      <c r="T445" s="66"/>
      <c r="U445" s="66"/>
      <c r="V445" s="66"/>
      <c r="W445" s="66"/>
      <c r="X445" s="66"/>
      <c r="Y445" s="278"/>
      <c r="Z445" s="7">
        <f t="shared" si="20"/>
        <v>22</v>
      </c>
      <c r="AB445" s="133" t="str">
        <f>IFERROR(IF(DATEVALUE(VLOOKUP(K445,Validation!F480:I503,3,FALSE)&amp;"/"&amp;RIGHT(L445+100,2)&amp;"/"&amp;M445)&lt;=DATEVALUE(VLOOKUP(N445,Validation!F480:I503,3,FALSE)&amp;"/"&amp;RIGHT(O445+100,2)&amp;"/"&amp;P445),"",-1),"")</f>
        <v/>
      </c>
      <c r="AC445" s="133" t="str">
        <f>IFERROR(IF(DATEVALUE(TEXT(VLOOKUP(S445,Validation!F480:I503,3,FALSE)&amp;"/"&amp;RIGHT(T445+100,2)&amp;"/"&amp;U445,"MM/DD/YYYY"))&lt;=DATEVALUE(TEXT(VLOOKUP(V445,Validation!F480:I503,3,FALSE)&amp;"/"&amp;RIGHT(W445+100,2)&amp;"/"&amp;X445,"MM/DD/YYYY")),"",-1),"")</f>
        <v/>
      </c>
    </row>
    <row r="446" spans="1:29" ht="13.8">
      <c r="A446" s="113"/>
      <c r="B446" s="113"/>
      <c r="C446" s="113"/>
      <c r="D446" s="113"/>
      <c r="E446" s="113"/>
      <c r="F446" s="14"/>
      <c r="G446" s="15"/>
      <c r="H446" s="14"/>
      <c r="I446" s="114"/>
      <c r="J446" s="91" t="str">
        <f t="shared" si="18"/>
        <v/>
      </c>
      <c r="K446" s="88"/>
      <c r="L446" s="89"/>
      <c r="M446" s="90"/>
      <c r="N446" s="88"/>
      <c r="O446" s="89"/>
      <c r="P446" s="90"/>
      <c r="Q446" s="85" t="str">
        <f ca="1">+IF(A446="","",IF(AND(TODAY()&lt;Validation!$C$141,OR(MONTH(TODAY())=10,MONTH(TODAY())=11,MONTH(TODAY())=12)),CONCATENATE(MONTH(TODAY()),"/01/",YEAR(TODAY())),IF(AND(TODAY()&lt;Validation!$C$141,MONTH(TODAY())&lt;=9),CONCATENATE("0",MONTH(TODAY()),"/01/",YEAR(TODAY())),IF(AND(TODAY()&gt;=Validation!$C$141,OR(MONTH(TODAY())=10,MONTH(TODAY())=11,MONTH(TODAY())=12)),CONCATENATE(MONTH(TODAY()+10),"/01/",YEAR(TODAY()+10)),IF(AND(TODAY()&gt;=Validation!$C$141,MONTH(TODAY())&lt;=9),CONCATENATE("0",MONTH(TODAY()+10),"/01/",YEAR(TODAY()+10)))))))</f>
        <v/>
      </c>
      <c r="R446" s="84" t="str">
        <f t="shared" si="19"/>
        <v/>
      </c>
      <c r="S446" s="66"/>
      <c r="T446" s="66"/>
      <c r="U446" s="66"/>
      <c r="V446" s="66"/>
      <c r="W446" s="66"/>
      <c r="X446" s="66"/>
      <c r="Y446" s="278"/>
      <c r="Z446" s="7">
        <f t="shared" si="20"/>
        <v>22</v>
      </c>
      <c r="AB446" s="133" t="str">
        <f>IFERROR(IF(DATEVALUE(VLOOKUP(K446,Validation!F481:I504,3,FALSE)&amp;"/"&amp;RIGHT(L446+100,2)&amp;"/"&amp;M446)&lt;=DATEVALUE(VLOOKUP(N446,Validation!F481:I504,3,FALSE)&amp;"/"&amp;RIGHT(O446+100,2)&amp;"/"&amp;P446),"",-1),"")</f>
        <v/>
      </c>
      <c r="AC446" s="133" t="str">
        <f>IFERROR(IF(DATEVALUE(TEXT(VLOOKUP(S446,Validation!F481:I504,3,FALSE)&amp;"/"&amp;RIGHT(T446+100,2)&amp;"/"&amp;U446,"MM/DD/YYYY"))&lt;=DATEVALUE(TEXT(VLOOKUP(V446,Validation!F481:I504,3,FALSE)&amp;"/"&amp;RIGHT(W446+100,2)&amp;"/"&amp;X446,"MM/DD/YYYY")),"",-1),"")</f>
        <v/>
      </c>
    </row>
    <row r="447" spans="1:29" ht="13.8">
      <c r="A447" s="113"/>
      <c r="B447" s="113"/>
      <c r="C447" s="113"/>
      <c r="D447" s="113"/>
      <c r="E447" s="113"/>
      <c r="F447" s="14"/>
      <c r="G447" s="15"/>
      <c r="H447" s="14"/>
      <c r="I447" s="114"/>
      <c r="J447" s="91" t="str">
        <f t="shared" si="18"/>
        <v/>
      </c>
      <c r="K447" s="88"/>
      <c r="L447" s="89"/>
      <c r="M447" s="90"/>
      <c r="N447" s="88"/>
      <c r="O447" s="89"/>
      <c r="P447" s="90"/>
      <c r="Q447" s="85" t="str">
        <f ca="1">+IF(A447="","",IF(AND(TODAY()&lt;Validation!$C$141,OR(MONTH(TODAY())=10,MONTH(TODAY())=11,MONTH(TODAY())=12)),CONCATENATE(MONTH(TODAY()),"/01/",YEAR(TODAY())),IF(AND(TODAY()&lt;Validation!$C$141,MONTH(TODAY())&lt;=9),CONCATENATE("0",MONTH(TODAY()),"/01/",YEAR(TODAY())),IF(AND(TODAY()&gt;=Validation!$C$141,OR(MONTH(TODAY())=10,MONTH(TODAY())=11,MONTH(TODAY())=12)),CONCATENATE(MONTH(TODAY()+10),"/01/",YEAR(TODAY()+10)),IF(AND(TODAY()&gt;=Validation!$C$141,MONTH(TODAY())&lt;=9),CONCATENATE("0",MONTH(TODAY()+10),"/01/",YEAR(TODAY()+10)))))))</f>
        <v/>
      </c>
      <c r="R447" s="84" t="str">
        <f t="shared" si="19"/>
        <v/>
      </c>
      <c r="S447" s="66"/>
      <c r="T447" s="66"/>
      <c r="U447" s="66"/>
      <c r="V447" s="66"/>
      <c r="W447" s="66"/>
      <c r="X447" s="66"/>
      <c r="Y447" s="278"/>
      <c r="Z447" s="7">
        <f t="shared" si="20"/>
        <v>22</v>
      </c>
      <c r="AB447" s="133" t="str">
        <f>IFERROR(IF(DATEVALUE(VLOOKUP(K447,Validation!F482:I505,3,FALSE)&amp;"/"&amp;RIGHT(L447+100,2)&amp;"/"&amp;M447)&lt;=DATEVALUE(VLOOKUP(N447,Validation!F482:I505,3,FALSE)&amp;"/"&amp;RIGHT(O447+100,2)&amp;"/"&amp;P447),"",-1),"")</f>
        <v/>
      </c>
      <c r="AC447" s="133" t="str">
        <f>IFERROR(IF(DATEVALUE(TEXT(VLOOKUP(S447,Validation!F482:I505,3,FALSE)&amp;"/"&amp;RIGHT(T447+100,2)&amp;"/"&amp;U447,"MM/DD/YYYY"))&lt;=DATEVALUE(TEXT(VLOOKUP(V447,Validation!F482:I505,3,FALSE)&amp;"/"&amp;RIGHT(W447+100,2)&amp;"/"&amp;X447,"MM/DD/YYYY")),"",-1),"")</f>
        <v/>
      </c>
    </row>
    <row r="448" spans="1:29" ht="13.8">
      <c r="A448" s="113"/>
      <c r="B448" s="113"/>
      <c r="C448" s="113"/>
      <c r="D448" s="113"/>
      <c r="E448" s="113"/>
      <c r="F448" s="14"/>
      <c r="G448" s="15"/>
      <c r="H448" s="14"/>
      <c r="I448" s="114"/>
      <c r="J448" s="91" t="str">
        <f t="shared" si="18"/>
        <v/>
      </c>
      <c r="K448" s="88"/>
      <c r="L448" s="89"/>
      <c r="M448" s="90"/>
      <c r="N448" s="88"/>
      <c r="O448" s="89"/>
      <c r="P448" s="90"/>
      <c r="Q448" s="85" t="str">
        <f ca="1">+IF(A448="","",IF(AND(TODAY()&lt;Validation!$C$141,OR(MONTH(TODAY())=10,MONTH(TODAY())=11,MONTH(TODAY())=12)),CONCATENATE(MONTH(TODAY()),"/01/",YEAR(TODAY())),IF(AND(TODAY()&lt;Validation!$C$141,MONTH(TODAY())&lt;=9),CONCATENATE("0",MONTH(TODAY()),"/01/",YEAR(TODAY())),IF(AND(TODAY()&gt;=Validation!$C$141,OR(MONTH(TODAY())=10,MONTH(TODAY())=11,MONTH(TODAY())=12)),CONCATENATE(MONTH(TODAY()+10),"/01/",YEAR(TODAY()+10)),IF(AND(TODAY()&gt;=Validation!$C$141,MONTH(TODAY())&lt;=9),CONCATENATE("0",MONTH(TODAY()+10),"/01/",YEAR(TODAY()+10)))))))</f>
        <v/>
      </c>
      <c r="R448" s="84" t="str">
        <f t="shared" si="19"/>
        <v/>
      </c>
      <c r="S448" s="66"/>
      <c r="T448" s="66"/>
      <c r="U448" s="66"/>
      <c r="V448" s="66"/>
      <c r="W448" s="66"/>
      <c r="X448" s="66"/>
      <c r="Y448" s="278"/>
      <c r="Z448" s="7">
        <f t="shared" si="20"/>
        <v>22</v>
      </c>
      <c r="AB448" s="133" t="str">
        <f>IFERROR(IF(DATEVALUE(VLOOKUP(K448,Validation!F483:I506,3,FALSE)&amp;"/"&amp;RIGHT(L448+100,2)&amp;"/"&amp;M448)&lt;=DATEVALUE(VLOOKUP(N448,Validation!F483:I506,3,FALSE)&amp;"/"&amp;RIGHT(O448+100,2)&amp;"/"&amp;P448),"",-1),"")</f>
        <v/>
      </c>
      <c r="AC448" s="133" t="str">
        <f>IFERROR(IF(DATEVALUE(TEXT(VLOOKUP(S448,Validation!F483:I506,3,FALSE)&amp;"/"&amp;RIGHT(T448+100,2)&amp;"/"&amp;U448,"MM/DD/YYYY"))&lt;=DATEVALUE(TEXT(VLOOKUP(V448,Validation!F483:I506,3,FALSE)&amp;"/"&amp;RIGHT(W448+100,2)&amp;"/"&amp;X448,"MM/DD/YYYY")),"",-1),"")</f>
        <v/>
      </c>
    </row>
    <row r="449" spans="1:29" ht="13.8">
      <c r="A449" s="113"/>
      <c r="B449" s="113"/>
      <c r="C449" s="113"/>
      <c r="D449" s="113"/>
      <c r="E449" s="113"/>
      <c r="F449" s="14"/>
      <c r="G449" s="15"/>
      <c r="H449" s="14"/>
      <c r="I449" s="114"/>
      <c r="J449" s="91" t="str">
        <f t="shared" si="18"/>
        <v/>
      </c>
      <c r="K449" s="88"/>
      <c r="L449" s="89"/>
      <c r="M449" s="90"/>
      <c r="N449" s="88"/>
      <c r="O449" s="89"/>
      <c r="P449" s="90"/>
      <c r="Q449" s="85" t="str">
        <f ca="1">+IF(A449="","",IF(AND(TODAY()&lt;Validation!$C$141,OR(MONTH(TODAY())=10,MONTH(TODAY())=11,MONTH(TODAY())=12)),CONCATENATE(MONTH(TODAY()),"/01/",YEAR(TODAY())),IF(AND(TODAY()&lt;Validation!$C$141,MONTH(TODAY())&lt;=9),CONCATENATE("0",MONTH(TODAY()),"/01/",YEAR(TODAY())),IF(AND(TODAY()&gt;=Validation!$C$141,OR(MONTH(TODAY())=10,MONTH(TODAY())=11,MONTH(TODAY())=12)),CONCATENATE(MONTH(TODAY()+10),"/01/",YEAR(TODAY()+10)),IF(AND(TODAY()&gt;=Validation!$C$141,MONTH(TODAY())&lt;=9),CONCATENATE("0",MONTH(TODAY()+10),"/01/",YEAR(TODAY()+10)))))))</f>
        <v/>
      </c>
      <c r="R449" s="84" t="str">
        <f t="shared" si="19"/>
        <v/>
      </c>
      <c r="S449" s="66"/>
      <c r="T449" s="66"/>
      <c r="U449" s="66"/>
      <c r="V449" s="66"/>
      <c r="W449" s="66"/>
      <c r="X449" s="66"/>
      <c r="Y449" s="278"/>
      <c r="Z449" s="7">
        <f t="shared" si="20"/>
        <v>22</v>
      </c>
      <c r="AB449" s="133" t="str">
        <f>IFERROR(IF(DATEVALUE(VLOOKUP(K449,Validation!F484:I507,3,FALSE)&amp;"/"&amp;RIGHT(L449+100,2)&amp;"/"&amp;M449)&lt;=DATEVALUE(VLOOKUP(N449,Validation!F484:I507,3,FALSE)&amp;"/"&amp;RIGHT(O449+100,2)&amp;"/"&amp;P449),"",-1),"")</f>
        <v/>
      </c>
      <c r="AC449" s="133" t="str">
        <f>IFERROR(IF(DATEVALUE(TEXT(VLOOKUP(S449,Validation!F484:I507,3,FALSE)&amp;"/"&amp;RIGHT(T449+100,2)&amp;"/"&amp;U449,"MM/DD/YYYY"))&lt;=DATEVALUE(TEXT(VLOOKUP(V449,Validation!F484:I507,3,FALSE)&amp;"/"&amp;RIGHT(W449+100,2)&amp;"/"&amp;X449,"MM/DD/YYYY")),"",-1),"")</f>
        <v/>
      </c>
    </row>
    <row r="450" spans="1:29" ht="13.8">
      <c r="A450" s="113"/>
      <c r="B450" s="113"/>
      <c r="C450" s="113"/>
      <c r="D450" s="113"/>
      <c r="E450" s="113"/>
      <c r="F450" s="14"/>
      <c r="G450" s="15"/>
      <c r="H450" s="14"/>
      <c r="I450" s="114"/>
      <c r="J450" s="91" t="str">
        <f t="shared" si="18"/>
        <v/>
      </c>
      <c r="K450" s="88"/>
      <c r="L450" s="89"/>
      <c r="M450" s="90"/>
      <c r="N450" s="88"/>
      <c r="O450" s="89"/>
      <c r="P450" s="90"/>
      <c r="Q450" s="85" t="str">
        <f ca="1">+IF(A450="","",IF(AND(TODAY()&lt;Validation!$C$141,OR(MONTH(TODAY())=10,MONTH(TODAY())=11,MONTH(TODAY())=12)),CONCATENATE(MONTH(TODAY()),"/01/",YEAR(TODAY())),IF(AND(TODAY()&lt;Validation!$C$141,MONTH(TODAY())&lt;=9),CONCATENATE("0",MONTH(TODAY()),"/01/",YEAR(TODAY())),IF(AND(TODAY()&gt;=Validation!$C$141,OR(MONTH(TODAY())=10,MONTH(TODAY())=11,MONTH(TODAY())=12)),CONCATENATE(MONTH(TODAY()+10),"/01/",YEAR(TODAY()+10)),IF(AND(TODAY()&gt;=Validation!$C$141,MONTH(TODAY())&lt;=9),CONCATENATE("0",MONTH(TODAY()+10),"/01/",YEAR(TODAY()+10)))))))</f>
        <v/>
      </c>
      <c r="R450" s="84" t="str">
        <f t="shared" si="19"/>
        <v/>
      </c>
      <c r="S450" s="66"/>
      <c r="T450" s="66"/>
      <c r="U450" s="66"/>
      <c r="V450" s="66"/>
      <c r="W450" s="66"/>
      <c r="X450" s="66"/>
      <c r="Y450" s="278"/>
      <c r="Z450" s="7">
        <f t="shared" si="20"/>
        <v>22</v>
      </c>
      <c r="AB450" s="133" t="str">
        <f>IFERROR(IF(DATEVALUE(VLOOKUP(K450,Validation!F485:I508,3,FALSE)&amp;"/"&amp;RIGHT(L450+100,2)&amp;"/"&amp;M450)&lt;=DATEVALUE(VLOOKUP(N450,Validation!F485:I508,3,FALSE)&amp;"/"&amp;RIGHT(O450+100,2)&amp;"/"&amp;P450),"",-1),"")</f>
        <v/>
      </c>
      <c r="AC450" s="133" t="str">
        <f>IFERROR(IF(DATEVALUE(TEXT(VLOOKUP(S450,Validation!F485:I508,3,FALSE)&amp;"/"&amp;RIGHT(T450+100,2)&amp;"/"&amp;U450,"MM/DD/YYYY"))&lt;=DATEVALUE(TEXT(VLOOKUP(V450,Validation!F485:I508,3,FALSE)&amp;"/"&amp;RIGHT(W450+100,2)&amp;"/"&amp;X450,"MM/DD/YYYY")),"",-1),"")</f>
        <v/>
      </c>
    </row>
    <row r="451" spans="1:29" ht="13.8">
      <c r="A451" s="113"/>
      <c r="B451" s="113"/>
      <c r="C451" s="113"/>
      <c r="D451" s="113"/>
      <c r="E451" s="113"/>
      <c r="F451" s="14"/>
      <c r="G451" s="15"/>
      <c r="H451" s="14"/>
      <c r="I451" s="114"/>
      <c r="J451" s="91" t="str">
        <f t="shared" si="18"/>
        <v/>
      </c>
      <c r="K451" s="88"/>
      <c r="L451" s="89"/>
      <c r="M451" s="90"/>
      <c r="N451" s="88"/>
      <c r="O451" s="89"/>
      <c r="P451" s="90"/>
      <c r="Q451" s="85" t="str">
        <f ca="1">+IF(A451="","",IF(AND(TODAY()&lt;Validation!$C$141,OR(MONTH(TODAY())=10,MONTH(TODAY())=11,MONTH(TODAY())=12)),CONCATENATE(MONTH(TODAY()),"/01/",YEAR(TODAY())),IF(AND(TODAY()&lt;Validation!$C$141,MONTH(TODAY())&lt;=9),CONCATENATE("0",MONTH(TODAY()),"/01/",YEAR(TODAY())),IF(AND(TODAY()&gt;=Validation!$C$141,OR(MONTH(TODAY())=10,MONTH(TODAY())=11,MONTH(TODAY())=12)),CONCATENATE(MONTH(TODAY()+10),"/01/",YEAR(TODAY()+10)),IF(AND(TODAY()&gt;=Validation!$C$141,MONTH(TODAY())&lt;=9),CONCATENATE("0",MONTH(TODAY()+10),"/01/",YEAR(TODAY()+10)))))))</f>
        <v/>
      </c>
      <c r="R451" s="84" t="str">
        <f t="shared" si="19"/>
        <v/>
      </c>
      <c r="S451" s="66"/>
      <c r="T451" s="66"/>
      <c r="U451" s="66"/>
      <c r="V451" s="66"/>
      <c r="W451" s="66"/>
      <c r="X451" s="66"/>
      <c r="Y451" s="278"/>
      <c r="Z451" s="7">
        <f t="shared" si="20"/>
        <v>22</v>
      </c>
      <c r="AB451" s="133" t="str">
        <f>IFERROR(IF(DATEVALUE(VLOOKUP(K451,Validation!F486:I509,3,FALSE)&amp;"/"&amp;RIGHT(L451+100,2)&amp;"/"&amp;M451)&lt;=DATEVALUE(VLOOKUP(N451,Validation!F486:I509,3,FALSE)&amp;"/"&amp;RIGHT(O451+100,2)&amp;"/"&amp;P451),"",-1),"")</f>
        <v/>
      </c>
      <c r="AC451" s="133" t="str">
        <f>IFERROR(IF(DATEVALUE(TEXT(VLOOKUP(S451,Validation!F486:I509,3,FALSE)&amp;"/"&amp;RIGHT(T451+100,2)&amp;"/"&amp;U451,"MM/DD/YYYY"))&lt;=DATEVALUE(TEXT(VLOOKUP(V451,Validation!F486:I509,3,FALSE)&amp;"/"&amp;RIGHT(W451+100,2)&amp;"/"&amp;X451,"MM/DD/YYYY")),"",-1),"")</f>
        <v/>
      </c>
    </row>
    <row r="452" spans="1:29" ht="13.8">
      <c r="A452" s="113"/>
      <c r="B452" s="113"/>
      <c r="C452" s="113"/>
      <c r="D452" s="113"/>
      <c r="E452" s="113"/>
      <c r="F452" s="14"/>
      <c r="G452" s="15"/>
      <c r="H452" s="14"/>
      <c r="I452" s="114"/>
      <c r="J452" s="91" t="str">
        <f t="shared" si="18"/>
        <v/>
      </c>
      <c r="K452" s="88"/>
      <c r="L452" s="89"/>
      <c r="M452" s="90"/>
      <c r="N452" s="88"/>
      <c r="O452" s="89"/>
      <c r="P452" s="90"/>
      <c r="Q452" s="85" t="str">
        <f ca="1">+IF(A452="","",IF(AND(TODAY()&lt;Validation!$C$141,OR(MONTH(TODAY())=10,MONTH(TODAY())=11,MONTH(TODAY())=12)),CONCATENATE(MONTH(TODAY()),"/01/",YEAR(TODAY())),IF(AND(TODAY()&lt;Validation!$C$141,MONTH(TODAY())&lt;=9),CONCATENATE("0",MONTH(TODAY()),"/01/",YEAR(TODAY())),IF(AND(TODAY()&gt;=Validation!$C$141,OR(MONTH(TODAY())=10,MONTH(TODAY())=11,MONTH(TODAY())=12)),CONCATENATE(MONTH(TODAY()+10),"/01/",YEAR(TODAY()+10)),IF(AND(TODAY()&gt;=Validation!$C$141,MONTH(TODAY())&lt;=9),CONCATENATE("0",MONTH(TODAY()+10),"/01/",YEAR(TODAY()+10)))))))</f>
        <v/>
      </c>
      <c r="R452" s="84" t="str">
        <f t="shared" si="19"/>
        <v/>
      </c>
      <c r="S452" s="66"/>
      <c r="T452" s="66"/>
      <c r="U452" s="66"/>
      <c r="V452" s="66"/>
      <c r="W452" s="66"/>
      <c r="X452" s="66"/>
      <c r="Y452" s="278"/>
      <c r="Z452" s="7">
        <f t="shared" si="20"/>
        <v>22</v>
      </c>
      <c r="AB452" s="133" t="str">
        <f>IFERROR(IF(DATEVALUE(VLOOKUP(K452,Validation!F487:I510,3,FALSE)&amp;"/"&amp;RIGHT(L452+100,2)&amp;"/"&amp;M452)&lt;=DATEVALUE(VLOOKUP(N452,Validation!F487:I510,3,FALSE)&amp;"/"&amp;RIGHT(O452+100,2)&amp;"/"&amp;P452),"",-1),"")</f>
        <v/>
      </c>
      <c r="AC452" s="133" t="str">
        <f>IFERROR(IF(DATEVALUE(TEXT(VLOOKUP(S452,Validation!F487:I510,3,FALSE)&amp;"/"&amp;RIGHT(T452+100,2)&amp;"/"&amp;U452,"MM/DD/YYYY"))&lt;=DATEVALUE(TEXT(VLOOKUP(V452,Validation!F487:I510,3,FALSE)&amp;"/"&amp;RIGHT(W452+100,2)&amp;"/"&amp;X452,"MM/DD/YYYY")),"",-1),"")</f>
        <v/>
      </c>
    </row>
    <row r="453" spans="1:29" ht="13.8">
      <c r="A453" s="113"/>
      <c r="B453" s="113"/>
      <c r="C453" s="113"/>
      <c r="D453" s="113"/>
      <c r="E453" s="113"/>
      <c r="F453" s="14"/>
      <c r="G453" s="15"/>
      <c r="H453" s="14"/>
      <c r="I453" s="114"/>
      <c r="J453" s="91" t="str">
        <f t="shared" si="18"/>
        <v/>
      </c>
      <c r="K453" s="88"/>
      <c r="L453" s="89"/>
      <c r="M453" s="90"/>
      <c r="N453" s="88"/>
      <c r="O453" s="89"/>
      <c r="P453" s="90"/>
      <c r="Q453" s="85" t="str">
        <f ca="1">+IF(A453="","",IF(AND(TODAY()&lt;Validation!$C$141,OR(MONTH(TODAY())=10,MONTH(TODAY())=11,MONTH(TODAY())=12)),CONCATENATE(MONTH(TODAY()),"/01/",YEAR(TODAY())),IF(AND(TODAY()&lt;Validation!$C$141,MONTH(TODAY())&lt;=9),CONCATENATE("0",MONTH(TODAY()),"/01/",YEAR(TODAY())),IF(AND(TODAY()&gt;=Validation!$C$141,OR(MONTH(TODAY())=10,MONTH(TODAY())=11,MONTH(TODAY())=12)),CONCATENATE(MONTH(TODAY()+10),"/01/",YEAR(TODAY()+10)),IF(AND(TODAY()&gt;=Validation!$C$141,MONTH(TODAY())&lt;=9),CONCATENATE("0",MONTH(TODAY()+10),"/01/",YEAR(TODAY()+10)))))))</f>
        <v/>
      </c>
      <c r="R453" s="84" t="str">
        <f t="shared" si="19"/>
        <v/>
      </c>
      <c r="S453" s="66"/>
      <c r="T453" s="66"/>
      <c r="U453" s="66"/>
      <c r="V453" s="66"/>
      <c r="W453" s="66"/>
      <c r="X453" s="66"/>
      <c r="Y453" s="278"/>
      <c r="Z453" s="7">
        <f t="shared" si="20"/>
        <v>22</v>
      </c>
      <c r="AB453" s="133" t="str">
        <f>IFERROR(IF(DATEVALUE(VLOOKUP(K453,Validation!F488:I511,3,FALSE)&amp;"/"&amp;RIGHT(L453+100,2)&amp;"/"&amp;M453)&lt;=DATEVALUE(VLOOKUP(N453,Validation!F488:I511,3,FALSE)&amp;"/"&amp;RIGHT(O453+100,2)&amp;"/"&amp;P453),"",-1),"")</f>
        <v/>
      </c>
      <c r="AC453" s="133" t="str">
        <f>IFERROR(IF(DATEVALUE(TEXT(VLOOKUP(S453,Validation!F488:I511,3,FALSE)&amp;"/"&amp;RIGHT(T453+100,2)&amp;"/"&amp;U453,"MM/DD/YYYY"))&lt;=DATEVALUE(TEXT(VLOOKUP(V453,Validation!F488:I511,3,FALSE)&amp;"/"&amp;RIGHT(W453+100,2)&amp;"/"&amp;X453,"MM/DD/YYYY")),"",-1),"")</f>
        <v/>
      </c>
    </row>
    <row r="454" spans="1:29" ht="13.8">
      <c r="A454" s="113"/>
      <c r="B454" s="113"/>
      <c r="C454" s="113"/>
      <c r="D454" s="113"/>
      <c r="E454" s="113"/>
      <c r="F454" s="14"/>
      <c r="G454" s="15"/>
      <c r="H454" s="14"/>
      <c r="I454" s="114"/>
      <c r="J454" s="91" t="str">
        <f t="shared" ref="J454:J517" si="21">+IF(A454="","",I454)</f>
        <v/>
      </c>
      <c r="K454" s="88"/>
      <c r="L454" s="89"/>
      <c r="M454" s="90"/>
      <c r="N454" s="88"/>
      <c r="O454" s="89"/>
      <c r="P454" s="90"/>
      <c r="Q454" s="85" t="str">
        <f ca="1">+IF(A454="","",IF(AND(TODAY()&lt;Validation!$C$141,OR(MONTH(TODAY())=10,MONTH(TODAY())=11,MONTH(TODAY())=12)),CONCATENATE(MONTH(TODAY()),"/01/",YEAR(TODAY())),IF(AND(TODAY()&lt;Validation!$C$141,MONTH(TODAY())&lt;=9),CONCATENATE("0",MONTH(TODAY()),"/01/",YEAR(TODAY())),IF(AND(TODAY()&gt;=Validation!$C$141,OR(MONTH(TODAY())=10,MONTH(TODAY())=11,MONTH(TODAY())=12)),CONCATENATE(MONTH(TODAY()+10),"/01/",YEAR(TODAY()+10)),IF(AND(TODAY()&gt;=Validation!$C$141,MONTH(TODAY())&lt;=9),CONCATENATE("0",MONTH(TODAY()+10),"/01/",YEAR(TODAY()+10)))))))</f>
        <v/>
      </c>
      <c r="R454" s="84" t="str">
        <f t="shared" ref="R454:R517" si="22">+IF(A454="","",I454)</f>
        <v/>
      </c>
      <c r="S454" s="66"/>
      <c r="T454" s="66"/>
      <c r="U454" s="66"/>
      <c r="V454" s="66"/>
      <c r="W454" s="66"/>
      <c r="X454" s="66"/>
      <c r="Y454" s="278"/>
      <c r="Z454" s="7">
        <f t="shared" ref="Z454:Z517" si="23">COUNTBLANK(A454:I454)+COUNTBLANK(K454:P454)+COUNTBLANK(S454:Y454)</f>
        <v>22</v>
      </c>
      <c r="AB454" s="133" t="str">
        <f>IFERROR(IF(DATEVALUE(VLOOKUP(K454,Validation!F489:I512,3,FALSE)&amp;"/"&amp;RIGHT(L454+100,2)&amp;"/"&amp;M454)&lt;=DATEVALUE(VLOOKUP(N454,Validation!F489:I512,3,FALSE)&amp;"/"&amp;RIGHT(O454+100,2)&amp;"/"&amp;P454),"",-1),"")</f>
        <v/>
      </c>
      <c r="AC454" s="133" t="str">
        <f>IFERROR(IF(DATEVALUE(TEXT(VLOOKUP(S454,Validation!F489:I512,3,FALSE)&amp;"/"&amp;RIGHT(T454+100,2)&amp;"/"&amp;U454,"MM/DD/YYYY"))&lt;=DATEVALUE(TEXT(VLOOKUP(V454,Validation!F489:I512,3,FALSE)&amp;"/"&amp;RIGHT(W454+100,2)&amp;"/"&amp;X454,"MM/DD/YYYY")),"",-1),"")</f>
        <v/>
      </c>
    </row>
    <row r="455" spans="1:29" ht="13.8">
      <c r="A455" s="113"/>
      <c r="B455" s="113"/>
      <c r="C455" s="113"/>
      <c r="D455" s="113"/>
      <c r="E455" s="113"/>
      <c r="F455" s="14"/>
      <c r="G455" s="15"/>
      <c r="H455" s="14"/>
      <c r="I455" s="114"/>
      <c r="J455" s="91" t="str">
        <f t="shared" si="21"/>
        <v/>
      </c>
      <c r="K455" s="88"/>
      <c r="L455" s="89"/>
      <c r="M455" s="90"/>
      <c r="N455" s="88"/>
      <c r="O455" s="89"/>
      <c r="P455" s="90"/>
      <c r="Q455" s="85" t="str">
        <f ca="1">+IF(A455="","",IF(AND(TODAY()&lt;Validation!$C$141,OR(MONTH(TODAY())=10,MONTH(TODAY())=11,MONTH(TODAY())=12)),CONCATENATE(MONTH(TODAY()),"/01/",YEAR(TODAY())),IF(AND(TODAY()&lt;Validation!$C$141,MONTH(TODAY())&lt;=9),CONCATENATE("0",MONTH(TODAY()),"/01/",YEAR(TODAY())),IF(AND(TODAY()&gt;=Validation!$C$141,OR(MONTH(TODAY())=10,MONTH(TODAY())=11,MONTH(TODAY())=12)),CONCATENATE(MONTH(TODAY()+10),"/01/",YEAR(TODAY()+10)),IF(AND(TODAY()&gt;=Validation!$C$141,MONTH(TODAY())&lt;=9),CONCATENATE("0",MONTH(TODAY()+10),"/01/",YEAR(TODAY()+10)))))))</f>
        <v/>
      </c>
      <c r="R455" s="84" t="str">
        <f t="shared" si="22"/>
        <v/>
      </c>
      <c r="S455" s="66"/>
      <c r="T455" s="66"/>
      <c r="U455" s="66"/>
      <c r="V455" s="66"/>
      <c r="W455" s="66"/>
      <c r="X455" s="66"/>
      <c r="Y455" s="278"/>
      <c r="Z455" s="7">
        <f t="shared" si="23"/>
        <v>22</v>
      </c>
      <c r="AB455" s="133" t="str">
        <f>IFERROR(IF(DATEVALUE(VLOOKUP(K455,Validation!F490:I513,3,FALSE)&amp;"/"&amp;RIGHT(L455+100,2)&amp;"/"&amp;M455)&lt;=DATEVALUE(VLOOKUP(N455,Validation!F490:I513,3,FALSE)&amp;"/"&amp;RIGHT(O455+100,2)&amp;"/"&amp;P455),"",-1),"")</f>
        <v/>
      </c>
      <c r="AC455" s="133" t="str">
        <f>IFERROR(IF(DATEVALUE(TEXT(VLOOKUP(S455,Validation!F490:I513,3,FALSE)&amp;"/"&amp;RIGHT(T455+100,2)&amp;"/"&amp;U455,"MM/DD/YYYY"))&lt;=DATEVALUE(TEXT(VLOOKUP(V455,Validation!F490:I513,3,FALSE)&amp;"/"&amp;RIGHT(W455+100,2)&amp;"/"&amp;X455,"MM/DD/YYYY")),"",-1),"")</f>
        <v/>
      </c>
    </row>
    <row r="456" spans="1:29" ht="13.8">
      <c r="A456" s="113"/>
      <c r="B456" s="113"/>
      <c r="C456" s="113"/>
      <c r="D456" s="113"/>
      <c r="E456" s="113"/>
      <c r="F456" s="14"/>
      <c r="G456" s="15"/>
      <c r="H456" s="14"/>
      <c r="I456" s="114"/>
      <c r="J456" s="91" t="str">
        <f t="shared" si="21"/>
        <v/>
      </c>
      <c r="K456" s="88"/>
      <c r="L456" s="89"/>
      <c r="M456" s="90"/>
      <c r="N456" s="88"/>
      <c r="O456" s="89"/>
      <c r="P456" s="90"/>
      <c r="Q456" s="85" t="str">
        <f ca="1">+IF(A456="","",IF(AND(TODAY()&lt;Validation!$C$141,OR(MONTH(TODAY())=10,MONTH(TODAY())=11,MONTH(TODAY())=12)),CONCATENATE(MONTH(TODAY()),"/01/",YEAR(TODAY())),IF(AND(TODAY()&lt;Validation!$C$141,MONTH(TODAY())&lt;=9),CONCATENATE("0",MONTH(TODAY()),"/01/",YEAR(TODAY())),IF(AND(TODAY()&gt;=Validation!$C$141,OR(MONTH(TODAY())=10,MONTH(TODAY())=11,MONTH(TODAY())=12)),CONCATENATE(MONTH(TODAY()+10),"/01/",YEAR(TODAY()+10)),IF(AND(TODAY()&gt;=Validation!$C$141,MONTH(TODAY())&lt;=9),CONCATENATE("0",MONTH(TODAY()+10),"/01/",YEAR(TODAY()+10)))))))</f>
        <v/>
      </c>
      <c r="R456" s="84" t="str">
        <f t="shared" si="22"/>
        <v/>
      </c>
      <c r="S456" s="66"/>
      <c r="T456" s="66"/>
      <c r="U456" s="66"/>
      <c r="V456" s="66"/>
      <c r="W456" s="66"/>
      <c r="X456" s="66"/>
      <c r="Y456" s="278"/>
      <c r="Z456" s="7">
        <f t="shared" si="23"/>
        <v>22</v>
      </c>
      <c r="AB456" s="133" t="str">
        <f>IFERROR(IF(DATEVALUE(VLOOKUP(K456,Validation!F491:I514,3,FALSE)&amp;"/"&amp;RIGHT(L456+100,2)&amp;"/"&amp;M456)&lt;=DATEVALUE(VLOOKUP(N456,Validation!F491:I514,3,FALSE)&amp;"/"&amp;RIGHT(O456+100,2)&amp;"/"&amp;P456),"",-1),"")</f>
        <v/>
      </c>
      <c r="AC456" s="133" t="str">
        <f>IFERROR(IF(DATEVALUE(TEXT(VLOOKUP(S456,Validation!F491:I514,3,FALSE)&amp;"/"&amp;RIGHT(T456+100,2)&amp;"/"&amp;U456,"MM/DD/YYYY"))&lt;=DATEVALUE(TEXT(VLOOKUP(V456,Validation!F491:I514,3,FALSE)&amp;"/"&amp;RIGHT(W456+100,2)&amp;"/"&amp;X456,"MM/DD/YYYY")),"",-1),"")</f>
        <v/>
      </c>
    </row>
    <row r="457" spans="1:29" ht="13.8">
      <c r="A457" s="113"/>
      <c r="B457" s="113"/>
      <c r="C457" s="113"/>
      <c r="D457" s="113"/>
      <c r="E457" s="113"/>
      <c r="F457" s="14"/>
      <c r="G457" s="15"/>
      <c r="H457" s="14"/>
      <c r="I457" s="114"/>
      <c r="J457" s="91" t="str">
        <f t="shared" si="21"/>
        <v/>
      </c>
      <c r="K457" s="88"/>
      <c r="L457" s="89"/>
      <c r="M457" s="90"/>
      <c r="N457" s="88"/>
      <c r="O457" s="89"/>
      <c r="P457" s="90"/>
      <c r="Q457" s="85" t="str">
        <f ca="1">+IF(A457="","",IF(AND(TODAY()&lt;Validation!$C$141,OR(MONTH(TODAY())=10,MONTH(TODAY())=11,MONTH(TODAY())=12)),CONCATENATE(MONTH(TODAY()),"/01/",YEAR(TODAY())),IF(AND(TODAY()&lt;Validation!$C$141,MONTH(TODAY())&lt;=9),CONCATENATE("0",MONTH(TODAY()),"/01/",YEAR(TODAY())),IF(AND(TODAY()&gt;=Validation!$C$141,OR(MONTH(TODAY())=10,MONTH(TODAY())=11,MONTH(TODAY())=12)),CONCATENATE(MONTH(TODAY()+10),"/01/",YEAR(TODAY()+10)),IF(AND(TODAY()&gt;=Validation!$C$141,MONTH(TODAY())&lt;=9),CONCATENATE("0",MONTH(TODAY()+10),"/01/",YEAR(TODAY()+10)))))))</f>
        <v/>
      </c>
      <c r="R457" s="84" t="str">
        <f t="shared" si="22"/>
        <v/>
      </c>
      <c r="S457" s="66"/>
      <c r="T457" s="66"/>
      <c r="U457" s="66"/>
      <c r="V457" s="66"/>
      <c r="W457" s="66"/>
      <c r="X457" s="66"/>
      <c r="Y457" s="278"/>
      <c r="Z457" s="7">
        <f t="shared" si="23"/>
        <v>22</v>
      </c>
      <c r="AB457" s="133" t="str">
        <f>IFERROR(IF(DATEVALUE(VLOOKUP(K457,Validation!F492:I515,3,FALSE)&amp;"/"&amp;RIGHT(L457+100,2)&amp;"/"&amp;M457)&lt;=DATEVALUE(VLOOKUP(N457,Validation!F492:I515,3,FALSE)&amp;"/"&amp;RIGHT(O457+100,2)&amp;"/"&amp;P457),"",-1),"")</f>
        <v/>
      </c>
      <c r="AC457" s="133" t="str">
        <f>IFERROR(IF(DATEVALUE(TEXT(VLOOKUP(S457,Validation!F492:I515,3,FALSE)&amp;"/"&amp;RIGHT(T457+100,2)&amp;"/"&amp;U457,"MM/DD/YYYY"))&lt;=DATEVALUE(TEXT(VLOOKUP(V457,Validation!F492:I515,3,FALSE)&amp;"/"&amp;RIGHT(W457+100,2)&amp;"/"&amp;X457,"MM/DD/YYYY")),"",-1),"")</f>
        <v/>
      </c>
    </row>
    <row r="458" spans="1:29" ht="13.8">
      <c r="A458" s="113"/>
      <c r="B458" s="113"/>
      <c r="C458" s="113"/>
      <c r="D458" s="113"/>
      <c r="E458" s="113"/>
      <c r="F458" s="14"/>
      <c r="G458" s="15"/>
      <c r="H458" s="14"/>
      <c r="I458" s="114"/>
      <c r="J458" s="91" t="str">
        <f t="shared" si="21"/>
        <v/>
      </c>
      <c r="K458" s="88"/>
      <c r="L458" s="89"/>
      <c r="M458" s="90"/>
      <c r="N458" s="88"/>
      <c r="O458" s="89"/>
      <c r="P458" s="90"/>
      <c r="Q458" s="85" t="str">
        <f ca="1">+IF(A458="","",IF(AND(TODAY()&lt;Validation!$C$141,OR(MONTH(TODAY())=10,MONTH(TODAY())=11,MONTH(TODAY())=12)),CONCATENATE(MONTH(TODAY()),"/01/",YEAR(TODAY())),IF(AND(TODAY()&lt;Validation!$C$141,MONTH(TODAY())&lt;=9),CONCATENATE("0",MONTH(TODAY()),"/01/",YEAR(TODAY())),IF(AND(TODAY()&gt;=Validation!$C$141,OR(MONTH(TODAY())=10,MONTH(TODAY())=11,MONTH(TODAY())=12)),CONCATENATE(MONTH(TODAY()+10),"/01/",YEAR(TODAY()+10)),IF(AND(TODAY()&gt;=Validation!$C$141,MONTH(TODAY())&lt;=9),CONCATENATE("0",MONTH(TODAY()+10),"/01/",YEAR(TODAY()+10)))))))</f>
        <v/>
      </c>
      <c r="R458" s="84" t="str">
        <f t="shared" si="22"/>
        <v/>
      </c>
      <c r="S458" s="66"/>
      <c r="T458" s="66"/>
      <c r="U458" s="66"/>
      <c r="V458" s="66"/>
      <c r="W458" s="66"/>
      <c r="X458" s="66"/>
      <c r="Y458" s="278"/>
      <c r="Z458" s="7">
        <f t="shared" si="23"/>
        <v>22</v>
      </c>
      <c r="AB458" s="133" t="str">
        <f>IFERROR(IF(DATEVALUE(VLOOKUP(K458,Validation!F493:I516,3,FALSE)&amp;"/"&amp;RIGHT(L458+100,2)&amp;"/"&amp;M458)&lt;=DATEVALUE(VLOOKUP(N458,Validation!F493:I516,3,FALSE)&amp;"/"&amp;RIGHT(O458+100,2)&amp;"/"&amp;P458),"",-1),"")</f>
        <v/>
      </c>
      <c r="AC458" s="133" t="str">
        <f>IFERROR(IF(DATEVALUE(TEXT(VLOOKUP(S458,Validation!F493:I516,3,FALSE)&amp;"/"&amp;RIGHT(T458+100,2)&amp;"/"&amp;U458,"MM/DD/YYYY"))&lt;=DATEVALUE(TEXT(VLOOKUP(V458,Validation!F493:I516,3,FALSE)&amp;"/"&amp;RIGHT(W458+100,2)&amp;"/"&amp;X458,"MM/DD/YYYY")),"",-1),"")</f>
        <v/>
      </c>
    </row>
    <row r="459" spans="1:29" ht="13.8">
      <c r="A459" s="113"/>
      <c r="B459" s="113"/>
      <c r="C459" s="113"/>
      <c r="D459" s="113"/>
      <c r="E459" s="113"/>
      <c r="F459" s="14"/>
      <c r="G459" s="15"/>
      <c r="H459" s="14"/>
      <c r="I459" s="114"/>
      <c r="J459" s="91" t="str">
        <f t="shared" si="21"/>
        <v/>
      </c>
      <c r="K459" s="88"/>
      <c r="L459" s="89"/>
      <c r="M459" s="90"/>
      <c r="N459" s="88"/>
      <c r="O459" s="89"/>
      <c r="P459" s="90"/>
      <c r="Q459" s="85" t="str">
        <f ca="1">+IF(A459="","",IF(AND(TODAY()&lt;Validation!$C$141,OR(MONTH(TODAY())=10,MONTH(TODAY())=11,MONTH(TODAY())=12)),CONCATENATE(MONTH(TODAY()),"/01/",YEAR(TODAY())),IF(AND(TODAY()&lt;Validation!$C$141,MONTH(TODAY())&lt;=9),CONCATENATE("0",MONTH(TODAY()),"/01/",YEAR(TODAY())),IF(AND(TODAY()&gt;=Validation!$C$141,OR(MONTH(TODAY())=10,MONTH(TODAY())=11,MONTH(TODAY())=12)),CONCATENATE(MONTH(TODAY()+10),"/01/",YEAR(TODAY()+10)),IF(AND(TODAY()&gt;=Validation!$C$141,MONTH(TODAY())&lt;=9),CONCATENATE("0",MONTH(TODAY()+10),"/01/",YEAR(TODAY()+10)))))))</f>
        <v/>
      </c>
      <c r="R459" s="84" t="str">
        <f t="shared" si="22"/>
        <v/>
      </c>
      <c r="S459" s="66"/>
      <c r="T459" s="66"/>
      <c r="U459" s="66"/>
      <c r="V459" s="66"/>
      <c r="W459" s="66"/>
      <c r="X459" s="66"/>
      <c r="Y459" s="278"/>
      <c r="Z459" s="7">
        <f t="shared" si="23"/>
        <v>22</v>
      </c>
      <c r="AB459" s="133" t="str">
        <f>IFERROR(IF(DATEVALUE(VLOOKUP(K459,Validation!F494:I517,3,FALSE)&amp;"/"&amp;RIGHT(L459+100,2)&amp;"/"&amp;M459)&lt;=DATEVALUE(VLOOKUP(N459,Validation!F494:I517,3,FALSE)&amp;"/"&amp;RIGHT(O459+100,2)&amp;"/"&amp;P459),"",-1),"")</f>
        <v/>
      </c>
      <c r="AC459" s="133" t="str">
        <f>IFERROR(IF(DATEVALUE(TEXT(VLOOKUP(S459,Validation!F494:I517,3,FALSE)&amp;"/"&amp;RIGHT(T459+100,2)&amp;"/"&amp;U459,"MM/DD/YYYY"))&lt;=DATEVALUE(TEXT(VLOOKUP(V459,Validation!F494:I517,3,FALSE)&amp;"/"&amp;RIGHT(W459+100,2)&amp;"/"&amp;X459,"MM/DD/YYYY")),"",-1),"")</f>
        <v/>
      </c>
    </row>
    <row r="460" spans="1:29" ht="13.8">
      <c r="A460" s="113"/>
      <c r="B460" s="113"/>
      <c r="C460" s="113"/>
      <c r="D460" s="113"/>
      <c r="E460" s="113"/>
      <c r="F460" s="14"/>
      <c r="G460" s="15"/>
      <c r="H460" s="14"/>
      <c r="I460" s="114"/>
      <c r="J460" s="91" t="str">
        <f t="shared" si="21"/>
        <v/>
      </c>
      <c r="K460" s="88"/>
      <c r="L460" s="89"/>
      <c r="M460" s="90"/>
      <c r="N460" s="88"/>
      <c r="O460" s="89"/>
      <c r="P460" s="90"/>
      <c r="Q460" s="85" t="str">
        <f ca="1">+IF(A460="","",IF(AND(TODAY()&lt;Validation!$C$141,OR(MONTH(TODAY())=10,MONTH(TODAY())=11,MONTH(TODAY())=12)),CONCATENATE(MONTH(TODAY()),"/01/",YEAR(TODAY())),IF(AND(TODAY()&lt;Validation!$C$141,MONTH(TODAY())&lt;=9),CONCATENATE("0",MONTH(TODAY()),"/01/",YEAR(TODAY())),IF(AND(TODAY()&gt;=Validation!$C$141,OR(MONTH(TODAY())=10,MONTH(TODAY())=11,MONTH(TODAY())=12)),CONCATENATE(MONTH(TODAY()+10),"/01/",YEAR(TODAY()+10)),IF(AND(TODAY()&gt;=Validation!$C$141,MONTH(TODAY())&lt;=9),CONCATENATE("0",MONTH(TODAY()+10),"/01/",YEAR(TODAY()+10)))))))</f>
        <v/>
      </c>
      <c r="R460" s="84" t="str">
        <f t="shared" si="22"/>
        <v/>
      </c>
      <c r="S460" s="66"/>
      <c r="T460" s="66"/>
      <c r="U460" s="66"/>
      <c r="V460" s="66"/>
      <c r="W460" s="66"/>
      <c r="X460" s="66"/>
      <c r="Y460" s="278"/>
      <c r="Z460" s="7">
        <f t="shared" si="23"/>
        <v>22</v>
      </c>
      <c r="AB460" s="133" t="str">
        <f>IFERROR(IF(DATEVALUE(VLOOKUP(K460,Validation!F495:I518,3,FALSE)&amp;"/"&amp;RIGHT(L460+100,2)&amp;"/"&amp;M460)&lt;=DATEVALUE(VLOOKUP(N460,Validation!F495:I518,3,FALSE)&amp;"/"&amp;RIGHT(O460+100,2)&amp;"/"&amp;P460),"",-1),"")</f>
        <v/>
      </c>
      <c r="AC460" s="133" t="str">
        <f>IFERROR(IF(DATEVALUE(TEXT(VLOOKUP(S460,Validation!F495:I518,3,FALSE)&amp;"/"&amp;RIGHT(T460+100,2)&amp;"/"&amp;U460,"MM/DD/YYYY"))&lt;=DATEVALUE(TEXT(VLOOKUP(V460,Validation!F495:I518,3,FALSE)&amp;"/"&amp;RIGHT(W460+100,2)&amp;"/"&amp;X460,"MM/DD/YYYY")),"",-1),"")</f>
        <v/>
      </c>
    </row>
    <row r="461" spans="1:29" ht="13.8">
      <c r="A461" s="113"/>
      <c r="B461" s="113"/>
      <c r="C461" s="113"/>
      <c r="D461" s="113"/>
      <c r="E461" s="113"/>
      <c r="F461" s="14"/>
      <c r="G461" s="15"/>
      <c r="H461" s="14"/>
      <c r="I461" s="114"/>
      <c r="J461" s="91" t="str">
        <f t="shared" si="21"/>
        <v/>
      </c>
      <c r="K461" s="88"/>
      <c r="L461" s="89"/>
      <c r="M461" s="90"/>
      <c r="N461" s="88"/>
      <c r="O461" s="89"/>
      <c r="P461" s="90"/>
      <c r="Q461" s="85" t="str">
        <f ca="1">+IF(A461="","",IF(AND(TODAY()&lt;Validation!$C$141,OR(MONTH(TODAY())=10,MONTH(TODAY())=11,MONTH(TODAY())=12)),CONCATENATE(MONTH(TODAY()),"/01/",YEAR(TODAY())),IF(AND(TODAY()&lt;Validation!$C$141,MONTH(TODAY())&lt;=9),CONCATENATE("0",MONTH(TODAY()),"/01/",YEAR(TODAY())),IF(AND(TODAY()&gt;=Validation!$C$141,OR(MONTH(TODAY())=10,MONTH(TODAY())=11,MONTH(TODAY())=12)),CONCATENATE(MONTH(TODAY()+10),"/01/",YEAR(TODAY()+10)),IF(AND(TODAY()&gt;=Validation!$C$141,MONTH(TODAY())&lt;=9),CONCATENATE("0",MONTH(TODAY()+10),"/01/",YEAR(TODAY()+10)))))))</f>
        <v/>
      </c>
      <c r="R461" s="84" t="str">
        <f t="shared" si="22"/>
        <v/>
      </c>
      <c r="S461" s="66"/>
      <c r="T461" s="66"/>
      <c r="U461" s="66"/>
      <c r="V461" s="66"/>
      <c r="W461" s="66"/>
      <c r="X461" s="66"/>
      <c r="Y461" s="278"/>
      <c r="Z461" s="7">
        <f t="shared" si="23"/>
        <v>22</v>
      </c>
      <c r="AB461" s="133" t="str">
        <f>IFERROR(IF(DATEVALUE(VLOOKUP(K461,Validation!F496:I519,3,FALSE)&amp;"/"&amp;RIGHT(L461+100,2)&amp;"/"&amp;M461)&lt;=DATEVALUE(VLOOKUP(N461,Validation!F496:I519,3,FALSE)&amp;"/"&amp;RIGHT(O461+100,2)&amp;"/"&amp;P461),"",-1),"")</f>
        <v/>
      </c>
      <c r="AC461" s="133" t="str">
        <f>IFERROR(IF(DATEVALUE(TEXT(VLOOKUP(S461,Validation!F496:I519,3,FALSE)&amp;"/"&amp;RIGHT(T461+100,2)&amp;"/"&amp;U461,"MM/DD/YYYY"))&lt;=DATEVALUE(TEXT(VLOOKUP(V461,Validation!F496:I519,3,FALSE)&amp;"/"&amp;RIGHT(W461+100,2)&amp;"/"&amp;X461,"MM/DD/YYYY")),"",-1),"")</f>
        <v/>
      </c>
    </row>
    <row r="462" spans="1:29" ht="13.8">
      <c r="A462" s="113"/>
      <c r="B462" s="113"/>
      <c r="C462" s="113"/>
      <c r="D462" s="113"/>
      <c r="E462" s="113"/>
      <c r="F462" s="14"/>
      <c r="G462" s="15"/>
      <c r="H462" s="14"/>
      <c r="I462" s="114"/>
      <c r="J462" s="91" t="str">
        <f t="shared" si="21"/>
        <v/>
      </c>
      <c r="K462" s="88"/>
      <c r="L462" s="89"/>
      <c r="M462" s="90"/>
      <c r="N462" s="88"/>
      <c r="O462" s="89"/>
      <c r="P462" s="90"/>
      <c r="Q462" s="85" t="str">
        <f ca="1">+IF(A462="","",IF(AND(TODAY()&lt;Validation!$C$141,OR(MONTH(TODAY())=10,MONTH(TODAY())=11,MONTH(TODAY())=12)),CONCATENATE(MONTH(TODAY()),"/01/",YEAR(TODAY())),IF(AND(TODAY()&lt;Validation!$C$141,MONTH(TODAY())&lt;=9),CONCATENATE("0",MONTH(TODAY()),"/01/",YEAR(TODAY())),IF(AND(TODAY()&gt;=Validation!$C$141,OR(MONTH(TODAY())=10,MONTH(TODAY())=11,MONTH(TODAY())=12)),CONCATENATE(MONTH(TODAY()+10),"/01/",YEAR(TODAY()+10)),IF(AND(TODAY()&gt;=Validation!$C$141,MONTH(TODAY())&lt;=9),CONCATENATE("0",MONTH(TODAY()+10),"/01/",YEAR(TODAY()+10)))))))</f>
        <v/>
      </c>
      <c r="R462" s="84" t="str">
        <f t="shared" si="22"/>
        <v/>
      </c>
      <c r="S462" s="66"/>
      <c r="T462" s="66"/>
      <c r="U462" s="66"/>
      <c r="V462" s="66"/>
      <c r="W462" s="66"/>
      <c r="X462" s="66"/>
      <c r="Y462" s="278"/>
      <c r="Z462" s="7">
        <f t="shared" si="23"/>
        <v>22</v>
      </c>
      <c r="AB462" s="133" t="str">
        <f>IFERROR(IF(DATEVALUE(VLOOKUP(K462,Validation!F497:I520,3,FALSE)&amp;"/"&amp;RIGHT(L462+100,2)&amp;"/"&amp;M462)&lt;=DATEVALUE(VLOOKUP(N462,Validation!F497:I520,3,FALSE)&amp;"/"&amp;RIGHT(O462+100,2)&amp;"/"&amp;P462),"",-1),"")</f>
        <v/>
      </c>
      <c r="AC462" s="133" t="str">
        <f>IFERROR(IF(DATEVALUE(TEXT(VLOOKUP(S462,Validation!F497:I520,3,FALSE)&amp;"/"&amp;RIGHT(T462+100,2)&amp;"/"&amp;U462,"MM/DD/YYYY"))&lt;=DATEVALUE(TEXT(VLOOKUP(V462,Validation!F497:I520,3,FALSE)&amp;"/"&amp;RIGHT(W462+100,2)&amp;"/"&amp;X462,"MM/DD/YYYY")),"",-1),"")</f>
        <v/>
      </c>
    </row>
    <row r="463" spans="1:29" ht="13.8">
      <c r="A463" s="113"/>
      <c r="B463" s="113"/>
      <c r="C463" s="113"/>
      <c r="D463" s="113"/>
      <c r="E463" s="113"/>
      <c r="F463" s="14"/>
      <c r="G463" s="15"/>
      <c r="H463" s="14"/>
      <c r="I463" s="114"/>
      <c r="J463" s="91" t="str">
        <f t="shared" si="21"/>
        <v/>
      </c>
      <c r="K463" s="88"/>
      <c r="L463" s="89"/>
      <c r="M463" s="90"/>
      <c r="N463" s="88"/>
      <c r="O463" s="89"/>
      <c r="P463" s="90"/>
      <c r="Q463" s="85" t="str">
        <f ca="1">+IF(A463="","",IF(AND(TODAY()&lt;Validation!$C$141,OR(MONTH(TODAY())=10,MONTH(TODAY())=11,MONTH(TODAY())=12)),CONCATENATE(MONTH(TODAY()),"/01/",YEAR(TODAY())),IF(AND(TODAY()&lt;Validation!$C$141,MONTH(TODAY())&lt;=9),CONCATENATE("0",MONTH(TODAY()),"/01/",YEAR(TODAY())),IF(AND(TODAY()&gt;=Validation!$C$141,OR(MONTH(TODAY())=10,MONTH(TODAY())=11,MONTH(TODAY())=12)),CONCATENATE(MONTH(TODAY()+10),"/01/",YEAR(TODAY()+10)),IF(AND(TODAY()&gt;=Validation!$C$141,MONTH(TODAY())&lt;=9),CONCATENATE("0",MONTH(TODAY()+10),"/01/",YEAR(TODAY()+10)))))))</f>
        <v/>
      </c>
      <c r="R463" s="84" t="str">
        <f t="shared" si="22"/>
        <v/>
      </c>
      <c r="S463" s="66"/>
      <c r="T463" s="66"/>
      <c r="U463" s="66"/>
      <c r="V463" s="66"/>
      <c r="W463" s="66"/>
      <c r="X463" s="66"/>
      <c r="Y463" s="278"/>
      <c r="Z463" s="7">
        <f t="shared" si="23"/>
        <v>22</v>
      </c>
      <c r="AB463" s="133" t="str">
        <f>IFERROR(IF(DATEVALUE(VLOOKUP(K463,Validation!F498:I521,3,FALSE)&amp;"/"&amp;RIGHT(L463+100,2)&amp;"/"&amp;M463)&lt;=DATEVALUE(VLOOKUP(N463,Validation!F498:I521,3,FALSE)&amp;"/"&amp;RIGHT(O463+100,2)&amp;"/"&amp;P463),"",-1),"")</f>
        <v/>
      </c>
      <c r="AC463" s="133" t="str">
        <f>IFERROR(IF(DATEVALUE(TEXT(VLOOKUP(S463,Validation!F498:I521,3,FALSE)&amp;"/"&amp;RIGHT(T463+100,2)&amp;"/"&amp;U463,"MM/DD/YYYY"))&lt;=DATEVALUE(TEXT(VLOOKUP(V463,Validation!F498:I521,3,FALSE)&amp;"/"&amp;RIGHT(W463+100,2)&amp;"/"&amp;X463,"MM/DD/YYYY")),"",-1),"")</f>
        <v/>
      </c>
    </row>
    <row r="464" spans="1:29" ht="13.8">
      <c r="A464" s="113"/>
      <c r="B464" s="113"/>
      <c r="C464" s="113"/>
      <c r="D464" s="113"/>
      <c r="E464" s="113"/>
      <c r="F464" s="14"/>
      <c r="G464" s="15"/>
      <c r="H464" s="14"/>
      <c r="I464" s="114"/>
      <c r="J464" s="91" t="str">
        <f t="shared" si="21"/>
        <v/>
      </c>
      <c r="K464" s="88"/>
      <c r="L464" s="89"/>
      <c r="M464" s="90"/>
      <c r="N464" s="88"/>
      <c r="O464" s="89"/>
      <c r="P464" s="90"/>
      <c r="Q464" s="85" t="str">
        <f ca="1">+IF(A464="","",IF(AND(TODAY()&lt;Validation!$C$141,OR(MONTH(TODAY())=10,MONTH(TODAY())=11,MONTH(TODAY())=12)),CONCATENATE(MONTH(TODAY()),"/01/",YEAR(TODAY())),IF(AND(TODAY()&lt;Validation!$C$141,MONTH(TODAY())&lt;=9),CONCATENATE("0",MONTH(TODAY()),"/01/",YEAR(TODAY())),IF(AND(TODAY()&gt;=Validation!$C$141,OR(MONTH(TODAY())=10,MONTH(TODAY())=11,MONTH(TODAY())=12)),CONCATENATE(MONTH(TODAY()+10),"/01/",YEAR(TODAY()+10)),IF(AND(TODAY()&gt;=Validation!$C$141,MONTH(TODAY())&lt;=9),CONCATENATE("0",MONTH(TODAY()+10),"/01/",YEAR(TODAY()+10)))))))</f>
        <v/>
      </c>
      <c r="R464" s="84" t="str">
        <f t="shared" si="22"/>
        <v/>
      </c>
      <c r="S464" s="66"/>
      <c r="T464" s="66"/>
      <c r="U464" s="66"/>
      <c r="V464" s="66"/>
      <c r="W464" s="66"/>
      <c r="X464" s="66"/>
      <c r="Y464" s="278"/>
      <c r="Z464" s="7">
        <f t="shared" si="23"/>
        <v>22</v>
      </c>
      <c r="AB464" s="133" t="str">
        <f>IFERROR(IF(DATEVALUE(VLOOKUP(K464,Validation!F499:I522,3,FALSE)&amp;"/"&amp;RIGHT(L464+100,2)&amp;"/"&amp;M464)&lt;=DATEVALUE(VLOOKUP(N464,Validation!F499:I522,3,FALSE)&amp;"/"&amp;RIGHT(O464+100,2)&amp;"/"&amp;P464),"",-1),"")</f>
        <v/>
      </c>
      <c r="AC464" s="133" t="str">
        <f>IFERROR(IF(DATEVALUE(TEXT(VLOOKUP(S464,Validation!F499:I522,3,FALSE)&amp;"/"&amp;RIGHT(T464+100,2)&amp;"/"&amp;U464,"MM/DD/YYYY"))&lt;=DATEVALUE(TEXT(VLOOKUP(V464,Validation!F499:I522,3,FALSE)&amp;"/"&amp;RIGHT(W464+100,2)&amp;"/"&amp;X464,"MM/DD/YYYY")),"",-1),"")</f>
        <v/>
      </c>
    </row>
    <row r="465" spans="1:29" ht="13.8">
      <c r="A465" s="113"/>
      <c r="B465" s="113"/>
      <c r="C465" s="113"/>
      <c r="D465" s="113"/>
      <c r="E465" s="113"/>
      <c r="F465" s="14"/>
      <c r="G465" s="15"/>
      <c r="H465" s="14"/>
      <c r="I465" s="114"/>
      <c r="J465" s="91" t="str">
        <f t="shared" si="21"/>
        <v/>
      </c>
      <c r="K465" s="88"/>
      <c r="L465" s="89"/>
      <c r="M465" s="90"/>
      <c r="N465" s="88"/>
      <c r="O465" s="89"/>
      <c r="P465" s="90"/>
      <c r="Q465" s="85" t="str">
        <f ca="1">+IF(A465="","",IF(AND(TODAY()&lt;Validation!$C$141,OR(MONTH(TODAY())=10,MONTH(TODAY())=11,MONTH(TODAY())=12)),CONCATENATE(MONTH(TODAY()),"/01/",YEAR(TODAY())),IF(AND(TODAY()&lt;Validation!$C$141,MONTH(TODAY())&lt;=9),CONCATENATE("0",MONTH(TODAY()),"/01/",YEAR(TODAY())),IF(AND(TODAY()&gt;=Validation!$C$141,OR(MONTH(TODAY())=10,MONTH(TODAY())=11,MONTH(TODAY())=12)),CONCATENATE(MONTH(TODAY()+10),"/01/",YEAR(TODAY()+10)),IF(AND(TODAY()&gt;=Validation!$C$141,MONTH(TODAY())&lt;=9),CONCATENATE("0",MONTH(TODAY()+10),"/01/",YEAR(TODAY()+10)))))))</f>
        <v/>
      </c>
      <c r="R465" s="84" t="str">
        <f t="shared" si="22"/>
        <v/>
      </c>
      <c r="S465" s="66"/>
      <c r="T465" s="66"/>
      <c r="U465" s="66"/>
      <c r="V465" s="66"/>
      <c r="W465" s="66"/>
      <c r="X465" s="66"/>
      <c r="Y465" s="278"/>
      <c r="Z465" s="7">
        <f t="shared" si="23"/>
        <v>22</v>
      </c>
      <c r="AB465" s="133" t="str">
        <f>IFERROR(IF(DATEVALUE(VLOOKUP(K465,Validation!F500:I523,3,FALSE)&amp;"/"&amp;RIGHT(L465+100,2)&amp;"/"&amp;M465)&lt;=DATEVALUE(VLOOKUP(N465,Validation!F500:I523,3,FALSE)&amp;"/"&amp;RIGHT(O465+100,2)&amp;"/"&amp;P465),"",-1),"")</f>
        <v/>
      </c>
      <c r="AC465" s="133" t="str">
        <f>IFERROR(IF(DATEVALUE(TEXT(VLOOKUP(S465,Validation!F500:I523,3,FALSE)&amp;"/"&amp;RIGHT(T465+100,2)&amp;"/"&amp;U465,"MM/DD/YYYY"))&lt;=DATEVALUE(TEXT(VLOOKUP(V465,Validation!F500:I523,3,FALSE)&amp;"/"&amp;RIGHT(W465+100,2)&amp;"/"&amp;X465,"MM/DD/YYYY")),"",-1),"")</f>
        <v/>
      </c>
    </row>
    <row r="466" spans="1:29" ht="13.8">
      <c r="A466" s="113"/>
      <c r="B466" s="113"/>
      <c r="C466" s="113"/>
      <c r="D466" s="113"/>
      <c r="E466" s="113"/>
      <c r="F466" s="14"/>
      <c r="G466" s="15"/>
      <c r="H466" s="14"/>
      <c r="I466" s="114"/>
      <c r="J466" s="91" t="str">
        <f t="shared" si="21"/>
        <v/>
      </c>
      <c r="K466" s="88"/>
      <c r="L466" s="89"/>
      <c r="M466" s="90"/>
      <c r="N466" s="88"/>
      <c r="O466" s="89"/>
      <c r="P466" s="90"/>
      <c r="Q466" s="85" t="str">
        <f ca="1">+IF(A466="","",IF(AND(TODAY()&lt;Validation!$C$141,OR(MONTH(TODAY())=10,MONTH(TODAY())=11,MONTH(TODAY())=12)),CONCATENATE(MONTH(TODAY()),"/01/",YEAR(TODAY())),IF(AND(TODAY()&lt;Validation!$C$141,MONTH(TODAY())&lt;=9),CONCATENATE("0",MONTH(TODAY()),"/01/",YEAR(TODAY())),IF(AND(TODAY()&gt;=Validation!$C$141,OR(MONTH(TODAY())=10,MONTH(TODAY())=11,MONTH(TODAY())=12)),CONCATENATE(MONTH(TODAY()+10),"/01/",YEAR(TODAY()+10)),IF(AND(TODAY()&gt;=Validation!$C$141,MONTH(TODAY())&lt;=9),CONCATENATE("0",MONTH(TODAY()+10),"/01/",YEAR(TODAY()+10)))))))</f>
        <v/>
      </c>
      <c r="R466" s="84" t="str">
        <f t="shared" si="22"/>
        <v/>
      </c>
      <c r="S466" s="66"/>
      <c r="T466" s="66"/>
      <c r="U466" s="66"/>
      <c r="V466" s="66"/>
      <c r="W466" s="66"/>
      <c r="X466" s="66"/>
      <c r="Y466" s="278"/>
      <c r="Z466" s="7">
        <f t="shared" si="23"/>
        <v>22</v>
      </c>
      <c r="AB466" s="133" t="str">
        <f>IFERROR(IF(DATEVALUE(VLOOKUP(K466,Validation!F501:I524,3,FALSE)&amp;"/"&amp;RIGHT(L466+100,2)&amp;"/"&amp;M466)&lt;=DATEVALUE(VLOOKUP(N466,Validation!F501:I524,3,FALSE)&amp;"/"&amp;RIGHT(O466+100,2)&amp;"/"&amp;P466),"",-1),"")</f>
        <v/>
      </c>
      <c r="AC466" s="133" t="str">
        <f>IFERROR(IF(DATEVALUE(TEXT(VLOOKUP(S466,Validation!F501:I524,3,FALSE)&amp;"/"&amp;RIGHT(T466+100,2)&amp;"/"&amp;U466,"MM/DD/YYYY"))&lt;=DATEVALUE(TEXT(VLOOKUP(V466,Validation!F501:I524,3,FALSE)&amp;"/"&amp;RIGHT(W466+100,2)&amp;"/"&amp;X466,"MM/DD/YYYY")),"",-1),"")</f>
        <v/>
      </c>
    </row>
    <row r="467" spans="1:29" ht="13.8">
      <c r="A467" s="113"/>
      <c r="B467" s="113"/>
      <c r="C467" s="113"/>
      <c r="D467" s="113"/>
      <c r="E467" s="113"/>
      <c r="F467" s="14"/>
      <c r="G467" s="15"/>
      <c r="H467" s="14"/>
      <c r="I467" s="114"/>
      <c r="J467" s="91" t="str">
        <f t="shared" si="21"/>
        <v/>
      </c>
      <c r="K467" s="88"/>
      <c r="L467" s="89"/>
      <c r="M467" s="90"/>
      <c r="N467" s="88"/>
      <c r="O467" s="89"/>
      <c r="P467" s="90"/>
      <c r="Q467" s="85" t="str">
        <f ca="1">+IF(A467="","",IF(AND(TODAY()&lt;Validation!$C$141,OR(MONTH(TODAY())=10,MONTH(TODAY())=11,MONTH(TODAY())=12)),CONCATENATE(MONTH(TODAY()),"/01/",YEAR(TODAY())),IF(AND(TODAY()&lt;Validation!$C$141,MONTH(TODAY())&lt;=9),CONCATENATE("0",MONTH(TODAY()),"/01/",YEAR(TODAY())),IF(AND(TODAY()&gt;=Validation!$C$141,OR(MONTH(TODAY())=10,MONTH(TODAY())=11,MONTH(TODAY())=12)),CONCATENATE(MONTH(TODAY()+10),"/01/",YEAR(TODAY()+10)),IF(AND(TODAY()&gt;=Validation!$C$141,MONTH(TODAY())&lt;=9),CONCATENATE("0",MONTH(TODAY()+10),"/01/",YEAR(TODAY()+10)))))))</f>
        <v/>
      </c>
      <c r="R467" s="84" t="str">
        <f t="shared" si="22"/>
        <v/>
      </c>
      <c r="S467" s="66"/>
      <c r="T467" s="66"/>
      <c r="U467" s="66"/>
      <c r="V467" s="66"/>
      <c r="W467" s="66"/>
      <c r="X467" s="66"/>
      <c r="Y467" s="278"/>
      <c r="Z467" s="7">
        <f t="shared" si="23"/>
        <v>22</v>
      </c>
      <c r="AB467" s="133" t="str">
        <f>IFERROR(IF(DATEVALUE(VLOOKUP(K467,Validation!F502:I525,3,FALSE)&amp;"/"&amp;RIGHT(L467+100,2)&amp;"/"&amp;M467)&lt;=DATEVALUE(VLOOKUP(N467,Validation!F502:I525,3,FALSE)&amp;"/"&amp;RIGHT(O467+100,2)&amp;"/"&amp;P467),"",-1),"")</f>
        <v/>
      </c>
      <c r="AC467" s="133" t="str">
        <f>IFERROR(IF(DATEVALUE(TEXT(VLOOKUP(S467,Validation!F502:I525,3,FALSE)&amp;"/"&amp;RIGHT(T467+100,2)&amp;"/"&amp;U467,"MM/DD/YYYY"))&lt;=DATEVALUE(TEXT(VLOOKUP(V467,Validation!F502:I525,3,FALSE)&amp;"/"&amp;RIGHT(W467+100,2)&amp;"/"&amp;X467,"MM/DD/YYYY")),"",-1),"")</f>
        <v/>
      </c>
    </row>
    <row r="468" spans="1:29" ht="13.8">
      <c r="A468" s="113"/>
      <c r="B468" s="113"/>
      <c r="C468" s="113"/>
      <c r="D468" s="113"/>
      <c r="E468" s="113"/>
      <c r="F468" s="14"/>
      <c r="G468" s="15"/>
      <c r="H468" s="14"/>
      <c r="I468" s="114"/>
      <c r="J468" s="91" t="str">
        <f t="shared" si="21"/>
        <v/>
      </c>
      <c r="K468" s="88"/>
      <c r="L468" s="89"/>
      <c r="M468" s="90"/>
      <c r="N468" s="88"/>
      <c r="O468" s="89"/>
      <c r="P468" s="90"/>
      <c r="Q468" s="85" t="str">
        <f ca="1">+IF(A468="","",IF(AND(TODAY()&lt;Validation!$C$141,OR(MONTH(TODAY())=10,MONTH(TODAY())=11,MONTH(TODAY())=12)),CONCATENATE(MONTH(TODAY()),"/01/",YEAR(TODAY())),IF(AND(TODAY()&lt;Validation!$C$141,MONTH(TODAY())&lt;=9),CONCATENATE("0",MONTH(TODAY()),"/01/",YEAR(TODAY())),IF(AND(TODAY()&gt;=Validation!$C$141,OR(MONTH(TODAY())=10,MONTH(TODAY())=11,MONTH(TODAY())=12)),CONCATENATE(MONTH(TODAY()+10),"/01/",YEAR(TODAY()+10)),IF(AND(TODAY()&gt;=Validation!$C$141,MONTH(TODAY())&lt;=9),CONCATENATE("0",MONTH(TODAY()+10),"/01/",YEAR(TODAY()+10)))))))</f>
        <v/>
      </c>
      <c r="R468" s="84" t="str">
        <f t="shared" si="22"/>
        <v/>
      </c>
      <c r="S468" s="66"/>
      <c r="T468" s="66"/>
      <c r="U468" s="66"/>
      <c r="V468" s="66"/>
      <c r="W468" s="66"/>
      <c r="X468" s="66"/>
      <c r="Y468" s="278"/>
      <c r="Z468" s="7">
        <f t="shared" si="23"/>
        <v>22</v>
      </c>
      <c r="AB468" s="133" t="str">
        <f>IFERROR(IF(DATEVALUE(VLOOKUP(K468,Validation!F503:I526,3,FALSE)&amp;"/"&amp;RIGHT(L468+100,2)&amp;"/"&amp;M468)&lt;=DATEVALUE(VLOOKUP(N468,Validation!F503:I526,3,FALSE)&amp;"/"&amp;RIGHT(O468+100,2)&amp;"/"&amp;P468),"",-1),"")</f>
        <v/>
      </c>
      <c r="AC468" s="133" t="str">
        <f>IFERROR(IF(DATEVALUE(TEXT(VLOOKUP(S468,Validation!F503:I526,3,FALSE)&amp;"/"&amp;RIGHT(T468+100,2)&amp;"/"&amp;U468,"MM/DD/YYYY"))&lt;=DATEVALUE(TEXT(VLOOKUP(V468,Validation!F503:I526,3,FALSE)&amp;"/"&amp;RIGHT(W468+100,2)&amp;"/"&amp;X468,"MM/DD/YYYY")),"",-1),"")</f>
        <v/>
      </c>
    </row>
    <row r="469" spans="1:29" ht="13.8">
      <c r="A469" s="113"/>
      <c r="B469" s="113"/>
      <c r="C469" s="113"/>
      <c r="D469" s="113"/>
      <c r="E469" s="113"/>
      <c r="F469" s="14"/>
      <c r="G469" s="15"/>
      <c r="H469" s="14"/>
      <c r="I469" s="114"/>
      <c r="J469" s="91" t="str">
        <f t="shared" si="21"/>
        <v/>
      </c>
      <c r="K469" s="88"/>
      <c r="L469" s="89"/>
      <c r="M469" s="90"/>
      <c r="N469" s="88"/>
      <c r="O469" s="89"/>
      <c r="P469" s="90"/>
      <c r="Q469" s="85" t="str">
        <f ca="1">+IF(A469="","",IF(AND(TODAY()&lt;Validation!$C$141,OR(MONTH(TODAY())=10,MONTH(TODAY())=11,MONTH(TODAY())=12)),CONCATENATE(MONTH(TODAY()),"/01/",YEAR(TODAY())),IF(AND(TODAY()&lt;Validation!$C$141,MONTH(TODAY())&lt;=9),CONCATENATE("0",MONTH(TODAY()),"/01/",YEAR(TODAY())),IF(AND(TODAY()&gt;=Validation!$C$141,OR(MONTH(TODAY())=10,MONTH(TODAY())=11,MONTH(TODAY())=12)),CONCATENATE(MONTH(TODAY()+10),"/01/",YEAR(TODAY()+10)),IF(AND(TODAY()&gt;=Validation!$C$141,MONTH(TODAY())&lt;=9),CONCATENATE("0",MONTH(TODAY()+10),"/01/",YEAR(TODAY()+10)))))))</f>
        <v/>
      </c>
      <c r="R469" s="84" t="str">
        <f t="shared" si="22"/>
        <v/>
      </c>
      <c r="S469" s="66"/>
      <c r="T469" s="66"/>
      <c r="U469" s="66"/>
      <c r="V469" s="66"/>
      <c r="W469" s="66"/>
      <c r="X469" s="66"/>
      <c r="Y469" s="278"/>
      <c r="Z469" s="7">
        <f t="shared" si="23"/>
        <v>22</v>
      </c>
      <c r="AB469" s="133" t="str">
        <f>IFERROR(IF(DATEVALUE(VLOOKUP(K469,Validation!F504:I527,3,FALSE)&amp;"/"&amp;RIGHT(L469+100,2)&amp;"/"&amp;M469)&lt;=DATEVALUE(VLOOKUP(N469,Validation!F504:I527,3,FALSE)&amp;"/"&amp;RIGHT(O469+100,2)&amp;"/"&amp;P469),"",-1),"")</f>
        <v/>
      </c>
      <c r="AC469" s="133" t="str">
        <f>IFERROR(IF(DATEVALUE(TEXT(VLOOKUP(S469,Validation!F504:I527,3,FALSE)&amp;"/"&amp;RIGHT(T469+100,2)&amp;"/"&amp;U469,"MM/DD/YYYY"))&lt;=DATEVALUE(TEXT(VLOOKUP(V469,Validation!F504:I527,3,FALSE)&amp;"/"&amp;RIGHT(W469+100,2)&amp;"/"&amp;X469,"MM/DD/YYYY")),"",-1),"")</f>
        <v/>
      </c>
    </row>
    <row r="470" spans="1:29" ht="13.8">
      <c r="A470" s="113"/>
      <c r="B470" s="113"/>
      <c r="C470" s="113"/>
      <c r="D470" s="113"/>
      <c r="E470" s="113"/>
      <c r="F470" s="14"/>
      <c r="G470" s="15"/>
      <c r="H470" s="14"/>
      <c r="I470" s="114"/>
      <c r="J470" s="91" t="str">
        <f t="shared" si="21"/>
        <v/>
      </c>
      <c r="K470" s="88"/>
      <c r="L470" s="89"/>
      <c r="M470" s="90"/>
      <c r="N470" s="88"/>
      <c r="O470" s="89"/>
      <c r="P470" s="90"/>
      <c r="Q470" s="85" t="str">
        <f ca="1">+IF(A470="","",IF(AND(TODAY()&lt;Validation!$C$141,OR(MONTH(TODAY())=10,MONTH(TODAY())=11,MONTH(TODAY())=12)),CONCATENATE(MONTH(TODAY()),"/01/",YEAR(TODAY())),IF(AND(TODAY()&lt;Validation!$C$141,MONTH(TODAY())&lt;=9),CONCATENATE("0",MONTH(TODAY()),"/01/",YEAR(TODAY())),IF(AND(TODAY()&gt;=Validation!$C$141,OR(MONTH(TODAY())=10,MONTH(TODAY())=11,MONTH(TODAY())=12)),CONCATENATE(MONTH(TODAY()+10),"/01/",YEAR(TODAY()+10)),IF(AND(TODAY()&gt;=Validation!$C$141,MONTH(TODAY())&lt;=9),CONCATENATE("0",MONTH(TODAY()+10),"/01/",YEAR(TODAY()+10)))))))</f>
        <v/>
      </c>
      <c r="R470" s="84" t="str">
        <f t="shared" si="22"/>
        <v/>
      </c>
      <c r="S470" s="66"/>
      <c r="T470" s="66"/>
      <c r="U470" s="66"/>
      <c r="V470" s="66"/>
      <c r="W470" s="66"/>
      <c r="X470" s="66"/>
      <c r="Y470" s="278"/>
      <c r="Z470" s="7">
        <f t="shared" si="23"/>
        <v>22</v>
      </c>
      <c r="AB470" s="133" t="str">
        <f>IFERROR(IF(DATEVALUE(VLOOKUP(K470,Validation!F505:I528,3,FALSE)&amp;"/"&amp;RIGHT(L470+100,2)&amp;"/"&amp;M470)&lt;=DATEVALUE(VLOOKUP(N470,Validation!F505:I528,3,FALSE)&amp;"/"&amp;RIGHT(O470+100,2)&amp;"/"&amp;P470),"",-1),"")</f>
        <v/>
      </c>
      <c r="AC470" s="133" t="str">
        <f>IFERROR(IF(DATEVALUE(TEXT(VLOOKUP(S470,Validation!F505:I528,3,FALSE)&amp;"/"&amp;RIGHT(T470+100,2)&amp;"/"&amp;U470,"MM/DD/YYYY"))&lt;=DATEVALUE(TEXT(VLOOKUP(V470,Validation!F505:I528,3,FALSE)&amp;"/"&amp;RIGHT(W470+100,2)&amp;"/"&amp;X470,"MM/DD/YYYY")),"",-1),"")</f>
        <v/>
      </c>
    </row>
    <row r="471" spans="1:29" ht="13.8">
      <c r="A471" s="113"/>
      <c r="B471" s="113"/>
      <c r="C471" s="113"/>
      <c r="D471" s="113"/>
      <c r="E471" s="113"/>
      <c r="F471" s="14"/>
      <c r="G471" s="15"/>
      <c r="H471" s="14"/>
      <c r="I471" s="114"/>
      <c r="J471" s="91" t="str">
        <f t="shared" si="21"/>
        <v/>
      </c>
      <c r="K471" s="88"/>
      <c r="L471" s="89"/>
      <c r="M471" s="90"/>
      <c r="N471" s="88"/>
      <c r="O471" s="89"/>
      <c r="P471" s="90"/>
      <c r="Q471" s="85" t="str">
        <f ca="1">+IF(A471="","",IF(AND(TODAY()&lt;Validation!$C$141,OR(MONTH(TODAY())=10,MONTH(TODAY())=11,MONTH(TODAY())=12)),CONCATENATE(MONTH(TODAY()),"/01/",YEAR(TODAY())),IF(AND(TODAY()&lt;Validation!$C$141,MONTH(TODAY())&lt;=9),CONCATENATE("0",MONTH(TODAY()),"/01/",YEAR(TODAY())),IF(AND(TODAY()&gt;=Validation!$C$141,OR(MONTH(TODAY())=10,MONTH(TODAY())=11,MONTH(TODAY())=12)),CONCATENATE(MONTH(TODAY()+10),"/01/",YEAR(TODAY()+10)),IF(AND(TODAY()&gt;=Validation!$C$141,MONTH(TODAY())&lt;=9),CONCATENATE("0",MONTH(TODAY()+10),"/01/",YEAR(TODAY()+10)))))))</f>
        <v/>
      </c>
      <c r="R471" s="84" t="str">
        <f t="shared" si="22"/>
        <v/>
      </c>
      <c r="S471" s="66"/>
      <c r="T471" s="66"/>
      <c r="U471" s="66"/>
      <c r="V471" s="66"/>
      <c r="W471" s="66"/>
      <c r="X471" s="66"/>
      <c r="Y471" s="278"/>
      <c r="Z471" s="7">
        <f t="shared" si="23"/>
        <v>22</v>
      </c>
      <c r="AB471" s="133" t="str">
        <f>IFERROR(IF(DATEVALUE(VLOOKUP(K471,Validation!F506:I529,3,FALSE)&amp;"/"&amp;RIGHT(L471+100,2)&amp;"/"&amp;M471)&lt;=DATEVALUE(VLOOKUP(N471,Validation!F506:I529,3,FALSE)&amp;"/"&amp;RIGHT(O471+100,2)&amp;"/"&amp;P471),"",-1),"")</f>
        <v/>
      </c>
      <c r="AC471" s="133" t="str">
        <f>IFERROR(IF(DATEVALUE(TEXT(VLOOKUP(S471,Validation!F506:I529,3,FALSE)&amp;"/"&amp;RIGHT(T471+100,2)&amp;"/"&amp;U471,"MM/DD/YYYY"))&lt;=DATEVALUE(TEXT(VLOOKUP(V471,Validation!F506:I529,3,FALSE)&amp;"/"&amp;RIGHT(W471+100,2)&amp;"/"&amp;X471,"MM/DD/YYYY")),"",-1),"")</f>
        <v/>
      </c>
    </row>
    <row r="472" spans="1:29" ht="13.8">
      <c r="A472" s="113"/>
      <c r="B472" s="113"/>
      <c r="C472" s="113"/>
      <c r="D472" s="113"/>
      <c r="E472" s="113"/>
      <c r="F472" s="14"/>
      <c r="G472" s="15"/>
      <c r="H472" s="14"/>
      <c r="I472" s="114"/>
      <c r="J472" s="91" t="str">
        <f t="shared" si="21"/>
        <v/>
      </c>
      <c r="K472" s="88"/>
      <c r="L472" s="89"/>
      <c r="M472" s="90"/>
      <c r="N472" s="88"/>
      <c r="O472" s="89"/>
      <c r="P472" s="90"/>
      <c r="Q472" s="85" t="str">
        <f ca="1">+IF(A472="","",IF(AND(TODAY()&lt;Validation!$C$141,OR(MONTH(TODAY())=10,MONTH(TODAY())=11,MONTH(TODAY())=12)),CONCATENATE(MONTH(TODAY()),"/01/",YEAR(TODAY())),IF(AND(TODAY()&lt;Validation!$C$141,MONTH(TODAY())&lt;=9),CONCATENATE("0",MONTH(TODAY()),"/01/",YEAR(TODAY())),IF(AND(TODAY()&gt;=Validation!$C$141,OR(MONTH(TODAY())=10,MONTH(TODAY())=11,MONTH(TODAY())=12)),CONCATENATE(MONTH(TODAY()+10),"/01/",YEAR(TODAY()+10)),IF(AND(TODAY()&gt;=Validation!$C$141,MONTH(TODAY())&lt;=9),CONCATENATE("0",MONTH(TODAY()+10),"/01/",YEAR(TODAY()+10)))))))</f>
        <v/>
      </c>
      <c r="R472" s="84" t="str">
        <f t="shared" si="22"/>
        <v/>
      </c>
      <c r="S472" s="66"/>
      <c r="T472" s="66"/>
      <c r="U472" s="66"/>
      <c r="V472" s="66"/>
      <c r="W472" s="66"/>
      <c r="X472" s="66"/>
      <c r="Y472" s="278"/>
      <c r="Z472" s="7">
        <f t="shared" si="23"/>
        <v>22</v>
      </c>
      <c r="AB472" s="133" t="str">
        <f>IFERROR(IF(DATEVALUE(VLOOKUP(K472,Validation!F507:I530,3,FALSE)&amp;"/"&amp;RIGHT(L472+100,2)&amp;"/"&amp;M472)&lt;=DATEVALUE(VLOOKUP(N472,Validation!F507:I530,3,FALSE)&amp;"/"&amp;RIGHT(O472+100,2)&amp;"/"&amp;P472),"",-1),"")</f>
        <v/>
      </c>
      <c r="AC472" s="133" t="str">
        <f>IFERROR(IF(DATEVALUE(TEXT(VLOOKUP(S472,Validation!F507:I530,3,FALSE)&amp;"/"&amp;RIGHT(T472+100,2)&amp;"/"&amp;U472,"MM/DD/YYYY"))&lt;=DATEVALUE(TEXT(VLOOKUP(V472,Validation!F507:I530,3,FALSE)&amp;"/"&amp;RIGHT(W472+100,2)&amp;"/"&amp;X472,"MM/DD/YYYY")),"",-1),"")</f>
        <v/>
      </c>
    </row>
    <row r="473" spans="1:29" ht="13.8">
      <c r="A473" s="113"/>
      <c r="B473" s="113"/>
      <c r="C473" s="113"/>
      <c r="D473" s="113"/>
      <c r="E473" s="113"/>
      <c r="F473" s="14"/>
      <c r="G473" s="15"/>
      <c r="H473" s="14"/>
      <c r="I473" s="114"/>
      <c r="J473" s="91" t="str">
        <f t="shared" si="21"/>
        <v/>
      </c>
      <c r="K473" s="88"/>
      <c r="L473" s="89"/>
      <c r="M473" s="90"/>
      <c r="N473" s="88"/>
      <c r="O473" s="89"/>
      <c r="P473" s="90"/>
      <c r="Q473" s="85" t="str">
        <f ca="1">+IF(A473="","",IF(AND(TODAY()&lt;Validation!$C$141,OR(MONTH(TODAY())=10,MONTH(TODAY())=11,MONTH(TODAY())=12)),CONCATENATE(MONTH(TODAY()),"/01/",YEAR(TODAY())),IF(AND(TODAY()&lt;Validation!$C$141,MONTH(TODAY())&lt;=9),CONCATENATE("0",MONTH(TODAY()),"/01/",YEAR(TODAY())),IF(AND(TODAY()&gt;=Validation!$C$141,OR(MONTH(TODAY())=10,MONTH(TODAY())=11,MONTH(TODAY())=12)),CONCATENATE(MONTH(TODAY()+10),"/01/",YEAR(TODAY()+10)),IF(AND(TODAY()&gt;=Validation!$C$141,MONTH(TODAY())&lt;=9),CONCATENATE("0",MONTH(TODAY()+10),"/01/",YEAR(TODAY()+10)))))))</f>
        <v/>
      </c>
      <c r="R473" s="84" t="str">
        <f t="shared" si="22"/>
        <v/>
      </c>
      <c r="S473" s="66"/>
      <c r="T473" s="66"/>
      <c r="U473" s="66"/>
      <c r="V473" s="66"/>
      <c r="W473" s="66"/>
      <c r="X473" s="66"/>
      <c r="Y473" s="278"/>
      <c r="Z473" s="7">
        <f t="shared" si="23"/>
        <v>22</v>
      </c>
      <c r="AB473" s="133" t="str">
        <f>IFERROR(IF(DATEVALUE(VLOOKUP(K473,Validation!F508:I531,3,FALSE)&amp;"/"&amp;RIGHT(L473+100,2)&amp;"/"&amp;M473)&lt;=DATEVALUE(VLOOKUP(N473,Validation!F508:I531,3,FALSE)&amp;"/"&amp;RIGHT(O473+100,2)&amp;"/"&amp;P473),"",-1),"")</f>
        <v/>
      </c>
      <c r="AC473" s="133" t="str">
        <f>IFERROR(IF(DATEVALUE(TEXT(VLOOKUP(S473,Validation!F508:I531,3,FALSE)&amp;"/"&amp;RIGHT(T473+100,2)&amp;"/"&amp;U473,"MM/DD/YYYY"))&lt;=DATEVALUE(TEXT(VLOOKUP(V473,Validation!F508:I531,3,FALSE)&amp;"/"&amp;RIGHT(W473+100,2)&amp;"/"&amp;X473,"MM/DD/YYYY")),"",-1),"")</f>
        <v/>
      </c>
    </row>
    <row r="474" spans="1:29" ht="13.8">
      <c r="A474" s="113"/>
      <c r="B474" s="113"/>
      <c r="C474" s="113"/>
      <c r="D474" s="113"/>
      <c r="E474" s="113"/>
      <c r="F474" s="14"/>
      <c r="G474" s="15"/>
      <c r="H474" s="14"/>
      <c r="I474" s="114"/>
      <c r="J474" s="91" t="str">
        <f t="shared" si="21"/>
        <v/>
      </c>
      <c r="K474" s="88"/>
      <c r="L474" s="89"/>
      <c r="M474" s="90"/>
      <c r="N474" s="88"/>
      <c r="O474" s="89"/>
      <c r="P474" s="90"/>
      <c r="Q474" s="85" t="str">
        <f ca="1">+IF(A474="","",IF(AND(TODAY()&lt;Validation!$C$141,OR(MONTH(TODAY())=10,MONTH(TODAY())=11,MONTH(TODAY())=12)),CONCATENATE(MONTH(TODAY()),"/01/",YEAR(TODAY())),IF(AND(TODAY()&lt;Validation!$C$141,MONTH(TODAY())&lt;=9),CONCATENATE("0",MONTH(TODAY()),"/01/",YEAR(TODAY())),IF(AND(TODAY()&gt;=Validation!$C$141,OR(MONTH(TODAY())=10,MONTH(TODAY())=11,MONTH(TODAY())=12)),CONCATENATE(MONTH(TODAY()+10),"/01/",YEAR(TODAY()+10)),IF(AND(TODAY()&gt;=Validation!$C$141,MONTH(TODAY())&lt;=9),CONCATENATE("0",MONTH(TODAY()+10),"/01/",YEAR(TODAY()+10)))))))</f>
        <v/>
      </c>
      <c r="R474" s="84" t="str">
        <f t="shared" si="22"/>
        <v/>
      </c>
      <c r="S474" s="66"/>
      <c r="T474" s="66"/>
      <c r="U474" s="66"/>
      <c r="V474" s="66"/>
      <c r="W474" s="66"/>
      <c r="X474" s="66"/>
      <c r="Y474" s="278"/>
      <c r="Z474" s="7">
        <f t="shared" si="23"/>
        <v>22</v>
      </c>
      <c r="AB474" s="133" t="str">
        <f>IFERROR(IF(DATEVALUE(VLOOKUP(K474,Validation!F509:I532,3,FALSE)&amp;"/"&amp;RIGHT(L474+100,2)&amp;"/"&amp;M474)&lt;=DATEVALUE(VLOOKUP(N474,Validation!F509:I532,3,FALSE)&amp;"/"&amp;RIGHT(O474+100,2)&amp;"/"&amp;P474),"",-1),"")</f>
        <v/>
      </c>
      <c r="AC474" s="133" t="str">
        <f>IFERROR(IF(DATEVALUE(TEXT(VLOOKUP(S474,Validation!F509:I532,3,FALSE)&amp;"/"&amp;RIGHT(T474+100,2)&amp;"/"&amp;U474,"MM/DD/YYYY"))&lt;=DATEVALUE(TEXT(VLOOKUP(V474,Validation!F509:I532,3,FALSE)&amp;"/"&amp;RIGHT(W474+100,2)&amp;"/"&amp;X474,"MM/DD/YYYY")),"",-1),"")</f>
        <v/>
      </c>
    </row>
    <row r="475" spans="1:29" ht="13.8">
      <c r="A475" s="113"/>
      <c r="B475" s="113"/>
      <c r="C475" s="113"/>
      <c r="D475" s="113"/>
      <c r="E475" s="113"/>
      <c r="F475" s="14"/>
      <c r="G475" s="15"/>
      <c r="H475" s="14"/>
      <c r="I475" s="114"/>
      <c r="J475" s="91" t="str">
        <f t="shared" si="21"/>
        <v/>
      </c>
      <c r="K475" s="88"/>
      <c r="L475" s="89"/>
      <c r="M475" s="90"/>
      <c r="N475" s="88"/>
      <c r="O475" s="89"/>
      <c r="P475" s="90"/>
      <c r="Q475" s="85" t="str">
        <f ca="1">+IF(A475="","",IF(AND(TODAY()&lt;Validation!$C$141,OR(MONTH(TODAY())=10,MONTH(TODAY())=11,MONTH(TODAY())=12)),CONCATENATE(MONTH(TODAY()),"/01/",YEAR(TODAY())),IF(AND(TODAY()&lt;Validation!$C$141,MONTH(TODAY())&lt;=9),CONCATENATE("0",MONTH(TODAY()),"/01/",YEAR(TODAY())),IF(AND(TODAY()&gt;=Validation!$C$141,OR(MONTH(TODAY())=10,MONTH(TODAY())=11,MONTH(TODAY())=12)),CONCATENATE(MONTH(TODAY()+10),"/01/",YEAR(TODAY()+10)),IF(AND(TODAY()&gt;=Validation!$C$141,MONTH(TODAY())&lt;=9),CONCATENATE("0",MONTH(TODAY()+10),"/01/",YEAR(TODAY()+10)))))))</f>
        <v/>
      </c>
      <c r="R475" s="84" t="str">
        <f t="shared" si="22"/>
        <v/>
      </c>
      <c r="S475" s="66"/>
      <c r="T475" s="66"/>
      <c r="U475" s="66"/>
      <c r="V475" s="66"/>
      <c r="W475" s="66"/>
      <c r="X475" s="66"/>
      <c r="Y475" s="278"/>
      <c r="Z475" s="7">
        <f t="shared" si="23"/>
        <v>22</v>
      </c>
      <c r="AB475" s="133" t="str">
        <f>IFERROR(IF(DATEVALUE(VLOOKUP(K475,Validation!F510:I533,3,FALSE)&amp;"/"&amp;RIGHT(L475+100,2)&amp;"/"&amp;M475)&lt;=DATEVALUE(VLOOKUP(N475,Validation!F510:I533,3,FALSE)&amp;"/"&amp;RIGHT(O475+100,2)&amp;"/"&amp;P475),"",-1),"")</f>
        <v/>
      </c>
      <c r="AC475" s="133" t="str">
        <f>IFERROR(IF(DATEVALUE(TEXT(VLOOKUP(S475,Validation!F510:I533,3,FALSE)&amp;"/"&amp;RIGHT(T475+100,2)&amp;"/"&amp;U475,"MM/DD/YYYY"))&lt;=DATEVALUE(TEXT(VLOOKUP(V475,Validation!F510:I533,3,FALSE)&amp;"/"&amp;RIGHT(W475+100,2)&amp;"/"&amp;X475,"MM/DD/YYYY")),"",-1),"")</f>
        <v/>
      </c>
    </row>
    <row r="476" spans="1:29" ht="13.8">
      <c r="A476" s="113"/>
      <c r="B476" s="113"/>
      <c r="C476" s="113"/>
      <c r="D476" s="113"/>
      <c r="E476" s="113"/>
      <c r="F476" s="14"/>
      <c r="G476" s="15"/>
      <c r="H476" s="14"/>
      <c r="I476" s="114"/>
      <c r="J476" s="91" t="str">
        <f t="shared" si="21"/>
        <v/>
      </c>
      <c r="K476" s="88"/>
      <c r="L476" s="89"/>
      <c r="M476" s="90"/>
      <c r="N476" s="88"/>
      <c r="O476" s="89"/>
      <c r="P476" s="90"/>
      <c r="Q476" s="85" t="str">
        <f ca="1">+IF(A476="","",IF(AND(TODAY()&lt;Validation!$C$141,OR(MONTH(TODAY())=10,MONTH(TODAY())=11,MONTH(TODAY())=12)),CONCATENATE(MONTH(TODAY()),"/01/",YEAR(TODAY())),IF(AND(TODAY()&lt;Validation!$C$141,MONTH(TODAY())&lt;=9),CONCATENATE("0",MONTH(TODAY()),"/01/",YEAR(TODAY())),IF(AND(TODAY()&gt;=Validation!$C$141,OR(MONTH(TODAY())=10,MONTH(TODAY())=11,MONTH(TODAY())=12)),CONCATENATE(MONTH(TODAY()+10),"/01/",YEAR(TODAY()+10)),IF(AND(TODAY()&gt;=Validation!$C$141,MONTH(TODAY())&lt;=9),CONCATENATE("0",MONTH(TODAY()+10),"/01/",YEAR(TODAY()+10)))))))</f>
        <v/>
      </c>
      <c r="R476" s="84" t="str">
        <f t="shared" si="22"/>
        <v/>
      </c>
      <c r="S476" s="66"/>
      <c r="T476" s="66"/>
      <c r="U476" s="66"/>
      <c r="V476" s="66"/>
      <c r="W476" s="66"/>
      <c r="X476" s="66"/>
      <c r="Y476" s="278"/>
      <c r="Z476" s="7">
        <f t="shared" si="23"/>
        <v>22</v>
      </c>
      <c r="AB476" s="133" t="str">
        <f>IFERROR(IF(DATEVALUE(VLOOKUP(K476,Validation!F511:I534,3,FALSE)&amp;"/"&amp;RIGHT(L476+100,2)&amp;"/"&amp;M476)&lt;=DATEVALUE(VLOOKUP(N476,Validation!F511:I534,3,FALSE)&amp;"/"&amp;RIGHT(O476+100,2)&amp;"/"&amp;P476),"",-1),"")</f>
        <v/>
      </c>
      <c r="AC476" s="133" t="str">
        <f>IFERROR(IF(DATEVALUE(TEXT(VLOOKUP(S476,Validation!F511:I534,3,FALSE)&amp;"/"&amp;RIGHT(T476+100,2)&amp;"/"&amp;U476,"MM/DD/YYYY"))&lt;=DATEVALUE(TEXT(VLOOKUP(V476,Validation!F511:I534,3,FALSE)&amp;"/"&amp;RIGHT(W476+100,2)&amp;"/"&amp;X476,"MM/DD/YYYY")),"",-1),"")</f>
        <v/>
      </c>
    </row>
    <row r="477" spans="1:29" ht="13.8">
      <c r="A477" s="113"/>
      <c r="B477" s="113"/>
      <c r="C477" s="113"/>
      <c r="D477" s="113"/>
      <c r="E477" s="113"/>
      <c r="F477" s="14"/>
      <c r="G477" s="15"/>
      <c r="H477" s="14"/>
      <c r="I477" s="114"/>
      <c r="J477" s="91" t="str">
        <f t="shared" si="21"/>
        <v/>
      </c>
      <c r="K477" s="88"/>
      <c r="L477" s="89"/>
      <c r="M477" s="90"/>
      <c r="N477" s="88"/>
      <c r="O477" s="89"/>
      <c r="P477" s="90"/>
      <c r="Q477" s="85" t="str">
        <f ca="1">+IF(A477="","",IF(AND(TODAY()&lt;Validation!$C$141,OR(MONTH(TODAY())=10,MONTH(TODAY())=11,MONTH(TODAY())=12)),CONCATENATE(MONTH(TODAY()),"/01/",YEAR(TODAY())),IF(AND(TODAY()&lt;Validation!$C$141,MONTH(TODAY())&lt;=9),CONCATENATE("0",MONTH(TODAY()),"/01/",YEAR(TODAY())),IF(AND(TODAY()&gt;=Validation!$C$141,OR(MONTH(TODAY())=10,MONTH(TODAY())=11,MONTH(TODAY())=12)),CONCATENATE(MONTH(TODAY()+10),"/01/",YEAR(TODAY()+10)),IF(AND(TODAY()&gt;=Validation!$C$141,MONTH(TODAY())&lt;=9),CONCATENATE("0",MONTH(TODAY()+10),"/01/",YEAR(TODAY()+10)))))))</f>
        <v/>
      </c>
      <c r="R477" s="84" t="str">
        <f t="shared" si="22"/>
        <v/>
      </c>
      <c r="S477" s="66"/>
      <c r="T477" s="66"/>
      <c r="U477" s="66"/>
      <c r="V477" s="66"/>
      <c r="W477" s="66"/>
      <c r="X477" s="66"/>
      <c r="Y477" s="278"/>
      <c r="Z477" s="7">
        <f t="shared" si="23"/>
        <v>22</v>
      </c>
      <c r="AB477" s="133" t="str">
        <f>IFERROR(IF(DATEVALUE(VLOOKUP(K477,Validation!F512:I535,3,FALSE)&amp;"/"&amp;RIGHT(L477+100,2)&amp;"/"&amp;M477)&lt;=DATEVALUE(VLOOKUP(N477,Validation!F512:I535,3,FALSE)&amp;"/"&amp;RIGHT(O477+100,2)&amp;"/"&amp;P477),"",-1),"")</f>
        <v/>
      </c>
      <c r="AC477" s="133" t="str">
        <f>IFERROR(IF(DATEVALUE(TEXT(VLOOKUP(S477,Validation!F512:I535,3,FALSE)&amp;"/"&amp;RIGHT(T477+100,2)&amp;"/"&amp;U477,"MM/DD/YYYY"))&lt;=DATEVALUE(TEXT(VLOOKUP(V477,Validation!F512:I535,3,FALSE)&amp;"/"&amp;RIGHT(W477+100,2)&amp;"/"&amp;X477,"MM/DD/YYYY")),"",-1),"")</f>
        <v/>
      </c>
    </row>
    <row r="478" spans="1:29" ht="13.8">
      <c r="A478" s="113"/>
      <c r="B478" s="113"/>
      <c r="C478" s="113"/>
      <c r="D478" s="113"/>
      <c r="E478" s="113"/>
      <c r="F478" s="14"/>
      <c r="G478" s="15"/>
      <c r="H478" s="14"/>
      <c r="I478" s="114"/>
      <c r="J478" s="91" t="str">
        <f t="shared" si="21"/>
        <v/>
      </c>
      <c r="K478" s="88"/>
      <c r="L478" s="89"/>
      <c r="M478" s="90"/>
      <c r="N478" s="88"/>
      <c r="O478" s="89"/>
      <c r="P478" s="90"/>
      <c r="Q478" s="85" t="str">
        <f ca="1">+IF(A478="","",IF(AND(TODAY()&lt;Validation!$C$141,OR(MONTH(TODAY())=10,MONTH(TODAY())=11,MONTH(TODAY())=12)),CONCATENATE(MONTH(TODAY()),"/01/",YEAR(TODAY())),IF(AND(TODAY()&lt;Validation!$C$141,MONTH(TODAY())&lt;=9),CONCATENATE("0",MONTH(TODAY()),"/01/",YEAR(TODAY())),IF(AND(TODAY()&gt;=Validation!$C$141,OR(MONTH(TODAY())=10,MONTH(TODAY())=11,MONTH(TODAY())=12)),CONCATENATE(MONTH(TODAY()+10),"/01/",YEAR(TODAY()+10)),IF(AND(TODAY()&gt;=Validation!$C$141,MONTH(TODAY())&lt;=9),CONCATENATE("0",MONTH(TODAY()+10),"/01/",YEAR(TODAY()+10)))))))</f>
        <v/>
      </c>
      <c r="R478" s="84" t="str">
        <f t="shared" si="22"/>
        <v/>
      </c>
      <c r="S478" s="66"/>
      <c r="T478" s="66"/>
      <c r="U478" s="66"/>
      <c r="V478" s="66"/>
      <c r="W478" s="66"/>
      <c r="X478" s="66"/>
      <c r="Y478" s="278"/>
      <c r="Z478" s="7">
        <f t="shared" si="23"/>
        <v>22</v>
      </c>
      <c r="AB478" s="133" t="str">
        <f>IFERROR(IF(DATEVALUE(VLOOKUP(K478,Validation!F513:I536,3,FALSE)&amp;"/"&amp;RIGHT(L478+100,2)&amp;"/"&amp;M478)&lt;=DATEVALUE(VLOOKUP(N478,Validation!F513:I536,3,FALSE)&amp;"/"&amp;RIGHT(O478+100,2)&amp;"/"&amp;P478),"",-1),"")</f>
        <v/>
      </c>
      <c r="AC478" s="133" t="str">
        <f>IFERROR(IF(DATEVALUE(TEXT(VLOOKUP(S478,Validation!F513:I536,3,FALSE)&amp;"/"&amp;RIGHT(T478+100,2)&amp;"/"&amp;U478,"MM/DD/YYYY"))&lt;=DATEVALUE(TEXT(VLOOKUP(V478,Validation!F513:I536,3,FALSE)&amp;"/"&amp;RIGHT(W478+100,2)&amp;"/"&amp;X478,"MM/DD/YYYY")),"",-1),"")</f>
        <v/>
      </c>
    </row>
    <row r="479" spans="1:29" ht="13.8">
      <c r="A479" s="113"/>
      <c r="B479" s="113"/>
      <c r="C479" s="113"/>
      <c r="D479" s="113"/>
      <c r="E479" s="113"/>
      <c r="F479" s="14"/>
      <c r="G479" s="15"/>
      <c r="H479" s="14"/>
      <c r="I479" s="114"/>
      <c r="J479" s="91" t="str">
        <f t="shared" si="21"/>
        <v/>
      </c>
      <c r="K479" s="88"/>
      <c r="L479" s="89"/>
      <c r="M479" s="90"/>
      <c r="N479" s="88"/>
      <c r="O479" s="89"/>
      <c r="P479" s="90"/>
      <c r="Q479" s="85" t="str">
        <f ca="1">+IF(A479="","",IF(AND(TODAY()&lt;Validation!$C$141,OR(MONTH(TODAY())=10,MONTH(TODAY())=11,MONTH(TODAY())=12)),CONCATENATE(MONTH(TODAY()),"/01/",YEAR(TODAY())),IF(AND(TODAY()&lt;Validation!$C$141,MONTH(TODAY())&lt;=9),CONCATENATE("0",MONTH(TODAY()),"/01/",YEAR(TODAY())),IF(AND(TODAY()&gt;=Validation!$C$141,OR(MONTH(TODAY())=10,MONTH(TODAY())=11,MONTH(TODAY())=12)),CONCATENATE(MONTH(TODAY()+10),"/01/",YEAR(TODAY()+10)),IF(AND(TODAY()&gt;=Validation!$C$141,MONTH(TODAY())&lt;=9),CONCATENATE("0",MONTH(TODAY()+10),"/01/",YEAR(TODAY()+10)))))))</f>
        <v/>
      </c>
      <c r="R479" s="84" t="str">
        <f t="shared" si="22"/>
        <v/>
      </c>
      <c r="S479" s="66"/>
      <c r="T479" s="66"/>
      <c r="U479" s="66"/>
      <c r="V479" s="66"/>
      <c r="W479" s="66"/>
      <c r="X479" s="66"/>
      <c r="Y479" s="278"/>
      <c r="Z479" s="7">
        <f t="shared" si="23"/>
        <v>22</v>
      </c>
      <c r="AB479" s="133" t="str">
        <f>IFERROR(IF(DATEVALUE(VLOOKUP(K479,Validation!F514:I537,3,FALSE)&amp;"/"&amp;RIGHT(L479+100,2)&amp;"/"&amp;M479)&lt;=DATEVALUE(VLOOKUP(N479,Validation!F514:I537,3,FALSE)&amp;"/"&amp;RIGHT(O479+100,2)&amp;"/"&amp;P479),"",-1),"")</f>
        <v/>
      </c>
      <c r="AC479" s="133" t="str">
        <f>IFERROR(IF(DATEVALUE(TEXT(VLOOKUP(S479,Validation!F514:I537,3,FALSE)&amp;"/"&amp;RIGHT(T479+100,2)&amp;"/"&amp;U479,"MM/DD/YYYY"))&lt;=DATEVALUE(TEXT(VLOOKUP(V479,Validation!F514:I537,3,FALSE)&amp;"/"&amp;RIGHT(W479+100,2)&amp;"/"&amp;X479,"MM/DD/YYYY")),"",-1),"")</f>
        <v/>
      </c>
    </row>
    <row r="480" spans="1:29" ht="13.8">
      <c r="A480" s="113"/>
      <c r="B480" s="113"/>
      <c r="C480" s="113"/>
      <c r="D480" s="113"/>
      <c r="E480" s="113"/>
      <c r="F480" s="14"/>
      <c r="G480" s="15"/>
      <c r="H480" s="14"/>
      <c r="I480" s="114"/>
      <c r="J480" s="91" t="str">
        <f t="shared" si="21"/>
        <v/>
      </c>
      <c r="K480" s="88"/>
      <c r="L480" s="89"/>
      <c r="M480" s="90"/>
      <c r="N480" s="88"/>
      <c r="O480" s="89"/>
      <c r="P480" s="90"/>
      <c r="Q480" s="85" t="str">
        <f ca="1">+IF(A480="","",IF(AND(TODAY()&lt;Validation!$C$141,OR(MONTH(TODAY())=10,MONTH(TODAY())=11,MONTH(TODAY())=12)),CONCATENATE(MONTH(TODAY()),"/01/",YEAR(TODAY())),IF(AND(TODAY()&lt;Validation!$C$141,MONTH(TODAY())&lt;=9),CONCATENATE("0",MONTH(TODAY()),"/01/",YEAR(TODAY())),IF(AND(TODAY()&gt;=Validation!$C$141,OR(MONTH(TODAY())=10,MONTH(TODAY())=11,MONTH(TODAY())=12)),CONCATENATE(MONTH(TODAY()+10),"/01/",YEAR(TODAY()+10)),IF(AND(TODAY()&gt;=Validation!$C$141,MONTH(TODAY())&lt;=9),CONCATENATE("0",MONTH(TODAY()+10),"/01/",YEAR(TODAY()+10)))))))</f>
        <v/>
      </c>
      <c r="R480" s="84" t="str">
        <f t="shared" si="22"/>
        <v/>
      </c>
      <c r="S480" s="66"/>
      <c r="T480" s="66"/>
      <c r="U480" s="66"/>
      <c r="V480" s="66"/>
      <c r="W480" s="66"/>
      <c r="X480" s="66"/>
      <c r="Y480" s="278"/>
      <c r="Z480" s="7">
        <f t="shared" si="23"/>
        <v>22</v>
      </c>
      <c r="AB480" s="133" t="str">
        <f>IFERROR(IF(DATEVALUE(VLOOKUP(K480,Validation!F515:I538,3,FALSE)&amp;"/"&amp;RIGHT(L480+100,2)&amp;"/"&amp;M480)&lt;=DATEVALUE(VLOOKUP(N480,Validation!F515:I538,3,FALSE)&amp;"/"&amp;RIGHT(O480+100,2)&amp;"/"&amp;P480),"",-1),"")</f>
        <v/>
      </c>
      <c r="AC480" s="133" t="str">
        <f>IFERROR(IF(DATEVALUE(TEXT(VLOOKUP(S480,Validation!F515:I538,3,FALSE)&amp;"/"&amp;RIGHT(T480+100,2)&amp;"/"&amp;U480,"MM/DD/YYYY"))&lt;=DATEVALUE(TEXT(VLOOKUP(V480,Validation!F515:I538,3,FALSE)&amp;"/"&amp;RIGHT(W480+100,2)&amp;"/"&amp;X480,"MM/DD/YYYY")),"",-1),"")</f>
        <v/>
      </c>
    </row>
    <row r="481" spans="1:29" ht="13.8">
      <c r="A481" s="113"/>
      <c r="B481" s="113"/>
      <c r="C481" s="113"/>
      <c r="D481" s="113"/>
      <c r="E481" s="113"/>
      <c r="F481" s="14"/>
      <c r="G481" s="15"/>
      <c r="H481" s="14"/>
      <c r="I481" s="114"/>
      <c r="J481" s="91" t="str">
        <f t="shared" si="21"/>
        <v/>
      </c>
      <c r="K481" s="88"/>
      <c r="L481" s="89"/>
      <c r="M481" s="90"/>
      <c r="N481" s="88"/>
      <c r="O481" s="89"/>
      <c r="P481" s="90"/>
      <c r="Q481" s="85" t="str">
        <f ca="1">+IF(A481="","",IF(AND(TODAY()&lt;Validation!$C$141,OR(MONTH(TODAY())=10,MONTH(TODAY())=11,MONTH(TODAY())=12)),CONCATENATE(MONTH(TODAY()),"/01/",YEAR(TODAY())),IF(AND(TODAY()&lt;Validation!$C$141,MONTH(TODAY())&lt;=9),CONCATENATE("0",MONTH(TODAY()),"/01/",YEAR(TODAY())),IF(AND(TODAY()&gt;=Validation!$C$141,OR(MONTH(TODAY())=10,MONTH(TODAY())=11,MONTH(TODAY())=12)),CONCATENATE(MONTH(TODAY()+10),"/01/",YEAR(TODAY()+10)),IF(AND(TODAY()&gt;=Validation!$C$141,MONTH(TODAY())&lt;=9),CONCATENATE("0",MONTH(TODAY()+10),"/01/",YEAR(TODAY()+10)))))))</f>
        <v/>
      </c>
      <c r="R481" s="84" t="str">
        <f t="shared" si="22"/>
        <v/>
      </c>
      <c r="S481" s="66"/>
      <c r="T481" s="66"/>
      <c r="U481" s="66"/>
      <c r="V481" s="66"/>
      <c r="W481" s="66"/>
      <c r="X481" s="66"/>
      <c r="Y481" s="278"/>
      <c r="Z481" s="7">
        <f t="shared" si="23"/>
        <v>22</v>
      </c>
      <c r="AB481" s="133" t="str">
        <f>IFERROR(IF(DATEVALUE(VLOOKUP(K481,Validation!F516:I539,3,FALSE)&amp;"/"&amp;RIGHT(L481+100,2)&amp;"/"&amp;M481)&lt;=DATEVALUE(VLOOKUP(N481,Validation!F516:I539,3,FALSE)&amp;"/"&amp;RIGHT(O481+100,2)&amp;"/"&amp;P481),"",-1),"")</f>
        <v/>
      </c>
      <c r="AC481" s="133" t="str">
        <f>IFERROR(IF(DATEVALUE(TEXT(VLOOKUP(S481,Validation!F516:I539,3,FALSE)&amp;"/"&amp;RIGHT(T481+100,2)&amp;"/"&amp;U481,"MM/DD/YYYY"))&lt;=DATEVALUE(TEXT(VLOOKUP(V481,Validation!F516:I539,3,FALSE)&amp;"/"&amp;RIGHT(W481+100,2)&amp;"/"&amp;X481,"MM/DD/YYYY")),"",-1),"")</f>
        <v/>
      </c>
    </row>
    <row r="482" spans="1:29" ht="13.8">
      <c r="A482" s="113"/>
      <c r="B482" s="113"/>
      <c r="C482" s="113"/>
      <c r="D482" s="113"/>
      <c r="E482" s="113"/>
      <c r="F482" s="14"/>
      <c r="G482" s="15"/>
      <c r="H482" s="14"/>
      <c r="I482" s="114"/>
      <c r="J482" s="91" t="str">
        <f t="shared" si="21"/>
        <v/>
      </c>
      <c r="K482" s="88"/>
      <c r="L482" s="89"/>
      <c r="M482" s="90"/>
      <c r="N482" s="88"/>
      <c r="O482" s="89"/>
      <c r="P482" s="90"/>
      <c r="Q482" s="85" t="str">
        <f ca="1">+IF(A482="","",IF(AND(TODAY()&lt;Validation!$C$141,OR(MONTH(TODAY())=10,MONTH(TODAY())=11,MONTH(TODAY())=12)),CONCATENATE(MONTH(TODAY()),"/01/",YEAR(TODAY())),IF(AND(TODAY()&lt;Validation!$C$141,MONTH(TODAY())&lt;=9),CONCATENATE("0",MONTH(TODAY()),"/01/",YEAR(TODAY())),IF(AND(TODAY()&gt;=Validation!$C$141,OR(MONTH(TODAY())=10,MONTH(TODAY())=11,MONTH(TODAY())=12)),CONCATENATE(MONTH(TODAY()+10),"/01/",YEAR(TODAY()+10)),IF(AND(TODAY()&gt;=Validation!$C$141,MONTH(TODAY())&lt;=9),CONCATENATE("0",MONTH(TODAY()+10),"/01/",YEAR(TODAY()+10)))))))</f>
        <v/>
      </c>
      <c r="R482" s="84" t="str">
        <f t="shared" si="22"/>
        <v/>
      </c>
      <c r="S482" s="66"/>
      <c r="T482" s="66"/>
      <c r="U482" s="66"/>
      <c r="V482" s="66"/>
      <c r="W482" s="66"/>
      <c r="X482" s="66"/>
      <c r="Y482" s="278"/>
      <c r="Z482" s="7">
        <f t="shared" si="23"/>
        <v>22</v>
      </c>
      <c r="AB482" s="133" t="str">
        <f>IFERROR(IF(DATEVALUE(VLOOKUP(K482,Validation!F517:I540,3,FALSE)&amp;"/"&amp;RIGHT(L482+100,2)&amp;"/"&amp;M482)&lt;=DATEVALUE(VLOOKUP(N482,Validation!F517:I540,3,FALSE)&amp;"/"&amp;RIGHT(O482+100,2)&amp;"/"&amp;P482),"",-1),"")</f>
        <v/>
      </c>
      <c r="AC482" s="133" t="str">
        <f>IFERROR(IF(DATEVALUE(TEXT(VLOOKUP(S482,Validation!F517:I540,3,FALSE)&amp;"/"&amp;RIGHT(T482+100,2)&amp;"/"&amp;U482,"MM/DD/YYYY"))&lt;=DATEVALUE(TEXT(VLOOKUP(V482,Validation!F517:I540,3,FALSE)&amp;"/"&amp;RIGHT(W482+100,2)&amp;"/"&amp;X482,"MM/DD/YYYY")),"",-1),"")</f>
        <v/>
      </c>
    </row>
    <row r="483" spans="1:29" ht="13.8">
      <c r="A483" s="113"/>
      <c r="B483" s="113"/>
      <c r="C483" s="113"/>
      <c r="D483" s="113"/>
      <c r="E483" s="113"/>
      <c r="F483" s="14"/>
      <c r="G483" s="15"/>
      <c r="H483" s="14"/>
      <c r="I483" s="114"/>
      <c r="J483" s="91" t="str">
        <f t="shared" si="21"/>
        <v/>
      </c>
      <c r="K483" s="88"/>
      <c r="L483" s="89"/>
      <c r="M483" s="90"/>
      <c r="N483" s="88"/>
      <c r="O483" s="89"/>
      <c r="P483" s="90"/>
      <c r="Q483" s="85" t="str">
        <f ca="1">+IF(A483="","",IF(AND(TODAY()&lt;Validation!$C$141,OR(MONTH(TODAY())=10,MONTH(TODAY())=11,MONTH(TODAY())=12)),CONCATENATE(MONTH(TODAY()),"/01/",YEAR(TODAY())),IF(AND(TODAY()&lt;Validation!$C$141,MONTH(TODAY())&lt;=9),CONCATENATE("0",MONTH(TODAY()),"/01/",YEAR(TODAY())),IF(AND(TODAY()&gt;=Validation!$C$141,OR(MONTH(TODAY())=10,MONTH(TODAY())=11,MONTH(TODAY())=12)),CONCATENATE(MONTH(TODAY()+10),"/01/",YEAR(TODAY()+10)),IF(AND(TODAY()&gt;=Validation!$C$141,MONTH(TODAY())&lt;=9),CONCATENATE("0",MONTH(TODAY()+10),"/01/",YEAR(TODAY()+10)))))))</f>
        <v/>
      </c>
      <c r="R483" s="84" t="str">
        <f t="shared" si="22"/>
        <v/>
      </c>
      <c r="S483" s="66"/>
      <c r="T483" s="66"/>
      <c r="U483" s="66"/>
      <c r="V483" s="66"/>
      <c r="W483" s="66"/>
      <c r="X483" s="66"/>
      <c r="Y483" s="278"/>
      <c r="Z483" s="7">
        <f t="shared" si="23"/>
        <v>22</v>
      </c>
      <c r="AB483" s="133" t="str">
        <f>IFERROR(IF(DATEVALUE(VLOOKUP(K483,Validation!F518:I541,3,FALSE)&amp;"/"&amp;RIGHT(L483+100,2)&amp;"/"&amp;M483)&lt;=DATEVALUE(VLOOKUP(N483,Validation!F518:I541,3,FALSE)&amp;"/"&amp;RIGHT(O483+100,2)&amp;"/"&amp;P483),"",-1),"")</f>
        <v/>
      </c>
      <c r="AC483" s="133" t="str">
        <f>IFERROR(IF(DATEVALUE(TEXT(VLOOKUP(S483,Validation!F518:I541,3,FALSE)&amp;"/"&amp;RIGHT(T483+100,2)&amp;"/"&amp;U483,"MM/DD/YYYY"))&lt;=DATEVALUE(TEXT(VLOOKUP(V483,Validation!F518:I541,3,FALSE)&amp;"/"&amp;RIGHT(W483+100,2)&amp;"/"&amp;X483,"MM/DD/YYYY")),"",-1),"")</f>
        <v/>
      </c>
    </row>
    <row r="484" spans="1:29" ht="13.8">
      <c r="A484" s="113"/>
      <c r="B484" s="113"/>
      <c r="C484" s="113"/>
      <c r="D484" s="113"/>
      <c r="E484" s="113"/>
      <c r="F484" s="14"/>
      <c r="G484" s="15"/>
      <c r="H484" s="14"/>
      <c r="I484" s="114"/>
      <c r="J484" s="91" t="str">
        <f t="shared" si="21"/>
        <v/>
      </c>
      <c r="K484" s="88"/>
      <c r="L484" s="89"/>
      <c r="M484" s="90"/>
      <c r="N484" s="88"/>
      <c r="O484" s="89"/>
      <c r="P484" s="90"/>
      <c r="Q484" s="85" t="str">
        <f ca="1">+IF(A484="","",IF(AND(TODAY()&lt;Validation!$C$141,OR(MONTH(TODAY())=10,MONTH(TODAY())=11,MONTH(TODAY())=12)),CONCATENATE(MONTH(TODAY()),"/01/",YEAR(TODAY())),IF(AND(TODAY()&lt;Validation!$C$141,MONTH(TODAY())&lt;=9),CONCATENATE("0",MONTH(TODAY()),"/01/",YEAR(TODAY())),IF(AND(TODAY()&gt;=Validation!$C$141,OR(MONTH(TODAY())=10,MONTH(TODAY())=11,MONTH(TODAY())=12)),CONCATENATE(MONTH(TODAY()+10),"/01/",YEAR(TODAY()+10)),IF(AND(TODAY()&gt;=Validation!$C$141,MONTH(TODAY())&lt;=9),CONCATENATE("0",MONTH(TODAY()+10),"/01/",YEAR(TODAY()+10)))))))</f>
        <v/>
      </c>
      <c r="R484" s="84" t="str">
        <f t="shared" si="22"/>
        <v/>
      </c>
      <c r="S484" s="66"/>
      <c r="T484" s="66"/>
      <c r="U484" s="66"/>
      <c r="V484" s="66"/>
      <c r="W484" s="66"/>
      <c r="X484" s="66"/>
      <c r="Y484" s="278"/>
      <c r="Z484" s="7">
        <f t="shared" si="23"/>
        <v>22</v>
      </c>
      <c r="AB484" s="133" t="str">
        <f>IFERROR(IF(DATEVALUE(VLOOKUP(K484,Validation!F519:I542,3,FALSE)&amp;"/"&amp;RIGHT(L484+100,2)&amp;"/"&amp;M484)&lt;=DATEVALUE(VLOOKUP(N484,Validation!F519:I542,3,FALSE)&amp;"/"&amp;RIGHT(O484+100,2)&amp;"/"&amp;P484),"",-1),"")</f>
        <v/>
      </c>
      <c r="AC484" s="133" t="str">
        <f>IFERROR(IF(DATEVALUE(TEXT(VLOOKUP(S484,Validation!F519:I542,3,FALSE)&amp;"/"&amp;RIGHT(T484+100,2)&amp;"/"&amp;U484,"MM/DD/YYYY"))&lt;=DATEVALUE(TEXT(VLOOKUP(V484,Validation!F519:I542,3,FALSE)&amp;"/"&amp;RIGHT(W484+100,2)&amp;"/"&amp;X484,"MM/DD/YYYY")),"",-1),"")</f>
        <v/>
      </c>
    </row>
    <row r="485" spans="1:29" ht="13.8">
      <c r="A485" s="113"/>
      <c r="B485" s="113"/>
      <c r="C485" s="113"/>
      <c r="D485" s="113"/>
      <c r="E485" s="113"/>
      <c r="F485" s="14"/>
      <c r="G485" s="15"/>
      <c r="H485" s="14"/>
      <c r="I485" s="114"/>
      <c r="J485" s="91" t="str">
        <f t="shared" si="21"/>
        <v/>
      </c>
      <c r="K485" s="88"/>
      <c r="L485" s="89"/>
      <c r="M485" s="90"/>
      <c r="N485" s="88"/>
      <c r="O485" s="89"/>
      <c r="P485" s="90"/>
      <c r="Q485" s="85" t="str">
        <f ca="1">+IF(A485="","",IF(AND(TODAY()&lt;Validation!$C$141,OR(MONTH(TODAY())=10,MONTH(TODAY())=11,MONTH(TODAY())=12)),CONCATENATE(MONTH(TODAY()),"/01/",YEAR(TODAY())),IF(AND(TODAY()&lt;Validation!$C$141,MONTH(TODAY())&lt;=9),CONCATENATE("0",MONTH(TODAY()),"/01/",YEAR(TODAY())),IF(AND(TODAY()&gt;=Validation!$C$141,OR(MONTH(TODAY())=10,MONTH(TODAY())=11,MONTH(TODAY())=12)),CONCATENATE(MONTH(TODAY()+10),"/01/",YEAR(TODAY()+10)),IF(AND(TODAY()&gt;=Validation!$C$141,MONTH(TODAY())&lt;=9),CONCATENATE("0",MONTH(TODAY()+10),"/01/",YEAR(TODAY()+10)))))))</f>
        <v/>
      </c>
      <c r="R485" s="84" t="str">
        <f t="shared" si="22"/>
        <v/>
      </c>
      <c r="S485" s="66"/>
      <c r="T485" s="66"/>
      <c r="U485" s="66"/>
      <c r="V485" s="66"/>
      <c r="W485" s="66"/>
      <c r="X485" s="66"/>
      <c r="Y485" s="278"/>
      <c r="Z485" s="7">
        <f t="shared" si="23"/>
        <v>22</v>
      </c>
      <c r="AB485" s="133" t="str">
        <f>IFERROR(IF(DATEVALUE(VLOOKUP(K485,Validation!F520:I543,3,FALSE)&amp;"/"&amp;RIGHT(L485+100,2)&amp;"/"&amp;M485)&lt;=DATEVALUE(VLOOKUP(N485,Validation!F520:I543,3,FALSE)&amp;"/"&amp;RIGHT(O485+100,2)&amp;"/"&amp;P485),"",-1),"")</f>
        <v/>
      </c>
      <c r="AC485" s="133" t="str">
        <f>IFERROR(IF(DATEVALUE(TEXT(VLOOKUP(S485,Validation!F520:I543,3,FALSE)&amp;"/"&amp;RIGHT(T485+100,2)&amp;"/"&amp;U485,"MM/DD/YYYY"))&lt;=DATEVALUE(TEXT(VLOOKUP(V485,Validation!F520:I543,3,FALSE)&amp;"/"&amp;RIGHT(W485+100,2)&amp;"/"&amp;X485,"MM/DD/YYYY")),"",-1),"")</f>
        <v/>
      </c>
    </row>
    <row r="486" spans="1:29" ht="13.8">
      <c r="A486" s="113"/>
      <c r="B486" s="113"/>
      <c r="C486" s="113"/>
      <c r="D486" s="113"/>
      <c r="E486" s="113"/>
      <c r="F486" s="14"/>
      <c r="G486" s="15"/>
      <c r="H486" s="14"/>
      <c r="I486" s="114"/>
      <c r="J486" s="91" t="str">
        <f t="shared" si="21"/>
        <v/>
      </c>
      <c r="K486" s="88"/>
      <c r="L486" s="89"/>
      <c r="M486" s="90"/>
      <c r="N486" s="88"/>
      <c r="O486" s="89"/>
      <c r="P486" s="90"/>
      <c r="Q486" s="85" t="str">
        <f ca="1">+IF(A486="","",IF(AND(TODAY()&lt;Validation!$C$141,OR(MONTH(TODAY())=10,MONTH(TODAY())=11,MONTH(TODAY())=12)),CONCATENATE(MONTH(TODAY()),"/01/",YEAR(TODAY())),IF(AND(TODAY()&lt;Validation!$C$141,MONTH(TODAY())&lt;=9),CONCATENATE("0",MONTH(TODAY()),"/01/",YEAR(TODAY())),IF(AND(TODAY()&gt;=Validation!$C$141,OR(MONTH(TODAY())=10,MONTH(TODAY())=11,MONTH(TODAY())=12)),CONCATENATE(MONTH(TODAY()+10),"/01/",YEAR(TODAY()+10)),IF(AND(TODAY()&gt;=Validation!$C$141,MONTH(TODAY())&lt;=9),CONCATENATE("0",MONTH(TODAY()+10),"/01/",YEAR(TODAY()+10)))))))</f>
        <v/>
      </c>
      <c r="R486" s="84" t="str">
        <f t="shared" si="22"/>
        <v/>
      </c>
      <c r="S486" s="66"/>
      <c r="T486" s="66"/>
      <c r="U486" s="66"/>
      <c r="V486" s="66"/>
      <c r="W486" s="66"/>
      <c r="X486" s="66"/>
      <c r="Y486" s="278"/>
      <c r="Z486" s="7">
        <f t="shared" si="23"/>
        <v>22</v>
      </c>
      <c r="AB486" s="133" t="str">
        <f>IFERROR(IF(DATEVALUE(VLOOKUP(K486,Validation!F521:I544,3,FALSE)&amp;"/"&amp;RIGHT(L486+100,2)&amp;"/"&amp;M486)&lt;=DATEVALUE(VLOOKUP(N486,Validation!F521:I544,3,FALSE)&amp;"/"&amp;RIGHT(O486+100,2)&amp;"/"&amp;P486),"",-1),"")</f>
        <v/>
      </c>
      <c r="AC486" s="133" t="str">
        <f>IFERROR(IF(DATEVALUE(TEXT(VLOOKUP(S486,Validation!F521:I544,3,FALSE)&amp;"/"&amp;RIGHT(T486+100,2)&amp;"/"&amp;U486,"MM/DD/YYYY"))&lt;=DATEVALUE(TEXT(VLOOKUP(V486,Validation!F521:I544,3,FALSE)&amp;"/"&amp;RIGHT(W486+100,2)&amp;"/"&amp;X486,"MM/DD/YYYY")),"",-1),"")</f>
        <v/>
      </c>
    </row>
    <row r="487" spans="1:29" ht="13.8">
      <c r="A487" s="113"/>
      <c r="B487" s="113"/>
      <c r="C487" s="113"/>
      <c r="D487" s="113"/>
      <c r="E487" s="113"/>
      <c r="F487" s="14"/>
      <c r="G487" s="15"/>
      <c r="H487" s="14"/>
      <c r="I487" s="114"/>
      <c r="J487" s="91" t="str">
        <f t="shared" si="21"/>
        <v/>
      </c>
      <c r="K487" s="88"/>
      <c r="L487" s="89"/>
      <c r="M487" s="90"/>
      <c r="N487" s="88"/>
      <c r="O487" s="89"/>
      <c r="P487" s="90"/>
      <c r="Q487" s="85" t="str">
        <f ca="1">+IF(A487="","",IF(AND(TODAY()&lt;Validation!$C$141,OR(MONTH(TODAY())=10,MONTH(TODAY())=11,MONTH(TODAY())=12)),CONCATENATE(MONTH(TODAY()),"/01/",YEAR(TODAY())),IF(AND(TODAY()&lt;Validation!$C$141,MONTH(TODAY())&lt;=9),CONCATENATE("0",MONTH(TODAY()),"/01/",YEAR(TODAY())),IF(AND(TODAY()&gt;=Validation!$C$141,OR(MONTH(TODAY())=10,MONTH(TODAY())=11,MONTH(TODAY())=12)),CONCATENATE(MONTH(TODAY()+10),"/01/",YEAR(TODAY()+10)),IF(AND(TODAY()&gt;=Validation!$C$141,MONTH(TODAY())&lt;=9),CONCATENATE("0",MONTH(TODAY()+10),"/01/",YEAR(TODAY()+10)))))))</f>
        <v/>
      </c>
      <c r="R487" s="84" t="str">
        <f t="shared" si="22"/>
        <v/>
      </c>
      <c r="S487" s="66"/>
      <c r="T487" s="66"/>
      <c r="U487" s="66"/>
      <c r="V487" s="66"/>
      <c r="W487" s="66"/>
      <c r="X487" s="66"/>
      <c r="Y487" s="278"/>
      <c r="Z487" s="7">
        <f t="shared" si="23"/>
        <v>22</v>
      </c>
      <c r="AB487" s="133" t="str">
        <f>IFERROR(IF(DATEVALUE(VLOOKUP(K487,Validation!F522:I545,3,FALSE)&amp;"/"&amp;RIGHT(L487+100,2)&amp;"/"&amp;M487)&lt;=DATEVALUE(VLOOKUP(N487,Validation!F522:I545,3,FALSE)&amp;"/"&amp;RIGHT(O487+100,2)&amp;"/"&amp;P487),"",-1),"")</f>
        <v/>
      </c>
      <c r="AC487" s="133" t="str">
        <f>IFERROR(IF(DATEVALUE(TEXT(VLOOKUP(S487,Validation!F522:I545,3,FALSE)&amp;"/"&amp;RIGHT(T487+100,2)&amp;"/"&amp;U487,"MM/DD/YYYY"))&lt;=DATEVALUE(TEXT(VLOOKUP(V487,Validation!F522:I545,3,FALSE)&amp;"/"&amp;RIGHT(W487+100,2)&amp;"/"&amp;X487,"MM/DD/YYYY")),"",-1),"")</f>
        <v/>
      </c>
    </row>
    <row r="488" spans="1:29" ht="13.8">
      <c r="A488" s="113"/>
      <c r="B488" s="113"/>
      <c r="C488" s="113"/>
      <c r="D488" s="113"/>
      <c r="E488" s="113"/>
      <c r="F488" s="14"/>
      <c r="G488" s="15"/>
      <c r="H488" s="14"/>
      <c r="I488" s="114"/>
      <c r="J488" s="91" t="str">
        <f t="shared" si="21"/>
        <v/>
      </c>
      <c r="K488" s="88"/>
      <c r="L488" s="89"/>
      <c r="M488" s="90"/>
      <c r="N488" s="88"/>
      <c r="O488" s="89"/>
      <c r="P488" s="90"/>
      <c r="Q488" s="85" t="str">
        <f ca="1">+IF(A488="","",IF(AND(TODAY()&lt;Validation!$C$141,OR(MONTH(TODAY())=10,MONTH(TODAY())=11,MONTH(TODAY())=12)),CONCATENATE(MONTH(TODAY()),"/01/",YEAR(TODAY())),IF(AND(TODAY()&lt;Validation!$C$141,MONTH(TODAY())&lt;=9),CONCATENATE("0",MONTH(TODAY()),"/01/",YEAR(TODAY())),IF(AND(TODAY()&gt;=Validation!$C$141,OR(MONTH(TODAY())=10,MONTH(TODAY())=11,MONTH(TODAY())=12)),CONCATENATE(MONTH(TODAY()+10),"/01/",YEAR(TODAY()+10)),IF(AND(TODAY()&gt;=Validation!$C$141,MONTH(TODAY())&lt;=9),CONCATENATE("0",MONTH(TODAY()+10),"/01/",YEAR(TODAY()+10)))))))</f>
        <v/>
      </c>
      <c r="R488" s="84" t="str">
        <f t="shared" si="22"/>
        <v/>
      </c>
      <c r="S488" s="66"/>
      <c r="T488" s="66"/>
      <c r="U488" s="66"/>
      <c r="V488" s="66"/>
      <c r="W488" s="66"/>
      <c r="X488" s="66"/>
      <c r="Y488" s="278"/>
      <c r="Z488" s="7">
        <f t="shared" si="23"/>
        <v>22</v>
      </c>
      <c r="AB488" s="133" t="str">
        <f>IFERROR(IF(DATEVALUE(VLOOKUP(K488,Validation!F523:I546,3,FALSE)&amp;"/"&amp;RIGHT(L488+100,2)&amp;"/"&amp;M488)&lt;=DATEVALUE(VLOOKUP(N488,Validation!F523:I546,3,FALSE)&amp;"/"&amp;RIGHT(O488+100,2)&amp;"/"&amp;P488),"",-1),"")</f>
        <v/>
      </c>
      <c r="AC488" s="133" t="str">
        <f>IFERROR(IF(DATEVALUE(TEXT(VLOOKUP(S488,Validation!F523:I546,3,FALSE)&amp;"/"&amp;RIGHT(T488+100,2)&amp;"/"&amp;U488,"MM/DD/YYYY"))&lt;=DATEVALUE(TEXT(VLOOKUP(V488,Validation!F523:I546,3,FALSE)&amp;"/"&amp;RIGHT(W488+100,2)&amp;"/"&amp;X488,"MM/DD/YYYY")),"",-1),"")</f>
        <v/>
      </c>
    </row>
    <row r="489" spans="1:29" ht="13.8">
      <c r="A489" s="113"/>
      <c r="B489" s="113"/>
      <c r="C489" s="113"/>
      <c r="D489" s="113"/>
      <c r="E489" s="113"/>
      <c r="F489" s="14"/>
      <c r="G489" s="15"/>
      <c r="H489" s="14"/>
      <c r="I489" s="114"/>
      <c r="J489" s="91" t="str">
        <f t="shared" si="21"/>
        <v/>
      </c>
      <c r="K489" s="88"/>
      <c r="L489" s="89"/>
      <c r="M489" s="90"/>
      <c r="N489" s="88"/>
      <c r="O489" s="89"/>
      <c r="P489" s="90"/>
      <c r="Q489" s="85" t="str">
        <f ca="1">+IF(A489="","",IF(AND(TODAY()&lt;Validation!$C$141,OR(MONTH(TODAY())=10,MONTH(TODAY())=11,MONTH(TODAY())=12)),CONCATENATE(MONTH(TODAY()),"/01/",YEAR(TODAY())),IF(AND(TODAY()&lt;Validation!$C$141,MONTH(TODAY())&lt;=9),CONCATENATE("0",MONTH(TODAY()),"/01/",YEAR(TODAY())),IF(AND(TODAY()&gt;=Validation!$C$141,OR(MONTH(TODAY())=10,MONTH(TODAY())=11,MONTH(TODAY())=12)),CONCATENATE(MONTH(TODAY()+10),"/01/",YEAR(TODAY()+10)),IF(AND(TODAY()&gt;=Validation!$C$141,MONTH(TODAY())&lt;=9),CONCATENATE("0",MONTH(TODAY()+10),"/01/",YEAR(TODAY()+10)))))))</f>
        <v/>
      </c>
      <c r="R489" s="84" t="str">
        <f t="shared" si="22"/>
        <v/>
      </c>
      <c r="S489" s="66"/>
      <c r="T489" s="66"/>
      <c r="U489" s="66"/>
      <c r="V489" s="66"/>
      <c r="W489" s="66"/>
      <c r="X489" s="66"/>
      <c r="Y489" s="278"/>
      <c r="Z489" s="7">
        <f t="shared" si="23"/>
        <v>22</v>
      </c>
      <c r="AB489" s="133" t="str">
        <f>IFERROR(IF(DATEVALUE(VLOOKUP(K489,Validation!F524:I547,3,FALSE)&amp;"/"&amp;RIGHT(L489+100,2)&amp;"/"&amp;M489)&lt;=DATEVALUE(VLOOKUP(N489,Validation!F524:I547,3,FALSE)&amp;"/"&amp;RIGHT(O489+100,2)&amp;"/"&amp;P489),"",-1),"")</f>
        <v/>
      </c>
      <c r="AC489" s="133" t="str">
        <f>IFERROR(IF(DATEVALUE(TEXT(VLOOKUP(S489,Validation!F524:I547,3,FALSE)&amp;"/"&amp;RIGHT(T489+100,2)&amp;"/"&amp;U489,"MM/DD/YYYY"))&lt;=DATEVALUE(TEXT(VLOOKUP(V489,Validation!F524:I547,3,FALSE)&amp;"/"&amp;RIGHT(W489+100,2)&amp;"/"&amp;X489,"MM/DD/YYYY")),"",-1),"")</f>
        <v/>
      </c>
    </row>
    <row r="490" spans="1:29" ht="13.8">
      <c r="A490" s="113"/>
      <c r="B490" s="113"/>
      <c r="C490" s="113"/>
      <c r="D490" s="113"/>
      <c r="E490" s="113"/>
      <c r="F490" s="14"/>
      <c r="G490" s="15"/>
      <c r="H490" s="14"/>
      <c r="I490" s="114"/>
      <c r="J490" s="91" t="str">
        <f t="shared" si="21"/>
        <v/>
      </c>
      <c r="K490" s="88"/>
      <c r="L490" s="89"/>
      <c r="M490" s="90"/>
      <c r="N490" s="88"/>
      <c r="O490" s="89"/>
      <c r="P490" s="90"/>
      <c r="Q490" s="85" t="str">
        <f ca="1">+IF(A490="","",IF(AND(TODAY()&lt;Validation!$C$141,OR(MONTH(TODAY())=10,MONTH(TODAY())=11,MONTH(TODAY())=12)),CONCATENATE(MONTH(TODAY()),"/01/",YEAR(TODAY())),IF(AND(TODAY()&lt;Validation!$C$141,MONTH(TODAY())&lt;=9),CONCATENATE("0",MONTH(TODAY()),"/01/",YEAR(TODAY())),IF(AND(TODAY()&gt;=Validation!$C$141,OR(MONTH(TODAY())=10,MONTH(TODAY())=11,MONTH(TODAY())=12)),CONCATENATE(MONTH(TODAY()+10),"/01/",YEAR(TODAY()+10)),IF(AND(TODAY()&gt;=Validation!$C$141,MONTH(TODAY())&lt;=9),CONCATENATE("0",MONTH(TODAY()+10),"/01/",YEAR(TODAY()+10)))))))</f>
        <v/>
      </c>
      <c r="R490" s="84" t="str">
        <f t="shared" si="22"/>
        <v/>
      </c>
      <c r="S490" s="66"/>
      <c r="T490" s="66"/>
      <c r="U490" s="66"/>
      <c r="V490" s="66"/>
      <c r="W490" s="66"/>
      <c r="X490" s="66"/>
      <c r="Y490" s="278"/>
      <c r="Z490" s="7">
        <f t="shared" si="23"/>
        <v>22</v>
      </c>
      <c r="AB490" s="133" t="str">
        <f>IFERROR(IF(DATEVALUE(VLOOKUP(K490,Validation!F525:I548,3,FALSE)&amp;"/"&amp;RIGHT(L490+100,2)&amp;"/"&amp;M490)&lt;=DATEVALUE(VLOOKUP(N490,Validation!F525:I548,3,FALSE)&amp;"/"&amp;RIGHT(O490+100,2)&amp;"/"&amp;P490),"",-1),"")</f>
        <v/>
      </c>
      <c r="AC490" s="133" t="str">
        <f>IFERROR(IF(DATEVALUE(TEXT(VLOOKUP(S490,Validation!F525:I548,3,FALSE)&amp;"/"&amp;RIGHT(T490+100,2)&amp;"/"&amp;U490,"MM/DD/YYYY"))&lt;=DATEVALUE(TEXT(VLOOKUP(V490,Validation!F525:I548,3,FALSE)&amp;"/"&amp;RIGHT(W490+100,2)&amp;"/"&amp;X490,"MM/DD/YYYY")),"",-1),"")</f>
        <v/>
      </c>
    </row>
    <row r="491" spans="1:29" ht="13.8">
      <c r="A491" s="113"/>
      <c r="B491" s="113"/>
      <c r="C491" s="113"/>
      <c r="D491" s="113"/>
      <c r="E491" s="113"/>
      <c r="F491" s="14"/>
      <c r="G491" s="15"/>
      <c r="H491" s="14"/>
      <c r="I491" s="114"/>
      <c r="J491" s="91" t="str">
        <f t="shared" si="21"/>
        <v/>
      </c>
      <c r="K491" s="88"/>
      <c r="L491" s="89"/>
      <c r="M491" s="90"/>
      <c r="N491" s="88"/>
      <c r="O491" s="89"/>
      <c r="P491" s="90"/>
      <c r="Q491" s="85" t="str">
        <f ca="1">+IF(A491="","",IF(AND(TODAY()&lt;Validation!$C$141,OR(MONTH(TODAY())=10,MONTH(TODAY())=11,MONTH(TODAY())=12)),CONCATENATE(MONTH(TODAY()),"/01/",YEAR(TODAY())),IF(AND(TODAY()&lt;Validation!$C$141,MONTH(TODAY())&lt;=9),CONCATENATE("0",MONTH(TODAY()),"/01/",YEAR(TODAY())),IF(AND(TODAY()&gt;=Validation!$C$141,OR(MONTH(TODAY())=10,MONTH(TODAY())=11,MONTH(TODAY())=12)),CONCATENATE(MONTH(TODAY()+10),"/01/",YEAR(TODAY()+10)),IF(AND(TODAY()&gt;=Validation!$C$141,MONTH(TODAY())&lt;=9),CONCATENATE("0",MONTH(TODAY()+10),"/01/",YEAR(TODAY()+10)))))))</f>
        <v/>
      </c>
      <c r="R491" s="84" t="str">
        <f t="shared" si="22"/>
        <v/>
      </c>
      <c r="S491" s="66"/>
      <c r="T491" s="66"/>
      <c r="U491" s="66"/>
      <c r="V491" s="66"/>
      <c r="W491" s="66"/>
      <c r="X491" s="66"/>
      <c r="Y491" s="278"/>
      <c r="Z491" s="7">
        <f t="shared" si="23"/>
        <v>22</v>
      </c>
      <c r="AB491" s="133" t="str">
        <f>IFERROR(IF(DATEVALUE(VLOOKUP(K491,Validation!F526:I549,3,FALSE)&amp;"/"&amp;RIGHT(L491+100,2)&amp;"/"&amp;M491)&lt;=DATEVALUE(VLOOKUP(N491,Validation!F526:I549,3,FALSE)&amp;"/"&amp;RIGHT(O491+100,2)&amp;"/"&amp;P491),"",-1),"")</f>
        <v/>
      </c>
      <c r="AC491" s="133" t="str">
        <f>IFERROR(IF(DATEVALUE(TEXT(VLOOKUP(S491,Validation!F526:I549,3,FALSE)&amp;"/"&amp;RIGHT(T491+100,2)&amp;"/"&amp;U491,"MM/DD/YYYY"))&lt;=DATEVALUE(TEXT(VLOOKUP(V491,Validation!F526:I549,3,FALSE)&amp;"/"&amp;RIGHT(W491+100,2)&amp;"/"&amp;X491,"MM/DD/YYYY")),"",-1),"")</f>
        <v/>
      </c>
    </row>
    <row r="492" spans="1:29" ht="13.8">
      <c r="A492" s="113"/>
      <c r="B492" s="113"/>
      <c r="C492" s="113"/>
      <c r="D492" s="113"/>
      <c r="E492" s="113"/>
      <c r="F492" s="14"/>
      <c r="G492" s="15"/>
      <c r="H492" s="14"/>
      <c r="I492" s="114"/>
      <c r="J492" s="91" t="str">
        <f t="shared" si="21"/>
        <v/>
      </c>
      <c r="K492" s="88"/>
      <c r="L492" s="89"/>
      <c r="M492" s="90"/>
      <c r="N492" s="88"/>
      <c r="O492" s="89"/>
      <c r="P492" s="90"/>
      <c r="Q492" s="85" t="str">
        <f ca="1">+IF(A492="","",IF(AND(TODAY()&lt;Validation!$C$141,OR(MONTH(TODAY())=10,MONTH(TODAY())=11,MONTH(TODAY())=12)),CONCATENATE(MONTH(TODAY()),"/01/",YEAR(TODAY())),IF(AND(TODAY()&lt;Validation!$C$141,MONTH(TODAY())&lt;=9),CONCATENATE("0",MONTH(TODAY()),"/01/",YEAR(TODAY())),IF(AND(TODAY()&gt;=Validation!$C$141,OR(MONTH(TODAY())=10,MONTH(TODAY())=11,MONTH(TODAY())=12)),CONCATENATE(MONTH(TODAY()+10),"/01/",YEAR(TODAY()+10)),IF(AND(TODAY()&gt;=Validation!$C$141,MONTH(TODAY())&lt;=9),CONCATENATE("0",MONTH(TODAY()+10),"/01/",YEAR(TODAY()+10)))))))</f>
        <v/>
      </c>
      <c r="R492" s="84" t="str">
        <f t="shared" si="22"/>
        <v/>
      </c>
      <c r="S492" s="66"/>
      <c r="T492" s="66"/>
      <c r="U492" s="66"/>
      <c r="V492" s="66"/>
      <c r="W492" s="66"/>
      <c r="X492" s="66"/>
      <c r="Y492" s="278"/>
      <c r="Z492" s="7">
        <f t="shared" si="23"/>
        <v>22</v>
      </c>
      <c r="AB492" s="133" t="str">
        <f>IFERROR(IF(DATEVALUE(VLOOKUP(K492,Validation!F527:I550,3,FALSE)&amp;"/"&amp;RIGHT(L492+100,2)&amp;"/"&amp;M492)&lt;=DATEVALUE(VLOOKUP(N492,Validation!F527:I550,3,FALSE)&amp;"/"&amp;RIGHT(O492+100,2)&amp;"/"&amp;P492),"",-1),"")</f>
        <v/>
      </c>
      <c r="AC492" s="133" t="str">
        <f>IFERROR(IF(DATEVALUE(TEXT(VLOOKUP(S492,Validation!F527:I550,3,FALSE)&amp;"/"&amp;RIGHT(T492+100,2)&amp;"/"&amp;U492,"MM/DD/YYYY"))&lt;=DATEVALUE(TEXT(VLOOKUP(V492,Validation!F527:I550,3,FALSE)&amp;"/"&amp;RIGHT(W492+100,2)&amp;"/"&amp;X492,"MM/DD/YYYY")),"",-1),"")</f>
        <v/>
      </c>
    </row>
    <row r="493" spans="1:29" ht="13.8">
      <c r="A493" s="113"/>
      <c r="B493" s="113"/>
      <c r="C493" s="113"/>
      <c r="D493" s="113"/>
      <c r="E493" s="113"/>
      <c r="F493" s="14"/>
      <c r="G493" s="15"/>
      <c r="H493" s="14"/>
      <c r="I493" s="114"/>
      <c r="J493" s="91" t="str">
        <f t="shared" si="21"/>
        <v/>
      </c>
      <c r="K493" s="88"/>
      <c r="L493" s="89"/>
      <c r="M493" s="90"/>
      <c r="N493" s="88"/>
      <c r="O493" s="89"/>
      <c r="P493" s="90"/>
      <c r="Q493" s="85" t="str">
        <f ca="1">+IF(A493="","",IF(AND(TODAY()&lt;Validation!$C$141,OR(MONTH(TODAY())=10,MONTH(TODAY())=11,MONTH(TODAY())=12)),CONCATENATE(MONTH(TODAY()),"/01/",YEAR(TODAY())),IF(AND(TODAY()&lt;Validation!$C$141,MONTH(TODAY())&lt;=9),CONCATENATE("0",MONTH(TODAY()),"/01/",YEAR(TODAY())),IF(AND(TODAY()&gt;=Validation!$C$141,OR(MONTH(TODAY())=10,MONTH(TODAY())=11,MONTH(TODAY())=12)),CONCATENATE(MONTH(TODAY()+10),"/01/",YEAR(TODAY()+10)),IF(AND(TODAY()&gt;=Validation!$C$141,MONTH(TODAY())&lt;=9),CONCATENATE("0",MONTH(TODAY()+10),"/01/",YEAR(TODAY()+10)))))))</f>
        <v/>
      </c>
      <c r="R493" s="84" t="str">
        <f t="shared" si="22"/>
        <v/>
      </c>
      <c r="S493" s="66"/>
      <c r="T493" s="66"/>
      <c r="U493" s="66"/>
      <c r="V493" s="66"/>
      <c r="W493" s="66"/>
      <c r="X493" s="66"/>
      <c r="Y493" s="278"/>
      <c r="Z493" s="7">
        <f t="shared" si="23"/>
        <v>22</v>
      </c>
      <c r="AB493" s="133" t="str">
        <f>IFERROR(IF(DATEVALUE(VLOOKUP(K493,Validation!F528:I551,3,FALSE)&amp;"/"&amp;RIGHT(L493+100,2)&amp;"/"&amp;M493)&lt;=DATEVALUE(VLOOKUP(N493,Validation!F528:I551,3,FALSE)&amp;"/"&amp;RIGHT(O493+100,2)&amp;"/"&amp;P493),"",-1),"")</f>
        <v/>
      </c>
      <c r="AC493" s="133" t="str">
        <f>IFERROR(IF(DATEVALUE(TEXT(VLOOKUP(S493,Validation!F528:I551,3,FALSE)&amp;"/"&amp;RIGHT(T493+100,2)&amp;"/"&amp;U493,"MM/DD/YYYY"))&lt;=DATEVALUE(TEXT(VLOOKUP(V493,Validation!F528:I551,3,FALSE)&amp;"/"&amp;RIGHT(W493+100,2)&amp;"/"&amp;X493,"MM/DD/YYYY")),"",-1),"")</f>
        <v/>
      </c>
    </row>
    <row r="494" spans="1:29" ht="13.8">
      <c r="A494" s="113"/>
      <c r="B494" s="113"/>
      <c r="C494" s="113"/>
      <c r="D494" s="113"/>
      <c r="E494" s="113"/>
      <c r="F494" s="14"/>
      <c r="G494" s="15"/>
      <c r="H494" s="14"/>
      <c r="I494" s="114"/>
      <c r="J494" s="91" t="str">
        <f t="shared" si="21"/>
        <v/>
      </c>
      <c r="K494" s="88"/>
      <c r="L494" s="89"/>
      <c r="M494" s="90"/>
      <c r="N494" s="88"/>
      <c r="O494" s="89"/>
      <c r="P494" s="90"/>
      <c r="Q494" s="85" t="str">
        <f ca="1">+IF(A494="","",IF(AND(TODAY()&lt;Validation!$C$141,OR(MONTH(TODAY())=10,MONTH(TODAY())=11,MONTH(TODAY())=12)),CONCATENATE(MONTH(TODAY()),"/01/",YEAR(TODAY())),IF(AND(TODAY()&lt;Validation!$C$141,MONTH(TODAY())&lt;=9),CONCATENATE("0",MONTH(TODAY()),"/01/",YEAR(TODAY())),IF(AND(TODAY()&gt;=Validation!$C$141,OR(MONTH(TODAY())=10,MONTH(TODAY())=11,MONTH(TODAY())=12)),CONCATENATE(MONTH(TODAY()+10),"/01/",YEAR(TODAY()+10)),IF(AND(TODAY()&gt;=Validation!$C$141,MONTH(TODAY())&lt;=9),CONCATENATE("0",MONTH(TODAY()+10),"/01/",YEAR(TODAY()+10)))))))</f>
        <v/>
      </c>
      <c r="R494" s="84" t="str">
        <f t="shared" si="22"/>
        <v/>
      </c>
      <c r="S494" s="66"/>
      <c r="T494" s="66"/>
      <c r="U494" s="66"/>
      <c r="V494" s="66"/>
      <c r="W494" s="66"/>
      <c r="X494" s="66"/>
      <c r="Y494" s="278"/>
      <c r="Z494" s="7">
        <f t="shared" si="23"/>
        <v>22</v>
      </c>
      <c r="AB494" s="133" t="str">
        <f>IFERROR(IF(DATEVALUE(VLOOKUP(K494,Validation!F529:I552,3,FALSE)&amp;"/"&amp;RIGHT(L494+100,2)&amp;"/"&amp;M494)&lt;=DATEVALUE(VLOOKUP(N494,Validation!F529:I552,3,FALSE)&amp;"/"&amp;RIGHT(O494+100,2)&amp;"/"&amp;P494),"",-1),"")</f>
        <v/>
      </c>
      <c r="AC494" s="133" t="str">
        <f>IFERROR(IF(DATEVALUE(TEXT(VLOOKUP(S494,Validation!F529:I552,3,FALSE)&amp;"/"&amp;RIGHT(T494+100,2)&amp;"/"&amp;U494,"MM/DD/YYYY"))&lt;=DATEVALUE(TEXT(VLOOKUP(V494,Validation!F529:I552,3,FALSE)&amp;"/"&amp;RIGHT(W494+100,2)&amp;"/"&amp;X494,"MM/DD/YYYY")),"",-1),"")</f>
        <v/>
      </c>
    </row>
    <row r="495" spans="1:29" ht="13.8">
      <c r="A495" s="113"/>
      <c r="B495" s="113"/>
      <c r="C495" s="113"/>
      <c r="D495" s="113"/>
      <c r="E495" s="113"/>
      <c r="F495" s="14"/>
      <c r="G495" s="15"/>
      <c r="H495" s="14"/>
      <c r="I495" s="114"/>
      <c r="J495" s="91" t="str">
        <f t="shared" si="21"/>
        <v/>
      </c>
      <c r="K495" s="88"/>
      <c r="L495" s="89"/>
      <c r="M495" s="90"/>
      <c r="N495" s="88"/>
      <c r="O495" s="89"/>
      <c r="P495" s="90"/>
      <c r="Q495" s="85" t="str">
        <f ca="1">+IF(A495="","",IF(AND(TODAY()&lt;Validation!$C$141,OR(MONTH(TODAY())=10,MONTH(TODAY())=11,MONTH(TODAY())=12)),CONCATENATE(MONTH(TODAY()),"/01/",YEAR(TODAY())),IF(AND(TODAY()&lt;Validation!$C$141,MONTH(TODAY())&lt;=9),CONCATENATE("0",MONTH(TODAY()),"/01/",YEAR(TODAY())),IF(AND(TODAY()&gt;=Validation!$C$141,OR(MONTH(TODAY())=10,MONTH(TODAY())=11,MONTH(TODAY())=12)),CONCATENATE(MONTH(TODAY()+10),"/01/",YEAR(TODAY()+10)),IF(AND(TODAY()&gt;=Validation!$C$141,MONTH(TODAY())&lt;=9),CONCATENATE("0",MONTH(TODAY()+10),"/01/",YEAR(TODAY()+10)))))))</f>
        <v/>
      </c>
      <c r="R495" s="84" t="str">
        <f t="shared" si="22"/>
        <v/>
      </c>
      <c r="S495" s="66"/>
      <c r="T495" s="66"/>
      <c r="U495" s="66"/>
      <c r="V495" s="66"/>
      <c r="W495" s="66"/>
      <c r="X495" s="66"/>
      <c r="Y495" s="278"/>
      <c r="Z495" s="7">
        <f t="shared" si="23"/>
        <v>22</v>
      </c>
      <c r="AB495" s="133" t="str">
        <f>IFERROR(IF(DATEVALUE(VLOOKUP(K495,Validation!F530:I553,3,FALSE)&amp;"/"&amp;RIGHT(L495+100,2)&amp;"/"&amp;M495)&lt;=DATEVALUE(VLOOKUP(N495,Validation!F530:I553,3,FALSE)&amp;"/"&amp;RIGHT(O495+100,2)&amp;"/"&amp;P495),"",-1),"")</f>
        <v/>
      </c>
      <c r="AC495" s="133" t="str">
        <f>IFERROR(IF(DATEVALUE(TEXT(VLOOKUP(S495,Validation!F530:I553,3,FALSE)&amp;"/"&amp;RIGHT(T495+100,2)&amp;"/"&amp;U495,"MM/DD/YYYY"))&lt;=DATEVALUE(TEXT(VLOOKUP(V495,Validation!F530:I553,3,FALSE)&amp;"/"&amp;RIGHT(W495+100,2)&amp;"/"&amp;X495,"MM/DD/YYYY")),"",-1),"")</f>
        <v/>
      </c>
    </row>
    <row r="496" spans="1:29" ht="13.8">
      <c r="A496" s="113"/>
      <c r="B496" s="113"/>
      <c r="C496" s="113"/>
      <c r="D496" s="113"/>
      <c r="E496" s="113"/>
      <c r="F496" s="14"/>
      <c r="G496" s="15"/>
      <c r="H496" s="14"/>
      <c r="I496" s="114"/>
      <c r="J496" s="91" t="str">
        <f t="shared" si="21"/>
        <v/>
      </c>
      <c r="K496" s="88"/>
      <c r="L496" s="89"/>
      <c r="M496" s="90"/>
      <c r="N496" s="88"/>
      <c r="O496" s="89"/>
      <c r="P496" s="90"/>
      <c r="Q496" s="85" t="str">
        <f ca="1">+IF(A496="","",IF(AND(TODAY()&lt;Validation!$C$141,OR(MONTH(TODAY())=10,MONTH(TODAY())=11,MONTH(TODAY())=12)),CONCATENATE(MONTH(TODAY()),"/01/",YEAR(TODAY())),IF(AND(TODAY()&lt;Validation!$C$141,MONTH(TODAY())&lt;=9),CONCATENATE("0",MONTH(TODAY()),"/01/",YEAR(TODAY())),IF(AND(TODAY()&gt;=Validation!$C$141,OR(MONTH(TODAY())=10,MONTH(TODAY())=11,MONTH(TODAY())=12)),CONCATENATE(MONTH(TODAY()+10),"/01/",YEAR(TODAY()+10)),IF(AND(TODAY()&gt;=Validation!$C$141,MONTH(TODAY())&lt;=9),CONCATENATE("0",MONTH(TODAY()+10),"/01/",YEAR(TODAY()+10)))))))</f>
        <v/>
      </c>
      <c r="R496" s="84" t="str">
        <f t="shared" si="22"/>
        <v/>
      </c>
      <c r="S496" s="66"/>
      <c r="T496" s="66"/>
      <c r="U496" s="66"/>
      <c r="V496" s="66"/>
      <c r="W496" s="66"/>
      <c r="X496" s="66"/>
      <c r="Y496" s="278"/>
      <c r="Z496" s="7">
        <f t="shared" si="23"/>
        <v>22</v>
      </c>
      <c r="AB496" s="133" t="str">
        <f>IFERROR(IF(DATEVALUE(VLOOKUP(K496,Validation!F531:I554,3,FALSE)&amp;"/"&amp;RIGHT(L496+100,2)&amp;"/"&amp;M496)&lt;=DATEVALUE(VLOOKUP(N496,Validation!F531:I554,3,FALSE)&amp;"/"&amp;RIGHT(O496+100,2)&amp;"/"&amp;P496),"",-1),"")</f>
        <v/>
      </c>
      <c r="AC496" s="133" t="str">
        <f>IFERROR(IF(DATEVALUE(TEXT(VLOOKUP(S496,Validation!F531:I554,3,FALSE)&amp;"/"&amp;RIGHT(T496+100,2)&amp;"/"&amp;U496,"MM/DD/YYYY"))&lt;=DATEVALUE(TEXT(VLOOKUP(V496,Validation!F531:I554,3,FALSE)&amp;"/"&amp;RIGHT(W496+100,2)&amp;"/"&amp;X496,"MM/DD/YYYY")),"",-1),"")</f>
        <v/>
      </c>
    </row>
    <row r="497" spans="1:29" ht="13.8">
      <c r="A497" s="113"/>
      <c r="B497" s="113"/>
      <c r="C497" s="113"/>
      <c r="D497" s="113"/>
      <c r="E497" s="113"/>
      <c r="F497" s="14"/>
      <c r="G497" s="15"/>
      <c r="H497" s="14"/>
      <c r="I497" s="114"/>
      <c r="J497" s="91" t="str">
        <f t="shared" si="21"/>
        <v/>
      </c>
      <c r="K497" s="88"/>
      <c r="L497" s="89"/>
      <c r="M497" s="90"/>
      <c r="N497" s="88"/>
      <c r="O497" s="89"/>
      <c r="P497" s="90"/>
      <c r="Q497" s="85" t="str">
        <f ca="1">+IF(A497="","",IF(AND(TODAY()&lt;Validation!$C$141,OR(MONTH(TODAY())=10,MONTH(TODAY())=11,MONTH(TODAY())=12)),CONCATENATE(MONTH(TODAY()),"/01/",YEAR(TODAY())),IF(AND(TODAY()&lt;Validation!$C$141,MONTH(TODAY())&lt;=9),CONCATENATE("0",MONTH(TODAY()),"/01/",YEAR(TODAY())),IF(AND(TODAY()&gt;=Validation!$C$141,OR(MONTH(TODAY())=10,MONTH(TODAY())=11,MONTH(TODAY())=12)),CONCATENATE(MONTH(TODAY()+10),"/01/",YEAR(TODAY()+10)),IF(AND(TODAY()&gt;=Validation!$C$141,MONTH(TODAY())&lt;=9),CONCATENATE("0",MONTH(TODAY()+10),"/01/",YEAR(TODAY()+10)))))))</f>
        <v/>
      </c>
      <c r="R497" s="84" t="str">
        <f t="shared" si="22"/>
        <v/>
      </c>
      <c r="S497" s="66"/>
      <c r="T497" s="66"/>
      <c r="U497" s="66"/>
      <c r="V497" s="66"/>
      <c r="W497" s="66"/>
      <c r="X497" s="66"/>
      <c r="Y497" s="278"/>
      <c r="Z497" s="7">
        <f t="shared" si="23"/>
        <v>22</v>
      </c>
      <c r="AB497" s="133" t="str">
        <f>IFERROR(IF(DATEVALUE(VLOOKUP(K497,Validation!F532:I555,3,FALSE)&amp;"/"&amp;RIGHT(L497+100,2)&amp;"/"&amp;M497)&lt;=DATEVALUE(VLOOKUP(N497,Validation!F532:I555,3,FALSE)&amp;"/"&amp;RIGHT(O497+100,2)&amp;"/"&amp;P497),"",-1),"")</f>
        <v/>
      </c>
      <c r="AC497" s="133" t="str">
        <f>IFERROR(IF(DATEVALUE(TEXT(VLOOKUP(S497,Validation!F532:I555,3,FALSE)&amp;"/"&amp;RIGHT(T497+100,2)&amp;"/"&amp;U497,"MM/DD/YYYY"))&lt;=DATEVALUE(TEXT(VLOOKUP(V497,Validation!F532:I555,3,FALSE)&amp;"/"&amp;RIGHT(W497+100,2)&amp;"/"&amp;X497,"MM/DD/YYYY")),"",-1),"")</f>
        <v/>
      </c>
    </row>
    <row r="498" spans="1:29" ht="13.8">
      <c r="A498" s="113"/>
      <c r="B498" s="113"/>
      <c r="C498" s="113"/>
      <c r="D498" s="113"/>
      <c r="E498" s="113"/>
      <c r="F498" s="14"/>
      <c r="G498" s="15"/>
      <c r="H498" s="14"/>
      <c r="I498" s="114"/>
      <c r="J498" s="91" t="str">
        <f t="shared" si="21"/>
        <v/>
      </c>
      <c r="K498" s="88"/>
      <c r="L498" s="89"/>
      <c r="M498" s="90"/>
      <c r="N498" s="88"/>
      <c r="O498" s="89"/>
      <c r="P498" s="90"/>
      <c r="Q498" s="85" t="str">
        <f ca="1">+IF(A498="","",IF(AND(TODAY()&lt;Validation!$C$141,OR(MONTH(TODAY())=10,MONTH(TODAY())=11,MONTH(TODAY())=12)),CONCATENATE(MONTH(TODAY()),"/01/",YEAR(TODAY())),IF(AND(TODAY()&lt;Validation!$C$141,MONTH(TODAY())&lt;=9),CONCATENATE("0",MONTH(TODAY()),"/01/",YEAR(TODAY())),IF(AND(TODAY()&gt;=Validation!$C$141,OR(MONTH(TODAY())=10,MONTH(TODAY())=11,MONTH(TODAY())=12)),CONCATENATE(MONTH(TODAY()+10),"/01/",YEAR(TODAY()+10)),IF(AND(TODAY()&gt;=Validation!$C$141,MONTH(TODAY())&lt;=9),CONCATENATE("0",MONTH(TODAY()+10),"/01/",YEAR(TODAY()+10)))))))</f>
        <v/>
      </c>
      <c r="R498" s="84" t="str">
        <f t="shared" si="22"/>
        <v/>
      </c>
      <c r="S498" s="66"/>
      <c r="T498" s="66"/>
      <c r="U498" s="66"/>
      <c r="V498" s="66"/>
      <c r="W498" s="66"/>
      <c r="X498" s="66"/>
      <c r="Y498" s="278"/>
      <c r="Z498" s="7">
        <f t="shared" si="23"/>
        <v>22</v>
      </c>
      <c r="AB498" s="133" t="str">
        <f>IFERROR(IF(DATEVALUE(VLOOKUP(K498,Validation!F533:I556,3,FALSE)&amp;"/"&amp;RIGHT(L498+100,2)&amp;"/"&amp;M498)&lt;=DATEVALUE(VLOOKUP(N498,Validation!F533:I556,3,FALSE)&amp;"/"&amp;RIGHT(O498+100,2)&amp;"/"&amp;P498),"",-1),"")</f>
        <v/>
      </c>
      <c r="AC498" s="133" t="str">
        <f>IFERROR(IF(DATEVALUE(TEXT(VLOOKUP(S498,Validation!F533:I556,3,FALSE)&amp;"/"&amp;RIGHT(T498+100,2)&amp;"/"&amp;U498,"MM/DD/YYYY"))&lt;=DATEVALUE(TEXT(VLOOKUP(V498,Validation!F533:I556,3,FALSE)&amp;"/"&amp;RIGHT(W498+100,2)&amp;"/"&amp;X498,"MM/DD/YYYY")),"",-1),"")</f>
        <v/>
      </c>
    </row>
    <row r="499" spans="1:29" ht="13.8">
      <c r="A499" s="113"/>
      <c r="B499" s="113"/>
      <c r="C499" s="113"/>
      <c r="D499" s="113"/>
      <c r="E499" s="113"/>
      <c r="F499" s="14"/>
      <c r="G499" s="15"/>
      <c r="H499" s="14"/>
      <c r="I499" s="114"/>
      <c r="J499" s="91" t="str">
        <f t="shared" si="21"/>
        <v/>
      </c>
      <c r="K499" s="88"/>
      <c r="L499" s="89"/>
      <c r="M499" s="90"/>
      <c r="N499" s="88"/>
      <c r="O499" s="89"/>
      <c r="P499" s="90"/>
      <c r="Q499" s="85" t="str">
        <f ca="1">+IF(A499="","",IF(AND(TODAY()&lt;Validation!$C$141,OR(MONTH(TODAY())=10,MONTH(TODAY())=11,MONTH(TODAY())=12)),CONCATENATE(MONTH(TODAY()),"/01/",YEAR(TODAY())),IF(AND(TODAY()&lt;Validation!$C$141,MONTH(TODAY())&lt;=9),CONCATENATE("0",MONTH(TODAY()),"/01/",YEAR(TODAY())),IF(AND(TODAY()&gt;=Validation!$C$141,OR(MONTH(TODAY())=10,MONTH(TODAY())=11,MONTH(TODAY())=12)),CONCATENATE(MONTH(TODAY()+10),"/01/",YEAR(TODAY()+10)),IF(AND(TODAY()&gt;=Validation!$C$141,MONTH(TODAY())&lt;=9),CONCATENATE("0",MONTH(TODAY()+10),"/01/",YEAR(TODAY()+10)))))))</f>
        <v/>
      </c>
      <c r="R499" s="84" t="str">
        <f t="shared" si="22"/>
        <v/>
      </c>
      <c r="S499" s="66"/>
      <c r="T499" s="66"/>
      <c r="U499" s="66"/>
      <c r="V499" s="66"/>
      <c r="W499" s="66"/>
      <c r="X499" s="66"/>
      <c r="Y499" s="278"/>
      <c r="Z499" s="7">
        <f t="shared" si="23"/>
        <v>22</v>
      </c>
      <c r="AB499" s="133" t="str">
        <f>IFERROR(IF(DATEVALUE(VLOOKUP(K499,Validation!F534:I557,3,FALSE)&amp;"/"&amp;RIGHT(L499+100,2)&amp;"/"&amp;M499)&lt;=DATEVALUE(VLOOKUP(N499,Validation!F534:I557,3,FALSE)&amp;"/"&amp;RIGHT(O499+100,2)&amp;"/"&amp;P499),"",-1),"")</f>
        <v/>
      </c>
      <c r="AC499" s="133" t="str">
        <f>IFERROR(IF(DATEVALUE(TEXT(VLOOKUP(S499,Validation!F534:I557,3,FALSE)&amp;"/"&amp;RIGHT(T499+100,2)&amp;"/"&amp;U499,"MM/DD/YYYY"))&lt;=DATEVALUE(TEXT(VLOOKUP(V499,Validation!F534:I557,3,FALSE)&amp;"/"&amp;RIGHT(W499+100,2)&amp;"/"&amp;X499,"MM/DD/YYYY")),"",-1),"")</f>
        <v/>
      </c>
    </row>
    <row r="500" spans="1:29" ht="13.8">
      <c r="A500" s="113"/>
      <c r="B500" s="113"/>
      <c r="C500" s="113"/>
      <c r="D500" s="113"/>
      <c r="E500" s="113"/>
      <c r="F500" s="14"/>
      <c r="G500" s="15"/>
      <c r="H500" s="14"/>
      <c r="I500" s="114"/>
      <c r="J500" s="91" t="str">
        <f t="shared" si="21"/>
        <v/>
      </c>
      <c r="K500" s="88"/>
      <c r="L500" s="89"/>
      <c r="M500" s="90"/>
      <c r="N500" s="88"/>
      <c r="O500" s="89"/>
      <c r="P500" s="90"/>
      <c r="Q500" s="85" t="str">
        <f ca="1">+IF(A500="","",IF(AND(TODAY()&lt;Validation!$C$141,OR(MONTH(TODAY())=10,MONTH(TODAY())=11,MONTH(TODAY())=12)),CONCATENATE(MONTH(TODAY()),"/01/",YEAR(TODAY())),IF(AND(TODAY()&lt;Validation!$C$141,MONTH(TODAY())&lt;=9),CONCATENATE("0",MONTH(TODAY()),"/01/",YEAR(TODAY())),IF(AND(TODAY()&gt;=Validation!$C$141,OR(MONTH(TODAY())=10,MONTH(TODAY())=11,MONTH(TODAY())=12)),CONCATENATE(MONTH(TODAY()+10),"/01/",YEAR(TODAY()+10)),IF(AND(TODAY()&gt;=Validation!$C$141,MONTH(TODAY())&lt;=9),CONCATENATE("0",MONTH(TODAY()+10),"/01/",YEAR(TODAY()+10)))))))</f>
        <v/>
      </c>
      <c r="R500" s="84" t="str">
        <f t="shared" si="22"/>
        <v/>
      </c>
      <c r="S500" s="66"/>
      <c r="T500" s="66"/>
      <c r="U500" s="66"/>
      <c r="V500" s="66"/>
      <c r="W500" s="66"/>
      <c r="X500" s="66"/>
      <c r="Y500" s="278"/>
      <c r="Z500" s="7">
        <f t="shared" si="23"/>
        <v>22</v>
      </c>
      <c r="AB500" s="133" t="str">
        <f>IFERROR(IF(DATEVALUE(VLOOKUP(K500,Validation!F535:I558,3,FALSE)&amp;"/"&amp;RIGHT(L500+100,2)&amp;"/"&amp;M500)&lt;=DATEVALUE(VLOOKUP(N500,Validation!F535:I558,3,FALSE)&amp;"/"&amp;RIGHT(O500+100,2)&amp;"/"&amp;P500),"",-1),"")</f>
        <v/>
      </c>
      <c r="AC500" s="133" t="str">
        <f>IFERROR(IF(DATEVALUE(TEXT(VLOOKUP(S500,Validation!F535:I558,3,FALSE)&amp;"/"&amp;RIGHT(T500+100,2)&amp;"/"&amp;U500,"MM/DD/YYYY"))&lt;=DATEVALUE(TEXT(VLOOKUP(V500,Validation!F535:I558,3,FALSE)&amp;"/"&amp;RIGHT(W500+100,2)&amp;"/"&amp;X500,"MM/DD/YYYY")),"",-1),"")</f>
        <v/>
      </c>
    </row>
    <row r="501" spans="1:29" ht="13.8">
      <c r="A501" s="113"/>
      <c r="B501" s="113"/>
      <c r="C501" s="113"/>
      <c r="D501" s="113"/>
      <c r="E501" s="113"/>
      <c r="F501" s="14"/>
      <c r="G501" s="15"/>
      <c r="H501" s="14"/>
      <c r="I501" s="114"/>
      <c r="J501" s="91" t="str">
        <f t="shared" si="21"/>
        <v/>
      </c>
      <c r="K501" s="88"/>
      <c r="L501" s="89"/>
      <c r="M501" s="90"/>
      <c r="N501" s="88"/>
      <c r="O501" s="89"/>
      <c r="P501" s="90"/>
      <c r="Q501" s="85" t="str">
        <f ca="1">+IF(A501="","",IF(AND(TODAY()&lt;Validation!$C$141,OR(MONTH(TODAY())=10,MONTH(TODAY())=11,MONTH(TODAY())=12)),CONCATENATE(MONTH(TODAY()),"/01/",YEAR(TODAY())),IF(AND(TODAY()&lt;Validation!$C$141,MONTH(TODAY())&lt;=9),CONCATENATE("0",MONTH(TODAY()),"/01/",YEAR(TODAY())),IF(AND(TODAY()&gt;=Validation!$C$141,OR(MONTH(TODAY())=10,MONTH(TODAY())=11,MONTH(TODAY())=12)),CONCATENATE(MONTH(TODAY()+10),"/01/",YEAR(TODAY()+10)),IF(AND(TODAY()&gt;=Validation!$C$141,MONTH(TODAY())&lt;=9),CONCATENATE("0",MONTH(TODAY()+10),"/01/",YEAR(TODAY()+10)))))))</f>
        <v/>
      </c>
      <c r="R501" s="84" t="str">
        <f t="shared" si="22"/>
        <v/>
      </c>
      <c r="S501" s="66"/>
      <c r="T501" s="66"/>
      <c r="U501" s="66"/>
      <c r="V501" s="66"/>
      <c r="W501" s="66"/>
      <c r="X501" s="66"/>
      <c r="Y501" s="278"/>
      <c r="Z501" s="7">
        <f t="shared" si="23"/>
        <v>22</v>
      </c>
      <c r="AB501" s="133" t="str">
        <f>IFERROR(IF(DATEVALUE(VLOOKUP(K501,Validation!F536:I559,3,FALSE)&amp;"/"&amp;RIGHT(L501+100,2)&amp;"/"&amp;M501)&lt;=DATEVALUE(VLOOKUP(N501,Validation!F536:I559,3,FALSE)&amp;"/"&amp;RIGHT(O501+100,2)&amp;"/"&amp;P501),"",-1),"")</f>
        <v/>
      </c>
      <c r="AC501" s="133" t="str">
        <f>IFERROR(IF(DATEVALUE(TEXT(VLOOKUP(S501,Validation!F536:I559,3,FALSE)&amp;"/"&amp;RIGHT(T501+100,2)&amp;"/"&amp;U501,"MM/DD/YYYY"))&lt;=DATEVALUE(TEXT(VLOOKUP(V501,Validation!F536:I559,3,FALSE)&amp;"/"&amp;RIGHT(W501+100,2)&amp;"/"&amp;X501,"MM/DD/YYYY")),"",-1),"")</f>
        <v/>
      </c>
    </row>
    <row r="502" spans="1:29" ht="13.8">
      <c r="A502" s="113"/>
      <c r="B502" s="113"/>
      <c r="C502" s="113"/>
      <c r="D502" s="113"/>
      <c r="E502" s="113"/>
      <c r="F502" s="14"/>
      <c r="G502" s="15"/>
      <c r="H502" s="14"/>
      <c r="I502" s="114"/>
      <c r="J502" s="91" t="str">
        <f t="shared" si="21"/>
        <v/>
      </c>
      <c r="K502" s="88"/>
      <c r="L502" s="89"/>
      <c r="M502" s="90"/>
      <c r="N502" s="88"/>
      <c r="O502" s="89"/>
      <c r="P502" s="90"/>
      <c r="Q502" s="85" t="str">
        <f ca="1">+IF(A502="","",IF(AND(TODAY()&lt;Validation!$C$141,OR(MONTH(TODAY())=10,MONTH(TODAY())=11,MONTH(TODAY())=12)),CONCATENATE(MONTH(TODAY()),"/01/",YEAR(TODAY())),IF(AND(TODAY()&lt;Validation!$C$141,MONTH(TODAY())&lt;=9),CONCATENATE("0",MONTH(TODAY()),"/01/",YEAR(TODAY())),IF(AND(TODAY()&gt;=Validation!$C$141,OR(MONTH(TODAY())=10,MONTH(TODAY())=11,MONTH(TODAY())=12)),CONCATENATE(MONTH(TODAY()+10),"/01/",YEAR(TODAY()+10)),IF(AND(TODAY()&gt;=Validation!$C$141,MONTH(TODAY())&lt;=9),CONCATENATE("0",MONTH(TODAY()+10),"/01/",YEAR(TODAY()+10)))))))</f>
        <v/>
      </c>
      <c r="R502" s="84" t="str">
        <f t="shared" si="22"/>
        <v/>
      </c>
      <c r="S502" s="66"/>
      <c r="T502" s="66"/>
      <c r="U502" s="66"/>
      <c r="V502" s="66"/>
      <c r="W502" s="66"/>
      <c r="X502" s="66"/>
      <c r="Y502" s="278"/>
      <c r="Z502" s="7">
        <f t="shared" si="23"/>
        <v>22</v>
      </c>
      <c r="AB502" s="133" t="str">
        <f>IFERROR(IF(DATEVALUE(VLOOKUP(K502,Validation!F537:I560,3,FALSE)&amp;"/"&amp;RIGHT(L502+100,2)&amp;"/"&amp;M502)&lt;=DATEVALUE(VLOOKUP(N502,Validation!F537:I560,3,FALSE)&amp;"/"&amp;RIGHT(O502+100,2)&amp;"/"&amp;P502),"",-1),"")</f>
        <v/>
      </c>
      <c r="AC502" s="133" t="str">
        <f>IFERROR(IF(DATEVALUE(TEXT(VLOOKUP(S502,Validation!F537:I560,3,FALSE)&amp;"/"&amp;RIGHT(T502+100,2)&amp;"/"&amp;U502,"MM/DD/YYYY"))&lt;=DATEVALUE(TEXT(VLOOKUP(V502,Validation!F537:I560,3,FALSE)&amp;"/"&amp;RIGHT(W502+100,2)&amp;"/"&amp;X502,"MM/DD/YYYY")),"",-1),"")</f>
        <v/>
      </c>
    </row>
    <row r="503" spans="1:29" ht="13.8">
      <c r="A503" s="113"/>
      <c r="B503" s="113"/>
      <c r="C503" s="113"/>
      <c r="D503" s="113"/>
      <c r="E503" s="113"/>
      <c r="F503" s="14"/>
      <c r="G503" s="15"/>
      <c r="H503" s="14"/>
      <c r="I503" s="114"/>
      <c r="J503" s="91" t="str">
        <f t="shared" si="21"/>
        <v/>
      </c>
      <c r="K503" s="88"/>
      <c r="L503" s="89"/>
      <c r="M503" s="90"/>
      <c r="N503" s="88"/>
      <c r="O503" s="89"/>
      <c r="P503" s="90"/>
      <c r="Q503" s="85" t="str">
        <f ca="1">+IF(A503="","",IF(AND(TODAY()&lt;Validation!$C$141,OR(MONTH(TODAY())=10,MONTH(TODAY())=11,MONTH(TODAY())=12)),CONCATENATE(MONTH(TODAY()),"/01/",YEAR(TODAY())),IF(AND(TODAY()&lt;Validation!$C$141,MONTH(TODAY())&lt;=9),CONCATENATE("0",MONTH(TODAY()),"/01/",YEAR(TODAY())),IF(AND(TODAY()&gt;=Validation!$C$141,OR(MONTH(TODAY())=10,MONTH(TODAY())=11,MONTH(TODAY())=12)),CONCATENATE(MONTH(TODAY()+10),"/01/",YEAR(TODAY()+10)),IF(AND(TODAY()&gt;=Validation!$C$141,MONTH(TODAY())&lt;=9),CONCATENATE("0",MONTH(TODAY()+10),"/01/",YEAR(TODAY()+10)))))))</f>
        <v/>
      </c>
      <c r="R503" s="84" t="str">
        <f t="shared" si="22"/>
        <v/>
      </c>
      <c r="S503" s="66"/>
      <c r="T503" s="66"/>
      <c r="U503" s="66"/>
      <c r="V503" s="66"/>
      <c r="W503" s="66"/>
      <c r="X503" s="66"/>
      <c r="Y503" s="278"/>
      <c r="Z503" s="7">
        <f t="shared" si="23"/>
        <v>22</v>
      </c>
      <c r="AB503" s="133" t="str">
        <f>IFERROR(IF(DATEVALUE(VLOOKUP(K503,Validation!F538:I561,3,FALSE)&amp;"/"&amp;RIGHT(L503+100,2)&amp;"/"&amp;M503)&lt;=DATEVALUE(VLOOKUP(N503,Validation!F538:I561,3,FALSE)&amp;"/"&amp;RIGHT(O503+100,2)&amp;"/"&amp;P503),"",-1),"")</f>
        <v/>
      </c>
      <c r="AC503" s="133" t="str">
        <f>IFERROR(IF(DATEVALUE(TEXT(VLOOKUP(S503,Validation!F538:I561,3,FALSE)&amp;"/"&amp;RIGHT(T503+100,2)&amp;"/"&amp;U503,"MM/DD/YYYY"))&lt;=DATEVALUE(TEXT(VLOOKUP(V503,Validation!F538:I561,3,FALSE)&amp;"/"&amp;RIGHT(W503+100,2)&amp;"/"&amp;X503,"MM/DD/YYYY")),"",-1),"")</f>
        <v/>
      </c>
    </row>
    <row r="504" spans="1:29" ht="13.8">
      <c r="A504" s="113"/>
      <c r="B504" s="113"/>
      <c r="C504" s="113"/>
      <c r="D504" s="113"/>
      <c r="E504" s="113"/>
      <c r="F504" s="14"/>
      <c r="G504" s="15"/>
      <c r="H504" s="14"/>
      <c r="I504" s="114"/>
      <c r="J504" s="91" t="str">
        <f t="shared" si="21"/>
        <v/>
      </c>
      <c r="K504" s="88"/>
      <c r="L504" s="89"/>
      <c r="M504" s="90"/>
      <c r="N504" s="88"/>
      <c r="O504" s="89"/>
      <c r="P504" s="90"/>
      <c r="Q504" s="85" t="str">
        <f ca="1">+IF(A504="","",IF(AND(TODAY()&lt;Validation!$C$141,OR(MONTH(TODAY())=10,MONTH(TODAY())=11,MONTH(TODAY())=12)),CONCATENATE(MONTH(TODAY()),"/01/",YEAR(TODAY())),IF(AND(TODAY()&lt;Validation!$C$141,MONTH(TODAY())&lt;=9),CONCATENATE("0",MONTH(TODAY()),"/01/",YEAR(TODAY())),IF(AND(TODAY()&gt;=Validation!$C$141,OR(MONTH(TODAY())=10,MONTH(TODAY())=11,MONTH(TODAY())=12)),CONCATENATE(MONTH(TODAY()+10),"/01/",YEAR(TODAY()+10)),IF(AND(TODAY()&gt;=Validation!$C$141,MONTH(TODAY())&lt;=9),CONCATENATE("0",MONTH(TODAY()+10),"/01/",YEAR(TODAY()+10)))))))</f>
        <v/>
      </c>
      <c r="R504" s="84" t="str">
        <f t="shared" si="22"/>
        <v/>
      </c>
      <c r="S504" s="66"/>
      <c r="T504" s="66"/>
      <c r="U504" s="66"/>
      <c r="V504" s="66"/>
      <c r="W504" s="66"/>
      <c r="X504" s="66"/>
      <c r="Y504" s="278"/>
      <c r="Z504" s="7">
        <f t="shared" si="23"/>
        <v>22</v>
      </c>
      <c r="AB504" s="133" t="str">
        <f>IFERROR(IF(DATEVALUE(VLOOKUP(K504,Validation!F539:I562,3,FALSE)&amp;"/"&amp;RIGHT(L504+100,2)&amp;"/"&amp;M504)&lt;=DATEVALUE(VLOOKUP(N504,Validation!F539:I562,3,FALSE)&amp;"/"&amp;RIGHT(O504+100,2)&amp;"/"&amp;P504),"",-1),"")</f>
        <v/>
      </c>
      <c r="AC504" s="133" t="str">
        <f>IFERROR(IF(DATEVALUE(TEXT(VLOOKUP(S504,Validation!F539:I562,3,FALSE)&amp;"/"&amp;RIGHT(T504+100,2)&amp;"/"&amp;U504,"MM/DD/YYYY"))&lt;=DATEVALUE(TEXT(VLOOKUP(V504,Validation!F539:I562,3,FALSE)&amp;"/"&amp;RIGHT(W504+100,2)&amp;"/"&amp;X504,"MM/DD/YYYY")),"",-1),"")</f>
        <v/>
      </c>
    </row>
    <row r="505" spans="1:29" ht="13.8">
      <c r="A505" s="113"/>
      <c r="B505" s="113"/>
      <c r="C505" s="113"/>
      <c r="D505" s="113"/>
      <c r="E505" s="113"/>
      <c r="F505" s="14"/>
      <c r="G505" s="15"/>
      <c r="H505" s="14"/>
      <c r="I505" s="114"/>
      <c r="J505" s="91" t="str">
        <f t="shared" si="21"/>
        <v/>
      </c>
      <c r="K505" s="88"/>
      <c r="L505" s="89"/>
      <c r="M505" s="90"/>
      <c r="N505" s="88"/>
      <c r="O505" s="89"/>
      <c r="P505" s="90"/>
      <c r="Q505" s="85" t="str">
        <f ca="1">+IF(A505="","",IF(AND(TODAY()&lt;Validation!$C$141,OR(MONTH(TODAY())=10,MONTH(TODAY())=11,MONTH(TODAY())=12)),CONCATENATE(MONTH(TODAY()),"/01/",YEAR(TODAY())),IF(AND(TODAY()&lt;Validation!$C$141,MONTH(TODAY())&lt;=9),CONCATENATE("0",MONTH(TODAY()),"/01/",YEAR(TODAY())),IF(AND(TODAY()&gt;=Validation!$C$141,OR(MONTH(TODAY())=10,MONTH(TODAY())=11,MONTH(TODAY())=12)),CONCATENATE(MONTH(TODAY()+10),"/01/",YEAR(TODAY()+10)),IF(AND(TODAY()&gt;=Validation!$C$141,MONTH(TODAY())&lt;=9),CONCATENATE("0",MONTH(TODAY()+10),"/01/",YEAR(TODAY()+10)))))))</f>
        <v/>
      </c>
      <c r="R505" s="84" t="str">
        <f t="shared" si="22"/>
        <v/>
      </c>
      <c r="S505" s="66"/>
      <c r="T505" s="66"/>
      <c r="U505" s="66"/>
      <c r="V505" s="66"/>
      <c r="W505" s="66"/>
      <c r="X505" s="66"/>
      <c r="Y505" s="278"/>
      <c r="Z505" s="7">
        <f t="shared" si="23"/>
        <v>22</v>
      </c>
      <c r="AB505" s="133" t="str">
        <f>IFERROR(IF(DATEVALUE(VLOOKUP(K505,Validation!F540:I563,3,FALSE)&amp;"/"&amp;RIGHT(L505+100,2)&amp;"/"&amp;M505)&lt;=DATEVALUE(VLOOKUP(N505,Validation!F540:I563,3,FALSE)&amp;"/"&amp;RIGHT(O505+100,2)&amp;"/"&amp;P505),"",-1),"")</f>
        <v/>
      </c>
      <c r="AC505" s="133" t="str">
        <f>IFERROR(IF(DATEVALUE(TEXT(VLOOKUP(S505,Validation!F540:I563,3,FALSE)&amp;"/"&amp;RIGHT(T505+100,2)&amp;"/"&amp;U505,"MM/DD/YYYY"))&lt;=DATEVALUE(TEXT(VLOOKUP(V505,Validation!F540:I563,3,FALSE)&amp;"/"&amp;RIGHT(W505+100,2)&amp;"/"&amp;X505,"MM/DD/YYYY")),"",-1),"")</f>
        <v/>
      </c>
    </row>
    <row r="506" spans="1:29" ht="13.8">
      <c r="A506" s="113"/>
      <c r="B506" s="113"/>
      <c r="C506" s="113"/>
      <c r="D506" s="113"/>
      <c r="E506" s="113"/>
      <c r="F506" s="14"/>
      <c r="G506" s="15"/>
      <c r="H506" s="14"/>
      <c r="I506" s="114"/>
      <c r="J506" s="91" t="str">
        <f t="shared" si="21"/>
        <v/>
      </c>
      <c r="K506" s="88"/>
      <c r="L506" s="89"/>
      <c r="M506" s="90"/>
      <c r="N506" s="88"/>
      <c r="O506" s="89"/>
      <c r="P506" s="90"/>
      <c r="Q506" s="85" t="str">
        <f ca="1">+IF(A506="","",IF(AND(TODAY()&lt;Validation!$C$141,OR(MONTH(TODAY())=10,MONTH(TODAY())=11,MONTH(TODAY())=12)),CONCATENATE(MONTH(TODAY()),"/01/",YEAR(TODAY())),IF(AND(TODAY()&lt;Validation!$C$141,MONTH(TODAY())&lt;=9),CONCATENATE("0",MONTH(TODAY()),"/01/",YEAR(TODAY())),IF(AND(TODAY()&gt;=Validation!$C$141,OR(MONTH(TODAY())=10,MONTH(TODAY())=11,MONTH(TODAY())=12)),CONCATENATE(MONTH(TODAY()+10),"/01/",YEAR(TODAY()+10)),IF(AND(TODAY()&gt;=Validation!$C$141,MONTH(TODAY())&lt;=9),CONCATENATE("0",MONTH(TODAY()+10),"/01/",YEAR(TODAY()+10)))))))</f>
        <v/>
      </c>
      <c r="R506" s="84" t="str">
        <f t="shared" si="22"/>
        <v/>
      </c>
      <c r="S506" s="66"/>
      <c r="T506" s="66"/>
      <c r="U506" s="66"/>
      <c r="V506" s="66"/>
      <c r="W506" s="66"/>
      <c r="X506" s="66"/>
      <c r="Y506" s="278"/>
      <c r="Z506" s="7">
        <f t="shared" si="23"/>
        <v>22</v>
      </c>
      <c r="AB506" s="133" t="str">
        <f>IFERROR(IF(DATEVALUE(VLOOKUP(K506,Validation!F541:I564,3,FALSE)&amp;"/"&amp;RIGHT(L506+100,2)&amp;"/"&amp;M506)&lt;=DATEVALUE(VLOOKUP(N506,Validation!F541:I564,3,FALSE)&amp;"/"&amp;RIGHT(O506+100,2)&amp;"/"&amp;P506),"",-1),"")</f>
        <v/>
      </c>
      <c r="AC506" s="133" t="str">
        <f>IFERROR(IF(DATEVALUE(TEXT(VLOOKUP(S506,Validation!F541:I564,3,FALSE)&amp;"/"&amp;RIGHT(T506+100,2)&amp;"/"&amp;U506,"MM/DD/YYYY"))&lt;=DATEVALUE(TEXT(VLOOKUP(V506,Validation!F541:I564,3,FALSE)&amp;"/"&amp;RIGHT(W506+100,2)&amp;"/"&amp;X506,"MM/DD/YYYY")),"",-1),"")</f>
        <v/>
      </c>
    </row>
    <row r="507" spans="1:29" ht="13.8">
      <c r="A507" s="113"/>
      <c r="B507" s="113"/>
      <c r="C507" s="113"/>
      <c r="D507" s="113"/>
      <c r="E507" s="113"/>
      <c r="F507" s="14"/>
      <c r="G507" s="15"/>
      <c r="H507" s="14"/>
      <c r="I507" s="114"/>
      <c r="J507" s="91" t="str">
        <f t="shared" si="21"/>
        <v/>
      </c>
      <c r="K507" s="88"/>
      <c r="L507" s="89"/>
      <c r="M507" s="90"/>
      <c r="N507" s="88"/>
      <c r="O507" s="89"/>
      <c r="P507" s="90"/>
      <c r="Q507" s="85" t="str">
        <f ca="1">+IF(A507="","",IF(AND(TODAY()&lt;Validation!$C$141,OR(MONTH(TODAY())=10,MONTH(TODAY())=11,MONTH(TODAY())=12)),CONCATENATE(MONTH(TODAY()),"/01/",YEAR(TODAY())),IF(AND(TODAY()&lt;Validation!$C$141,MONTH(TODAY())&lt;=9),CONCATENATE("0",MONTH(TODAY()),"/01/",YEAR(TODAY())),IF(AND(TODAY()&gt;=Validation!$C$141,OR(MONTH(TODAY())=10,MONTH(TODAY())=11,MONTH(TODAY())=12)),CONCATENATE(MONTH(TODAY()+10),"/01/",YEAR(TODAY()+10)),IF(AND(TODAY()&gt;=Validation!$C$141,MONTH(TODAY())&lt;=9),CONCATENATE("0",MONTH(TODAY()+10),"/01/",YEAR(TODAY()+10)))))))</f>
        <v/>
      </c>
      <c r="R507" s="84" t="str">
        <f t="shared" si="22"/>
        <v/>
      </c>
      <c r="S507" s="66"/>
      <c r="T507" s="66"/>
      <c r="U507" s="66"/>
      <c r="V507" s="66"/>
      <c r="W507" s="66"/>
      <c r="X507" s="66"/>
      <c r="Y507" s="278"/>
      <c r="Z507" s="7">
        <f t="shared" si="23"/>
        <v>22</v>
      </c>
      <c r="AB507" s="133" t="str">
        <f>IFERROR(IF(DATEVALUE(VLOOKUP(K507,Validation!F542:I565,3,FALSE)&amp;"/"&amp;RIGHT(L507+100,2)&amp;"/"&amp;M507)&lt;=DATEVALUE(VLOOKUP(N507,Validation!F542:I565,3,FALSE)&amp;"/"&amp;RIGHT(O507+100,2)&amp;"/"&amp;P507),"",-1),"")</f>
        <v/>
      </c>
      <c r="AC507" s="133" t="str">
        <f>IFERROR(IF(DATEVALUE(TEXT(VLOOKUP(S507,Validation!F542:I565,3,FALSE)&amp;"/"&amp;RIGHT(T507+100,2)&amp;"/"&amp;U507,"MM/DD/YYYY"))&lt;=DATEVALUE(TEXT(VLOOKUP(V507,Validation!F542:I565,3,FALSE)&amp;"/"&amp;RIGHT(W507+100,2)&amp;"/"&amp;X507,"MM/DD/YYYY")),"",-1),"")</f>
        <v/>
      </c>
    </row>
    <row r="508" spans="1:29" ht="13.8">
      <c r="A508" s="113"/>
      <c r="B508" s="113"/>
      <c r="C508" s="113"/>
      <c r="D508" s="113"/>
      <c r="E508" s="113"/>
      <c r="F508" s="14"/>
      <c r="G508" s="15"/>
      <c r="H508" s="14"/>
      <c r="I508" s="114"/>
      <c r="J508" s="91" t="str">
        <f t="shared" si="21"/>
        <v/>
      </c>
      <c r="K508" s="88"/>
      <c r="L508" s="89"/>
      <c r="M508" s="90"/>
      <c r="N508" s="88"/>
      <c r="O508" s="89"/>
      <c r="P508" s="90"/>
      <c r="Q508" s="85" t="str">
        <f ca="1">+IF(A508="","",IF(AND(TODAY()&lt;Validation!$C$141,OR(MONTH(TODAY())=10,MONTH(TODAY())=11,MONTH(TODAY())=12)),CONCATENATE(MONTH(TODAY()),"/01/",YEAR(TODAY())),IF(AND(TODAY()&lt;Validation!$C$141,MONTH(TODAY())&lt;=9),CONCATENATE("0",MONTH(TODAY()),"/01/",YEAR(TODAY())),IF(AND(TODAY()&gt;=Validation!$C$141,OR(MONTH(TODAY())=10,MONTH(TODAY())=11,MONTH(TODAY())=12)),CONCATENATE(MONTH(TODAY()+10),"/01/",YEAR(TODAY()+10)),IF(AND(TODAY()&gt;=Validation!$C$141,MONTH(TODAY())&lt;=9),CONCATENATE("0",MONTH(TODAY()+10),"/01/",YEAR(TODAY()+10)))))))</f>
        <v/>
      </c>
      <c r="R508" s="84" t="str">
        <f t="shared" si="22"/>
        <v/>
      </c>
      <c r="S508" s="66"/>
      <c r="T508" s="66"/>
      <c r="U508" s="66"/>
      <c r="V508" s="66"/>
      <c r="W508" s="66"/>
      <c r="X508" s="66"/>
      <c r="Y508" s="278"/>
      <c r="Z508" s="7">
        <f t="shared" si="23"/>
        <v>22</v>
      </c>
      <c r="AB508" s="133" t="str">
        <f>IFERROR(IF(DATEVALUE(VLOOKUP(K508,Validation!F543:I566,3,FALSE)&amp;"/"&amp;RIGHT(L508+100,2)&amp;"/"&amp;M508)&lt;=DATEVALUE(VLOOKUP(N508,Validation!F543:I566,3,FALSE)&amp;"/"&amp;RIGHT(O508+100,2)&amp;"/"&amp;P508),"",-1),"")</f>
        <v/>
      </c>
      <c r="AC508" s="133" t="str">
        <f>IFERROR(IF(DATEVALUE(TEXT(VLOOKUP(S508,Validation!F543:I566,3,FALSE)&amp;"/"&amp;RIGHT(T508+100,2)&amp;"/"&amp;U508,"MM/DD/YYYY"))&lt;=DATEVALUE(TEXT(VLOOKUP(V508,Validation!F543:I566,3,FALSE)&amp;"/"&amp;RIGHT(W508+100,2)&amp;"/"&amp;X508,"MM/DD/YYYY")),"",-1),"")</f>
        <v/>
      </c>
    </row>
    <row r="509" spans="1:29" ht="13.8">
      <c r="A509" s="113"/>
      <c r="B509" s="113"/>
      <c r="C509" s="113"/>
      <c r="D509" s="113"/>
      <c r="E509" s="113"/>
      <c r="F509" s="14"/>
      <c r="G509" s="15"/>
      <c r="H509" s="14"/>
      <c r="I509" s="114"/>
      <c r="J509" s="91" t="str">
        <f t="shared" si="21"/>
        <v/>
      </c>
      <c r="K509" s="88"/>
      <c r="L509" s="89"/>
      <c r="M509" s="90"/>
      <c r="N509" s="88"/>
      <c r="O509" s="89"/>
      <c r="P509" s="90"/>
      <c r="Q509" s="85" t="str">
        <f ca="1">+IF(A509="","",IF(AND(TODAY()&lt;Validation!$C$141,OR(MONTH(TODAY())=10,MONTH(TODAY())=11,MONTH(TODAY())=12)),CONCATENATE(MONTH(TODAY()),"/01/",YEAR(TODAY())),IF(AND(TODAY()&lt;Validation!$C$141,MONTH(TODAY())&lt;=9),CONCATENATE("0",MONTH(TODAY()),"/01/",YEAR(TODAY())),IF(AND(TODAY()&gt;=Validation!$C$141,OR(MONTH(TODAY())=10,MONTH(TODAY())=11,MONTH(TODAY())=12)),CONCATENATE(MONTH(TODAY()+10),"/01/",YEAR(TODAY()+10)),IF(AND(TODAY()&gt;=Validation!$C$141,MONTH(TODAY())&lt;=9),CONCATENATE("0",MONTH(TODAY()+10),"/01/",YEAR(TODAY()+10)))))))</f>
        <v/>
      </c>
      <c r="R509" s="84" t="str">
        <f t="shared" si="22"/>
        <v/>
      </c>
      <c r="S509" s="66"/>
      <c r="T509" s="66"/>
      <c r="U509" s="66"/>
      <c r="V509" s="66"/>
      <c r="W509" s="66"/>
      <c r="X509" s="66"/>
      <c r="Y509" s="278"/>
      <c r="Z509" s="7">
        <f t="shared" si="23"/>
        <v>22</v>
      </c>
      <c r="AB509" s="133" t="str">
        <f>IFERROR(IF(DATEVALUE(VLOOKUP(K509,Validation!F544:I567,3,FALSE)&amp;"/"&amp;RIGHT(L509+100,2)&amp;"/"&amp;M509)&lt;=DATEVALUE(VLOOKUP(N509,Validation!F544:I567,3,FALSE)&amp;"/"&amp;RIGHT(O509+100,2)&amp;"/"&amp;P509),"",-1),"")</f>
        <v/>
      </c>
      <c r="AC509" s="133" t="str">
        <f>IFERROR(IF(DATEVALUE(TEXT(VLOOKUP(S509,Validation!F544:I567,3,FALSE)&amp;"/"&amp;RIGHT(T509+100,2)&amp;"/"&amp;U509,"MM/DD/YYYY"))&lt;=DATEVALUE(TEXT(VLOOKUP(V509,Validation!F544:I567,3,FALSE)&amp;"/"&amp;RIGHT(W509+100,2)&amp;"/"&amp;X509,"MM/DD/YYYY")),"",-1),"")</f>
        <v/>
      </c>
    </row>
    <row r="510" spans="1:29" ht="13.8">
      <c r="A510" s="113"/>
      <c r="B510" s="113"/>
      <c r="C510" s="113"/>
      <c r="D510" s="113"/>
      <c r="E510" s="113"/>
      <c r="F510" s="14"/>
      <c r="G510" s="15"/>
      <c r="H510" s="14"/>
      <c r="I510" s="114"/>
      <c r="J510" s="91" t="str">
        <f t="shared" si="21"/>
        <v/>
      </c>
      <c r="K510" s="88"/>
      <c r="L510" s="89"/>
      <c r="M510" s="90"/>
      <c r="N510" s="88"/>
      <c r="O510" s="89"/>
      <c r="P510" s="90"/>
      <c r="Q510" s="85" t="str">
        <f ca="1">+IF(A510="","",IF(AND(TODAY()&lt;Validation!$C$141,OR(MONTH(TODAY())=10,MONTH(TODAY())=11,MONTH(TODAY())=12)),CONCATENATE(MONTH(TODAY()),"/01/",YEAR(TODAY())),IF(AND(TODAY()&lt;Validation!$C$141,MONTH(TODAY())&lt;=9),CONCATENATE("0",MONTH(TODAY()),"/01/",YEAR(TODAY())),IF(AND(TODAY()&gt;=Validation!$C$141,OR(MONTH(TODAY())=10,MONTH(TODAY())=11,MONTH(TODAY())=12)),CONCATENATE(MONTH(TODAY()+10),"/01/",YEAR(TODAY()+10)),IF(AND(TODAY()&gt;=Validation!$C$141,MONTH(TODAY())&lt;=9),CONCATENATE("0",MONTH(TODAY()+10),"/01/",YEAR(TODAY()+10)))))))</f>
        <v/>
      </c>
      <c r="R510" s="84" t="str">
        <f t="shared" si="22"/>
        <v/>
      </c>
      <c r="S510" s="66"/>
      <c r="T510" s="66"/>
      <c r="U510" s="66"/>
      <c r="V510" s="66"/>
      <c r="W510" s="66"/>
      <c r="X510" s="66"/>
      <c r="Y510" s="278"/>
      <c r="Z510" s="7">
        <f t="shared" si="23"/>
        <v>22</v>
      </c>
      <c r="AB510" s="133" t="str">
        <f>IFERROR(IF(DATEVALUE(VLOOKUP(K510,Validation!F545:I568,3,FALSE)&amp;"/"&amp;RIGHT(L510+100,2)&amp;"/"&amp;M510)&lt;=DATEVALUE(VLOOKUP(N510,Validation!F545:I568,3,FALSE)&amp;"/"&amp;RIGHT(O510+100,2)&amp;"/"&amp;P510),"",-1),"")</f>
        <v/>
      </c>
      <c r="AC510" s="133" t="str">
        <f>IFERROR(IF(DATEVALUE(TEXT(VLOOKUP(S510,Validation!F545:I568,3,FALSE)&amp;"/"&amp;RIGHT(T510+100,2)&amp;"/"&amp;U510,"MM/DD/YYYY"))&lt;=DATEVALUE(TEXT(VLOOKUP(V510,Validation!F545:I568,3,FALSE)&amp;"/"&amp;RIGHT(W510+100,2)&amp;"/"&amp;X510,"MM/DD/YYYY")),"",-1),"")</f>
        <v/>
      </c>
    </row>
    <row r="511" spans="1:29" ht="13.8">
      <c r="A511" s="113"/>
      <c r="B511" s="113"/>
      <c r="C511" s="113"/>
      <c r="D511" s="113"/>
      <c r="E511" s="113"/>
      <c r="F511" s="14"/>
      <c r="G511" s="15"/>
      <c r="H511" s="14"/>
      <c r="I511" s="114"/>
      <c r="J511" s="91" t="str">
        <f t="shared" si="21"/>
        <v/>
      </c>
      <c r="K511" s="88"/>
      <c r="L511" s="89"/>
      <c r="M511" s="90"/>
      <c r="N511" s="88"/>
      <c r="O511" s="89"/>
      <c r="P511" s="90"/>
      <c r="Q511" s="85" t="str">
        <f ca="1">+IF(A511="","",IF(AND(TODAY()&lt;Validation!$C$141,OR(MONTH(TODAY())=10,MONTH(TODAY())=11,MONTH(TODAY())=12)),CONCATENATE(MONTH(TODAY()),"/01/",YEAR(TODAY())),IF(AND(TODAY()&lt;Validation!$C$141,MONTH(TODAY())&lt;=9),CONCATENATE("0",MONTH(TODAY()),"/01/",YEAR(TODAY())),IF(AND(TODAY()&gt;=Validation!$C$141,OR(MONTH(TODAY())=10,MONTH(TODAY())=11,MONTH(TODAY())=12)),CONCATENATE(MONTH(TODAY()+10),"/01/",YEAR(TODAY()+10)),IF(AND(TODAY()&gt;=Validation!$C$141,MONTH(TODAY())&lt;=9),CONCATENATE("0",MONTH(TODAY()+10),"/01/",YEAR(TODAY()+10)))))))</f>
        <v/>
      </c>
      <c r="R511" s="84" t="str">
        <f t="shared" si="22"/>
        <v/>
      </c>
      <c r="S511" s="66"/>
      <c r="T511" s="66"/>
      <c r="U511" s="66"/>
      <c r="V511" s="66"/>
      <c r="W511" s="66"/>
      <c r="X511" s="66"/>
      <c r="Y511" s="278"/>
      <c r="Z511" s="7">
        <f t="shared" si="23"/>
        <v>22</v>
      </c>
      <c r="AB511" s="133" t="str">
        <f>IFERROR(IF(DATEVALUE(VLOOKUP(K511,Validation!F546:I569,3,FALSE)&amp;"/"&amp;RIGHT(L511+100,2)&amp;"/"&amp;M511)&lt;=DATEVALUE(VLOOKUP(N511,Validation!F546:I569,3,FALSE)&amp;"/"&amp;RIGHT(O511+100,2)&amp;"/"&amp;P511),"",-1),"")</f>
        <v/>
      </c>
      <c r="AC511" s="133" t="str">
        <f>IFERROR(IF(DATEVALUE(TEXT(VLOOKUP(S511,Validation!F546:I569,3,FALSE)&amp;"/"&amp;RIGHT(T511+100,2)&amp;"/"&amp;U511,"MM/DD/YYYY"))&lt;=DATEVALUE(TEXT(VLOOKUP(V511,Validation!F546:I569,3,FALSE)&amp;"/"&amp;RIGHT(W511+100,2)&amp;"/"&amp;X511,"MM/DD/YYYY")),"",-1),"")</f>
        <v/>
      </c>
    </row>
    <row r="512" spans="1:29" ht="13.8">
      <c r="A512" s="113"/>
      <c r="B512" s="113"/>
      <c r="C512" s="113"/>
      <c r="D512" s="113"/>
      <c r="E512" s="113"/>
      <c r="F512" s="14"/>
      <c r="G512" s="15"/>
      <c r="H512" s="14"/>
      <c r="I512" s="114"/>
      <c r="J512" s="91" t="str">
        <f t="shared" si="21"/>
        <v/>
      </c>
      <c r="K512" s="88"/>
      <c r="L512" s="89"/>
      <c r="M512" s="90"/>
      <c r="N512" s="88"/>
      <c r="O512" s="89"/>
      <c r="P512" s="90"/>
      <c r="Q512" s="85" t="str">
        <f ca="1">+IF(A512="","",IF(AND(TODAY()&lt;Validation!$C$141,OR(MONTH(TODAY())=10,MONTH(TODAY())=11,MONTH(TODAY())=12)),CONCATENATE(MONTH(TODAY()),"/01/",YEAR(TODAY())),IF(AND(TODAY()&lt;Validation!$C$141,MONTH(TODAY())&lt;=9),CONCATENATE("0",MONTH(TODAY()),"/01/",YEAR(TODAY())),IF(AND(TODAY()&gt;=Validation!$C$141,OR(MONTH(TODAY())=10,MONTH(TODAY())=11,MONTH(TODAY())=12)),CONCATENATE(MONTH(TODAY()+10),"/01/",YEAR(TODAY()+10)),IF(AND(TODAY()&gt;=Validation!$C$141,MONTH(TODAY())&lt;=9),CONCATENATE("0",MONTH(TODAY()+10),"/01/",YEAR(TODAY()+10)))))))</f>
        <v/>
      </c>
      <c r="R512" s="84" t="str">
        <f t="shared" si="22"/>
        <v/>
      </c>
      <c r="S512" s="66"/>
      <c r="T512" s="66"/>
      <c r="U512" s="66"/>
      <c r="V512" s="66"/>
      <c r="W512" s="66"/>
      <c r="X512" s="66"/>
      <c r="Y512" s="278"/>
      <c r="Z512" s="7">
        <f t="shared" si="23"/>
        <v>22</v>
      </c>
      <c r="AB512" s="133" t="str">
        <f>IFERROR(IF(DATEVALUE(VLOOKUP(K512,Validation!F547:I570,3,FALSE)&amp;"/"&amp;RIGHT(L512+100,2)&amp;"/"&amp;M512)&lt;=DATEVALUE(VLOOKUP(N512,Validation!F547:I570,3,FALSE)&amp;"/"&amp;RIGHT(O512+100,2)&amp;"/"&amp;P512),"",-1),"")</f>
        <v/>
      </c>
      <c r="AC512" s="133" t="str">
        <f>IFERROR(IF(DATEVALUE(TEXT(VLOOKUP(S512,Validation!F547:I570,3,FALSE)&amp;"/"&amp;RIGHT(T512+100,2)&amp;"/"&amp;U512,"MM/DD/YYYY"))&lt;=DATEVALUE(TEXT(VLOOKUP(V512,Validation!F547:I570,3,FALSE)&amp;"/"&amp;RIGHT(W512+100,2)&amp;"/"&amp;X512,"MM/DD/YYYY")),"",-1),"")</f>
        <v/>
      </c>
    </row>
    <row r="513" spans="1:29" ht="13.8">
      <c r="A513" s="113"/>
      <c r="B513" s="113"/>
      <c r="C513" s="113"/>
      <c r="D513" s="113"/>
      <c r="E513" s="113"/>
      <c r="F513" s="14"/>
      <c r="G513" s="15"/>
      <c r="H513" s="14"/>
      <c r="I513" s="114"/>
      <c r="J513" s="91" t="str">
        <f t="shared" si="21"/>
        <v/>
      </c>
      <c r="K513" s="88"/>
      <c r="L513" s="89"/>
      <c r="M513" s="90"/>
      <c r="N513" s="88"/>
      <c r="O513" s="89"/>
      <c r="P513" s="90"/>
      <c r="Q513" s="85" t="str">
        <f ca="1">+IF(A513="","",IF(AND(TODAY()&lt;Validation!$C$141,OR(MONTH(TODAY())=10,MONTH(TODAY())=11,MONTH(TODAY())=12)),CONCATENATE(MONTH(TODAY()),"/01/",YEAR(TODAY())),IF(AND(TODAY()&lt;Validation!$C$141,MONTH(TODAY())&lt;=9),CONCATENATE("0",MONTH(TODAY()),"/01/",YEAR(TODAY())),IF(AND(TODAY()&gt;=Validation!$C$141,OR(MONTH(TODAY())=10,MONTH(TODAY())=11,MONTH(TODAY())=12)),CONCATENATE(MONTH(TODAY()+10),"/01/",YEAR(TODAY()+10)),IF(AND(TODAY()&gt;=Validation!$C$141,MONTH(TODAY())&lt;=9),CONCATENATE("0",MONTH(TODAY()+10),"/01/",YEAR(TODAY()+10)))))))</f>
        <v/>
      </c>
      <c r="R513" s="84" t="str">
        <f t="shared" si="22"/>
        <v/>
      </c>
      <c r="S513" s="66"/>
      <c r="T513" s="66"/>
      <c r="U513" s="66"/>
      <c r="V513" s="66"/>
      <c r="W513" s="66"/>
      <c r="X513" s="66"/>
      <c r="Y513" s="278"/>
      <c r="Z513" s="7">
        <f t="shared" si="23"/>
        <v>22</v>
      </c>
      <c r="AB513" s="133" t="str">
        <f>IFERROR(IF(DATEVALUE(VLOOKUP(K513,Validation!F548:I571,3,FALSE)&amp;"/"&amp;RIGHT(L513+100,2)&amp;"/"&amp;M513)&lt;=DATEVALUE(VLOOKUP(N513,Validation!F548:I571,3,FALSE)&amp;"/"&amp;RIGHT(O513+100,2)&amp;"/"&amp;P513),"",-1),"")</f>
        <v/>
      </c>
      <c r="AC513" s="133" t="str">
        <f>IFERROR(IF(DATEVALUE(TEXT(VLOOKUP(S513,Validation!F548:I571,3,FALSE)&amp;"/"&amp;RIGHT(T513+100,2)&amp;"/"&amp;U513,"MM/DD/YYYY"))&lt;=DATEVALUE(TEXT(VLOOKUP(V513,Validation!F548:I571,3,FALSE)&amp;"/"&amp;RIGHT(W513+100,2)&amp;"/"&amp;X513,"MM/DD/YYYY")),"",-1),"")</f>
        <v/>
      </c>
    </row>
    <row r="514" spans="1:29" ht="13.8">
      <c r="A514" s="113"/>
      <c r="B514" s="113"/>
      <c r="C514" s="113"/>
      <c r="D514" s="113"/>
      <c r="E514" s="113"/>
      <c r="F514" s="14"/>
      <c r="G514" s="15"/>
      <c r="H514" s="14"/>
      <c r="I514" s="114"/>
      <c r="J514" s="91" t="str">
        <f t="shared" si="21"/>
        <v/>
      </c>
      <c r="K514" s="88"/>
      <c r="L514" s="89"/>
      <c r="M514" s="90"/>
      <c r="N514" s="88"/>
      <c r="O514" s="89"/>
      <c r="P514" s="90"/>
      <c r="Q514" s="85" t="str">
        <f ca="1">+IF(A514="","",IF(AND(TODAY()&lt;Validation!$C$141,OR(MONTH(TODAY())=10,MONTH(TODAY())=11,MONTH(TODAY())=12)),CONCATENATE(MONTH(TODAY()),"/01/",YEAR(TODAY())),IF(AND(TODAY()&lt;Validation!$C$141,MONTH(TODAY())&lt;=9),CONCATENATE("0",MONTH(TODAY()),"/01/",YEAR(TODAY())),IF(AND(TODAY()&gt;=Validation!$C$141,OR(MONTH(TODAY())=10,MONTH(TODAY())=11,MONTH(TODAY())=12)),CONCATENATE(MONTH(TODAY()+10),"/01/",YEAR(TODAY()+10)),IF(AND(TODAY()&gt;=Validation!$C$141,MONTH(TODAY())&lt;=9),CONCATENATE("0",MONTH(TODAY()+10),"/01/",YEAR(TODAY()+10)))))))</f>
        <v/>
      </c>
      <c r="R514" s="84" t="str">
        <f t="shared" si="22"/>
        <v/>
      </c>
      <c r="S514" s="66"/>
      <c r="T514" s="66"/>
      <c r="U514" s="66"/>
      <c r="V514" s="66"/>
      <c r="W514" s="66"/>
      <c r="X514" s="66"/>
      <c r="Y514" s="278"/>
      <c r="Z514" s="7">
        <f t="shared" si="23"/>
        <v>22</v>
      </c>
      <c r="AB514" s="133" t="str">
        <f>IFERROR(IF(DATEVALUE(VLOOKUP(K514,Validation!F549:I572,3,FALSE)&amp;"/"&amp;RIGHT(L514+100,2)&amp;"/"&amp;M514)&lt;=DATEVALUE(VLOOKUP(N514,Validation!F549:I572,3,FALSE)&amp;"/"&amp;RIGHT(O514+100,2)&amp;"/"&amp;P514),"",-1),"")</f>
        <v/>
      </c>
      <c r="AC514" s="133" t="str">
        <f>IFERROR(IF(DATEVALUE(TEXT(VLOOKUP(S514,Validation!F549:I572,3,FALSE)&amp;"/"&amp;RIGHT(T514+100,2)&amp;"/"&amp;U514,"MM/DD/YYYY"))&lt;=DATEVALUE(TEXT(VLOOKUP(V514,Validation!F549:I572,3,FALSE)&amp;"/"&amp;RIGHT(W514+100,2)&amp;"/"&amp;X514,"MM/DD/YYYY")),"",-1),"")</f>
        <v/>
      </c>
    </row>
    <row r="515" spans="1:29" ht="13.8">
      <c r="A515" s="113"/>
      <c r="B515" s="113"/>
      <c r="C515" s="113"/>
      <c r="D515" s="113"/>
      <c r="E515" s="113"/>
      <c r="F515" s="14"/>
      <c r="G515" s="15"/>
      <c r="H515" s="14"/>
      <c r="I515" s="114"/>
      <c r="J515" s="91" t="str">
        <f t="shared" si="21"/>
        <v/>
      </c>
      <c r="K515" s="88"/>
      <c r="L515" s="89"/>
      <c r="M515" s="90"/>
      <c r="N515" s="88"/>
      <c r="O515" s="89"/>
      <c r="P515" s="90"/>
      <c r="Q515" s="85" t="str">
        <f ca="1">+IF(A515="","",IF(AND(TODAY()&lt;Validation!$C$141,OR(MONTH(TODAY())=10,MONTH(TODAY())=11,MONTH(TODAY())=12)),CONCATENATE(MONTH(TODAY()),"/01/",YEAR(TODAY())),IF(AND(TODAY()&lt;Validation!$C$141,MONTH(TODAY())&lt;=9),CONCATENATE("0",MONTH(TODAY()),"/01/",YEAR(TODAY())),IF(AND(TODAY()&gt;=Validation!$C$141,OR(MONTH(TODAY())=10,MONTH(TODAY())=11,MONTH(TODAY())=12)),CONCATENATE(MONTH(TODAY()+10),"/01/",YEAR(TODAY()+10)),IF(AND(TODAY()&gt;=Validation!$C$141,MONTH(TODAY())&lt;=9),CONCATENATE("0",MONTH(TODAY()+10),"/01/",YEAR(TODAY()+10)))))))</f>
        <v/>
      </c>
      <c r="R515" s="84" t="str">
        <f t="shared" si="22"/>
        <v/>
      </c>
      <c r="S515" s="66"/>
      <c r="T515" s="66"/>
      <c r="U515" s="66"/>
      <c r="V515" s="66"/>
      <c r="W515" s="66"/>
      <c r="X515" s="66"/>
      <c r="Y515" s="278"/>
      <c r="Z515" s="7">
        <f t="shared" si="23"/>
        <v>22</v>
      </c>
      <c r="AB515" s="133" t="str">
        <f>IFERROR(IF(DATEVALUE(VLOOKUP(K515,Validation!F550:I573,3,FALSE)&amp;"/"&amp;RIGHT(L515+100,2)&amp;"/"&amp;M515)&lt;=DATEVALUE(VLOOKUP(N515,Validation!F550:I573,3,FALSE)&amp;"/"&amp;RIGHT(O515+100,2)&amp;"/"&amp;P515),"",-1),"")</f>
        <v/>
      </c>
      <c r="AC515" s="133" t="str">
        <f>IFERROR(IF(DATEVALUE(TEXT(VLOOKUP(S515,Validation!F550:I573,3,FALSE)&amp;"/"&amp;RIGHT(T515+100,2)&amp;"/"&amp;U515,"MM/DD/YYYY"))&lt;=DATEVALUE(TEXT(VLOOKUP(V515,Validation!F550:I573,3,FALSE)&amp;"/"&amp;RIGHT(W515+100,2)&amp;"/"&amp;X515,"MM/DD/YYYY")),"",-1),"")</f>
        <v/>
      </c>
    </row>
    <row r="516" spans="1:29" ht="13.8">
      <c r="A516" s="113"/>
      <c r="B516" s="113"/>
      <c r="C516" s="113"/>
      <c r="D516" s="113"/>
      <c r="E516" s="113"/>
      <c r="F516" s="14"/>
      <c r="G516" s="15"/>
      <c r="H516" s="14"/>
      <c r="I516" s="114"/>
      <c r="J516" s="91" t="str">
        <f t="shared" si="21"/>
        <v/>
      </c>
      <c r="K516" s="88"/>
      <c r="L516" s="89"/>
      <c r="M516" s="90"/>
      <c r="N516" s="88"/>
      <c r="O516" s="89"/>
      <c r="P516" s="90"/>
      <c r="Q516" s="85" t="str">
        <f ca="1">+IF(A516="","",IF(AND(TODAY()&lt;Validation!$C$141,OR(MONTH(TODAY())=10,MONTH(TODAY())=11,MONTH(TODAY())=12)),CONCATENATE(MONTH(TODAY()),"/01/",YEAR(TODAY())),IF(AND(TODAY()&lt;Validation!$C$141,MONTH(TODAY())&lt;=9),CONCATENATE("0",MONTH(TODAY()),"/01/",YEAR(TODAY())),IF(AND(TODAY()&gt;=Validation!$C$141,OR(MONTH(TODAY())=10,MONTH(TODAY())=11,MONTH(TODAY())=12)),CONCATENATE(MONTH(TODAY()+10),"/01/",YEAR(TODAY()+10)),IF(AND(TODAY()&gt;=Validation!$C$141,MONTH(TODAY())&lt;=9),CONCATENATE("0",MONTH(TODAY()+10),"/01/",YEAR(TODAY()+10)))))))</f>
        <v/>
      </c>
      <c r="R516" s="84" t="str">
        <f t="shared" si="22"/>
        <v/>
      </c>
      <c r="S516" s="66"/>
      <c r="T516" s="66"/>
      <c r="U516" s="66"/>
      <c r="V516" s="66"/>
      <c r="W516" s="66"/>
      <c r="X516" s="66"/>
      <c r="Y516" s="278"/>
      <c r="Z516" s="7">
        <f t="shared" si="23"/>
        <v>22</v>
      </c>
      <c r="AB516" s="133" t="str">
        <f>IFERROR(IF(DATEVALUE(VLOOKUP(K516,Validation!F551:I574,3,FALSE)&amp;"/"&amp;RIGHT(L516+100,2)&amp;"/"&amp;M516)&lt;=DATEVALUE(VLOOKUP(N516,Validation!F551:I574,3,FALSE)&amp;"/"&amp;RIGHT(O516+100,2)&amp;"/"&amp;P516),"",-1),"")</f>
        <v/>
      </c>
      <c r="AC516" s="133" t="str">
        <f>IFERROR(IF(DATEVALUE(TEXT(VLOOKUP(S516,Validation!F551:I574,3,FALSE)&amp;"/"&amp;RIGHT(T516+100,2)&amp;"/"&amp;U516,"MM/DD/YYYY"))&lt;=DATEVALUE(TEXT(VLOOKUP(V516,Validation!F551:I574,3,FALSE)&amp;"/"&amp;RIGHT(W516+100,2)&amp;"/"&amp;X516,"MM/DD/YYYY")),"",-1),"")</f>
        <v/>
      </c>
    </row>
    <row r="517" spans="1:29" ht="13.8">
      <c r="A517" s="113"/>
      <c r="B517" s="113"/>
      <c r="C517" s="113"/>
      <c r="D517" s="113"/>
      <c r="E517" s="113"/>
      <c r="F517" s="14"/>
      <c r="G517" s="15"/>
      <c r="H517" s="14"/>
      <c r="I517" s="114"/>
      <c r="J517" s="91" t="str">
        <f t="shared" si="21"/>
        <v/>
      </c>
      <c r="K517" s="88"/>
      <c r="L517" s="89"/>
      <c r="M517" s="90"/>
      <c r="N517" s="88"/>
      <c r="O517" s="89"/>
      <c r="P517" s="90"/>
      <c r="Q517" s="85" t="str">
        <f ca="1">+IF(A517="","",IF(AND(TODAY()&lt;Validation!$C$141,OR(MONTH(TODAY())=10,MONTH(TODAY())=11,MONTH(TODAY())=12)),CONCATENATE(MONTH(TODAY()),"/01/",YEAR(TODAY())),IF(AND(TODAY()&lt;Validation!$C$141,MONTH(TODAY())&lt;=9),CONCATENATE("0",MONTH(TODAY()),"/01/",YEAR(TODAY())),IF(AND(TODAY()&gt;=Validation!$C$141,OR(MONTH(TODAY())=10,MONTH(TODAY())=11,MONTH(TODAY())=12)),CONCATENATE(MONTH(TODAY()+10),"/01/",YEAR(TODAY()+10)),IF(AND(TODAY()&gt;=Validation!$C$141,MONTH(TODAY())&lt;=9),CONCATENATE("0",MONTH(TODAY()+10),"/01/",YEAR(TODAY()+10)))))))</f>
        <v/>
      </c>
      <c r="R517" s="84" t="str">
        <f t="shared" si="22"/>
        <v/>
      </c>
      <c r="S517" s="66"/>
      <c r="T517" s="66"/>
      <c r="U517" s="66"/>
      <c r="V517" s="66"/>
      <c r="W517" s="66"/>
      <c r="X517" s="66"/>
      <c r="Y517" s="278"/>
      <c r="Z517" s="7">
        <f t="shared" si="23"/>
        <v>22</v>
      </c>
      <c r="AB517" s="133" t="str">
        <f>IFERROR(IF(DATEVALUE(VLOOKUP(K517,Validation!F552:I575,3,FALSE)&amp;"/"&amp;RIGHT(L517+100,2)&amp;"/"&amp;M517)&lt;=DATEVALUE(VLOOKUP(N517,Validation!F552:I575,3,FALSE)&amp;"/"&amp;RIGHT(O517+100,2)&amp;"/"&amp;P517),"",-1),"")</f>
        <v/>
      </c>
      <c r="AC517" s="133" t="str">
        <f>IFERROR(IF(DATEVALUE(TEXT(VLOOKUP(S517,Validation!F552:I575,3,FALSE)&amp;"/"&amp;RIGHT(T517+100,2)&amp;"/"&amp;U517,"MM/DD/YYYY"))&lt;=DATEVALUE(TEXT(VLOOKUP(V517,Validation!F552:I575,3,FALSE)&amp;"/"&amp;RIGHT(W517+100,2)&amp;"/"&amp;X517,"MM/DD/YYYY")),"",-1),"")</f>
        <v/>
      </c>
    </row>
    <row r="518" spans="1:29" ht="13.8">
      <c r="A518" s="113"/>
      <c r="B518" s="113"/>
      <c r="C518" s="113"/>
      <c r="D518" s="113"/>
      <c r="E518" s="113"/>
      <c r="F518" s="14"/>
      <c r="G518" s="15"/>
      <c r="H518" s="14"/>
      <c r="I518" s="114"/>
      <c r="J518" s="91" t="str">
        <f t="shared" ref="J518:J581" si="24">+IF(A518="","",I518)</f>
        <v/>
      </c>
      <c r="K518" s="88"/>
      <c r="L518" s="89"/>
      <c r="M518" s="90"/>
      <c r="N518" s="88"/>
      <c r="O518" s="89"/>
      <c r="P518" s="90"/>
      <c r="Q518" s="85" t="str">
        <f ca="1">+IF(A518="","",IF(AND(TODAY()&lt;Validation!$C$141,OR(MONTH(TODAY())=10,MONTH(TODAY())=11,MONTH(TODAY())=12)),CONCATENATE(MONTH(TODAY()),"/01/",YEAR(TODAY())),IF(AND(TODAY()&lt;Validation!$C$141,MONTH(TODAY())&lt;=9),CONCATENATE("0",MONTH(TODAY()),"/01/",YEAR(TODAY())),IF(AND(TODAY()&gt;=Validation!$C$141,OR(MONTH(TODAY())=10,MONTH(TODAY())=11,MONTH(TODAY())=12)),CONCATENATE(MONTH(TODAY()+10),"/01/",YEAR(TODAY()+10)),IF(AND(TODAY()&gt;=Validation!$C$141,MONTH(TODAY())&lt;=9),CONCATENATE("0",MONTH(TODAY()+10),"/01/",YEAR(TODAY()+10)))))))</f>
        <v/>
      </c>
      <c r="R518" s="84" t="str">
        <f t="shared" ref="R518:R581" si="25">+IF(A518="","",I518)</f>
        <v/>
      </c>
      <c r="S518" s="66"/>
      <c r="T518" s="66"/>
      <c r="U518" s="66"/>
      <c r="V518" s="66"/>
      <c r="W518" s="66"/>
      <c r="X518" s="66"/>
      <c r="Y518" s="278"/>
      <c r="Z518" s="7">
        <f t="shared" ref="Z518:Z581" si="26">COUNTBLANK(A518:I518)+COUNTBLANK(K518:P518)+COUNTBLANK(S518:Y518)</f>
        <v>22</v>
      </c>
      <c r="AB518" s="133" t="str">
        <f>IFERROR(IF(DATEVALUE(VLOOKUP(K518,Validation!F553:I576,3,FALSE)&amp;"/"&amp;RIGHT(L518+100,2)&amp;"/"&amp;M518)&lt;=DATEVALUE(VLOOKUP(N518,Validation!F553:I576,3,FALSE)&amp;"/"&amp;RIGHT(O518+100,2)&amp;"/"&amp;P518),"",-1),"")</f>
        <v/>
      </c>
      <c r="AC518" s="133" t="str">
        <f>IFERROR(IF(DATEVALUE(TEXT(VLOOKUP(S518,Validation!F553:I576,3,FALSE)&amp;"/"&amp;RIGHT(T518+100,2)&amp;"/"&amp;U518,"MM/DD/YYYY"))&lt;=DATEVALUE(TEXT(VLOOKUP(V518,Validation!F553:I576,3,FALSE)&amp;"/"&amp;RIGHT(W518+100,2)&amp;"/"&amp;X518,"MM/DD/YYYY")),"",-1),"")</f>
        <v/>
      </c>
    </row>
    <row r="519" spans="1:29" ht="13.8">
      <c r="A519" s="113"/>
      <c r="B519" s="113"/>
      <c r="C519" s="113"/>
      <c r="D519" s="113"/>
      <c r="E519" s="113"/>
      <c r="F519" s="14"/>
      <c r="G519" s="15"/>
      <c r="H519" s="14"/>
      <c r="I519" s="114"/>
      <c r="J519" s="91" t="str">
        <f t="shared" si="24"/>
        <v/>
      </c>
      <c r="K519" s="88"/>
      <c r="L519" s="89"/>
      <c r="M519" s="90"/>
      <c r="N519" s="88"/>
      <c r="O519" s="89"/>
      <c r="P519" s="90"/>
      <c r="Q519" s="85" t="str">
        <f ca="1">+IF(A519="","",IF(AND(TODAY()&lt;Validation!$C$141,OR(MONTH(TODAY())=10,MONTH(TODAY())=11,MONTH(TODAY())=12)),CONCATENATE(MONTH(TODAY()),"/01/",YEAR(TODAY())),IF(AND(TODAY()&lt;Validation!$C$141,MONTH(TODAY())&lt;=9),CONCATENATE("0",MONTH(TODAY()),"/01/",YEAR(TODAY())),IF(AND(TODAY()&gt;=Validation!$C$141,OR(MONTH(TODAY())=10,MONTH(TODAY())=11,MONTH(TODAY())=12)),CONCATENATE(MONTH(TODAY()+10),"/01/",YEAR(TODAY()+10)),IF(AND(TODAY()&gt;=Validation!$C$141,MONTH(TODAY())&lt;=9),CONCATENATE("0",MONTH(TODAY()+10),"/01/",YEAR(TODAY()+10)))))))</f>
        <v/>
      </c>
      <c r="R519" s="84" t="str">
        <f t="shared" si="25"/>
        <v/>
      </c>
      <c r="S519" s="66"/>
      <c r="T519" s="66"/>
      <c r="U519" s="66"/>
      <c r="V519" s="66"/>
      <c r="W519" s="66"/>
      <c r="X519" s="66"/>
      <c r="Y519" s="278"/>
      <c r="Z519" s="7">
        <f t="shared" si="26"/>
        <v>22</v>
      </c>
      <c r="AB519" s="133" t="str">
        <f>IFERROR(IF(DATEVALUE(VLOOKUP(K519,Validation!F554:I577,3,FALSE)&amp;"/"&amp;RIGHT(L519+100,2)&amp;"/"&amp;M519)&lt;=DATEVALUE(VLOOKUP(N519,Validation!F554:I577,3,FALSE)&amp;"/"&amp;RIGHT(O519+100,2)&amp;"/"&amp;P519),"",-1),"")</f>
        <v/>
      </c>
      <c r="AC519" s="133" t="str">
        <f>IFERROR(IF(DATEVALUE(TEXT(VLOOKUP(S519,Validation!F554:I577,3,FALSE)&amp;"/"&amp;RIGHT(T519+100,2)&amp;"/"&amp;U519,"MM/DD/YYYY"))&lt;=DATEVALUE(TEXT(VLOOKUP(V519,Validation!F554:I577,3,FALSE)&amp;"/"&amp;RIGHT(W519+100,2)&amp;"/"&amp;X519,"MM/DD/YYYY")),"",-1),"")</f>
        <v/>
      </c>
    </row>
    <row r="520" spans="1:29" ht="13.8">
      <c r="A520" s="113"/>
      <c r="B520" s="113"/>
      <c r="C520" s="113"/>
      <c r="D520" s="113"/>
      <c r="E520" s="113"/>
      <c r="F520" s="14"/>
      <c r="G520" s="15"/>
      <c r="H520" s="14"/>
      <c r="I520" s="114"/>
      <c r="J520" s="91" t="str">
        <f t="shared" si="24"/>
        <v/>
      </c>
      <c r="K520" s="88"/>
      <c r="L520" s="89"/>
      <c r="M520" s="90"/>
      <c r="N520" s="88"/>
      <c r="O520" s="89"/>
      <c r="P520" s="90"/>
      <c r="Q520" s="85" t="str">
        <f ca="1">+IF(A520="","",IF(AND(TODAY()&lt;Validation!$C$141,OR(MONTH(TODAY())=10,MONTH(TODAY())=11,MONTH(TODAY())=12)),CONCATENATE(MONTH(TODAY()),"/01/",YEAR(TODAY())),IF(AND(TODAY()&lt;Validation!$C$141,MONTH(TODAY())&lt;=9),CONCATENATE("0",MONTH(TODAY()),"/01/",YEAR(TODAY())),IF(AND(TODAY()&gt;=Validation!$C$141,OR(MONTH(TODAY())=10,MONTH(TODAY())=11,MONTH(TODAY())=12)),CONCATENATE(MONTH(TODAY()+10),"/01/",YEAR(TODAY()+10)),IF(AND(TODAY()&gt;=Validation!$C$141,MONTH(TODAY())&lt;=9),CONCATENATE("0",MONTH(TODAY()+10),"/01/",YEAR(TODAY()+10)))))))</f>
        <v/>
      </c>
      <c r="R520" s="84" t="str">
        <f t="shared" si="25"/>
        <v/>
      </c>
      <c r="S520" s="66"/>
      <c r="T520" s="66"/>
      <c r="U520" s="66"/>
      <c r="V520" s="66"/>
      <c r="W520" s="66"/>
      <c r="X520" s="66"/>
      <c r="Y520" s="278"/>
      <c r="Z520" s="7">
        <f t="shared" si="26"/>
        <v>22</v>
      </c>
      <c r="AB520" s="133" t="str">
        <f>IFERROR(IF(DATEVALUE(VLOOKUP(K520,Validation!F555:I578,3,FALSE)&amp;"/"&amp;RIGHT(L520+100,2)&amp;"/"&amp;M520)&lt;=DATEVALUE(VLOOKUP(N520,Validation!F555:I578,3,FALSE)&amp;"/"&amp;RIGHT(O520+100,2)&amp;"/"&amp;P520),"",-1),"")</f>
        <v/>
      </c>
      <c r="AC520" s="133" t="str">
        <f>IFERROR(IF(DATEVALUE(TEXT(VLOOKUP(S520,Validation!F555:I578,3,FALSE)&amp;"/"&amp;RIGHT(T520+100,2)&amp;"/"&amp;U520,"MM/DD/YYYY"))&lt;=DATEVALUE(TEXT(VLOOKUP(V520,Validation!F555:I578,3,FALSE)&amp;"/"&amp;RIGHT(W520+100,2)&amp;"/"&amp;X520,"MM/DD/YYYY")),"",-1),"")</f>
        <v/>
      </c>
    </row>
    <row r="521" spans="1:29" ht="13.8">
      <c r="A521" s="113"/>
      <c r="B521" s="113"/>
      <c r="C521" s="113"/>
      <c r="D521" s="113"/>
      <c r="E521" s="113"/>
      <c r="F521" s="14"/>
      <c r="G521" s="15"/>
      <c r="H521" s="14"/>
      <c r="I521" s="114"/>
      <c r="J521" s="91" t="str">
        <f t="shared" si="24"/>
        <v/>
      </c>
      <c r="K521" s="88"/>
      <c r="L521" s="89"/>
      <c r="M521" s="90"/>
      <c r="N521" s="88"/>
      <c r="O521" s="89"/>
      <c r="P521" s="90"/>
      <c r="Q521" s="85" t="str">
        <f ca="1">+IF(A521="","",IF(AND(TODAY()&lt;Validation!$C$141,OR(MONTH(TODAY())=10,MONTH(TODAY())=11,MONTH(TODAY())=12)),CONCATENATE(MONTH(TODAY()),"/01/",YEAR(TODAY())),IF(AND(TODAY()&lt;Validation!$C$141,MONTH(TODAY())&lt;=9),CONCATENATE("0",MONTH(TODAY()),"/01/",YEAR(TODAY())),IF(AND(TODAY()&gt;=Validation!$C$141,OR(MONTH(TODAY())=10,MONTH(TODAY())=11,MONTH(TODAY())=12)),CONCATENATE(MONTH(TODAY()+10),"/01/",YEAR(TODAY()+10)),IF(AND(TODAY()&gt;=Validation!$C$141,MONTH(TODAY())&lt;=9),CONCATENATE("0",MONTH(TODAY()+10),"/01/",YEAR(TODAY()+10)))))))</f>
        <v/>
      </c>
      <c r="R521" s="84" t="str">
        <f t="shared" si="25"/>
        <v/>
      </c>
      <c r="S521" s="66"/>
      <c r="T521" s="66"/>
      <c r="U521" s="66"/>
      <c r="V521" s="66"/>
      <c r="W521" s="66"/>
      <c r="X521" s="66"/>
      <c r="Y521" s="278"/>
      <c r="Z521" s="7">
        <f t="shared" si="26"/>
        <v>22</v>
      </c>
      <c r="AB521" s="133" t="str">
        <f>IFERROR(IF(DATEVALUE(VLOOKUP(K521,Validation!F556:I579,3,FALSE)&amp;"/"&amp;RIGHT(L521+100,2)&amp;"/"&amp;M521)&lt;=DATEVALUE(VLOOKUP(N521,Validation!F556:I579,3,FALSE)&amp;"/"&amp;RIGHT(O521+100,2)&amp;"/"&amp;P521),"",-1),"")</f>
        <v/>
      </c>
      <c r="AC521" s="133" t="str">
        <f>IFERROR(IF(DATEVALUE(TEXT(VLOOKUP(S521,Validation!F556:I579,3,FALSE)&amp;"/"&amp;RIGHT(T521+100,2)&amp;"/"&amp;U521,"MM/DD/YYYY"))&lt;=DATEVALUE(TEXT(VLOOKUP(V521,Validation!F556:I579,3,FALSE)&amp;"/"&amp;RIGHT(W521+100,2)&amp;"/"&amp;X521,"MM/DD/YYYY")),"",-1),"")</f>
        <v/>
      </c>
    </row>
    <row r="522" spans="1:29" ht="13.8">
      <c r="A522" s="113"/>
      <c r="B522" s="113"/>
      <c r="C522" s="113"/>
      <c r="D522" s="113"/>
      <c r="E522" s="113"/>
      <c r="F522" s="14"/>
      <c r="G522" s="15"/>
      <c r="H522" s="14"/>
      <c r="I522" s="114"/>
      <c r="J522" s="91" t="str">
        <f t="shared" si="24"/>
        <v/>
      </c>
      <c r="K522" s="88"/>
      <c r="L522" s="89"/>
      <c r="M522" s="90"/>
      <c r="N522" s="88"/>
      <c r="O522" s="89"/>
      <c r="P522" s="90"/>
      <c r="Q522" s="85" t="str">
        <f ca="1">+IF(A522="","",IF(AND(TODAY()&lt;Validation!$C$141,OR(MONTH(TODAY())=10,MONTH(TODAY())=11,MONTH(TODAY())=12)),CONCATENATE(MONTH(TODAY()),"/01/",YEAR(TODAY())),IF(AND(TODAY()&lt;Validation!$C$141,MONTH(TODAY())&lt;=9),CONCATENATE("0",MONTH(TODAY()),"/01/",YEAR(TODAY())),IF(AND(TODAY()&gt;=Validation!$C$141,OR(MONTH(TODAY())=10,MONTH(TODAY())=11,MONTH(TODAY())=12)),CONCATENATE(MONTH(TODAY()+10),"/01/",YEAR(TODAY()+10)),IF(AND(TODAY()&gt;=Validation!$C$141,MONTH(TODAY())&lt;=9),CONCATENATE("0",MONTH(TODAY()+10),"/01/",YEAR(TODAY()+10)))))))</f>
        <v/>
      </c>
      <c r="R522" s="84" t="str">
        <f t="shared" si="25"/>
        <v/>
      </c>
      <c r="S522" s="66"/>
      <c r="T522" s="66"/>
      <c r="U522" s="66"/>
      <c r="V522" s="66"/>
      <c r="W522" s="66"/>
      <c r="X522" s="66"/>
      <c r="Y522" s="278"/>
      <c r="Z522" s="7">
        <f t="shared" si="26"/>
        <v>22</v>
      </c>
      <c r="AB522" s="133" t="str">
        <f>IFERROR(IF(DATEVALUE(VLOOKUP(K522,Validation!F557:I580,3,FALSE)&amp;"/"&amp;RIGHT(L522+100,2)&amp;"/"&amp;M522)&lt;=DATEVALUE(VLOOKUP(N522,Validation!F557:I580,3,FALSE)&amp;"/"&amp;RIGHT(O522+100,2)&amp;"/"&amp;P522),"",-1),"")</f>
        <v/>
      </c>
      <c r="AC522" s="133" t="str">
        <f>IFERROR(IF(DATEVALUE(TEXT(VLOOKUP(S522,Validation!F557:I580,3,FALSE)&amp;"/"&amp;RIGHT(T522+100,2)&amp;"/"&amp;U522,"MM/DD/YYYY"))&lt;=DATEVALUE(TEXT(VLOOKUP(V522,Validation!F557:I580,3,FALSE)&amp;"/"&amp;RIGHT(W522+100,2)&amp;"/"&amp;X522,"MM/DD/YYYY")),"",-1),"")</f>
        <v/>
      </c>
    </row>
    <row r="523" spans="1:29" ht="13.8">
      <c r="A523" s="113"/>
      <c r="B523" s="113"/>
      <c r="C523" s="113"/>
      <c r="D523" s="113"/>
      <c r="E523" s="113"/>
      <c r="F523" s="14"/>
      <c r="G523" s="15"/>
      <c r="H523" s="14"/>
      <c r="I523" s="114"/>
      <c r="J523" s="91" t="str">
        <f t="shared" si="24"/>
        <v/>
      </c>
      <c r="K523" s="88"/>
      <c r="L523" s="89"/>
      <c r="M523" s="90"/>
      <c r="N523" s="88"/>
      <c r="O523" s="89"/>
      <c r="P523" s="90"/>
      <c r="Q523" s="85" t="str">
        <f ca="1">+IF(A523="","",IF(AND(TODAY()&lt;Validation!$C$141,OR(MONTH(TODAY())=10,MONTH(TODAY())=11,MONTH(TODAY())=12)),CONCATENATE(MONTH(TODAY()),"/01/",YEAR(TODAY())),IF(AND(TODAY()&lt;Validation!$C$141,MONTH(TODAY())&lt;=9),CONCATENATE("0",MONTH(TODAY()),"/01/",YEAR(TODAY())),IF(AND(TODAY()&gt;=Validation!$C$141,OR(MONTH(TODAY())=10,MONTH(TODAY())=11,MONTH(TODAY())=12)),CONCATENATE(MONTH(TODAY()+10),"/01/",YEAR(TODAY()+10)),IF(AND(TODAY()&gt;=Validation!$C$141,MONTH(TODAY())&lt;=9),CONCATENATE("0",MONTH(TODAY()+10),"/01/",YEAR(TODAY()+10)))))))</f>
        <v/>
      </c>
      <c r="R523" s="84" t="str">
        <f t="shared" si="25"/>
        <v/>
      </c>
      <c r="S523" s="66"/>
      <c r="T523" s="66"/>
      <c r="U523" s="66"/>
      <c r="V523" s="66"/>
      <c r="W523" s="66"/>
      <c r="X523" s="66"/>
      <c r="Y523" s="278"/>
      <c r="Z523" s="7">
        <f t="shared" si="26"/>
        <v>22</v>
      </c>
      <c r="AB523" s="133" t="str">
        <f>IFERROR(IF(DATEVALUE(VLOOKUP(K523,Validation!F558:I581,3,FALSE)&amp;"/"&amp;RIGHT(L523+100,2)&amp;"/"&amp;M523)&lt;=DATEVALUE(VLOOKUP(N523,Validation!F558:I581,3,FALSE)&amp;"/"&amp;RIGHT(O523+100,2)&amp;"/"&amp;P523),"",-1),"")</f>
        <v/>
      </c>
      <c r="AC523" s="133" t="str">
        <f>IFERROR(IF(DATEVALUE(TEXT(VLOOKUP(S523,Validation!F558:I581,3,FALSE)&amp;"/"&amp;RIGHT(T523+100,2)&amp;"/"&amp;U523,"MM/DD/YYYY"))&lt;=DATEVALUE(TEXT(VLOOKUP(V523,Validation!F558:I581,3,FALSE)&amp;"/"&amp;RIGHT(W523+100,2)&amp;"/"&amp;X523,"MM/DD/YYYY")),"",-1),"")</f>
        <v/>
      </c>
    </row>
    <row r="524" spans="1:29" ht="13.8">
      <c r="A524" s="113"/>
      <c r="B524" s="113"/>
      <c r="C524" s="113"/>
      <c r="D524" s="113"/>
      <c r="E524" s="113"/>
      <c r="F524" s="14"/>
      <c r="G524" s="15"/>
      <c r="H524" s="14"/>
      <c r="I524" s="114"/>
      <c r="J524" s="91" t="str">
        <f t="shared" si="24"/>
        <v/>
      </c>
      <c r="K524" s="88"/>
      <c r="L524" s="89"/>
      <c r="M524" s="90"/>
      <c r="N524" s="88"/>
      <c r="O524" s="89"/>
      <c r="P524" s="90"/>
      <c r="Q524" s="85" t="str">
        <f ca="1">+IF(A524="","",IF(AND(TODAY()&lt;Validation!$C$141,OR(MONTH(TODAY())=10,MONTH(TODAY())=11,MONTH(TODAY())=12)),CONCATENATE(MONTH(TODAY()),"/01/",YEAR(TODAY())),IF(AND(TODAY()&lt;Validation!$C$141,MONTH(TODAY())&lt;=9),CONCATENATE("0",MONTH(TODAY()),"/01/",YEAR(TODAY())),IF(AND(TODAY()&gt;=Validation!$C$141,OR(MONTH(TODAY())=10,MONTH(TODAY())=11,MONTH(TODAY())=12)),CONCATENATE(MONTH(TODAY()+10),"/01/",YEAR(TODAY()+10)),IF(AND(TODAY()&gt;=Validation!$C$141,MONTH(TODAY())&lt;=9),CONCATENATE("0",MONTH(TODAY()+10),"/01/",YEAR(TODAY()+10)))))))</f>
        <v/>
      </c>
      <c r="R524" s="84" t="str">
        <f t="shared" si="25"/>
        <v/>
      </c>
      <c r="S524" s="66"/>
      <c r="T524" s="66"/>
      <c r="U524" s="66"/>
      <c r="V524" s="66"/>
      <c r="W524" s="66"/>
      <c r="X524" s="66"/>
      <c r="Y524" s="278"/>
      <c r="Z524" s="7">
        <f t="shared" si="26"/>
        <v>22</v>
      </c>
      <c r="AB524" s="133" t="str">
        <f>IFERROR(IF(DATEVALUE(VLOOKUP(K524,Validation!F559:I582,3,FALSE)&amp;"/"&amp;RIGHT(L524+100,2)&amp;"/"&amp;M524)&lt;=DATEVALUE(VLOOKUP(N524,Validation!F559:I582,3,FALSE)&amp;"/"&amp;RIGHT(O524+100,2)&amp;"/"&amp;P524),"",-1),"")</f>
        <v/>
      </c>
      <c r="AC524" s="133" t="str">
        <f>IFERROR(IF(DATEVALUE(TEXT(VLOOKUP(S524,Validation!F559:I582,3,FALSE)&amp;"/"&amp;RIGHT(T524+100,2)&amp;"/"&amp;U524,"MM/DD/YYYY"))&lt;=DATEVALUE(TEXT(VLOOKUP(V524,Validation!F559:I582,3,FALSE)&amp;"/"&amp;RIGHT(W524+100,2)&amp;"/"&amp;X524,"MM/DD/YYYY")),"",-1),"")</f>
        <v/>
      </c>
    </row>
    <row r="525" spans="1:29" ht="13.8">
      <c r="A525" s="113"/>
      <c r="B525" s="113"/>
      <c r="C525" s="113"/>
      <c r="D525" s="113"/>
      <c r="E525" s="113"/>
      <c r="F525" s="14"/>
      <c r="G525" s="15"/>
      <c r="H525" s="14"/>
      <c r="I525" s="114"/>
      <c r="J525" s="91" t="str">
        <f t="shared" si="24"/>
        <v/>
      </c>
      <c r="K525" s="88"/>
      <c r="L525" s="89"/>
      <c r="M525" s="90"/>
      <c r="N525" s="88"/>
      <c r="O525" s="89"/>
      <c r="P525" s="90"/>
      <c r="Q525" s="85" t="str">
        <f ca="1">+IF(A525="","",IF(AND(TODAY()&lt;Validation!$C$141,OR(MONTH(TODAY())=10,MONTH(TODAY())=11,MONTH(TODAY())=12)),CONCATENATE(MONTH(TODAY()),"/01/",YEAR(TODAY())),IF(AND(TODAY()&lt;Validation!$C$141,MONTH(TODAY())&lt;=9),CONCATENATE("0",MONTH(TODAY()),"/01/",YEAR(TODAY())),IF(AND(TODAY()&gt;=Validation!$C$141,OR(MONTH(TODAY())=10,MONTH(TODAY())=11,MONTH(TODAY())=12)),CONCATENATE(MONTH(TODAY()+10),"/01/",YEAR(TODAY()+10)),IF(AND(TODAY()&gt;=Validation!$C$141,MONTH(TODAY())&lt;=9),CONCATENATE("0",MONTH(TODAY()+10),"/01/",YEAR(TODAY()+10)))))))</f>
        <v/>
      </c>
      <c r="R525" s="84" t="str">
        <f t="shared" si="25"/>
        <v/>
      </c>
      <c r="S525" s="66"/>
      <c r="T525" s="66"/>
      <c r="U525" s="66"/>
      <c r="V525" s="66"/>
      <c r="W525" s="66"/>
      <c r="X525" s="66"/>
      <c r="Y525" s="278"/>
      <c r="Z525" s="7">
        <f t="shared" si="26"/>
        <v>22</v>
      </c>
      <c r="AB525" s="133" t="str">
        <f>IFERROR(IF(DATEVALUE(VLOOKUP(K525,Validation!F560:I583,3,FALSE)&amp;"/"&amp;RIGHT(L525+100,2)&amp;"/"&amp;M525)&lt;=DATEVALUE(VLOOKUP(N525,Validation!F560:I583,3,FALSE)&amp;"/"&amp;RIGHT(O525+100,2)&amp;"/"&amp;P525),"",-1),"")</f>
        <v/>
      </c>
      <c r="AC525" s="133" t="str">
        <f>IFERROR(IF(DATEVALUE(TEXT(VLOOKUP(S525,Validation!F560:I583,3,FALSE)&amp;"/"&amp;RIGHT(T525+100,2)&amp;"/"&amp;U525,"MM/DD/YYYY"))&lt;=DATEVALUE(TEXT(VLOOKUP(V525,Validation!F560:I583,3,FALSE)&amp;"/"&amp;RIGHT(W525+100,2)&amp;"/"&amp;X525,"MM/DD/YYYY")),"",-1),"")</f>
        <v/>
      </c>
    </row>
    <row r="526" spans="1:29" ht="13.8">
      <c r="A526" s="113"/>
      <c r="B526" s="113"/>
      <c r="C526" s="113"/>
      <c r="D526" s="113"/>
      <c r="E526" s="113"/>
      <c r="F526" s="14"/>
      <c r="G526" s="15"/>
      <c r="H526" s="14"/>
      <c r="I526" s="114"/>
      <c r="J526" s="91" t="str">
        <f t="shared" si="24"/>
        <v/>
      </c>
      <c r="K526" s="88"/>
      <c r="L526" s="89"/>
      <c r="M526" s="90"/>
      <c r="N526" s="88"/>
      <c r="O526" s="89"/>
      <c r="P526" s="90"/>
      <c r="Q526" s="85" t="str">
        <f ca="1">+IF(A526="","",IF(AND(TODAY()&lt;Validation!$C$141,OR(MONTH(TODAY())=10,MONTH(TODAY())=11,MONTH(TODAY())=12)),CONCATENATE(MONTH(TODAY()),"/01/",YEAR(TODAY())),IF(AND(TODAY()&lt;Validation!$C$141,MONTH(TODAY())&lt;=9),CONCATENATE("0",MONTH(TODAY()),"/01/",YEAR(TODAY())),IF(AND(TODAY()&gt;=Validation!$C$141,OR(MONTH(TODAY())=10,MONTH(TODAY())=11,MONTH(TODAY())=12)),CONCATENATE(MONTH(TODAY()+10),"/01/",YEAR(TODAY()+10)),IF(AND(TODAY()&gt;=Validation!$C$141,MONTH(TODAY())&lt;=9),CONCATENATE("0",MONTH(TODAY()+10),"/01/",YEAR(TODAY()+10)))))))</f>
        <v/>
      </c>
      <c r="R526" s="84" t="str">
        <f t="shared" si="25"/>
        <v/>
      </c>
      <c r="S526" s="66"/>
      <c r="T526" s="66"/>
      <c r="U526" s="66"/>
      <c r="V526" s="66"/>
      <c r="W526" s="66"/>
      <c r="X526" s="66"/>
      <c r="Y526" s="278"/>
      <c r="Z526" s="7">
        <f t="shared" si="26"/>
        <v>22</v>
      </c>
      <c r="AB526" s="133" t="str">
        <f>IFERROR(IF(DATEVALUE(VLOOKUP(K526,Validation!F561:I584,3,FALSE)&amp;"/"&amp;RIGHT(L526+100,2)&amp;"/"&amp;M526)&lt;=DATEVALUE(VLOOKUP(N526,Validation!F561:I584,3,FALSE)&amp;"/"&amp;RIGHT(O526+100,2)&amp;"/"&amp;P526),"",-1),"")</f>
        <v/>
      </c>
      <c r="AC526" s="133" t="str">
        <f>IFERROR(IF(DATEVALUE(TEXT(VLOOKUP(S526,Validation!F561:I584,3,FALSE)&amp;"/"&amp;RIGHT(T526+100,2)&amp;"/"&amp;U526,"MM/DD/YYYY"))&lt;=DATEVALUE(TEXT(VLOOKUP(V526,Validation!F561:I584,3,FALSE)&amp;"/"&amp;RIGHT(W526+100,2)&amp;"/"&amp;X526,"MM/DD/YYYY")),"",-1),"")</f>
        <v/>
      </c>
    </row>
    <row r="527" spans="1:29" ht="13.8">
      <c r="A527" s="113"/>
      <c r="B527" s="113"/>
      <c r="C527" s="113"/>
      <c r="D527" s="113"/>
      <c r="E527" s="113"/>
      <c r="F527" s="14"/>
      <c r="G527" s="15"/>
      <c r="H527" s="14"/>
      <c r="I527" s="114"/>
      <c r="J527" s="91" t="str">
        <f t="shared" si="24"/>
        <v/>
      </c>
      <c r="K527" s="88"/>
      <c r="L527" s="89"/>
      <c r="M527" s="90"/>
      <c r="N527" s="88"/>
      <c r="O527" s="89"/>
      <c r="P527" s="90"/>
      <c r="Q527" s="85" t="str">
        <f ca="1">+IF(A527="","",IF(AND(TODAY()&lt;Validation!$C$141,OR(MONTH(TODAY())=10,MONTH(TODAY())=11,MONTH(TODAY())=12)),CONCATENATE(MONTH(TODAY()),"/01/",YEAR(TODAY())),IF(AND(TODAY()&lt;Validation!$C$141,MONTH(TODAY())&lt;=9),CONCATENATE("0",MONTH(TODAY()),"/01/",YEAR(TODAY())),IF(AND(TODAY()&gt;=Validation!$C$141,OR(MONTH(TODAY())=10,MONTH(TODAY())=11,MONTH(TODAY())=12)),CONCATENATE(MONTH(TODAY()+10),"/01/",YEAR(TODAY()+10)),IF(AND(TODAY()&gt;=Validation!$C$141,MONTH(TODAY())&lt;=9),CONCATENATE("0",MONTH(TODAY()+10),"/01/",YEAR(TODAY()+10)))))))</f>
        <v/>
      </c>
      <c r="R527" s="84" t="str">
        <f t="shared" si="25"/>
        <v/>
      </c>
      <c r="S527" s="66"/>
      <c r="T527" s="66"/>
      <c r="U527" s="66"/>
      <c r="V527" s="66"/>
      <c r="W527" s="66"/>
      <c r="X527" s="66"/>
      <c r="Y527" s="278"/>
      <c r="Z527" s="7">
        <f t="shared" si="26"/>
        <v>22</v>
      </c>
      <c r="AB527" s="133" t="str">
        <f>IFERROR(IF(DATEVALUE(VLOOKUP(K527,Validation!F562:I585,3,FALSE)&amp;"/"&amp;RIGHT(L527+100,2)&amp;"/"&amp;M527)&lt;=DATEVALUE(VLOOKUP(N527,Validation!F562:I585,3,FALSE)&amp;"/"&amp;RIGHT(O527+100,2)&amp;"/"&amp;P527),"",-1),"")</f>
        <v/>
      </c>
      <c r="AC527" s="133" t="str">
        <f>IFERROR(IF(DATEVALUE(TEXT(VLOOKUP(S527,Validation!F562:I585,3,FALSE)&amp;"/"&amp;RIGHT(T527+100,2)&amp;"/"&amp;U527,"MM/DD/YYYY"))&lt;=DATEVALUE(TEXT(VLOOKUP(V527,Validation!F562:I585,3,FALSE)&amp;"/"&amp;RIGHT(W527+100,2)&amp;"/"&amp;X527,"MM/DD/YYYY")),"",-1),"")</f>
        <v/>
      </c>
    </row>
    <row r="528" spans="1:29" ht="13.8">
      <c r="A528" s="113"/>
      <c r="B528" s="113"/>
      <c r="C528" s="113"/>
      <c r="D528" s="113"/>
      <c r="E528" s="113"/>
      <c r="F528" s="14"/>
      <c r="G528" s="15"/>
      <c r="H528" s="14"/>
      <c r="I528" s="114"/>
      <c r="J528" s="91" t="str">
        <f t="shared" si="24"/>
        <v/>
      </c>
      <c r="K528" s="88"/>
      <c r="L528" s="89"/>
      <c r="M528" s="90"/>
      <c r="N528" s="88"/>
      <c r="O528" s="89"/>
      <c r="P528" s="90"/>
      <c r="Q528" s="85" t="str">
        <f ca="1">+IF(A528="","",IF(AND(TODAY()&lt;Validation!$C$141,OR(MONTH(TODAY())=10,MONTH(TODAY())=11,MONTH(TODAY())=12)),CONCATENATE(MONTH(TODAY()),"/01/",YEAR(TODAY())),IF(AND(TODAY()&lt;Validation!$C$141,MONTH(TODAY())&lt;=9),CONCATENATE("0",MONTH(TODAY()),"/01/",YEAR(TODAY())),IF(AND(TODAY()&gt;=Validation!$C$141,OR(MONTH(TODAY())=10,MONTH(TODAY())=11,MONTH(TODAY())=12)),CONCATENATE(MONTH(TODAY()+10),"/01/",YEAR(TODAY()+10)),IF(AND(TODAY()&gt;=Validation!$C$141,MONTH(TODAY())&lt;=9),CONCATENATE("0",MONTH(TODAY()+10),"/01/",YEAR(TODAY()+10)))))))</f>
        <v/>
      </c>
      <c r="R528" s="84" t="str">
        <f t="shared" si="25"/>
        <v/>
      </c>
      <c r="S528" s="66"/>
      <c r="T528" s="66"/>
      <c r="U528" s="66"/>
      <c r="V528" s="66"/>
      <c r="W528" s="66"/>
      <c r="X528" s="66"/>
      <c r="Y528" s="278"/>
      <c r="Z528" s="7">
        <f t="shared" si="26"/>
        <v>22</v>
      </c>
      <c r="AB528" s="133" t="str">
        <f>IFERROR(IF(DATEVALUE(VLOOKUP(K528,Validation!F563:I586,3,FALSE)&amp;"/"&amp;RIGHT(L528+100,2)&amp;"/"&amp;M528)&lt;=DATEVALUE(VLOOKUP(N528,Validation!F563:I586,3,FALSE)&amp;"/"&amp;RIGHT(O528+100,2)&amp;"/"&amp;P528),"",-1),"")</f>
        <v/>
      </c>
      <c r="AC528" s="133" t="str">
        <f>IFERROR(IF(DATEVALUE(TEXT(VLOOKUP(S528,Validation!F563:I586,3,FALSE)&amp;"/"&amp;RIGHT(T528+100,2)&amp;"/"&amp;U528,"MM/DD/YYYY"))&lt;=DATEVALUE(TEXT(VLOOKUP(V528,Validation!F563:I586,3,FALSE)&amp;"/"&amp;RIGHT(W528+100,2)&amp;"/"&amp;X528,"MM/DD/YYYY")),"",-1),"")</f>
        <v/>
      </c>
    </row>
    <row r="529" spans="1:29" ht="13.8">
      <c r="A529" s="113"/>
      <c r="B529" s="113"/>
      <c r="C529" s="113"/>
      <c r="D529" s="113"/>
      <c r="E529" s="113"/>
      <c r="F529" s="14"/>
      <c r="G529" s="15"/>
      <c r="H529" s="14"/>
      <c r="I529" s="114"/>
      <c r="J529" s="91" t="str">
        <f t="shared" si="24"/>
        <v/>
      </c>
      <c r="K529" s="88"/>
      <c r="L529" s="89"/>
      <c r="M529" s="90"/>
      <c r="N529" s="88"/>
      <c r="O529" s="89"/>
      <c r="P529" s="90"/>
      <c r="Q529" s="85" t="str">
        <f ca="1">+IF(A529="","",IF(AND(TODAY()&lt;Validation!$C$141,OR(MONTH(TODAY())=10,MONTH(TODAY())=11,MONTH(TODAY())=12)),CONCATENATE(MONTH(TODAY()),"/01/",YEAR(TODAY())),IF(AND(TODAY()&lt;Validation!$C$141,MONTH(TODAY())&lt;=9),CONCATENATE("0",MONTH(TODAY()),"/01/",YEAR(TODAY())),IF(AND(TODAY()&gt;=Validation!$C$141,OR(MONTH(TODAY())=10,MONTH(TODAY())=11,MONTH(TODAY())=12)),CONCATENATE(MONTH(TODAY()+10),"/01/",YEAR(TODAY()+10)),IF(AND(TODAY()&gt;=Validation!$C$141,MONTH(TODAY())&lt;=9),CONCATENATE("0",MONTH(TODAY()+10),"/01/",YEAR(TODAY()+10)))))))</f>
        <v/>
      </c>
      <c r="R529" s="84" t="str">
        <f t="shared" si="25"/>
        <v/>
      </c>
      <c r="S529" s="66"/>
      <c r="T529" s="66"/>
      <c r="U529" s="66"/>
      <c r="V529" s="66"/>
      <c r="W529" s="66"/>
      <c r="X529" s="66"/>
      <c r="Y529" s="278"/>
      <c r="Z529" s="7">
        <f t="shared" si="26"/>
        <v>22</v>
      </c>
      <c r="AB529" s="133" t="str">
        <f>IFERROR(IF(DATEVALUE(VLOOKUP(K529,Validation!F564:I587,3,FALSE)&amp;"/"&amp;RIGHT(L529+100,2)&amp;"/"&amp;M529)&lt;=DATEVALUE(VLOOKUP(N529,Validation!F564:I587,3,FALSE)&amp;"/"&amp;RIGHT(O529+100,2)&amp;"/"&amp;P529),"",-1),"")</f>
        <v/>
      </c>
      <c r="AC529" s="133" t="str">
        <f>IFERROR(IF(DATEVALUE(TEXT(VLOOKUP(S529,Validation!F564:I587,3,FALSE)&amp;"/"&amp;RIGHT(T529+100,2)&amp;"/"&amp;U529,"MM/DD/YYYY"))&lt;=DATEVALUE(TEXT(VLOOKUP(V529,Validation!F564:I587,3,FALSE)&amp;"/"&amp;RIGHT(W529+100,2)&amp;"/"&amp;X529,"MM/DD/YYYY")),"",-1),"")</f>
        <v/>
      </c>
    </row>
    <row r="530" spans="1:29" ht="13.8">
      <c r="A530" s="113"/>
      <c r="B530" s="113"/>
      <c r="C530" s="113"/>
      <c r="D530" s="113"/>
      <c r="E530" s="113"/>
      <c r="F530" s="14"/>
      <c r="G530" s="15"/>
      <c r="H530" s="14"/>
      <c r="I530" s="114"/>
      <c r="J530" s="91" t="str">
        <f t="shared" si="24"/>
        <v/>
      </c>
      <c r="K530" s="88"/>
      <c r="L530" s="89"/>
      <c r="M530" s="90"/>
      <c r="N530" s="88"/>
      <c r="O530" s="89"/>
      <c r="P530" s="90"/>
      <c r="Q530" s="85" t="str">
        <f ca="1">+IF(A530="","",IF(AND(TODAY()&lt;Validation!$C$141,OR(MONTH(TODAY())=10,MONTH(TODAY())=11,MONTH(TODAY())=12)),CONCATENATE(MONTH(TODAY()),"/01/",YEAR(TODAY())),IF(AND(TODAY()&lt;Validation!$C$141,MONTH(TODAY())&lt;=9),CONCATENATE("0",MONTH(TODAY()),"/01/",YEAR(TODAY())),IF(AND(TODAY()&gt;=Validation!$C$141,OR(MONTH(TODAY())=10,MONTH(TODAY())=11,MONTH(TODAY())=12)),CONCATENATE(MONTH(TODAY()+10),"/01/",YEAR(TODAY()+10)),IF(AND(TODAY()&gt;=Validation!$C$141,MONTH(TODAY())&lt;=9),CONCATENATE("0",MONTH(TODAY()+10),"/01/",YEAR(TODAY()+10)))))))</f>
        <v/>
      </c>
      <c r="R530" s="84" t="str">
        <f t="shared" si="25"/>
        <v/>
      </c>
      <c r="S530" s="66"/>
      <c r="T530" s="66"/>
      <c r="U530" s="66"/>
      <c r="V530" s="66"/>
      <c r="W530" s="66"/>
      <c r="X530" s="66"/>
      <c r="Y530" s="278"/>
      <c r="Z530" s="7">
        <f t="shared" si="26"/>
        <v>22</v>
      </c>
      <c r="AB530" s="133" t="str">
        <f>IFERROR(IF(DATEVALUE(VLOOKUP(K530,Validation!F565:I588,3,FALSE)&amp;"/"&amp;RIGHT(L530+100,2)&amp;"/"&amp;M530)&lt;=DATEVALUE(VLOOKUP(N530,Validation!F565:I588,3,FALSE)&amp;"/"&amp;RIGHT(O530+100,2)&amp;"/"&amp;P530),"",-1),"")</f>
        <v/>
      </c>
      <c r="AC530" s="133" t="str">
        <f>IFERROR(IF(DATEVALUE(TEXT(VLOOKUP(S530,Validation!F565:I588,3,FALSE)&amp;"/"&amp;RIGHT(T530+100,2)&amp;"/"&amp;U530,"MM/DD/YYYY"))&lt;=DATEVALUE(TEXT(VLOOKUP(V530,Validation!F565:I588,3,FALSE)&amp;"/"&amp;RIGHT(W530+100,2)&amp;"/"&amp;X530,"MM/DD/YYYY")),"",-1),"")</f>
        <v/>
      </c>
    </row>
    <row r="531" spans="1:29" ht="13.8">
      <c r="A531" s="113"/>
      <c r="B531" s="113"/>
      <c r="C531" s="113"/>
      <c r="D531" s="113"/>
      <c r="E531" s="113"/>
      <c r="F531" s="14"/>
      <c r="G531" s="15"/>
      <c r="H531" s="14"/>
      <c r="I531" s="114"/>
      <c r="J531" s="91" t="str">
        <f t="shared" si="24"/>
        <v/>
      </c>
      <c r="K531" s="88"/>
      <c r="L531" s="89"/>
      <c r="M531" s="90"/>
      <c r="N531" s="88"/>
      <c r="O531" s="89"/>
      <c r="P531" s="90"/>
      <c r="Q531" s="85" t="str">
        <f ca="1">+IF(A531="","",IF(AND(TODAY()&lt;Validation!$C$141,OR(MONTH(TODAY())=10,MONTH(TODAY())=11,MONTH(TODAY())=12)),CONCATENATE(MONTH(TODAY()),"/01/",YEAR(TODAY())),IF(AND(TODAY()&lt;Validation!$C$141,MONTH(TODAY())&lt;=9),CONCATENATE("0",MONTH(TODAY()),"/01/",YEAR(TODAY())),IF(AND(TODAY()&gt;=Validation!$C$141,OR(MONTH(TODAY())=10,MONTH(TODAY())=11,MONTH(TODAY())=12)),CONCATENATE(MONTH(TODAY()+10),"/01/",YEAR(TODAY()+10)),IF(AND(TODAY()&gt;=Validation!$C$141,MONTH(TODAY())&lt;=9),CONCATENATE("0",MONTH(TODAY()+10),"/01/",YEAR(TODAY()+10)))))))</f>
        <v/>
      </c>
      <c r="R531" s="84" t="str">
        <f t="shared" si="25"/>
        <v/>
      </c>
      <c r="S531" s="66"/>
      <c r="T531" s="66"/>
      <c r="U531" s="66"/>
      <c r="V531" s="66"/>
      <c r="W531" s="66"/>
      <c r="X531" s="66"/>
      <c r="Y531" s="278"/>
      <c r="Z531" s="7">
        <f t="shared" si="26"/>
        <v>22</v>
      </c>
      <c r="AB531" s="133" t="str">
        <f>IFERROR(IF(DATEVALUE(VLOOKUP(K531,Validation!F566:I589,3,FALSE)&amp;"/"&amp;RIGHT(L531+100,2)&amp;"/"&amp;M531)&lt;=DATEVALUE(VLOOKUP(N531,Validation!F566:I589,3,FALSE)&amp;"/"&amp;RIGHT(O531+100,2)&amp;"/"&amp;P531),"",-1),"")</f>
        <v/>
      </c>
      <c r="AC531" s="133" t="str">
        <f>IFERROR(IF(DATEVALUE(TEXT(VLOOKUP(S531,Validation!F566:I589,3,FALSE)&amp;"/"&amp;RIGHT(T531+100,2)&amp;"/"&amp;U531,"MM/DD/YYYY"))&lt;=DATEVALUE(TEXT(VLOOKUP(V531,Validation!F566:I589,3,FALSE)&amp;"/"&amp;RIGHT(W531+100,2)&amp;"/"&amp;X531,"MM/DD/YYYY")),"",-1),"")</f>
        <v/>
      </c>
    </row>
    <row r="532" spans="1:29" ht="13.8">
      <c r="A532" s="113"/>
      <c r="B532" s="113"/>
      <c r="C532" s="113"/>
      <c r="D532" s="113"/>
      <c r="E532" s="113"/>
      <c r="F532" s="14"/>
      <c r="G532" s="15"/>
      <c r="H532" s="14"/>
      <c r="I532" s="114"/>
      <c r="J532" s="91" t="str">
        <f t="shared" si="24"/>
        <v/>
      </c>
      <c r="K532" s="88"/>
      <c r="L532" s="89"/>
      <c r="M532" s="90"/>
      <c r="N532" s="88"/>
      <c r="O532" s="89"/>
      <c r="P532" s="90"/>
      <c r="Q532" s="85" t="str">
        <f ca="1">+IF(A532="","",IF(AND(TODAY()&lt;Validation!$C$141,OR(MONTH(TODAY())=10,MONTH(TODAY())=11,MONTH(TODAY())=12)),CONCATENATE(MONTH(TODAY()),"/01/",YEAR(TODAY())),IF(AND(TODAY()&lt;Validation!$C$141,MONTH(TODAY())&lt;=9),CONCATENATE("0",MONTH(TODAY()),"/01/",YEAR(TODAY())),IF(AND(TODAY()&gt;=Validation!$C$141,OR(MONTH(TODAY())=10,MONTH(TODAY())=11,MONTH(TODAY())=12)),CONCATENATE(MONTH(TODAY()+10),"/01/",YEAR(TODAY()+10)),IF(AND(TODAY()&gt;=Validation!$C$141,MONTH(TODAY())&lt;=9),CONCATENATE("0",MONTH(TODAY()+10),"/01/",YEAR(TODAY()+10)))))))</f>
        <v/>
      </c>
      <c r="R532" s="84" t="str">
        <f t="shared" si="25"/>
        <v/>
      </c>
      <c r="S532" s="66"/>
      <c r="T532" s="66"/>
      <c r="U532" s="66"/>
      <c r="V532" s="66"/>
      <c r="W532" s="66"/>
      <c r="X532" s="66"/>
      <c r="Y532" s="278"/>
      <c r="Z532" s="7">
        <f t="shared" si="26"/>
        <v>22</v>
      </c>
      <c r="AB532" s="133" t="str">
        <f>IFERROR(IF(DATEVALUE(VLOOKUP(K532,Validation!F567:I590,3,FALSE)&amp;"/"&amp;RIGHT(L532+100,2)&amp;"/"&amp;M532)&lt;=DATEVALUE(VLOOKUP(N532,Validation!F567:I590,3,FALSE)&amp;"/"&amp;RIGHT(O532+100,2)&amp;"/"&amp;P532),"",-1),"")</f>
        <v/>
      </c>
      <c r="AC532" s="133" t="str">
        <f>IFERROR(IF(DATEVALUE(TEXT(VLOOKUP(S532,Validation!F567:I590,3,FALSE)&amp;"/"&amp;RIGHT(T532+100,2)&amp;"/"&amp;U532,"MM/DD/YYYY"))&lt;=DATEVALUE(TEXT(VLOOKUP(V532,Validation!F567:I590,3,FALSE)&amp;"/"&amp;RIGHT(W532+100,2)&amp;"/"&amp;X532,"MM/DD/YYYY")),"",-1),"")</f>
        <v/>
      </c>
    </row>
    <row r="533" spans="1:29" ht="13.8">
      <c r="A533" s="113"/>
      <c r="B533" s="113"/>
      <c r="C533" s="113"/>
      <c r="D533" s="113"/>
      <c r="E533" s="113"/>
      <c r="F533" s="14"/>
      <c r="G533" s="15"/>
      <c r="H533" s="14"/>
      <c r="I533" s="114"/>
      <c r="J533" s="91" t="str">
        <f t="shared" si="24"/>
        <v/>
      </c>
      <c r="K533" s="88"/>
      <c r="L533" s="89"/>
      <c r="M533" s="90"/>
      <c r="N533" s="88"/>
      <c r="O533" s="89"/>
      <c r="P533" s="90"/>
      <c r="Q533" s="85" t="str">
        <f ca="1">+IF(A533="","",IF(AND(TODAY()&lt;Validation!$C$141,OR(MONTH(TODAY())=10,MONTH(TODAY())=11,MONTH(TODAY())=12)),CONCATENATE(MONTH(TODAY()),"/01/",YEAR(TODAY())),IF(AND(TODAY()&lt;Validation!$C$141,MONTH(TODAY())&lt;=9),CONCATENATE("0",MONTH(TODAY()),"/01/",YEAR(TODAY())),IF(AND(TODAY()&gt;=Validation!$C$141,OR(MONTH(TODAY())=10,MONTH(TODAY())=11,MONTH(TODAY())=12)),CONCATENATE(MONTH(TODAY()+10),"/01/",YEAR(TODAY()+10)),IF(AND(TODAY()&gt;=Validation!$C$141,MONTH(TODAY())&lt;=9),CONCATENATE("0",MONTH(TODAY()+10),"/01/",YEAR(TODAY()+10)))))))</f>
        <v/>
      </c>
      <c r="R533" s="84" t="str">
        <f t="shared" si="25"/>
        <v/>
      </c>
      <c r="S533" s="66"/>
      <c r="T533" s="66"/>
      <c r="U533" s="66"/>
      <c r="V533" s="66"/>
      <c r="W533" s="66"/>
      <c r="X533" s="66"/>
      <c r="Y533" s="278"/>
      <c r="Z533" s="7">
        <f t="shared" si="26"/>
        <v>22</v>
      </c>
      <c r="AB533" s="133" t="str">
        <f>IFERROR(IF(DATEVALUE(VLOOKUP(K533,Validation!F568:I591,3,FALSE)&amp;"/"&amp;RIGHT(L533+100,2)&amp;"/"&amp;M533)&lt;=DATEVALUE(VLOOKUP(N533,Validation!F568:I591,3,FALSE)&amp;"/"&amp;RIGHT(O533+100,2)&amp;"/"&amp;P533),"",-1),"")</f>
        <v/>
      </c>
      <c r="AC533" s="133" t="str">
        <f>IFERROR(IF(DATEVALUE(TEXT(VLOOKUP(S533,Validation!F568:I591,3,FALSE)&amp;"/"&amp;RIGHT(T533+100,2)&amp;"/"&amp;U533,"MM/DD/YYYY"))&lt;=DATEVALUE(TEXT(VLOOKUP(V533,Validation!F568:I591,3,FALSE)&amp;"/"&amp;RIGHT(W533+100,2)&amp;"/"&amp;X533,"MM/DD/YYYY")),"",-1),"")</f>
        <v/>
      </c>
    </row>
    <row r="534" spans="1:29" ht="13.8">
      <c r="A534" s="113"/>
      <c r="B534" s="113"/>
      <c r="C534" s="113"/>
      <c r="D534" s="113"/>
      <c r="E534" s="113"/>
      <c r="F534" s="14"/>
      <c r="G534" s="15"/>
      <c r="H534" s="14"/>
      <c r="I534" s="114"/>
      <c r="J534" s="91" t="str">
        <f t="shared" si="24"/>
        <v/>
      </c>
      <c r="K534" s="88"/>
      <c r="L534" s="89"/>
      <c r="M534" s="90"/>
      <c r="N534" s="88"/>
      <c r="O534" s="89"/>
      <c r="P534" s="90"/>
      <c r="Q534" s="85" t="str">
        <f ca="1">+IF(A534="","",IF(AND(TODAY()&lt;Validation!$C$141,OR(MONTH(TODAY())=10,MONTH(TODAY())=11,MONTH(TODAY())=12)),CONCATENATE(MONTH(TODAY()),"/01/",YEAR(TODAY())),IF(AND(TODAY()&lt;Validation!$C$141,MONTH(TODAY())&lt;=9),CONCATENATE("0",MONTH(TODAY()),"/01/",YEAR(TODAY())),IF(AND(TODAY()&gt;=Validation!$C$141,OR(MONTH(TODAY())=10,MONTH(TODAY())=11,MONTH(TODAY())=12)),CONCATENATE(MONTH(TODAY()+10),"/01/",YEAR(TODAY()+10)),IF(AND(TODAY()&gt;=Validation!$C$141,MONTH(TODAY())&lt;=9),CONCATENATE("0",MONTH(TODAY()+10),"/01/",YEAR(TODAY()+10)))))))</f>
        <v/>
      </c>
      <c r="R534" s="84" t="str">
        <f t="shared" si="25"/>
        <v/>
      </c>
      <c r="S534" s="66"/>
      <c r="T534" s="66"/>
      <c r="U534" s="66"/>
      <c r="V534" s="66"/>
      <c r="W534" s="66"/>
      <c r="X534" s="66"/>
      <c r="Y534" s="278"/>
      <c r="Z534" s="7">
        <f t="shared" si="26"/>
        <v>22</v>
      </c>
      <c r="AB534" s="133" t="str">
        <f>IFERROR(IF(DATEVALUE(VLOOKUP(K534,Validation!F569:I592,3,FALSE)&amp;"/"&amp;RIGHT(L534+100,2)&amp;"/"&amp;M534)&lt;=DATEVALUE(VLOOKUP(N534,Validation!F569:I592,3,FALSE)&amp;"/"&amp;RIGHT(O534+100,2)&amp;"/"&amp;P534),"",-1),"")</f>
        <v/>
      </c>
      <c r="AC534" s="133" t="str">
        <f>IFERROR(IF(DATEVALUE(TEXT(VLOOKUP(S534,Validation!F569:I592,3,FALSE)&amp;"/"&amp;RIGHT(T534+100,2)&amp;"/"&amp;U534,"MM/DD/YYYY"))&lt;=DATEVALUE(TEXT(VLOOKUP(V534,Validation!F569:I592,3,FALSE)&amp;"/"&amp;RIGHT(W534+100,2)&amp;"/"&amp;X534,"MM/DD/YYYY")),"",-1),"")</f>
        <v/>
      </c>
    </row>
    <row r="535" spans="1:29" ht="13.8">
      <c r="A535" s="113"/>
      <c r="B535" s="113"/>
      <c r="C535" s="113"/>
      <c r="D535" s="113"/>
      <c r="E535" s="113"/>
      <c r="F535" s="14"/>
      <c r="G535" s="15"/>
      <c r="H535" s="14"/>
      <c r="I535" s="114"/>
      <c r="J535" s="91" t="str">
        <f t="shared" si="24"/>
        <v/>
      </c>
      <c r="K535" s="88"/>
      <c r="L535" s="89"/>
      <c r="M535" s="90"/>
      <c r="N535" s="88"/>
      <c r="O535" s="89"/>
      <c r="P535" s="90"/>
      <c r="Q535" s="85" t="str">
        <f ca="1">+IF(A535="","",IF(AND(TODAY()&lt;Validation!$C$141,OR(MONTH(TODAY())=10,MONTH(TODAY())=11,MONTH(TODAY())=12)),CONCATENATE(MONTH(TODAY()),"/01/",YEAR(TODAY())),IF(AND(TODAY()&lt;Validation!$C$141,MONTH(TODAY())&lt;=9),CONCATENATE("0",MONTH(TODAY()),"/01/",YEAR(TODAY())),IF(AND(TODAY()&gt;=Validation!$C$141,OR(MONTH(TODAY())=10,MONTH(TODAY())=11,MONTH(TODAY())=12)),CONCATENATE(MONTH(TODAY()+10),"/01/",YEAR(TODAY()+10)),IF(AND(TODAY()&gt;=Validation!$C$141,MONTH(TODAY())&lt;=9),CONCATENATE("0",MONTH(TODAY()+10),"/01/",YEAR(TODAY()+10)))))))</f>
        <v/>
      </c>
      <c r="R535" s="84" t="str">
        <f t="shared" si="25"/>
        <v/>
      </c>
      <c r="S535" s="66"/>
      <c r="T535" s="66"/>
      <c r="U535" s="66"/>
      <c r="V535" s="66"/>
      <c r="W535" s="66"/>
      <c r="X535" s="66"/>
      <c r="Y535" s="278"/>
      <c r="Z535" s="7">
        <f t="shared" si="26"/>
        <v>22</v>
      </c>
      <c r="AB535" s="133" t="str">
        <f>IFERROR(IF(DATEVALUE(VLOOKUP(K535,Validation!F570:I593,3,FALSE)&amp;"/"&amp;RIGHT(L535+100,2)&amp;"/"&amp;M535)&lt;=DATEVALUE(VLOOKUP(N535,Validation!F570:I593,3,FALSE)&amp;"/"&amp;RIGHT(O535+100,2)&amp;"/"&amp;P535),"",-1),"")</f>
        <v/>
      </c>
      <c r="AC535" s="133" t="str">
        <f>IFERROR(IF(DATEVALUE(TEXT(VLOOKUP(S535,Validation!F570:I593,3,FALSE)&amp;"/"&amp;RIGHT(T535+100,2)&amp;"/"&amp;U535,"MM/DD/YYYY"))&lt;=DATEVALUE(TEXT(VLOOKUP(V535,Validation!F570:I593,3,FALSE)&amp;"/"&amp;RIGHT(W535+100,2)&amp;"/"&amp;X535,"MM/DD/YYYY")),"",-1),"")</f>
        <v/>
      </c>
    </row>
    <row r="536" spans="1:29" ht="13.8">
      <c r="A536" s="113"/>
      <c r="B536" s="113"/>
      <c r="C536" s="113"/>
      <c r="D536" s="113"/>
      <c r="E536" s="113"/>
      <c r="F536" s="14"/>
      <c r="G536" s="15"/>
      <c r="H536" s="14"/>
      <c r="I536" s="114"/>
      <c r="J536" s="91" t="str">
        <f t="shared" si="24"/>
        <v/>
      </c>
      <c r="K536" s="88"/>
      <c r="L536" s="89"/>
      <c r="M536" s="90"/>
      <c r="N536" s="88"/>
      <c r="O536" s="89"/>
      <c r="P536" s="90"/>
      <c r="Q536" s="85" t="str">
        <f ca="1">+IF(A536="","",IF(AND(TODAY()&lt;Validation!$C$141,OR(MONTH(TODAY())=10,MONTH(TODAY())=11,MONTH(TODAY())=12)),CONCATENATE(MONTH(TODAY()),"/01/",YEAR(TODAY())),IF(AND(TODAY()&lt;Validation!$C$141,MONTH(TODAY())&lt;=9),CONCATENATE("0",MONTH(TODAY()),"/01/",YEAR(TODAY())),IF(AND(TODAY()&gt;=Validation!$C$141,OR(MONTH(TODAY())=10,MONTH(TODAY())=11,MONTH(TODAY())=12)),CONCATENATE(MONTH(TODAY()+10),"/01/",YEAR(TODAY()+10)),IF(AND(TODAY()&gt;=Validation!$C$141,MONTH(TODAY())&lt;=9),CONCATENATE("0",MONTH(TODAY()+10),"/01/",YEAR(TODAY()+10)))))))</f>
        <v/>
      </c>
      <c r="R536" s="84" t="str">
        <f t="shared" si="25"/>
        <v/>
      </c>
      <c r="S536" s="66"/>
      <c r="T536" s="66"/>
      <c r="U536" s="66"/>
      <c r="V536" s="66"/>
      <c r="W536" s="66"/>
      <c r="X536" s="66"/>
      <c r="Y536" s="278"/>
      <c r="Z536" s="7">
        <f t="shared" si="26"/>
        <v>22</v>
      </c>
      <c r="AB536" s="133" t="str">
        <f>IFERROR(IF(DATEVALUE(VLOOKUP(K536,Validation!F571:I594,3,FALSE)&amp;"/"&amp;RIGHT(L536+100,2)&amp;"/"&amp;M536)&lt;=DATEVALUE(VLOOKUP(N536,Validation!F571:I594,3,FALSE)&amp;"/"&amp;RIGHT(O536+100,2)&amp;"/"&amp;P536),"",-1),"")</f>
        <v/>
      </c>
      <c r="AC536" s="133" t="str">
        <f>IFERROR(IF(DATEVALUE(TEXT(VLOOKUP(S536,Validation!F571:I594,3,FALSE)&amp;"/"&amp;RIGHT(T536+100,2)&amp;"/"&amp;U536,"MM/DD/YYYY"))&lt;=DATEVALUE(TEXT(VLOOKUP(V536,Validation!F571:I594,3,FALSE)&amp;"/"&amp;RIGHT(W536+100,2)&amp;"/"&amp;X536,"MM/DD/YYYY")),"",-1),"")</f>
        <v/>
      </c>
    </row>
    <row r="537" spans="1:29" ht="13.8">
      <c r="A537" s="113"/>
      <c r="B537" s="113"/>
      <c r="C537" s="113"/>
      <c r="D537" s="113"/>
      <c r="E537" s="113"/>
      <c r="F537" s="14"/>
      <c r="G537" s="15"/>
      <c r="H537" s="14"/>
      <c r="I537" s="114"/>
      <c r="J537" s="91" t="str">
        <f t="shared" si="24"/>
        <v/>
      </c>
      <c r="K537" s="88"/>
      <c r="L537" s="89"/>
      <c r="M537" s="90"/>
      <c r="N537" s="88"/>
      <c r="O537" s="89"/>
      <c r="P537" s="90"/>
      <c r="Q537" s="85" t="str">
        <f ca="1">+IF(A537="","",IF(AND(TODAY()&lt;Validation!$C$141,OR(MONTH(TODAY())=10,MONTH(TODAY())=11,MONTH(TODAY())=12)),CONCATENATE(MONTH(TODAY()),"/01/",YEAR(TODAY())),IF(AND(TODAY()&lt;Validation!$C$141,MONTH(TODAY())&lt;=9),CONCATENATE("0",MONTH(TODAY()),"/01/",YEAR(TODAY())),IF(AND(TODAY()&gt;=Validation!$C$141,OR(MONTH(TODAY())=10,MONTH(TODAY())=11,MONTH(TODAY())=12)),CONCATENATE(MONTH(TODAY()+10),"/01/",YEAR(TODAY()+10)),IF(AND(TODAY()&gt;=Validation!$C$141,MONTH(TODAY())&lt;=9),CONCATENATE("0",MONTH(TODAY()+10),"/01/",YEAR(TODAY()+10)))))))</f>
        <v/>
      </c>
      <c r="R537" s="84" t="str">
        <f t="shared" si="25"/>
        <v/>
      </c>
      <c r="S537" s="66"/>
      <c r="T537" s="66"/>
      <c r="U537" s="66"/>
      <c r="V537" s="66"/>
      <c r="W537" s="66"/>
      <c r="X537" s="66"/>
      <c r="Y537" s="278"/>
      <c r="Z537" s="7">
        <f t="shared" si="26"/>
        <v>22</v>
      </c>
      <c r="AB537" s="133" t="str">
        <f>IFERROR(IF(DATEVALUE(VLOOKUP(K537,Validation!F572:I595,3,FALSE)&amp;"/"&amp;RIGHT(L537+100,2)&amp;"/"&amp;M537)&lt;=DATEVALUE(VLOOKUP(N537,Validation!F572:I595,3,FALSE)&amp;"/"&amp;RIGHT(O537+100,2)&amp;"/"&amp;P537),"",-1),"")</f>
        <v/>
      </c>
      <c r="AC537" s="133" t="str">
        <f>IFERROR(IF(DATEVALUE(TEXT(VLOOKUP(S537,Validation!F572:I595,3,FALSE)&amp;"/"&amp;RIGHT(T537+100,2)&amp;"/"&amp;U537,"MM/DD/YYYY"))&lt;=DATEVALUE(TEXT(VLOOKUP(V537,Validation!F572:I595,3,FALSE)&amp;"/"&amp;RIGHT(W537+100,2)&amp;"/"&amp;X537,"MM/DD/YYYY")),"",-1),"")</f>
        <v/>
      </c>
    </row>
    <row r="538" spans="1:29" ht="13.8">
      <c r="A538" s="113"/>
      <c r="B538" s="113"/>
      <c r="C538" s="113"/>
      <c r="D538" s="113"/>
      <c r="E538" s="113"/>
      <c r="F538" s="14"/>
      <c r="G538" s="15"/>
      <c r="H538" s="14"/>
      <c r="I538" s="114"/>
      <c r="J538" s="91" t="str">
        <f t="shared" si="24"/>
        <v/>
      </c>
      <c r="K538" s="88"/>
      <c r="L538" s="89"/>
      <c r="M538" s="90"/>
      <c r="N538" s="88"/>
      <c r="O538" s="89"/>
      <c r="P538" s="90"/>
      <c r="Q538" s="85" t="str">
        <f ca="1">+IF(A538="","",IF(AND(TODAY()&lt;Validation!$C$141,OR(MONTH(TODAY())=10,MONTH(TODAY())=11,MONTH(TODAY())=12)),CONCATENATE(MONTH(TODAY()),"/01/",YEAR(TODAY())),IF(AND(TODAY()&lt;Validation!$C$141,MONTH(TODAY())&lt;=9),CONCATENATE("0",MONTH(TODAY()),"/01/",YEAR(TODAY())),IF(AND(TODAY()&gt;=Validation!$C$141,OR(MONTH(TODAY())=10,MONTH(TODAY())=11,MONTH(TODAY())=12)),CONCATENATE(MONTH(TODAY()+10),"/01/",YEAR(TODAY()+10)),IF(AND(TODAY()&gt;=Validation!$C$141,MONTH(TODAY())&lt;=9),CONCATENATE("0",MONTH(TODAY()+10),"/01/",YEAR(TODAY()+10)))))))</f>
        <v/>
      </c>
      <c r="R538" s="84" t="str">
        <f t="shared" si="25"/>
        <v/>
      </c>
      <c r="S538" s="66"/>
      <c r="T538" s="66"/>
      <c r="U538" s="66"/>
      <c r="V538" s="66"/>
      <c r="W538" s="66"/>
      <c r="X538" s="66"/>
      <c r="Y538" s="278"/>
      <c r="Z538" s="7">
        <f t="shared" si="26"/>
        <v>22</v>
      </c>
      <c r="AB538" s="133" t="str">
        <f>IFERROR(IF(DATEVALUE(VLOOKUP(K538,Validation!F573:I596,3,FALSE)&amp;"/"&amp;RIGHT(L538+100,2)&amp;"/"&amp;M538)&lt;=DATEVALUE(VLOOKUP(N538,Validation!F573:I596,3,FALSE)&amp;"/"&amp;RIGHT(O538+100,2)&amp;"/"&amp;P538),"",-1),"")</f>
        <v/>
      </c>
      <c r="AC538" s="133" t="str">
        <f>IFERROR(IF(DATEVALUE(TEXT(VLOOKUP(S538,Validation!F573:I596,3,FALSE)&amp;"/"&amp;RIGHT(T538+100,2)&amp;"/"&amp;U538,"MM/DD/YYYY"))&lt;=DATEVALUE(TEXT(VLOOKUP(V538,Validation!F573:I596,3,FALSE)&amp;"/"&amp;RIGHT(W538+100,2)&amp;"/"&amp;X538,"MM/DD/YYYY")),"",-1),"")</f>
        <v/>
      </c>
    </row>
    <row r="539" spans="1:29" ht="13.8">
      <c r="A539" s="113"/>
      <c r="B539" s="113"/>
      <c r="C539" s="113"/>
      <c r="D539" s="113"/>
      <c r="E539" s="113"/>
      <c r="F539" s="14"/>
      <c r="G539" s="15"/>
      <c r="H539" s="14"/>
      <c r="I539" s="114"/>
      <c r="J539" s="91" t="str">
        <f t="shared" si="24"/>
        <v/>
      </c>
      <c r="K539" s="88"/>
      <c r="L539" s="89"/>
      <c r="M539" s="90"/>
      <c r="N539" s="88"/>
      <c r="O539" s="89"/>
      <c r="P539" s="90"/>
      <c r="Q539" s="85" t="str">
        <f ca="1">+IF(A539="","",IF(AND(TODAY()&lt;Validation!$C$141,OR(MONTH(TODAY())=10,MONTH(TODAY())=11,MONTH(TODAY())=12)),CONCATENATE(MONTH(TODAY()),"/01/",YEAR(TODAY())),IF(AND(TODAY()&lt;Validation!$C$141,MONTH(TODAY())&lt;=9),CONCATENATE("0",MONTH(TODAY()),"/01/",YEAR(TODAY())),IF(AND(TODAY()&gt;=Validation!$C$141,OR(MONTH(TODAY())=10,MONTH(TODAY())=11,MONTH(TODAY())=12)),CONCATENATE(MONTH(TODAY()+10),"/01/",YEAR(TODAY()+10)),IF(AND(TODAY()&gt;=Validation!$C$141,MONTH(TODAY())&lt;=9),CONCATENATE("0",MONTH(TODAY()+10),"/01/",YEAR(TODAY()+10)))))))</f>
        <v/>
      </c>
      <c r="R539" s="84" t="str">
        <f t="shared" si="25"/>
        <v/>
      </c>
      <c r="S539" s="66"/>
      <c r="T539" s="66"/>
      <c r="U539" s="66"/>
      <c r="V539" s="66"/>
      <c r="W539" s="66"/>
      <c r="X539" s="66"/>
      <c r="Y539" s="278"/>
      <c r="Z539" s="7">
        <f t="shared" si="26"/>
        <v>22</v>
      </c>
      <c r="AB539" s="133" t="str">
        <f>IFERROR(IF(DATEVALUE(VLOOKUP(K539,Validation!F574:I597,3,FALSE)&amp;"/"&amp;RIGHT(L539+100,2)&amp;"/"&amp;M539)&lt;=DATEVALUE(VLOOKUP(N539,Validation!F574:I597,3,FALSE)&amp;"/"&amp;RIGHT(O539+100,2)&amp;"/"&amp;P539),"",-1),"")</f>
        <v/>
      </c>
      <c r="AC539" s="133" t="str">
        <f>IFERROR(IF(DATEVALUE(TEXT(VLOOKUP(S539,Validation!F574:I597,3,FALSE)&amp;"/"&amp;RIGHT(T539+100,2)&amp;"/"&amp;U539,"MM/DD/YYYY"))&lt;=DATEVALUE(TEXT(VLOOKUP(V539,Validation!F574:I597,3,FALSE)&amp;"/"&amp;RIGHT(W539+100,2)&amp;"/"&amp;X539,"MM/DD/YYYY")),"",-1),"")</f>
        <v/>
      </c>
    </row>
    <row r="540" spans="1:29" ht="13.8">
      <c r="A540" s="113"/>
      <c r="B540" s="113"/>
      <c r="C540" s="113"/>
      <c r="D540" s="113"/>
      <c r="E540" s="113"/>
      <c r="F540" s="14"/>
      <c r="G540" s="15"/>
      <c r="H540" s="14"/>
      <c r="I540" s="114"/>
      <c r="J540" s="91" t="str">
        <f t="shared" si="24"/>
        <v/>
      </c>
      <c r="K540" s="88"/>
      <c r="L540" s="89"/>
      <c r="M540" s="90"/>
      <c r="N540" s="88"/>
      <c r="O540" s="89"/>
      <c r="P540" s="90"/>
      <c r="Q540" s="85" t="str">
        <f ca="1">+IF(A540="","",IF(AND(TODAY()&lt;Validation!$C$141,OR(MONTH(TODAY())=10,MONTH(TODAY())=11,MONTH(TODAY())=12)),CONCATENATE(MONTH(TODAY()),"/01/",YEAR(TODAY())),IF(AND(TODAY()&lt;Validation!$C$141,MONTH(TODAY())&lt;=9),CONCATENATE("0",MONTH(TODAY()),"/01/",YEAR(TODAY())),IF(AND(TODAY()&gt;=Validation!$C$141,OR(MONTH(TODAY())=10,MONTH(TODAY())=11,MONTH(TODAY())=12)),CONCATENATE(MONTH(TODAY()+10),"/01/",YEAR(TODAY()+10)),IF(AND(TODAY()&gt;=Validation!$C$141,MONTH(TODAY())&lt;=9),CONCATENATE("0",MONTH(TODAY()+10),"/01/",YEAR(TODAY()+10)))))))</f>
        <v/>
      </c>
      <c r="R540" s="84" t="str">
        <f t="shared" si="25"/>
        <v/>
      </c>
      <c r="S540" s="66"/>
      <c r="T540" s="66"/>
      <c r="U540" s="66"/>
      <c r="V540" s="66"/>
      <c r="W540" s="66"/>
      <c r="X540" s="66"/>
      <c r="Y540" s="278"/>
      <c r="Z540" s="7">
        <f t="shared" si="26"/>
        <v>22</v>
      </c>
      <c r="AB540" s="133" t="str">
        <f>IFERROR(IF(DATEVALUE(VLOOKUP(K540,Validation!F575:I598,3,FALSE)&amp;"/"&amp;RIGHT(L540+100,2)&amp;"/"&amp;M540)&lt;=DATEVALUE(VLOOKUP(N540,Validation!F575:I598,3,FALSE)&amp;"/"&amp;RIGHT(O540+100,2)&amp;"/"&amp;P540),"",-1),"")</f>
        <v/>
      </c>
      <c r="AC540" s="133" t="str">
        <f>IFERROR(IF(DATEVALUE(TEXT(VLOOKUP(S540,Validation!F575:I598,3,FALSE)&amp;"/"&amp;RIGHT(T540+100,2)&amp;"/"&amp;U540,"MM/DD/YYYY"))&lt;=DATEVALUE(TEXT(VLOOKUP(V540,Validation!F575:I598,3,FALSE)&amp;"/"&amp;RIGHT(W540+100,2)&amp;"/"&amp;X540,"MM/DD/YYYY")),"",-1),"")</f>
        <v/>
      </c>
    </row>
    <row r="541" spans="1:29" ht="13.8">
      <c r="A541" s="113"/>
      <c r="B541" s="113"/>
      <c r="C541" s="113"/>
      <c r="D541" s="113"/>
      <c r="E541" s="113"/>
      <c r="F541" s="14"/>
      <c r="G541" s="15"/>
      <c r="H541" s="14"/>
      <c r="I541" s="114"/>
      <c r="J541" s="91" t="str">
        <f t="shared" si="24"/>
        <v/>
      </c>
      <c r="K541" s="88"/>
      <c r="L541" s="89"/>
      <c r="M541" s="90"/>
      <c r="N541" s="88"/>
      <c r="O541" s="89"/>
      <c r="P541" s="90"/>
      <c r="Q541" s="85" t="str">
        <f ca="1">+IF(A541="","",IF(AND(TODAY()&lt;Validation!$C$141,OR(MONTH(TODAY())=10,MONTH(TODAY())=11,MONTH(TODAY())=12)),CONCATENATE(MONTH(TODAY()),"/01/",YEAR(TODAY())),IF(AND(TODAY()&lt;Validation!$C$141,MONTH(TODAY())&lt;=9),CONCATENATE("0",MONTH(TODAY()),"/01/",YEAR(TODAY())),IF(AND(TODAY()&gt;=Validation!$C$141,OR(MONTH(TODAY())=10,MONTH(TODAY())=11,MONTH(TODAY())=12)),CONCATENATE(MONTH(TODAY()+10),"/01/",YEAR(TODAY()+10)),IF(AND(TODAY()&gt;=Validation!$C$141,MONTH(TODAY())&lt;=9),CONCATENATE("0",MONTH(TODAY()+10),"/01/",YEAR(TODAY()+10)))))))</f>
        <v/>
      </c>
      <c r="R541" s="84" t="str">
        <f t="shared" si="25"/>
        <v/>
      </c>
      <c r="S541" s="66"/>
      <c r="T541" s="66"/>
      <c r="U541" s="66"/>
      <c r="V541" s="66"/>
      <c r="W541" s="66"/>
      <c r="X541" s="66"/>
      <c r="Y541" s="278"/>
      <c r="Z541" s="7">
        <f t="shared" si="26"/>
        <v>22</v>
      </c>
      <c r="AB541" s="133" t="str">
        <f>IFERROR(IF(DATEVALUE(VLOOKUP(K541,Validation!F576:I599,3,FALSE)&amp;"/"&amp;RIGHT(L541+100,2)&amp;"/"&amp;M541)&lt;=DATEVALUE(VLOOKUP(N541,Validation!F576:I599,3,FALSE)&amp;"/"&amp;RIGHT(O541+100,2)&amp;"/"&amp;P541),"",-1),"")</f>
        <v/>
      </c>
      <c r="AC541" s="133" t="str">
        <f>IFERROR(IF(DATEVALUE(TEXT(VLOOKUP(S541,Validation!F576:I599,3,FALSE)&amp;"/"&amp;RIGHT(T541+100,2)&amp;"/"&amp;U541,"MM/DD/YYYY"))&lt;=DATEVALUE(TEXT(VLOOKUP(V541,Validation!F576:I599,3,FALSE)&amp;"/"&amp;RIGHT(W541+100,2)&amp;"/"&amp;X541,"MM/DD/YYYY")),"",-1),"")</f>
        <v/>
      </c>
    </row>
    <row r="542" spans="1:29" ht="13.8">
      <c r="A542" s="113"/>
      <c r="B542" s="113"/>
      <c r="C542" s="113"/>
      <c r="D542" s="113"/>
      <c r="E542" s="113"/>
      <c r="F542" s="14"/>
      <c r="G542" s="15"/>
      <c r="H542" s="14"/>
      <c r="I542" s="114"/>
      <c r="J542" s="91" t="str">
        <f t="shared" si="24"/>
        <v/>
      </c>
      <c r="K542" s="88"/>
      <c r="L542" s="89"/>
      <c r="M542" s="90"/>
      <c r="N542" s="88"/>
      <c r="O542" s="89"/>
      <c r="P542" s="90"/>
      <c r="Q542" s="85" t="str">
        <f ca="1">+IF(A542="","",IF(AND(TODAY()&lt;Validation!$C$141,OR(MONTH(TODAY())=10,MONTH(TODAY())=11,MONTH(TODAY())=12)),CONCATENATE(MONTH(TODAY()),"/01/",YEAR(TODAY())),IF(AND(TODAY()&lt;Validation!$C$141,MONTH(TODAY())&lt;=9),CONCATENATE("0",MONTH(TODAY()),"/01/",YEAR(TODAY())),IF(AND(TODAY()&gt;=Validation!$C$141,OR(MONTH(TODAY())=10,MONTH(TODAY())=11,MONTH(TODAY())=12)),CONCATENATE(MONTH(TODAY()+10),"/01/",YEAR(TODAY()+10)),IF(AND(TODAY()&gt;=Validation!$C$141,MONTH(TODAY())&lt;=9),CONCATENATE("0",MONTH(TODAY()+10),"/01/",YEAR(TODAY()+10)))))))</f>
        <v/>
      </c>
      <c r="R542" s="84" t="str">
        <f t="shared" si="25"/>
        <v/>
      </c>
      <c r="S542" s="66"/>
      <c r="T542" s="66"/>
      <c r="U542" s="66"/>
      <c r="V542" s="66"/>
      <c r="W542" s="66"/>
      <c r="X542" s="66"/>
      <c r="Y542" s="278"/>
      <c r="Z542" s="7">
        <f t="shared" si="26"/>
        <v>22</v>
      </c>
      <c r="AB542" s="133" t="str">
        <f>IFERROR(IF(DATEVALUE(VLOOKUP(K542,Validation!F577:I600,3,FALSE)&amp;"/"&amp;RIGHT(L542+100,2)&amp;"/"&amp;M542)&lt;=DATEVALUE(VLOOKUP(N542,Validation!F577:I600,3,FALSE)&amp;"/"&amp;RIGHT(O542+100,2)&amp;"/"&amp;P542),"",-1),"")</f>
        <v/>
      </c>
      <c r="AC542" s="133" t="str">
        <f>IFERROR(IF(DATEVALUE(TEXT(VLOOKUP(S542,Validation!F577:I600,3,FALSE)&amp;"/"&amp;RIGHT(T542+100,2)&amp;"/"&amp;U542,"MM/DD/YYYY"))&lt;=DATEVALUE(TEXT(VLOOKUP(V542,Validation!F577:I600,3,FALSE)&amp;"/"&amp;RIGHT(W542+100,2)&amp;"/"&amp;X542,"MM/DD/YYYY")),"",-1),"")</f>
        <v/>
      </c>
    </row>
    <row r="543" spans="1:29" ht="13.8">
      <c r="A543" s="113"/>
      <c r="B543" s="113"/>
      <c r="C543" s="113"/>
      <c r="D543" s="113"/>
      <c r="E543" s="113"/>
      <c r="F543" s="14"/>
      <c r="G543" s="15"/>
      <c r="H543" s="14"/>
      <c r="I543" s="114"/>
      <c r="J543" s="91" t="str">
        <f t="shared" si="24"/>
        <v/>
      </c>
      <c r="K543" s="88"/>
      <c r="L543" s="89"/>
      <c r="M543" s="90"/>
      <c r="N543" s="88"/>
      <c r="O543" s="89"/>
      <c r="P543" s="90"/>
      <c r="Q543" s="85" t="str">
        <f ca="1">+IF(A543="","",IF(AND(TODAY()&lt;Validation!$C$141,OR(MONTH(TODAY())=10,MONTH(TODAY())=11,MONTH(TODAY())=12)),CONCATENATE(MONTH(TODAY()),"/01/",YEAR(TODAY())),IF(AND(TODAY()&lt;Validation!$C$141,MONTH(TODAY())&lt;=9),CONCATENATE("0",MONTH(TODAY()),"/01/",YEAR(TODAY())),IF(AND(TODAY()&gt;=Validation!$C$141,OR(MONTH(TODAY())=10,MONTH(TODAY())=11,MONTH(TODAY())=12)),CONCATENATE(MONTH(TODAY()+10),"/01/",YEAR(TODAY()+10)),IF(AND(TODAY()&gt;=Validation!$C$141,MONTH(TODAY())&lt;=9),CONCATENATE("0",MONTH(TODAY()+10),"/01/",YEAR(TODAY()+10)))))))</f>
        <v/>
      </c>
      <c r="R543" s="84" t="str">
        <f t="shared" si="25"/>
        <v/>
      </c>
      <c r="S543" s="66"/>
      <c r="T543" s="66"/>
      <c r="U543" s="66"/>
      <c r="V543" s="66"/>
      <c r="W543" s="66"/>
      <c r="X543" s="66"/>
      <c r="Y543" s="278"/>
      <c r="Z543" s="7">
        <f t="shared" si="26"/>
        <v>22</v>
      </c>
      <c r="AB543" s="133" t="str">
        <f>IFERROR(IF(DATEVALUE(VLOOKUP(K543,Validation!F578:I601,3,FALSE)&amp;"/"&amp;RIGHT(L543+100,2)&amp;"/"&amp;M543)&lt;=DATEVALUE(VLOOKUP(N543,Validation!F578:I601,3,FALSE)&amp;"/"&amp;RIGHT(O543+100,2)&amp;"/"&amp;P543),"",-1),"")</f>
        <v/>
      </c>
      <c r="AC543" s="133" t="str">
        <f>IFERROR(IF(DATEVALUE(TEXT(VLOOKUP(S543,Validation!F578:I601,3,FALSE)&amp;"/"&amp;RIGHT(T543+100,2)&amp;"/"&amp;U543,"MM/DD/YYYY"))&lt;=DATEVALUE(TEXT(VLOOKUP(V543,Validation!F578:I601,3,FALSE)&amp;"/"&amp;RIGHT(W543+100,2)&amp;"/"&amp;X543,"MM/DD/YYYY")),"",-1),"")</f>
        <v/>
      </c>
    </row>
    <row r="544" spans="1:29" ht="13.8">
      <c r="A544" s="113"/>
      <c r="B544" s="113"/>
      <c r="C544" s="113"/>
      <c r="D544" s="113"/>
      <c r="E544" s="113"/>
      <c r="F544" s="14"/>
      <c r="G544" s="15"/>
      <c r="H544" s="14"/>
      <c r="I544" s="114"/>
      <c r="J544" s="91" t="str">
        <f t="shared" si="24"/>
        <v/>
      </c>
      <c r="K544" s="88"/>
      <c r="L544" s="89"/>
      <c r="M544" s="90"/>
      <c r="N544" s="88"/>
      <c r="O544" s="89"/>
      <c r="P544" s="90"/>
      <c r="Q544" s="85" t="str">
        <f ca="1">+IF(A544="","",IF(AND(TODAY()&lt;Validation!$C$141,OR(MONTH(TODAY())=10,MONTH(TODAY())=11,MONTH(TODAY())=12)),CONCATENATE(MONTH(TODAY()),"/01/",YEAR(TODAY())),IF(AND(TODAY()&lt;Validation!$C$141,MONTH(TODAY())&lt;=9),CONCATENATE("0",MONTH(TODAY()),"/01/",YEAR(TODAY())),IF(AND(TODAY()&gt;=Validation!$C$141,OR(MONTH(TODAY())=10,MONTH(TODAY())=11,MONTH(TODAY())=12)),CONCATENATE(MONTH(TODAY()+10),"/01/",YEAR(TODAY()+10)),IF(AND(TODAY()&gt;=Validation!$C$141,MONTH(TODAY())&lt;=9),CONCATENATE("0",MONTH(TODAY()+10),"/01/",YEAR(TODAY()+10)))))))</f>
        <v/>
      </c>
      <c r="R544" s="84" t="str">
        <f t="shared" si="25"/>
        <v/>
      </c>
      <c r="S544" s="66"/>
      <c r="T544" s="66"/>
      <c r="U544" s="66"/>
      <c r="V544" s="66"/>
      <c r="W544" s="66"/>
      <c r="X544" s="66"/>
      <c r="Y544" s="278"/>
      <c r="Z544" s="7">
        <f t="shared" si="26"/>
        <v>22</v>
      </c>
      <c r="AB544" s="133" t="str">
        <f>IFERROR(IF(DATEVALUE(VLOOKUP(K544,Validation!F579:I602,3,FALSE)&amp;"/"&amp;RIGHT(L544+100,2)&amp;"/"&amp;M544)&lt;=DATEVALUE(VLOOKUP(N544,Validation!F579:I602,3,FALSE)&amp;"/"&amp;RIGHT(O544+100,2)&amp;"/"&amp;P544),"",-1),"")</f>
        <v/>
      </c>
      <c r="AC544" s="133" t="str">
        <f>IFERROR(IF(DATEVALUE(TEXT(VLOOKUP(S544,Validation!F579:I602,3,FALSE)&amp;"/"&amp;RIGHT(T544+100,2)&amp;"/"&amp;U544,"MM/DD/YYYY"))&lt;=DATEVALUE(TEXT(VLOOKUP(V544,Validation!F579:I602,3,FALSE)&amp;"/"&amp;RIGHT(W544+100,2)&amp;"/"&amp;X544,"MM/DD/YYYY")),"",-1),"")</f>
        <v/>
      </c>
    </row>
    <row r="545" spans="1:29" ht="13.8">
      <c r="A545" s="113"/>
      <c r="B545" s="113"/>
      <c r="C545" s="113"/>
      <c r="D545" s="113"/>
      <c r="E545" s="113"/>
      <c r="F545" s="14"/>
      <c r="G545" s="15"/>
      <c r="H545" s="14"/>
      <c r="I545" s="114"/>
      <c r="J545" s="91" t="str">
        <f t="shared" si="24"/>
        <v/>
      </c>
      <c r="K545" s="88"/>
      <c r="L545" s="89"/>
      <c r="M545" s="90"/>
      <c r="N545" s="88"/>
      <c r="O545" s="89"/>
      <c r="P545" s="90"/>
      <c r="Q545" s="85" t="str">
        <f ca="1">+IF(A545="","",IF(AND(TODAY()&lt;Validation!$C$141,OR(MONTH(TODAY())=10,MONTH(TODAY())=11,MONTH(TODAY())=12)),CONCATENATE(MONTH(TODAY()),"/01/",YEAR(TODAY())),IF(AND(TODAY()&lt;Validation!$C$141,MONTH(TODAY())&lt;=9),CONCATENATE("0",MONTH(TODAY()),"/01/",YEAR(TODAY())),IF(AND(TODAY()&gt;=Validation!$C$141,OR(MONTH(TODAY())=10,MONTH(TODAY())=11,MONTH(TODAY())=12)),CONCATENATE(MONTH(TODAY()+10),"/01/",YEAR(TODAY()+10)),IF(AND(TODAY()&gt;=Validation!$C$141,MONTH(TODAY())&lt;=9),CONCATENATE("0",MONTH(TODAY()+10),"/01/",YEAR(TODAY()+10)))))))</f>
        <v/>
      </c>
      <c r="R545" s="84" t="str">
        <f t="shared" si="25"/>
        <v/>
      </c>
      <c r="S545" s="66"/>
      <c r="T545" s="66"/>
      <c r="U545" s="66"/>
      <c r="V545" s="66"/>
      <c r="W545" s="66"/>
      <c r="X545" s="66"/>
      <c r="Y545" s="278"/>
      <c r="Z545" s="7">
        <f t="shared" si="26"/>
        <v>22</v>
      </c>
      <c r="AB545" s="133" t="str">
        <f>IFERROR(IF(DATEVALUE(VLOOKUP(K545,Validation!F580:I603,3,FALSE)&amp;"/"&amp;RIGHT(L545+100,2)&amp;"/"&amp;M545)&lt;=DATEVALUE(VLOOKUP(N545,Validation!F580:I603,3,FALSE)&amp;"/"&amp;RIGHT(O545+100,2)&amp;"/"&amp;P545),"",-1),"")</f>
        <v/>
      </c>
      <c r="AC545" s="133" t="str">
        <f>IFERROR(IF(DATEVALUE(TEXT(VLOOKUP(S545,Validation!F580:I603,3,FALSE)&amp;"/"&amp;RIGHT(T545+100,2)&amp;"/"&amp;U545,"MM/DD/YYYY"))&lt;=DATEVALUE(TEXT(VLOOKUP(V545,Validation!F580:I603,3,FALSE)&amp;"/"&amp;RIGHT(W545+100,2)&amp;"/"&amp;X545,"MM/DD/YYYY")),"",-1),"")</f>
        <v/>
      </c>
    </row>
    <row r="546" spans="1:29" ht="13.8">
      <c r="A546" s="113"/>
      <c r="B546" s="113"/>
      <c r="C546" s="113"/>
      <c r="D546" s="113"/>
      <c r="E546" s="113"/>
      <c r="F546" s="14"/>
      <c r="G546" s="15"/>
      <c r="H546" s="14"/>
      <c r="I546" s="114"/>
      <c r="J546" s="91" t="str">
        <f t="shared" si="24"/>
        <v/>
      </c>
      <c r="K546" s="88"/>
      <c r="L546" s="89"/>
      <c r="M546" s="90"/>
      <c r="N546" s="88"/>
      <c r="O546" s="89"/>
      <c r="P546" s="90"/>
      <c r="Q546" s="85" t="str">
        <f ca="1">+IF(A546="","",IF(AND(TODAY()&lt;Validation!$C$141,OR(MONTH(TODAY())=10,MONTH(TODAY())=11,MONTH(TODAY())=12)),CONCATENATE(MONTH(TODAY()),"/01/",YEAR(TODAY())),IF(AND(TODAY()&lt;Validation!$C$141,MONTH(TODAY())&lt;=9),CONCATENATE("0",MONTH(TODAY()),"/01/",YEAR(TODAY())),IF(AND(TODAY()&gt;=Validation!$C$141,OR(MONTH(TODAY())=10,MONTH(TODAY())=11,MONTH(TODAY())=12)),CONCATENATE(MONTH(TODAY()+10),"/01/",YEAR(TODAY()+10)),IF(AND(TODAY()&gt;=Validation!$C$141,MONTH(TODAY())&lt;=9),CONCATENATE("0",MONTH(TODAY()+10),"/01/",YEAR(TODAY()+10)))))))</f>
        <v/>
      </c>
      <c r="R546" s="84" t="str">
        <f t="shared" si="25"/>
        <v/>
      </c>
      <c r="S546" s="66"/>
      <c r="T546" s="66"/>
      <c r="U546" s="66"/>
      <c r="V546" s="66"/>
      <c r="W546" s="66"/>
      <c r="X546" s="66"/>
      <c r="Y546" s="278"/>
      <c r="Z546" s="7">
        <f t="shared" si="26"/>
        <v>22</v>
      </c>
      <c r="AB546" s="133" t="str">
        <f>IFERROR(IF(DATEVALUE(VLOOKUP(K546,Validation!F581:I604,3,FALSE)&amp;"/"&amp;RIGHT(L546+100,2)&amp;"/"&amp;M546)&lt;=DATEVALUE(VLOOKUP(N546,Validation!F581:I604,3,FALSE)&amp;"/"&amp;RIGHT(O546+100,2)&amp;"/"&amp;P546),"",-1),"")</f>
        <v/>
      </c>
      <c r="AC546" s="133" t="str">
        <f>IFERROR(IF(DATEVALUE(TEXT(VLOOKUP(S546,Validation!F581:I604,3,FALSE)&amp;"/"&amp;RIGHT(T546+100,2)&amp;"/"&amp;U546,"MM/DD/YYYY"))&lt;=DATEVALUE(TEXT(VLOOKUP(V546,Validation!F581:I604,3,FALSE)&amp;"/"&amp;RIGHT(W546+100,2)&amp;"/"&amp;X546,"MM/DD/YYYY")),"",-1),"")</f>
        <v/>
      </c>
    </row>
    <row r="547" spans="1:29" ht="13.8">
      <c r="A547" s="113"/>
      <c r="B547" s="113"/>
      <c r="C547" s="113"/>
      <c r="D547" s="113"/>
      <c r="E547" s="113"/>
      <c r="F547" s="14"/>
      <c r="G547" s="15"/>
      <c r="H547" s="14"/>
      <c r="I547" s="114"/>
      <c r="J547" s="91" t="str">
        <f t="shared" si="24"/>
        <v/>
      </c>
      <c r="K547" s="88"/>
      <c r="L547" s="89"/>
      <c r="M547" s="90"/>
      <c r="N547" s="88"/>
      <c r="O547" s="89"/>
      <c r="P547" s="90"/>
      <c r="Q547" s="85" t="str">
        <f ca="1">+IF(A547="","",IF(AND(TODAY()&lt;Validation!$C$141,OR(MONTH(TODAY())=10,MONTH(TODAY())=11,MONTH(TODAY())=12)),CONCATENATE(MONTH(TODAY()),"/01/",YEAR(TODAY())),IF(AND(TODAY()&lt;Validation!$C$141,MONTH(TODAY())&lt;=9),CONCATENATE("0",MONTH(TODAY()),"/01/",YEAR(TODAY())),IF(AND(TODAY()&gt;=Validation!$C$141,OR(MONTH(TODAY())=10,MONTH(TODAY())=11,MONTH(TODAY())=12)),CONCATENATE(MONTH(TODAY()+10),"/01/",YEAR(TODAY()+10)),IF(AND(TODAY()&gt;=Validation!$C$141,MONTH(TODAY())&lt;=9),CONCATENATE("0",MONTH(TODAY()+10),"/01/",YEAR(TODAY()+10)))))))</f>
        <v/>
      </c>
      <c r="R547" s="84" t="str">
        <f t="shared" si="25"/>
        <v/>
      </c>
      <c r="S547" s="66"/>
      <c r="T547" s="66"/>
      <c r="U547" s="66"/>
      <c r="V547" s="66"/>
      <c r="W547" s="66"/>
      <c r="X547" s="66"/>
      <c r="Y547" s="278"/>
      <c r="Z547" s="7">
        <f t="shared" si="26"/>
        <v>22</v>
      </c>
      <c r="AB547" s="133" t="str">
        <f>IFERROR(IF(DATEVALUE(VLOOKUP(K547,Validation!F582:I605,3,FALSE)&amp;"/"&amp;RIGHT(L547+100,2)&amp;"/"&amp;M547)&lt;=DATEVALUE(VLOOKUP(N547,Validation!F582:I605,3,FALSE)&amp;"/"&amp;RIGHT(O547+100,2)&amp;"/"&amp;P547),"",-1),"")</f>
        <v/>
      </c>
      <c r="AC547" s="133" t="str">
        <f>IFERROR(IF(DATEVALUE(TEXT(VLOOKUP(S547,Validation!F582:I605,3,FALSE)&amp;"/"&amp;RIGHT(T547+100,2)&amp;"/"&amp;U547,"MM/DD/YYYY"))&lt;=DATEVALUE(TEXT(VLOOKUP(V547,Validation!F582:I605,3,FALSE)&amp;"/"&amp;RIGHT(W547+100,2)&amp;"/"&amp;X547,"MM/DD/YYYY")),"",-1),"")</f>
        <v/>
      </c>
    </row>
    <row r="548" spans="1:29" ht="13.8">
      <c r="A548" s="113"/>
      <c r="B548" s="113"/>
      <c r="C548" s="113"/>
      <c r="D548" s="113"/>
      <c r="E548" s="113"/>
      <c r="F548" s="14"/>
      <c r="G548" s="15"/>
      <c r="H548" s="14"/>
      <c r="I548" s="114"/>
      <c r="J548" s="91" t="str">
        <f t="shared" si="24"/>
        <v/>
      </c>
      <c r="K548" s="88"/>
      <c r="L548" s="89"/>
      <c r="M548" s="90"/>
      <c r="N548" s="88"/>
      <c r="O548" s="89"/>
      <c r="P548" s="90"/>
      <c r="Q548" s="85" t="str">
        <f ca="1">+IF(A548="","",IF(AND(TODAY()&lt;Validation!$C$141,OR(MONTH(TODAY())=10,MONTH(TODAY())=11,MONTH(TODAY())=12)),CONCATENATE(MONTH(TODAY()),"/01/",YEAR(TODAY())),IF(AND(TODAY()&lt;Validation!$C$141,MONTH(TODAY())&lt;=9),CONCATENATE("0",MONTH(TODAY()),"/01/",YEAR(TODAY())),IF(AND(TODAY()&gt;=Validation!$C$141,OR(MONTH(TODAY())=10,MONTH(TODAY())=11,MONTH(TODAY())=12)),CONCATENATE(MONTH(TODAY()+10),"/01/",YEAR(TODAY()+10)),IF(AND(TODAY()&gt;=Validation!$C$141,MONTH(TODAY())&lt;=9),CONCATENATE("0",MONTH(TODAY()+10),"/01/",YEAR(TODAY()+10)))))))</f>
        <v/>
      </c>
      <c r="R548" s="84" t="str">
        <f t="shared" si="25"/>
        <v/>
      </c>
      <c r="S548" s="66"/>
      <c r="T548" s="66"/>
      <c r="U548" s="66"/>
      <c r="V548" s="66"/>
      <c r="W548" s="66"/>
      <c r="X548" s="66"/>
      <c r="Y548" s="278"/>
      <c r="Z548" s="7">
        <f t="shared" si="26"/>
        <v>22</v>
      </c>
      <c r="AB548" s="133" t="str">
        <f>IFERROR(IF(DATEVALUE(VLOOKUP(K548,Validation!F583:I606,3,FALSE)&amp;"/"&amp;RIGHT(L548+100,2)&amp;"/"&amp;M548)&lt;=DATEVALUE(VLOOKUP(N548,Validation!F583:I606,3,FALSE)&amp;"/"&amp;RIGHT(O548+100,2)&amp;"/"&amp;P548),"",-1),"")</f>
        <v/>
      </c>
      <c r="AC548" s="133" t="str">
        <f>IFERROR(IF(DATEVALUE(TEXT(VLOOKUP(S548,Validation!F583:I606,3,FALSE)&amp;"/"&amp;RIGHT(T548+100,2)&amp;"/"&amp;U548,"MM/DD/YYYY"))&lt;=DATEVALUE(TEXT(VLOOKUP(V548,Validation!F583:I606,3,FALSE)&amp;"/"&amp;RIGHT(W548+100,2)&amp;"/"&amp;X548,"MM/DD/YYYY")),"",-1),"")</f>
        <v/>
      </c>
    </row>
    <row r="549" spans="1:29" ht="13.8">
      <c r="A549" s="113"/>
      <c r="B549" s="113"/>
      <c r="C549" s="113"/>
      <c r="D549" s="113"/>
      <c r="E549" s="113"/>
      <c r="F549" s="14"/>
      <c r="G549" s="15"/>
      <c r="H549" s="14"/>
      <c r="I549" s="114"/>
      <c r="J549" s="91" t="str">
        <f t="shared" si="24"/>
        <v/>
      </c>
      <c r="K549" s="88"/>
      <c r="L549" s="89"/>
      <c r="M549" s="90"/>
      <c r="N549" s="88"/>
      <c r="O549" s="89"/>
      <c r="P549" s="90"/>
      <c r="Q549" s="85" t="str">
        <f ca="1">+IF(A549="","",IF(AND(TODAY()&lt;Validation!$C$141,OR(MONTH(TODAY())=10,MONTH(TODAY())=11,MONTH(TODAY())=12)),CONCATENATE(MONTH(TODAY()),"/01/",YEAR(TODAY())),IF(AND(TODAY()&lt;Validation!$C$141,MONTH(TODAY())&lt;=9),CONCATENATE("0",MONTH(TODAY()),"/01/",YEAR(TODAY())),IF(AND(TODAY()&gt;=Validation!$C$141,OR(MONTH(TODAY())=10,MONTH(TODAY())=11,MONTH(TODAY())=12)),CONCATENATE(MONTH(TODAY()+10),"/01/",YEAR(TODAY()+10)),IF(AND(TODAY()&gt;=Validation!$C$141,MONTH(TODAY())&lt;=9),CONCATENATE("0",MONTH(TODAY()+10),"/01/",YEAR(TODAY()+10)))))))</f>
        <v/>
      </c>
      <c r="R549" s="84" t="str">
        <f t="shared" si="25"/>
        <v/>
      </c>
      <c r="S549" s="66"/>
      <c r="T549" s="66"/>
      <c r="U549" s="66"/>
      <c r="V549" s="66"/>
      <c r="W549" s="66"/>
      <c r="X549" s="66"/>
      <c r="Y549" s="278"/>
      <c r="Z549" s="7">
        <f t="shared" si="26"/>
        <v>22</v>
      </c>
      <c r="AB549" s="133" t="str">
        <f>IFERROR(IF(DATEVALUE(VLOOKUP(K549,Validation!F584:I607,3,FALSE)&amp;"/"&amp;RIGHT(L549+100,2)&amp;"/"&amp;M549)&lt;=DATEVALUE(VLOOKUP(N549,Validation!F584:I607,3,FALSE)&amp;"/"&amp;RIGHT(O549+100,2)&amp;"/"&amp;P549),"",-1),"")</f>
        <v/>
      </c>
      <c r="AC549" s="133" t="str">
        <f>IFERROR(IF(DATEVALUE(TEXT(VLOOKUP(S549,Validation!F584:I607,3,FALSE)&amp;"/"&amp;RIGHT(T549+100,2)&amp;"/"&amp;U549,"MM/DD/YYYY"))&lt;=DATEVALUE(TEXT(VLOOKUP(V549,Validation!F584:I607,3,FALSE)&amp;"/"&amp;RIGHT(W549+100,2)&amp;"/"&amp;X549,"MM/DD/YYYY")),"",-1),"")</f>
        <v/>
      </c>
    </row>
    <row r="550" spans="1:29" ht="13.8">
      <c r="A550" s="113"/>
      <c r="B550" s="113"/>
      <c r="C550" s="113"/>
      <c r="D550" s="113"/>
      <c r="E550" s="113"/>
      <c r="F550" s="14"/>
      <c r="G550" s="15"/>
      <c r="H550" s="14"/>
      <c r="I550" s="114"/>
      <c r="J550" s="91" t="str">
        <f t="shared" si="24"/>
        <v/>
      </c>
      <c r="K550" s="88"/>
      <c r="L550" s="89"/>
      <c r="M550" s="90"/>
      <c r="N550" s="88"/>
      <c r="O550" s="89"/>
      <c r="P550" s="90"/>
      <c r="Q550" s="85" t="str">
        <f ca="1">+IF(A550="","",IF(AND(TODAY()&lt;Validation!$C$141,OR(MONTH(TODAY())=10,MONTH(TODAY())=11,MONTH(TODAY())=12)),CONCATENATE(MONTH(TODAY()),"/01/",YEAR(TODAY())),IF(AND(TODAY()&lt;Validation!$C$141,MONTH(TODAY())&lt;=9),CONCATENATE("0",MONTH(TODAY()),"/01/",YEAR(TODAY())),IF(AND(TODAY()&gt;=Validation!$C$141,OR(MONTH(TODAY())=10,MONTH(TODAY())=11,MONTH(TODAY())=12)),CONCATENATE(MONTH(TODAY()+10),"/01/",YEAR(TODAY()+10)),IF(AND(TODAY()&gt;=Validation!$C$141,MONTH(TODAY())&lt;=9),CONCATENATE("0",MONTH(TODAY()+10),"/01/",YEAR(TODAY()+10)))))))</f>
        <v/>
      </c>
      <c r="R550" s="84" t="str">
        <f t="shared" si="25"/>
        <v/>
      </c>
      <c r="S550" s="66"/>
      <c r="T550" s="66"/>
      <c r="U550" s="66"/>
      <c r="V550" s="66"/>
      <c r="W550" s="66"/>
      <c r="X550" s="66"/>
      <c r="Y550" s="278"/>
      <c r="Z550" s="7">
        <f t="shared" si="26"/>
        <v>22</v>
      </c>
      <c r="AB550" s="133" t="str">
        <f>IFERROR(IF(DATEVALUE(VLOOKUP(K550,Validation!F585:I608,3,FALSE)&amp;"/"&amp;RIGHT(L550+100,2)&amp;"/"&amp;M550)&lt;=DATEVALUE(VLOOKUP(N550,Validation!F585:I608,3,FALSE)&amp;"/"&amp;RIGHT(O550+100,2)&amp;"/"&amp;P550),"",-1),"")</f>
        <v/>
      </c>
      <c r="AC550" s="133" t="str">
        <f>IFERROR(IF(DATEVALUE(TEXT(VLOOKUP(S550,Validation!F585:I608,3,FALSE)&amp;"/"&amp;RIGHT(T550+100,2)&amp;"/"&amp;U550,"MM/DD/YYYY"))&lt;=DATEVALUE(TEXT(VLOOKUP(V550,Validation!F585:I608,3,FALSE)&amp;"/"&amp;RIGHT(W550+100,2)&amp;"/"&amp;X550,"MM/DD/YYYY")),"",-1),"")</f>
        <v/>
      </c>
    </row>
    <row r="551" spans="1:29" ht="13.8">
      <c r="A551" s="113"/>
      <c r="B551" s="113"/>
      <c r="C551" s="113"/>
      <c r="D551" s="113"/>
      <c r="E551" s="113"/>
      <c r="F551" s="14"/>
      <c r="G551" s="15"/>
      <c r="H551" s="14"/>
      <c r="I551" s="114"/>
      <c r="J551" s="91" t="str">
        <f t="shared" si="24"/>
        <v/>
      </c>
      <c r="K551" s="88"/>
      <c r="L551" s="89"/>
      <c r="M551" s="90"/>
      <c r="N551" s="88"/>
      <c r="O551" s="89"/>
      <c r="P551" s="90"/>
      <c r="Q551" s="85" t="str">
        <f ca="1">+IF(A551="","",IF(AND(TODAY()&lt;Validation!$C$141,OR(MONTH(TODAY())=10,MONTH(TODAY())=11,MONTH(TODAY())=12)),CONCATENATE(MONTH(TODAY()),"/01/",YEAR(TODAY())),IF(AND(TODAY()&lt;Validation!$C$141,MONTH(TODAY())&lt;=9),CONCATENATE("0",MONTH(TODAY()),"/01/",YEAR(TODAY())),IF(AND(TODAY()&gt;=Validation!$C$141,OR(MONTH(TODAY())=10,MONTH(TODAY())=11,MONTH(TODAY())=12)),CONCATENATE(MONTH(TODAY()+10),"/01/",YEAR(TODAY()+10)),IF(AND(TODAY()&gt;=Validation!$C$141,MONTH(TODAY())&lt;=9),CONCATENATE("0",MONTH(TODAY()+10),"/01/",YEAR(TODAY()+10)))))))</f>
        <v/>
      </c>
      <c r="R551" s="84" t="str">
        <f t="shared" si="25"/>
        <v/>
      </c>
      <c r="S551" s="66"/>
      <c r="T551" s="66"/>
      <c r="U551" s="66"/>
      <c r="V551" s="66"/>
      <c r="W551" s="66"/>
      <c r="X551" s="66"/>
      <c r="Y551" s="278"/>
      <c r="Z551" s="7">
        <f t="shared" si="26"/>
        <v>22</v>
      </c>
      <c r="AB551" s="133" t="str">
        <f>IFERROR(IF(DATEVALUE(VLOOKUP(K551,Validation!F586:I609,3,FALSE)&amp;"/"&amp;RIGHT(L551+100,2)&amp;"/"&amp;M551)&lt;=DATEVALUE(VLOOKUP(N551,Validation!F586:I609,3,FALSE)&amp;"/"&amp;RIGHT(O551+100,2)&amp;"/"&amp;P551),"",-1),"")</f>
        <v/>
      </c>
      <c r="AC551" s="133" t="str">
        <f>IFERROR(IF(DATEVALUE(TEXT(VLOOKUP(S551,Validation!F586:I609,3,FALSE)&amp;"/"&amp;RIGHT(T551+100,2)&amp;"/"&amp;U551,"MM/DD/YYYY"))&lt;=DATEVALUE(TEXT(VLOOKUP(V551,Validation!F586:I609,3,FALSE)&amp;"/"&amp;RIGHT(W551+100,2)&amp;"/"&amp;X551,"MM/DD/YYYY")),"",-1),"")</f>
        <v/>
      </c>
    </row>
    <row r="552" spans="1:29" ht="13.8">
      <c r="A552" s="113"/>
      <c r="B552" s="113"/>
      <c r="C552" s="113"/>
      <c r="D552" s="113"/>
      <c r="E552" s="113"/>
      <c r="F552" s="14"/>
      <c r="G552" s="15"/>
      <c r="H552" s="14"/>
      <c r="I552" s="114"/>
      <c r="J552" s="91" t="str">
        <f t="shared" si="24"/>
        <v/>
      </c>
      <c r="K552" s="88"/>
      <c r="L552" s="89"/>
      <c r="M552" s="90"/>
      <c r="N552" s="88"/>
      <c r="O552" s="89"/>
      <c r="P552" s="90"/>
      <c r="Q552" s="85" t="str">
        <f ca="1">+IF(A552="","",IF(AND(TODAY()&lt;Validation!$C$141,OR(MONTH(TODAY())=10,MONTH(TODAY())=11,MONTH(TODAY())=12)),CONCATENATE(MONTH(TODAY()),"/01/",YEAR(TODAY())),IF(AND(TODAY()&lt;Validation!$C$141,MONTH(TODAY())&lt;=9),CONCATENATE("0",MONTH(TODAY()),"/01/",YEAR(TODAY())),IF(AND(TODAY()&gt;=Validation!$C$141,OR(MONTH(TODAY())=10,MONTH(TODAY())=11,MONTH(TODAY())=12)),CONCATENATE(MONTH(TODAY()+10),"/01/",YEAR(TODAY()+10)),IF(AND(TODAY()&gt;=Validation!$C$141,MONTH(TODAY())&lt;=9),CONCATENATE("0",MONTH(TODAY()+10),"/01/",YEAR(TODAY()+10)))))))</f>
        <v/>
      </c>
      <c r="R552" s="84" t="str">
        <f t="shared" si="25"/>
        <v/>
      </c>
      <c r="S552" s="66"/>
      <c r="T552" s="66"/>
      <c r="U552" s="66"/>
      <c r="V552" s="66"/>
      <c r="W552" s="66"/>
      <c r="X552" s="66"/>
      <c r="Y552" s="278"/>
      <c r="Z552" s="7">
        <f t="shared" si="26"/>
        <v>22</v>
      </c>
      <c r="AB552" s="133" t="str">
        <f>IFERROR(IF(DATEVALUE(VLOOKUP(K552,Validation!F587:I610,3,FALSE)&amp;"/"&amp;RIGHT(L552+100,2)&amp;"/"&amp;M552)&lt;=DATEVALUE(VLOOKUP(N552,Validation!F587:I610,3,FALSE)&amp;"/"&amp;RIGHT(O552+100,2)&amp;"/"&amp;P552),"",-1),"")</f>
        <v/>
      </c>
      <c r="AC552" s="133" t="str">
        <f>IFERROR(IF(DATEVALUE(TEXT(VLOOKUP(S552,Validation!F587:I610,3,FALSE)&amp;"/"&amp;RIGHT(T552+100,2)&amp;"/"&amp;U552,"MM/DD/YYYY"))&lt;=DATEVALUE(TEXT(VLOOKUP(V552,Validation!F587:I610,3,FALSE)&amp;"/"&amp;RIGHT(W552+100,2)&amp;"/"&amp;X552,"MM/DD/YYYY")),"",-1),"")</f>
        <v/>
      </c>
    </row>
    <row r="553" spans="1:29" ht="13.8">
      <c r="A553" s="113"/>
      <c r="B553" s="113"/>
      <c r="C553" s="113"/>
      <c r="D553" s="113"/>
      <c r="E553" s="113"/>
      <c r="F553" s="14"/>
      <c r="G553" s="15"/>
      <c r="H553" s="14"/>
      <c r="I553" s="114"/>
      <c r="J553" s="91" t="str">
        <f t="shared" si="24"/>
        <v/>
      </c>
      <c r="K553" s="88"/>
      <c r="L553" s="89"/>
      <c r="M553" s="90"/>
      <c r="N553" s="88"/>
      <c r="O553" s="89"/>
      <c r="P553" s="90"/>
      <c r="Q553" s="85" t="str">
        <f ca="1">+IF(A553="","",IF(AND(TODAY()&lt;Validation!$C$141,OR(MONTH(TODAY())=10,MONTH(TODAY())=11,MONTH(TODAY())=12)),CONCATENATE(MONTH(TODAY()),"/01/",YEAR(TODAY())),IF(AND(TODAY()&lt;Validation!$C$141,MONTH(TODAY())&lt;=9),CONCATENATE("0",MONTH(TODAY()),"/01/",YEAR(TODAY())),IF(AND(TODAY()&gt;=Validation!$C$141,OR(MONTH(TODAY())=10,MONTH(TODAY())=11,MONTH(TODAY())=12)),CONCATENATE(MONTH(TODAY()+10),"/01/",YEAR(TODAY()+10)),IF(AND(TODAY()&gt;=Validation!$C$141,MONTH(TODAY())&lt;=9),CONCATENATE("0",MONTH(TODAY()+10),"/01/",YEAR(TODAY()+10)))))))</f>
        <v/>
      </c>
      <c r="R553" s="84" t="str">
        <f t="shared" si="25"/>
        <v/>
      </c>
      <c r="S553" s="66"/>
      <c r="T553" s="66"/>
      <c r="U553" s="66"/>
      <c r="V553" s="66"/>
      <c r="W553" s="66"/>
      <c r="X553" s="66"/>
      <c r="Y553" s="278"/>
      <c r="Z553" s="7">
        <f t="shared" si="26"/>
        <v>22</v>
      </c>
      <c r="AB553" s="133" t="str">
        <f>IFERROR(IF(DATEVALUE(VLOOKUP(K553,Validation!F588:I611,3,FALSE)&amp;"/"&amp;RIGHT(L553+100,2)&amp;"/"&amp;M553)&lt;=DATEVALUE(VLOOKUP(N553,Validation!F588:I611,3,FALSE)&amp;"/"&amp;RIGHT(O553+100,2)&amp;"/"&amp;P553),"",-1),"")</f>
        <v/>
      </c>
      <c r="AC553" s="133" t="str">
        <f>IFERROR(IF(DATEVALUE(TEXT(VLOOKUP(S553,Validation!F588:I611,3,FALSE)&amp;"/"&amp;RIGHT(T553+100,2)&amp;"/"&amp;U553,"MM/DD/YYYY"))&lt;=DATEVALUE(TEXT(VLOOKUP(V553,Validation!F588:I611,3,FALSE)&amp;"/"&amp;RIGHT(W553+100,2)&amp;"/"&amp;X553,"MM/DD/YYYY")),"",-1),"")</f>
        <v/>
      </c>
    </row>
    <row r="554" spans="1:29" ht="13.8">
      <c r="A554" s="113"/>
      <c r="B554" s="113"/>
      <c r="C554" s="113"/>
      <c r="D554" s="113"/>
      <c r="E554" s="113"/>
      <c r="F554" s="14"/>
      <c r="G554" s="15"/>
      <c r="H554" s="14"/>
      <c r="I554" s="114"/>
      <c r="J554" s="91" t="str">
        <f t="shared" si="24"/>
        <v/>
      </c>
      <c r="K554" s="88"/>
      <c r="L554" s="89"/>
      <c r="M554" s="90"/>
      <c r="N554" s="88"/>
      <c r="O554" s="89"/>
      <c r="P554" s="90"/>
      <c r="Q554" s="85" t="str">
        <f ca="1">+IF(A554="","",IF(AND(TODAY()&lt;Validation!$C$141,OR(MONTH(TODAY())=10,MONTH(TODAY())=11,MONTH(TODAY())=12)),CONCATENATE(MONTH(TODAY()),"/01/",YEAR(TODAY())),IF(AND(TODAY()&lt;Validation!$C$141,MONTH(TODAY())&lt;=9),CONCATENATE("0",MONTH(TODAY()),"/01/",YEAR(TODAY())),IF(AND(TODAY()&gt;=Validation!$C$141,OR(MONTH(TODAY())=10,MONTH(TODAY())=11,MONTH(TODAY())=12)),CONCATENATE(MONTH(TODAY()+10),"/01/",YEAR(TODAY()+10)),IF(AND(TODAY()&gt;=Validation!$C$141,MONTH(TODAY())&lt;=9),CONCATENATE("0",MONTH(TODAY()+10),"/01/",YEAR(TODAY()+10)))))))</f>
        <v/>
      </c>
      <c r="R554" s="84" t="str">
        <f t="shared" si="25"/>
        <v/>
      </c>
      <c r="S554" s="66"/>
      <c r="T554" s="66"/>
      <c r="U554" s="66"/>
      <c r="V554" s="66"/>
      <c r="W554" s="66"/>
      <c r="X554" s="66"/>
      <c r="Y554" s="278"/>
      <c r="Z554" s="7">
        <f t="shared" si="26"/>
        <v>22</v>
      </c>
      <c r="AB554" s="133" t="str">
        <f>IFERROR(IF(DATEVALUE(VLOOKUP(K554,Validation!F589:I612,3,FALSE)&amp;"/"&amp;RIGHT(L554+100,2)&amp;"/"&amp;M554)&lt;=DATEVALUE(VLOOKUP(N554,Validation!F589:I612,3,FALSE)&amp;"/"&amp;RIGHT(O554+100,2)&amp;"/"&amp;P554),"",-1),"")</f>
        <v/>
      </c>
      <c r="AC554" s="133" t="str">
        <f>IFERROR(IF(DATEVALUE(TEXT(VLOOKUP(S554,Validation!F589:I612,3,FALSE)&amp;"/"&amp;RIGHT(T554+100,2)&amp;"/"&amp;U554,"MM/DD/YYYY"))&lt;=DATEVALUE(TEXT(VLOOKUP(V554,Validation!F589:I612,3,FALSE)&amp;"/"&amp;RIGHT(W554+100,2)&amp;"/"&amp;X554,"MM/DD/YYYY")),"",-1),"")</f>
        <v/>
      </c>
    </row>
    <row r="555" spans="1:29" ht="13.8">
      <c r="A555" s="113"/>
      <c r="B555" s="113"/>
      <c r="C555" s="113"/>
      <c r="D555" s="113"/>
      <c r="E555" s="113"/>
      <c r="F555" s="14"/>
      <c r="G555" s="15"/>
      <c r="H555" s="14"/>
      <c r="I555" s="114"/>
      <c r="J555" s="91" t="str">
        <f t="shared" si="24"/>
        <v/>
      </c>
      <c r="K555" s="88"/>
      <c r="L555" s="89"/>
      <c r="M555" s="90"/>
      <c r="N555" s="88"/>
      <c r="O555" s="89"/>
      <c r="P555" s="90"/>
      <c r="Q555" s="85" t="str">
        <f ca="1">+IF(A555="","",IF(AND(TODAY()&lt;Validation!$C$141,OR(MONTH(TODAY())=10,MONTH(TODAY())=11,MONTH(TODAY())=12)),CONCATENATE(MONTH(TODAY()),"/01/",YEAR(TODAY())),IF(AND(TODAY()&lt;Validation!$C$141,MONTH(TODAY())&lt;=9),CONCATENATE("0",MONTH(TODAY()),"/01/",YEAR(TODAY())),IF(AND(TODAY()&gt;=Validation!$C$141,OR(MONTH(TODAY())=10,MONTH(TODAY())=11,MONTH(TODAY())=12)),CONCATENATE(MONTH(TODAY()+10),"/01/",YEAR(TODAY()+10)),IF(AND(TODAY()&gt;=Validation!$C$141,MONTH(TODAY())&lt;=9),CONCATENATE("0",MONTH(TODAY()+10),"/01/",YEAR(TODAY()+10)))))))</f>
        <v/>
      </c>
      <c r="R555" s="84" t="str">
        <f t="shared" si="25"/>
        <v/>
      </c>
      <c r="S555" s="66"/>
      <c r="T555" s="66"/>
      <c r="U555" s="66"/>
      <c r="V555" s="66"/>
      <c r="W555" s="66"/>
      <c r="X555" s="66"/>
      <c r="Y555" s="278"/>
      <c r="Z555" s="7">
        <f t="shared" si="26"/>
        <v>22</v>
      </c>
      <c r="AB555" s="133" t="str">
        <f>IFERROR(IF(DATEVALUE(VLOOKUP(K555,Validation!F590:I613,3,FALSE)&amp;"/"&amp;RIGHT(L555+100,2)&amp;"/"&amp;M555)&lt;=DATEVALUE(VLOOKUP(N555,Validation!F590:I613,3,FALSE)&amp;"/"&amp;RIGHT(O555+100,2)&amp;"/"&amp;P555),"",-1),"")</f>
        <v/>
      </c>
      <c r="AC555" s="133" t="str">
        <f>IFERROR(IF(DATEVALUE(TEXT(VLOOKUP(S555,Validation!F590:I613,3,FALSE)&amp;"/"&amp;RIGHT(T555+100,2)&amp;"/"&amp;U555,"MM/DD/YYYY"))&lt;=DATEVALUE(TEXT(VLOOKUP(V555,Validation!F590:I613,3,FALSE)&amp;"/"&amp;RIGHT(W555+100,2)&amp;"/"&amp;X555,"MM/DD/YYYY")),"",-1),"")</f>
        <v/>
      </c>
    </row>
    <row r="556" spans="1:29" ht="13.8">
      <c r="A556" s="113"/>
      <c r="B556" s="113"/>
      <c r="C556" s="113"/>
      <c r="D556" s="113"/>
      <c r="E556" s="113"/>
      <c r="F556" s="14"/>
      <c r="G556" s="15"/>
      <c r="H556" s="14"/>
      <c r="I556" s="114"/>
      <c r="J556" s="91" t="str">
        <f t="shared" si="24"/>
        <v/>
      </c>
      <c r="K556" s="88"/>
      <c r="L556" s="89"/>
      <c r="M556" s="90"/>
      <c r="N556" s="88"/>
      <c r="O556" s="89"/>
      <c r="P556" s="90"/>
      <c r="Q556" s="85" t="str">
        <f ca="1">+IF(A556="","",IF(AND(TODAY()&lt;Validation!$C$141,OR(MONTH(TODAY())=10,MONTH(TODAY())=11,MONTH(TODAY())=12)),CONCATENATE(MONTH(TODAY()),"/01/",YEAR(TODAY())),IF(AND(TODAY()&lt;Validation!$C$141,MONTH(TODAY())&lt;=9),CONCATENATE("0",MONTH(TODAY()),"/01/",YEAR(TODAY())),IF(AND(TODAY()&gt;=Validation!$C$141,OR(MONTH(TODAY())=10,MONTH(TODAY())=11,MONTH(TODAY())=12)),CONCATENATE(MONTH(TODAY()+10),"/01/",YEAR(TODAY()+10)),IF(AND(TODAY()&gt;=Validation!$C$141,MONTH(TODAY())&lt;=9),CONCATENATE("0",MONTH(TODAY()+10),"/01/",YEAR(TODAY()+10)))))))</f>
        <v/>
      </c>
      <c r="R556" s="84" t="str">
        <f t="shared" si="25"/>
        <v/>
      </c>
      <c r="S556" s="66"/>
      <c r="T556" s="66"/>
      <c r="U556" s="66"/>
      <c r="V556" s="66"/>
      <c r="W556" s="66"/>
      <c r="X556" s="66"/>
      <c r="Y556" s="278"/>
      <c r="Z556" s="7">
        <f t="shared" si="26"/>
        <v>22</v>
      </c>
      <c r="AB556" s="133" t="str">
        <f>IFERROR(IF(DATEVALUE(VLOOKUP(K556,Validation!F591:I614,3,FALSE)&amp;"/"&amp;RIGHT(L556+100,2)&amp;"/"&amp;M556)&lt;=DATEVALUE(VLOOKUP(N556,Validation!F591:I614,3,FALSE)&amp;"/"&amp;RIGHT(O556+100,2)&amp;"/"&amp;P556),"",-1),"")</f>
        <v/>
      </c>
      <c r="AC556" s="133" t="str">
        <f>IFERROR(IF(DATEVALUE(TEXT(VLOOKUP(S556,Validation!F591:I614,3,FALSE)&amp;"/"&amp;RIGHT(T556+100,2)&amp;"/"&amp;U556,"MM/DD/YYYY"))&lt;=DATEVALUE(TEXT(VLOOKUP(V556,Validation!F591:I614,3,FALSE)&amp;"/"&amp;RIGHT(W556+100,2)&amp;"/"&amp;X556,"MM/DD/YYYY")),"",-1),"")</f>
        <v/>
      </c>
    </row>
    <row r="557" spans="1:29" ht="13.8">
      <c r="A557" s="113"/>
      <c r="B557" s="113"/>
      <c r="C557" s="113"/>
      <c r="D557" s="113"/>
      <c r="E557" s="113"/>
      <c r="F557" s="14"/>
      <c r="G557" s="15"/>
      <c r="H557" s="14"/>
      <c r="I557" s="114"/>
      <c r="J557" s="91" t="str">
        <f t="shared" si="24"/>
        <v/>
      </c>
      <c r="K557" s="88"/>
      <c r="L557" s="89"/>
      <c r="M557" s="90"/>
      <c r="N557" s="88"/>
      <c r="O557" s="89"/>
      <c r="P557" s="90"/>
      <c r="Q557" s="85" t="str">
        <f ca="1">+IF(A557="","",IF(AND(TODAY()&lt;Validation!$C$141,OR(MONTH(TODAY())=10,MONTH(TODAY())=11,MONTH(TODAY())=12)),CONCATENATE(MONTH(TODAY()),"/01/",YEAR(TODAY())),IF(AND(TODAY()&lt;Validation!$C$141,MONTH(TODAY())&lt;=9),CONCATENATE("0",MONTH(TODAY()),"/01/",YEAR(TODAY())),IF(AND(TODAY()&gt;=Validation!$C$141,OR(MONTH(TODAY())=10,MONTH(TODAY())=11,MONTH(TODAY())=12)),CONCATENATE(MONTH(TODAY()+10),"/01/",YEAR(TODAY()+10)),IF(AND(TODAY()&gt;=Validation!$C$141,MONTH(TODAY())&lt;=9),CONCATENATE("0",MONTH(TODAY()+10),"/01/",YEAR(TODAY()+10)))))))</f>
        <v/>
      </c>
      <c r="R557" s="84" t="str">
        <f t="shared" si="25"/>
        <v/>
      </c>
      <c r="S557" s="66"/>
      <c r="T557" s="66"/>
      <c r="U557" s="66"/>
      <c r="V557" s="66"/>
      <c r="W557" s="66"/>
      <c r="X557" s="66"/>
      <c r="Y557" s="278"/>
      <c r="Z557" s="7">
        <f t="shared" si="26"/>
        <v>22</v>
      </c>
      <c r="AB557" s="133" t="str">
        <f>IFERROR(IF(DATEVALUE(VLOOKUP(K557,Validation!F592:I615,3,FALSE)&amp;"/"&amp;RIGHT(L557+100,2)&amp;"/"&amp;M557)&lt;=DATEVALUE(VLOOKUP(N557,Validation!F592:I615,3,FALSE)&amp;"/"&amp;RIGHT(O557+100,2)&amp;"/"&amp;P557),"",-1),"")</f>
        <v/>
      </c>
      <c r="AC557" s="133" t="str">
        <f>IFERROR(IF(DATEVALUE(TEXT(VLOOKUP(S557,Validation!F592:I615,3,FALSE)&amp;"/"&amp;RIGHT(T557+100,2)&amp;"/"&amp;U557,"MM/DD/YYYY"))&lt;=DATEVALUE(TEXT(VLOOKUP(V557,Validation!F592:I615,3,FALSE)&amp;"/"&amp;RIGHT(W557+100,2)&amp;"/"&amp;X557,"MM/DD/YYYY")),"",-1),"")</f>
        <v/>
      </c>
    </row>
    <row r="558" spans="1:29" ht="13.8">
      <c r="A558" s="113"/>
      <c r="B558" s="113"/>
      <c r="C558" s="113"/>
      <c r="D558" s="113"/>
      <c r="E558" s="113"/>
      <c r="F558" s="14"/>
      <c r="G558" s="15"/>
      <c r="H558" s="14"/>
      <c r="I558" s="114"/>
      <c r="J558" s="91" t="str">
        <f t="shared" si="24"/>
        <v/>
      </c>
      <c r="K558" s="88"/>
      <c r="L558" s="89"/>
      <c r="M558" s="90"/>
      <c r="N558" s="88"/>
      <c r="O558" s="89"/>
      <c r="P558" s="90"/>
      <c r="Q558" s="85" t="str">
        <f ca="1">+IF(A558="","",IF(AND(TODAY()&lt;Validation!$C$141,OR(MONTH(TODAY())=10,MONTH(TODAY())=11,MONTH(TODAY())=12)),CONCATENATE(MONTH(TODAY()),"/01/",YEAR(TODAY())),IF(AND(TODAY()&lt;Validation!$C$141,MONTH(TODAY())&lt;=9),CONCATENATE("0",MONTH(TODAY()),"/01/",YEAR(TODAY())),IF(AND(TODAY()&gt;=Validation!$C$141,OR(MONTH(TODAY())=10,MONTH(TODAY())=11,MONTH(TODAY())=12)),CONCATENATE(MONTH(TODAY()+10),"/01/",YEAR(TODAY()+10)),IF(AND(TODAY()&gt;=Validation!$C$141,MONTH(TODAY())&lt;=9),CONCATENATE("0",MONTH(TODAY()+10),"/01/",YEAR(TODAY()+10)))))))</f>
        <v/>
      </c>
      <c r="R558" s="84" t="str">
        <f t="shared" si="25"/>
        <v/>
      </c>
      <c r="S558" s="66"/>
      <c r="T558" s="66"/>
      <c r="U558" s="66"/>
      <c r="V558" s="66"/>
      <c r="W558" s="66"/>
      <c r="X558" s="66"/>
      <c r="Y558" s="278"/>
      <c r="Z558" s="7">
        <f t="shared" si="26"/>
        <v>22</v>
      </c>
      <c r="AB558" s="133" t="str">
        <f>IFERROR(IF(DATEVALUE(VLOOKUP(K558,Validation!F593:I616,3,FALSE)&amp;"/"&amp;RIGHT(L558+100,2)&amp;"/"&amp;M558)&lt;=DATEVALUE(VLOOKUP(N558,Validation!F593:I616,3,FALSE)&amp;"/"&amp;RIGHT(O558+100,2)&amp;"/"&amp;P558),"",-1),"")</f>
        <v/>
      </c>
      <c r="AC558" s="133" t="str">
        <f>IFERROR(IF(DATEVALUE(TEXT(VLOOKUP(S558,Validation!F593:I616,3,FALSE)&amp;"/"&amp;RIGHT(T558+100,2)&amp;"/"&amp;U558,"MM/DD/YYYY"))&lt;=DATEVALUE(TEXT(VLOOKUP(V558,Validation!F593:I616,3,FALSE)&amp;"/"&amp;RIGHT(W558+100,2)&amp;"/"&amp;X558,"MM/DD/YYYY")),"",-1),"")</f>
        <v/>
      </c>
    </row>
    <row r="559" spans="1:29" ht="13.8">
      <c r="A559" s="113"/>
      <c r="B559" s="113"/>
      <c r="C559" s="113"/>
      <c r="D559" s="113"/>
      <c r="E559" s="113"/>
      <c r="F559" s="14"/>
      <c r="G559" s="15"/>
      <c r="H559" s="14"/>
      <c r="I559" s="114"/>
      <c r="J559" s="91" t="str">
        <f t="shared" si="24"/>
        <v/>
      </c>
      <c r="K559" s="88"/>
      <c r="L559" s="89"/>
      <c r="M559" s="90"/>
      <c r="N559" s="88"/>
      <c r="O559" s="89"/>
      <c r="P559" s="90"/>
      <c r="Q559" s="85" t="str">
        <f ca="1">+IF(A559="","",IF(AND(TODAY()&lt;Validation!$C$141,OR(MONTH(TODAY())=10,MONTH(TODAY())=11,MONTH(TODAY())=12)),CONCATENATE(MONTH(TODAY()),"/01/",YEAR(TODAY())),IF(AND(TODAY()&lt;Validation!$C$141,MONTH(TODAY())&lt;=9),CONCATENATE("0",MONTH(TODAY()),"/01/",YEAR(TODAY())),IF(AND(TODAY()&gt;=Validation!$C$141,OR(MONTH(TODAY())=10,MONTH(TODAY())=11,MONTH(TODAY())=12)),CONCATENATE(MONTH(TODAY()+10),"/01/",YEAR(TODAY()+10)),IF(AND(TODAY()&gt;=Validation!$C$141,MONTH(TODAY())&lt;=9),CONCATENATE("0",MONTH(TODAY()+10),"/01/",YEAR(TODAY()+10)))))))</f>
        <v/>
      </c>
      <c r="R559" s="84" t="str">
        <f t="shared" si="25"/>
        <v/>
      </c>
      <c r="S559" s="66"/>
      <c r="T559" s="66"/>
      <c r="U559" s="66"/>
      <c r="V559" s="66"/>
      <c r="W559" s="66"/>
      <c r="X559" s="66"/>
      <c r="Y559" s="278"/>
      <c r="Z559" s="7">
        <f t="shared" si="26"/>
        <v>22</v>
      </c>
      <c r="AB559" s="133" t="str">
        <f>IFERROR(IF(DATEVALUE(VLOOKUP(K559,Validation!F594:I617,3,FALSE)&amp;"/"&amp;RIGHT(L559+100,2)&amp;"/"&amp;M559)&lt;=DATEVALUE(VLOOKUP(N559,Validation!F594:I617,3,FALSE)&amp;"/"&amp;RIGHT(O559+100,2)&amp;"/"&amp;P559),"",-1),"")</f>
        <v/>
      </c>
      <c r="AC559" s="133" t="str">
        <f>IFERROR(IF(DATEVALUE(TEXT(VLOOKUP(S559,Validation!F594:I617,3,FALSE)&amp;"/"&amp;RIGHT(T559+100,2)&amp;"/"&amp;U559,"MM/DD/YYYY"))&lt;=DATEVALUE(TEXT(VLOOKUP(V559,Validation!F594:I617,3,FALSE)&amp;"/"&amp;RIGHT(W559+100,2)&amp;"/"&amp;X559,"MM/DD/YYYY")),"",-1),"")</f>
        <v/>
      </c>
    </row>
    <row r="560" spans="1:29" ht="13.8">
      <c r="A560" s="113"/>
      <c r="B560" s="113"/>
      <c r="C560" s="113"/>
      <c r="D560" s="113"/>
      <c r="E560" s="113"/>
      <c r="F560" s="14"/>
      <c r="G560" s="15"/>
      <c r="H560" s="14"/>
      <c r="I560" s="114"/>
      <c r="J560" s="91" t="str">
        <f t="shared" si="24"/>
        <v/>
      </c>
      <c r="K560" s="88"/>
      <c r="L560" s="89"/>
      <c r="M560" s="90"/>
      <c r="N560" s="88"/>
      <c r="O560" s="89"/>
      <c r="P560" s="90"/>
      <c r="Q560" s="85" t="str">
        <f ca="1">+IF(A560="","",IF(AND(TODAY()&lt;Validation!$C$141,OR(MONTH(TODAY())=10,MONTH(TODAY())=11,MONTH(TODAY())=12)),CONCATENATE(MONTH(TODAY()),"/01/",YEAR(TODAY())),IF(AND(TODAY()&lt;Validation!$C$141,MONTH(TODAY())&lt;=9),CONCATENATE("0",MONTH(TODAY()),"/01/",YEAR(TODAY())),IF(AND(TODAY()&gt;=Validation!$C$141,OR(MONTH(TODAY())=10,MONTH(TODAY())=11,MONTH(TODAY())=12)),CONCATENATE(MONTH(TODAY()+10),"/01/",YEAR(TODAY()+10)),IF(AND(TODAY()&gt;=Validation!$C$141,MONTH(TODAY())&lt;=9),CONCATENATE("0",MONTH(TODAY()+10),"/01/",YEAR(TODAY()+10)))))))</f>
        <v/>
      </c>
      <c r="R560" s="84" t="str">
        <f t="shared" si="25"/>
        <v/>
      </c>
      <c r="S560" s="66"/>
      <c r="T560" s="66"/>
      <c r="U560" s="66"/>
      <c r="V560" s="66"/>
      <c r="W560" s="66"/>
      <c r="X560" s="66"/>
      <c r="Y560" s="278"/>
      <c r="Z560" s="7">
        <f t="shared" si="26"/>
        <v>22</v>
      </c>
      <c r="AB560" s="133" t="str">
        <f>IFERROR(IF(DATEVALUE(VLOOKUP(K560,Validation!F595:I618,3,FALSE)&amp;"/"&amp;RIGHT(L560+100,2)&amp;"/"&amp;M560)&lt;=DATEVALUE(VLOOKUP(N560,Validation!F595:I618,3,FALSE)&amp;"/"&amp;RIGHT(O560+100,2)&amp;"/"&amp;P560),"",-1),"")</f>
        <v/>
      </c>
      <c r="AC560" s="133" t="str">
        <f>IFERROR(IF(DATEVALUE(TEXT(VLOOKUP(S560,Validation!F595:I618,3,FALSE)&amp;"/"&amp;RIGHT(T560+100,2)&amp;"/"&amp;U560,"MM/DD/YYYY"))&lt;=DATEVALUE(TEXT(VLOOKUP(V560,Validation!F595:I618,3,FALSE)&amp;"/"&amp;RIGHT(W560+100,2)&amp;"/"&amp;X560,"MM/DD/YYYY")),"",-1),"")</f>
        <v/>
      </c>
    </row>
    <row r="561" spans="1:29" ht="13.8">
      <c r="A561" s="113"/>
      <c r="B561" s="113"/>
      <c r="C561" s="113"/>
      <c r="D561" s="113"/>
      <c r="E561" s="113"/>
      <c r="F561" s="14"/>
      <c r="G561" s="15"/>
      <c r="H561" s="14"/>
      <c r="I561" s="114"/>
      <c r="J561" s="91" t="str">
        <f t="shared" si="24"/>
        <v/>
      </c>
      <c r="K561" s="88"/>
      <c r="L561" s="89"/>
      <c r="M561" s="90"/>
      <c r="N561" s="88"/>
      <c r="O561" s="89"/>
      <c r="P561" s="90"/>
      <c r="Q561" s="85" t="str">
        <f ca="1">+IF(A561="","",IF(AND(TODAY()&lt;Validation!$C$141,OR(MONTH(TODAY())=10,MONTH(TODAY())=11,MONTH(TODAY())=12)),CONCATENATE(MONTH(TODAY()),"/01/",YEAR(TODAY())),IF(AND(TODAY()&lt;Validation!$C$141,MONTH(TODAY())&lt;=9),CONCATENATE("0",MONTH(TODAY()),"/01/",YEAR(TODAY())),IF(AND(TODAY()&gt;=Validation!$C$141,OR(MONTH(TODAY())=10,MONTH(TODAY())=11,MONTH(TODAY())=12)),CONCATENATE(MONTH(TODAY()+10),"/01/",YEAR(TODAY()+10)),IF(AND(TODAY()&gt;=Validation!$C$141,MONTH(TODAY())&lt;=9),CONCATENATE("0",MONTH(TODAY()+10),"/01/",YEAR(TODAY()+10)))))))</f>
        <v/>
      </c>
      <c r="R561" s="84" t="str">
        <f t="shared" si="25"/>
        <v/>
      </c>
      <c r="S561" s="66"/>
      <c r="T561" s="66"/>
      <c r="U561" s="66"/>
      <c r="V561" s="66"/>
      <c r="W561" s="66"/>
      <c r="X561" s="66"/>
      <c r="Y561" s="278"/>
      <c r="Z561" s="7">
        <f t="shared" si="26"/>
        <v>22</v>
      </c>
      <c r="AB561" s="133" t="str">
        <f>IFERROR(IF(DATEVALUE(VLOOKUP(K561,Validation!F596:I619,3,FALSE)&amp;"/"&amp;RIGHT(L561+100,2)&amp;"/"&amp;M561)&lt;=DATEVALUE(VLOOKUP(N561,Validation!F596:I619,3,FALSE)&amp;"/"&amp;RIGHT(O561+100,2)&amp;"/"&amp;P561),"",-1),"")</f>
        <v/>
      </c>
      <c r="AC561" s="133" t="str">
        <f>IFERROR(IF(DATEVALUE(TEXT(VLOOKUP(S561,Validation!F596:I619,3,FALSE)&amp;"/"&amp;RIGHT(T561+100,2)&amp;"/"&amp;U561,"MM/DD/YYYY"))&lt;=DATEVALUE(TEXT(VLOOKUP(V561,Validation!F596:I619,3,FALSE)&amp;"/"&amp;RIGHT(W561+100,2)&amp;"/"&amp;X561,"MM/DD/YYYY")),"",-1),"")</f>
        <v/>
      </c>
    </row>
    <row r="562" spans="1:29" ht="13.8">
      <c r="A562" s="113"/>
      <c r="B562" s="113"/>
      <c r="C562" s="113"/>
      <c r="D562" s="113"/>
      <c r="E562" s="113"/>
      <c r="F562" s="14"/>
      <c r="G562" s="15"/>
      <c r="H562" s="14"/>
      <c r="I562" s="114"/>
      <c r="J562" s="91" t="str">
        <f t="shared" si="24"/>
        <v/>
      </c>
      <c r="K562" s="88"/>
      <c r="L562" s="89"/>
      <c r="M562" s="90"/>
      <c r="N562" s="88"/>
      <c r="O562" s="89"/>
      <c r="P562" s="90"/>
      <c r="Q562" s="85" t="str">
        <f ca="1">+IF(A562="","",IF(AND(TODAY()&lt;Validation!$C$141,OR(MONTH(TODAY())=10,MONTH(TODAY())=11,MONTH(TODAY())=12)),CONCATENATE(MONTH(TODAY()),"/01/",YEAR(TODAY())),IF(AND(TODAY()&lt;Validation!$C$141,MONTH(TODAY())&lt;=9),CONCATENATE("0",MONTH(TODAY()),"/01/",YEAR(TODAY())),IF(AND(TODAY()&gt;=Validation!$C$141,OR(MONTH(TODAY())=10,MONTH(TODAY())=11,MONTH(TODAY())=12)),CONCATENATE(MONTH(TODAY()+10),"/01/",YEAR(TODAY()+10)),IF(AND(TODAY()&gt;=Validation!$C$141,MONTH(TODAY())&lt;=9),CONCATENATE("0",MONTH(TODAY()+10),"/01/",YEAR(TODAY()+10)))))))</f>
        <v/>
      </c>
      <c r="R562" s="84" t="str">
        <f t="shared" si="25"/>
        <v/>
      </c>
      <c r="S562" s="66"/>
      <c r="T562" s="66"/>
      <c r="U562" s="66"/>
      <c r="V562" s="66"/>
      <c r="W562" s="66"/>
      <c r="X562" s="66"/>
      <c r="Y562" s="278"/>
      <c r="Z562" s="7">
        <f t="shared" si="26"/>
        <v>22</v>
      </c>
      <c r="AB562" s="133" t="str">
        <f>IFERROR(IF(DATEVALUE(VLOOKUP(K562,Validation!F597:I620,3,FALSE)&amp;"/"&amp;RIGHT(L562+100,2)&amp;"/"&amp;M562)&lt;=DATEVALUE(VLOOKUP(N562,Validation!F597:I620,3,FALSE)&amp;"/"&amp;RIGHT(O562+100,2)&amp;"/"&amp;P562),"",-1),"")</f>
        <v/>
      </c>
      <c r="AC562" s="133" t="str">
        <f>IFERROR(IF(DATEVALUE(TEXT(VLOOKUP(S562,Validation!F597:I620,3,FALSE)&amp;"/"&amp;RIGHT(T562+100,2)&amp;"/"&amp;U562,"MM/DD/YYYY"))&lt;=DATEVALUE(TEXT(VLOOKUP(V562,Validation!F597:I620,3,FALSE)&amp;"/"&amp;RIGHT(W562+100,2)&amp;"/"&amp;X562,"MM/DD/YYYY")),"",-1),"")</f>
        <v/>
      </c>
    </row>
    <row r="563" spans="1:29" ht="13.8">
      <c r="A563" s="113"/>
      <c r="B563" s="113"/>
      <c r="C563" s="113"/>
      <c r="D563" s="113"/>
      <c r="E563" s="113"/>
      <c r="F563" s="14"/>
      <c r="G563" s="15"/>
      <c r="H563" s="14"/>
      <c r="I563" s="114"/>
      <c r="J563" s="91" t="str">
        <f t="shared" si="24"/>
        <v/>
      </c>
      <c r="K563" s="88"/>
      <c r="L563" s="89"/>
      <c r="M563" s="90"/>
      <c r="N563" s="88"/>
      <c r="O563" s="89"/>
      <c r="P563" s="90"/>
      <c r="Q563" s="85" t="str">
        <f ca="1">+IF(A563="","",IF(AND(TODAY()&lt;Validation!$C$141,OR(MONTH(TODAY())=10,MONTH(TODAY())=11,MONTH(TODAY())=12)),CONCATENATE(MONTH(TODAY()),"/01/",YEAR(TODAY())),IF(AND(TODAY()&lt;Validation!$C$141,MONTH(TODAY())&lt;=9),CONCATENATE("0",MONTH(TODAY()),"/01/",YEAR(TODAY())),IF(AND(TODAY()&gt;=Validation!$C$141,OR(MONTH(TODAY())=10,MONTH(TODAY())=11,MONTH(TODAY())=12)),CONCATENATE(MONTH(TODAY()+10),"/01/",YEAR(TODAY()+10)),IF(AND(TODAY()&gt;=Validation!$C$141,MONTH(TODAY())&lt;=9),CONCATENATE("0",MONTH(TODAY()+10),"/01/",YEAR(TODAY()+10)))))))</f>
        <v/>
      </c>
      <c r="R563" s="84" t="str">
        <f t="shared" si="25"/>
        <v/>
      </c>
      <c r="S563" s="66"/>
      <c r="T563" s="66"/>
      <c r="U563" s="66"/>
      <c r="V563" s="66"/>
      <c r="W563" s="66"/>
      <c r="X563" s="66"/>
      <c r="Y563" s="278"/>
      <c r="Z563" s="7">
        <f t="shared" si="26"/>
        <v>22</v>
      </c>
      <c r="AB563" s="133" t="str">
        <f>IFERROR(IF(DATEVALUE(VLOOKUP(K563,Validation!F598:I621,3,FALSE)&amp;"/"&amp;RIGHT(L563+100,2)&amp;"/"&amp;M563)&lt;=DATEVALUE(VLOOKUP(N563,Validation!F598:I621,3,FALSE)&amp;"/"&amp;RIGHT(O563+100,2)&amp;"/"&amp;P563),"",-1),"")</f>
        <v/>
      </c>
      <c r="AC563" s="133" t="str">
        <f>IFERROR(IF(DATEVALUE(TEXT(VLOOKUP(S563,Validation!F598:I621,3,FALSE)&amp;"/"&amp;RIGHT(T563+100,2)&amp;"/"&amp;U563,"MM/DD/YYYY"))&lt;=DATEVALUE(TEXT(VLOOKUP(V563,Validation!F598:I621,3,FALSE)&amp;"/"&amp;RIGHT(W563+100,2)&amp;"/"&amp;X563,"MM/DD/YYYY")),"",-1),"")</f>
        <v/>
      </c>
    </row>
    <row r="564" spans="1:29" ht="13.8">
      <c r="A564" s="113"/>
      <c r="B564" s="113"/>
      <c r="C564" s="113"/>
      <c r="D564" s="113"/>
      <c r="E564" s="113"/>
      <c r="F564" s="14"/>
      <c r="G564" s="15"/>
      <c r="H564" s="14"/>
      <c r="I564" s="114"/>
      <c r="J564" s="91" t="str">
        <f t="shared" si="24"/>
        <v/>
      </c>
      <c r="K564" s="88"/>
      <c r="L564" s="89"/>
      <c r="M564" s="90"/>
      <c r="N564" s="88"/>
      <c r="O564" s="89"/>
      <c r="P564" s="90"/>
      <c r="Q564" s="85" t="str">
        <f ca="1">+IF(A564="","",IF(AND(TODAY()&lt;Validation!$C$141,OR(MONTH(TODAY())=10,MONTH(TODAY())=11,MONTH(TODAY())=12)),CONCATENATE(MONTH(TODAY()),"/01/",YEAR(TODAY())),IF(AND(TODAY()&lt;Validation!$C$141,MONTH(TODAY())&lt;=9),CONCATENATE("0",MONTH(TODAY()),"/01/",YEAR(TODAY())),IF(AND(TODAY()&gt;=Validation!$C$141,OR(MONTH(TODAY())=10,MONTH(TODAY())=11,MONTH(TODAY())=12)),CONCATENATE(MONTH(TODAY()+10),"/01/",YEAR(TODAY()+10)),IF(AND(TODAY()&gt;=Validation!$C$141,MONTH(TODAY())&lt;=9),CONCATENATE("0",MONTH(TODAY()+10),"/01/",YEAR(TODAY()+10)))))))</f>
        <v/>
      </c>
      <c r="R564" s="84" t="str">
        <f t="shared" si="25"/>
        <v/>
      </c>
      <c r="S564" s="66"/>
      <c r="T564" s="66"/>
      <c r="U564" s="66"/>
      <c r="V564" s="66"/>
      <c r="W564" s="66"/>
      <c r="X564" s="66"/>
      <c r="Y564" s="278"/>
      <c r="Z564" s="7">
        <f t="shared" si="26"/>
        <v>22</v>
      </c>
      <c r="AB564" s="133" t="str">
        <f>IFERROR(IF(DATEVALUE(VLOOKUP(K564,Validation!F599:I622,3,FALSE)&amp;"/"&amp;RIGHT(L564+100,2)&amp;"/"&amp;M564)&lt;=DATEVALUE(VLOOKUP(N564,Validation!F599:I622,3,FALSE)&amp;"/"&amp;RIGHT(O564+100,2)&amp;"/"&amp;P564),"",-1),"")</f>
        <v/>
      </c>
      <c r="AC564" s="133" t="str">
        <f>IFERROR(IF(DATEVALUE(TEXT(VLOOKUP(S564,Validation!F599:I622,3,FALSE)&amp;"/"&amp;RIGHT(T564+100,2)&amp;"/"&amp;U564,"MM/DD/YYYY"))&lt;=DATEVALUE(TEXT(VLOOKUP(V564,Validation!F599:I622,3,FALSE)&amp;"/"&amp;RIGHT(W564+100,2)&amp;"/"&amp;X564,"MM/DD/YYYY")),"",-1),"")</f>
        <v/>
      </c>
    </row>
    <row r="565" spans="1:29" ht="13.8">
      <c r="A565" s="113"/>
      <c r="B565" s="113"/>
      <c r="C565" s="113"/>
      <c r="D565" s="113"/>
      <c r="E565" s="113"/>
      <c r="F565" s="14"/>
      <c r="G565" s="15"/>
      <c r="H565" s="14"/>
      <c r="I565" s="114"/>
      <c r="J565" s="91" t="str">
        <f t="shared" si="24"/>
        <v/>
      </c>
      <c r="K565" s="88"/>
      <c r="L565" s="89"/>
      <c r="M565" s="90"/>
      <c r="N565" s="88"/>
      <c r="O565" s="89"/>
      <c r="P565" s="90"/>
      <c r="Q565" s="85" t="str">
        <f ca="1">+IF(A565="","",IF(AND(TODAY()&lt;Validation!$C$141,OR(MONTH(TODAY())=10,MONTH(TODAY())=11,MONTH(TODAY())=12)),CONCATENATE(MONTH(TODAY()),"/01/",YEAR(TODAY())),IF(AND(TODAY()&lt;Validation!$C$141,MONTH(TODAY())&lt;=9),CONCATENATE("0",MONTH(TODAY()),"/01/",YEAR(TODAY())),IF(AND(TODAY()&gt;=Validation!$C$141,OR(MONTH(TODAY())=10,MONTH(TODAY())=11,MONTH(TODAY())=12)),CONCATENATE(MONTH(TODAY()+10),"/01/",YEAR(TODAY()+10)),IF(AND(TODAY()&gt;=Validation!$C$141,MONTH(TODAY())&lt;=9),CONCATENATE("0",MONTH(TODAY()+10),"/01/",YEAR(TODAY()+10)))))))</f>
        <v/>
      </c>
      <c r="R565" s="84" t="str">
        <f t="shared" si="25"/>
        <v/>
      </c>
      <c r="S565" s="66"/>
      <c r="T565" s="66"/>
      <c r="U565" s="66"/>
      <c r="V565" s="66"/>
      <c r="W565" s="66"/>
      <c r="X565" s="66"/>
      <c r="Y565" s="278"/>
      <c r="Z565" s="7">
        <f t="shared" si="26"/>
        <v>22</v>
      </c>
      <c r="AB565" s="133" t="str">
        <f>IFERROR(IF(DATEVALUE(VLOOKUP(K565,Validation!F600:I623,3,FALSE)&amp;"/"&amp;RIGHT(L565+100,2)&amp;"/"&amp;M565)&lt;=DATEVALUE(VLOOKUP(N565,Validation!F600:I623,3,FALSE)&amp;"/"&amp;RIGHT(O565+100,2)&amp;"/"&amp;P565),"",-1),"")</f>
        <v/>
      </c>
      <c r="AC565" s="133" t="str">
        <f>IFERROR(IF(DATEVALUE(TEXT(VLOOKUP(S565,Validation!F600:I623,3,FALSE)&amp;"/"&amp;RIGHT(T565+100,2)&amp;"/"&amp;U565,"MM/DD/YYYY"))&lt;=DATEVALUE(TEXT(VLOOKUP(V565,Validation!F600:I623,3,FALSE)&amp;"/"&amp;RIGHT(W565+100,2)&amp;"/"&amp;X565,"MM/DD/YYYY")),"",-1),"")</f>
        <v/>
      </c>
    </row>
    <row r="566" spans="1:29" ht="13.8">
      <c r="A566" s="113"/>
      <c r="B566" s="113"/>
      <c r="C566" s="113"/>
      <c r="D566" s="113"/>
      <c r="E566" s="113"/>
      <c r="F566" s="14"/>
      <c r="G566" s="15"/>
      <c r="H566" s="14"/>
      <c r="I566" s="114"/>
      <c r="J566" s="91" t="str">
        <f t="shared" si="24"/>
        <v/>
      </c>
      <c r="K566" s="88"/>
      <c r="L566" s="89"/>
      <c r="M566" s="90"/>
      <c r="N566" s="88"/>
      <c r="O566" s="89"/>
      <c r="P566" s="90"/>
      <c r="Q566" s="85" t="str">
        <f ca="1">+IF(A566="","",IF(AND(TODAY()&lt;Validation!$C$141,OR(MONTH(TODAY())=10,MONTH(TODAY())=11,MONTH(TODAY())=12)),CONCATENATE(MONTH(TODAY()),"/01/",YEAR(TODAY())),IF(AND(TODAY()&lt;Validation!$C$141,MONTH(TODAY())&lt;=9),CONCATENATE("0",MONTH(TODAY()),"/01/",YEAR(TODAY())),IF(AND(TODAY()&gt;=Validation!$C$141,OR(MONTH(TODAY())=10,MONTH(TODAY())=11,MONTH(TODAY())=12)),CONCATENATE(MONTH(TODAY()+10),"/01/",YEAR(TODAY()+10)),IF(AND(TODAY()&gt;=Validation!$C$141,MONTH(TODAY())&lt;=9),CONCATENATE("0",MONTH(TODAY()+10),"/01/",YEAR(TODAY()+10)))))))</f>
        <v/>
      </c>
      <c r="R566" s="84" t="str">
        <f t="shared" si="25"/>
        <v/>
      </c>
      <c r="S566" s="66"/>
      <c r="T566" s="66"/>
      <c r="U566" s="66"/>
      <c r="V566" s="66"/>
      <c r="W566" s="66"/>
      <c r="X566" s="66"/>
      <c r="Y566" s="278"/>
      <c r="Z566" s="7">
        <f t="shared" si="26"/>
        <v>22</v>
      </c>
      <c r="AB566" s="133" t="str">
        <f>IFERROR(IF(DATEVALUE(VLOOKUP(K566,Validation!F601:I624,3,FALSE)&amp;"/"&amp;RIGHT(L566+100,2)&amp;"/"&amp;M566)&lt;=DATEVALUE(VLOOKUP(N566,Validation!F601:I624,3,FALSE)&amp;"/"&amp;RIGHT(O566+100,2)&amp;"/"&amp;P566),"",-1),"")</f>
        <v/>
      </c>
      <c r="AC566" s="133" t="str">
        <f>IFERROR(IF(DATEVALUE(TEXT(VLOOKUP(S566,Validation!F601:I624,3,FALSE)&amp;"/"&amp;RIGHT(T566+100,2)&amp;"/"&amp;U566,"MM/DD/YYYY"))&lt;=DATEVALUE(TEXT(VLOOKUP(V566,Validation!F601:I624,3,FALSE)&amp;"/"&amp;RIGHT(W566+100,2)&amp;"/"&amp;X566,"MM/DD/YYYY")),"",-1),"")</f>
        <v/>
      </c>
    </row>
    <row r="567" spans="1:29" ht="13.8">
      <c r="A567" s="113"/>
      <c r="B567" s="113"/>
      <c r="C567" s="113"/>
      <c r="D567" s="113"/>
      <c r="E567" s="113"/>
      <c r="F567" s="14"/>
      <c r="G567" s="15"/>
      <c r="H567" s="14"/>
      <c r="I567" s="114"/>
      <c r="J567" s="91" t="str">
        <f t="shared" si="24"/>
        <v/>
      </c>
      <c r="K567" s="88"/>
      <c r="L567" s="89"/>
      <c r="M567" s="90"/>
      <c r="N567" s="88"/>
      <c r="O567" s="89"/>
      <c r="P567" s="90"/>
      <c r="Q567" s="85" t="str">
        <f ca="1">+IF(A567="","",IF(AND(TODAY()&lt;Validation!$C$141,OR(MONTH(TODAY())=10,MONTH(TODAY())=11,MONTH(TODAY())=12)),CONCATENATE(MONTH(TODAY()),"/01/",YEAR(TODAY())),IF(AND(TODAY()&lt;Validation!$C$141,MONTH(TODAY())&lt;=9),CONCATENATE("0",MONTH(TODAY()),"/01/",YEAR(TODAY())),IF(AND(TODAY()&gt;=Validation!$C$141,OR(MONTH(TODAY())=10,MONTH(TODAY())=11,MONTH(TODAY())=12)),CONCATENATE(MONTH(TODAY()+10),"/01/",YEAR(TODAY()+10)),IF(AND(TODAY()&gt;=Validation!$C$141,MONTH(TODAY())&lt;=9),CONCATENATE("0",MONTH(TODAY()+10),"/01/",YEAR(TODAY()+10)))))))</f>
        <v/>
      </c>
      <c r="R567" s="84" t="str">
        <f t="shared" si="25"/>
        <v/>
      </c>
      <c r="S567" s="66"/>
      <c r="T567" s="66"/>
      <c r="U567" s="66"/>
      <c r="V567" s="66"/>
      <c r="W567" s="66"/>
      <c r="X567" s="66"/>
      <c r="Y567" s="278"/>
      <c r="Z567" s="7">
        <f t="shared" si="26"/>
        <v>22</v>
      </c>
      <c r="AB567" s="133" t="str">
        <f>IFERROR(IF(DATEVALUE(VLOOKUP(K567,Validation!F602:I625,3,FALSE)&amp;"/"&amp;RIGHT(L567+100,2)&amp;"/"&amp;M567)&lt;=DATEVALUE(VLOOKUP(N567,Validation!F602:I625,3,FALSE)&amp;"/"&amp;RIGHT(O567+100,2)&amp;"/"&amp;P567),"",-1),"")</f>
        <v/>
      </c>
      <c r="AC567" s="133" t="str">
        <f>IFERROR(IF(DATEVALUE(TEXT(VLOOKUP(S567,Validation!F602:I625,3,FALSE)&amp;"/"&amp;RIGHT(T567+100,2)&amp;"/"&amp;U567,"MM/DD/YYYY"))&lt;=DATEVALUE(TEXT(VLOOKUP(V567,Validation!F602:I625,3,FALSE)&amp;"/"&amp;RIGHT(W567+100,2)&amp;"/"&amp;X567,"MM/DD/YYYY")),"",-1),"")</f>
        <v/>
      </c>
    </row>
    <row r="568" spans="1:29" ht="13.8">
      <c r="A568" s="113"/>
      <c r="B568" s="113"/>
      <c r="C568" s="113"/>
      <c r="D568" s="113"/>
      <c r="E568" s="113"/>
      <c r="F568" s="14"/>
      <c r="G568" s="15"/>
      <c r="H568" s="14"/>
      <c r="I568" s="114"/>
      <c r="J568" s="91" t="str">
        <f t="shared" si="24"/>
        <v/>
      </c>
      <c r="K568" s="88"/>
      <c r="L568" s="89"/>
      <c r="M568" s="90"/>
      <c r="N568" s="88"/>
      <c r="O568" s="89"/>
      <c r="P568" s="90"/>
      <c r="Q568" s="85" t="str">
        <f ca="1">+IF(A568="","",IF(AND(TODAY()&lt;Validation!$C$141,OR(MONTH(TODAY())=10,MONTH(TODAY())=11,MONTH(TODAY())=12)),CONCATENATE(MONTH(TODAY()),"/01/",YEAR(TODAY())),IF(AND(TODAY()&lt;Validation!$C$141,MONTH(TODAY())&lt;=9),CONCATENATE("0",MONTH(TODAY()),"/01/",YEAR(TODAY())),IF(AND(TODAY()&gt;=Validation!$C$141,OR(MONTH(TODAY())=10,MONTH(TODAY())=11,MONTH(TODAY())=12)),CONCATENATE(MONTH(TODAY()+10),"/01/",YEAR(TODAY()+10)),IF(AND(TODAY()&gt;=Validation!$C$141,MONTH(TODAY())&lt;=9),CONCATENATE("0",MONTH(TODAY()+10),"/01/",YEAR(TODAY()+10)))))))</f>
        <v/>
      </c>
      <c r="R568" s="84" t="str">
        <f t="shared" si="25"/>
        <v/>
      </c>
      <c r="S568" s="66"/>
      <c r="T568" s="66"/>
      <c r="U568" s="66"/>
      <c r="V568" s="66"/>
      <c r="W568" s="66"/>
      <c r="X568" s="66"/>
      <c r="Y568" s="278"/>
      <c r="Z568" s="7">
        <f t="shared" si="26"/>
        <v>22</v>
      </c>
      <c r="AB568" s="133" t="str">
        <f>IFERROR(IF(DATEVALUE(VLOOKUP(K568,Validation!F603:I626,3,FALSE)&amp;"/"&amp;RIGHT(L568+100,2)&amp;"/"&amp;M568)&lt;=DATEVALUE(VLOOKUP(N568,Validation!F603:I626,3,FALSE)&amp;"/"&amp;RIGHT(O568+100,2)&amp;"/"&amp;P568),"",-1),"")</f>
        <v/>
      </c>
      <c r="AC568" s="133" t="str">
        <f>IFERROR(IF(DATEVALUE(TEXT(VLOOKUP(S568,Validation!F603:I626,3,FALSE)&amp;"/"&amp;RIGHT(T568+100,2)&amp;"/"&amp;U568,"MM/DD/YYYY"))&lt;=DATEVALUE(TEXT(VLOOKUP(V568,Validation!F603:I626,3,FALSE)&amp;"/"&amp;RIGHT(W568+100,2)&amp;"/"&amp;X568,"MM/DD/YYYY")),"",-1),"")</f>
        <v/>
      </c>
    </row>
    <row r="569" spans="1:29" ht="13.8">
      <c r="A569" s="113"/>
      <c r="B569" s="113"/>
      <c r="C569" s="113"/>
      <c r="D569" s="113"/>
      <c r="E569" s="113"/>
      <c r="F569" s="14"/>
      <c r="G569" s="15"/>
      <c r="H569" s="14"/>
      <c r="I569" s="114"/>
      <c r="J569" s="91" t="str">
        <f t="shared" si="24"/>
        <v/>
      </c>
      <c r="K569" s="88"/>
      <c r="L569" s="89"/>
      <c r="M569" s="90"/>
      <c r="N569" s="88"/>
      <c r="O569" s="89"/>
      <c r="P569" s="90"/>
      <c r="Q569" s="85" t="str">
        <f ca="1">+IF(A569="","",IF(AND(TODAY()&lt;Validation!$C$141,OR(MONTH(TODAY())=10,MONTH(TODAY())=11,MONTH(TODAY())=12)),CONCATENATE(MONTH(TODAY()),"/01/",YEAR(TODAY())),IF(AND(TODAY()&lt;Validation!$C$141,MONTH(TODAY())&lt;=9),CONCATENATE("0",MONTH(TODAY()),"/01/",YEAR(TODAY())),IF(AND(TODAY()&gt;=Validation!$C$141,OR(MONTH(TODAY())=10,MONTH(TODAY())=11,MONTH(TODAY())=12)),CONCATENATE(MONTH(TODAY()+10),"/01/",YEAR(TODAY()+10)),IF(AND(TODAY()&gt;=Validation!$C$141,MONTH(TODAY())&lt;=9),CONCATENATE("0",MONTH(TODAY()+10),"/01/",YEAR(TODAY()+10)))))))</f>
        <v/>
      </c>
      <c r="R569" s="84" t="str">
        <f t="shared" si="25"/>
        <v/>
      </c>
      <c r="S569" s="66"/>
      <c r="T569" s="66"/>
      <c r="U569" s="66"/>
      <c r="V569" s="66"/>
      <c r="W569" s="66"/>
      <c r="X569" s="66"/>
      <c r="Y569" s="278"/>
      <c r="Z569" s="7">
        <f t="shared" si="26"/>
        <v>22</v>
      </c>
      <c r="AB569" s="133" t="str">
        <f>IFERROR(IF(DATEVALUE(VLOOKUP(K569,Validation!F604:I627,3,FALSE)&amp;"/"&amp;RIGHT(L569+100,2)&amp;"/"&amp;M569)&lt;=DATEVALUE(VLOOKUP(N569,Validation!F604:I627,3,FALSE)&amp;"/"&amp;RIGHT(O569+100,2)&amp;"/"&amp;P569),"",-1),"")</f>
        <v/>
      </c>
      <c r="AC569" s="133" t="str">
        <f>IFERROR(IF(DATEVALUE(TEXT(VLOOKUP(S569,Validation!F604:I627,3,FALSE)&amp;"/"&amp;RIGHT(T569+100,2)&amp;"/"&amp;U569,"MM/DD/YYYY"))&lt;=DATEVALUE(TEXT(VLOOKUP(V569,Validation!F604:I627,3,FALSE)&amp;"/"&amp;RIGHT(W569+100,2)&amp;"/"&amp;X569,"MM/DD/YYYY")),"",-1),"")</f>
        <v/>
      </c>
    </row>
    <row r="570" spans="1:29" ht="13.8">
      <c r="A570" s="113"/>
      <c r="B570" s="113"/>
      <c r="C570" s="113"/>
      <c r="D570" s="113"/>
      <c r="E570" s="113"/>
      <c r="F570" s="14"/>
      <c r="G570" s="15"/>
      <c r="H570" s="14"/>
      <c r="I570" s="114"/>
      <c r="J570" s="91" t="str">
        <f t="shared" si="24"/>
        <v/>
      </c>
      <c r="K570" s="88"/>
      <c r="L570" s="89"/>
      <c r="M570" s="90"/>
      <c r="N570" s="88"/>
      <c r="O570" s="89"/>
      <c r="P570" s="90"/>
      <c r="Q570" s="85" t="str">
        <f ca="1">+IF(A570="","",IF(AND(TODAY()&lt;Validation!$C$141,OR(MONTH(TODAY())=10,MONTH(TODAY())=11,MONTH(TODAY())=12)),CONCATENATE(MONTH(TODAY()),"/01/",YEAR(TODAY())),IF(AND(TODAY()&lt;Validation!$C$141,MONTH(TODAY())&lt;=9),CONCATENATE("0",MONTH(TODAY()),"/01/",YEAR(TODAY())),IF(AND(TODAY()&gt;=Validation!$C$141,OR(MONTH(TODAY())=10,MONTH(TODAY())=11,MONTH(TODAY())=12)),CONCATENATE(MONTH(TODAY()+10),"/01/",YEAR(TODAY()+10)),IF(AND(TODAY()&gt;=Validation!$C$141,MONTH(TODAY())&lt;=9),CONCATENATE("0",MONTH(TODAY()+10),"/01/",YEAR(TODAY()+10)))))))</f>
        <v/>
      </c>
      <c r="R570" s="84" t="str">
        <f t="shared" si="25"/>
        <v/>
      </c>
      <c r="S570" s="66"/>
      <c r="T570" s="66"/>
      <c r="U570" s="66"/>
      <c r="V570" s="66"/>
      <c r="W570" s="66"/>
      <c r="X570" s="66"/>
      <c r="Y570" s="278"/>
      <c r="Z570" s="7">
        <f t="shared" si="26"/>
        <v>22</v>
      </c>
      <c r="AB570" s="133" t="str">
        <f>IFERROR(IF(DATEVALUE(VLOOKUP(K570,Validation!F605:I628,3,FALSE)&amp;"/"&amp;RIGHT(L570+100,2)&amp;"/"&amp;M570)&lt;=DATEVALUE(VLOOKUP(N570,Validation!F605:I628,3,FALSE)&amp;"/"&amp;RIGHT(O570+100,2)&amp;"/"&amp;P570),"",-1),"")</f>
        <v/>
      </c>
      <c r="AC570" s="133" t="str">
        <f>IFERROR(IF(DATEVALUE(TEXT(VLOOKUP(S570,Validation!F605:I628,3,FALSE)&amp;"/"&amp;RIGHT(T570+100,2)&amp;"/"&amp;U570,"MM/DD/YYYY"))&lt;=DATEVALUE(TEXT(VLOOKUP(V570,Validation!F605:I628,3,FALSE)&amp;"/"&amp;RIGHT(W570+100,2)&amp;"/"&amp;X570,"MM/DD/YYYY")),"",-1),"")</f>
        <v/>
      </c>
    </row>
    <row r="571" spans="1:29" ht="13.8">
      <c r="A571" s="113"/>
      <c r="B571" s="113"/>
      <c r="C571" s="113"/>
      <c r="D571" s="113"/>
      <c r="E571" s="113"/>
      <c r="F571" s="14"/>
      <c r="G571" s="15"/>
      <c r="H571" s="14"/>
      <c r="I571" s="114"/>
      <c r="J571" s="91" t="str">
        <f t="shared" si="24"/>
        <v/>
      </c>
      <c r="K571" s="88"/>
      <c r="L571" s="89"/>
      <c r="M571" s="90"/>
      <c r="N571" s="88"/>
      <c r="O571" s="89"/>
      <c r="P571" s="90"/>
      <c r="Q571" s="85" t="str">
        <f ca="1">+IF(A571="","",IF(AND(TODAY()&lt;Validation!$C$141,OR(MONTH(TODAY())=10,MONTH(TODAY())=11,MONTH(TODAY())=12)),CONCATENATE(MONTH(TODAY()),"/01/",YEAR(TODAY())),IF(AND(TODAY()&lt;Validation!$C$141,MONTH(TODAY())&lt;=9),CONCATENATE("0",MONTH(TODAY()),"/01/",YEAR(TODAY())),IF(AND(TODAY()&gt;=Validation!$C$141,OR(MONTH(TODAY())=10,MONTH(TODAY())=11,MONTH(TODAY())=12)),CONCATENATE(MONTH(TODAY()+10),"/01/",YEAR(TODAY()+10)),IF(AND(TODAY()&gt;=Validation!$C$141,MONTH(TODAY())&lt;=9),CONCATENATE("0",MONTH(TODAY()+10),"/01/",YEAR(TODAY()+10)))))))</f>
        <v/>
      </c>
      <c r="R571" s="84" t="str">
        <f t="shared" si="25"/>
        <v/>
      </c>
      <c r="S571" s="66"/>
      <c r="T571" s="66"/>
      <c r="U571" s="66"/>
      <c r="V571" s="66"/>
      <c r="W571" s="66"/>
      <c r="X571" s="66"/>
      <c r="Y571" s="278"/>
      <c r="Z571" s="7">
        <f t="shared" si="26"/>
        <v>22</v>
      </c>
      <c r="AB571" s="133" t="str">
        <f>IFERROR(IF(DATEVALUE(VLOOKUP(K571,Validation!F606:I629,3,FALSE)&amp;"/"&amp;RIGHT(L571+100,2)&amp;"/"&amp;M571)&lt;=DATEVALUE(VLOOKUP(N571,Validation!F606:I629,3,FALSE)&amp;"/"&amp;RIGHT(O571+100,2)&amp;"/"&amp;P571),"",-1),"")</f>
        <v/>
      </c>
      <c r="AC571" s="133" t="str">
        <f>IFERROR(IF(DATEVALUE(TEXT(VLOOKUP(S571,Validation!F606:I629,3,FALSE)&amp;"/"&amp;RIGHT(T571+100,2)&amp;"/"&amp;U571,"MM/DD/YYYY"))&lt;=DATEVALUE(TEXT(VLOOKUP(V571,Validation!F606:I629,3,FALSE)&amp;"/"&amp;RIGHT(W571+100,2)&amp;"/"&amp;X571,"MM/DD/YYYY")),"",-1),"")</f>
        <v/>
      </c>
    </row>
    <row r="572" spans="1:29" ht="13.8">
      <c r="A572" s="113"/>
      <c r="B572" s="113"/>
      <c r="C572" s="113"/>
      <c r="D572" s="113"/>
      <c r="E572" s="113"/>
      <c r="F572" s="14"/>
      <c r="G572" s="15"/>
      <c r="H572" s="14"/>
      <c r="I572" s="114"/>
      <c r="J572" s="91" t="str">
        <f t="shared" si="24"/>
        <v/>
      </c>
      <c r="K572" s="88"/>
      <c r="L572" s="89"/>
      <c r="M572" s="90"/>
      <c r="N572" s="88"/>
      <c r="O572" s="89"/>
      <c r="P572" s="90"/>
      <c r="Q572" s="85" t="str">
        <f ca="1">+IF(A572="","",IF(AND(TODAY()&lt;Validation!$C$141,OR(MONTH(TODAY())=10,MONTH(TODAY())=11,MONTH(TODAY())=12)),CONCATENATE(MONTH(TODAY()),"/01/",YEAR(TODAY())),IF(AND(TODAY()&lt;Validation!$C$141,MONTH(TODAY())&lt;=9),CONCATENATE("0",MONTH(TODAY()),"/01/",YEAR(TODAY())),IF(AND(TODAY()&gt;=Validation!$C$141,OR(MONTH(TODAY())=10,MONTH(TODAY())=11,MONTH(TODAY())=12)),CONCATENATE(MONTH(TODAY()+10),"/01/",YEAR(TODAY()+10)),IF(AND(TODAY()&gt;=Validation!$C$141,MONTH(TODAY())&lt;=9),CONCATENATE("0",MONTH(TODAY()+10),"/01/",YEAR(TODAY()+10)))))))</f>
        <v/>
      </c>
      <c r="R572" s="84" t="str">
        <f t="shared" si="25"/>
        <v/>
      </c>
      <c r="S572" s="66"/>
      <c r="T572" s="66"/>
      <c r="U572" s="66"/>
      <c r="V572" s="66"/>
      <c r="W572" s="66"/>
      <c r="X572" s="66"/>
      <c r="Y572" s="278"/>
      <c r="Z572" s="7">
        <f t="shared" si="26"/>
        <v>22</v>
      </c>
      <c r="AB572" s="133" t="str">
        <f>IFERROR(IF(DATEVALUE(VLOOKUP(K572,Validation!F607:I630,3,FALSE)&amp;"/"&amp;RIGHT(L572+100,2)&amp;"/"&amp;M572)&lt;=DATEVALUE(VLOOKUP(N572,Validation!F607:I630,3,FALSE)&amp;"/"&amp;RIGHT(O572+100,2)&amp;"/"&amp;P572),"",-1),"")</f>
        <v/>
      </c>
      <c r="AC572" s="133" t="str">
        <f>IFERROR(IF(DATEVALUE(TEXT(VLOOKUP(S572,Validation!F607:I630,3,FALSE)&amp;"/"&amp;RIGHT(T572+100,2)&amp;"/"&amp;U572,"MM/DD/YYYY"))&lt;=DATEVALUE(TEXT(VLOOKUP(V572,Validation!F607:I630,3,FALSE)&amp;"/"&amp;RIGHT(W572+100,2)&amp;"/"&amp;X572,"MM/DD/YYYY")),"",-1),"")</f>
        <v/>
      </c>
    </row>
    <row r="573" spans="1:29" ht="13.8">
      <c r="A573" s="113"/>
      <c r="B573" s="113"/>
      <c r="C573" s="113"/>
      <c r="D573" s="113"/>
      <c r="E573" s="113"/>
      <c r="F573" s="14"/>
      <c r="G573" s="15"/>
      <c r="H573" s="14"/>
      <c r="I573" s="114"/>
      <c r="J573" s="91" t="str">
        <f t="shared" si="24"/>
        <v/>
      </c>
      <c r="K573" s="88"/>
      <c r="L573" s="89"/>
      <c r="M573" s="90"/>
      <c r="N573" s="88"/>
      <c r="O573" s="89"/>
      <c r="P573" s="90"/>
      <c r="Q573" s="85" t="str">
        <f ca="1">+IF(A573="","",IF(AND(TODAY()&lt;Validation!$C$141,OR(MONTH(TODAY())=10,MONTH(TODAY())=11,MONTH(TODAY())=12)),CONCATENATE(MONTH(TODAY()),"/01/",YEAR(TODAY())),IF(AND(TODAY()&lt;Validation!$C$141,MONTH(TODAY())&lt;=9),CONCATENATE("0",MONTH(TODAY()),"/01/",YEAR(TODAY())),IF(AND(TODAY()&gt;=Validation!$C$141,OR(MONTH(TODAY())=10,MONTH(TODAY())=11,MONTH(TODAY())=12)),CONCATENATE(MONTH(TODAY()+10),"/01/",YEAR(TODAY()+10)),IF(AND(TODAY()&gt;=Validation!$C$141,MONTH(TODAY())&lt;=9),CONCATENATE("0",MONTH(TODAY()+10),"/01/",YEAR(TODAY()+10)))))))</f>
        <v/>
      </c>
      <c r="R573" s="84" t="str">
        <f t="shared" si="25"/>
        <v/>
      </c>
      <c r="S573" s="66"/>
      <c r="T573" s="66"/>
      <c r="U573" s="66"/>
      <c r="V573" s="66"/>
      <c r="W573" s="66"/>
      <c r="X573" s="66"/>
      <c r="Y573" s="278"/>
      <c r="Z573" s="7">
        <f t="shared" si="26"/>
        <v>22</v>
      </c>
      <c r="AB573" s="133" t="str">
        <f>IFERROR(IF(DATEVALUE(VLOOKUP(K573,Validation!F608:I631,3,FALSE)&amp;"/"&amp;RIGHT(L573+100,2)&amp;"/"&amp;M573)&lt;=DATEVALUE(VLOOKUP(N573,Validation!F608:I631,3,FALSE)&amp;"/"&amp;RIGHT(O573+100,2)&amp;"/"&amp;P573),"",-1),"")</f>
        <v/>
      </c>
      <c r="AC573" s="133" t="str">
        <f>IFERROR(IF(DATEVALUE(TEXT(VLOOKUP(S573,Validation!F608:I631,3,FALSE)&amp;"/"&amp;RIGHT(T573+100,2)&amp;"/"&amp;U573,"MM/DD/YYYY"))&lt;=DATEVALUE(TEXT(VLOOKUP(V573,Validation!F608:I631,3,FALSE)&amp;"/"&amp;RIGHT(W573+100,2)&amp;"/"&amp;X573,"MM/DD/YYYY")),"",-1),"")</f>
        <v/>
      </c>
    </row>
    <row r="574" spans="1:29" ht="13.8">
      <c r="A574" s="113"/>
      <c r="B574" s="113"/>
      <c r="C574" s="113"/>
      <c r="D574" s="113"/>
      <c r="E574" s="113"/>
      <c r="F574" s="14"/>
      <c r="G574" s="15"/>
      <c r="H574" s="14"/>
      <c r="I574" s="114"/>
      <c r="J574" s="91" t="str">
        <f t="shared" si="24"/>
        <v/>
      </c>
      <c r="K574" s="88"/>
      <c r="L574" s="89"/>
      <c r="M574" s="90"/>
      <c r="N574" s="88"/>
      <c r="O574" s="89"/>
      <c r="P574" s="90"/>
      <c r="Q574" s="85" t="str">
        <f ca="1">+IF(A574="","",IF(AND(TODAY()&lt;Validation!$C$141,OR(MONTH(TODAY())=10,MONTH(TODAY())=11,MONTH(TODAY())=12)),CONCATENATE(MONTH(TODAY()),"/01/",YEAR(TODAY())),IF(AND(TODAY()&lt;Validation!$C$141,MONTH(TODAY())&lt;=9),CONCATENATE("0",MONTH(TODAY()),"/01/",YEAR(TODAY())),IF(AND(TODAY()&gt;=Validation!$C$141,OR(MONTH(TODAY())=10,MONTH(TODAY())=11,MONTH(TODAY())=12)),CONCATENATE(MONTH(TODAY()+10),"/01/",YEAR(TODAY()+10)),IF(AND(TODAY()&gt;=Validation!$C$141,MONTH(TODAY())&lt;=9),CONCATENATE("0",MONTH(TODAY()+10),"/01/",YEAR(TODAY()+10)))))))</f>
        <v/>
      </c>
      <c r="R574" s="84" t="str">
        <f t="shared" si="25"/>
        <v/>
      </c>
      <c r="S574" s="66"/>
      <c r="T574" s="66"/>
      <c r="U574" s="66"/>
      <c r="V574" s="66"/>
      <c r="W574" s="66"/>
      <c r="X574" s="66"/>
      <c r="Y574" s="278"/>
      <c r="Z574" s="7">
        <f t="shared" si="26"/>
        <v>22</v>
      </c>
      <c r="AB574" s="133" t="str">
        <f>IFERROR(IF(DATEVALUE(VLOOKUP(K574,Validation!F609:I632,3,FALSE)&amp;"/"&amp;RIGHT(L574+100,2)&amp;"/"&amp;M574)&lt;=DATEVALUE(VLOOKUP(N574,Validation!F609:I632,3,FALSE)&amp;"/"&amp;RIGHT(O574+100,2)&amp;"/"&amp;P574),"",-1),"")</f>
        <v/>
      </c>
      <c r="AC574" s="133" t="str">
        <f>IFERROR(IF(DATEVALUE(TEXT(VLOOKUP(S574,Validation!F609:I632,3,FALSE)&amp;"/"&amp;RIGHT(T574+100,2)&amp;"/"&amp;U574,"MM/DD/YYYY"))&lt;=DATEVALUE(TEXT(VLOOKUP(V574,Validation!F609:I632,3,FALSE)&amp;"/"&amp;RIGHT(W574+100,2)&amp;"/"&amp;X574,"MM/DD/YYYY")),"",-1),"")</f>
        <v/>
      </c>
    </row>
    <row r="575" spans="1:29" ht="13.8">
      <c r="A575" s="113"/>
      <c r="B575" s="113"/>
      <c r="C575" s="113"/>
      <c r="D575" s="113"/>
      <c r="E575" s="113"/>
      <c r="F575" s="14"/>
      <c r="G575" s="15"/>
      <c r="H575" s="14"/>
      <c r="I575" s="114"/>
      <c r="J575" s="91" t="str">
        <f t="shared" si="24"/>
        <v/>
      </c>
      <c r="K575" s="88"/>
      <c r="L575" s="89"/>
      <c r="M575" s="90"/>
      <c r="N575" s="88"/>
      <c r="O575" s="89"/>
      <c r="P575" s="90"/>
      <c r="Q575" s="85" t="str">
        <f ca="1">+IF(A575="","",IF(AND(TODAY()&lt;Validation!$C$141,OR(MONTH(TODAY())=10,MONTH(TODAY())=11,MONTH(TODAY())=12)),CONCATENATE(MONTH(TODAY()),"/01/",YEAR(TODAY())),IF(AND(TODAY()&lt;Validation!$C$141,MONTH(TODAY())&lt;=9),CONCATENATE("0",MONTH(TODAY()),"/01/",YEAR(TODAY())),IF(AND(TODAY()&gt;=Validation!$C$141,OR(MONTH(TODAY())=10,MONTH(TODAY())=11,MONTH(TODAY())=12)),CONCATENATE(MONTH(TODAY()+10),"/01/",YEAR(TODAY()+10)),IF(AND(TODAY()&gt;=Validation!$C$141,MONTH(TODAY())&lt;=9),CONCATENATE("0",MONTH(TODAY()+10),"/01/",YEAR(TODAY()+10)))))))</f>
        <v/>
      </c>
      <c r="R575" s="84" t="str">
        <f t="shared" si="25"/>
        <v/>
      </c>
      <c r="S575" s="66"/>
      <c r="T575" s="66"/>
      <c r="U575" s="66"/>
      <c r="V575" s="66"/>
      <c r="W575" s="66"/>
      <c r="X575" s="66"/>
      <c r="Y575" s="278"/>
      <c r="Z575" s="7">
        <f t="shared" si="26"/>
        <v>22</v>
      </c>
      <c r="AB575" s="133" t="str">
        <f>IFERROR(IF(DATEVALUE(VLOOKUP(K575,Validation!F610:I633,3,FALSE)&amp;"/"&amp;RIGHT(L575+100,2)&amp;"/"&amp;M575)&lt;=DATEVALUE(VLOOKUP(N575,Validation!F610:I633,3,FALSE)&amp;"/"&amp;RIGHT(O575+100,2)&amp;"/"&amp;P575),"",-1),"")</f>
        <v/>
      </c>
      <c r="AC575" s="133" t="str">
        <f>IFERROR(IF(DATEVALUE(TEXT(VLOOKUP(S575,Validation!F610:I633,3,FALSE)&amp;"/"&amp;RIGHT(T575+100,2)&amp;"/"&amp;U575,"MM/DD/YYYY"))&lt;=DATEVALUE(TEXT(VLOOKUP(V575,Validation!F610:I633,3,FALSE)&amp;"/"&amp;RIGHT(W575+100,2)&amp;"/"&amp;X575,"MM/DD/YYYY")),"",-1),"")</f>
        <v/>
      </c>
    </row>
    <row r="576" spans="1:29" ht="13.8">
      <c r="A576" s="113"/>
      <c r="B576" s="113"/>
      <c r="C576" s="113"/>
      <c r="D576" s="113"/>
      <c r="E576" s="113"/>
      <c r="F576" s="14"/>
      <c r="G576" s="15"/>
      <c r="H576" s="14"/>
      <c r="I576" s="114"/>
      <c r="J576" s="91" t="str">
        <f t="shared" si="24"/>
        <v/>
      </c>
      <c r="K576" s="88"/>
      <c r="L576" s="89"/>
      <c r="M576" s="90"/>
      <c r="N576" s="88"/>
      <c r="O576" s="89"/>
      <c r="P576" s="90"/>
      <c r="Q576" s="85" t="str">
        <f ca="1">+IF(A576="","",IF(AND(TODAY()&lt;Validation!$C$141,OR(MONTH(TODAY())=10,MONTH(TODAY())=11,MONTH(TODAY())=12)),CONCATENATE(MONTH(TODAY()),"/01/",YEAR(TODAY())),IF(AND(TODAY()&lt;Validation!$C$141,MONTH(TODAY())&lt;=9),CONCATENATE("0",MONTH(TODAY()),"/01/",YEAR(TODAY())),IF(AND(TODAY()&gt;=Validation!$C$141,OR(MONTH(TODAY())=10,MONTH(TODAY())=11,MONTH(TODAY())=12)),CONCATENATE(MONTH(TODAY()+10),"/01/",YEAR(TODAY()+10)),IF(AND(TODAY()&gt;=Validation!$C$141,MONTH(TODAY())&lt;=9),CONCATENATE("0",MONTH(TODAY()+10),"/01/",YEAR(TODAY()+10)))))))</f>
        <v/>
      </c>
      <c r="R576" s="84" t="str">
        <f t="shared" si="25"/>
        <v/>
      </c>
      <c r="S576" s="66"/>
      <c r="T576" s="66"/>
      <c r="U576" s="66"/>
      <c r="V576" s="66"/>
      <c r="W576" s="66"/>
      <c r="X576" s="66"/>
      <c r="Y576" s="278"/>
      <c r="Z576" s="7">
        <f t="shared" si="26"/>
        <v>22</v>
      </c>
      <c r="AB576" s="133" t="str">
        <f>IFERROR(IF(DATEVALUE(VLOOKUP(K576,Validation!F611:I634,3,FALSE)&amp;"/"&amp;RIGHT(L576+100,2)&amp;"/"&amp;M576)&lt;=DATEVALUE(VLOOKUP(N576,Validation!F611:I634,3,FALSE)&amp;"/"&amp;RIGHT(O576+100,2)&amp;"/"&amp;P576),"",-1),"")</f>
        <v/>
      </c>
      <c r="AC576" s="133" t="str">
        <f>IFERROR(IF(DATEVALUE(TEXT(VLOOKUP(S576,Validation!F611:I634,3,FALSE)&amp;"/"&amp;RIGHT(T576+100,2)&amp;"/"&amp;U576,"MM/DD/YYYY"))&lt;=DATEVALUE(TEXT(VLOOKUP(V576,Validation!F611:I634,3,FALSE)&amp;"/"&amp;RIGHT(W576+100,2)&amp;"/"&amp;X576,"MM/DD/YYYY")),"",-1),"")</f>
        <v/>
      </c>
    </row>
    <row r="577" spans="1:29" ht="13.8">
      <c r="A577" s="113"/>
      <c r="B577" s="113"/>
      <c r="C577" s="113"/>
      <c r="D577" s="113"/>
      <c r="E577" s="113"/>
      <c r="F577" s="14"/>
      <c r="G577" s="15"/>
      <c r="H577" s="14"/>
      <c r="I577" s="114"/>
      <c r="J577" s="91" t="str">
        <f t="shared" si="24"/>
        <v/>
      </c>
      <c r="K577" s="88"/>
      <c r="L577" s="89"/>
      <c r="M577" s="90"/>
      <c r="N577" s="88"/>
      <c r="O577" s="89"/>
      <c r="P577" s="90"/>
      <c r="Q577" s="85" t="str">
        <f ca="1">+IF(A577="","",IF(AND(TODAY()&lt;Validation!$C$141,OR(MONTH(TODAY())=10,MONTH(TODAY())=11,MONTH(TODAY())=12)),CONCATENATE(MONTH(TODAY()),"/01/",YEAR(TODAY())),IF(AND(TODAY()&lt;Validation!$C$141,MONTH(TODAY())&lt;=9),CONCATENATE("0",MONTH(TODAY()),"/01/",YEAR(TODAY())),IF(AND(TODAY()&gt;=Validation!$C$141,OR(MONTH(TODAY())=10,MONTH(TODAY())=11,MONTH(TODAY())=12)),CONCATENATE(MONTH(TODAY()+10),"/01/",YEAR(TODAY()+10)),IF(AND(TODAY()&gt;=Validation!$C$141,MONTH(TODAY())&lt;=9),CONCATENATE("0",MONTH(TODAY()+10),"/01/",YEAR(TODAY()+10)))))))</f>
        <v/>
      </c>
      <c r="R577" s="84" t="str">
        <f t="shared" si="25"/>
        <v/>
      </c>
      <c r="S577" s="66"/>
      <c r="T577" s="66"/>
      <c r="U577" s="66"/>
      <c r="V577" s="66"/>
      <c r="W577" s="66"/>
      <c r="X577" s="66"/>
      <c r="Y577" s="278"/>
      <c r="Z577" s="7">
        <f t="shared" si="26"/>
        <v>22</v>
      </c>
      <c r="AB577" s="133" t="str">
        <f>IFERROR(IF(DATEVALUE(VLOOKUP(K577,Validation!F612:I635,3,FALSE)&amp;"/"&amp;RIGHT(L577+100,2)&amp;"/"&amp;M577)&lt;=DATEVALUE(VLOOKUP(N577,Validation!F612:I635,3,FALSE)&amp;"/"&amp;RIGHT(O577+100,2)&amp;"/"&amp;P577),"",-1),"")</f>
        <v/>
      </c>
      <c r="AC577" s="133" t="str">
        <f>IFERROR(IF(DATEVALUE(TEXT(VLOOKUP(S577,Validation!F612:I635,3,FALSE)&amp;"/"&amp;RIGHT(T577+100,2)&amp;"/"&amp;U577,"MM/DD/YYYY"))&lt;=DATEVALUE(TEXT(VLOOKUP(V577,Validation!F612:I635,3,FALSE)&amp;"/"&amp;RIGHT(W577+100,2)&amp;"/"&amp;X577,"MM/DD/YYYY")),"",-1),"")</f>
        <v/>
      </c>
    </row>
    <row r="578" spans="1:29" ht="13.8">
      <c r="A578" s="113"/>
      <c r="B578" s="113"/>
      <c r="C578" s="113"/>
      <c r="D578" s="113"/>
      <c r="E578" s="113"/>
      <c r="F578" s="14"/>
      <c r="G578" s="15"/>
      <c r="H578" s="14"/>
      <c r="I578" s="114"/>
      <c r="J578" s="91" t="str">
        <f t="shared" si="24"/>
        <v/>
      </c>
      <c r="K578" s="88"/>
      <c r="L578" s="89"/>
      <c r="M578" s="90"/>
      <c r="N578" s="88"/>
      <c r="O578" s="89"/>
      <c r="P578" s="90"/>
      <c r="Q578" s="85" t="str">
        <f ca="1">+IF(A578="","",IF(AND(TODAY()&lt;Validation!$C$141,OR(MONTH(TODAY())=10,MONTH(TODAY())=11,MONTH(TODAY())=12)),CONCATENATE(MONTH(TODAY()),"/01/",YEAR(TODAY())),IF(AND(TODAY()&lt;Validation!$C$141,MONTH(TODAY())&lt;=9),CONCATENATE("0",MONTH(TODAY()),"/01/",YEAR(TODAY())),IF(AND(TODAY()&gt;=Validation!$C$141,OR(MONTH(TODAY())=10,MONTH(TODAY())=11,MONTH(TODAY())=12)),CONCATENATE(MONTH(TODAY()+10),"/01/",YEAR(TODAY()+10)),IF(AND(TODAY()&gt;=Validation!$C$141,MONTH(TODAY())&lt;=9),CONCATENATE("0",MONTH(TODAY()+10),"/01/",YEAR(TODAY()+10)))))))</f>
        <v/>
      </c>
      <c r="R578" s="84" t="str">
        <f t="shared" si="25"/>
        <v/>
      </c>
      <c r="S578" s="66"/>
      <c r="T578" s="66"/>
      <c r="U578" s="66"/>
      <c r="V578" s="66"/>
      <c r="W578" s="66"/>
      <c r="X578" s="66"/>
      <c r="Y578" s="278"/>
      <c r="Z578" s="7">
        <f t="shared" si="26"/>
        <v>22</v>
      </c>
      <c r="AB578" s="133" t="str">
        <f>IFERROR(IF(DATEVALUE(VLOOKUP(K578,Validation!F613:I636,3,FALSE)&amp;"/"&amp;RIGHT(L578+100,2)&amp;"/"&amp;M578)&lt;=DATEVALUE(VLOOKUP(N578,Validation!F613:I636,3,FALSE)&amp;"/"&amp;RIGHT(O578+100,2)&amp;"/"&amp;P578),"",-1),"")</f>
        <v/>
      </c>
      <c r="AC578" s="133" t="str">
        <f>IFERROR(IF(DATEVALUE(TEXT(VLOOKUP(S578,Validation!F613:I636,3,FALSE)&amp;"/"&amp;RIGHT(T578+100,2)&amp;"/"&amp;U578,"MM/DD/YYYY"))&lt;=DATEVALUE(TEXT(VLOOKUP(V578,Validation!F613:I636,3,FALSE)&amp;"/"&amp;RIGHT(W578+100,2)&amp;"/"&amp;X578,"MM/DD/YYYY")),"",-1),"")</f>
        <v/>
      </c>
    </row>
    <row r="579" spans="1:29" ht="13.8">
      <c r="A579" s="113"/>
      <c r="B579" s="113"/>
      <c r="C579" s="113"/>
      <c r="D579" s="113"/>
      <c r="E579" s="113"/>
      <c r="F579" s="14"/>
      <c r="G579" s="15"/>
      <c r="H579" s="14"/>
      <c r="I579" s="114"/>
      <c r="J579" s="91" t="str">
        <f t="shared" si="24"/>
        <v/>
      </c>
      <c r="K579" s="88"/>
      <c r="L579" s="89"/>
      <c r="M579" s="90"/>
      <c r="N579" s="88"/>
      <c r="O579" s="89"/>
      <c r="P579" s="90"/>
      <c r="Q579" s="85" t="str">
        <f ca="1">+IF(A579="","",IF(AND(TODAY()&lt;Validation!$C$141,OR(MONTH(TODAY())=10,MONTH(TODAY())=11,MONTH(TODAY())=12)),CONCATENATE(MONTH(TODAY()),"/01/",YEAR(TODAY())),IF(AND(TODAY()&lt;Validation!$C$141,MONTH(TODAY())&lt;=9),CONCATENATE("0",MONTH(TODAY()),"/01/",YEAR(TODAY())),IF(AND(TODAY()&gt;=Validation!$C$141,OR(MONTH(TODAY())=10,MONTH(TODAY())=11,MONTH(TODAY())=12)),CONCATENATE(MONTH(TODAY()+10),"/01/",YEAR(TODAY()+10)),IF(AND(TODAY()&gt;=Validation!$C$141,MONTH(TODAY())&lt;=9),CONCATENATE("0",MONTH(TODAY()+10),"/01/",YEAR(TODAY()+10)))))))</f>
        <v/>
      </c>
      <c r="R579" s="84" t="str">
        <f t="shared" si="25"/>
        <v/>
      </c>
      <c r="S579" s="66"/>
      <c r="T579" s="66"/>
      <c r="U579" s="66"/>
      <c r="V579" s="66"/>
      <c r="W579" s="66"/>
      <c r="X579" s="66"/>
      <c r="Y579" s="278"/>
      <c r="Z579" s="7">
        <f t="shared" si="26"/>
        <v>22</v>
      </c>
      <c r="AB579" s="133" t="str">
        <f>IFERROR(IF(DATEVALUE(VLOOKUP(K579,Validation!F614:I637,3,FALSE)&amp;"/"&amp;RIGHT(L579+100,2)&amp;"/"&amp;M579)&lt;=DATEVALUE(VLOOKUP(N579,Validation!F614:I637,3,FALSE)&amp;"/"&amp;RIGHT(O579+100,2)&amp;"/"&amp;P579),"",-1),"")</f>
        <v/>
      </c>
      <c r="AC579" s="133" t="str">
        <f>IFERROR(IF(DATEVALUE(TEXT(VLOOKUP(S579,Validation!F614:I637,3,FALSE)&amp;"/"&amp;RIGHT(T579+100,2)&amp;"/"&amp;U579,"MM/DD/YYYY"))&lt;=DATEVALUE(TEXT(VLOOKUP(V579,Validation!F614:I637,3,FALSE)&amp;"/"&amp;RIGHT(W579+100,2)&amp;"/"&amp;X579,"MM/DD/YYYY")),"",-1),"")</f>
        <v/>
      </c>
    </row>
    <row r="580" spans="1:29" ht="13.8">
      <c r="A580" s="113"/>
      <c r="B580" s="113"/>
      <c r="C580" s="113"/>
      <c r="D580" s="113"/>
      <c r="E580" s="113"/>
      <c r="F580" s="14"/>
      <c r="G580" s="15"/>
      <c r="H580" s="14"/>
      <c r="I580" s="114"/>
      <c r="J580" s="91" t="str">
        <f t="shared" si="24"/>
        <v/>
      </c>
      <c r="K580" s="88"/>
      <c r="L580" s="89"/>
      <c r="M580" s="90"/>
      <c r="N580" s="88"/>
      <c r="O580" s="89"/>
      <c r="P580" s="90"/>
      <c r="Q580" s="85" t="str">
        <f ca="1">+IF(A580="","",IF(AND(TODAY()&lt;Validation!$C$141,OR(MONTH(TODAY())=10,MONTH(TODAY())=11,MONTH(TODAY())=12)),CONCATENATE(MONTH(TODAY()),"/01/",YEAR(TODAY())),IF(AND(TODAY()&lt;Validation!$C$141,MONTH(TODAY())&lt;=9),CONCATENATE("0",MONTH(TODAY()),"/01/",YEAR(TODAY())),IF(AND(TODAY()&gt;=Validation!$C$141,OR(MONTH(TODAY())=10,MONTH(TODAY())=11,MONTH(TODAY())=12)),CONCATENATE(MONTH(TODAY()+10),"/01/",YEAR(TODAY()+10)),IF(AND(TODAY()&gt;=Validation!$C$141,MONTH(TODAY())&lt;=9),CONCATENATE("0",MONTH(TODAY()+10),"/01/",YEAR(TODAY()+10)))))))</f>
        <v/>
      </c>
      <c r="R580" s="84" t="str">
        <f t="shared" si="25"/>
        <v/>
      </c>
      <c r="S580" s="66"/>
      <c r="T580" s="66"/>
      <c r="U580" s="66"/>
      <c r="V580" s="66"/>
      <c r="W580" s="66"/>
      <c r="X580" s="66"/>
      <c r="Y580" s="278"/>
      <c r="Z580" s="7">
        <f t="shared" si="26"/>
        <v>22</v>
      </c>
      <c r="AB580" s="133" t="str">
        <f>IFERROR(IF(DATEVALUE(VLOOKUP(K580,Validation!F615:I638,3,FALSE)&amp;"/"&amp;RIGHT(L580+100,2)&amp;"/"&amp;M580)&lt;=DATEVALUE(VLOOKUP(N580,Validation!F615:I638,3,FALSE)&amp;"/"&amp;RIGHT(O580+100,2)&amp;"/"&amp;P580),"",-1),"")</f>
        <v/>
      </c>
      <c r="AC580" s="133" t="str">
        <f>IFERROR(IF(DATEVALUE(TEXT(VLOOKUP(S580,Validation!F615:I638,3,FALSE)&amp;"/"&amp;RIGHT(T580+100,2)&amp;"/"&amp;U580,"MM/DD/YYYY"))&lt;=DATEVALUE(TEXT(VLOOKUP(V580,Validation!F615:I638,3,FALSE)&amp;"/"&amp;RIGHT(W580+100,2)&amp;"/"&amp;X580,"MM/DD/YYYY")),"",-1),"")</f>
        <v/>
      </c>
    </row>
    <row r="581" spans="1:29" ht="13.8">
      <c r="A581" s="113"/>
      <c r="B581" s="113"/>
      <c r="C581" s="113"/>
      <c r="D581" s="113"/>
      <c r="E581" s="113"/>
      <c r="F581" s="14"/>
      <c r="G581" s="15"/>
      <c r="H581" s="14"/>
      <c r="I581" s="114"/>
      <c r="J581" s="91" t="str">
        <f t="shared" si="24"/>
        <v/>
      </c>
      <c r="K581" s="88"/>
      <c r="L581" s="89"/>
      <c r="M581" s="90"/>
      <c r="N581" s="88"/>
      <c r="O581" s="89"/>
      <c r="P581" s="90"/>
      <c r="Q581" s="85" t="str">
        <f ca="1">+IF(A581="","",IF(AND(TODAY()&lt;Validation!$C$141,OR(MONTH(TODAY())=10,MONTH(TODAY())=11,MONTH(TODAY())=12)),CONCATENATE(MONTH(TODAY()),"/01/",YEAR(TODAY())),IF(AND(TODAY()&lt;Validation!$C$141,MONTH(TODAY())&lt;=9),CONCATENATE("0",MONTH(TODAY()),"/01/",YEAR(TODAY())),IF(AND(TODAY()&gt;=Validation!$C$141,OR(MONTH(TODAY())=10,MONTH(TODAY())=11,MONTH(TODAY())=12)),CONCATENATE(MONTH(TODAY()+10),"/01/",YEAR(TODAY()+10)),IF(AND(TODAY()&gt;=Validation!$C$141,MONTH(TODAY())&lt;=9),CONCATENATE("0",MONTH(TODAY()+10),"/01/",YEAR(TODAY()+10)))))))</f>
        <v/>
      </c>
      <c r="R581" s="84" t="str">
        <f t="shared" si="25"/>
        <v/>
      </c>
      <c r="S581" s="66"/>
      <c r="T581" s="66"/>
      <c r="U581" s="66"/>
      <c r="V581" s="66"/>
      <c r="W581" s="66"/>
      <c r="X581" s="66"/>
      <c r="Y581" s="278"/>
      <c r="Z581" s="7">
        <f t="shared" si="26"/>
        <v>22</v>
      </c>
      <c r="AB581" s="133" t="str">
        <f>IFERROR(IF(DATEVALUE(VLOOKUP(K581,Validation!F616:I639,3,FALSE)&amp;"/"&amp;RIGHT(L581+100,2)&amp;"/"&amp;M581)&lt;=DATEVALUE(VLOOKUP(N581,Validation!F616:I639,3,FALSE)&amp;"/"&amp;RIGHT(O581+100,2)&amp;"/"&amp;P581),"",-1),"")</f>
        <v/>
      </c>
      <c r="AC581" s="133" t="str">
        <f>IFERROR(IF(DATEVALUE(TEXT(VLOOKUP(S581,Validation!F616:I639,3,FALSE)&amp;"/"&amp;RIGHT(T581+100,2)&amp;"/"&amp;U581,"MM/DD/YYYY"))&lt;=DATEVALUE(TEXT(VLOOKUP(V581,Validation!F616:I639,3,FALSE)&amp;"/"&amp;RIGHT(W581+100,2)&amp;"/"&amp;X581,"MM/DD/YYYY")),"",-1),"")</f>
        <v/>
      </c>
    </row>
    <row r="582" spans="1:29" ht="13.8">
      <c r="A582" s="113"/>
      <c r="B582" s="113"/>
      <c r="C582" s="113"/>
      <c r="D582" s="113"/>
      <c r="E582" s="113"/>
      <c r="F582" s="14"/>
      <c r="G582" s="15"/>
      <c r="H582" s="14"/>
      <c r="I582" s="114"/>
      <c r="J582" s="91" t="str">
        <f t="shared" ref="J582:J645" si="27">+IF(A582="","",I582)</f>
        <v/>
      </c>
      <c r="K582" s="88"/>
      <c r="L582" s="89"/>
      <c r="M582" s="90"/>
      <c r="N582" s="88"/>
      <c r="O582" s="89"/>
      <c r="P582" s="90"/>
      <c r="Q582" s="85" t="str">
        <f ca="1">+IF(A582="","",IF(AND(TODAY()&lt;Validation!$C$141,OR(MONTH(TODAY())=10,MONTH(TODAY())=11,MONTH(TODAY())=12)),CONCATENATE(MONTH(TODAY()),"/01/",YEAR(TODAY())),IF(AND(TODAY()&lt;Validation!$C$141,MONTH(TODAY())&lt;=9),CONCATENATE("0",MONTH(TODAY()),"/01/",YEAR(TODAY())),IF(AND(TODAY()&gt;=Validation!$C$141,OR(MONTH(TODAY())=10,MONTH(TODAY())=11,MONTH(TODAY())=12)),CONCATENATE(MONTH(TODAY()+10),"/01/",YEAR(TODAY()+10)),IF(AND(TODAY()&gt;=Validation!$C$141,MONTH(TODAY())&lt;=9),CONCATENATE("0",MONTH(TODAY()+10),"/01/",YEAR(TODAY()+10)))))))</f>
        <v/>
      </c>
      <c r="R582" s="84" t="str">
        <f t="shared" ref="R582:R645" si="28">+IF(A582="","",I582)</f>
        <v/>
      </c>
      <c r="S582" s="66"/>
      <c r="T582" s="66"/>
      <c r="U582" s="66"/>
      <c r="V582" s="66"/>
      <c r="W582" s="66"/>
      <c r="X582" s="66"/>
      <c r="Y582" s="278"/>
      <c r="Z582" s="7">
        <f t="shared" ref="Z582:Z645" si="29">COUNTBLANK(A582:I582)+COUNTBLANK(K582:P582)+COUNTBLANK(S582:Y582)</f>
        <v>22</v>
      </c>
      <c r="AB582" s="133" t="str">
        <f>IFERROR(IF(DATEVALUE(VLOOKUP(K582,Validation!F617:I640,3,FALSE)&amp;"/"&amp;RIGHT(L582+100,2)&amp;"/"&amp;M582)&lt;=DATEVALUE(VLOOKUP(N582,Validation!F617:I640,3,FALSE)&amp;"/"&amp;RIGHT(O582+100,2)&amp;"/"&amp;P582),"",-1),"")</f>
        <v/>
      </c>
      <c r="AC582" s="133" t="str">
        <f>IFERROR(IF(DATEVALUE(TEXT(VLOOKUP(S582,Validation!F617:I640,3,FALSE)&amp;"/"&amp;RIGHT(T582+100,2)&amp;"/"&amp;U582,"MM/DD/YYYY"))&lt;=DATEVALUE(TEXT(VLOOKUP(V582,Validation!F617:I640,3,FALSE)&amp;"/"&amp;RIGHT(W582+100,2)&amp;"/"&amp;X582,"MM/DD/YYYY")),"",-1),"")</f>
        <v/>
      </c>
    </row>
    <row r="583" spans="1:29" ht="13.8">
      <c r="A583" s="113"/>
      <c r="B583" s="113"/>
      <c r="C583" s="113"/>
      <c r="D583" s="113"/>
      <c r="E583" s="113"/>
      <c r="F583" s="14"/>
      <c r="G583" s="15"/>
      <c r="H583" s="14"/>
      <c r="I583" s="114"/>
      <c r="J583" s="91" t="str">
        <f t="shared" si="27"/>
        <v/>
      </c>
      <c r="K583" s="88"/>
      <c r="L583" s="89"/>
      <c r="M583" s="90"/>
      <c r="N583" s="88"/>
      <c r="O583" s="89"/>
      <c r="P583" s="90"/>
      <c r="Q583" s="85" t="str">
        <f ca="1">+IF(A583="","",IF(AND(TODAY()&lt;Validation!$C$141,OR(MONTH(TODAY())=10,MONTH(TODAY())=11,MONTH(TODAY())=12)),CONCATENATE(MONTH(TODAY()),"/01/",YEAR(TODAY())),IF(AND(TODAY()&lt;Validation!$C$141,MONTH(TODAY())&lt;=9),CONCATENATE("0",MONTH(TODAY()),"/01/",YEAR(TODAY())),IF(AND(TODAY()&gt;=Validation!$C$141,OR(MONTH(TODAY())=10,MONTH(TODAY())=11,MONTH(TODAY())=12)),CONCATENATE(MONTH(TODAY()+10),"/01/",YEAR(TODAY()+10)),IF(AND(TODAY()&gt;=Validation!$C$141,MONTH(TODAY())&lt;=9),CONCATENATE("0",MONTH(TODAY()+10),"/01/",YEAR(TODAY()+10)))))))</f>
        <v/>
      </c>
      <c r="R583" s="84" t="str">
        <f t="shared" si="28"/>
        <v/>
      </c>
      <c r="S583" s="66"/>
      <c r="T583" s="66"/>
      <c r="U583" s="66"/>
      <c r="V583" s="66"/>
      <c r="W583" s="66"/>
      <c r="X583" s="66"/>
      <c r="Y583" s="278"/>
      <c r="Z583" s="7">
        <f t="shared" si="29"/>
        <v>22</v>
      </c>
      <c r="AB583" s="133" t="str">
        <f>IFERROR(IF(DATEVALUE(VLOOKUP(K583,Validation!F618:I641,3,FALSE)&amp;"/"&amp;RIGHT(L583+100,2)&amp;"/"&amp;M583)&lt;=DATEVALUE(VLOOKUP(N583,Validation!F618:I641,3,FALSE)&amp;"/"&amp;RIGHT(O583+100,2)&amp;"/"&amp;P583),"",-1),"")</f>
        <v/>
      </c>
      <c r="AC583" s="133" t="str">
        <f>IFERROR(IF(DATEVALUE(TEXT(VLOOKUP(S583,Validation!F618:I641,3,FALSE)&amp;"/"&amp;RIGHT(T583+100,2)&amp;"/"&amp;U583,"MM/DD/YYYY"))&lt;=DATEVALUE(TEXT(VLOOKUP(V583,Validation!F618:I641,3,FALSE)&amp;"/"&amp;RIGHT(W583+100,2)&amp;"/"&amp;X583,"MM/DD/YYYY")),"",-1),"")</f>
        <v/>
      </c>
    </row>
    <row r="584" spans="1:29" ht="13.8">
      <c r="A584" s="113"/>
      <c r="B584" s="113"/>
      <c r="C584" s="113"/>
      <c r="D584" s="113"/>
      <c r="E584" s="113"/>
      <c r="F584" s="14"/>
      <c r="G584" s="15"/>
      <c r="H584" s="14"/>
      <c r="I584" s="114"/>
      <c r="J584" s="91" t="str">
        <f t="shared" si="27"/>
        <v/>
      </c>
      <c r="K584" s="88"/>
      <c r="L584" s="89"/>
      <c r="M584" s="90"/>
      <c r="N584" s="88"/>
      <c r="O584" s="89"/>
      <c r="P584" s="90"/>
      <c r="Q584" s="85" t="str">
        <f ca="1">+IF(A584="","",IF(AND(TODAY()&lt;Validation!$C$141,OR(MONTH(TODAY())=10,MONTH(TODAY())=11,MONTH(TODAY())=12)),CONCATENATE(MONTH(TODAY()),"/01/",YEAR(TODAY())),IF(AND(TODAY()&lt;Validation!$C$141,MONTH(TODAY())&lt;=9),CONCATENATE("0",MONTH(TODAY()),"/01/",YEAR(TODAY())),IF(AND(TODAY()&gt;=Validation!$C$141,OR(MONTH(TODAY())=10,MONTH(TODAY())=11,MONTH(TODAY())=12)),CONCATENATE(MONTH(TODAY()+10),"/01/",YEAR(TODAY()+10)),IF(AND(TODAY()&gt;=Validation!$C$141,MONTH(TODAY())&lt;=9),CONCATENATE("0",MONTH(TODAY()+10),"/01/",YEAR(TODAY()+10)))))))</f>
        <v/>
      </c>
      <c r="R584" s="84" t="str">
        <f t="shared" si="28"/>
        <v/>
      </c>
      <c r="S584" s="66"/>
      <c r="T584" s="66"/>
      <c r="U584" s="66"/>
      <c r="V584" s="66"/>
      <c r="W584" s="66"/>
      <c r="X584" s="66"/>
      <c r="Y584" s="278"/>
      <c r="Z584" s="7">
        <f t="shared" si="29"/>
        <v>22</v>
      </c>
      <c r="AB584" s="133" t="str">
        <f>IFERROR(IF(DATEVALUE(VLOOKUP(K584,Validation!F619:I642,3,FALSE)&amp;"/"&amp;RIGHT(L584+100,2)&amp;"/"&amp;M584)&lt;=DATEVALUE(VLOOKUP(N584,Validation!F619:I642,3,FALSE)&amp;"/"&amp;RIGHT(O584+100,2)&amp;"/"&amp;P584),"",-1),"")</f>
        <v/>
      </c>
      <c r="AC584" s="133" t="str">
        <f>IFERROR(IF(DATEVALUE(TEXT(VLOOKUP(S584,Validation!F619:I642,3,FALSE)&amp;"/"&amp;RIGHT(T584+100,2)&amp;"/"&amp;U584,"MM/DD/YYYY"))&lt;=DATEVALUE(TEXT(VLOOKUP(V584,Validation!F619:I642,3,FALSE)&amp;"/"&amp;RIGHT(W584+100,2)&amp;"/"&amp;X584,"MM/DD/YYYY")),"",-1),"")</f>
        <v/>
      </c>
    </row>
    <row r="585" spans="1:29" ht="13.8">
      <c r="A585" s="113"/>
      <c r="B585" s="113"/>
      <c r="C585" s="113"/>
      <c r="D585" s="113"/>
      <c r="E585" s="113"/>
      <c r="F585" s="14"/>
      <c r="G585" s="15"/>
      <c r="H585" s="14"/>
      <c r="I585" s="114"/>
      <c r="J585" s="91" t="str">
        <f t="shared" si="27"/>
        <v/>
      </c>
      <c r="K585" s="88"/>
      <c r="L585" s="89"/>
      <c r="M585" s="90"/>
      <c r="N585" s="88"/>
      <c r="O585" s="89"/>
      <c r="P585" s="90"/>
      <c r="Q585" s="85" t="str">
        <f ca="1">+IF(A585="","",IF(AND(TODAY()&lt;Validation!$C$141,OR(MONTH(TODAY())=10,MONTH(TODAY())=11,MONTH(TODAY())=12)),CONCATENATE(MONTH(TODAY()),"/01/",YEAR(TODAY())),IF(AND(TODAY()&lt;Validation!$C$141,MONTH(TODAY())&lt;=9),CONCATENATE("0",MONTH(TODAY()),"/01/",YEAR(TODAY())),IF(AND(TODAY()&gt;=Validation!$C$141,OR(MONTH(TODAY())=10,MONTH(TODAY())=11,MONTH(TODAY())=12)),CONCATENATE(MONTH(TODAY()+10),"/01/",YEAR(TODAY()+10)),IF(AND(TODAY()&gt;=Validation!$C$141,MONTH(TODAY())&lt;=9),CONCATENATE("0",MONTH(TODAY()+10),"/01/",YEAR(TODAY()+10)))))))</f>
        <v/>
      </c>
      <c r="R585" s="84" t="str">
        <f t="shared" si="28"/>
        <v/>
      </c>
      <c r="S585" s="66"/>
      <c r="T585" s="66"/>
      <c r="U585" s="66"/>
      <c r="V585" s="66"/>
      <c r="W585" s="66"/>
      <c r="X585" s="66"/>
      <c r="Y585" s="278"/>
      <c r="Z585" s="7">
        <f t="shared" si="29"/>
        <v>22</v>
      </c>
      <c r="AB585" s="133" t="str">
        <f>IFERROR(IF(DATEVALUE(VLOOKUP(K585,Validation!F620:I643,3,FALSE)&amp;"/"&amp;RIGHT(L585+100,2)&amp;"/"&amp;M585)&lt;=DATEVALUE(VLOOKUP(N585,Validation!F620:I643,3,FALSE)&amp;"/"&amp;RIGHT(O585+100,2)&amp;"/"&amp;P585),"",-1),"")</f>
        <v/>
      </c>
      <c r="AC585" s="133" t="str">
        <f>IFERROR(IF(DATEVALUE(TEXT(VLOOKUP(S585,Validation!F620:I643,3,FALSE)&amp;"/"&amp;RIGHT(T585+100,2)&amp;"/"&amp;U585,"MM/DD/YYYY"))&lt;=DATEVALUE(TEXT(VLOOKUP(V585,Validation!F620:I643,3,FALSE)&amp;"/"&amp;RIGHT(W585+100,2)&amp;"/"&amp;X585,"MM/DD/YYYY")),"",-1),"")</f>
        <v/>
      </c>
    </row>
    <row r="586" spans="1:29" ht="13.8">
      <c r="A586" s="113"/>
      <c r="B586" s="113"/>
      <c r="C586" s="113"/>
      <c r="D586" s="113"/>
      <c r="E586" s="113"/>
      <c r="F586" s="14"/>
      <c r="G586" s="15"/>
      <c r="H586" s="14"/>
      <c r="I586" s="114"/>
      <c r="J586" s="91" t="str">
        <f t="shared" si="27"/>
        <v/>
      </c>
      <c r="K586" s="88"/>
      <c r="L586" s="89"/>
      <c r="M586" s="90"/>
      <c r="N586" s="88"/>
      <c r="O586" s="89"/>
      <c r="P586" s="90"/>
      <c r="Q586" s="85" t="str">
        <f ca="1">+IF(A586="","",IF(AND(TODAY()&lt;Validation!$C$141,OR(MONTH(TODAY())=10,MONTH(TODAY())=11,MONTH(TODAY())=12)),CONCATENATE(MONTH(TODAY()),"/01/",YEAR(TODAY())),IF(AND(TODAY()&lt;Validation!$C$141,MONTH(TODAY())&lt;=9),CONCATENATE("0",MONTH(TODAY()),"/01/",YEAR(TODAY())),IF(AND(TODAY()&gt;=Validation!$C$141,OR(MONTH(TODAY())=10,MONTH(TODAY())=11,MONTH(TODAY())=12)),CONCATENATE(MONTH(TODAY()+10),"/01/",YEAR(TODAY()+10)),IF(AND(TODAY()&gt;=Validation!$C$141,MONTH(TODAY())&lt;=9),CONCATENATE("0",MONTH(TODAY()+10),"/01/",YEAR(TODAY()+10)))))))</f>
        <v/>
      </c>
      <c r="R586" s="84" t="str">
        <f t="shared" si="28"/>
        <v/>
      </c>
      <c r="S586" s="66"/>
      <c r="T586" s="66"/>
      <c r="U586" s="66"/>
      <c r="V586" s="66"/>
      <c r="W586" s="66"/>
      <c r="X586" s="66"/>
      <c r="Y586" s="278"/>
      <c r="Z586" s="7">
        <f t="shared" si="29"/>
        <v>22</v>
      </c>
      <c r="AB586" s="133" t="str">
        <f>IFERROR(IF(DATEVALUE(VLOOKUP(K586,Validation!F621:I644,3,FALSE)&amp;"/"&amp;RIGHT(L586+100,2)&amp;"/"&amp;M586)&lt;=DATEVALUE(VLOOKUP(N586,Validation!F621:I644,3,FALSE)&amp;"/"&amp;RIGHT(O586+100,2)&amp;"/"&amp;P586),"",-1),"")</f>
        <v/>
      </c>
      <c r="AC586" s="133" t="str">
        <f>IFERROR(IF(DATEVALUE(TEXT(VLOOKUP(S586,Validation!F621:I644,3,FALSE)&amp;"/"&amp;RIGHT(T586+100,2)&amp;"/"&amp;U586,"MM/DD/YYYY"))&lt;=DATEVALUE(TEXT(VLOOKUP(V586,Validation!F621:I644,3,FALSE)&amp;"/"&amp;RIGHT(W586+100,2)&amp;"/"&amp;X586,"MM/DD/YYYY")),"",-1),"")</f>
        <v/>
      </c>
    </row>
    <row r="587" spans="1:29" ht="13.8">
      <c r="A587" s="113"/>
      <c r="B587" s="113"/>
      <c r="C587" s="113"/>
      <c r="D587" s="113"/>
      <c r="E587" s="113"/>
      <c r="F587" s="14"/>
      <c r="G587" s="15"/>
      <c r="H587" s="14"/>
      <c r="I587" s="114"/>
      <c r="J587" s="91" t="str">
        <f t="shared" si="27"/>
        <v/>
      </c>
      <c r="K587" s="88"/>
      <c r="L587" s="89"/>
      <c r="M587" s="90"/>
      <c r="N587" s="88"/>
      <c r="O587" s="89"/>
      <c r="P587" s="90"/>
      <c r="Q587" s="85" t="str">
        <f ca="1">+IF(A587="","",IF(AND(TODAY()&lt;Validation!$C$141,OR(MONTH(TODAY())=10,MONTH(TODAY())=11,MONTH(TODAY())=12)),CONCATENATE(MONTH(TODAY()),"/01/",YEAR(TODAY())),IF(AND(TODAY()&lt;Validation!$C$141,MONTH(TODAY())&lt;=9),CONCATENATE("0",MONTH(TODAY()),"/01/",YEAR(TODAY())),IF(AND(TODAY()&gt;=Validation!$C$141,OR(MONTH(TODAY())=10,MONTH(TODAY())=11,MONTH(TODAY())=12)),CONCATENATE(MONTH(TODAY()+10),"/01/",YEAR(TODAY()+10)),IF(AND(TODAY()&gt;=Validation!$C$141,MONTH(TODAY())&lt;=9),CONCATENATE("0",MONTH(TODAY()+10),"/01/",YEAR(TODAY()+10)))))))</f>
        <v/>
      </c>
      <c r="R587" s="84" t="str">
        <f t="shared" si="28"/>
        <v/>
      </c>
      <c r="S587" s="66"/>
      <c r="T587" s="66"/>
      <c r="U587" s="66"/>
      <c r="V587" s="66"/>
      <c r="W587" s="66"/>
      <c r="X587" s="66"/>
      <c r="Y587" s="278"/>
      <c r="Z587" s="7">
        <f t="shared" si="29"/>
        <v>22</v>
      </c>
      <c r="AB587" s="133" t="str">
        <f>IFERROR(IF(DATEVALUE(VLOOKUP(K587,Validation!F622:I645,3,FALSE)&amp;"/"&amp;RIGHT(L587+100,2)&amp;"/"&amp;M587)&lt;=DATEVALUE(VLOOKUP(N587,Validation!F622:I645,3,FALSE)&amp;"/"&amp;RIGHT(O587+100,2)&amp;"/"&amp;P587),"",-1),"")</f>
        <v/>
      </c>
      <c r="AC587" s="133" t="str">
        <f>IFERROR(IF(DATEVALUE(TEXT(VLOOKUP(S587,Validation!F622:I645,3,FALSE)&amp;"/"&amp;RIGHT(T587+100,2)&amp;"/"&amp;U587,"MM/DD/YYYY"))&lt;=DATEVALUE(TEXT(VLOOKUP(V587,Validation!F622:I645,3,FALSE)&amp;"/"&amp;RIGHT(W587+100,2)&amp;"/"&amp;X587,"MM/DD/YYYY")),"",-1),"")</f>
        <v/>
      </c>
    </row>
    <row r="588" spans="1:29" ht="13.8">
      <c r="A588" s="113"/>
      <c r="B588" s="113"/>
      <c r="C588" s="113"/>
      <c r="D588" s="113"/>
      <c r="E588" s="113"/>
      <c r="F588" s="14"/>
      <c r="G588" s="15"/>
      <c r="H588" s="14"/>
      <c r="I588" s="114"/>
      <c r="J588" s="91" t="str">
        <f t="shared" si="27"/>
        <v/>
      </c>
      <c r="K588" s="88"/>
      <c r="L588" s="89"/>
      <c r="M588" s="90"/>
      <c r="N588" s="88"/>
      <c r="O588" s="89"/>
      <c r="P588" s="90"/>
      <c r="Q588" s="85" t="str">
        <f ca="1">+IF(A588="","",IF(AND(TODAY()&lt;Validation!$C$141,OR(MONTH(TODAY())=10,MONTH(TODAY())=11,MONTH(TODAY())=12)),CONCATENATE(MONTH(TODAY()),"/01/",YEAR(TODAY())),IF(AND(TODAY()&lt;Validation!$C$141,MONTH(TODAY())&lt;=9),CONCATENATE("0",MONTH(TODAY()),"/01/",YEAR(TODAY())),IF(AND(TODAY()&gt;=Validation!$C$141,OR(MONTH(TODAY())=10,MONTH(TODAY())=11,MONTH(TODAY())=12)),CONCATENATE(MONTH(TODAY()+10),"/01/",YEAR(TODAY()+10)),IF(AND(TODAY()&gt;=Validation!$C$141,MONTH(TODAY())&lt;=9),CONCATENATE("0",MONTH(TODAY()+10),"/01/",YEAR(TODAY()+10)))))))</f>
        <v/>
      </c>
      <c r="R588" s="84" t="str">
        <f t="shared" si="28"/>
        <v/>
      </c>
      <c r="S588" s="66"/>
      <c r="T588" s="66"/>
      <c r="U588" s="66"/>
      <c r="V588" s="66"/>
      <c r="W588" s="66"/>
      <c r="X588" s="66"/>
      <c r="Y588" s="278"/>
      <c r="Z588" s="7">
        <f t="shared" si="29"/>
        <v>22</v>
      </c>
      <c r="AB588" s="133" t="str">
        <f>IFERROR(IF(DATEVALUE(VLOOKUP(K588,Validation!F623:I646,3,FALSE)&amp;"/"&amp;RIGHT(L588+100,2)&amp;"/"&amp;M588)&lt;=DATEVALUE(VLOOKUP(N588,Validation!F623:I646,3,FALSE)&amp;"/"&amp;RIGHT(O588+100,2)&amp;"/"&amp;P588),"",-1),"")</f>
        <v/>
      </c>
      <c r="AC588" s="133" t="str">
        <f>IFERROR(IF(DATEVALUE(TEXT(VLOOKUP(S588,Validation!F623:I646,3,FALSE)&amp;"/"&amp;RIGHT(T588+100,2)&amp;"/"&amp;U588,"MM/DD/YYYY"))&lt;=DATEVALUE(TEXT(VLOOKUP(V588,Validation!F623:I646,3,FALSE)&amp;"/"&amp;RIGHT(W588+100,2)&amp;"/"&amp;X588,"MM/DD/YYYY")),"",-1),"")</f>
        <v/>
      </c>
    </row>
    <row r="589" spans="1:29" ht="13.8">
      <c r="A589" s="113"/>
      <c r="B589" s="113"/>
      <c r="C589" s="113"/>
      <c r="D589" s="113"/>
      <c r="E589" s="113"/>
      <c r="F589" s="14"/>
      <c r="G589" s="15"/>
      <c r="H589" s="14"/>
      <c r="I589" s="114"/>
      <c r="J589" s="91" t="str">
        <f t="shared" si="27"/>
        <v/>
      </c>
      <c r="K589" s="88"/>
      <c r="L589" s="89"/>
      <c r="M589" s="90"/>
      <c r="N589" s="88"/>
      <c r="O589" s="89"/>
      <c r="P589" s="90"/>
      <c r="Q589" s="85" t="str">
        <f ca="1">+IF(A589="","",IF(AND(TODAY()&lt;Validation!$C$141,OR(MONTH(TODAY())=10,MONTH(TODAY())=11,MONTH(TODAY())=12)),CONCATENATE(MONTH(TODAY()),"/01/",YEAR(TODAY())),IF(AND(TODAY()&lt;Validation!$C$141,MONTH(TODAY())&lt;=9),CONCATENATE("0",MONTH(TODAY()),"/01/",YEAR(TODAY())),IF(AND(TODAY()&gt;=Validation!$C$141,OR(MONTH(TODAY())=10,MONTH(TODAY())=11,MONTH(TODAY())=12)),CONCATENATE(MONTH(TODAY()+10),"/01/",YEAR(TODAY()+10)),IF(AND(TODAY()&gt;=Validation!$C$141,MONTH(TODAY())&lt;=9),CONCATENATE("0",MONTH(TODAY()+10),"/01/",YEAR(TODAY()+10)))))))</f>
        <v/>
      </c>
      <c r="R589" s="84" t="str">
        <f t="shared" si="28"/>
        <v/>
      </c>
      <c r="S589" s="66"/>
      <c r="T589" s="66"/>
      <c r="U589" s="66"/>
      <c r="V589" s="66"/>
      <c r="W589" s="66"/>
      <c r="X589" s="66"/>
      <c r="Y589" s="278"/>
      <c r="Z589" s="7">
        <f t="shared" si="29"/>
        <v>22</v>
      </c>
      <c r="AB589" s="133" t="str">
        <f>IFERROR(IF(DATEVALUE(VLOOKUP(K589,Validation!F624:I647,3,FALSE)&amp;"/"&amp;RIGHT(L589+100,2)&amp;"/"&amp;M589)&lt;=DATEVALUE(VLOOKUP(N589,Validation!F624:I647,3,FALSE)&amp;"/"&amp;RIGHT(O589+100,2)&amp;"/"&amp;P589),"",-1),"")</f>
        <v/>
      </c>
      <c r="AC589" s="133" t="str">
        <f>IFERROR(IF(DATEVALUE(TEXT(VLOOKUP(S589,Validation!F624:I647,3,FALSE)&amp;"/"&amp;RIGHT(T589+100,2)&amp;"/"&amp;U589,"MM/DD/YYYY"))&lt;=DATEVALUE(TEXT(VLOOKUP(V589,Validation!F624:I647,3,FALSE)&amp;"/"&amp;RIGHT(W589+100,2)&amp;"/"&amp;X589,"MM/DD/YYYY")),"",-1),"")</f>
        <v/>
      </c>
    </row>
    <row r="590" spans="1:29" ht="13.8">
      <c r="A590" s="113"/>
      <c r="B590" s="113"/>
      <c r="C590" s="113"/>
      <c r="D590" s="113"/>
      <c r="E590" s="113"/>
      <c r="F590" s="14"/>
      <c r="G590" s="15"/>
      <c r="H590" s="14"/>
      <c r="I590" s="114"/>
      <c r="J590" s="91" t="str">
        <f t="shared" si="27"/>
        <v/>
      </c>
      <c r="K590" s="88"/>
      <c r="L590" s="89"/>
      <c r="M590" s="90"/>
      <c r="N590" s="88"/>
      <c r="O590" s="89"/>
      <c r="P590" s="90"/>
      <c r="Q590" s="85" t="str">
        <f ca="1">+IF(A590="","",IF(AND(TODAY()&lt;Validation!$C$141,OR(MONTH(TODAY())=10,MONTH(TODAY())=11,MONTH(TODAY())=12)),CONCATENATE(MONTH(TODAY()),"/01/",YEAR(TODAY())),IF(AND(TODAY()&lt;Validation!$C$141,MONTH(TODAY())&lt;=9),CONCATENATE("0",MONTH(TODAY()),"/01/",YEAR(TODAY())),IF(AND(TODAY()&gt;=Validation!$C$141,OR(MONTH(TODAY())=10,MONTH(TODAY())=11,MONTH(TODAY())=12)),CONCATENATE(MONTH(TODAY()+10),"/01/",YEAR(TODAY()+10)),IF(AND(TODAY()&gt;=Validation!$C$141,MONTH(TODAY())&lt;=9),CONCATENATE("0",MONTH(TODAY()+10),"/01/",YEAR(TODAY()+10)))))))</f>
        <v/>
      </c>
      <c r="R590" s="84" t="str">
        <f t="shared" si="28"/>
        <v/>
      </c>
      <c r="S590" s="66"/>
      <c r="T590" s="66"/>
      <c r="U590" s="66"/>
      <c r="V590" s="66"/>
      <c r="W590" s="66"/>
      <c r="X590" s="66"/>
      <c r="Y590" s="278"/>
      <c r="Z590" s="7">
        <f t="shared" si="29"/>
        <v>22</v>
      </c>
      <c r="AB590" s="133" t="str">
        <f>IFERROR(IF(DATEVALUE(VLOOKUP(K590,Validation!F625:I648,3,FALSE)&amp;"/"&amp;RIGHT(L590+100,2)&amp;"/"&amp;M590)&lt;=DATEVALUE(VLOOKUP(N590,Validation!F625:I648,3,FALSE)&amp;"/"&amp;RIGHT(O590+100,2)&amp;"/"&amp;P590),"",-1),"")</f>
        <v/>
      </c>
      <c r="AC590" s="133" t="str">
        <f>IFERROR(IF(DATEVALUE(TEXT(VLOOKUP(S590,Validation!F625:I648,3,FALSE)&amp;"/"&amp;RIGHT(T590+100,2)&amp;"/"&amp;U590,"MM/DD/YYYY"))&lt;=DATEVALUE(TEXT(VLOOKUP(V590,Validation!F625:I648,3,FALSE)&amp;"/"&amp;RIGHT(W590+100,2)&amp;"/"&amp;X590,"MM/DD/YYYY")),"",-1),"")</f>
        <v/>
      </c>
    </row>
    <row r="591" spans="1:29" ht="13.8">
      <c r="A591" s="113"/>
      <c r="B591" s="113"/>
      <c r="C591" s="113"/>
      <c r="D591" s="113"/>
      <c r="E591" s="113"/>
      <c r="F591" s="14"/>
      <c r="G591" s="15"/>
      <c r="H591" s="14"/>
      <c r="I591" s="114"/>
      <c r="J591" s="91" t="str">
        <f t="shared" si="27"/>
        <v/>
      </c>
      <c r="K591" s="88"/>
      <c r="L591" s="89"/>
      <c r="M591" s="90"/>
      <c r="N591" s="88"/>
      <c r="O591" s="89"/>
      <c r="P591" s="90"/>
      <c r="Q591" s="85" t="str">
        <f ca="1">+IF(A591="","",IF(AND(TODAY()&lt;Validation!$C$141,OR(MONTH(TODAY())=10,MONTH(TODAY())=11,MONTH(TODAY())=12)),CONCATENATE(MONTH(TODAY()),"/01/",YEAR(TODAY())),IF(AND(TODAY()&lt;Validation!$C$141,MONTH(TODAY())&lt;=9),CONCATENATE("0",MONTH(TODAY()),"/01/",YEAR(TODAY())),IF(AND(TODAY()&gt;=Validation!$C$141,OR(MONTH(TODAY())=10,MONTH(TODAY())=11,MONTH(TODAY())=12)),CONCATENATE(MONTH(TODAY()+10),"/01/",YEAR(TODAY()+10)),IF(AND(TODAY()&gt;=Validation!$C$141,MONTH(TODAY())&lt;=9),CONCATENATE("0",MONTH(TODAY()+10),"/01/",YEAR(TODAY()+10)))))))</f>
        <v/>
      </c>
      <c r="R591" s="84" t="str">
        <f t="shared" si="28"/>
        <v/>
      </c>
      <c r="S591" s="66"/>
      <c r="T591" s="66"/>
      <c r="U591" s="66"/>
      <c r="V591" s="66"/>
      <c r="W591" s="66"/>
      <c r="X591" s="66"/>
      <c r="Y591" s="278"/>
      <c r="Z591" s="7">
        <f t="shared" si="29"/>
        <v>22</v>
      </c>
      <c r="AB591" s="133" t="str">
        <f>IFERROR(IF(DATEVALUE(VLOOKUP(K591,Validation!F626:I649,3,FALSE)&amp;"/"&amp;RIGHT(L591+100,2)&amp;"/"&amp;M591)&lt;=DATEVALUE(VLOOKUP(N591,Validation!F626:I649,3,FALSE)&amp;"/"&amp;RIGHT(O591+100,2)&amp;"/"&amp;P591),"",-1),"")</f>
        <v/>
      </c>
      <c r="AC591" s="133" t="str">
        <f>IFERROR(IF(DATEVALUE(TEXT(VLOOKUP(S591,Validation!F626:I649,3,FALSE)&amp;"/"&amp;RIGHT(T591+100,2)&amp;"/"&amp;U591,"MM/DD/YYYY"))&lt;=DATEVALUE(TEXT(VLOOKUP(V591,Validation!F626:I649,3,FALSE)&amp;"/"&amp;RIGHT(W591+100,2)&amp;"/"&amp;X591,"MM/DD/YYYY")),"",-1),"")</f>
        <v/>
      </c>
    </row>
    <row r="592" spans="1:29" ht="13.8">
      <c r="A592" s="113"/>
      <c r="B592" s="113"/>
      <c r="C592" s="113"/>
      <c r="D592" s="113"/>
      <c r="E592" s="113"/>
      <c r="F592" s="14"/>
      <c r="G592" s="15"/>
      <c r="H592" s="14"/>
      <c r="I592" s="114"/>
      <c r="J592" s="91" t="str">
        <f t="shared" si="27"/>
        <v/>
      </c>
      <c r="K592" s="88"/>
      <c r="L592" s="89"/>
      <c r="M592" s="90"/>
      <c r="N592" s="88"/>
      <c r="O592" s="89"/>
      <c r="P592" s="90"/>
      <c r="Q592" s="85" t="str">
        <f ca="1">+IF(A592="","",IF(AND(TODAY()&lt;Validation!$C$141,OR(MONTH(TODAY())=10,MONTH(TODAY())=11,MONTH(TODAY())=12)),CONCATENATE(MONTH(TODAY()),"/01/",YEAR(TODAY())),IF(AND(TODAY()&lt;Validation!$C$141,MONTH(TODAY())&lt;=9),CONCATENATE("0",MONTH(TODAY()),"/01/",YEAR(TODAY())),IF(AND(TODAY()&gt;=Validation!$C$141,OR(MONTH(TODAY())=10,MONTH(TODAY())=11,MONTH(TODAY())=12)),CONCATENATE(MONTH(TODAY()+10),"/01/",YEAR(TODAY()+10)),IF(AND(TODAY()&gt;=Validation!$C$141,MONTH(TODAY())&lt;=9),CONCATENATE("0",MONTH(TODAY()+10),"/01/",YEAR(TODAY()+10)))))))</f>
        <v/>
      </c>
      <c r="R592" s="84" t="str">
        <f t="shared" si="28"/>
        <v/>
      </c>
      <c r="S592" s="66"/>
      <c r="T592" s="66"/>
      <c r="U592" s="66"/>
      <c r="V592" s="66"/>
      <c r="W592" s="66"/>
      <c r="X592" s="66"/>
      <c r="Y592" s="278"/>
      <c r="Z592" s="7">
        <f t="shared" si="29"/>
        <v>22</v>
      </c>
      <c r="AB592" s="133" t="str">
        <f>IFERROR(IF(DATEVALUE(VLOOKUP(K592,Validation!F627:I650,3,FALSE)&amp;"/"&amp;RIGHT(L592+100,2)&amp;"/"&amp;M592)&lt;=DATEVALUE(VLOOKUP(N592,Validation!F627:I650,3,FALSE)&amp;"/"&amp;RIGHT(O592+100,2)&amp;"/"&amp;P592),"",-1),"")</f>
        <v/>
      </c>
      <c r="AC592" s="133" t="str">
        <f>IFERROR(IF(DATEVALUE(TEXT(VLOOKUP(S592,Validation!F627:I650,3,FALSE)&amp;"/"&amp;RIGHT(T592+100,2)&amp;"/"&amp;U592,"MM/DD/YYYY"))&lt;=DATEVALUE(TEXT(VLOOKUP(V592,Validation!F627:I650,3,FALSE)&amp;"/"&amp;RIGHT(W592+100,2)&amp;"/"&amp;X592,"MM/DD/YYYY")),"",-1),"")</f>
        <v/>
      </c>
    </row>
    <row r="593" spans="1:29" ht="13.8">
      <c r="A593" s="113"/>
      <c r="B593" s="113"/>
      <c r="C593" s="113"/>
      <c r="D593" s="113"/>
      <c r="E593" s="113"/>
      <c r="F593" s="14"/>
      <c r="G593" s="15"/>
      <c r="H593" s="14"/>
      <c r="I593" s="114"/>
      <c r="J593" s="91" t="str">
        <f t="shared" si="27"/>
        <v/>
      </c>
      <c r="K593" s="88"/>
      <c r="L593" s="89"/>
      <c r="M593" s="90"/>
      <c r="N593" s="88"/>
      <c r="O593" s="89"/>
      <c r="P593" s="90"/>
      <c r="Q593" s="85" t="str">
        <f ca="1">+IF(A593="","",IF(AND(TODAY()&lt;Validation!$C$141,OR(MONTH(TODAY())=10,MONTH(TODAY())=11,MONTH(TODAY())=12)),CONCATENATE(MONTH(TODAY()),"/01/",YEAR(TODAY())),IF(AND(TODAY()&lt;Validation!$C$141,MONTH(TODAY())&lt;=9),CONCATENATE("0",MONTH(TODAY()),"/01/",YEAR(TODAY())),IF(AND(TODAY()&gt;=Validation!$C$141,OR(MONTH(TODAY())=10,MONTH(TODAY())=11,MONTH(TODAY())=12)),CONCATENATE(MONTH(TODAY()+10),"/01/",YEAR(TODAY()+10)),IF(AND(TODAY()&gt;=Validation!$C$141,MONTH(TODAY())&lt;=9),CONCATENATE("0",MONTH(TODAY()+10),"/01/",YEAR(TODAY()+10)))))))</f>
        <v/>
      </c>
      <c r="R593" s="84" t="str">
        <f t="shared" si="28"/>
        <v/>
      </c>
      <c r="S593" s="66"/>
      <c r="T593" s="66"/>
      <c r="U593" s="66"/>
      <c r="V593" s="66"/>
      <c r="W593" s="66"/>
      <c r="X593" s="66"/>
      <c r="Y593" s="278"/>
      <c r="Z593" s="7">
        <f t="shared" si="29"/>
        <v>22</v>
      </c>
      <c r="AB593" s="133" t="str">
        <f>IFERROR(IF(DATEVALUE(VLOOKUP(K593,Validation!F628:I651,3,FALSE)&amp;"/"&amp;RIGHT(L593+100,2)&amp;"/"&amp;M593)&lt;=DATEVALUE(VLOOKUP(N593,Validation!F628:I651,3,FALSE)&amp;"/"&amp;RIGHT(O593+100,2)&amp;"/"&amp;P593),"",-1),"")</f>
        <v/>
      </c>
      <c r="AC593" s="133" t="str">
        <f>IFERROR(IF(DATEVALUE(TEXT(VLOOKUP(S593,Validation!F628:I651,3,FALSE)&amp;"/"&amp;RIGHT(T593+100,2)&amp;"/"&amp;U593,"MM/DD/YYYY"))&lt;=DATEVALUE(TEXT(VLOOKUP(V593,Validation!F628:I651,3,FALSE)&amp;"/"&amp;RIGHT(W593+100,2)&amp;"/"&amp;X593,"MM/DD/YYYY")),"",-1),"")</f>
        <v/>
      </c>
    </row>
    <row r="594" spans="1:29" ht="13.8">
      <c r="A594" s="113"/>
      <c r="B594" s="113"/>
      <c r="C594" s="113"/>
      <c r="D594" s="113"/>
      <c r="E594" s="113"/>
      <c r="F594" s="14"/>
      <c r="G594" s="15"/>
      <c r="H594" s="14"/>
      <c r="I594" s="114"/>
      <c r="J594" s="91" t="str">
        <f t="shared" si="27"/>
        <v/>
      </c>
      <c r="K594" s="88"/>
      <c r="L594" s="89"/>
      <c r="M594" s="90"/>
      <c r="N594" s="88"/>
      <c r="O594" s="89"/>
      <c r="P594" s="90"/>
      <c r="Q594" s="85" t="str">
        <f ca="1">+IF(A594="","",IF(AND(TODAY()&lt;Validation!$C$141,OR(MONTH(TODAY())=10,MONTH(TODAY())=11,MONTH(TODAY())=12)),CONCATENATE(MONTH(TODAY()),"/01/",YEAR(TODAY())),IF(AND(TODAY()&lt;Validation!$C$141,MONTH(TODAY())&lt;=9),CONCATENATE("0",MONTH(TODAY()),"/01/",YEAR(TODAY())),IF(AND(TODAY()&gt;=Validation!$C$141,OR(MONTH(TODAY())=10,MONTH(TODAY())=11,MONTH(TODAY())=12)),CONCATENATE(MONTH(TODAY()+10),"/01/",YEAR(TODAY()+10)),IF(AND(TODAY()&gt;=Validation!$C$141,MONTH(TODAY())&lt;=9),CONCATENATE("0",MONTH(TODAY()+10),"/01/",YEAR(TODAY()+10)))))))</f>
        <v/>
      </c>
      <c r="R594" s="84" t="str">
        <f t="shared" si="28"/>
        <v/>
      </c>
      <c r="S594" s="66"/>
      <c r="T594" s="66"/>
      <c r="U594" s="66"/>
      <c r="V594" s="66"/>
      <c r="W594" s="66"/>
      <c r="X594" s="66"/>
      <c r="Y594" s="278"/>
      <c r="Z594" s="7">
        <f t="shared" si="29"/>
        <v>22</v>
      </c>
      <c r="AB594" s="133" t="str">
        <f>IFERROR(IF(DATEVALUE(VLOOKUP(K594,Validation!F629:I652,3,FALSE)&amp;"/"&amp;RIGHT(L594+100,2)&amp;"/"&amp;M594)&lt;=DATEVALUE(VLOOKUP(N594,Validation!F629:I652,3,FALSE)&amp;"/"&amp;RIGHT(O594+100,2)&amp;"/"&amp;P594),"",-1),"")</f>
        <v/>
      </c>
      <c r="AC594" s="133" t="str">
        <f>IFERROR(IF(DATEVALUE(TEXT(VLOOKUP(S594,Validation!F629:I652,3,FALSE)&amp;"/"&amp;RIGHT(T594+100,2)&amp;"/"&amp;U594,"MM/DD/YYYY"))&lt;=DATEVALUE(TEXT(VLOOKUP(V594,Validation!F629:I652,3,FALSE)&amp;"/"&amp;RIGHT(W594+100,2)&amp;"/"&amp;X594,"MM/DD/YYYY")),"",-1),"")</f>
        <v/>
      </c>
    </row>
    <row r="595" spans="1:29" ht="13.8">
      <c r="A595" s="113"/>
      <c r="B595" s="113"/>
      <c r="C595" s="113"/>
      <c r="D595" s="113"/>
      <c r="E595" s="113"/>
      <c r="F595" s="14"/>
      <c r="G595" s="15"/>
      <c r="H595" s="14"/>
      <c r="I595" s="114"/>
      <c r="J595" s="91" t="str">
        <f t="shared" si="27"/>
        <v/>
      </c>
      <c r="K595" s="88"/>
      <c r="L595" s="89"/>
      <c r="M595" s="90"/>
      <c r="N595" s="88"/>
      <c r="O595" s="89"/>
      <c r="P595" s="90"/>
      <c r="Q595" s="85" t="str">
        <f ca="1">+IF(A595="","",IF(AND(TODAY()&lt;Validation!$C$141,OR(MONTH(TODAY())=10,MONTH(TODAY())=11,MONTH(TODAY())=12)),CONCATENATE(MONTH(TODAY()),"/01/",YEAR(TODAY())),IF(AND(TODAY()&lt;Validation!$C$141,MONTH(TODAY())&lt;=9),CONCATENATE("0",MONTH(TODAY()),"/01/",YEAR(TODAY())),IF(AND(TODAY()&gt;=Validation!$C$141,OR(MONTH(TODAY())=10,MONTH(TODAY())=11,MONTH(TODAY())=12)),CONCATENATE(MONTH(TODAY()+10),"/01/",YEAR(TODAY()+10)),IF(AND(TODAY()&gt;=Validation!$C$141,MONTH(TODAY())&lt;=9),CONCATENATE("0",MONTH(TODAY()+10),"/01/",YEAR(TODAY()+10)))))))</f>
        <v/>
      </c>
      <c r="R595" s="84" t="str">
        <f t="shared" si="28"/>
        <v/>
      </c>
      <c r="S595" s="66"/>
      <c r="T595" s="66"/>
      <c r="U595" s="66"/>
      <c r="V595" s="66"/>
      <c r="W595" s="66"/>
      <c r="X595" s="66"/>
      <c r="Y595" s="278"/>
      <c r="Z595" s="7">
        <f t="shared" si="29"/>
        <v>22</v>
      </c>
      <c r="AB595" s="133" t="str">
        <f>IFERROR(IF(DATEVALUE(VLOOKUP(K595,Validation!F630:I653,3,FALSE)&amp;"/"&amp;RIGHT(L595+100,2)&amp;"/"&amp;M595)&lt;=DATEVALUE(VLOOKUP(N595,Validation!F630:I653,3,FALSE)&amp;"/"&amp;RIGHT(O595+100,2)&amp;"/"&amp;P595),"",-1),"")</f>
        <v/>
      </c>
      <c r="AC595" s="133" t="str">
        <f>IFERROR(IF(DATEVALUE(TEXT(VLOOKUP(S595,Validation!F630:I653,3,FALSE)&amp;"/"&amp;RIGHT(T595+100,2)&amp;"/"&amp;U595,"MM/DD/YYYY"))&lt;=DATEVALUE(TEXT(VLOOKUP(V595,Validation!F630:I653,3,FALSE)&amp;"/"&amp;RIGHT(W595+100,2)&amp;"/"&amp;X595,"MM/DD/YYYY")),"",-1),"")</f>
        <v/>
      </c>
    </row>
    <row r="596" spans="1:29" ht="13.8">
      <c r="A596" s="113"/>
      <c r="B596" s="113"/>
      <c r="C596" s="113"/>
      <c r="D596" s="113"/>
      <c r="E596" s="113"/>
      <c r="F596" s="14"/>
      <c r="G596" s="15"/>
      <c r="H596" s="14"/>
      <c r="I596" s="114"/>
      <c r="J596" s="91" t="str">
        <f t="shared" si="27"/>
        <v/>
      </c>
      <c r="K596" s="88"/>
      <c r="L596" s="89"/>
      <c r="M596" s="90"/>
      <c r="N596" s="88"/>
      <c r="O596" s="89"/>
      <c r="P596" s="90"/>
      <c r="Q596" s="85" t="str">
        <f ca="1">+IF(A596="","",IF(AND(TODAY()&lt;Validation!$C$141,OR(MONTH(TODAY())=10,MONTH(TODAY())=11,MONTH(TODAY())=12)),CONCATENATE(MONTH(TODAY()),"/01/",YEAR(TODAY())),IF(AND(TODAY()&lt;Validation!$C$141,MONTH(TODAY())&lt;=9),CONCATENATE("0",MONTH(TODAY()),"/01/",YEAR(TODAY())),IF(AND(TODAY()&gt;=Validation!$C$141,OR(MONTH(TODAY())=10,MONTH(TODAY())=11,MONTH(TODAY())=12)),CONCATENATE(MONTH(TODAY()+10),"/01/",YEAR(TODAY()+10)),IF(AND(TODAY()&gt;=Validation!$C$141,MONTH(TODAY())&lt;=9),CONCATENATE("0",MONTH(TODAY()+10),"/01/",YEAR(TODAY()+10)))))))</f>
        <v/>
      </c>
      <c r="R596" s="84" t="str">
        <f t="shared" si="28"/>
        <v/>
      </c>
      <c r="S596" s="66"/>
      <c r="T596" s="66"/>
      <c r="U596" s="66"/>
      <c r="V596" s="66"/>
      <c r="W596" s="66"/>
      <c r="X596" s="66"/>
      <c r="Y596" s="278"/>
      <c r="Z596" s="7">
        <f t="shared" si="29"/>
        <v>22</v>
      </c>
      <c r="AB596" s="133" t="str">
        <f>IFERROR(IF(DATEVALUE(VLOOKUP(K596,Validation!F631:I654,3,FALSE)&amp;"/"&amp;RIGHT(L596+100,2)&amp;"/"&amp;M596)&lt;=DATEVALUE(VLOOKUP(N596,Validation!F631:I654,3,FALSE)&amp;"/"&amp;RIGHT(O596+100,2)&amp;"/"&amp;P596),"",-1),"")</f>
        <v/>
      </c>
      <c r="AC596" s="133" t="str">
        <f>IFERROR(IF(DATEVALUE(TEXT(VLOOKUP(S596,Validation!F631:I654,3,FALSE)&amp;"/"&amp;RIGHT(T596+100,2)&amp;"/"&amp;U596,"MM/DD/YYYY"))&lt;=DATEVALUE(TEXT(VLOOKUP(V596,Validation!F631:I654,3,FALSE)&amp;"/"&amp;RIGHT(W596+100,2)&amp;"/"&amp;X596,"MM/DD/YYYY")),"",-1),"")</f>
        <v/>
      </c>
    </row>
    <row r="597" spans="1:29" ht="13.8">
      <c r="A597" s="113"/>
      <c r="B597" s="113"/>
      <c r="C597" s="113"/>
      <c r="D597" s="113"/>
      <c r="E597" s="113"/>
      <c r="F597" s="14"/>
      <c r="G597" s="15"/>
      <c r="H597" s="14"/>
      <c r="I597" s="114"/>
      <c r="J597" s="91" t="str">
        <f t="shared" si="27"/>
        <v/>
      </c>
      <c r="K597" s="88"/>
      <c r="L597" s="89"/>
      <c r="M597" s="90"/>
      <c r="N597" s="88"/>
      <c r="O597" s="89"/>
      <c r="P597" s="90"/>
      <c r="Q597" s="85" t="str">
        <f ca="1">+IF(A597="","",IF(AND(TODAY()&lt;Validation!$C$141,OR(MONTH(TODAY())=10,MONTH(TODAY())=11,MONTH(TODAY())=12)),CONCATENATE(MONTH(TODAY()),"/01/",YEAR(TODAY())),IF(AND(TODAY()&lt;Validation!$C$141,MONTH(TODAY())&lt;=9),CONCATENATE("0",MONTH(TODAY()),"/01/",YEAR(TODAY())),IF(AND(TODAY()&gt;=Validation!$C$141,OR(MONTH(TODAY())=10,MONTH(TODAY())=11,MONTH(TODAY())=12)),CONCATENATE(MONTH(TODAY()+10),"/01/",YEAR(TODAY()+10)),IF(AND(TODAY()&gt;=Validation!$C$141,MONTH(TODAY())&lt;=9),CONCATENATE("0",MONTH(TODAY()+10),"/01/",YEAR(TODAY()+10)))))))</f>
        <v/>
      </c>
      <c r="R597" s="84" t="str">
        <f t="shared" si="28"/>
        <v/>
      </c>
      <c r="S597" s="66"/>
      <c r="T597" s="66"/>
      <c r="U597" s="66"/>
      <c r="V597" s="66"/>
      <c r="W597" s="66"/>
      <c r="X597" s="66"/>
      <c r="Y597" s="278"/>
      <c r="Z597" s="7">
        <f t="shared" si="29"/>
        <v>22</v>
      </c>
      <c r="AB597" s="133" t="str">
        <f>IFERROR(IF(DATEVALUE(VLOOKUP(K597,Validation!F632:I655,3,FALSE)&amp;"/"&amp;RIGHT(L597+100,2)&amp;"/"&amp;M597)&lt;=DATEVALUE(VLOOKUP(N597,Validation!F632:I655,3,FALSE)&amp;"/"&amp;RIGHT(O597+100,2)&amp;"/"&amp;P597),"",-1),"")</f>
        <v/>
      </c>
      <c r="AC597" s="133" t="str">
        <f>IFERROR(IF(DATEVALUE(TEXT(VLOOKUP(S597,Validation!F632:I655,3,FALSE)&amp;"/"&amp;RIGHT(T597+100,2)&amp;"/"&amp;U597,"MM/DD/YYYY"))&lt;=DATEVALUE(TEXT(VLOOKUP(V597,Validation!F632:I655,3,FALSE)&amp;"/"&amp;RIGHT(W597+100,2)&amp;"/"&amp;X597,"MM/DD/YYYY")),"",-1),"")</f>
        <v/>
      </c>
    </row>
    <row r="598" spans="1:29" ht="13.8">
      <c r="A598" s="113"/>
      <c r="B598" s="113"/>
      <c r="C598" s="113"/>
      <c r="D598" s="113"/>
      <c r="E598" s="113"/>
      <c r="F598" s="14"/>
      <c r="G598" s="15"/>
      <c r="H598" s="14"/>
      <c r="I598" s="114"/>
      <c r="J598" s="91" t="str">
        <f t="shared" si="27"/>
        <v/>
      </c>
      <c r="K598" s="88"/>
      <c r="L598" s="89"/>
      <c r="M598" s="90"/>
      <c r="N598" s="88"/>
      <c r="O598" s="89"/>
      <c r="P598" s="90"/>
      <c r="Q598" s="85" t="str">
        <f ca="1">+IF(A598="","",IF(AND(TODAY()&lt;Validation!$C$141,OR(MONTH(TODAY())=10,MONTH(TODAY())=11,MONTH(TODAY())=12)),CONCATENATE(MONTH(TODAY()),"/01/",YEAR(TODAY())),IF(AND(TODAY()&lt;Validation!$C$141,MONTH(TODAY())&lt;=9),CONCATENATE("0",MONTH(TODAY()),"/01/",YEAR(TODAY())),IF(AND(TODAY()&gt;=Validation!$C$141,OR(MONTH(TODAY())=10,MONTH(TODAY())=11,MONTH(TODAY())=12)),CONCATENATE(MONTH(TODAY()+10),"/01/",YEAR(TODAY()+10)),IF(AND(TODAY()&gt;=Validation!$C$141,MONTH(TODAY())&lt;=9),CONCATENATE("0",MONTH(TODAY()+10),"/01/",YEAR(TODAY()+10)))))))</f>
        <v/>
      </c>
      <c r="R598" s="84" t="str">
        <f t="shared" si="28"/>
        <v/>
      </c>
      <c r="S598" s="66"/>
      <c r="T598" s="66"/>
      <c r="U598" s="66"/>
      <c r="V598" s="66"/>
      <c r="W598" s="66"/>
      <c r="X598" s="66"/>
      <c r="Y598" s="278"/>
      <c r="Z598" s="7">
        <f t="shared" si="29"/>
        <v>22</v>
      </c>
      <c r="AB598" s="133" t="str">
        <f>IFERROR(IF(DATEVALUE(VLOOKUP(K598,Validation!F633:I656,3,FALSE)&amp;"/"&amp;RIGHT(L598+100,2)&amp;"/"&amp;M598)&lt;=DATEVALUE(VLOOKUP(N598,Validation!F633:I656,3,FALSE)&amp;"/"&amp;RIGHT(O598+100,2)&amp;"/"&amp;P598),"",-1),"")</f>
        <v/>
      </c>
      <c r="AC598" s="133" t="str">
        <f>IFERROR(IF(DATEVALUE(TEXT(VLOOKUP(S598,Validation!F633:I656,3,FALSE)&amp;"/"&amp;RIGHT(T598+100,2)&amp;"/"&amp;U598,"MM/DD/YYYY"))&lt;=DATEVALUE(TEXT(VLOOKUP(V598,Validation!F633:I656,3,FALSE)&amp;"/"&amp;RIGHT(W598+100,2)&amp;"/"&amp;X598,"MM/DD/YYYY")),"",-1),"")</f>
        <v/>
      </c>
    </row>
    <row r="599" spans="1:29" ht="13.8">
      <c r="A599" s="113"/>
      <c r="B599" s="113"/>
      <c r="C599" s="113"/>
      <c r="D599" s="113"/>
      <c r="E599" s="113"/>
      <c r="F599" s="14"/>
      <c r="G599" s="15"/>
      <c r="H599" s="14"/>
      <c r="I599" s="114"/>
      <c r="J599" s="91" t="str">
        <f t="shared" si="27"/>
        <v/>
      </c>
      <c r="K599" s="88"/>
      <c r="L599" s="89"/>
      <c r="M599" s="90"/>
      <c r="N599" s="88"/>
      <c r="O599" s="89"/>
      <c r="P599" s="90"/>
      <c r="Q599" s="85" t="str">
        <f ca="1">+IF(A599="","",IF(AND(TODAY()&lt;Validation!$C$141,OR(MONTH(TODAY())=10,MONTH(TODAY())=11,MONTH(TODAY())=12)),CONCATENATE(MONTH(TODAY()),"/01/",YEAR(TODAY())),IF(AND(TODAY()&lt;Validation!$C$141,MONTH(TODAY())&lt;=9),CONCATENATE("0",MONTH(TODAY()),"/01/",YEAR(TODAY())),IF(AND(TODAY()&gt;=Validation!$C$141,OR(MONTH(TODAY())=10,MONTH(TODAY())=11,MONTH(TODAY())=12)),CONCATENATE(MONTH(TODAY()+10),"/01/",YEAR(TODAY()+10)),IF(AND(TODAY()&gt;=Validation!$C$141,MONTH(TODAY())&lt;=9),CONCATENATE("0",MONTH(TODAY()+10),"/01/",YEAR(TODAY()+10)))))))</f>
        <v/>
      </c>
      <c r="R599" s="84" t="str">
        <f t="shared" si="28"/>
        <v/>
      </c>
      <c r="S599" s="66"/>
      <c r="T599" s="66"/>
      <c r="U599" s="66"/>
      <c r="V599" s="66"/>
      <c r="W599" s="66"/>
      <c r="X599" s="66"/>
      <c r="Y599" s="278"/>
      <c r="Z599" s="7">
        <f t="shared" si="29"/>
        <v>22</v>
      </c>
      <c r="AB599" s="133" t="str">
        <f>IFERROR(IF(DATEVALUE(VLOOKUP(K599,Validation!F634:I657,3,FALSE)&amp;"/"&amp;RIGHT(L599+100,2)&amp;"/"&amp;M599)&lt;=DATEVALUE(VLOOKUP(N599,Validation!F634:I657,3,FALSE)&amp;"/"&amp;RIGHT(O599+100,2)&amp;"/"&amp;P599),"",-1),"")</f>
        <v/>
      </c>
      <c r="AC599" s="133" t="str">
        <f>IFERROR(IF(DATEVALUE(TEXT(VLOOKUP(S599,Validation!F634:I657,3,FALSE)&amp;"/"&amp;RIGHT(T599+100,2)&amp;"/"&amp;U599,"MM/DD/YYYY"))&lt;=DATEVALUE(TEXT(VLOOKUP(V599,Validation!F634:I657,3,FALSE)&amp;"/"&amp;RIGHT(W599+100,2)&amp;"/"&amp;X599,"MM/DD/YYYY")),"",-1),"")</f>
        <v/>
      </c>
    </row>
    <row r="600" spans="1:29" ht="13.8">
      <c r="A600" s="113"/>
      <c r="B600" s="113"/>
      <c r="C600" s="113"/>
      <c r="D600" s="113"/>
      <c r="E600" s="113"/>
      <c r="F600" s="14"/>
      <c r="G600" s="15"/>
      <c r="H600" s="14"/>
      <c r="I600" s="114"/>
      <c r="J600" s="91" t="str">
        <f t="shared" si="27"/>
        <v/>
      </c>
      <c r="K600" s="88"/>
      <c r="L600" s="89"/>
      <c r="M600" s="90"/>
      <c r="N600" s="88"/>
      <c r="O600" s="89"/>
      <c r="P600" s="90"/>
      <c r="Q600" s="85" t="str">
        <f ca="1">+IF(A600="","",IF(AND(TODAY()&lt;Validation!$C$141,OR(MONTH(TODAY())=10,MONTH(TODAY())=11,MONTH(TODAY())=12)),CONCATENATE(MONTH(TODAY()),"/01/",YEAR(TODAY())),IF(AND(TODAY()&lt;Validation!$C$141,MONTH(TODAY())&lt;=9),CONCATENATE("0",MONTH(TODAY()),"/01/",YEAR(TODAY())),IF(AND(TODAY()&gt;=Validation!$C$141,OR(MONTH(TODAY())=10,MONTH(TODAY())=11,MONTH(TODAY())=12)),CONCATENATE(MONTH(TODAY()+10),"/01/",YEAR(TODAY()+10)),IF(AND(TODAY()&gt;=Validation!$C$141,MONTH(TODAY())&lt;=9),CONCATENATE("0",MONTH(TODAY()+10),"/01/",YEAR(TODAY()+10)))))))</f>
        <v/>
      </c>
      <c r="R600" s="84" t="str">
        <f t="shared" si="28"/>
        <v/>
      </c>
      <c r="S600" s="66"/>
      <c r="T600" s="66"/>
      <c r="U600" s="66"/>
      <c r="V600" s="66"/>
      <c r="W600" s="66"/>
      <c r="X600" s="66"/>
      <c r="Y600" s="278"/>
      <c r="Z600" s="7">
        <f t="shared" si="29"/>
        <v>22</v>
      </c>
      <c r="AB600" s="133" t="str">
        <f>IFERROR(IF(DATEVALUE(VLOOKUP(K600,Validation!F635:I658,3,FALSE)&amp;"/"&amp;RIGHT(L600+100,2)&amp;"/"&amp;M600)&lt;=DATEVALUE(VLOOKUP(N600,Validation!F635:I658,3,FALSE)&amp;"/"&amp;RIGHT(O600+100,2)&amp;"/"&amp;P600),"",-1),"")</f>
        <v/>
      </c>
      <c r="AC600" s="133" t="str">
        <f>IFERROR(IF(DATEVALUE(TEXT(VLOOKUP(S600,Validation!F635:I658,3,FALSE)&amp;"/"&amp;RIGHT(T600+100,2)&amp;"/"&amp;U600,"MM/DD/YYYY"))&lt;=DATEVALUE(TEXT(VLOOKUP(V600,Validation!F635:I658,3,FALSE)&amp;"/"&amp;RIGHT(W600+100,2)&amp;"/"&amp;X600,"MM/DD/YYYY")),"",-1),"")</f>
        <v/>
      </c>
    </row>
    <row r="601" spans="1:29" ht="13.8">
      <c r="A601" s="113"/>
      <c r="B601" s="113"/>
      <c r="C601" s="113"/>
      <c r="D601" s="113"/>
      <c r="E601" s="113"/>
      <c r="F601" s="14"/>
      <c r="G601" s="15"/>
      <c r="H601" s="14"/>
      <c r="I601" s="114"/>
      <c r="J601" s="91" t="str">
        <f t="shared" si="27"/>
        <v/>
      </c>
      <c r="K601" s="88"/>
      <c r="L601" s="89"/>
      <c r="M601" s="90"/>
      <c r="N601" s="88"/>
      <c r="O601" s="89"/>
      <c r="P601" s="90"/>
      <c r="Q601" s="85" t="str">
        <f ca="1">+IF(A601="","",IF(AND(TODAY()&lt;Validation!$C$141,OR(MONTH(TODAY())=10,MONTH(TODAY())=11,MONTH(TODAY())=12)),CONCATENATE(MONTH(TODAY()),"/01/",YEAR(TODAY())),IF(AND(TODAY()&lt;Validation!$C$141,MONTH(TODAY())&lt;=9),CONCATENATE("0",MONTH(TODAY()),"/01/",YEAR(TODAY())),IF(AND(TODAY()&gt;=Validation!$C$141,OR(MONTH(TODAY())=10,MONTH(TODAY())=11,MONTH(TODAY())=12)),CONCATENATE(MONTH(TODAY()+10),"/01/",YEAR(TODAY()+10)),IF(AND(TODAY()&gt;=Validation!$C$141,MONTH(TODAY())&lt;=9),CONCATENATE("0",MONTH(TODAY()+10),"/01/",YEAR(TODAY()+10)))))))</f>
        <v/>
      </c>
      <c r="R601" s="84" t="str">
        <f t="shared" si="28"/>
        <v/>
      </c>
      <c r="S601" s="66"/>
      <c r="T601" s="66"/>
      <c r="U601" s="66"/>
      <c r="V601" s="66"/>
      <c r="W601" s="66"/>
      <c r="X601" s="66"/>
      <c r="Y601" s="278"/>
      <c r="Z601" s="7">
        <f t="shared" si="29"/>
        <v>22</v>
      </c>
      <c r="AB601" s="133" t="str">
        <f>IFERROR(IF(DATEVALUE(VLOOKUP(K601,Validation!F636:I659,3,FALSE)&amp;"/"&amp;RIGHT(L601+100,2)&amp;"/"&amp;M601)&lt;=DATEVALUE(VLOOKUP(N601,Validation!F636:I659,3,FALSE)&amp;"/"&amp;RIGHT(O601+100,2)&amp;"/"&amp;P601),"",-1),"")</f>
        <v/>
      </c>
      <c r="AC601" s="133" t="str">
        <f>IFERROR(IF(DATEVALUE(TEXT(VLOOKUP(S601,Validation!F636:I659,3,FALSE)&amp;"/"&amp;RIGHT(T601+100,2)&amp;"/"&amp;U601,"MM/DD/YYYY"))&lt;=DATEVALUE(TEXT(VLOOKUP(V601,Validation!F636:I659,3,FALSE)&amp;"/"&amp;RIGHT(W601+100,2)&amp;"/"&amp;X601,"MM/DD/YYYY")),"",-1),"")</f>
        <v/>
      </c>
    </row>
    <row r="602" spans="1:29" ht="13.8">
      <c r="A602" s="113"/>
      <c r="B602" s="113"/>
      <c r="C602" s="113"/>
      <c r="D602" s="113"/>
      <c r="E602" s="113"/>
      <c r="F602" s="14"/>
      <c r="G602" s="15"/>
      <c r="H602" s="14"/>
      <c r="I602" s="114"/>
      <c r="J602" s="91" t="str">
        <f t="shared" si="27"/>
        <v/>
      </c>
      <c r="K602" s="88"/>
      <c r="L602" s="89"/>
      <c r="M602" s="90"/>
      <c r="N602" s="88"/>
      <c r="O602" s="89"/>
      <c r="P602" s="90"/>
      <c r="Q602" s="85" t="str">
        <f ca="1">+IF(A602="","",IF(AND(TODAY()&lt;Validation!$C$141,OR(MONTH(TODAY())=10,MONTH(TODAY())=11,MONTH(TODAY())=12)),CONCATENATE(MONTH(TODAY()),"/01/",YEAR(TODAY())),IF(AND(TODAY()&lt;Validation!$C$141,MONTH(TODAY())&lt;=9),CONCATENATE("0",MONTH(TODAY()),"/01/",YEAR(TODAY())),IF(AND(TODAY()&gt;=Validation!$C$141,OR(MONTH(TODAY())=10,MONTH(TODAY())=11,MONTH(TODAY())=12)),CONCATENATE(MONTH(TODAY()+10),"/01/",YEAR(TODAY()+10)),IF(AND(TODAY()&gt;=Validation!$C$141,MONTH(TODAY())&lt;=9),CONCATENATE("0",MONTH(TODAY()+10),"/01/",YEAR(TODAY()+10)))))))</f>
        <v/>
      </c>
      <c r="R602" s="84" t="str">
        <f t="shared" si="28"/>
        <v/>
      </c>
      <c r="S602" s="66"/>
      <c r="T602" s="66"/>
      <c r="U602" s="66"/>
      <c r="V602" s="66"/>
      <c r="W602" s="66"/>
      <c r="X602" s="66"/>
      <c r="Y602" s="278"/>
      <c r="Z602" s="7">
        <f t="shared" si="29"/>
        <v>22</v>
      </c>
      <c r="AB602" s="133" t="str">
        <f>IFERROR(IF(DATEVALUE(VLOOKUP(K602,Validation!F637:I660,3,FALSE)&amp;"/"&amp;RIGHT(L602+100,2)&amp;"/"&amp;M602)&lt;=DATEVALUE(VLOOKUP(N602,Validation!F637:I660,3,FALSE)&amp;"/"&amp;RIGHT(O602+100,2)&amp;"/"&amp;P602),"",-1),"")</f>
        <v/>
      </c>
      <c r="AC602" s="133" t="str">
        <f>IFERROR(IF(DATEVALUE(TEXT(VLOOKUP(S602,Validation!F637:I660,3,FALSE)&amp;"/"&amp;RIGHT(T602+100,2)&amp;"/"&amp;U602,"MM/DD/YYYY"))&lt;=DATEVALUE(TEXT(VLOOKUP(V602,Validation!F637:I660,3,FALSE)&amp;"/"&amp;RIGHT(W602+100,2)&amp;"/"&amp;X602,"MM/DD/YYYY")),"",-1),"")</f>
        <v/>
      </c>
    </row>
    <row r="603" spans="1:29" ht="13.8">
      <c r="A603" s="113"/>
      <c r="B603" s="113"/>
      <c r="C603" s="113"/>
      <c r="D603" s="113"/>
      <c r="E603" s="113"/>
      <c r="F603" s="14"/>
      <c r="G603" s="15"/>
      <c r="H603" s="14"/>
      <c r="I603" s="114"/>
      <c r="J603" s="91" t="str">
        <f t="shared" si="27"/>
        <v/>
      </c>
      <c r="K603" s="88"/>
      <c r="L603" s="89"/>
      <c r="M603" s="90"/>
      <c r="N603" s="88"/>
      <c r="O603" s="89"/>
      <c r="P603" s="90"/>
      <c r="Q603" s="85" t="str">
        <f ca="1">+IF(A603="","",IF(AND(TODAY()&lt;Validation!$C$141,OR(MONTH(TODAY())=10,MONTH(TODAY())=11,MONTH(TODAY())=12)),CONCATENATE(MONTH(TODAY()),"/01/",YEAR(TODAY())),IF(AND(TODAY()&lt;Validation!$C$141,MONTH(TODAY())&lt;=9),CONCATENATE("0",MONTH(TODAY()),"/01/",YEAR(TODAY())),IF(AND(TODAY()&gt;=Validation!$C$141,OR(MONTH(TODAY())=10,MONTH(TODAY())=11,MONTH(TODAY())=12)),CONCATENATE(MONTH(TODAY()+10),"/01/",YEAR(TODAY()+10)),IF(AND(TODAY()&gt;=Validation!$C$141,MONTH(TODAY())&lt;=9),CONCATENATE("0",MONTH(TODAY()+10),"/01/",YEAR(TODAY()+10)))))))</f>
        <v/>
      </c>
      <c r="R603" s="84" t="str">
        <f t="shared" si="28"/>
        <v/>
      </c>
      <c r="S603" s="66"/>
      <c r="T603" s="66"/>
      <c r="U603" s="66"/>
      <c r="V603" s="66"/>
      <c r="W603" s="66"/>
      <c r="X603" s="66"/>
      <c r="Y603" s="278"/>
      <c r="Z603" s="7">
        <f t="shared" si="29"/>
        <v>22</v>
      </c>
      <c r="AB603" s="133" t="str">
        <f>IFERROR(IF(DATEVALUE(VLOOKUP(K603,Validation!F638:I661,3,FALSE)&amp;"/"&amp;RIGHT(L603+100,2)&amp;"/"&amp;M603)&lt;=DATEVALUE(VLOOKUP(N603,Validation!F638:I661,3,FALSE)&amp;"/"&amp;RIGHT(O603+100,2)&amp;"/"&amp;P603),"",-1),"")</f>
        <v/>
      </c>
      <c r="AC603" s="133" t="str">
        <f>IFERROR(IF(DATEVALUE(TEXT(VLOOKUP(S603,Validation!F638:I661,3,FALSE)&amp;"/"&amp;RIGHT(T603+100,2)&amp;"/"&amp;U603,"MM/DD/YYYY"))&lt;=DATEVALUE(TEXT(VLOOKUP(V603,Validation!F638:I661,3,FALSE)&amp;"/"&amp;RIGHT(W603+100,2)&amp;"/"&amp;X603,"MM/DD/YYYY")),"",-1),"")</f>
        <v/>
      </c>
    </row>
    <row r="604" spans="1:29" ht="13.8">
      <c r="A604" s="113"/>
      <c r="B604" s="113"/>
      <c r="C604" s="113"/>
      <c r="D604" s="113"/>
      <c r="E604" s="113"/>
      <c r="F604" s="14"/>
      <c r="G604" s="15"/>
      <c r="H604" s="14"/>
      <c r="I604" s="114"/>
      <c r="J604" s="91" t="str">
        <f t="shared" si="27"/>
        <v/>
      </c>
      <c r="K604" s="88"/>
      <c r="L604" s="89"/>
      <c r="M604" s="90"/>
      <c r="N604" s="88"/>
      <c r="O604" s="89"/>
      <c r="P604" s="90"/>
      <c r="Q604" s="85" t="str">
        <f ca="1">+IF(A604="","",IF(AND(TODAY()&lt;Validation!$C$141,OR(MONTH(TODAY())=10,MONTH(TODAY())=11,MONTH(TODAY())=12)),CONCATENATE(MONTH(TODAY()),"/01/",YEAR(TODAY())),IF(AND(TODAY()&lt;Validation!$C$141,MONTH(TODAY())&lt;=9),CONCATENATE("0",MONTH(TODAY()),"/01/",YEAR(TODAY())),IF(AND(TODAY()&gt;=Validation!$C$141,OR(MONTH(TODAY())=10,MONTH(TODAY())=11,MONTH(TODAY())=12)),CONCATENATE(MONTH(TODAY()+10),"/01/",YEAR(TODAY()+10)),IF(AND(TODAY()&gt;=Validation!$C$141,MONTH(TODAY())&lt;=9),CONCATENATE("0",MONTH(TODAY()+10),"/01/",YEAR(TODAY()+10)))))))</f>
        <v/>
      </c>
      <c r="R604" s="84" t="str">
        <f t="shared" si="28"/>
        <v/>
      </c>
      <c r="S604" s="66"/>
      <c r="T604" s="66"/>
      <c r="U604" s="66"/>
      <c r="V604" s="66"/>
      <c r="W604" s="66"/>
      <c r="X604" s="66"/>
      <c r="Y604" s="278"/>
      <c r="Z604" s="7">
        <f t="shared" si="29"/>
        <v>22</v>
      </c>
      <c r="AB604" s="133" t="str">
        <f>IFERROR(IF(DATEVALUE(VLOOKUP(K604,Validation!F639:I662,3,FALSE)&amp;"/"&amp;RIGHT(L604+100,2)&amp;"/"&amp;M604)&lt;=DATEVALUE(VLOOKUP(N604,Validation!F639:I662,3,FALSE)&amp;"/"&amp;RIGHT(O604+100,2)&amp;"/"&amp;P604),"",-1),"")</f>
        <v/>
      </c>
      <c r="AC604" s="133" t="str">
        <f>IFERROR(IF(DATEVALUE(TEXT(VLOOKUP(S604,Validation!F639:I662,3,FALSE)&amp;"/"&amp;RIGHT(T604+100,2)&amp;"/"&amp;U604,"MM/DD/YYYY"))&lt;=DATEVALUE(TEXT(VLOOKUP(V604,Validation!F639:I662,3,FALSE)&amp;"/"&amp;RIGHT(W604+100,2)&amp;"/"&amp;X604,"MM/DD/YYYY")),"",-1),"")</f>
        <v/>
      </c>
    </row>
    <row r="605" spans="1:29" ht="13.8">
      <c r="A605" s="113"/>
      <c r="B605" s="113"/>
      <c r="C605" s="113"/>
      <c r="D605" s="113"/>
      <c r="E605" s="113"/>
      <c r="F605" s="14"/>
      <c r="G605" s="15"/>
      <c r="H605" s="14"/>
      <c r="I605" s="114"/>
      <c r="J605" s="91" t="str">
        <f t="shared" si="27"/>
        <v/>
      </c>
      <c r="K605" s="88"/>
      <c r="L605" s="89"/>
      <c r="M605" s="90"/>
      <c r="N605" s="88"/>
      <c r="O605" s="89"/>
      <c r="P605" s="90"/>
      <c r="Q605" s="85" t="str">
        <f ca="1">+IF(A605="","",IF(AND(TODAY()&lt;Validation!$C$141,OR(MONTH(TODAY())=10,MONTH(TODAY())=11,MONTH(TODAY())=12)),CONCATENATE(MONTH(TODAY()),"/01/",YEAR(TODAY())),IF(AND(TODAY()&lt;Validation!$C$141,MONTH(TODAY())&lt;=9),CONCATENATE("0",MONTH(TODAY()),"/01/",YEAR(TODAY())),IF(AND(TODAY()&gt;=Validation!$C$141,OR(MONTH(TODAY())=10,MONTH(TODAY())=11,MONTH(TODAY())=12)),CONCATENATE(MONTH(TODAY()+10),"/01/",YEAR(TODAY()+10)),IF(AND(TODAY()&gt;=Validation!$C$141,MONTH(TODAY())&lt;=9),CONCATENATE("0",MONTH(TODAY()+10),"/01/",YEAR(TODAY()+10)))))))</f>
        <v/>
      </c>
      <c r="R605" s="84" t="str">
        <f t="shared" si="28"/>
        <v/>
      </c>
      <c r="S605" s="66"/>
      <c r="T605" s="66"/>
      <c r="U605" s="66"/>
      <c r="V605" s="66"/>
      <c r="W605" s="66"/>
      <c r="X605" s="66"/>
      <c r="Y605" s="278"/>
      <c r="Z605" s="7">
        <f t="shared" si="29"/>
        <v>22</v>
      </c>
      <c r="AB605" s="133" t="str">
        <f>IFERROR(IF(DATEVALUE(VLOOKUP(K605,Validation!F640:I663,3,FALSE)&amp;"/"&amp;RIGHT(L605+100,2)&amp;"/"&amp;M605)&lt;=DATEVALUE(VLOOKUP(N605,Validation!F640:I663,3,FALSE)&amp;"/"&amp;RIGHT(O605+100,2)&amp;"/"&amp;P605),"",-1),"")</f>
        <v/>
      </c>
      <c r="AC605" s="133" t="str">
        <f>IFERROR(IF(DATEVALUE(TEXT(VLOOKUP(S605,Validation!F640:I663,3,FALSE)&amp;"/"&amp;RIGHT(T605+100,2)&amp;"/"&amp;U605,"MM/DD/YYYY"))&lt;=DATEVALUE(TEXT(VLOOKUP(V605,Validation!F640:I663,3,FALSE)&amp;"/"&amp;RIGHT(W605+100,2)&amp;"/"&amp;X605,"MM/DD/YYYY")),"",-1),"")</f>
        <v/>
      </c>
    </row>
    <row r="606" spans="1:29" ht="13.8">
      <c r="A606" s="113"/>
      <c r="B606" s="113"/>
      <c r="C606" s="113"/>
      <c r="D606" s="113"/>
      <c r="E606" s="113"/>
      <c r="F606" s="14"/>
      <c r="G606" s="15"/>
      <c r="H606" s="14"/>
      <c r="I606" s="114"/>
      <c r="J606" s="91" t="str">
        <f t="shared" si="27"/>
        <v/>
      </c>
      <c r="K606" s="88"/>
      <c r="L606" s="89"/>
      <c r="M606" s="90"/>
      <c r="N606" s="88"/>
      <c r="O606" s="89"/>
      <c r="P606" s="90"/>
      <c r="Q606" s="85" t="str">
        <f ca="1">+IF(A606="","",IF(AND(TODAY()&lt;Validation!$C$141,OR(MONTH(TODAY())=10,MONTH(TODAY())=11,MONTH(TODAY())=12)),CONCATENATE(MONTH(TODAY()),"/01/",YEAR(TODAY())),IF(AND(TODAY()&lt;Validation!$C$141,MONTH(TODAY())&lt;=9),CONCATENATE("0",MONTH(TODAY()),"/01/",YEAR(TODAY())),IF(AND(TODAY()&gt;=Validation!$C$141,OR(MONTH(TODAY())=10,MONTH(TODAY())=11,MONTH(TODAY())=12)),CONCATENATE(MONTH(TODAY()+10),"/01/",YEAR(TODAY()+10)),IF(AND(TODAY()&gt;=Validation!$C$141,MONTH(TODAY())&lt;=9),CONCATENATE("0",MONTH(TODAY()+10),"/01/",YEAR(TODAY()+10)))))))</f>
        <v/>
      </c>
      <c r="R606" s="84" t="str">
        <f t="shared" si="28"/>
        <v/>
      </c>
      <c r="S606" s="66"/>
      <c r="T606" s="66"/>
      <c r="U606" s="66"/>
      <c r="V606" s="66"/>
      <c r="W606" s="66"/>
      <c r="X606" s="66"/>
      <c r="Y606" s="278"/>
      <c r="Z606" s="7">
        <f t="shared" si="29"/>
        <v>22</v>
      </c>
      <c r="AB606" s="133" t="str">
        <f>IFERROR(IF(DATEVALUE(VLOOKUP(K606,Validation!F641:I664,3,FALSE)&amp;"/"&amp;RIGHT(L606+100,2)&amp;"/"&amp;M606)&lt;=DATEVALUE(VLOOKUP(N606,Validation!F641:I664,3,FALSE)&amp;"/"&amp;RIGHT(O606+100,2)&amp;"/"&amp;P606),"",-1),"")</f>
        <v/>
      </c>
      <c r="AC606" s="133" t="str">
        <f>IFERROR(IF(DATEVALUE(TEXT(VLOOKUP(S606,Validation!F641:I664,3,FALSE)&amp;"/"&amp;RIGHT(T606+100,2)&amp;"/"&amp;U606,"MM/DD/YYYY"))&lt;=DATEVALUE(TEXT(VLOOKUP(V606,Validation!F641:I664,3,FALSE)&amp;"/"&amp;RIGHT(W606+100,2)&amp;"/"&amp;X606,"MM/DD/YYYY")),"",-1),"")</f>
        <v/>
      </c>
    </row>
    <row r="607" spans="1:29" ht="13.8">
      <c r="A607" s="113"/>
      <c r="B607" s="113"/>
      <c r="C607" s="113"/>
      <c r="D607" s="113"/>
      <c r="E607" s="113"/>
      <c r="F607" s="14"/>
      <c r="G607" s="15"/>
      <c r="H607" s="14"/>
      <c r="I607" s="114"/>
      <c r="J607" s="91" t="str">
        <f t="shared" si="27"/>
        <v/>
      </c>
      <c r="K607" s="88"/>
      <c r="L607" s="89"/>
      <c r="M607" s="90"/>
      <c r="N607" s="88"/>
      <c r="O607" s="89"/>
      <c r="P607" s="90"/>
      <c r="Q607" s="85" t="str">
        <f ca="1">+IF(A607="","",IF(AND(TODAY()&lt;Validation!$C$141,OR(MONTH(TODAY())=10,MONTH(TODAY())=11,MONTH(TODAY())=12)),CONCATENATE(MONTH(TODAY()),"/01/",YEAR(TODAY())),IF(AND(TODAY()&lt;Validation!$C$141,MONTH(TODAY())&lt;=9),CONCATENATE("0",MONTH(TODAY()),"/01/",YEAR(TODAY())),IF(AND(TODAY()&gt;=Validation!$C$141,OR(MONTH(TODAY())=10,MONTH(TODAY())=11,MONTH(TODAY())=12)),CONCATENATE(MONTH(TODAY()+10),"/01/",YEAR(TODAY()+10)),IF(AND(TODAY()&gt;=Validation!$C$141,MONTH(TODAY())&lt;=9),CONCATENATE("0",MONTH(TODAY()+10),"/01/",YEAR(TODAY()+10)))))))</f>
        <v/>
      </c>
      <c r="R607" s="84" t="str">
        <f t="shared" si="28"/>
        <v/>
      </c>
      <c r="S607" s="66"/>
      <c r="T607" s="66"/>
      <c r="U607" s="66"/>
      <c r="V607" s="66"/>
      <c r="W607" s="66"/>
      <c r="X607" s="66"/>
      <c r="Y607" s="278"/>
      <c r="Z607" s="7">
        <f t="shared" si="29"/>
        <v>22</v>
      </c>
      <c r="AB607" s="133" t="str">
        <f>IFERROR(IF(DATEVALUE(VLOOKUP(K607,Validation!F642:I665,3,FALSE)&amp;"/"&amp;RIGHT(L607+100,2)&amp;"/"&amp;M607)&lt;=DATEVALUE(VLOOKUP(N607,Validation!F642:I665,3,FALSE)&amp;"/"&amp;RIGHT(O607+100,2)&amp;"/"&amp;P607),"",-1),"")</f>
        <v/>
      </c>
      <c r="AC607" s="133" t="str">
        <f>IFERROR(IF(DATEVALUE(TEXT(VLOOKUP(S607,Validation!F642:I665,3,FALSE)&amp;"/"&amp;RIGHT(T607+100,2)&amp;"/"&amp;U607,"MM/DD/YYYY"))&lt;=DATEVALUE(TEXT(VLOOKUP(V607,Validation!F642:I665,3,FALSE)&amp;"/"&amp;RIGHT(W607+100,2)&amp;"/"&amp;X607,"MM/DD/YYYY")),"",-1),"")</f>
        <v/>
      </c>
    </row>
    <row r="608" spans="1:29" ht="13.8">
      <c r="A608" s="113"/>
      <c r="B608" s="113"/>
      <c r="C608" s="113"/>
      <c r="D608" s="113"/>
      <c r="E608" s="113"/>
      <c r="F608" s="14"/>
      <c r="G608" s="15"/>
      <c r="H608" s="14"/>
      <c r="I608" s="114"/>
      <c r="J608" s="91" t="str">
        <f t="shared" si="27"/>
        <v/>
      </c>
      <c r="K608" s="88"/>
      <c r="L608" s="89"/>
      <c r="M608" s="90"/>
      <c r="N608" s="88"/>
      <c r="O608" s="89"/>
      <c r="P608" s="90"/>
      <c r="Q608" s="85" t="str">
        <f ca="1">+IF(A608="","",IF(AND(TODAY()&lt;Validation!$C$141,OR(MONTH(TODAY())=10,MONTH(TODAY())=11,MONTH(TODAY())=12)),CONCATENATE(MONTH(TODAY()),"/01/",YEAR(TODAY())),IF(AND(TODAY()&lt;Validation!$C$141,MONTH(TODAY())&lt;=9),CONCATENATE("0",MONTH(TODAY()),"/01/",YEAR(TODAY())),IF(AND(TODAY()&gt;=Validation!$C$141,OR(MONTH(TODAY())=10,MONTH(TODAY())=11,MONTH(TODAY())=12)),CONCATENATE(MONTH(TODAY()+10),"/01/",YEAR(TODAY()+10)),IF(AND(TODAY()&gt;=Validation!$C$141,MONTH(TODAY())&lt;=9),CONCATENATE("0",MONTH(TODAY()+10),"/01/",YEAR(TODAY()+10)))))))</f>
        <v/>
      </c>
      <c r="R608" s="84" t="str">
        <f t="shared" si="28"/>
        <v/>
      </c>
      <c r="S608" s="66"/>
      <c r="T608" s="66"/>
      <c r="U608" s="66"/>
      <c r="V608" s="66"/>
      <c r="W608" s="66"/>
      <c r="X608" s="66"/>
      <c r="Y608" s="278"/>
      <c r="Z608" s="7">
        <f t="shared" si="29"/>
        <v>22</v>
      </c>
      <c r="AB608" s="133" t="str">
        <f>IFERROR(IF(DATEVALUE(VLOOKUP(K608,Validation!F643:I666,3,FALSE)&amp;"/"&amp;RIGHT(L608+100,2)&amp;"/"&amp;M608)&lt;=DATEVALUE(VLOOKUP(N608,Validation!F643:I666,3,FALSE)&amp;"/"&amp;RIGHT(O608+100,2)&amp;"/"&amp;P608),"",-1),"")</f>
        <v/>
      </c>
      <c r="AC608" s="133" t="str">
        <f>IFERROR(IF(DATEVALUE(TEXT(VLOOKUP(S608,Validation!F643:I666,3,FALSE)&amp;"/"&amp;RIGHT(T608+100,2)&amp;"/"&amp;U608,"MM/DD/YYYY"))&lt;=DATEVALUE(TEXT(VLOOKUP(V608,Validation!F643:I666,3,FALSE)&amp;"/"&amp;RIGHT(W608+100,2)&amp;"/"&amp;X608,"MM/DD/YYYY")),"",-1),"")</f>
        <v/>
      </c>
    </row>
    <row r="609" spans="1:29" ht="13.8">
      <c r="A609" s="113"/>
      <c r="B609" s="113"/>
      <c r="C609" s="113"/>
      <c r="D609" s="113"/>
      <c r="E609" s="113"/>
      <c r="F609" s="14"/>
      <c r="G609" s="15"/>
      <c r="H609" s="14"/>
      <c r="I609" s="114"/>
      <c r="J609" s="91" t="str">
        <f t="shared" si="27"/>
        <v/>
      </c>
      <c r="K609" s="88"/>
      <c r="L609" s="89"/>
      <c r="M609" s="90"/>
      <c r="N609" s="88"/>
      <c r="O609" s="89"/>
      <c r="P609" s="90"/>
      <c r="Q609" s="85" t="str">
        <f ca="1">+IF(A609="","",IF(AND(TODAY()&lt;Validation!$C$141,OR(MONTH(TODAY())=10,MONTH(TODAY())=11,MONTH(TODAY())=12)),CONCATENATE(MONTH(TODAY()),"/01/",YEAR(TODAY())),IF(AND(TODAY()&lt;Validation!$C$141,MONTH(TODAY())&lt;=9),CONCATENATE("0",MONTH(TODAY()),"/01/",YEAR(TODAY())),IF(AND(TODAY()&gt;=Validation!$C$141,OR(MONTH(TODAY())=10,MONTH(TODAY())=11,MONTH(TODAY())=12)),CONCATENATE(MONTH(TODAY()+10),"/01/",YEAR(TODAY()+10)),IF(AND(TODAY()&gt;=Validation!$C$141,MONTH(TODAY())&lt;=9),CONCATENATE("0",MONTH(TODAY()+10),"/01/",YEAR(TODAY()+10)))))))</f>
        <v/>
      </c>
      <c r="R609" s="84" t="str">
        <f t="shared" si="28"/>
        <v/>
      </c>
      <c r="S609" s="66"/>
      <c r="T609" s="66"/>
      <c r="U609" s="66"/>
      <c r="V609" s="66"/>
      <c r="W609" s="66"/>
      <c r="X609" s="66"/>
      <c r="Y609" s="278"/>
      <c r="Z609" s="7">
        <f t="shared" si="29"/>
        <v>22</v>
      </c>
      <c r="AB609" s="133" t="str">
        <f>IFERROR(IF(DATEVALUE(VLOOKUP(K609,Validation!F644:I667,3,FALSE)&amp;"/"&amp;RIGHT(L609+100,2)&amp;"/"&amp;M609)&lt;=DATEVALUE(VLOOKUP(N609,Validation!F644:I667,3,FALSE)&amp;"/"&amp;RIGHT(O609+100,2)&amp;"/"&amp;P609),"",-1),"")</f>
        <v/>
      </c>
      <c r="AC609" s="133" t="str">
        <f>IFERROR(IF(DATEVALUE(TEXT(VLOOKUP(S609,Validation!F644:I667,3,FALSE)&amp;"/"&amp;RIGHT(T609+100,2)&amp;"/"&amp;U609,"MM/DD/YYYY"))&lt;=DATEVALUE(TEXT(VLOOKUP(V609,Validation!F644:I667,3,FALSE)&amp;"/"&amp;RIGHT(W609+100,2)&amp;"/"&amp;X609,"MM/DD/YYYY")),"",-1),"")</f>
        <v/>
      </c>
    </row>
    <row r="610" spans="1:29" ht="13.8">
      <c r="A610" s="113"/>
      <c r="B610" s="113"/>
      <c r="C610" s="113"/>
      <c r="D610" s="113"/>
      <c r="E610" s="113"/>
      <c r="F610" s="14"/>
      <c r="G610" s="15"/>
      <c r="H610" s="14"/>
      <c r="I610" s="114"/>
      <c r="J610" s="91" t="str">
        <f t="shared" si="27"/>
        <v/>
      </c>
      <c r="K610" s="88"/>
      <c r="L610" s="89"/>
      <c r="M610" s="90"/>
      <c r="N610" s="88"/>
      <c r="O610" s="89"/>
      <c r="P610" s="90"/>
      <c r="Q610" s="85" t="str">
        <f ca="1">+IF(A610="","",IF(AND(TODAY()&lt;Validation!$C$141,OR(MONTH(TODAY())=10,MONTH(TODAY())=11,MONTH(TODAY())=12)),CONCATENATE(MONTH(TODAY()),"/01/",YEAR(TODAY())),IF(AND(TODAY()&lt;Validation!$C$141,MONTH(TODAY())&lt;=9),CONCATENATE("0",MONTH(TODAY()),"/01/",YEAR(TODAY())),IF(AND(TODAY()&gt;=Validation!$C$141,OR(MONTH(TODAY())=10,MONTH(TODAY())=11,MONTH(TODAY())=12)),CONCATENATE(MONTH(TODAY()+10),"/01/",YEAR(TODAY()+10)),IF(AND(TODAY()&gt;=Validation!$C$141,MONTH(TODAY())&lt;=9),CONCATENATE("0",MONTH(TODAY()+10),"/01/",YEAR(TODAY()+10)))))))</f>
        <v/>
      </c>
      <c r="R610" s="84" t="str">
        <f t="shared" si="28"/>
        <v/>
      </c>
      <c r="S610" s="66"/>
      <c r="T610" s="66"/>
      <c r="U610" s="66"/>
      <c r="V610" s="66"/>
      <c r="W610" s="66"/>
      <c r="X610" s="66"/>
      <c r="Y610" s="278"/>
      <c r="Z610" s="7">
        <f t="shared" si="29"/>
        <v>22</v>
      </c>
      <c r="AB610" s="133" t="str">
        <f>IFERROR(IF(DATEVALUE(VLOOKUP(K610,Validation!F645:I668,3,FALSE)&amp;"/"&amp;RIGHT(L610+100,2)&amp;"/"&amp;M610)&lt;=DATEVALUE(VLOOKUP(N610,Validation!F645:I668,3,FALSE)&amp;"/"&amp;RIGHT(O610+100,2)&amp;"/"&amp;P610),"",-1),"")</f>
        <v/>
      </c>
      <c r="AC610" s="133" t="str">
        <f>IFERROR(IF(DATEVALUE(TEXT(VLOOKUP(S610,Validation!F645:I668,3,FALSE)&amp;"/"&amp;RIGHT(T610+100,2)&amp;"/"&amp;U610,"MM/DD/YYYY"))&lt;=DATEVALUE(TEXT(VLOOKUP(V610,Validation!F645:I668,3,FALSE)&amp;"/"&amp;RIGHT(W610+100,2)&amp;"/"&amp;X610,"MM/DD/YYYY")),"",-1),"")</f>
        <v/>
      </c>
    </row>
    <row r="611" spans="1:29" ht="13.8">
      <c r="A611" s="113"/>
      <c r="B611" s="113"/>
      <c r="C611" s="113"/>
      <c r="D611" s="113"/>
      <c r="E611" s="113"/>
      <c r="F611" s="14"/>
      <c r="G611" s="15"/>
      <c r="H611" s="14"/>
      <c r="I611" s="114"/>
      <c r="J611" s="91" t="str">
        <f t="shared" si="27"/>
        <v/>
      </c>
      <c r="K611" s="88"/>
      <c r="L611" s="89"/>
      <c r="M611" s="90"/>
      <c r="N611" s="88"/>
      <c r="O611" s="89"/>
      <c r="P611" s="90"/>
      <c r="Q611" s="85" t="str">
        <f ca="1">+IF(A611="","",IF(AND(TODAY()&lt;Validation!$C$141,OR(MONTH(TODAY())=10,MONTH(TODAY())=11,MONTH(TODAY())=12)),CONCATENATE(MONTH(TODAY()),"/01/",YEAR(TODAY())),IF(AND(TODAY()&lt;Validation!$C$141,MONTH(TODAY())&lt;=9),CONCATENATE("0",MONTH(TODAY()),"/01/",YEAR(TODAY())),IF(AND(TODAY()&gt;=Validation!$C$141,OR(MONTH(TODAY())=10,MONTH(TODAY())=11,MONTH(TODAY())=12)),CONCATENATE(MONTH(TODAY()+10),"/01/",YEAR(TODAY()+10)),IF(AND(TODAY()&gt;=Validation!$C$141,MONTH(TODAY())&lt;=9),CONCATENATE("0",MONTH(TODAY()+10),"/01/",YEAR(TODAY()+10)))))))</f>
        <v/>
      </c>
      <c r="R611" s="84" t="str">
        <f t="shared" si="28"/>
        <v/>
      </c>
      <c r="S611" s="66"/>
      <c r="T611" s="66"/>
      <c r="U611" s="66"/>
      <c r="V611" s="66"/>
      <c r="W611" s="66"/>
      <c r="X611" s="66"/>
      <c r="Y611" s="278"/>
      <c r="Z611" s="7">
        <f t="shared" si="29"/>
        <v>22</v>
      </c>
      <c r="AB611" s="133" t="str">
        <f>IFERROR(IF(DATEVALUE(VLOOKUP(K611,Validation!F646:I669,3,FALSE)&amp;"/"&amp;RIGHT(L611+100,2)&amp;"/"&amp;M611)&lt;=DATEVALUE(VLOOKUP(N611,Validation!F646:I669,3,FALSE)&amp;"/"&amp;RIGHT(O611+100,2)&amp;"/"&amp;P611),"",-1),"")</f>
        <v/>
      </c>
      <c r="AC611" s="133" t="str">
        <f>IFERROR(IF(DATEVALUE(TEXT(VLOOKUP(S611,Validation!F646:I669,3,FALSE)&amp;"/"&amp;RIGHT(T611+100,2)&amp;"/"&amp;U611,"MM/DD/YYYY"))&lt;=DATEVALUE(TEXT(VLOOKUP(V611,Validation!F646:I669,3,FALSE)&amp;"/"&amp;RIGHT(W611+100,2)&amp;"/"&amp;X611,"MM/DD/YYYY")),"",-1),"")</f>
        <v/>
      </c>
    </row>
    <row r="612" spans="1:29" ht="13.8">
      <c r="A612" s="113"/>
      <c r="B612" s="113"/>
      <c r="C612" s="113"/>
      <c r="D612" s="113"/>
      <c r="E612" s="113"/>
      <c r="F612" s="14"/>
      <c r="G612" s="15"/>
      <c r="H612" s="14"/>
      <c r="I612" s="114"/>
      <c r="J612" s="91" t="str">
        <f t="shared" si="27"/>
        <v/>
      </c>
      <c r="K612" s="88"/>
      <c r="L612" s="89"/>
      <c r="M612" s="90"/>
      <c r="N612" s="88"/>
      <c r="O612" s="89"/>
      <c r="P612" s="90"/>
      <c r="Q612" s="85" t="str">
        <f ca="1">+IF(A612="","",IF(AND(TODAY()&lt;Validation!$C$141,OR(MONTH(TODAY())=10,MONTH(TODAY())=11,MONTH(TODAY())=12)),CONCATENATE(MONTH(TODAY()),"/01/",YEAR(TODAY())),IF(AND(TODAY()&lt;Validation!$C$141,MONTH(TODAY())&lt;=9),CONCATENATE("0",MONTH(TODAY()),"/01/",YEAR(TODAY())),IF(AND(TODAY()&gt;=Validation!$C$141,OR(MONTH(TODAY())=10,MONTH(TODAY())=11,MONTH(TODAY())=12)),CONCATENATE(MONTH(TODAY()+10),"/01/",YEAR(TODAY()+10)),IF(AND(TODAY()&gt;=Validation!$C$141,MONTH(TODAY())&lt;=9),CONCATENATE("0",MONTH(TODAY()+10),"/01/",YEAR(TODAY()+10)))))))</f>
        <v/>
      </c>
      <c r="R612" s="84" t="str">
        <f t="shared" si="28"/>
        <v/>
      </c>
      <c r="S612" s="66"/>
      <c r="T612" s="66"/>
      <c r="U612" s="66"/>
      <c r="V612" s="66"/>
      <c r="W612" s="66"/>
      <c r="X612" s="66"/>
      <c r="Y612" s="278"/>
      <c r="Z612" s="7">
        <f t="shared" si="29"/>
        <v>22</v>
      </c>
      <c r="AB612" s="133" t="str">
        <f>IFERROR(IF(DATEVALUE(VLOOKUP(K612,Validation!F647:I670,3,FALSE)&amp;"/"&amp;RIGHT(L612+100,2)&amp;"/"&amp;M612)&lt;=DATEVALUE(VLOOKUP(N612,Validation!F647:I670,3,FALSE)&amp;"/"&amp;RIGHT(O612+100,2)&amp;"/"&amp;P612),"",-1),"")</f>
        <v/>
      </c>
      <c r="AC612" s="133" t="str">
        <f>IFERROR(IF(DATEVALUE(TEXT(VLOOKUP(S612,Validation!F647:I670,3,FALSE)&amp;"/"&amp;RIGHT(T612+100,2)&amp;"/"&amp;U612,"MM/DD/YYYY"))&lt;=DATEVALUE(TEXT(VLOOKUP(V612,Validation!F647:I670,3,FALSE)&amp;"/"&amp;RIGHT(W612+100,2)&amp;"/"&amp;X612,"MM/DD/YYYY")),"",-1),"")</f>
        <v/>
      </c>
    </row>
    <row r="613" spans="1:29" ht="13.8">
      <c r="A613" s="113"/>
      <c r="B613" s="113"/>
      <c r="C613" s="113"/>
      <c r="D613" s="113"/>
      <c r="E613" s="113"/>
      <c r="F613" s="14"/>
      <c r="G613" s="15"/>
      <c r="H613" s="14"/>
      <c r="I613" s="114"/>
      <c r="J613" s="91" t="str">
        <f t="shared" si="27"/>
        <v/>
      </c>
      <c r="K613" s="88"/>
      <c r="L613" s="89"/>
      <c r="M613" s="90"/>
      <c r="N613" s="88"/>
      <c r="O613" s="89"/>
      <c r="P613" s="90"/>
      <c r="Q613" s="85" t="str">
        <f ca="1">+IF(A613="","",IF(AND(TODAY()&lt;Validation!$C$141,OR(MONTH(TODAY())=10,MONTH(TODAY())=11,MONTH(TODAY())=12)),CONCATENATE(MONTH(TODAY()),"/01/",YEAR(TODAY())),IF(AND(TODAY()&lt;Validation!$C$141,MONTH(TODAY())&lt;=9),CONCATENATE("0",MONTH(TODAY()),"/01/",YEAR(TODAY())),IF(AND(TODAY()&gt;=Validation!$C$141,OR(MONTH(TODAY())=10,MONTH(TODAY())=11,MONTH(TODAY())=12)),CONCATENATE(MONTH(TODAY()+10),"/01/",YEAR(TODAY()+10)),IF(AND(TODAY()&gt;=Validation!$C$141,MONTH(TODAY())&lt;=9),CONCATENATE("0",MONTH(TODAY()+10),"/01/",YEAR(TODAY()+10)))))))</f>
        <v/>
      </c>
      <c r="R613" s="84" t="str">
        <f t="shared" si="28"/>
        <v/>
      </c>
      <c r="S613" s="66"/>
      <c r="T613" s="66"/>
      <c r="U613" s="66"/>
      <c r="V613" s="66"/>
      <c r="W613" s="66"/>
      <c r="X613" s="66"/>
      <c r="Y613" s="278"/>
      <c r="Z613" s="7">
        <f t="shared" si="29"/>
        <v>22</v>
      </c>
      <c r="AB613" s="133" t="str">
        <f>IFERROR(IF(DATEVALUE(VLOOKUP(K613,Validation!F648:I671,3,FALSE)&amp;"/"&amp;RIGHT(L613+100,2)&amp;"/"&amp;M613)&lt;=DATEVALUE(VLOOKUP(N613,Validation!F648:I671,3,FALSE)&amp;"/"&amp;RIGHT(O613+100,2)&amp;"/"&amp;P613),"",-1),"")</f>
        <v/>
      </c>
      <c r="AC613" s="133" t="str">
        <f>IFERROR(IF(DATEVALUE(TEXT(VLOOKUP(S613,Validation!F648:I671,3,FALSE)&amp;"/"&amp;RIGHT(T613+100,2)&amp;"/"&amp;U613,"MM/DD/YYYY"))&lt;=DATEVALUE(TEXT(VLOOKUP(V613,Validation!F648:I671,3,FALSE)&amp;"/"&amp;RIGHT(W613+100,2)&amp;"/"&amp;X613,"MM/DD/YYYY")),"",-1),"")</f>
        <v/>
      </c>
    </row>
    <row r="614" spans="1:29" ht="13.8">
      <c r="A614" s="113"/>
      <c r="B614" s="113"/>
      <c r="C614" s="113"/>
      <c r="D614" s="113"/>
      <c r="E614" s="113"/>
      <c r="F614" s="14"/>
      <c r="G614" s="15"/>
      <c r="H614" s="14"/>
      <c r="I614" s="114"/>
      <c r="J614" s="91" t="str">
        <f t="shared" si="27"/>
        <v/>
      </c>
      <c r="K614" s="88"/>
      <c r="L614" s="89"/>
      <c r="M614" s="90"/>
      <c r="N614" s="88"/>
      <c r="O614" s="89"/>
      <c r="P614" s="90"/>
      <c r="Q614" s="85" t="str">
        <f ca="1">+IF(A614="","",IF(AND(TODAY()&lt;Validation!$C$141,OR(MONTH(TODAY())=10,MONTH(TODAY())=11,MONTH(TODAY())=12)),CONCATENATE(MONTH(TODAY()),"/01/",YEAR(TODAY())),IF(AND(TODAY()&lt;Validation!$C$141,MONTH(TODAY())&lt;=9),CONCATENATE("0",MONTH(TODAY()),"/01/",YEAR(TODAY())),IF(AND(TODAY()&gt;=Validation!$C$141,OR(MONTH(TODAY())=10,MONTH(TODAY())=11,MONTH(TODAY())=12)),CONCATENATE(MONTH(TODAY()+10),"/01/",YEAR(TODAY()+10)),IF(AND(TODAY()&gt;=Validation!$C$141,MONTH(TODAY())&lt;=9),CONCATENATE("0",MONTH(TODAY()+10),"/01/",YEAR(TODAY()+10)))))))</f>
        <v/>
      </c>
      <c r="R614" s="84" t="str">
        <f t="shared" si="28"/>
        <v/>
      </c>
      <c r="S614" s="66"/>
      <c r="T614" s="66"/>
      <c r="U614" s="66"/>
      <c r="V614" s="66"/>
      <c r="W614" s="66"/>
      <c r="X614" s="66"/>
      <c r="Y614" s="278"/>
      <c r="Z614" s="7">
        <f t="shared" si="29"/>
        <v>22</v>
      </c>
      <c r="AB614" s="133" t="str">
        <f>IFERROR(IF(DATEVALUE(VLOOKUP(K614,Validation!F649:I672,3,FALSE)&amp;"/"&amp;RIGHT(L614+100,2)&amp;"/"&amp;M614)&lt;=DATEVALUE(VLOOKUP(N614,Validation!F649:I672,3,FALSE)&amp;"/"&amp;RIGHT(O614+100,2)&amp;"/"&amp;P614),"",-1),"")</f>
        <v/>
      </c>
      <c r="AC614" s="133" t="str">
        <f>IFERROR(IF(DATEVALUE(TEXT(VLOOKUP(S614,Validation!F649:I672,3,FALSE)&amp;"/"&amp;RIGHT(T614+100,2)&amp;"/"&amp;U614,"MM/DD/YYYY"))&lt;=DATEVALUE(TEXT(VLOOKUP(V614,Validation!F649:I672,3,FALSE)&amp;"/"&amp;RIGHT(W614+100,2)&amp;"/"&amp;X614,"MM/DD/YYYY")),"",-1),"")</f>
        <v/>
      </c>
    </row>
    <row r="615" spans="1:29" ht="13.8">
      <c r="A615" s="113"/>
      <c r="B615" s="113"/>
      <c r="C615" s="113"/>
      <c r="D615" s="113"/>
      <c r="E615" s="113"/>
      <c r="F615" s="14"/>
      <c r="G615" s="15"/>
      <c r="H615" s="14"/>
      <c r="I615" s="114"/>
      <c r="J615" s="91" t="str">
        <f t="shared" si="27"/>
        <v/>
      </c>
      <c r="K615" s="88"/>
      <c r="L615" s="89"/>
      <c r="M615" s="90"/>
      <c r="N615" s="88"/>
      <c r="O615" s="89"/>
      <c r="P615" s="90"/>
      <c r="Q615" s="85" t="str">
        <f ca="1">+IF(A615="","",IF(AND(TODAY()&lt;Validation!$C$141,OR(MONTH(TODAY())=10,MONTH(TODAY())=11,MONTH(TODAY())=12)),CONCATENATE(MONTH(TODAY()),"/01/",YEAR(TODAY())),IF(AND(TODAY()&lt;Validation!$C$141,MONTH(TODAY())&lt;=9),CONCATENATE("0",MONTH(TODAY()),"/01/",YEAR(TODAY())),IF(AND(TODAY()&gt;=Validation!$C$141,OR(MONTH(TODAY())=10,MONTH(TODAY())=11,MONTH(TODAY())=12)),CONCATENATE(MONTH(TODAY()+10),"/01/",YEAR(TODAY()+10)),IF(AND(TODAY()&gt;=Validation!$C$141,MONTH(TODAY())&lt;=9),CONCATENATE("0",MONTH(TODAY()+10),"/01/",YEAR(TODAY()+10)))))))</f>
        <v/>
      </c>
      <c r="R615" s="84" t="str">
        <f t="shared" si="28"/>
        <v/>
      </c>
      <c r="S615" s="66"/>
      <c r="T615" s="66"/>
      <c r="U615" s="66"/>
      <c r="V615" s="66"/>
      <c r="W615" s="66"/>
      <c r="X615" s="66"/>
      <c r="Y615" s="278"/>
      <c r="Z615" s="7">
        <f t="shared" si="29"/>
        <v>22</v>
      </c>
      <c r="AB615" s="133" t="str">
        <f>IFERROR(IF(DATEVALUE(VLOOKUP(K615,Validation!F650:I673,3,FALSE)&amp;"/"&amp;RIGHT(L615+100,2)&amp;"/"&amp;M615)&lt;=DATEVALUE(VLOOKUP(N615,Validation!F650:I673,3,FALSE)&amp;"/"&amp;RIGHT(O615+100,2)&amp;"/"&amp;P615),"",-1),"")</f>
        <v/>
      </c>
      <c r="AC615" s="133" t="str">
        <f>IFERROR(IF(DATEVALUE(TEXT(VLOOKUP(S615,Validation!F650:I673,3,FALSE)&amp;"/"&amp;RIGHT(T615+100,2)&amp;"/"&amp;U615,"MM/DD/YYYY"))&lt;=DATEVALUE(TEXT(VLOOKUP(V615,Validation!F650:I673,3,FALSE)&amp;"/"&amp;RIGHT(W615+100,2)&amp;"/"&amp;X615,"MM/DD/YYYY")),"",-1),"")</f>
        <v/>
      </c>
    </row>
    <row r="616" spans="1:29" ht="13.8">
      <c r="A616" s="113"/>
      <c r="B616" s="113"/>
      <c r="C616" s="113"/>
      <c r="D616" s="113"/>
      <c r="E616" s="113"/>
      <c r="F616" s="14"/>
      <c r="G616" s="15"/>
      <c r="H616" s="14"/>
      <c r="I616" s="114"/>
      <c r="J616" s="91" t="str">
        <f t="shared" si="27"/>
        <v/>
      </c>
      <c r="K616" s="88"/>
      <c r="L616" s="89"/>
      <c r="M616" s="90"/>
      <c r="N616" s="88"/>
      <c r="O616" s="89"/>
      <c r="P616" s="90"/>
      <c r="Q616" s="85" t="str">
        <f ca="1">+IF(A616="","",IF(AND(TODAY()&lt;Validation!$C$141,OR(MONTH(TODAY())=10,MONTH(TODAY())=11,MONTH(TODAY())=12)),CONCATENATE(MONTH(TODAY()),"/01/",YEAR(TODAY())),IF(AND(TODAY()&lt;Validation!$C$141,MONTH(TODAY())&lt;=9),CONCATENATE("0",MONTH(TODAY()),"/01/",YEAR(TODAY())),IF(AND(TODAY()&gt;=Validation!$C$141,OR(MONTH(TODAY())=10,MONTH(TODAY())=11,MONTH(TODAY())=12)),CONCATENATE(MONTH(TODAY()+10),"/01/",YEAR(TODAY()+10)),IF(AND(TODAY()&gt;=Validation!$C$141,MONTH(TODAY())&lt;=9),CONCATENATE("0",MONTH(TODAY()+10),"/01/",YEAR(TODAY()+10)))))))</f>
        <v/>
      </c>
      <c r="R616" s="84" t="str">
        <f t="shared" si="28"/>
        <v/>
      </c>
      <c r="S616" s="66"/>
      <c r="T616" s="66"/>
      <c r="U616" s="66"/>
      <c r="V616" s="66"/>
      <c r="W616" s="66"/>
      <c r="X616" s="66"/>
      <c r="Y616" s="278"/>
      <c r="Z616" s="7">
        <f t="shared" si="29"/>
        <v>22</v>
      </c>
      <c r="AB616" s="133" t="str">
        <f>IFERROR(IF(DATEVALUE(VLOOKUP(K616,Validation!F651:I674,3,FALSE)&amp;"/"&amp;RIGHT(L616+100,2)&amp;"/"&amp;M616)&lt;=DATEVALUE(VLOOKUP(N616,Validation!F651:I674,3,FALSE)&amp;"/"&amp;RIGHT(O616+100,2)&amp;"/"&amp;P616),"",-1),"")</f>
        <v/>
      </c>
      <c r="AC616" s="133" t="str">
        <f>IFERROR(IF(DATEVALUE(TEXT(VLOOKUP(S616,Validation!F651:I674,3,FALSE)&amp;"/"&amp;RIGHT(T616+100,2)&amp;"/"&amp;U616,"MM/DD/YYYY"))&lt;=DATEVALUE(TEXT(VLOOKUP(V616,Validation!F651:I674,3,FALSE)&amp;"/"&amp;RIGHT(W616+100,2)&amp;"/"&amp;X616,"MM/DD/YYYY")),"",-1),"")</f>
        <v/>
      </c>
    </row>
    <row r="617" spans="1:29" ht="13.8">
      <c r="A617" s="113"/>
      <c r="B617" s="113"/>
      <c r="C617" s="113"/>
      <c r="D617" s="113"/>
      <c r="E617" s="113"/>
      <c r="F617" s="14"/>
      <c r="G617" s="15"/>
      <c r="H617" s="14"/>
      <c r="I617" s="114"/>
      <c r="J617" s="91" t="str">
        <f t="shared" si="27"/>
        <v/>
      </c>
      <c r="K617" s="88"/>
      <c r="L617" s="89"/>
      <c r="M617" s="90"/>
      <c r="N617" s="88"/>
      <c r="O617" s="89"/>
      <c r="P617" s="90"/>
      <c r="Q617" s="85" t="str">
        <f ca="1">+IF(A617="","",IF(AND(TODAY()&lt;Validation!$C$141,OR(MONTH(TODAY())=10,MONTH(TODAY())=11,MONTH(TODAY())=12)),CONCATENATE(MONTH(TODAY()),"/01/",YEAR(TODAY())),IF(AND(TODAY()&lt;Validation!$C$141,MONTH(TODAY())&lt;=9),CONCATENATE("0",MONTH(TODAY()),"/01/",YEAR(TODAY())),IF(AND(TODAY()&gt;=Validation!$C$141,OR(MONTH(TODAY())=10,MONTH(TODAY())=11,MONTH(TODAY())=12)),CONCATENATE(MONTH(TODAY()+10),"/01/",YEAR(TODAY()+10)),IF(AND(TODAY()&gt;=Validation!$C$141,MONTH(TODAY())&lt;=9),CONCATENATE("0",MONTH(TODAY()+10),"/01/",YEAR(TODAY()+10)))))))</f>
        <v/>
      </c>
      <c r="R617" s="84" t="str">
        <f t="shared" si="28"/>
        <v/>
      </c>
      <c r="S617" s="66"/>
      <c r="T617" s="66"/>
      <c r="U617" s="66"/>
      <c r="V617" s="66"/>
      <c r="W617" s="66"/>
      <c r="X617" s="66"/>
      <c r="Y617" s="278"/>
      <c r="Z617" s="7">
        <f t="shared" si="29"/>
        <v>22</v>
      </c>
      <c r="AB617" s="133" t="str">
        <f>IFERROR(IF(DATEVALUE(VLOOKUP(K617,Validation!F652:I675,3,FALSE)&amp;"/"&amp;RIGHT(L617+100,2)&amp;"/"&amp;M617)&lt;=DATEVALUE(VLOOKUP(N617,Validation!F652:I675,3,FALSE)&amp;"/"&amp;RIGHT(O617+100,2)&amp;"/"&amp;P617),"",-1),"")</f>
        <v/>
      </c>
      <c r="AC617" s="133" t="str">
        <f>IFERROR(IF(DATEVALUE(TEXT(VLOOKUP(S617,Validation!F652:I675,3,FALSE)&amp;"/"&amp;RIGHT(T617+100,2)&amp;"/"&amp;U617,"MM/DD/YYYY"))&lt;=DATEVALUE(TEXT(VLOOKUP(V617,Validation!F652:I675,3,FALSE)&amp;"/"&amp;RIGHT(W617+100,2)&amp;"/"&amp;X617,"MM/DD/YYYY")),"",-1),"")</f>
        <v/>
      </c>
    </row>
    <row r="618" spans="1:29" ht="13.8">
      <c r="A618" s="113"/>
      <c r="B618" s="113"/>
      <c r="C618" s="113"/>
      <c r="D618" s="113"/>
      <c r="E618" s="113"/>
      <c r="F618" s="14"/>
      <c r="G618" s="15"/>
      <c r="H618" s="14"/>
      <c r="I618" s="114"/>
      <c r="J618" s="91" t="str">
        <f t="shared" si="27"/>
        <v/>
      </c>
      <c r="K618" s="88"/>
      <c r="L618" s="89"/>
      <c r="M618" s="90"/>
      <c r="N618" s="88"/>
      <c r="O618" s="89"/>
      <c r="P618" s="90"/>
      <c r="Q618" s="85" t="str">
        <f ca="1">+IF(A618="","",IF(AND(TODAY()&lt;Validation!$C$141,OR(MONTH(TODAY())=10,MONTH(TODAY())=11,MONTH(TODAY())=12)),CONCATENATE(MONTH(TODAY()),"/01/",YEAR(TODAY())),IF(AND(TODAY()&lt;Validation!$C$141,MONTH(TODAY())&lt;=9),CONCATENATE("0",MONTH(TODAY()),"/01/",YEAR(TODAY())),IF(AND(TODAY()&gt;=Validation!$C$141,OR(MONTH(TODAY())=10,MONTH(TODAY())=11,MONTH(TODAY())=12)),CONCATENATE(MONTH(TODAY()+10),"/01/",YEAR(TODAY()+10)),IF(AND(TODAY()&gt;=Validation!$C$141,MONTH(TODAY())&lt;=9),CONCATENATE("0",MONTH(TODAY()+10),"/01/",YEAR(TODAY()+10)))))))</f>
        <v/>
      </c>
      <c r="R618" s="84" t="str">
        <f t="shared" si="28"/>
        <v/>
      </c>
      <c r="S618" s="66"/>
      <c r="T618" s="66"/>
      <c r="U618" s="66"/>
      <c r="V618" s="66"/>
      <c r="W618" s="66"/>
      <c r="X618" s="66"/>
      <c r="Y618" s="278"/>
      <c r="Z618" s="7">
        <f t="shared" si="29"/>
        <v>22</v>
      </c>
      <c r="AB618" s="133" t="str">
        <f>IFERROR(IF(DATEVALUE(VLOOKUP(K618,Validation!F653:I676,3,FALSE)&amp;"/"&amp;RIGHT(L618+100,2)&amp;"/"&amp;M618)&lt;=DATEVALUE(VLOOKUP(N618,Validation!F653:I676,3,FALSE)&amp;"/"&amp;RIGHT(O618+100,2)&amp;"/"&amp;P618),"",-1),"")</f>
        <v/>
      </c>
      <c r="AC618" s="133" t="str">
        <f>IFERROR(IF(DATEVALUE(TEXT(VLOOKUP(S618,Validation!F653:I676,3,FALSE)&amp;"/"&amp;RIGHT(T618+100,2)&amp;"/"&amp;U618,"MM/DD/YYYY"))&lt;=DATEVALUE(TEXT(VLOOKUP(V618,Validation!F653:I676,3,FALSE)&amp;"/"&amp;RIGHT(W618+100,2)&amp;"/"&amp;X618,"MM/DD/YYYY")),"",-1),"")</f>
        <v/>
      </c>
    </row>
    <row r="619" spans="1:29" ht="13.8">
      <c r="A619" s="113"/>
      <c r="B619" s="113"/>
      <c r="C619" s="113"/>
      <c r="D619" s="113"/>
      <c r="E619" s="113"/>
      <c r="F619" s="14"/>
      <c r="G619" s="15"/>
      <c r="H619" s="14"/>
      <c r="I619" s="114"/>
      <c r="J619" s="91" t="str">
        <f t="shared" si="27"/>
        <v/>
      </c>
      <c r="K619" s="88"/>
      <c r="L619" s="89"/>
      <c r="M619" s="90"/>
      <c r="N619" s="88"/>
      <c r="O619" s="89"/>
      <c r="P619" s="90"/>
      <c r="Q619" s="85" t="str">
        <f ca="1">+IF(A619="","",IF(AND(TODAY()&lt;Validation!$C$141,OR(MONTH(TODAY())=10,MONTH(TODAY())=11,MONTH(TODAY())=12)),CONCATENATE(MONTH(TODAY()),"/01/",YEAR(TODAY())),IF(AND(TODAY()&lt;Validation!$C$141,MONTH(TODAY())&lt;=9),CONCATENATE("0",MONTH(TODAY()),"/01/",YEAR(TODAY())),IF(AND(TODAY()&gt;=Validation!$C$141,OR(MONTH(TODAY())=10,MONTH(TODAY())=11,MONTH(TODAY())=12)),CONCATENATE(MONTH(TODAY()+10),"/01/",YEAR(TODAY()+10)),IF(AND(TODAY()&gt;=Validation!$C$141,MONTH(TODAY())&lt;=9),CONCATENATE("0",MONTH(TODAY()+10),"/01/",YEAR(TODAY()+10)))))))</f>
        <v/>
      </c>
      <c r="R619" s="84" t="str">
        <f t="shared" si="28"/>
        <v/>
      </c>
      <c r="S619" s="66"/>
      <c r="T619" s="66"/>
      <c r="U619" s="66"/>
      <c r="V619" s="66"/>
      <c r="W619" s="66"/>
      <c r="X619" s="66"/>
      <c r="Y619" s="278"/>
      <c r="Z619" s="7">
        <f t="shared" si="29"/>
        <v>22</v>
      </c>
      <c r="AB619" s="133" t="str">
        <f>IFERROR(IF(DATEVALUE(VLOOKUP(K619,Validation!F654:I677,3,FALSE)&amp;"/"&amp;RIGHT(L619+100,2)&amp;"/"&amp;M619)&lt;=DATEVALUE(VLOOKUP(N619,Validation!F654:I677,3,FALSE)&amp;"/"&amp;RIGHT(O619+100,2)&amp;"/"&amp;P619),"",-1),"")</f>
        <v/>
      </c>
      <c r="AC619" s="133" t="str">
        <f>IFERROR(IF(DATEVALUE(TEXT(VLOOKUP(S619,Validation!F654:I677,3,FALSE)&amp;"/"&amp;RIGHT(T619+100,2)&amp;"/"&amp;U619,"MM/DD/YYYY"))&lt;=DATEVALUE(TEXT(VLOOKUP(V619,Validation!F654:I677,3,FALSE)&amp;"/"&amp;RIGHT(W619+100,2)&amp;"/"&amp;X619,"MM/DD/YYYY")),"",-1),"")</f>
        <v/>
      </c>
    </row>
    <row r="620" spans="1:29" ht="13.8">
      <c r="A620" s="113"/>
      <c r="B620" s="113"/>
      <c r="C620" s="113"/>
      <c r="D620" s="113"/>
      <c r="E620" s="113"/>
      <c r="F620" s="14"/>
      <c r="G620" s="15"/>
      <c r="H620" s="14"/>
      <c r="I620" s="114"/>
      <c r="J620" s="91" t="str">
        <f t="shared" si="27"/>
        <v/>
      </c>
      <c r="K620" s="88"/>
      <c r="L620" s="89"/>
      <c r="M620" s="90"/>
      <c r="N620" s="88"/>
      <c r="O620" s="89"/>
      <c r="P620" s="90"/>
      <c r="Q620" s="85" t="str">
        <f ca="1">+IF(A620="","",IF(AND(TODAY()&lt;Validation!$C$141,OR(MONTH(TODAY())=10,MONTH(TODAY())=11,MONTH(TODAY())=12)),CONCATENATE(MONTH(TODAY()),"/01/",YEAR(TODAY())),IF(AND(TODAY()&lt;Validation!$C$141,MONTH(TODAY())&lt;=9),CONCATENATE("0",MONTH(TODAY()),"/01/",YEAR(TODAY())),IF(AND(TODAY()&gt;=Validation!$C$141,OR(MONTH(TODAY())=10,MONTH(TODAY())=11,MONTH(TODAY())=12)),CONCATENATE(MONTH(TODAY()+10),"/01/",YEAR(TODAY()+10)),IF(AND(TODAY()&gt;=Validation!$C$141,MONTH(TODAY())&lt;=9),CONCATENATE("0",MONTH(TODAY()+10),"/01/",YEAR(TODAY()+10)))))))</f>
        <v/>
      </c>
      <c r="R620" s="84" t="str">
        <f t="shared" si="28"/>
        <v/>
      </c>
      <c r="S620" s="66"/>
      <c r="T620" s="66"/>
      <c r="U620" s="66"/>
      <c r="V620" s="66"/>
      <c r="W620" s="66"/>
      <c r="X620" s="66"/>
      <c r="Y620" s="278"/>
      <c r="Z620" s="7">
        <f t="shared" si="29"/>
        <v>22</v>
      </c>
      <c r="AB620" s="133" t="str">
        <f>IFERROR(IF(DATEVALUE(VLOOKUP(K620,Validation!F655:I678,3,FALSE)&amp;"/"&amp;RIGHT(L620+100,2)&amp;"/"&amp;M620)&lt;=DATEVALUE(VLOOKUP(N620,Validation!F655:I678,3,FALSE)&amp;"/"&amp;RIGHT(O620+100,2)&amp;"/"&amp;P620),"",-1),"")</f>
        <v/>
      </c>
      <c r="AC620" s="133" t="str">
        <f>IFERROR(IF(DATEVALUE(TEXT(VLOOKUP(S620,Validation!F655:I678,3,FALSE)&amp;"/"&amp;RIGHT(T620+100,2)&amp;"/"&amp;U620,"MM/DD/YYYY"))&lt;=DATEVALUE(TEXT(VLOOKUP(V620,Validation!F655:I678,3,FALSE)&amp;"/"&amp;RIGHT(W620+100,2)&amp;"/"&amp;X620,"MM/DD/YYYY")),"",-1),"")</f>
        <v/>
      </c>
    </row>
    <row r="621" spans="1:29" ht="13.8">
      <c r="A621" s="113"/>
      <c r="B621" s="113"/>
      <c r="C621" s="113"/>
      <c r="D621" s="113"/>
      <c r="E621" s="113"/>
      <c r="F621" s="14"/>
      <c r="G621" s="15"/>
      <c r="H621" s="14"/>
      <c r="I621" s="114"/>
      <c r="J621" s="91" t="str">
        <f t="shared" si="27"/>
        <v/>
      </c>
      <c r="K621" s="88"/>
      <c r="L621" s="89"/>
      <c r="M621" s="90"/>
      <c r="N621" s="88"/>
      <c r="O621" s="89"/>
      <c r="P621" s="90"/>
      <c r="Q621" s="85" t="str">
        <f ca="1">+IF(A621="","",IF(AND(TODAY()&lt;Validation!$C$141,OR(MONTH(TODAY())=10,MONTH(TODAY())=11,MONTH(TODAY())=12)),CONCATENATE(MONTH(TODAY()),"/01/",YEAR(TODAY())),IF(AND(TODAY()&lt;Validation!$C$141,MONTH(TODAY())&lt;=9),CONCATENATE("0",MONTH(TODAY()),"/01/",YEAR(TODAY())),IF(AND(TODAY()&gt;=Validation!$C$141,OR(MONTH(TODAY())=10,MONTH(TODAY())=11,MONTH(TODAY())=12)),CONCATENATE(MONTH(TODAY()+10),"/01/",YEAR(TODAY()+10)),IF(AND(TODAY()&gt;=Validation!$C$141,MONTH(TODAY())&lt;=9),CONCATENATE("0",MONTH(TODAY()+10),"/01/",YEAR(TODAY()+10)))))))</f>
        <v/>
      </c>
      <c r="R621" s="84" t="str">
        <f t="shared" si="28"/>
        <v/>
      </c>
      <c r="S621" s="66"/>
      <c r="T621" s="66"/>
      <c r="U621" s="66"/>
      <c r="V621" s="66"/>
      <c r="W621" s="66"/>
      <c r="X621" s="66"/>
      <c r="Y621" s="278"/>
      <c r="Z621" s="7">
        <f t="shared" si="29"/>
        <v>22</v>
      </c>
      <c r="AB621" s="133" t="str">
        <f>IFERROR(IF(DATEVALUE(VLOOKUP(K621,Validation!F656:I679,3,FALSE)&amp;"/"&amp;RIGHT(L621+100,2)&amp;"/"&amp;M621)&lt;=DATEVALUE(VLOOKUP(N621,Validation!F656:I679,3,FALSE)&amp;"/"&amp;RIGHT(O621+100,2)&amp;"/"&amp;P621),"",-1),"")</f>
        <v/>
      </c>
      <c r="AC621" s="133" t="str">
        <f>IFERROR(IF(DATEVALUE(TEXT(VLOOKUP(S621,Validation!F656:I679,3,FALSE)&amp;"/"&amp;RIGHT(T621+100,2)&amp;"/"&amp;U621,"MM/DD/YYYY"))&lt;=DATEVALUE(TEXT(VLOOKUP(V621,Validation!F656:I679,3,FALSE)&amp;"/"&amp;RIGHT(W621+100,2)&amp;"/"&amp;X621,"MM/DD/YYYY")),"",-1),"")</f>
        <v/>
      </c>
    </row>
    <row r="622" spans="1:29" ht="13.8">
      <c r="A622" s="113"/>
      <c r="B622" s="113"/>
      <c r="C622" s="113"/>
      <c r="D622" s="113"/>
      <c r="E622" s="113"/>
      <c r="F622" s="14"/>
      <c r="G622" s="15"/>
      <c r="H622" s="14"/>
      <c r="I622" s="114"/>
      <c r="J622" s="91" t="str">
        <f t="shared" si="27"/>
        <v/>
      </c>
      <c r="K622" s="88"/>
      <c r="L622" s="89"/>
      <c r="M622" s="90"/>
      <c r="N622" s="88"/>
      <c r="O622" s="89"/>
      <c r="P622" s="90"/>
      <c r="Q622" s="85" t="str">
        <f ca="1">+IF(A622="","",IF(AND(TODAY()&lt;Validation!$C$141,OR(MONTH(TODAY())=10,MONTH(TODAY())=11,MONTH(TODAY())=12)),CONCATENATE(MONTH(TODAY()),"/01/",YEAR(TODAY())),IF(AND(TODAY()&lt;Validation!$C$141,MONTH(TODAY())&lt;=9),CONCATENATE("0",MONTH(TODAY()),"/01/",YEAR(TODAY())),IF(AND(TODAY()&gt;=Validation!$C$141,OR(MONTH(TODAY())=10,MONTH(TODAY())=11,MONTH(TODAY())=12)),CONCATENATE(MONTH(TODAY()+10),"/01/",YEAR(TODAY()+10)),IF(AND(TODAY()&gt;=Validation!$C$141,MONTH(TODAY())&lt;=9),CONCATENATE("0",MONTH(TODAY()+10),"/01/",YEAR(TODAY()+10)))))))</f>
        <v/>
      </c>
      <c r="R622" s="84" t="str">
        <f t="shared" si="28"/>
        <v/>
      </c>
      <c r="S622" s="66"/>
      <c r="T622" s="66"/>
      <c r="U622" s="66"/>
      <c r="V622" s="66"/>
      <c r="W622" s="66"/>
      <c r="X622" s="66"/>
      <c r="Y622" s="278"/>
      <c r="Z622" s="7">
        <f t="shared" si="29"/>
        <v>22</v>
      </c>
      <c r="AB622" s="133" t="str">
        <f>IFERROR(IF(DATEVALUE(VLOOKUP(K622,Validation!F657:I680,3,FALSE)&amp;"/"&amp;RIGHT(L622+100,2)&amp;"/"&amp;M622)&lt;=DATEVALUE(VLOOKUP(N622,Validation!F657:I680,3,FALSE)&amp;"/"&amp;RIGHT(O622+100,2)&amp;"/"&amp;P622),"",-1),"")</f>
        <v/>
      </c>
      <c r="AC622" s="133" t="str">
        <f>IFERROR(IF(DATEVALUE(TEXT(VLOOKUP(S622,Validation!F657:I680,3,FALSE)&amp;"/"&amp;RIGHT(T622+100,2)&amp;"/"&amp;U622,"MM/DD/YYYY"))&lt;=DATEVALUE(TEXT(VLOOKUP(V622,Validation!F657:I680,3,FALSE)&amp;"/"&amp;RIGHT(W622+100,2)&amp;"/"&amp;X622,"MM/DD/YYYY")),"",-1),"")</f>
        <v/>
      </c>
    </row>
    <row r="623" spans="1:29" ht="13.8">
      <c r="A623" s="113"/>
      <c r="B623" s="113"/>
      <c r="C623" s="113"/>
      <c r="D623" s="113"/>
      <c r="E623" s="113"/>
      <c r="F623" s="14"/>
      <c r="G623" s="15"/>
      <c r="H623" s="14"/>
      <c r="I623" s="114"/>
      <c r="J623" s="91" t="str">
        <f t="shared" si="27"/>
        <v/>
      </c>
      <c r="K623" s="88"/>
      <c r="L623" s="89"/>
      <c r="M623" s="90"/>
      <c r="N623" s="88"/>
      <c r="O623" s="89"/>
      <c r="P623" s="90"/>
      <c r="Q623" s="85" t="str">
        <f ca="1">+IF(A623="","",IF(AND(TODAY()&lt;Validation!$C$141,OR(MONTH(TODAY())=10,MONTH(TODAY())=11,MONTH(TODAY())=12)),CONCATENATE(MONTH(TODAY()),"/01/",YEAR(TODAY())),IF(AND(TODAY()&lt;Validation!$C$141,MONTH(TODAY())&lt;=9),CONCATENATE("0",MONTH(TODAY()),"/01/",YEAR(TODAY())),IF(AND(TODAY()&gt;=Validation!$C$141,OR(MONTH(TODAY())=10,MONTH(TODAY())=11,MONTH(TODAY())=12)),CONCATENATE(MONTH(TODAY()+10),"/01/",YEAR(TODAY()+10)),IF(AND(TODAY()&gt;=Validation!$C$141,MONTH(TODAY())&lt;=9),CONCATENATE("0",MONTH(TODAY()+10),"/01/",YEAR(TODAY()+10)))))))</f>
        <v/>
      </c>
      <c r="R623" s="84" t="str">
        <f t="shared" si="28"/>
        <v/>
      </c>
      <c r="S623" s="66"/>
      <c r="T623" s="66"/>
      <c r="U623" s="66"/>
      <c r="V623" s="66"/>
      <c r="W623" s="66"/>
      <c r="X623" s="66"/>
      <c r="Y623" s="278"/>
      <c r="Z623" s="7">
        <f t="shared" si="29"/>
        <v>22</v>
      </c>
      <c r="AB623" s="133" t="str">
        <f>IFERROR(IF(DATEVALUE(VLOOKUP(K623,Validation!F658:I681,3,FALSE)&amp;"/"&amp;RIGHT(L623+100,2)&amp;"/"&amp;M623)&lt;=DATEVALUE(VLOOKUP(N623,Validation!F658:I681,3,FALSE)&amp;"/"&amp;RIGHT(O623+100,2)&amp;"/"&amp;P623),"",-1),"")</f>
        <v/>
      </c>
      <c r="AC623" s="133" t="str">
        <f>IFERROR(IF(DATEVALUE(TEXT(VLOOKUP(S623,Validation!F658:I681,3,FALSE)&amp;"/"&amp;RIGHT(T623+100,2)&amp;"/"&amp;U623,"MM/DD/YYYY"))&lt;=DATEVALUE(TEXT(VLOOKUP(V623,Validation!F658:I681,3,FALSE)&amp;"/"&amp;RIGHT(W623+100,2)&amp;"/"&amp;X623,"MM/DD/YYYY")),"",-1),"")</f>
        <v/>
      </c>
    </row>
    <row r="624" spans="1:29" ht="13.8">
      <c r="A624" s="113"/>
      <c r="B624" s="113"/>
      <c r="C624" s="113"/>
      <c r="D624" s="113"/>
      <c r="E624" s="113"/>
      <c r="F624" s="14"/>
      <c r="G624" s="15"/>
      <c r="H624" s="14"/>
      <c r="I624" s="114"/>
      <c r="J624" s="91" t="str">
        <f t="shared" si="27"/>
        <v/>
      </c>
      <c r="K624" s="88"/>
      <c r="L624" s="89"/>
      <c r="M624" s="90"/>
      <c r="N624" s="88"/>
      <c r="O624" s="89"/>
      <c r="P624" s="90"/>
      <c r="Q624" s="85" t="str">
        <f ca="1">+IF(A624="","",IF(AND(TODAY()&lt;Validation!$C$141,OR(MONTH(TODAY())=10,MONTH(TODAY())=11,MONTH(TODAY())=12)),CONCATENATE(MONTH(TODAY()),"/01/",YEAR(TODAY())),IF(AND(TODAY()&lt;Validation!$C$141,MONTH(TODAY())&lt;=9),CONCATENATE("0",MONTH(TODAY()),"/01/",YEAR(TODAY())),IF(AND(TODAY()&gt;=Validation!$C$141,OR(MONTH(TODAY())=10,MONTH(TODAY())=11,MONTH(TODAY())=12)),CONCATENATE(MONTH(TODAY()+10),"/01/",YEAR(TODAY()+10)),IF(AND(TODAY()&gt;=Validation!$C$141,MONTH(TODAY())&lt;=9),CONCATENATE("0",MONTH(TODAY()+10),"/01/",YEAR(TODAY()+10)))))))</f>
        <v/>
      </c>
      <c r="R624" s="84" t="str">
        <f t="shared" si="28"/>
        <v/>
      </c>
      <c r="S624" s="66"/>
      <c r="T624" s="66"/>
      <c r="U624" s="66"/>
      <c r="V624" s="66"/>
      <c r="W624" s="66"/>
      <c r="X624" s="66"/>
      <c r="Y624" s="278"/>
      <c r="Z624" s="7">
        <f t="shared" si="29"/>
        <v>22</v>
      </c>
      <c r="AB624" s="133" t="str">
        <f>IFERROR(IF(DATEVALUE(VLOOKUP(K624,Validation!F659:I682,3,FALSE)&amp;"/"&amp;RIGHT(L624+100,2)&amp;"/"&amp;M624)&lt;=DATEVALUE(VLOOKUP(N624,Validation!F659:I682,3,FALSE)&amp;"/"&amp;RIGHT(O624+100,2)&amp;"/"&amp;P624),"",-1),"")</f>
        <v/>
      </c>
      <c r="AC624" s="133" t="str">
        <f>IFERROR(IF(DATEVALUE(TEXT(VLOOKUP(S624,Validation!F659:I682,3,FALSE)&amp;"/"&amp;RIGHT(T624+100,2)&amp;"/"&amp;U624,"MM/DD/YYYY"))&lt;=DATEVALUE(TEXT(VLOOKUP(V624,Validation!F659:I682,3,FALSE)&amp;"/"&amp;RIGHT(W624+100,2)&amp;"/"&amp;X624,"MM/DD/YYYY")),"",-1),"")</f>
        <v/>
      </c>
    </row>
    <row r="625" spans="1:29" ht="13.8">
      <c r="A625" s="113"/>
      <c r="B625" s="113"/>
      <c r="C625" s="113"/>
      <c r="D625" s="113"/>
      <c r="E625" s="113"/>
      <c r="F625" s="14"/>
      <c r="G625" s="15"/>
      <c r="H625" s="14"/>
      <c r="I625" s="114"/>
      <c r="J625" s="91" t="str">
        <f t="shared" si="27"/>
        <v/>
      </c>
      <c r="K625" s="88"/>
      <c r="L625" s="89"/>
      <c r="M625" s="90"/>
      <c r="N625" s="88"/>
      <c r="O625" s="89"/>
      <c r="P625" s="90"/>
      <c r="Q625" s="85" t="str">
        <f ca="1">+IF(A625="","",IF(AND(TODAY()&lt;Validation!$C$141,OR(MONTH(TODAY())=10,MONTH(TODAY())=11,MONTH(TODAY())=12)),CONCATENATE(MONTH(TODAY()),"/01/",YEAR(TODAY())),IF(AND(TODAY()&lt;Validation!$C$141,MONTH(TODAY())&lt;=9),CONCATENATE("0",MONTH(TODAY()),"/01/",YEAR(TODAY())),IF(AND(TODAY()&gt;=Validation!$C$141,OR(MONTH(TODAY())=10,MONTH(TODAY())=11,MONTH(TODAY())=12)),CONCATENATE(MONTH(TODAY()+10),"/01/",YEAR(TODAY()+10)),IF(AND(TODAY()&gt;=Validation!$C$141,MONTH(TODAY())&lt;=9),CONCATENATE("0",MONTH(TODAY()+10),"/01/",YEAR(TODAY()+10)))))))</f>
        <v/>
      </c>
      <c r="R625" s="84" t="str">
        <f t="shared" si="28"/>
        <v/>
      </c>
      <c r="S625" s="66"/>
      <c r="T625" s="66"/>
      <c r="U625" s="66"/>
      <c r="V625" s="66"/>
      <c r="W625" s="66"/>
      <c r="X625" s="66"/>
      <c r="Y625" s="278"/>
      <c r="Z625" s="7">
        <f t="shared" si="29"/>
        <v>22</v>
      </c>
      <c r="AB625" s="133" t="str">
        <f>IFERROR(IF(DATEVALUE(VLOOKUP(K625,Validation!F660:I683,3,FALSE)&amp;"/"&amp;RIGHT(L625+100,2)&amp;"/"&amp;M625)&lt;=DATEVALUE(VLOOKUP(N625,Validation!F660:I683,3,FALSE)&amp;"/"&amp;RIGHT(O625+100,2)&amp;"/"&amp;P625),"",-1),"")</f>
        <v/>
      </c>
      <c r="AC625" s="133" t="str">
        <f>IFERROR(IF(DATEVALUE(TEXT(VLOOKUP(S625,Validation!F660:I683,3,FALSE)&amp;"/"&amp;RIGHT(T625+100,2)&amp;"/"&amp;U625,"MM/DD/YYYY"))&lt;=DATEVALUE(TEXT(VLOOKUP(V625,Validation!F660:I683,3,FALSE)&amp;"/"&amp;RIGHT(W625+100,2)&amp;"/"&amp;X625,"MM/DD/YYYY")),"",-1),"")</f>
        <v/>
      </c>
    </row>
    <row r="626" spans="1:29" ht="13.8">
      <c r="A626" s="113"/>
      <c r="B626" s="113"/>
      <c r="C626" s="113"/>
      <c r="D626" s="113"/>
      <c r="E626" s="113"/>
      <c r="F626" s="14"/>
      <c r="G626" s="15"/>
      <c r="H626" s="14"/>
      <c r="I626" s="114"/>
      <c r="J626" s="91" t="str">
        <f t="shared" si="27"/>
        <v/>
      </c>
      <c r="K626" s="88"/>
      <c r="L626" s="89"/>
      <c r="M626" s="90"/>
      <c r="N626" s="88"/>
      <c r="O626" s="89"/>
      <c r="P626" s="90"/>
      <c r="Q626" s="85" t="str">
        <f ca="1">+IF(A626="","",IF(AND(TODAY()&lt;Validation!$C$141,OR(MONTH(TODAY())=10,MONTH(TODAY())=11,MONTH(TODAY())=12)),CONCATENATE(MONTH(TODAY()),"/01/",YEAR(TODAY())),IF(AND(TODAY()&lt;Validation!$C$141,MONTH(TODAY())&lt;=9),CONCATENATE("0",MONTH(TODAY()),"/01/",YEAR(TODAY())),IF(AND(TODAY()&gt;=Validation!$C$141,OR(MONTH(TODAY())=10,MONTH(TODAY())=11,MONTH(TODAY())=12)),CONCATENATE(MONTH(TODAY()+10),"/01/",YEAR(TODAY()+10)),IF(AND(TODAY()&gt;=Validation!$C$141,MONTH(TODAY())&lt;=9),CONCATENATE("0",MONTH(TODAY()+10),"/01/",YEAR(TODAY()+10)))))))</f>
        <v/>
      </c>
      <c r="R626" s="84" t="str">
        <f t="shared" si="28"/>
        <v/>
      </c>
      <c r="S626" s="66"/>
      <c r="T626" s="66"/>
      <c r="U626" s="66"/>
      <c r="V626" s="66"/>
      <c r="W626" s="66"/>
      <c r="X626" s="66"/>
      <c r="Y626" s="278"/>
      <c r="Z626" s="7">
        <f t="shared" si="29"/>
        <v>22</v>
      </c>
      <c r="AB626" s="133" t="str">
        <f>IFERROR(IF(DATEVALUE(VLOOKUP(K626,Validation!F661:I684,3,FALSE)&amp;"/"&amp;RIGHT(L626+100,2)&amp;"/"&amp;M626)&lt;=DATEVALUE(VLOOKUP(N626,Validation!F661:I684,3,FALSE)&amp;"/"&amp;RIGHT(O626+100,2)&amp;"/"&amp;P626),"",-1),"")</f>
        <v/>
      </c>
      <c r="AC626" s="133" t="str">
        <f>IFERROR(IF(DATEVALUE(TEXT(VLOOKUP(S626,Validation!F661:I684,3,FALSE)&amp;"/"&amp;RIGHT(T626+100,2)&amp;"/"&amp;U626,"MM/DD/YYYY"))&lt;=DATEVALUE(TEXT(VLOOKUP(V626,Validation!F661:I684,3,FALSE)&amp;"/"&amp;RIGHT(W626+100,2)&amp;"/"&amp;X626,"MM/DD/YYYY")),"",-1),"")</f>
        <v/>
      </c>
    </row>
    <row r="627" spans="1:29" ht="13.8">
      <c r="A627" s="113"/>
      <c r="B627" s="113"/>
      <c r="C627" s="113"/>
      <c r="D627" s="113"/>
      <c r="E627" s="113"/>
      <c r="F627" s="14"/>
      <c r="G627" s="15"/>
      <c r="H627" s="14"/>
      <c r="I627" s="114"/>
      <c r="J627" s="91" t="str">
        <f t="shared" si="27"/>
        <v/>
      </c>
      <c r="K627" s="88"/>
      <c r="L627" s="89"/>
      <c r="M627" s="90"/>
      <c r="N627" s="88"/>
      <c r="O627" s="89"/>
      <c r="P627" s="90"/>
      <c r="Q627" s="85" t="str">
        <f ca="1">+IF(A627="","",IF(AND(TODAY()&lt;Validation!$C$141,OR(MONTH(TODAY())=10,MONTH(TODAY())=11,MONTH(TODAY())=12)),CONCATENATE(MONTH(TODAY()),"/01/",YEAR(TODAY())),IF(AND(TODAY()&lt;Validation!$C$141,MONTH(TODAY())&lt;=9),CONCATENATE("0",MONTH(TODAY()),"/01/",YEAR(TODAY())),IF(AND(TODAY()&gt;=Validation!$C$141,OR(MONTH(TODAY())=10,MONTH(TODAY())=11,MONTH(TODAY())=12)),CONCATENATE(MONTH(TODAY()+10),"/01/",YEAR(TODAY()+10)),IF(AND(TODAY()&gt;=Validation!$C$141,MONTH(TODAY())&lt;=9),CONCATENATE("0",MONTH(TODAY()+10),"/01/",YEAR(TODAY()+10)))))))</f>
        <v/>
      </c>
      <c r="R627" s="84" t="str">
        <f t="shared" si="28"/>
        <v/>
      </c>
      <c r="S627" s="66"/>
      <c r="T627" s="66"/>
      <c r="U627" s="66"/>
      <c r="V627" s="66"/>
      <c r="W627" s="66"/>
      <c r="X627" s="66"/>
      <c r="Y627" s="278"/>
      <c r="Z627" s="7">
        <f t="shared" si="29"/>
        <v>22</v>
      </c>
      <c r="AB627" s="133" t="str">
        <f>IFERROR(IF(DATEVALUE(VLOOKUP(K627,Validation!F662:I685,3,FALSE)&amp;"/"&amp;RIGHT(L627+100,2)&amp;"/"&amp;M627)&lt;=DATEVALUE(VLOOKUP(N627,Validation!F662:I685,3,FALSE)&amp;"/"&amp;RIGHT(O627+100,2)&amp;"/"&amp;P627),"",-1),"")</f>
        <v/>
      </c>
      <c r="AC627" s="133" t="str">
        <f>IFERROR(IF(DATEVALUE(TEXT(VLOOKUP(S627,Validation!F662:I685,3,FALSE)&amp;"/"&amp;RIGHT(T627+100,2)&amp;"/"&amp;U627,"MM/DD/YYYY"))&lt;=DATEVALUE(TEXT(VLOOKUP(V627,Validation!F662:I685,3,FALSE)&amp;"/"&amp;RIGHT(W627+100,2)&amp;"/"&amp;X627,"MM/DD/YYYY")),"",-1),"")</f>
        <v/>
      </c>
    </row>
    <row r="628" spans="1:29" ht="13.8">
      <c r="A628" s="113"/>
      <c r="B628" s="113"/>
      <c r="C628" s="113"/>
      <c r="D628" s="113"/>
      <c r="E628" s="113"/>
      <c r="F628" s="14"/>
      <c r="G628" s="15"/>
      <c r="H628" s="14"/>
      <c r="I628" s="114"/>
      <c r="J628" s="91" t="str">
        <f t="shared" si="27"/>
        <v/>
      </c>
      <c r="K628" s="88"/>
      <c r="L628" s="89"/>
      <c r="M628" s="90"/>
      <c r="N628" s="88"/>
      <c r="O628" s="89"/>
      <c r="P628" s="90"/>
      <c r="Q628" s="85" t="str">
        <f ca="1">+IF(A628="","",IF(AND(TODAY()&lt;Validation!$C$141,OR(MONTH(TODAY())=10,MONTH(TODAY())=11,MONTH(TODAY())=12)),CONCATENATE(MONTH(TODAY()),"/01/",YEAR(TODAY())),IF(AND(TODAY()&lt;Validation!$C$141,MONTH(TODAY())&lt;=9),CONCATENATE("0",MONTH(TODAY()),"/01/",YEAR(TODAY())),IF(AND(TODAY()&gt;=Validation!$C$141,OR(MONTH(TODAY())=10,MONTH(TODAY())=11,MONTH(TODAY())=12)),CONCATENATE(MONTH(TODAY()+10),"/01/",YEAR(TODAY()+10)),IF(AND(TODAY()&gt;=Validation!$C$141,MONTH(TODAY())&lt;=9),CONCATENATE("0",MONTH(TODAY()+10),"/01/",YEAR(TODAY()+10)))))))</f>
        <v/>
      </c>
      <c r="R628" s="84" t="str">
        <f t="shared" si="28"/>
        <v/>
      </c>
      <c r="S628" s="66"/>
      <c r="T628" s="66"/>
      <c r="U628" s="66"/>
      <c r="V628" s="66"/>
      <c r="W628" s="66"/>
      <c r="X628" s="66"/>
      <c r="Y628" s="278"/>
      <c r="Z628" s="7">
        <f t="shared" si="29"/>
        <v>22</v>
      </c>
      <c r="AB628" s="133" t="str">
        <f>IFERROR(IF(DATEVALUE(VLOOKUP(K628,Validation!F663:I686,3,FALSE)&amp;"/"&amp;RIGHT(L628+100,2)&amp;"/"&amp;M628)&lt;=DATEVALUE(VLOOKUP(N628,Validation!F663:I686,3,FALSE)&amp;"/"&amp;RIGHT(O628+100,2)&amp;"/"&amp;P628),"",-1),"")</f>
        <v/>
      </c>
      <c r="AC628" s="133" t="str">
        <f>IFERROR(IF(DATEVALUE(TEXT(VLOOKUP(S628,Validation!F663:I686,3,FALSE)&amp;"/"&amp;RIGHT(T628+100,2)&amp;"/"&amp;U628,"MM/DD/YYYY"))&lt;=DATEVALUE(TEXT(VLOOKUP(V628,Validation!F663:I686,3,FALSE)&amp;"/"&amp;RIGHT(W628+100,2)&amp;"/"&amp;X628,"MM/DD/YYYY")),"",-1),"")</f>
        <v/>
      </c>
    </row>
    <row r="629" spans="1:29" ht="13.8">
      <c r="A629" s="113"/>
      <c r="B629" s="113"/>
      <c r="C629" s="113"/>
      <c r="D629" s="113"/>
      <c r="E629" s="113"/>
      <c r="F629" s="14"/>
      <c r="G629" s="15"/>
      <c r="H629" s="14"/>
      <c r="I629" s="114"/>
      <c r="J629" s="91" t="str">
        <f t="shared" si="27"/>
        <v/>
      </c>
      <c r="K629" s="88"/>
      <c r="L629" s="89"/>
      <c r="M629" s="90"/>
      <c r="N629" s="88"/>
      <c r="O629" s="89"/>
      <c r="P629" s="90"/>
      <c r="Q629" s="85" t="str">
        <f ca="1">+IF(A629="","",IF(AND(TODAY()&lt;Validation!$C$141,OR(MONTH(TODAY())=10,MONTH(TODAY())=11,MONTH(TODAY())=12)),CONCATENATE(MONTH(TODAY()),"/01/",YEAR(TODAY())),IF(AND(TODAY()&lt;Validation!$C$141,MONTH(TODAY())&lt;=9),CONCATENATE("0",MONTH(TODAY()),"/01/",YEAR(TODAY())),IF(AND(TODAY()&gt;=Validation!$C$141,OR(MONTH(TODAY())=10,MONTH(TODAY())=11,MONTH(TODAY())=12)),CONCATENATE(MONTH(TODAY()+10),"/01/",YEAR(TODAY()+10)),IF(AND(TODAY()&gt;=Validation!$C$141,MONTH(TODAY())&lt;=9),CONCATENATE("0",MONTH(TODAY()+10),"/01/",YEAR(TODAY()+10)))))))</f>
        <v/>
      </c>
      <c r="R629" s="84" t="str">
        <f t="shared" si="28"/>
        <v/>
      </c>
      <c r="S629" s="66"/>
      <c r="T629" s="66"/>
      <c r="U629" s="66"/>
      <c r="V629" s="66"/>
      <c r="W629" s="66"/>
      <c r="X629" s="66"/>
      <c r="Y629" s="278"/>
      <c r="Z629" s="7">
        <f t="shared" si="29"/>
        <v>22</v>
      </c>
      <c r="AB629" s="133" t="str">
        <f>IFERROR(IF(DATEVALUE(VLOOKUP(K629,Validation!F664:I687,3,FALSE)&amp;"/"&amp;RIGHT(L629+100,2)&amp;"/"&amp;M629)&lt;=DATEVALUE(VLOOKUP(N629,Validation!F664:I687,3,FALSE)&amp;"/"&amp;RIGHT(O629+100,2)&amp;"/"&amp;P629),"",-1),"")</f>
        <v/>
      </c>
      <c r="AC629" s="133" t="str">
        <f>IFERROR(IF(DATEVALUE(TEXT(VLOOKUP(S629,Validation!F664:I687,3,FALSE)&amp;"/"&amp;RIGHT(T629+100,2)&amp;"/"&amp;U629,"MM/DD/YYYY"))&lt;=DATEVALUE(TEXT(VLOOKUP(V629,Validation!F664:I687,3,FALSE)&amp;"/"&amp;RIGHT(W629+100,2)&amp;"/"&amp;X629,"MM/DD/YYYY")),"",-1),"")</f>
        <v/>
      </c>
    </row>
    <row r="630" spans="1:29" ht="13.8">
      <c r="A630" s="113"/>
      <c r="B630" s="113"/>
      <c r="C630" s="113"/>
      <c r="D630" s="113"/>
      <c r="E630" s="113"/>
      <c r="F630" s="14"/>
      <c r="G630" s="15"/>
      <c r="H630" s="14"/>
      <c r="I630" s="114"/>
      <c r="J630" s="91" t="str">
        <f t="shared" si="27"/>
        <v/>
      </c>
      <c r="K630" s="88"/>
      <c r="L630" s="89"/>
      <c r="M630" s="90"/>
      <c r="N630" s="88"/>
      <c r="O630" s="89"/>
      <c r="P630" s="90"/>
      <c r="Q630" s="85" t="str">
        <f ca="1">+IF(A630="","",IF(AND(TODAY()&lt;Validation!$C$141,OR(MONTH(TODAY())=10,MONTH(TODAY())=11,MONTH(TODAY())=12)),CONCATENATE(MONTH(TODAY()),"/01/",YEAR(TODAY())),IF(AND(TODAY()&lt;Validation!$C$141,MONTH(TODAY())&lt;=9),CONCATENATE("0",MONTH(TODAY()),"/01/",YEAR(TODAY())),IF(AND(TODAY()&gt;=Validation!$C$141,OR(MONTH(TODAY())=10,MONTH(TODAY())=11,MONTH(TODAY())=12)),CONCATENATE(MONTH(TODAY()+10),"/01/",YEAR(TODAY()+10)),IF(AND(TODAY()&gt;=Validation!$C$141,MONTH(TODAY())&lt;=9),CONCATENATE("0",MONTH(TODAY()+10),"/01/",YEAR(TODAY()+10)))))))</f>
        <v/>
      </c>
      <c r="R630" s="84" t="str">
        <f t="shared" si="28"/>
        <v/>
      </c>
      <c r="S630" s="66"/>
      <c r="T630" s="66"/>
      <c r="U630" s="66"/>
      <c r="V630" s="66"/>
      <c r="W630" s="66"/>
      <c r="X630" s="66"/>
      <c r="Y630" s="278"/>
      <c r="Z630" s="7">
        <f t="shared" si="29"/>
        <v>22</v>
      </c>
      <c r="AB630" s="133" t="str">
        <f>IFERROR(IF(DATEVALUE(VLOOKUP(K630,Validation!F665:I688,3,FALSE)&amp;"/"&amp;RIGHT(L630+100,2)&amp;"/"&amp;M630)&lt;=DATEVALUE(VLOOKUP(N630,Validation!F665:I688,3,FALSE)&amp;"/"&amp;RIGHT(O630+100,2)&amp;"/"&amp;P630),"",-1),"")</f>
        <v/>
      </c>
      <c r="AC630" s="133" t="str">
        <f>IFERROR(IF(DATEVALUE(TEXT(VLOOKUP(S630,Validation!F665:I688,3,FALSE)&amp;"/"&amp;RIGHT(T630+100,2)&amp;"/"&amp;U630,"MM/DD/YYYY"))&lt;=DATEVALUE(TEXT(VLOOKUP(V630,Validation!F665:I688,3,FALSE)&amp;"/"&amp;RIGHT(W630+100,2)&amp;"/"&amp;X630,"MM/DD/YYYY")),"",-1),"")</f>
        <v/>
      </c>
    </row>
    <row r="631" spans="1:29" ht="13.8">
      <c r="A631" s="113"/>
      <c r="B631" s="113"/>
      <c r="C631" s="113"/>
      <c r="D631" s="113"/>
      <c r="E631" s="113"/>
      <c r="F631" s="14"/>
      <c r="G631" s="15"/>
      <c r="H631" s="14"/>
      <c r="I631" s="114"/>
      <c r="J631" s="91" t="str">
        <f t="shared" si="27"/>
        <v/>
      </c>
      <c r="K631" s="88"/>
      <c r="L631" s="89"/>
      <c r="M631" s="90"/>
      <c r="N631" s="88"/>
      <c r="O631" s="89"/>
      <c r="P631" s="90"/>
      <c r="Q631" s="85" t="str">
        <f ca="1">+IF(A631="","",IF(AND(TODAY()&lt;Validation!$C$141,OR(MONTH(TODAY())=10,MONTH(TODAY())=11,MONTH(TODAY())=12)),CONCATENATE(MONTH(TODAY()),"/01/",YEAR(TODAY())),IF(AND(TODAY()&lt;Validation!$C$141,MONTH(TODAY())&lt;=9),CONCATENATE("0",MONTH(TODAY()),"/01/",YEAR(TODAY())),IF(AND(TODAY()&gt;=Validation!$C$141,OR(MONTH(TODAY())=10,MONTH(TODAY())=11,MONTH(TODAY())=12)),CONCATENATE(MONTH(TODAY()+10),"/01/",YEAR(TODAY()+10)),IF(AND(TODAY()&gt;=Validation!$C$141,MONTH(TODAY())&lt;=9),CONCATENATE("0",MONTH(TODAY()+10),"/01/",YEAR(TODAY()+10)))))))</f>
        <v/>
      </c>
      <c r="R631" s="84" t="str">
        <f t="shared" si="28"/>
        <v/>
      </c>
      <c r="S631" s="66"/>
      <c r="T631" s="66"/>
      <c r="U631" s="66"/>
      <c r="V631" s="66"/>
      <c r="W631" s="66"/>
      <c r="X631" s="66"/>
      <c r="Y631" s="278"/>
      <c r="Z631" s="7">
        <f t="shared" si="29"/>
        <v>22</v>
      </c>
      <c r="AB631" s="133" t="str">
        <f>IFERROR(IF(DATEVALUE(VLOOKUP(K631,Validation!F666:I689,3,FALSE)&amp;"/"&amp;RIGHT(L631+100,2)&amp;"/"&amp;M631)&lt;=DATEVALUE(VLOOKUP(N631,Validation!F666:I689,3,FALSE)&amp;"/"&amp;RIGHT(O631+100,2)&amp;"/"&amp;P631),"",-1),"")</f>
        <v/>
      </c>
      <c r="AC631" s="133" t="str">
        <f>IFERROR(IF(DATEVALUE(TEXT(VLOOKUP(S631,Validation!F666:I689,3,FALSE)&amp;"/"&amp;RIGHT(T631+100,2)&amp;"/"&amp;U631,"MM/DD/YYYY"))&lt;=DATEVALUE(TEXT(VLOOKUP(V631,Validation!F666:I689,3,FALSE)&amp;"/"&amp;RIGHT(W631+100,2)&amp;"/"&amp;X631,"MM/DD/YYYY")),"",-1),"")</f>
        <v/>
      </c>
    </row>
    <row r="632" spans="1:29" ht="13.8">
      <c r="A632" s="113"/>
      <c r="B632" s="113"/>
      <c r="C632" s="113"/>
      <c r="D632" s="113"/>
      <c r="E632" s="113"/>
      <c r="F632" s="14"/>
      <c r="G632" s="15"/>
      <c r="H632" s="14"/>
      <c r="I632" s="114"/>
      <c r="J632" s="91" t="str">
        <f t="shared" si="27"/>
        <v/>
      </c>
      <c r="K632" s="88"/>
      <c r="L632" s="89"/>
      <c r="M632" s="90"/>
      <c r="N632" s="88"/>
      <c r="O632" s="89"/>
      <c r="P632" s="90"/>
      <c r="Q632" s="85" t="str">
        <f ca="1">+IF(A632="","",IF(AND(TODAY()&lt;Validation!$C$141,OR(MONTH(TODAY())=10,MONTH(TODAY())=11,MONTH(TODAY())=12)),CONCATENATE(MONTH(TODAY()),"/01/",YEAR(TODAY())),IF(AND(TODAY()&lt;Validation!$C$141,MONTH(TODAY())&lt;=9),CONCATENATE("0",MONTH(TODAY()),"/01/",YEAR(TODAY())),IF(AND(TODAY()&gt;=Validation!$C$141,OR(MONTH(TODAY())=10,MONTH(TODAY())=11,MONTH(TODAY())=12)),CONCATENATE(MONTH(TODAY()+10),"/01/",YEAR(TODAY()+10)),IF(AND(TODAY()&gt;=Validation!$C$141,MONTH(TODAY())&lt;=9),CONCATENATE("0",MONTH(TODAY()+10),"/01/",YEAR(TODAY()+10)))))))</f>
        <v/>
      </c>
      <c r="R632" s="84" t="str">
        <f t="shared" si="28"/>
        <v/>
      </c>
      <c r="S632" s="66"/>
      <c r="T632" s="66"/>
      <c r="U632" s="66"/>
      <c r="V632" s="66"/>
      <c r="W632" s="66"/>
      <c r="X632" s="66"/>
      <c r="Y632" s="278"/>
      <c r="Z632" s="7">
        <f t="shared" si="29"/>
        <v>22</v>
      </c>
      <c r="AB632" s="133" t="str">
        <f>IFERROR(IF(DATEVALUE(VLOOKUP(K632,Validation!F667:I690,3,FALSE)&amp;"/"&amp;RIGHT(L632+100,2)&amp;"/"&amp;M632)&lt;=DATEVALUE(VLOOKUP(N632,Validation!F667:I690,3,FALSE)&amp;"/"&amp;RIGHT(O632+100,2)&amp;"/"&amp;P632),"",-1),"")</f>
        <v/>
      </c>
      <c r="AC632" s="133" t="str">
        <f>IFERROR(IF(DATEVALUE(TEXT(VLOOKUP(S632,Validation!F667:I690,3,FALSE)&amp;"/"&amp;RIGHT(T632+100,2)&amp;"/"&amp;U632,"MM/DD/YYYY"))&lt;=DATEVALUE(TEXT(VLOOKUP(V632,Validation!F667:I690,3,FALSE)&amp;"/"&amp;RIGHT(W632+100,2)&amp;"/"&amp;X632,"MM/DD/YYYY")),"",-1),"")</f>
        <v/>
      </c>
    </row>
    <row r="633" spans="1:29" ht="13.8">
      <c r="A633" s="113"/>
      <c r="B633" s="113"/>
      <c r="C633" s="113"/>
      <c r="D633" s="113"/>
      <c r="E633" s="113"/>
      <c r="F633" s="14"/>
      <c r="G633" s="15"/>
      <c r="H633" s="14"/>
      <c r="I633" s="114"/>
      <c r="J633" s="91" t="str">
        <f t="shared" si="27"/>
        <v/>
      </c>
      <c r="K633" s="88"/>
      <c r="L633" s="89"/>
      <c r="M633" s="90"/>
      <c r="N633" s="88"/>
      <c r="O633" s="89"/>
      <c r="P633" s="90"/>
      <c r="Q633" s="85" t="str">
        <f ca="1">+IF(A633="","",IF(AND(TODAY()&lt;Validation!$C$141,OR(MONTH(TODAY())=10,MONTH(TODAY())=11,MONTH(TODAY())=12)),CONCATENATE(MONTH(TODAY()),"/01/",YEAR(TODAY())),IF(AND(TODAY()&lt;Validation!$C$141,MONTH(TODAY())&lt;=9),CONCATENATE("0",MONTH(TODAY()),"/01/",YEAR(TODAY())),IF(AND(TODAY()&gt;=Validation!$C$141,OR(MONTH(TODAY())=10,MONTH(TODAY())=11,MONTH(TODAY())=12)),CONCATENATE(MONTH(TODAY()+10),"/01/",YEAR(TODAY()+10)),IF(AND(TODAY()&gt;=Validation!$C$141,MONTH(TODAY())&lt;=9),CONCATENATE("0",MONTH(TODAY()+10),"/01/",YEAR(TODAY()+10)))))))</f>
        <v/>
      </c>
      <c r="R633" s="84" t="str">
        <f t="shared" si="28"/>
        <v/>
      </c>
      <c r="S633" s="66"/>
      <c r="T633" s="66"/>
      <c r="U633" s="66"/>
      <c r="V633" s="66"/>
      <c r="W633" s="66"/>
      <c r="X633" s="66"/>
      <c r="Y633" s="278"/>
      <c r="Z633" s="7">
        <f t="shared" si="29"/>
        <v>22</v>
      </c>
      <c r="AB633" s="133" t="str">
        <f>IFERROR(IF(DATEVALUE(VLOOKUP(K633,Validation!F668:I691,3,FALSE)&amp;"/"&amp;RIGHT(L633+100,2)&amp;"/"&amp;M633)&lt;=DATEVALUE(VLOOKUP(N633,Validation!F668:I691,3,FALSE)&amp;"/"&amp;RIGHT(O633+100,2)&amp;"/"&amp;P633),"",-1),"")</f>
        <v/>
      </c>
      <c r="AC633" s="133" t="str">
        <f>IFERROR(IF(DATEVALUE(TEXT(VLOOKUP(S633,Validation!F668:I691,3,FALSE)&amp;"/"&amp;RIGHT(T633+100,2)&amp;"/"&amp;U633,"MM/DD/YYYY"))&lt;=DATEVALUE(TEXT(VLOOKUP(V633,Validation!F668:I691,3,FALSE)&amp;"/"&amp;RIGHT(W633+100,2)&amp;"/"&amp;X633,"MM/DD/YYYY")),"",-1),"")</f>
        <v/>
      </c>
    </row>
    <row r="634" spans="1:29" ht="13.8">
      <c r="A634" s="113"/>
      <c r="B634" s="113"/>
      <c r="C634" s="113"/>
      <c r="D634" s="113"/>
      <c r="E634" s="113"/>
      <c r="F634" s="14"/>
      <c r="G634" s="15"/>
      <c r="H634" s="14"/>
      <c r="I634" s="114"/>
      <c r="J634" s="91" t="str">
        <f t="shared" si="27"/>
        <v/>
      </c>
      <c r="K634" s="88"/>
      <c r="L634" s="89"/>
      <c r="M634" s="90"/>
      <c r="N634" s="88"/>
      <c r="O634" s="89"/>
      <c r="P634" s="90"/>
      <c r="Q634" s="85" t="str">
        <f ca="1">+IF(A634="","",IF(AND(TODAY()&lt;Validation!$C$141,OR(MONTH(TODAY())=10,MONTH(TODAY())=11,MONTH(TODAY())=12)),CONCATENATE(MONTH(TODAY()),"/01/",YEAR(TODAY())),IF(AND(TODAY()&lt;Validation!$C$141,MONTH(TODAY())&lt;=9),CONCATENATE("0",MONTH(TODAY()),"/01/",YEAR(TODAY())),IF(AND(TODAY()&gt;=Validation!$C$141,OR(MONTH(TODAY())=10,MONTH(TODAY())=11,MONTH(TODAY())=12)),CONCATENATE(MONTH(TODAY()+10),"/01/",YEAR(TODAY()+10)),IF(AND(TODAY()&gt;=Validation!$C$141,MONTH(TODAY())&lt;=9),CONCATENATE("0",MONTH(TODAY()+10),"/01/",YEAR(TODAY()+10)))))))</f>
        <v/>
      </c>
      <c r="R634" s="84" t="str">
        <f t="shared" si="28"/>
        <v/>
      </c>
      <c r="S634" s="66"/>
      <c r="T634" s="66"/>
      <c r="U634" s="66"/>
      <c r="V634" s="66"/>
      <c r="W634" s="66"/>
      <c r="X634" s="66"/>
      <c r="Y634" s="278"/>
      <c r="Z634" s="7">
        <f t="shared" si="29"/>
        <v>22</v>
      </c>
      <c r="AB634" s="133" t="str">
        <f>IFERROR(IF(DATEVALUE(VLOOKUP(K634,Validation!F669:I692,3,FALSE)&amp;"/"&amp;RIGHT(L634+100,2)&amp;"/"&amp;M634)&lt;=DATEVALUE(VLOOKUP(N634,Validation!F669:I692,3,FALSE)&amp;"/"&amp;RIGHT(O634+100,2)&amp;"/"&amp;P634),"",-1),"")</f>
        <v/>
      </c>
      <c r="AC634" s="133" t="str">
        <f>IFERROR(IF(DATEVALUE(TEXT(VLOOKUP(S634,Validation!F669:I692,3,FALSE)&amp;"/"&amp;RIGHT(T634+100,2)&amp;"/"&amp;U634,"MM/DD/YYYY"))&lt;=DATEVALUE(TEXT(VLOOKUP(V634,Validation!F669:I692,3,FALSE)&amp;"/"&amp;RIGHT(W634+100,2)&amp;"/"&amp;X634,"MM/DD/YYYY")),"",-1),"")</f>
        <v/>
      </c>
    </row>
    <row r="635" spans="1:29" ht="13.8">
      <c r="A635" s="113"/>
      <c r="B635" s="113"/>
      <c r="C635" s="113"/>
      <c r="D635" s="113"/>
      <c r="E635" s="113"/>
      <c r="F635" s="14"/>
      <c r="G635" s="15"/>
      <c r="H635" s="14"/>
      <c r="I635" s="114"/>
      <c r="J635" s="91" t="str">
        <f t="shared" si="27"/>
        <v/>
      </c>
      <c r="K635" s="88"/>
      <c r="L635" s="89"/>
      <c r="M635" s="90"/>
      <c r="N635" s="88"/>
      <c r="O635" s="89"/>
      <c r="P635" s="90"/>
      <c r="Q635" s="85" t="str">
        <f ca="1">+IF(A635="","",IF(AND(TODAY()&lt;Validation!$C$141,OR(MONTH(TODAY())=10,MONTH(TODAY())=11,MONTH(TODAY())=12)),CONCATENATE(MONTH(TODAY()),"/01/",YEAR(TODAY())),IF(AND(TODAY()&lt;Validation!$C$141,MONTH(TODAY())&lt;=9),CONCATENATE("0",MONTH(TODAY()),"/01/",YEAR(TODAY())),IF(AND(TODAY()&gt;=Validation!$C$141,OR(MONTH(TODAY())=10,MONTH(TODAY())=11,MONTH(TODAY())=12)),CONCATENATE(MONTH(TODAY()+10),"/01/",YEAR(TODAY()+10)),IF(AND(TODAY()&gt;=Validation!$C$141,MONTH(TODAY())&lt;=9),CONCATENATE("0",MONTH(TODAY()+10),"/01/",YEAR(TODAY()+10)))))))</f>
        <v/>
      </c>
      <c r="R635" s="84" t="str">
        <f t="shared" si="28"/>
        <v/>
      </c>
      <c r="S635" s="66"/>
      <c r="T635" s="66"/>
      <c r="U635" s="66"/>
      <c r="V635" s="66"/>
      <c r="W635" s="66"/>
      <c r="X635" s="66"/>
      <c r="Y635" s="278"/>
      <c r="Z635" s="7">
        <f t="shared" si="29"/>
        <v>22</v>
      </c>
      <c r="AB635" s="133" t="str">
        <f>IFERROR(IF(DATEVALUE(VLOOKUP(K635,Validation!F670:I693,3,FALSE)&amp;"/"&amp;RIGHT(L635+100,2)&amp;"/"&amp;M635)&lt;=DATEVALUE(VLOOKUP(N635,Validation!F670:I693,3,FALSE)&amp;"/"&amp;RIGHT(O635+100,2)&amp;"/"&amp;P635),"",-1),"")</f>
        <v/>
      </c>
      <c r="AC635" s="133" t="str">
        <f>IFERROR(IF(DATEVALUE(TEXT(VLOOKUP(S635,Validation!F670:I693,3,FALSE)&amp;"/"&amp;RIGHT(T635+100,2)&amp;"/"&amp;U635,"MM/DD/YYYY"))&lt;=DATEVALUE(TEXT(VLOOKUP(V635,Validation!F670:I693,3,FALSE)&amp;"/"&amp;RIGHT(W635+100,2)&amp;"/"&amp;X635,"MM/DD/YYYY")),"",-1),"")</f>
        <v/>
      </c>
    </row>
    <row r="636" spans="1:29" ht="13.8">
      <c r="A636" s="113"/>
      <c r="B636" s="113"/>
      <c r="C636" s="113"/>
      <c r="D636" s="113"/>
      <c r="E636" s="113"/>
      <c r="F636" s="14"/>
      <c r="G636" s="15"/>
      <c r="H636" s="14"/>
      <c r="I636" s="114"/>
      <c r="J636" s="91" t="str">
        <f t="shared" si="27"/>
        <v/>
      </c>
      <c r="K636" s="88"/>
      <c r="L636" s="89"/>
      <c r="M636" s="90"/>
      <c r="N636" s="88"/>
      <c r="O636" s="89"/>
      <c r="P636" s="90"/>
      <c r="Q636" s="85" t="str">
        <f ca="1">+IF(A636="","",IF(AND(TODAY()&lt;Validation!$C$141,OR(MONTH(TODAY())=10,MONTH(TODAY())=11,MONTH(TODAY())=12)),CONCATENATE(MONTH(TODAY()),"/01/",YEAR(TODAY())),IF(AND(TODAY()&lt;Validation!$C$141,MONTH(TODAY())&lt;=9),CONCATENATE("0",MONTH(TODAY()),"/01/",YEAR(TODAY())),IF(AND(TODAY()&gt;=Validation!$C$141,OR(MONTH(TODAY())=10,MONTH(TODAY())=11,MONTH(TODAY())=12)),CONCATENATE(MONTH(TODAY()+10),"/01/",YEAR(TODAY()+10)),IF(AND(TODAY()&gt;=Validation!$C$141,MONTH(TODAY())&lt;=9),CONCATENATE("0",MONTH(TODAY()+10),"/01/",YEAR(TODAY()+10)))))))</f>
        <v/>
      </c>
      <c r="R636" s="84" t="str">
        <f t="shared" si="28"/>
        <v/>
      </c>
      <c r="S636" s="66"/>
      <c r="T636" s="66"/>
      <c r="U636" s="66"/>
      <c r="V636" s="66"/>
      <c r="W636" s="66"/>
      <c r="X636" s="66"/>
      <c r="Y636" s="278"/>
      <c r="Z636" s="7">
        <f t="shared" si="29"/>
        <v>22</v>
      </c>
      <c r="AB636" s="133" t="str">
        <f>IFERROR(IF(DATEVALUE(VLOOKUP(K636,Validation!F671:I694,3,FALSE)&amp;"/"&amp;RIGHT(L636+100,2)&amp;"/"&amp;M636)&lt;=DATEVALUE(VLOOKUP(N636,Validation!F671:I694,3,FALSE)&amp;"/"&amp;RIGHT(O636+100,2)&amp;"/"&amp;P636),"",-1),"")</f>
        <v/>
      </c>
      <c r="AC636" s="133" t="str">
        <f>IFERROR(IF(DATEVALUE(TEXT(VLOOKUP(S636,Validation!F671:I694,3,FALSE)&amp;"/"&amp;RIGHT(T636+100,2)&amp;"/"&amp;U636,"MM/DD/YYYY"))&lt;=DATEVALUE(TEXT(VLOOKUP(V636,Validation!F671:I694,3,FALSE)&amp;"/"&amp;RIGHT(W636+100,2)&amp;"/"&amp;X636,"MM/DD/YYYY")),"",-1),"")</f>
        <v/>
      </c>
    </row>
    <row r="637" spans="1:29" ht="13.8">
      <c r="A637" s="113"/>
      <c r="B637" s="113"/>
      <c r="C637" s="113"/>
      <c r="D637" s="113"/>
      <c r="E637" s="113"/>
      <c r="F637" s="14"/>
      <c r="G637" s="15"/>
      <c r="H637" s="14"/>
      <c r="I637" s="114"/>
      <c r="J637" s="91" t="str">
        <f t="shared" si="27"/>
        <v/>
      </c>
      <c r="K637" s="88"/>
      <c r="L637" s="89"/>
      <c r="M637" s="90"/>
      <c r="N637" s="88"/>
      <c r="O637" s="89"/>
      <c r="P637" s="90"/>
      <c r="Q637" s="85" t="str">
        <f ca="1">+IF(A637="","",IF(AND(TODAY()&lt;Validation!$C$141,OR(MONTH(TODAY())=10,MONTH(TODAY())=11,MONTH(TODAY())=12)),CONCATENATE(MONTH(TODAY()),"/01/",YEAR(TODAY())),IF(AND(TODAY()&lt;Validation!$C$141,MONTH(TODAY())&lt;=9),CONCATENATE("0",MONTH(TODAY()),"/01/",YEAR(TODAY())),IF(AND(TODAY()&gt;=Validation!$C$141,OR(MONTH(TODAY())=10,MONTH(TODAY())=11,MONTH(TODAY())=12)),CONCATENATE(MONTH(TODAY()+10),"/01/",YEAR(TODAY()+10)),IF(AND(TODAY()&gt;=Validation!$C$141,MONTH(TODAY())&lt;=9),CONCATENATE("0",MONTH(TODAY()+10),"/01/",YEAR(TODAY()+10)))))))</f>
        <v/>
      </c>
      <c r="R637" s="84" t="str">
        <f t="shared" si="28"/>
        <v/>
      </c>
      <c r="S637" s="66"/>
      <c r="T637" s="66"/>
      <c r="U637" s="66"/>
      <c r="V637" s="66"/>
      <c r="W637" s="66"/>
      <c r="X637" s="66"/>
      <c r="Y637" s="278"/>
      <c r="Z637" s="7">
        <f t="shared" si="29"/>
        <v>22</v>
      </c>
      <c r="AB637" s="133" t="str">
        <f>IFERROR(IF(DATEVALUE(VLOOKUP(K637,Validation!F672:I695,3,FALSE)&amp;"/"&amp;RIGHT(L637+100,2)&amp;"/"&amp;M637)&lt;=DATEVALUE(VLOOKUP(N637,Validation!F672:I695,3,FALSE)&amp;"/"&amp;RIGHT(O637+100,2)&amp;"/"&amp;P637),"",-1),"")</f>
        <v/>
      </c>
      <c r="AC637" s="133" t="str">
        <f>IFERROR(IF(DATEVALUE(TEXT(VLOOKUP(S637,Validation!F672:I695,3,FALSE)&amp;"/"&amp;RIGHT(T637+100,2)&amp;"/"&amp;U637,"MM/DD/YYYY"))&lt;=DATEVALUE(TEXT(VLOOKUP(V637,Validation!F672:I695,3,FALSE)&amp;"/"&amp;RIGHT(W637+100,2)&amp;"/"&amp;X637,"MM/DD/YYYY")),"",-1),"")</f>
        <v/>
      </c>
    </row>
    <row r="638" spans="1:29" ht="13.8">
      <c r="A638" s="113"/>
      <c r="B638" s="113"/>
      <c r="C638" s="113"/>
      <c r="D638" s="113"/>
      <c r="E638" s="113"/>
      <c r="F638" s="14"/>
      <c r="G638" s="15"/>
      <c r="H638" s="14"/>
      <c r="I638" s="114"/>
      <c r="J638" s="91" t="str">
        <f t="shared" si="27"/>
        <v/>
      </c>
      <c r="K638" s="88"/>
      <c r="L638" s="89"/>
      <c r="M638" s="90"/>
      <c r="N638" s="88"/>
      <c r="O638" s="89"/>
      <c r="P638" s="90"/>
      <c r="Q638" s="85" t="str">
        <f ca="1">+IF(A638="","",IF(AND(TODAY()&lt;Validation!$C$141,OR(MONTH(TODAY())=10,MONTH(TODAY())=11,MONTH(TODAY())=12)),CONCATENATE(MONTH(TODAY()),"/01/",YEAR(TODAY())),IF(AND(TODAY()&lt;Validation!$C$141,MONTH(TODAY())&lt;=9),CONCATENATE("0",MONTH(TODAY()),"/01/",YEAR(TODAY())),IF(AND(TODAY()&gt;=Validation!$C$141,OR(MONTH(TODAY())=10,MONTH(TODAY())=11,MONTH(TODAY())=12)),CONCATENATE(MONTH(TODAY()+10),"/01/",YEAR(TODAY()+10)),IF(AND(TODAY()&gt;=Validation!$C$141,MONTH(TODAY())&lt;=9),CONCATENATE("0",MONTH(TODAY()+10),"/01/",YEAR(TODAY()+10)))))))</f>
        <v/>
      </c>
      <c r="R638" s="84" t="str">
        <f t="shared" si="28"/>
        <v/>
      </c>
      <c r="S638" s="66"/>
      <c r="T638" s="66"/>
      <c r="U638" s="66"/>
      <c r="V638" s="66"/>
      <c r="W638" s="66"/>
      <c r="X638" s="66"/>
      <c r="Y638" s="278"/>
      <c r="Z638" s="7">
        <f t="shared" si="29"/>
        <v>22</v>
      </c>
      <c r="AB638" s="133" t="str">
        <f>IFERROR(IF(DATEVALUE(VLOOKUP(K638,Validation!F673:I696,3,FALSE)&amp;"/"&amp;RIGHT(L638+100,2)&amp;"/"&amp;M638)&lt;=DATEVALUE(VLOOKUP(N638,Validation!F673:I696,3,FALSE)&amp;"/"&amp;RIGHT(O638+100,2)&amp;"/"&amp;P638),"",-1),"")</f>
        <v/>
      </c>
      <c r="AC638" s="133" t="str">
        <f>IFERROR(IF(DATEVALUE(TEXT(VLOOKUP(S638,Validation!F673:I696,3,FALSE)&amp;"/"&amp;RIGHT(T638+100,2)&amp;"/"&amp;U638,"MM/DD/YYYY"))&lt;=DATEVALUE(TEXT(VLOOKUP(V638,Validation!F673:I696,3,FALSE)&amp;"/"&amp;RIGHT(W638+100,2)&amp;"/"&amp;X638,"MM/DD/YYYY")),"",-1),"")</f>
        <v/>
      </c>
    </row>
    <row r="639" spans="1:29" ht="13.8">
      <c r="A639" s="113"/>
      <c r="B639" s="113"/>
      <c r="C639" s="113"/>
      <c r="D639" s="113"/>
      <c r="E639" s="113"/>
      <c r="F639" s="14"/>
      <c r="G639" s="15"/>
      <c r="H639" s="14"/>
      <c r="I639" s="114"/>
      <c r="J639" s="91" t="str">
        <f t="shared" si="27"/>
        <v/>
      </c>
      <c r="K639" s="88"/>
      <c r="L639" s="89"/>
      <c r="M639" s="90"/>
      <c r="N639" s="88"/>
      <c r="O639" s="89"/>
      <c r="P639" s="90"/>
      <c r="Q639" s="85" t="str">
        <f ca="1">+IF(A639="","",IF(AND(TODAY()&lt;Validation!$C$141,OR(MONTH(TODAY())=10,MONTH(TODAY())=11,MONTH(TODAY())=12)),CONCATENATE(MONTH(TODAY()),"/01/",YEAR(TODAY())),IF(AND(TODAY()&lt;Validation!$C$141,MONTH(TODAY())&lt;=9),CONCATENATE("0",MONTH(TODAY()),"/01/",YEAR(TODAY())),IF(AND(TODAY()&gt;=Validation!$C$141,OR(MONTH(TODAY())=10,MONTH(TODAY())=11,MONTH(TODAY())=12)),CONCATENATE(MONTH(TODAY()+10),"/01/",YEAR(TODAY()+10)),IF(AND(TODAY()&gt;=Validation!$C$141,MONTH(TODAY())&lt;=9),CONCATENATE("0",MONTH(TODAY()+10),"/01/",YEAR(TODAY()+10)))))))</f>
        <v/>
      </c>
      <c r="R639" s="84" t="str">
        <f t="shared" si="28"/>
        <v/>
      </c>
      <c r="S639" s="66"/>
      <c r="T639" s="66"/>
      <c r="U639" s="66"/>
      <c r="V639" s="66"/>
      <c r="W639" s="66"/>
      <c r="X639" s="66"/>
      <c r="Y639" s="278"/>
      <c r="Z639" s="7">
        <f t="shared" si="29"/>
        <v>22</v>
      </c>
      <c r="AB639" s="133" t="str">
        <f>IFERROR(IF(DATEVALUE(VLOOKUP(K639,Validation!F674:I697,3,FALSE)&amp;"/"&amp;RIGHT(L639+100,2)&amp;"/"&amp;M639)&lt;=DATEVALUE(VLOOKUP(N639,Validation!F674:I697,3,FALSE)&amp;"/"&amp;RIGHT(O639+100,2)&amp;"/"&amp;P639),"",-1),"")</f>
        <v/>
      </c>
      <c r="AC639" s="133" t="str">
        <f>IFERROR(IF(DATEVALUE(TEXT(VLOOKUP(S639,Validation!F674:I697,3,FALSE)&amp;"/"&amp;RIGHT(T639+100,2)&amp;"/"&amp;U639,"MM/DD/YYYY"))&lt;=DATEVALUE(TEXT(VLOOKUP(V639,Validation!F674:I697,3,FALSE)&amp;"/"&amp;RIGHT(W639+100,2)&amp;"/"&amp;X639,"MM/DD/YYYY")),"",-1),"")</f>
        <v/>
      </c>
    </row>
    <row r="640" spans="1:29" ht="13.8">
      <c r="A640" s="113"/>
      <c r="B640" s="113"/>
      <c r="C640" s="113"/>
      <c r="D640" s="113"/>
      <c r="E640" s="113"/>
      <c r="F640" s="14"/>
      <c r="G640" s="15"/>
      <c r="H640" s="14"/>
      <c r="I640" s="114"/>
      <c r="J640" s="91" t="str">
        <f t="shared" si="27"/>
        <v/>
      </c>
      <c r="K640" s="88"/>
      <c r="L640" s="89"/>
      <c r="M640" s="90"/>
      <c r="N640" s="88"/>
      <c r="O640" s="89"/>
      <c r="P640" s="90"/>
      <c r="Q640" s="85" t="str">
        <f ca="1">+IF(A640="","",IF(AND(TODAY()&lt;Validation!$C$141,OR(MONTH(TODAY())=10,MONTH(TODAY())=11,MONTH(TODAY())=12)),CONCATENATE(MONTH(TODAY()),"/01/",YEAR(TODAY())),IF(AND(TODAY()&lt;Validation!$C$141,MONTH(TODAY())&lt;=9),CONCATENATE("0",MONTH(TODAY()),"/01/",YEAR(TODAY())),IF(AND(TODAY()&gt;=Validation!$C$141,OR(MONTH(TODAY())=10,MONTH(TODAY())=11,MONTH(TODAY())=12)),CONCATENATE(MONTH(TODAY()+10),"/01/",YEAR(TODAY()+10)),IF(AND(TODAY()&gt;=Validation!$C$141,MONTH(TODAY())&lt;=9),CONCATENATE("0",MONTH(TODAY()+10),"/01/",YEAR(TODAY()+10)))))))</f>
        <v/>
      </c>
      <c r="R640" s="84" t="str">
        <f t="shared" si="28"/>
        <v/>
      </c>
      <c r="S640" s="66"/>
      <c r="T640" s="66"/>
      <c r="U640" s="66"/>
      <c r="V640" s="66"/>
      <c r="W640" s="66"/>
      <c r="X640" s="66"/>
      <c r="Y640" s="278"/>
      <c r="Z640" s="7">
        <f t="shared" si="29"/>
        <v>22</v>
      </c>
      <c r="AB640" s="133" t="str">
        <f>IFERROR(IF(DATEVALUE(VLOOKUP(K640,Validation!F675:I698,3,FALSE)&amp;"/"&amp;RIGHT(L640+100,2)&amp;"/"&amp;M640)&lt;=DATEVALUE(VLOOKUP(N640,Validation!F675:I698,3,FALSE)&amp;"/"&amp;RIGHT(O640+100,2)&amp;"/"&amp;P640),"",-1),"")</f>
        <v/>
      </c>
      <c r="AC640" s="133" t="str">
        <f>IFERROR(IF(DATEVALUE(TEXT(VLOOKUP(S640,Validation!F675:I698,3,FALSE)&amp;"/"&amp;RIGHT(T640+100,2)&amp;"/"&amp;U640,"MM/DD/YYYY"))&lt;=DATEVALUE(TEXT(VLOOKUP(V640,Validation!F675:I698,3,FALSE)&amp;"/"&amp;RIGHT(W640+100,2)&amp;"/"&amp;X640,"MM/DD/YYYY")),"",-1),"")</f>
        <v/>
      </c>
    </row>
    <row r="641" spans="1:29" ht="13.8">
      <c r="A641" s="113"/>
      <c r="B641" s="113"/>
      <c r="C641" s="113"/>
      <c r="D641" s="113"/>
      <c r="E641" s="113"/>
      <c r="F641" s="14"/>
      <c r="G641" s="15"/>
      <c r="H641" s="14"/>
      <c r="I641" s="114"/>
      <c r="J641" s="91" t="str">
        <f t="shared" si="27"/>
        <v/>
      </c>
      <c r="K641" s="88"/>
      <c r="L641" s="89"/>
      <c r="M641" s="90"/>
      <c r="N641" s="88"/>
      <c r="O641" s="89"/>
      <c r="P641" s="90"/>
      <c r="Q641" s="85" t="str">
        <f ca="1">+IF(A641="","",IF(AND(TODAY()&lt;Validation!$C$141,OR(MONTH(TODAY())=10,MONTH(TODAY())=11,MONTH(TODAY())=12)),CONCATENATE(MONTH(TODAY()),"/01/",YEAR(TODAY())),IF(AND(TODAY()&lt;Validation!$C$141,MONTH(TODAY())&lt;=9),CONCATENATE("0",MONTH(TODAY()),"/01/",YEAR(TODAY())),IF(AND(TODAY()&gt;=Validation!$C$141,OR(MONTH(TODAY())=10,MONTH(TODAY())=11,MONTH(TODAY())=12)),CONCATENATE(MONTH(TODAY()+10),"/01/",YEAR(TODAY()+10)),IF(AND(TODAY()&gt;=Validation!$C$141,MONTH(TODAY())&lt;=9),CONCATENATE("0",MONTH(TODAY()+10),"/01/",YEAR(TODAY()+10)))))))</f>
        <v/>
      </c>
      <c r="R641" s="84" t="str">
        <f t="shared" si="28"/>
        <v/>
      </c>
      <c r="S641" s="66"/>
      <c r="T641" s="66"/>
      <c r="U641" s="66"/>
      <c r="V641" s="66"/>
      <c r="W641" s="66"/>
      <c r="X641" s="66"/>
      <c r="Y641" s="278"/>
      <c r="Z641" s="7">
        <f t="shared" si="29"/>
        <v>22</v>
      </c>
      <c r="AB641" s="133" t="str">
        <f>IFERROR(IF(DATEVALUE(VLOOKUP(K641,Validation!F676:I699,3,FALSE)&amp;"/"&amp;RIGHT(L641+100,2)&amp;"/"&amp;M641)&lt;=DATEVALUE(VLOOKUP(N641,Validation!F676:I699,3,FALSE)&amp;"/"&amp;RIGHT(O641+100,2)&amp;"/"&amp;P641),"",-1),"")</f>
        <v/>
      </c>
      <c r="AC641" s="133" t="str">
        <f>IFERROR(IF(DATEVALUE(TEXT(VLOOKUP(S641,Validation!F676:I699,3,FALSE)&amp;"/"&amp;RIGHT(T641+100,2)&amp;"/"&amp;U641,"MM/DD/YYYY"))&lt;=DATEVALUE(TEXT(VLOOKUP(V641,Validation!F676:I699,3,FALSE)&amp;"/"&amp;RIGHT(W641+100,2)&amp;"/"&amp;X641,"MM/DD/YYYY")),"",-1),"")</f>
        <v/>
      </c>
    </row>
    <row r="642" spans="1:29" ht="13.8">
      <c r="A642" s="113"/>
      <c r="B642" s="113"/>
      <c r="C642" s="113"/>
      <c r="D642" s="113"/>
      <c r="E642" s="113"/>
      <c r="F642" s="14"/>
      <c r="G642" s="15"/>
      <c r="H642" s="14"/>
      <c r="I642" s="114"/>
      <c r="J642" s="91" t="str">
        <f t="shared" si="27"/>
        <v/>
      </c>
      <c r="K642" s="88"/>
      <c r="L642" s="89"/>
      <c r="M642" s="90"/>
      <c r="N642" s="88"/>
      <c r="O642" s="89"/>
      <c r="P642" s="90"/>
      <c r="Q642" s="85" t="str">
        <f ca="1">+IF(A642="","",IF(AND(TODAY()&lt;Validation!$C$141,OR(MONTH(TODAY())=10,MONTH(TODAY())=11,MONTH(TODAY())=12)),CONCATENATE(MONTH(TODAY()),"/01/",YEAR(TODAY())),IF(AND(TODAY()&lt;Validation!$C$141,MONTH(TODAY())&lt;=9),CONCATENATE("0",MONTH(TODAY()),"/01/",YEAR(TODAY())),IF(AND(TODAY()&gt;=Validation!$C$141,OR(MONTH(TODAY())=10,MONTH(TODAY())=11,MONTH(TODAY())=12)),CONCATENATE(MONTH(TODAY()+10),"/01/",YEAR(TODAY()+10)),IF(AND(TODAY()&gt;=Validation!$C$141,MONTH(TODAY())&lt;=9),CONCATENATE("0",MONTH(TODAY()+10),"/01/",YEAR(TODAY()+10)))))))</f>
        <v/>
      </c>
      <c r="R642" s="84" t="str">
        <f t="shared" si="28"/>
        <v/>
      </c>
      <c r="S642" s="66"/>
      <c r="T642" s="66"/>
      <c r="U642" s="66"/>
      <c r="V642" s="66"/>
      <c r="W642" s="66"/>
      <c r="X642" s="66"/>
      <c r="Y642" s="278"/>
      <c r="Z642" s="7">
        <f t="shared" si="29"/>
        <v>22</v>
      </c>
      <c r="AB642" s="133" t="str">
        <f>IFERROR(IF(DATEVALUE(VLOOKUP(K642,Validation!F677:I700,3,FALSE)&amp;"/"&amp;RIGHT(L642+100,2)&amp;"/"&amp;M642)&lt;=DATEVALUE(VLOOKUP(N642,Validation!F677:I700,3,FALSE)&amp;"/"&amp;RIGHT(O642+100,2)&amp;"/"&amp;P642),"",-1),"")</f>
        <v/>
      </c>
      <c r="AC642" s="133" t="str">
        <f>IFERROR(IF(DATEVALUE(TEXT(VLOOKUP(S642,Validation!F677:I700,3,FALSE)&amp;"/"&amp;RIGHT(T642+100,2)&amp;"/"&amp;U642,"MM/DD/YYYY"))&lt;=DATEVALUE(TEXT(VLOOKUP(V642,Validation!F677:I700,3,FALSE)&amp;"/"&amp;RIGHT(W642+100,2)&amp;"/"&amp;X642,"MM/DD/YYYY")),"",-1),"")</f>
        <v/>
      </c>
    </row>
    <row r="643" spans="1:29" ht="13.8">
      <c r="A643" s="113"/>
      <c r="B643" s="113"/>
      <c r="C643" s="113"/>
      <c r="D643" s="113"/>
      <c r="E643" s="113"/>
      <c r="F643" s="14"/>
      <c r="G643" s="15"/>
      <c r="H643" s="14"/>
      <c r="I643" s="114"/>
      <c r="J643" s="91" t="str">
        <f t="shared" si="27"/>
        <v/>
      </c>
      <c r="K643" s="88"/>
      <c r="L643" s="89"/>
      <c r="M643" s="90"/>
      <c r="N643" s="88"/>
      <c r="O643" s="89"/>
      <c r="P643" s="90"/>
      <c r="Q643" s="85" t="str">
        <f ca="1">+IF(A643="","",IF(AND(TODAY()&lt;Validation!$C$141,OR(MONTH(TODAY())=10,MONTH(TODAY())=11,MONTH(TODAY())=12)),CONCATENATE(MONTH(TODAY()),"/01/",YEAR(TODAY())),IF(AND(TODAY()&lt;Validation!$C$141,MONTH(TODAY())&lt;=9),CONCATENATE("0",MONTH(TODAY()),"/01/",YEAR(TODAY())),IF(AND(TODAY()&gt;=Validation!$C$141,OR(MONTH(TODAY())=10,MONTH(TODAY())=11,MONTH(TODAY())=12)),CONCATENATE(MONTH(TODAY()+10),"/01/",YEAR(TODAY()+10)),IF(AND(TODAY()&gt;=Validation!$C$141,MONTH(TODAY())&lt;=9),CONCATENATE("0",MONTH(TODAY()+10),"/01/",YEAR(TODAY()+10)))))))</f>
        <v/>
      </c>
      <c r="R643" s="84" t="str">
        <f t="shared" si="28"/>
        <v/>
      </c>
      <c r="S643" s="66"/>
      <c r="T643" s="66"/>
      <c r="U643" s="66"/>
      <c r="V643" s="66"/>
      <c r="W643" s="66"/>
      <c r="X643" s="66"/>
      <c r="Y643" s="278"/>
      <c r="Z643" s="7">
        <f t="shared" si="29"/>
        <v>22</v>
      </c>
      <c r="AB643" s="133" t="str">
        <f>IFERROR(IF(DATEVALUE(VLOOKUP(K643,Validation!F678:I701,3,FALSE)&amp;"/"&amp;RIGHT(L643+100,2)&amp;"/"&amp;M643)&lt;=DATEVALUE(VLOOKUP(N643,Validation!F678:I701,3,FALSE)&amp;"/"&amp;RIGHT(O643+100,2)&amp;"/"&amp;P643),"",-1),"")</f>
        <v/>
      </c>
      <c r="AC643" s="133" t="str">
        <f>IFERROR(IF(DATEVALUE(TEXT(VLOOKUP(S643,Validation!F678:I701,3,FALSE)&amp;"/"&amp;RIGHT(T643+100,2)&amp;"/"&amp;U643,"MM/DD/YYYY"))&lt;=DATEVALUE(TEXT(VLOOKUP(V643,Validation!F678:I701,3,FALSE)&amp;"/"&amp;RIGHT(W643+100,2)&amp;"/"&amp;X643,"MM/DD/YYYY")),"",-1),"")</f>
        <v/>
      </c>
    </row>
    <row r="644" spans="1:29" ht="13.8">
      <c r="A644" s="113"/>
      <c r="B644" s="113"/>
      <c r="C644" s="113"/>
      <c r="D644" s="113"/>
      <c r="E644" s="113"/>
      <c r="F644" s="14"/>
      <c r="G644" s="15"/>
      <c r="H644" s="14"/>
      <c r="I644" s="114"/>
      <c r="J644" s="91" t="str">
        <f t="shared" si="27"/>
        <v/>
      </c>
      <c r="K644" s="88"/>
      <c r="L644" s="89"/>
      <c r="M644" s="90"/>
      <c r="N644" s="88"/>
      <c r="O644" s="89"/>
      <c r="P644" s="90"/>
      <c r="Q644" s="85" t="str">
        <f ca="1">+IF(A644="","",IF(AND(TODAY()&lt;Validation!$C$141,OR(MONTH(TODAY())=10,MONTH(TODAY())=11,MONTH(TODAY())=12)),CONCATENATE(MONTH(TODAY()),"/01/",YEAR(TODAY())),IF(AND(TODAY()&lt;Validation!$C$141,MONTH(TODAY())&lt;=9),CONCATENATE("0",MONTH(TODAY()),"/01/",YEAR(TODAY())),IF(AND(TODAY()&gt;=Validation!$C$141,OR(MONTH(TODAY())=10,MONTH(TODAY())=11,MONTH(TODAY())=12)),CONCATENATE(MONTH(TODAY()+10),"/01/",YEAR(TODAY()+10)),IF(AND(TODAY()&gt;=Validation!$C$141,MONTH(TODAY())&lt;=9),CONCATENATE("0",MONTH(TODAY()+10),"/01/",YEAR(TODAY()+10)))))))</f>
        <v/>
      </c>
      <c r="R644" s="84" t="str">
        <f t="shared" si="28"/>
        <v/>
      </c>
      <c r="S644" s="66"/>
      <c r="T644" s="66"/>
      <c r="U644" s="66"/>
      <c r="V644" s="66"/>
      <c r="W644" s="66"/>
      <c r="X644" s="66"/>
      <c r="Y644" s="278"/>
      <c r="Z644" s="7">
        <f t="shared" si="29"/>
        <v>22</v>
      </c>
      <c r="AB644" s="133" t="str">
        <f>IFERROR(IF(DATEVALUE(VLOOKUP(K644,Validation!F679:I702,3,FALSE)&amp;"/"&amp;RIGHT(L644+100,2)&amp;"/"&amp;M644)&lt;=DATEVALUE(VLOOKUP(N644,Validation!F679:I702,3,FALSE)&amp;"/"&amp;RIGHT(O644+100,2)&amp;"/"&amp;P644),"",-1),"")</f>
        <v/>
      </c>
      <c r="AC644" s="133" t="str">
        <f>IFERROR(IF(DATEVALUE(TEXT(VLOOKUP(S644,Validation!F679:I702,3,FALSE)&amp;"/"&amp;RIGHT(T644+100,2)&amp;"/"&amp;U644,"MM/DD/YYYY"))&lt;=DATEVALUE(TEXT(VLOOKUP(V644,Validation!F679:I702,3,FALSE)&amp;"/"&amp;RIGHT(W644+100,2)&amp;"/"&amp;X644,"MM/DD/YYYY")),"",-1),"")</f>
        <v/>
      </c>
    </row>
    <row r="645" spans="1:29" ht="13.8">
      <c r="A645" s="113"/>
      <c r="B645" s="113"/>
      <c r="C645" s="113"/>
      <c r="D645" s="113"/>
      <c r="E645" s="113"/>
      <c r="F645" s="14"/>
      <c r="G645" s="15"/>
      <c r="H645" s="14"/>
      <c r="I645" s="114"/>
      <c r="J645" s="91" t="str">
        <f t="shared" si="27"/>
        <v/>
      </c>
      <c r="K645" s="88"/>
      <c r="L645" s="89"/>
      <c r="M645" s="90"/>
      <c r="N645" s="88"/>
      <c r="O645" s="89"/>
      <c r="P645" s="90"/>
      <c r="Q645" s="85" t="str">
        <f ca="1">+IF(A645="","",IF(AND(TODAY()&lt;Validation!$C$141,OR(MONTH(TODAY())=10,MONTH(TODAY())=11,MONTH(TODAY())=12)),CONCATENATE(MONTH(TODAY()),"/01/",YEAR(TODAY())),IF(AND(TODAY()&lt;Validation!$C$141,MONTH(TODAY())&lt;=9),CONCATENATE("0",MONTH(TODAY()),"/01/",YEAR(TODAY())),IF(AND(TODAY()&gt;=Validation!$C$141,OR(MONTH(TODAY())=10,MONTH(TODAY())=11,MONTH(TODAY())=12)),CONCATENATE(MONTH(TODAY()+10),"/01/",YEAR(TODAY()+10)),IF(AND(TODAY()&gt;=Validation!$C$141,MONTH(TODAY())&lt;=9),CONCATENATE("0",MONTH(TODAY()+10),"/01/",YEAR(TODAY()+10)))))))</f>
        <v/>
      </c>
      <c r="R645" s="84" t="str">
        <f t="shared" si="28"/>
        <v/>
      </c>
      <c r="S645" s="66"/>
      <c r="T645" s="66"/>
      <c r="U645" s="66"/>
      <c r="V645" s="66"/>
      <c r="W645" s="66"/>
      <c r="X645" s="66"/>
      <c r="Y645" s="278"/>
      <c r="Z645" s="7">
        <f t="shared" si="29"/>
        <v>22</v>
      </c>
      <c r="AB645" s="133" t="str">
        <f>IFERROR(IF(DATEVALUE(VLOOKUP(K645,Validation!F680:I703,3,FALSE)&amp;"/"&amp;RIGHT(L645+100,2)&amp;"/"&amp;M645)&lt;=DATEVALUE(VLOOKUP(N645,Validation!F680:I703,3,FALSE)&amp;"/"&amp;RIGHT(O645+100,2)&amp;"/"&amp;P645),"",-1),"")</f>
        <v/>
      </c>
      <c r="AC645" s="133" t="str">
        <f>IFERROR(IF(DATEVALUE(TEXT(VLOOKUP(S645,Validation!F680:I703,3,FALSE)&amp;"/"&amp;RIGHT(T645+100,2)&amp;"/"&amp;U645,"MM/DD/YYYY"))&lt;=DATEVALUE(TEXT(VLOOKUP(V645,Validation!F680:I703,3,FALSE)&amp;"/"&amp;RIGHT(W645+100,2)&amp;"/"&amp;X645,"MM/DD/YYYY")),"",-1),"")</f>
        <v/>
      </c>
    </row>
    <row r="646" spans="1:29" ht="13.8">
      <c r="A646" s="113"/>
      <c r="B646" s="113"/>
      <c r="C646" s="113"/>
      <c r="D646" s="113"/>
      <c r="E646" s="113"/>
      <c r="F646" s="14"/>
      <c r="G646" s="15"/>
      <c r="H646" s="14"/>
      <c r="I646" s="114"/>
      <c r="J646" s="91" t="str">
        <f t="shared" ref="J646:J709" si="30">+IF(A646="","",I646)</f>
        <v/>
      </c>
      <c r="K646" s="88"/>
      <c r="L646" s="89"/>
      <c r="M646" s="90"/>
      <c r="N646" s="88"/>
      <c r="O646" s="89"/>
      <c r="P646" s="90"/>
      <c r="Q646" s="85" t="str">
        <f ca="1">+IF(A646="","",IF(AND(TODAY()&lt;Validation!$C$141,OR(MONTH(TODAY())=10,MONTH(TODAY())=11,MONTH(TODAY())=12)),CONCATENATE(MONTH(TODAY()),"/01/",YEAR(TODAY())),IF(AND(TODAY()&lt;Validation!$C$141,MONTH(TODAY())&lt;=9),CONCATENATE("0",MONTH(TODAY()),"/01/",YEAR(TODAY())),IF(AND(TODAY()&gt;=Validation!$C$141,OR(MONTH(TODAY())=10,MONTH(TODAY())=11,MONTH(TODAY())=12)),CONCATENATE(MONTH(TODAY()+10),"/01/",YEAR(TODAY()+10)),IF(AND(TODAY()&gt;=Validation!$C$141,MONTH(TODAY())&lt;=9),CONCATENATE("0",MONTH(TODAY()+10),"/01/",YEAR(TODAY()+10)))))))</f>
        <v/>
      </c>
      <c r="R646" s="84" t="str">
        <f t="shared" ref="R646:R709" si="31">+IF(A646="","",I646)</f>
        <v/>
      </c>
      <c r="S646" s="66"/>
      <c r="T646" s="66"/>
      <c r="U646" s="66"/>
      <c r="V646" s="66"/>
      <c r="W646" s="66"/>
      <c r="X646" s="66"/>
      <c r="Y646" s="278"/>
      <c r="Z646" s="7">
        <f t="shared" ref="Z646:Z709" si="32">COUNTBLANK(A646:I646)+COUNTBLANK(K646:P646)+COUNTBLANK(S646:Y646)</f>
        <v>22</v>
      </c>
      <c r="AB646" s="133" t="str">
        <f>IFERROR(IF(DATEVALUE(VLOOKUP(K646,Validation!F681:I704,3,FALSE)&amp;"/"&amp;RIGHT(L646+100,2)&amp;"/"&amp;M646)&lt;=DATEVALUE(VLOOKUP(N646,Validation!F681:I704,3,FALSE)&amp;"/"&amp;RIGHT(O646+100,2)&amp;"/"&amp;P646),"",-1),"")</f>
        <v/>
      </c>
      <c r="AC646" s="133" t="str">
        <f>IFERROR(IF(DATEVALUE(TEXT(VLOOKUP(S646,Validation!F681:I704,3,FALSE)&amp;"/"&amp;RIGHT(T646+100,2)&amp;"/"&amp;U646,"MM/DD/YYYY"))&lt;=DATEVALUE(TEXT(VLOOKUP(V646,Validation!F681:I704,3,FALSE)&amp;"/"&amp;RIGHT(W646+100,2)&amp;"/"&amp;X646,"MM/DD/YYYY")),"",-1),"")</f>
        <v/>
      </c>
    </row>
    <row r="647" spans="1:29" ht="13.8">
      <c r="A647" s="113"/>
      <c r="B647" s="113"/>
      <c r="C647" s="113"/>
      <c r="D647" s="113"/>
      <c r="E647" s="113"/>
      <c r="F647" s="14"/>
      <c r="G647" s="15"/>
      <c r="H647" s="14"/>
      <c r="I647" s="114"/>
      <c r="J647" s="91" t="str">
        <f t="shared" si="30"/>
        <v/>
      </c>
      <c r="K647" s="88"/>
      <c r="L647" s="89"/>
      <c r="M647" s="90"/>
      <c r="N647" s="88"/>
      <c r="O647" s="89"/>
      <c r="P647" s="90"/>
      <c r="Q647" s="85" t="str">
        <f ca="1">+IF(A647="","",IF(AND(TODAY()&lt;Validation!$C$141,OR(MONTH(TODAY())=10,MONTH(TODAY())=11,MONTH(TODAY())=12)),CONCATENATE(MONTH(TODAY()),"/01/",YEAR(TODAY())),IF(AND(TODAY()&lt;Validation!$C$141,MONTH(TODAY())&lt;=9),CONCATENATE("0",MONTH(TODAY()),"/01/",YEAR(TODAY())),IF(AND(TODAY()&gt;=Validation!$C$141,OR(MONTH(TODAY())=10,MONTH(TODAY())=11,MONTH(TODAY())=12)),CONCATENATE(MONTH(TODAY()+10),"/01/",YEAR(TODAY()+10)),IF(AND(TODAY()&gt;=Validation!$C$141,MONTH(TODAY())&lt;=9),CONCATENATE("0",MONTH(TODAY()+10),"/01/",YEAR(TODAY()+10)))))))</f>
        <v/>
      </c>
      <c r="R647" s="84" t="str">
        <f t="shared" si="31"/>
        <v/>
      </c>
      <c r="S647" s="66"/>
      <c r="T647" s="66"/>
      <c r="U647" s="66"/>
      <c r="V647" s="66"/>
      <c r="W647" s="66"/>
      <c r="X647" s="66"/>
      <c r="Y647" s="278"/>
      <c r="Z647" s="7">
        <f t="shared" si="32"/>
        <v>22</v>
      </c>
      <c r="AB647" s="133" t="str">
        <f>IFERROR(IF(DATEVALUE(VLOOKUP(K647,Validation!F682:I705,3,FALSE)&amp;"/"&amp;RIGHT(L647+100,2)&amp;"/"&amp;M647)&lt;=DATEVALUE(VLOOKUP(N647,Validation!F682:I705,3,FALSE)&amp;"/"&amp;RIGHT(O647+100,2)&amp;"/"&amp;P647),"",-1),"")</f>
        <v/>
      </c>
      <c r="AC647" s="133" t="str">
        <f>IFERROR(IF(DATEVALUE(TEXT(VLOOKUP(S647,Validation!F682:I705,3,FALSE)&amp;"/"&amp;RIGHT(T647+100,2)&amp;"/"&amp;U647,"MM/DD/YYYY"))&lt;=DATEVALUE(TEXT(VLOOKUP(V647,Validation!F682:I705,3,FALSE)&amp;"/"&amp;RIGHT(W647+100,2)&amp;"/"&amp;X647,"MM/DD/YYYY")),"",-1),"")</f>
        <v/>
      </c>
    </row>
    <row r="648" spans="1:29" ht="13.8">
      <c r="A648" s="113"/>
      <c r="B648" s="113"/>
      <c r="C648" s="113"/>
      <c r="D648" s="113"/>
      <c r="E648" s="113"/>
      <c r="F648" s="14"/>
      <c r="G648" s="15"/>
      <c r="H648" s="14"/>
      <c r="I648" s="114"/>
      <c r="J648" s="91" t="str">
        <f t="shared" si="30"/>
        <v/>
      </c>
      <c r="K648" s="88"/>
      <c r="L648" s="89"/>
      <c r="M648" s="90"/>
      <c r="N648" s="88"/>
      <c r="O648" s="89"/>
      <c r="P648" s="90"/>
      <c r="Q648" s="85" t="str">
        <f ca="1">+IF(A648="","",IF(AND(TODAY()&lt;Validation!$C$141,OR(MONTH(TODAY())=10,MONTH(TODAY())=11,MONTH(TODAY())=12)),CONCATENATE(MONTH(TODAY()),"/01/",YEAR(TODAY())),IF(AND(TODAY()&lt;Validation!$C$141,MONTH(TODAY())&lt;=9),CONCATENATE("0",MONTH(TODAY()),"/01/",YEAR(TODAY())),IF(AND(TODAY()&gt;=Validation!$C$141,OR(MONTH(TODAY())=10,MONTH(TODAY())=11,MONTH(TODAY())=12)),CONCATENATE(MONTH(TODAY()+10),"/01/",YEAR(TODAY()+10)),IF(AND(TODAY()&gt;=Validation!$C$141,MONTH(TODAY())&lt;=9),CONCATENATE("0",MONTH(TODAY()+10),"/01/",YEAR(TODAY()+10)))))))</f>
        <v/>
      </c>
      <c r="R648" s="84" t="str">
        <f t="shared" si="31"/>
        <v/>
      </c>
      <c r="S648" s="66"/>
      <c r="T648" s="66"/>
      <c r="U648" s="66"/>
      <c r="V648" s="66"/>
      <c r="W648" s="66"/>
      <c r="X648" s="66"/>
      <c r="Y648" s="278"/>
      <c r="Z648" s="7">
        <f t="shared" si="32"/>
        <v>22</v>
      </c>
      <c r="AB648" s="133" t="str">
        <f>IFERROR(IF(DATEVALUE(VLOOKUP(K648,Validation!F683:I706,3,FALSE)&amp;"/"&amp;RIGHT(L648+100,2)&amp;"/"&amp;M648)&lt;=DATEVALUE(VLOOKUP(N648,Validation!F683:I706,3,FALSE)&amp;"/"&amp;RIGHT(O648+100,2)&amp;"/"&amp;P648),"",-1),"")</f>
        <v/>
      </c>
      <c r="AC648" s="133" t="str">
        <f>IFERROR(IF(DATEVALUE(TEXT(VLOOKUP(S648,Validation!F683:I706,3,FALSE)&amp;"/"&amp;RIGHT(T648+100,2)&amp;"/"&amp;U648,"MM/DD/YYYY"))&lt;=DATEVALUE(TEXT(VLOOKUP(V648,Validation!F683:I706,3,FALSE)&amp;"/"&amp;RIGHT(W648+100,2)&amp;"/"&amp;X648,"MM/DD/YYYY")),"",-1),"")</f>
        <v/>
      </c>
    </row>
    <row r="649" spans="1:29" ht="13.8">
      <c r="A649" s="113"/>
      <c r="B649" s="113"/>
      <c r="C649" s="113"/>
      <c r="D649" s="113"/>
      <c r="E649" s="113"/>
      <c r="F649" s="14"/>
      <c r="G649" s="15"/>
      <c r="H649" s="14"/>
      <c r="I649" s="114"/>
      <c r="J649" s="91" t="str">
        <f t="shared" si="30"/>
        <v/>
      </c>
      <c r="K649" s="88"/>
      <c r="L649" s="89"/>
      <c r="M649" s="90"/>
      <c r="N649" s="88"/>
      <c r="O649" s="89"/>
      <c r="P649" s="90"/>
      <c r="Q649" s="85" t="str">
        <f ca="1">+IF(A649="","",IF(AND(TODAY()&lt;Validation!$C$141,OR(MONTH(TODAY())=10,MONTH(TODAY())=11,MONTH(TODAY())=12)),CONCATENATE(MONTH(TODAY()),"/01/",YEAR(TODAY())),IF(AND(TODAY()&lt;Validation!$C$141,MONTH(TODAY())&lt;=9),CONCATENATE("0",MONTH(TODAY()),"/01/",YEAR(TODAY())),IF(AND(TODAY()&gt;=Validation!$C$141,OR(MONTH(TODAY())=10,MONTH(TODAY())=11,MONTH(TODAY())=12)),CONCATENATE(MONTH(TODAY()+10),"/01/",YEAR(TODAY()+10)),IF(AND(TODAY()&gt;=Validation!$C$141,MONTH(TODAY())&lt;=9),CONCATENATE("0",MONTH(TODAY()+10),"/01/",YEAR(TODAY()+10)))))))</f>
        <v/>
      </c>
      <c r="R649" s="84" t="str">
        <f t="shared" si="31"/>
        <v/>
      </c>
      <c r="S649" s="66"/>
      <c r="T649" s="66"/>
      <c r="U649" s="66"/>
      <c r="V649" s="66"/>
      <c r="W649" s="66"/>
      <c r="X649" s="66"/>
      <c r="Y649" s="278"/>
      <c r="Z649" s="7">
        <f t="shared" si="32"/>
        <v>22</v>
      </c>
      <c r="AB649" s="133" t="str">
        <f>IFERROR(IF(DATEVALUE(VLOOKUP(K649,Validation!F684:I707,3,FALSE)&amp;"/"&amp;RIGHT(L649+100,2)&amp;"/"&amp;M649)&lt;=DATEVALUE(VLOOKUP(N649,Validation!F684:I707,3,FALSE)&amp;"/"&amp;RIGHT(O649+100,2)&amp;"/"&amp;P649),"",-1),"")</f>
        <v/>
      </c>
      <c r="AC649" s="133" t="str">
        <f>IFERROR(IF(DATEVALUE(TEXT(VLOOKUP(S649,Validation!F684:I707,3,FALSE)&amp;"/"&amp;RIGHT(T649+100,2)&amp;"/"&amp;U649,"MM/DD/YYYY"))&lt;=DATEVALUE(TEXT(VLOOKUP(V649,Validation!F684:I707,3,FALSE)&amp;"/"&amp;RIGHT(W649+100,2)&amp;"/"&amp;X649,"MM/DD/YYYY")),"",-1),"")</f>
        <v/>
      </c>
    </row>
    <row r="650" spans="1:29" ht="13.8">
      <c r="A650" s="113"/>
      <c r="B650" s="113"/>
      <c r="C650" s="113"/>
      <c r="D650" s="113"/>
      <c r="E650" s="113"/>
      <c r="F650" s="14"/>
      <c r="G650" s="15"/>
      <c r="H650" s="14"/>
      <c r="I650" s="114"/>
      <c r="J650" s="91" t="str">
        <f t="shared" si="30"/>
        <v/>
      </c>
      <c r="K650" s="88"/>
      <c r="L650" s="89"/>
      <c r="M650" s="90"/>
      <c r="N650" s="88"/>
      <c r="O650" s="89"/>
      <c r="P650" s="90"/>
      <c r="Q650" s="85" t="str">
        <f ca="1">+IF(A650="","",IF(AND(TODAY()&lt;Validation!$C$141,OR(MONTH(TODAY())=10,MONTH(TODAY())=11,MONTH(TODAY())=12)),CONCATENATE(MONTH(TODAY()),"/01/",YEAR(TODAY())),IF(AND(TODAY()&lt;Validation!$C$141,MONTH(TODAY())&lt;=9),CONCATENATE("0",MONTH(TODAY()),"/01/",YEAR(TODAY())),IF(AND(TODAY()&gt;=Validation!$C$141,OR(MONTH(TODAY())=10,MONTH(TODAY())=11,MONTH(TODAY())=12)),CONCATENATE(MONTH(TODAY()+10),"/01/",YEAR(TODAY()+10)),IF(AND(TODAY()&gt;=Validation!$C$141,MONTH(TODAY())&lt;=9),CONCATENATE("0",MONTH(TODAY()+10),"/01/",YEAR(TODAY()+10)))))))</f>
        <v/>
      </c>
      <c r="R650" s="84" t="str">
        <f t="shared" si="31"/>
        <v/>
      </c>
      <c r="S650" s="66"/>
      <c r="T650" s="66"/>
      <c r="U650" s="66"/>
      <c r="V650" s="66"/>
      <c r="W650" s="66"/>
      <c r="X650" s="66"/>
      <c r="Y650" s="278"/>
      <c r="Z650" s="7">
        <f t="shared" si="32"/>
        <v>22</v>
      </c>
      <c r="AB650" s="133" t="str">
        <f>IFERROR(IF(DATEVALUE(VLOOKUP(K650,Validation!F685:I708,3,FALSE)&amp;"/"&amp;RIGHT(L650+100,2)&amp;"/"&amp;M650)&lt;=DATEVALUE(VLOOKUP(N650,Validation!F685:I708,3,FALSE)&amp;"/"&amp;RIGHT(O650+100,2)&amp;"/"&amp;P650),"",-1),"")</f>
        <v/>
      </c>
      <c r="AC650" s="133" t="str">
        <f>IFERROR(IF(DATEVALUE(TEXT(VLOOKUP(S650,Validation!F685:I708,3,FALSE)&amp;"/"&amp;RIGHT(T650+100,2)&amp;"/"&amp;U650,"MM/DD/YYYY"))&lt;=DATEVALUE(TEXT(VLOOKUP(V650,Validation!F685:I708,3,FALSE)&amp;"/"&amp;RIGHT(W650+100,2)&amp;"/"&amp;X650,"MM/DD/YYYY")),"",-1),"")</f>
        <v/>
      </c>
    </row>
    <row r="651" spans="1:29" ht="13.8">
      <c r="A651" s="113"/>
      <c r="B651" s="113"/>
      <c r="C651" s="113"/>
      <c r="D651" s="113"/>
      <c r="E651" s="113"/>
      <c r="F651" s="14"/>
      <c r="G651" s="15"/>
      <c r="H651" s="14"/>
      <c r="I651" s="114"/>
      <c r="J651" s="91" t="str">
        <f t="shared" si="30"/>
        <v/>
      </c>
      <c r="K651" s="88"/>
      <c r="L651" s="89"/>
      <c r="M651" s="90"/>
      <c r="N651" s="88"/>
      <c r="O651" s="89"/>
      <c r="P651" s="90"/>
      <c r="Q651" s="85" t="str">
        <f ca="1">+IF(A651="","",IF(AND(TODAY()&lt;Validation!$C$141,OR(MONTH(TODAY())=10,MONTH(TODAY())=11,MONTH(TODAY())=12)),CONCATENATE(MONTH(TODAY()),"/01/",YEAR(TODAY())),IF(AND(TODAY()&lt;Validation!$C$141,MONTH(TODAY())&lt;=9),CONCATENATE("0",MONTH(TODAY()),"/01/",YEAR(TODAY())),IF(AND(TODAY()&gt;=Validation!$C$141,OR(MONTH(TODAY())=10,MONTH(TODAY())=11,MONTH(TODAY())=12)),CONCATENATE(MONTH(TODAY()+10),"/01/",YEAR(TODAY()+10)),IF(AND(TODAY()&gt;=Validation!$C$141,MONTH(TODAY())&lt;=9),CONCATENATE("0",MONTH(TODAY()+10),"/01/",YEAR(TODAY()+10)))))))</f>
        <v/>
      </c>
      <c r="R651" s="84" t="str">
        <f t="shared" si="31"/>
        <v/>
      </c>
      <c r="S651" s="66"/>
      <c r="T651" s="66"/>
      <c r="U651" s="66"/>
      <c r="V651" s="66"/>
      <c r="W651" s="66"/>
      <c r="X651" s="66"/>
      <c r="Y651" s="278"/>
      <c r="Z651" s="7">
        <f t="shared" si="32"/>
        <v>22</v>
      </c>
      <c r="AB651" s="133" t="str">
        <f>IFERROR(IF(DATEVALUE(VLOOKUP(K651,Validation!F686:I709,3,FALSE)&amp;"/"&amp;RIGHT(L651+100,2)&amp;"/"&amp;M651)&lt;=DATEVALUE(VLOOKUP(N651,Validation!F686:I709,3,FALSE)&amp;"/"&amp;RIGHT(O651+100,2)&amp;"/"&amp;P651),"",-1),"")</f>
        <v/>
      </c>
      <c r="AC651" s="133" t="str">
        <f>IFERROR(IF(DATEVALUE(TEXT(VLOOKUP(S651,Validation!F686:I709,3,FALSE)&amp;"/"&amp;RIGHT(T651+100,2)&amp;"/"&amp;U651,"MM/DD/YYYY"))&lt;=DATEVALUE(TEXT(VLOOKUP(V651,Validation!F686:I709,3,FALSE)&amp;"/"&amp;RIGHT(W651+100,2)&amp;"/"&amp;X651,"MM/DD/YYYY")),"",-1),"")</f>
        <v/>
      </c>
    </row>
    <row r="652" spans="1:29" ht="13.8">
      <c r="A652" s="113"/>
      <c r="B652" s="113"/>
      <c r="C652" s="113"/>
      <c r="D652" s="113"/>
      <c r="E652" s="113"/>
      <c r="F652" s="14"/>
      <c r="G652" s="15"/>
      <c r="H652" s="14"/>
      <c r="I652" s="114"/>
      <c r="J652" s="91" t="str">
        <f t="shared" si="30"/>
        <v/>
      </c>
      <c r="K652" s="88"/>
      <c r="L652" s="89"/>
      <c r="M652" s="90"/>
      <c r="N652" s="88"/>
      <c r="O652" s="89"/>
      <c r="P652" s="90"/>
      <c r="Q652" s="85" t="str">
        <f ca="1">+IF(A652="","",IF(AND(TODAY()&lt;Validation!$C$141,OR(MONTH(TODAY())=10,MONTH(TODAY())=11,MONTH(TODAY())=12)),CONCATENATE(MONTH(TODAY()),"/01/",YEAR(TODAY())),IF(AND(TODAY()&lt;Validation!$C$141,MONTH(TODAY())&lt;=9),CONCATENATE("0",MONTH(TODAY()),"/01/",YEAR(TODAY())),IF(AND(TODAY()&gt;=Validation!$C$141,OR(MONTH(TODAY())=10,MONTH(TODAY())=11,MONTH(TODAY())=12)),CONCATENATE(MONTH(TODAY()+10),"/01/",YEAR(TODAY()+10)),IF(AND(TODAY()&gt;=Validation!$C$141,MONTH(TODAY())&lt;=9),CONCATENATE("0",MONTH(TODAY()+10),"/01/",YEAR(TODAY()+10)))))))</f>
        <v/>
      </c>
      <c r="R652" s="84" t="str">
        <f t="shared" si="31"/>
        <v/>
      </c>
      <c r="S652" s="66"/>
      <c r="T652" s="66"/>
      <c r="U652" s="66"/>
      <c r="V652" s="66"/>
      <c r="W652" s="66"/>
      <c r="X652" s="66"/>
      <c r="Y652" s="278"/>
      <c r="Z652" s="7">
        <f t="shared" si="32"/>
        <v>22</v>
      </c>
      <c r="AB652" s="133" t="str">
        <f>IFERROR(IF(DATEVALUE(VLOOKUP(K652,Validation!F687:I710,3,FALSE)&amp;"/"&amp;RIGHT(L652+100,2)&amp;"/"&amp;M652)&lt;=DATEVALUE(VLOOKUP(N652,Validation!F687:I710,3,FALSE)&amp;"/"&amp;RIGHT(O652+100,2)&amp;"/"&amp;P652),"",-1),"")</f>
        <v/>
      </c>
      <c r="AC652" s="133" t="str">
        <f>IFERROR(IF(DATEVALUE(TEXT(VLOOKUP(S652,Validation!F687:I710,3,FALSE)&amp;"/"&amp;RIGHT(T652+100,2)&amp;"/"&amp;U652,"MM/DD/YYYY"))&lt;=DATEVALUE(TEXT(VLOOKUP(V652,Validation!F687:I710,3,FALSE)&amp;"/"&amp;RIGHT(W652+100,2)&amp;"/"&amp;X652,"MM/DD/YYYY")),"",-1),"")</f>
        <v/>
      </c>
    </row>
    <row r="653" spans="1:29" ht="13.8">
      <c r="A653" s="113"/>
      <c r="B653" s="113"/>
      <c r="C653" s="113"/>
      <c r="D653" s="113"/>
      <c r="E653" s="113"/>
      <c r="F653" s="14"/>
      <c r="G653" s="15"/>
      <c r="H653" s="14"/>
      <c r="I653" s="114"/>
      <c r="J653" s="91" t="str">
        <f t="shared" si="30"/>
        <v/>
      </c>
      <c r="K653" s="88"/>
      <c r="L653" s="89"/>
      <c r="M653" s="90"/>
      <c r="N653" s="88"/>
      <c r="O653" s="89"/>
      <c r="P653" s="90"/>
      <c r="Q653" s="85" t="str">
        <f ca="1">+IF(A653="","",IF(AND(TODAY()&lt;Validation!$C$141,OR(MONTH(TODAY())=10,MONTH(TODAY())=11,MONTH(TODAY())=12)),CONCATENATE(MONTH(TODAY()),"/01/",YEAR(TODAY())),IF(AND(TODAY()&lt;Validation!$C$141,MONTH(TODAY())&lt;=9),CONCATENATE("0",MONTH(TODAY()),"/01/",YEAR(TODAY())),IF(AND(TODAY()&gt;=Validation!$C$141,OR(MONTH(TODAY())=10,MONTH(TODAY())=11,MONTH(TODAY())=12)),CONCATENATE(MONTH(TODAY()+10),"/01/",YEAR(TODAY()+10)),IF(AND(TODAY()&gt;=Validation!$C$141,MONTH(TODAY())&lt;=9),CONCATENATE("0",MONTH(TODAY()+10),"/01/",YEAR(TODAY()+10)))))))</f>
        <v/>
      </c>
      <c r="R653" s="84" t="str">
        <f t="shared" si="31"/>
        <v/>
      </c>
      <c r="S653" s="66"/>
      <c r="T653" s="66"/>
      <c r="U653" s="66"/>
      <c r="V653" s="66"/>
      <c r="W653" s="66"/>
      <c r="X653" s="66"/>
      <c r="Y653" s="278"/>
      <c r="Z653" s="7">
        <f t="shared" si="32"/>
        <v>22</v>
      </c>
      <c r="AB653" s="133" t="str">
        <f>IFERROR(IF(DATEVALUE(VLOOKUP(K653,Validation!F688:I711,3,FALSE)&amp;"/"&amp;RIGHT(L653+100,2)&amp;"/"&amp;M653)&lt;=DATEVALUE(VLOOKUP(N653,Validation!F688:I711,3,FALSE)&amp;"/"&amp;RIGHT(O653+100,2)&amp;"/"&amp;P653),"",-1),"")</f>
        <v/>
      </c>
      <c r="AC653" s="133" t="str">
        <f>IFERROR(IF(DATEVALUE(TEXT(VLOOKUP(S653,Validation!F688:I711,3,FALSE)&amp;"/"&amp;RIGHT(T653+100,2)&amp;"/"&amp;U653,"MM/DD/YYYY"))&lt;=DATEVALUE(TEXT(VLOOKUP(V653,Validation!F688:I711,3,FALSE)&amp;"/"&amp;RIGHT(W653+100,2)&amp;"/"&amp;X653,"MM/DD/YYYY")),"",-1),"")</f>
        <v/>
      </c>
    </row>
    <row r="654" spans="1:29" ht="13.8">
      <c r="A654" s="113"/>
      <c r="B654" s="113"/>
      <c r="C654" s="113"/>
      <c r="D654" s="113"/>
      <c r="E654" s="113"/>
      <c r="F654" s="14"/>
      <c r="G654" s="15"/>
      <c r="H654" s="14"/>
      <c r="I654" s="114"/>
      <c r="J654" s="91" t="str">
        <f t="shared" si="30"/>
        <v/>
      </c>
      <c r="K654" s="88"/>
      <c r="L654" s="89"/>
      <c r="M654" s="90"/>
      <c r="N654" s="88"/>
      <c r="O654" s="89"/>
      <c r="P654" s="90"/>
      <c r="Q654" s="85" t="str">
        <f ca="1">+IF(A654="","",IF(AND(TODAY()&lt;Validation!$C$141,OR(MONTH(TODAY())=10,MONTH(TODAY())=11,MONTH(TODAY())=12)),CONCATENATE(MONTH(TODAY()),"/01/",YEAR(TODAY())),IF(AND(TODAY()&lt;Validation!$C$141,MONTH(TODAY())&lt;=9),CONCATENATE("0",MONTH(TODAY()),"/01/",YEAR(TODAY())),IF(AND(TODAY()&gt;=Validation!$C$141,OR(MONTH(TODAY())=10,MONTH(TODAY())=11,MONTH(TODAY())=12)),CONCATENATE(MONTH(TODAY()+10),"/01/",YEAR(TODAY()+10)),IF(AND(TODAY()&gt;=Validation!$C$141,MONTH(TODAY())&lt;=9),CONCATENATE("0",MONTH(TODAY()+10),"/01/",YEAR(TODAY()+10)))))))</f>
        <v/>
      </c>
      <c r="R654" s="84" t="str">
        <f t="shared" si="31"/>
        <v/>
      </c>
      <c r="S654" s="66"/>
      <c r="T654" s="66"/>
      <c r="U654" s="66"/>
      <c r="V654" s="66"/>
      <c r="W654" s="66"/>
      <c r="X654" s="66"/>
      <c r="Y654" s="278"/>
      <c r="Z654" s="7">
        <f t="shared" si="32"/>
        <v>22</v>
      </c>
      <c r="AB654" s="133" t="str">
        <f>IFERROR(IF(DATEVALUE(VLOOKUP(K654,Validation!F689:I712,3,FALSE)&amp;"/"&amp;RIGHT(L654+100,2)&amp;"/"&amp;M654)&lt;=DATEVALUE(VLOOKUP(N654,Validation!F689:I712,3,FALSE)&amp;"/"&amp;RIGHT(O654+100,2)&amp;"/"&amp;P654),"",-1),"")</f>
        <v/>
      </c>
      <c r="AC654" s="133" t="str">
        <f>IFERROR(IF(DATEVALUE(TEXT(VLOOKUP(S654,Validation!F689:I712,3,FALSE)&amp;"/"&amp;RIGHT(T654+100,2)&amp;"/"&amp;U654,"MM/DD/YYYY"))&lt;=DATEVALUE(TEXT(VLOOKUP(V654,Validation!F689:I712,3,FALSE)&amp;"/"&amp;RIGHT(W654+100,2)&amp;"/"&amp;X654,"MM/DD/YYYY")),"",-1),"")</f>
        <v/>
      </c>
    </row>
    <row r="655" spans="1:29" ht="13.8">
      <c r="A655" s="113"/>
      <c r="B655" s="113"/>
      <c r="C655" s="113"/>
      <c r="D655" s="113"/>
      <c r="E655" s="113"/>
      <c r="F655" s="14"/>
      <c r="G655" s="15"/>
      <c r="H655" s="14"/>
      <c r="I655" s="114"/>
      <c r="J655" s="91" t="str">
        <f t="shared" si="30"/>
        <v/>
      </c>
      <c r="K655" s="88"/>
      <c r="L655" s="89"/>
      <c r="M655" s="90"/>
      <c r="N655" s="88"/>
      <c r="O655" s="89"/>
      <c r="P655" s="90"/>
      <c r="Q655" s="85" t="str">
        <f ca="1">+IF(A655="","",IF(AND(TODAY()&lt;Validation!$C$141,OR(MONTH(TODAY())=10,MONTH(TODAY())=11,MONTH(TODAY())=12)),CONCATENATE(MONTH(TODAY()),"/01/",YEAR(TODAY())),IF(AND(TODAY()&lt;Validation!$C$141,MONTH(TODAY())&lt;=9),CONCATENATE("0",MONTH(TODAY()),"/01/",YEAR(TODAY())),IF(AND(TODAY()&gt;=Validation!$C$141,OR(MONTH(TODAY())=10,MONTH(TODAY())=11,MONTH(TODAY())=12)),CONCATENATE(MONTH(TODAY()+10),"/01/",YEAR(TODAY()+10)),IF(AND(TODAY()&gt;=Validation!$C$141,MONTH(TODAY())&lt;=9),CONCATENATE("0",MONTH(TODAY()+10),"/01/",YEAR(TODAY()+10)))))))</f>
        <v/>
      </c>
      <c r="R655" s="84" t="str">
        <f t="shared" si="31"/>
        <v/>
      </c>
      <c r="S655" s="66"/>
      <c r="T655" s="66"/>
      <c r="U655" s="66"/>
      <c r="V655" s="66"/>
      <c r="W655" s="66"/>
      <c r="X655" s="66"/>
      <c r="Y655" s="278"/>
      <c r="Z655" s="7">
        <f t="shared" si="32"/>
        <v>22</v>
      </c>
      <c r="AB655" s="133" t="str">
        <f>IFERROR(IF(DATEVALUE(VLOOKUP(K655,Validation!F690:I713,3,FALSE)&amp;"/"&amp;RIGHT(L655+100,2)&amp;"/"&amp;M655)&lt;=DATEVALUE(VLOOKUP(N655,Validation!F690:I713,3,FALSE)&amp;"/"&amp;RIGHT(O655+100,2)&amp;"/"&amp;P655),"",-1),"")</f>
        <v/>
      </c>
      <c r="AC655" s="133" t="str">
        <f>IFERROR(IF(DATEVALUE(TEXT(VLOOKUP(S655,Validation!F690:I713,3,FALSE)&amp;"/"&amp;RIGHT(T655+100,2)&amp;"/"&amp;U655,"MM/DD/YYYY"))&lt;=DATEVALUE(TEXT(VLOOKUP(V655,Validation!F690:I713,3,FALSE)&amp;"/"&amp;RIGHT(W655+100,2)&amp;"/"&amp;X655,"MM/DD/YYYY")),"",-1),"")</f>
        <v/>
      </c>
    </row>
    <row r="656" spans="1:29" ht="13.8">
      <c r="A656" s="113"/>
      <c r="B656" s="113"/>
      <c r="C656" s="113"/>
      <c r="D656" s="113"/>
      <c r="E656" s="113"/>
      <c r="F656" s="14"/>
      <c r="G656" s="15"/>
      <c r="H656" s="14"/>
      <c r="I656" s="114"/>
      <c r="J656" s="91" t="str">
        <f t="shared" si="30"/>
        <v/>
      </c>
      <c r="K656" s="88"/>
      <c r="L656" s="89"/>
      <c r="M656" s="90"/>
      <c r="N656" s="88"/>
      <c r="O656" s="89"/>
      <c r="P656" s="90"/>
      <c r="Q656" s="85" t="str">
        <f ca="1">+IF(A656="","",IF(AND(TODAY()&lt;Validation!$C$141,OR(MONTH(TODAY())=10,MONTH(TODAY())=11,MONTH(TODAY())=12)),CONCATENATE(MONTH(TODAY()),"/01/",YEAR(TODAY())),IF(AND(TODAY()&lt;Validation!$C$141,MONTH(TODAY())&lt;=9),CONCATENATE("0",MONTH(TODAY()),"/01/",YEAR(TODAY())),IF(AND(TODAY()&gt;=Validation!$C$141,OR(MONTH(TODAY())=10,MONTH(TODAY())=11,MONTH(TODAY())=12)),CONCATENATE(MONTH(TODAY()+10),"/01/",YEAR(TODAY()+10)),IF(AND(TODAY()&gt;=Validation!$C$141,MONTH(TODAY())&lt;=9),CONCATENATE("0",MONTH(TODAY()+10),"/01/",YEAR(TODAY()+10)))))))</f>
        <v/>
      </c>
      <c r="R656" s="84" t="str">
        <f t="shared" si="31"/>
        <v/>
      </c>
      <c r="S656" s="66"/>
      <c r="T656" s="66"/>
      <c r="U656" s="66"/>
      <c r="V656" s="66"/>
      <c r="W656" s="66"/>
      <c r="X656" s="66"/>
      <c r="Y656" s="278"/>
      <c r="Z656" s="7">
        <f t="shared" si="32"/>
        <v>22</v>
      </c>
      <c r="AB656" s="133" t="str">
        <f>IFERROR(IF(DATEVALUE(VLOOKUP(K656,Validation!F691:I714,3,FALSE)&amp;"/"&amp;RIGHT(L656+100,2)&amp;"/"&amp;M656)&lt;=DATEVALUE(VLOOKUP(N656,Validation!F691:I714,3,FALSE)&amp;"/"&amp;RIGHT(O656+100,2)&amp;"/"&amp;P656),"",-1),"")</f>
        <v/>
      </c>
      <c r="AC656" s="133" t="str">
        <f>IFERROR(IF(DATEVALUE(TEXT(VLOOKUP(S656,Validation!F691:I714,3,FALSE)&amp;"/"&amp;RIGHT(T656+100,2)&amp;"/"&amp;U656,"MM/DD/YYYY"))&lt;=DATEVALUE(TEXT(VLOOKUP(V656,Validation!F691:I714,3,FALSE)&amp;"/"&amp;RIGHT(W656+100,2)&amp;"/"&amp;X656,"MM/DD/YYYY")),"",-1),"")</f>
        <v/>
      </c>
    </row>
    <row r="657" spans="1:29" ht="13.8">
      <c r="A657" s="113"/>
      <c r="B657" s="113"/>
      <c r="C657" s="113"/>
      <c r="D657" s="113"/>
      <c r="E657" s="113"/>
      <c r="F657" s="14"/>
      <c r="G657" s="15"/>
      <c r="H657" s="14"/>
      <c r="I657" s="114"/>
      <c r="J657" s="91" t="str">
        <f t="shared" si="30"/>
        <v/>
      </c>
      <c r="K657" s="88"/>
      <c r="L657" s="89"/>
      <c r="M657" s="90"/>
      <c r="N657" s="88"/>
      <c r="O657" s="89"/>
      <c r="P657" s="90"/>
      <c r="Q657" s="85" t="str">
        <f ca="1">+IF(A657="","",IF(AND(TODAY()&lt;Validation!$C$141,OR(MONTH(TODAY())=10,MONTH(TODAY())=11,MONTH(TODAY())=12)),CONCATENATE(MONTH(TODAY()),"/01/",YEAR(TODAY())),IF(AND(TODAY()&lt;Validation!$C$141,MONTH(TODAY())&lt;=9),CONCATENATE("0",MONTH(TODAY()),"/01/",YEAR(TODAY())),IF(AND(TODAY()&gt;=Validation!$C$141,OR(MONTH(TODAY())=10,MONTH(TODAY())=11,MONTH(TODAY())=12)),CONCATENATE(MONTH(TODAY()+10),"/01/",YEAR(TODAY()+10)),IF(AND(TODAY()&gt;=Validation!$C$141,MONTH(TODAY())&lt;=9),CONCATENATE("0",MONTH(TODAY()+10),"/01/",YEAR(TODAY()+10)))))))</f>
        <v/>
      </c>
      <c r="R657" s="84" t="str">
        <f t="shared" si="31"/>
        <v/>
      </c>
      <c r="S657" s="66"/>
      <c r="T657" s="66"/>
      <c r="U657" s="66"/>
      <c r="V657" s="66"/>
      <c r="W657" s="66"/>
      <c r="X657" s="66"/>
      <c r="Y657" s="278"/>
      <c r="Z657" s="7">
        <f t="shared" si="32"/>
        <v>22</v>
      </c>
      <c r="AB657" s="133" t="str">
        <f>IFERROR(IF(DATEVALUE(VLOOKUP(K657,Validation!F692:I715,3,FALSE)&amp;"/"&amp;RIGHT(L657+100,2)&amp;"/"&amp;M657)&lt;=DATEVALUE(VLOOKUP(N657,Validation!F692:I715,3,FALSE)&amp;"/"&amp;RIGHT(O657+100,2)&amp;"/"&amp;P657),"",-1),"")</f>
        <v/>
      </c>
      <c r="AC657" s="133" t="str">
        <f>IFERROR(IF(DATEVALUE(TEXT(VLOOKUP(S657,Validation!F692:I715,3,FALSE)&amp;"/"&amp;RIGHT(T657+100,2)&amp;"/"&amp;U657,"MM/DD/YYYY"))&lt;=DATEVALUE(TEXT(VLOOKUP(V657,Validation!F692:I715,3,FALSE)&amp;"/"&amp;RIGHT(W657+100,2)&amp;"/"&amp;X657,"MM/DD/YYYY")),"",-1),"")</f>
        <v/>
      </c>
    </row>
    <row r="658" spans="1:29" ht="13.8">
      <c r="A658" s="113"/>
      <c r="B658" s="113"/>
      <c r="C658" s="113"/>
      <c r="D658" s="113"/>
      <c r="E658" s="113"/>
      <c r="F658" s="14"/>
      <c r="G658" s="15"/>
      <c r="H658" s="14"/>
      <c r="I658" s="114"/>
      <c r="J658" s="91" t="str">
        <f t="shared" si="30"/>
        <v/>
      </c>
      <c r="K658" s="88"/>
      <c r="L658" s="89"/>
      <c r="M658" s="90"/>
      <c r="N658" s="88"/>
      <c r="O658" s="89"/>
      <c r="P658" s="90"/>
      <c r="Q658" s="85" t="str">
        <f ca="1">+IF(A658="","",IF(AND(TODAY()&lt;Validation!$C$141,OR(MONTH(TODAY())=10,MONTH(TODAY())=11,MONTH(TODAY())=12)),CONCATENATE(MONTH(TODAY()),"/01/",YEAR(TODAY())),IF(AND(TODAY()&lt;Validation!$C$141,MONTH(TODAY())&lt;=9),CONCATENATE("0",MONTH(TODAY()),"/01/",YEAR(TODAY())),IF(AND(TODAY()&gt;=Validation!$C$141,OR(MONTH(TODAY())=10,MONTH(TODAY())=11,MONTH(TODAY())=12)),CONCATENATE(MONTH(TODAY()+10),"/01/",YEAR(TODAY()+10)),IF(AND(TODAY()&gt;=Validation!$C$141,MONTH(TODAY())&lt;=9),CONCATENATE("0",MONTH(TODAY()+10),"/01/",YEAR(TODAY()+10)))))))</f>
        <v/>
      </c>
      <c r="R658" s="84" t="str">
        <f t="shared" si="31"/>
        <v/>
      </c>
      <c r="S658" s="66"/>
      <c r="T658" s="66"/>
      <c r="U658" s="66"/>
      <c r="V658" s="66"/>
      <c r="W658" s="66"/>
      <c r="X658" s="66"/>
      <c r="Y658" s="278"/>
      <c r="Z658" s="7">
        <f t="shared" si="32"/>
        <v>22</v>
      </c>
      <c r="AB658" s="133" t="str">
        <f>IFERROR(IF(DATEVALUE(VLOOKUP(K658,Validation!F693:I716,3,FALSE)&amp;"/"&amp;RIGHT(L658+100,2)&amp;"/"&amp;M658)&lt;=DATEVALUE(VLOOKUP(N658,Validation!F693:I716,3,FALSE)&amp;"/"&amp;RIGHT(O658+100,2)&amp;"/"&amp;P658),"",-1),"")</f>
        <v/>
      </c>
      <c r="AC658" s="133" t="str">
        <f>IFERROR(IF(DATEVALUE(TEXT(VLOOKUP(S658,Validation!F693:I716,3,FALSE)&amp;"/"&amp;RIGHT(T658+100,2)&amp;"/"&amp;U658,"MM/DD/YYYY"))&lt;=DATEVALUE(TEXT(VLOOKUP(V658,Validation!F693:I716,3,FALSE)&amp;"/"&amp;RIGHT(W658+100,2)&amp;"/"&amp;X658,"MM/DD/YYYY")),"",-1),"")</f>
        <v/>
      </c>
    </row>
    <row r="659" spans="1:29" ht="13.8">
      <c r="A659" s="113"/>
      <c r="B659" s="113"/>
      <c r="C659" s="113"/>
      <c r="D659" s="113"/>
      <c r="E659" s="113"/>
      <c r="F659" s="14"/>
      <c r="G659" s="15"/>
      <c r="H659" s="14"/>
      <c r="I659" s="114"/>
      <c r="J659" s="91" t="str">
        <f t="shared" si="30"/>
        <v/>
      </c>
      <c r="K659" s="88"/>
      <c r="L659" s="89"/>
      <c r="M659" s="90"/>
      <c r="N659" s="88"/>
      <c r="O659" s="89"/>
      <c r="P659" s="90"/>
      <c r="Q659" s="85" t="str">
        <f ca="1">+IF(A659="","",IF(AND(TODAY()&lt;Validation!$C$141,OR(MONTH(TODAY())=10,MONTH(TODAY())=11,MONTH(TODAY())=12)),CONCATENATE(MONTH(TODAY()),"/01/",YEAR(TODAY())),IF(AND(TODAY()&lt;Validation!$C$141,MONTH(TODAY())&lt;=9),CONCATENATE("0",MONTH(TODAY()),"/01/",YEAR(TODAY())),IF(AND(TODAY()&gt;=Validation!$C$141,OR(MONTH(TODAY())=10,MONTH(TODAY())=11,MONTH(TODAY())=12)),CONCATENATE(MONTH(TODAY()+10),"/01/",YEAR(TODAY()+10)),IF(AND(TODAY()&gt;=Validation!$C$141,MONTH(TODAY())&lt;=9),CONCATENATE("0",MONTH(TODAY()+10),"/01/",YEAR(TODAY()+10)))))))</f>
        <v/>
      </c>
      <c r="R659" s="84" t="str">
        <f t="shared" si="31"/>
        <v/>
      </c>
      <c r="S659" s="66"/>
      <c r="T659" s="66"/>
      <c r="U659" s="66"/>
      <c r="V659" s="66"/>
      <c r="W659" s="66"/>
      <c r="X659" s="66"/>
      <c r="Y659" s="278"/>
      <c r="Z659" s="7">
        <f t="shared" si="32"/>
        <v>22</v>
      </c>
      <c r="AB659" s="133" t="str">
        <f>IFERROR(IF(DATEVALUE(VLOOKUP(K659,Validation!F694:I717,3,FALSE)&amp;"/"&amp;RIGHT(L659+100,2)&amp;"/"&amp;M659)&lt;=DATEVALUE(VLOOKUP(N659,Validation!F694:I717,3,FALSE)&amp;"/"&amp;RIGHT(O659+100,2)&amp;"/"&amp;P659),"",-1),"")</f>
        <v/>
      </c>
      <c r="AC659" s="133" t="str">
        <f>IFERROR(IF(DATEVALUE(TEXT(VLOOKUP(S659,Validation!F694:I717,3,FALSE)&amp;"/"&amp;RIGHT(T659+100,2)&amp;"/"&amp;U659,"MM/DD/YYYY"))&lt;=DATEVALUE(TEXT(VLOOKUP(V659,Validation!F694:I717,3,FALSE)&amp;"/"&amp;RIGHT(W659+100,2)&amp;"/"&amp;X659,"MM/DD/YYYY")),"",-1),"")</f>
        <v/>
      </c>
    </row>
    <row r="660" spans="1:29" ht="13.8">
      <c r="A660" s="113"/>
      <c r="B660" s="113"/>
      <c r="C660" s="113"/>
      <c r="D660" s="113"/>
      <c r="E660" s="113"/>
      <c r="F660" s="14"/>
      <c r="G660" s="15"/>
      <c r="H660" s="14"/>
      <c r="I660" s="114"/>
      <c r="J660" s="91" t="str">
        <f t="shared" si="30"/>
        <v/>
      </c>
      <c r="K660" s="88"/>
      <c r="L660" s="89"/>
      <c r="M660" s="90"/>
      <c r="N660" s="88"/>
      <c r="O660" s="89"/>
      <c r="P660" s="90"/>
      <c r="Q660" s="85" t="str">
        <f ca="1">+IF(A660="","",IF(AND(TODAY()&lt;Validation!$C$141,OR(MONTH(TODAY())=10,MONTH(TODAY())=11,MONTH(TODAY())=12)),CONCATENATE(MONTH(TODAY()),"/01/",YEAR(TODAY())),IF(AND(TODAY()&lt;Validation!$C$141,MONTH(TODAY())&lt;=9),CONCATENATE("0",MONTH(TODAY()),"/01/",YEAR(TODAY())),IF(AND(TODAY()&gt;=Validation!$C$141,OR(MONTH(TODAY())=10,MONTH(TODAY())=11,MONTH(TODAY())=12)),CONCATENATE(MONTH(TODAY()+10),"/01/",YEAR(TODAY()+10)),IF(AND(TODAY()&gt;=Validation!$C$141,MONTH(TODAY())&lt;=9),CONCATENATE("0",MONTH(TODAY()+10),"/01/",YEAR(TODAY()+10)))))))</f>
        <v/>
      </c>
      <c r="R660" s="84" t="str">
        <f t="shared" si="31"/>
        <v/>
      </c>
      <c r="S660" s="66"/>
      <c r="T660" s="66"/>
      <c r="U660" s="66"/>
      <c r="V660" s="66"/>
      <c r="W660" s="66"/>
      <c r="X660" s="66"/>
      <c r="Y660" s="278"/>
      <c r="Z660" s="7">
        <f t="shared" si="32"/>
        <v>22</v>
      </c>
      <c r="AB660" s="133" t="str">
        <f>IFERROR(IF(DATEVALUE(VLOOKUP(K660,Validation!F695:I718,3,FALSE)&amp;"/"&amp;RIGHT(L660+100,2)&amp;"/"&amp;M660)&lt;=DATEVALUE(VLOOKUP(N660,Validation!F695:I718,3,FALSE)&amp;"/"&amp;RIGHT(O660+100,2)&amp;"/"&amp;P660),"",-1),"")</f>
        <v/>
      </c>
      <c r="AC660" s="133" t="str">
        <f>IFERROR(IF(DATEVALUE(TEXT(VLOOKUP(S660,Validation!F695:I718,3,FALSE)&amp;"/"&amp;RIGHT(T660+100,2)&amp;"/"&amp;U660,"MM/DD/YYYY"))&lt;=DATEVALUE(TEXT(VLOOKUP(V660,Validation!F695:I718,3,FALSE)&amp;"/"&amp;RIGHT(W660+100,2)&amp;"/"&amp;X660,"MM/DD/YYYY")),"",-1),"")</f>
        <v/>
      </c>
    </row>
    <row r="661" spans="1:29" ht="13.8">
      <c r="A661" s="113"/>
      <c r="B661" s="113"/>
      <c r="C661" s="113"/>
      <c r="D661" s="113"/>
      <c r="E661" s="113"/>
      <c r="F661" s="14"/>
      <c r="G661" s="15"/>
      <c r="H661" s="14"/>
      <c r="I661" s="114"/>
      <c r="J661" s="91" t="str">
        <f t="shared" si="30"/>
        <v/>
      </c>
      <c r="K661" s="88"/>
      <c r="L661" s="89"/>
      <c r="M661" s="90"/>
      <c r="N661" s="88"/>
      <c r="O661" s="89"/>
      <c r="P661" s="90"/>
      <c r="Q661" s="85" t="str">
        <f ca="1">+IF(A661="","",IF(AND(TODAY()&lt;Validation!$C$141,OR(MONTH(TODAY())=10,MONTH(TODAY())=11,MONTH(TODAY())=12)),CONCATENATE(MONTH(TODAY()),"/01/",YEAR(TODAY())),IF(AND(TODAY()&lt;Validation!$C$141,MONTH(TODAY())&lt;=9),CONCATENATE("0",MONTH(TODAY()),"/01/",YEAR(TODAY())),IF(AND(TODAY()&gt;=Validation!$C$141,OR(MONTH(TODAY())=10,MONTH(TODAY())=11,MONTH(TODAY())=12)),CONCATENATE(MONTH(TODAY()+10),"/01/",YEAR(TODAY()+10)),IF(AND(TODAY()&gt;=Validation!$C$141,MONTH(TODAY())&lt;=9),CONCATENATE("0",MONTH(TODAY()+10),"/01/",YEAR(TODAY()+10)))))))</f>
        <v/>
      </c>
      <c r="R661" s="84" t="str">
        <f t="shared" si="31"/>
        <v/>
      </c>
      <c r="S661" s="66"/>
      <c r="T661" s="66"/>
      <c r="U661" s="66"/>
      <c r="V661" s="66"/>
      <c r="W661" s="66"/>
      <c r="X661" s="66"/>
      <c r="Y661" s="278"/>
      <c r="Z661" s="7">
        <f t="shared" si="32"/>
        <v>22</v>
      </c>
      <c r="AB661" s="133" t="str">
        <f>IFERROR(IF(DATEVALUE(VLOOKUP(K661,Validation!F696:I719,3,FALSE)&amp;"/"&amp;RIGHT(L661+100,2)&amp;"/"&amp;M661)&lt;=DATEVALUE(VLOOKUP(N661,Validation!F696:I719,3,FALSE)&amp;"/"&amp;RIGHT(O661+100,2)&amp;"/"&amp;P661),"",-1),"")</f>
        <v/>
      </c>
      <c r="AC661" s="133" t="str">
        <f>IFERROR(IF(DATEVALUE(TEXT(VLOOKUP(S661,Validation!F696:I719,3,FALSE)&amp;"/"&amp;RIGHT(T661+100,2)&amp;"/"&amp;U661,"MM/DD/YYYY"))&lt;=DATEVALUE(TEXT(VLOOKUP(V661,Validation!F696:I719,3,FALSE)&amp;"/"&amp;RIGHT(W661+100,2)&amp;"/"&amp;X661,"MM/DD/YYYY")),"",-1),"")</f>
        <v/>
      </c>
    </row>
    <row r="662" spans="1:29" ht="13.8">
      <c r="A662" s="113"/>
      <c r="B662" s="113"/>
      <c r="C662" s="113"/>
      <c r="D662" s="113"/>
      <c r="E662" s="113"/>
      <c r="F662" s="14"/>
      <c r="G662" s="15"/>
      <c r="H662" s="14"/>
      <c r="I662" s="114"/>
      <c r="J662" s="91" t="str">
        <f t="shared" si="30"/>
        <v/>
      </c>
      <c r="K662" s="88"/>
      <c r="L662" s="89"/>
      <c r="M662" s="90"/>
      <c r="N662" s="88"/>
      <c r="O662" s="89"/>
      <c r="P662" s="90"/>
      <c r="Q662" s="85" t="str">
        <f ca="1">+IF(A662="","",IF(AND(TODAY()&lt;Validation!$C$141,OR(MONTH(TODAY())=10,MONTH(TODAY())=11,MONTH(TODAY())=12)),CONCATENATE(MONTH(TODAY()),"/01/",YEAR(TODAY())),IF(AND(TODAY()&lt;Validation!$C$141,MONTH(TODAY())&lt;=9),CONCATENATE("0",MONTH(TODAY()),"/01/",YEAR(TODAY())),IF(AND(TODAY()&gt;=Validation!$C$141,OR(MONTH(TODAY())=10,MONTH(TODAY())=11,MONTH(TODAY())=12)),CONCATENATE(MONTH(TODAY()+10),"/01/",YEAR(TODAY()+10)),IF(AND(TODAY()&gt;=Validation!$C$141,MONTH(TODAY())&lt;=9),CONCATENATE("0",MONTH(TODAY()+10),"/01/",YEAR(TODAY()+10)))))))</f>
        <v/>
      </c>
      <c r="R662" s="84" t="str">
        <f t="shared" si="31"/>
        <v/>
      </c>
      <c r="S662" s="66"/>
      <c r="T662" s="66"/>
      <c r="U662" s="66"/>
      <c r="V662" s="66"/>
      <c r="W662" s="66"/>
      <c r="X662" s="66"/>
      <c r="Y662" s="278"/>
      <c r="Z662" s="7">
        <f t="shared" si="32"/>
        <v>22</v>
      </c>
      <c r="AB662" s="133" t="str">
        <f>IFERROR(IF(DATEVALUE(VLOOKUP(K662,Validation!F697:I720,3,FALSE)&amp;"/"&amp;RIGHT(L662+100,2)&amp;"/"&amp;M662)&lt;=DATEVALUE(VLOOKUP(N662,Validation!F697:I720,3,FALSE)&amp;"/"&amp;RIGHT(O662+100,2)&amp;"/"&amp;P662),"",-1),"")</f>
        <v/>
      </c>
      <c r="AC662" s="133" t="str">
        <f>IFERROR(IF(DATEVALUE(TEXT(VLOOKUP(S662,Validation!F697:I720,3,FALSE)&amp;"/"&amp;RIGHT(T662+100,2)&amp;"/"&amp;U662,"MM/DD/YYYY"))&lt;=DATEVALUE(TEXT(VLOOKUP(V662,Validation!F697:I720,3,FALSE)&amp;"/"&amp;RIGHT(W662+100,2)&amp;"/"&amp;X662,"MM/DD/YYYY")),"",-1),"")</f>
        <v/>
      </c>
    </row>
    <row r="663" spans="1:29" ht="13.8">
      <c r="A663" s="113"/>
      <c r="B663" s="113"/>
      <c r="C663" s="113"/>
      <c r="D663" s="113"/>
      <c r="E663" s="113"/>
      <c r="F663" s="14"/>
      <c r="G663" s="15"/>
      <c r="H663" s="14"/>
      <c r="I663" s="114"/>
      <c r="J663" s="91" t="str">
        <f t="shared" si="30"/>
        <v/>
      </c>
      <c r="K663" s="88"/>
      <c r="L663" s="89"/>
      <c r="M663" s="90"/>
      <c r="N663" s="88"/>
      <c r="O663" s="89"/>
      <c r="P663" s="90"/>
      <c r="Q663" s="85" t="str">
        <f ca="1">+IF(A663="","",IF(AND(TODAY()&lt;Validation!$C$141,OR(MONTH(TODAY())=10,MONTH(TODAY())=11,MONTH(TODAY())=12)),CONCATENATE(MONTH(TODAY()),"/01/",YEAR(TODAY())),IF(AND(TODAY()&lt;Validation!$C$141,MONTH(TODAY())&lt;=9),CONCATENATE("0",MONTH(TODAY()),"/01/",YEAR(TODAY())),IF(AND(TODAY()&gt;=Validation!$C$141,OR(MONTH(TODAY())=10,MONTH(TODAY())=11,MONTH(TODAY())=12)),CONCATENATE(MONTH(TODAY()+10),"/01/",YEAR(TODAY()+10)),IF(AND(TODAY()&gt;=Validation!$C$141,MONTH(TODAY())&lt;=9),CONCATENATE("0",MONTH(TODAY()+10),"/01/",YEAR(TODAY()+10)))))))</f>
        <v/>
      </c>
      <c r="R663" s="84" t="str">
        <f t="shared" si="31"/>
        <v/>
      </c>
      <c r="S663" s="66"/>
      <c r="T663" s="66"/>
      <c r="U663" s="66"/>
      <c r="V663" s="66"/>
      <c r="W663" s="66"/>
      <c r="X663" s="66"/>
      <c r="Y663" s="278"/>
      <c r="Z663" s="7">
        <f t="shared" si="32"/>
        <v>22</v>
      </c>
      <c r="AB663" s="133" t="str">
        <f>IFERROR(IF(DATEVALUE(VLOOKUP(K663,Validation!F698:I721,3,FALSE)&amp;"/"&amp;RIGHT(L663+100,2)&amp;"/"&amp;M663)&lt;=DATEVALUE(VLOOKUP(N663,Validation!F698:I721,3,FALSE)&amp;"/"&amp;RIGHT(O663+100,2)&amp;"/"&amp;P663),"",-1),"")</f>
        <v/>
      </c>
      <c r="AC663" s="133" t="str">
        <f>IFERROR(IF(DATEVALUE(TEXT(VLOOKUP(S663,Validation!F698:I721,3,FALSE)&amp;"/"&amp;RIGHT(T663+100,2)&amp;"/"&amp;U663,"MM/DD/YYYY"))&lt;=DATEVALUE(TEXT(VLOOKUP(V663,Validation!F698:I721,3,FALSE)&amp;"/"&amp;RIGHT(W663+100,2)&amp;"/"&amp;X663,"MM/DD/YYYY")),"",-1),"")</f>
        <v/>
      </c>
    </row>
    <row r="664" spans="1:29" ht="13.8">
      <c r="A664" s="113"/>
      <c r="B664" s="113"/>
      <c r="C664" s="113"/>
      <c r="D664" s="113"/>
      <c r="E664" s="113"/>
      <c r="F664" s="14"/>
      <c r="G664" s="15"/>
      <c r="H664" s="14"/>
      <c r="I664" s="114"/>
      <c r="J664" s="91" t="str">
        <f t="shared" si="30"/>
        <v/>
      </c>
      <c r="K664" s="88"/>
      <c r="L664" s="89"/>
      <c r="M664" s="90"/>
      <c r="N664" s="88"/>
      <c r="O664" s="89"/>
      <c r="P664" s="90"/>
      <c r="Q664" s="85" t="str">
        <f ca="1">+IF(A664="","",IF(AND(TODAY()&lt;Validation!$C$141,OR(MONTH(TODAY())=10,MONTH(TODAY())=11,MONTH(TODAY())=12)),CONCATENATE(MONTH(TODAY()),"/01/",YEAR(TODAY())),IF(AND(TODAY()&lt;Validation!$C$141,MONTH(TODAY())&lt;=9),CONCATENATE("0",MONTH(TODAY()),"/01/",YEAR(TODAY())),IF(AND(TODAY()&gt;=Validation!$C$141,OR(MONTH(TODAY())=10,MONTH(TODAY())=11,MONTH(TODAY())=12)),CONCATENATE(MONTH(TODAY()+10),"/01/",YEAR(TODAY()+10)),IF(AND(TODAY()&gt;=Validation!$C$141,MONTH(TODAY())&lt;=9),CONCATENATE("0",MONTH(TODAY()+10),"/01/",YEAR(TODAY()+10)))))))</f>
        <v/>
      </c>
      <c r="R664" s="84" t="str">
        <f t="shared" si="31"/>
        <v/>
      </c>
      <c r="S664" s="66"/>
      <c r="T664" s="66"/>
      <c r="U664" s="66"/>
      <c r="V664" s="66"/>
      <c r="W664" s="66"/>
      <c r="X664" s="66"/>
      <c r="Y664" s="278"/>
      <c r="Z664" s="7">
        <f t="shared" si="32"/>
        <v>22</v>
      </c>
      <c r="AB664" s="133" t="str">
        <f>IFERROR(IF(DATEVALUE(VLOOKUP(K664,Validation!F699:I722,3,FALSE)&amp;"/"&amp;RIGHT(L664+100,2)&amp;"/"&amp;M664)&lt;=DATEVALUE(VLOOKUP(N664,Validation!F699:I722,3,FALSE)&amp;"/"&amp;RIGHT(O664+100,2)&amp;"/"&amp;P664),"",-1),"")</f>
        <v/>
      </c>
      <c r="AC664" s="133" t="str">
        <f>IFERROR(IF(DATEVALUE(TEXT(VLOOKUP(S664,Validation!F699:I722,3,FALSE)&amp;"/"&amp;RIGHT(T664+100,2)&amp;"/"&amp;U664,"MM/DD/YYYY"))&lt;=DATEVALUE(TEXT(VLOOKUP(V664,Validation!F699:I722,3,FALSE)&amp;"/"&amp;RIGHT(W664+100,2)&amp;"/"&amp;X664,"MM/DD/YYYY")),"",-1),"")</f>
        <v/>
      </c>
    </row>
    <row r="665" spans="1:29" ht="13.8">
      <c r="A665" s="113"/>
      <c r="B665" s="113"/>
      <c r="C665" s="113"/>
      <c r="D665" s="113"/>
      <c r="E665" s="113"/>
      <c r="F665" s="14"/>
      <c r="G665" s="15"/>
      <c r="H665" s="14"/>
      <c r="I665" s="114"/>
      <c r="J665" s="91" t="str">
        <f t="shared" si="30"/>
        <v/>
      </c>
      <c r="K665" s="88"/>
      <c r="L665" s="89"/>
      <c r="M665" s="90"/>
      <c r="N665" s="88"/>
      <c r="O665" s="89"/>
      <c r="P665" s="90"/>
      <c r="Q665" s="85" t="str">
        <f ca="1">+IF(A665="","",IF(AND(TODAY()&lt;Validation!$C$141,OR(MONTH(TODAY())=10,MONTH(TODAY())=11,MONTH(TODAY())=12)),CONCATENATE(MONTH(TODAY()),"/01/",YEAR(TODAY())),IF(AND(TODAY()&lt;Validation!$C$141,MONTH(TODAY())&lt;=9),CONCATENATE("0",MONTH(TODAY()),"/01/",YEAR(TODAY())),IF(AND(TODAY()&gt;=Validation!$C$141,OR(MONTH(TODAY())=10,MONTH(TODAY())=11,MONTH(TODAY())=12)),CONCATENATE(MONTH(TODAY()+10),"/01/",YEAR(TODAY()+10)),IF(AND(TODAY()&gt;=Validation!$C$141,MONTH(TODAY())&lt;=9),CONCATENATE("0",MONTH(TODAY()+10),"/01/",YEAR(TODAY()+10)))))))</f>
        <v/>
      </c>
      <c r="R665" s="84" t="str">
        <f t="shared" si="31"/>
        <v/>
      </c>
      <c r="S665" s="66"/>
      <c r="T665" s="66"/>
      <c r="U665" s="66"/>
      <c r="V665" s="66"/>
      <c r="W665" s="66"/>
      <c r="X665" s="66"/>
      <c r="Y665" s="278"/>
      <c r="Z665" s="7">
        <f t="shared" si="32"/>
        <v>22</v>
      </c>
      <c r="AB665" s="133" t="str">
        <f>IFERROR(IF(DATEVALUE(VLOOKUP(K665,Validation!F700:I723,3,FALSE)&amp;"/"&amp;RIGHT(L665+100,2)&amp;"/"&amp;M665)&lt;=DATEVALUE(VLOOKUP(N665,Validation!F700:I723,3,FALSE)&amp;"/"&amp;RIGHT(O665+100,2)&amp;"/"&amp;P665),"",-1),"")</f>
        <v/>
      </c>
      <c r="AC665" s="133" t="str">
        <f>IFERROR(IF(DATEVALUE(TEXT(VLOOKUP(S665,Validation!F700:I723,3,FALSE)&amp;"/"&amp;RIGHT(T665+100,2)&amp;"/"&amp;U665,"MM/DD/YYYY"))&lt;=DATEVALUE(TEXT(VLOOKUP(V665,Validation!F700:I723,3,FALSE)&amp;"/"&amp;RIGHT(W665+100,2)&amp;"/"&amp;X665,"MM/DD/YYYY")),"",-1),"")</f>
        <v/>
      </c>
    </row>
    <row r="666" spans="1:29" ht="13.8">
      <c r="A666" s="113"/>
      <c r="B666" s="113"/>
      <c r="C666" s="113"/>
      <c r="D666" s="113"/>
      <c r="E666" s="113"/>
      <c r="F666" s="14"/>
      <c r="G666" s="15"/>
      <c r="H666" s="14"/>
      <c r="I666" s="114"/>
      <c r="J666" s="91" t="str">
        <f t="shared" si="30"/>
        <v/>
      </c>
      <c r="K666" s="88"/>
      <c r="L666" s="89"/>
      <c r="M666" s="90"/>
      <c r="N666" s="88"/>
      <c r="O666" s="89"/>
      <c r="P666" s="90"/>
      <c r="Q666" s="85" t="str">
        <f ca="1">+IF(A666="","",IF(AND(TODAY()&lt;Validation!$C$141,OR(MONTH(TODAY())=10,MONTH(TODAY())=11,MONTH(TODAY())=12)),CONCATENATE(MONTH(TODAY()),"/01/",YEAR(TODAY())),IF(AND(TODAY()&lt;Validation!$C$141,MONTH(TODAY())&lt;=9),CONCATENATE("0",MONTH(TODAY()),"/01/",YEAR(TODAY())),IF(AND(TODAY()&gt;=Validation!$C$141,OR(MONTH(TODAY())=10,MONTH(TODAY())=11,MONTH(TODAY())=12)),CONCATENATE(MONTH(TODAY()+10),"/01/",YEAR(TODAY()+10)),IF(AND(TODAY()&gt;=Validation!$C$141,MONTH(TODAY())&lt;=9),CONCATENATE("0",MONTH(TODAY()+10),"/01/",YEAR(TODAY()+10)))))))</f>
        <v/>
      </c>
      <c r="R666" s="84" t="str">
        <f t="shared" si="31"/>
        <v/>
      </c>
      <c r="S666" s="66"/>
      <c r="T666" s="66"/>
      <c r="U666" s="66"/>
      <c r="V666" s="66"/>
      <c r="W666" s="66"/>
      <c r="X666" s="66"/>
      <c r="Y666" s="278"/>
      <c r="Z666" s="7">
        <f t="shared" si="32"/>
        <v>22</v>
      </c>
      <c r="AB666" s="133" t="str">
        <f>IFERROR(IF(DATEVALUE(VLOOKUP(K666,Validation!F701:I724,3,FALSE)&amp;"/"&amp;RIGHT(L666+100,2)&amp;"/"&amp;M666)&lt;=DATEVALUE(VLOOKUP(N666,Validation!F701:I724,3,FALSE)&amp;"/"&amp;RIGHT(O666+100,2)&amp;"/"&amp;P666),"",-1),"")</f>
        <v/>
      </c>
      <c r="AC666" s="133" t="str">
        <f>IFERROR(IF(DATEVALUE(TEXT(VLOOKUP(S666,Validation!F701:I724,3,FALSE)&amp;"/"&amp;RIGHT(T666+100,2)&amp;"/"&amp;U666,"MM/DD/YYYY"))&lt;=DATEVALUE(TEXT(VLOOKUP(V666,Validation!F701:I724,3,FALSE)&amp;"/"&amp;RIGHT(W666+100,2)&amp;"/"&amp;X666,"MM/DD/YYYY")),"",-1),"")</f>
        <v/>
      </c>
    </row>
    <row r="667" spans="1:29" ht="13.8">
      <c r="A667" s="113"/>
      <c r="B667" s="113"/>
      <c r="C667" s="113"/>
      <c r="D667" s="113"/>
      <c r="E667" s="113"/>
      <c r="F667" s="14"/>
      <c r="G667" s="15"/>
      <c r="H667" s="14"/>
      <c r="I667" s="114"/>
      <c r="J667" s="91" t="str">
        <f t="shared" si="30"/>
        <v/>
      </c>
      <c r="K667" s="88"/>
      <c r="L667" s="89"/>
      <c r="M667" s="90"/>
      <c r="N667" s="88"/>
      <c r="O667" s="89"/>
      <c r="P667" s="90"/>
      <c r="Q667" s="85" t="str">
        <f ca="1">+IF(A667="","",IF(AND(TODAY()&lt;Validation!$C$141,OR(MONTH(TODAY())=10,MONTH(TODAY())=11,MONTH(TODAY())=12)),CONCATENATE(MONTH(TODAY()),"/01/",YEAR(TODAY())),IF(AND(TODAY()&lt;Validation!$C$141,MONTH(TODAY())&lt;=9),CONCATENATE("0",MONTH(TODAY()),"/01/",YEAR(TODAY())),IF(AND(TODAY()&gt;=Validation!$C$141,OR(MONTH(TODAY())=10,MONTH(TODAY())=11,MONTH(TODAY())=12)),CONCATENATE(MONTH(TODAY()+10),"/01/",YEAR(TODAY()+10)),IF(AND(TODAY()&gt;=Validation!$C$141,MONTH(TODAY())&lt;=9),CONCATENATE("0",MONTH(TODAY()+10),"/01/",YEAR(TODAY()+10)))))))</f>
        <v/>
      </c>
      <c r="R667" s="84" t="str">
        <f t="shared" si="31"/>
        <v/>
      </c>
      <c r="S667" s="66"/>
      <c r="T667" s="66"/>
      <c r="U667" s="66"/>
      <c r="V667" s="66"/>
      <c r="W667" s="66"/>
      <c r="X667" s="66"/>
      <c r="Y667" s="278"/>
      <c r="Z667" s="7">
        <f t="shared" si="32"/>
        <v>22</v>
      </c>
      <c r="AB667" s="133" t="str">
        <f>IFERROR(IF(DATEVALUE(VLOOKUP(K667,Validation!F702:I725,3,FALSE)&amp;"/"&amp;RIGHT(L667+100,2)&amp;"/"&amp;M667)&lt;=DATEVALUE(VLOOKUP(N667,Validation!F702:I725,3,FALSE)&amp;"/"&amp;RIGHT(O667+100,2)&amp;"/"&amp;P667),"",-1),"")</f>
        <v/>
      </c>
      <c r="AC667" s="133" t="str">
        <f>IFERROR(IF(DATEVALUE(TEXT(VLOOKUP(S667,Validation!F702:I725,3,FALSE)&amp;"/"&amp;RIGHT(T667+100,2)&amp;"/"&amp;U667,"MM/DD/YYYY"))&lt;=DATEVALUE(TEXT(VLOOKUP(V667,Validation!F702:I725,3,FALSE)&amp;"/"&amp;RIGHT(W667+100,2)&amp;"/"&amp;X667,"MM/DD/YYYY")),"",-1),"")</f>
        <v/>
      </c>
    </row>
    <row r="668" spans="1:29" ht="13.8">
      <c r="A668" s="113"/>
      <c r="B668" s="113"/>
      <c r="C668" s="113"/>
      <c r="D668" s="113"/>
      <c r="E668" s="113"/>
      <c r="F668" s="14"/>
      <c r="G668" s="15"/>
      <c r="H668" s="14"/>
      <c r="I668" s="114"/>
      <c r="J668" s="91" t="str">
        <f t="shared" si="30"/>
        <v/>
      </c>
      <c r="K668" s="88"/>
      <c r="L668" s="89"/>
      <c r="M668" s="90"/>
      <c r="N668" s="88"/>
      <c r="O668" s="89"/>
      <c r="P668" s="90"/>
      <c r="Q668" s="85" t="str">
        <f ca="1">+IF(A668="","",IF(AND(TODAY()&lt;Validation!$C$141,OR(MONTH(TODAY())=10,MONTH(TODAY())=11,MONTH(TODAY())=12)),CONCATENATE(MONTH(TODAY()),"/01/",YEAR(TODAY())),IF(AND(TODAY()&lt;Validation!$C$141,MONTH(TODAY())&lt;=9),CONCATENATE("0",MONTH(TODAY()),"/01/",YEAR(TODAY())),IF(AND(TODAY()&gt;=Validation!$C$141,OR(MONTH(TODAY())=10,MONTH(TODAY())=11,MONTH(TODAY())=12)),CONCATENATE(MONTH(TODAY()+10),"/01/",YEAR(TODAY()+10)),IF(AND(TODAY()&gt;=Validation!$C$141,MONTH(TODAY())&lt;=9),CONCATENATE("0",MONTH(TODAY()+10),"/01/",YEAR(TODAY()+10)))))))</f>
        <v/>
      </c>
      <c r="R668" s="84" t="str">
        <f t="shared" si="31"/>
        <v/>
      </c>
      <c r="S668" s="66"/>
      <c r="T668" s="66"/>
      <c r="U668" s="66"/>
      <c r="V668" s="66"/>
      <c r="W668" s="66"/>
      <c r="X668" s="66"/>
      <c r="Y668" s="278"/>
      <c r="Z668" s="7">
        <f t="shared" si="32"/>
        <v>22</v>
      </c>
      <c r="AB668" s="133" t="str">
        <f>IFERROR(IF(DATEVALUE(VLOOKUP(K668,Validation!F703:I726,3,FALSE)&amp;"/"&amp;RIGHT(L668+100,2)&amp;"/"&amp;M668)&lt;=DATEVALUE(VLOOKUP(N668,Validation!F703:I726,3,FALSE)&amp;"/"&amp;RIGHT(O668+100,2)&amp;"/"&amp;P668),"",-1),"")</f>
        <v/>
      </c>
      <c r="AC668" s="133" t="str">
        <f>IFERROR(IF(DATEVALUE(TEXT(VLOOKUP(S668,Validation!F703:I726,3,FALSE)&amp;"/"&amp;RIGHT(T668+100,2)&amp;"/"&amp;U668,"MM/DD/YYYY"))&lt;=DATEVALUE(TEXT(VLOOKUP(V668,Validation!F703:I726,3,FALSE)&amp;"/"&amp;RIGHT(W668+100,2)&amp;"/"&amp;X668,"MM/DD/YYYY")),"",-1),"")</f>
        <v/>
      </c>
    </row>
    <row r="669" spans="1:29" ht="13.8">
      <c r="A669" s="113"/>
      <c r="B669" s="113"/>
      <c r="C669" s="113"/>
      <c r="D669" s="113"/>
      <c r="E669" s="113"/>
      <c r="F669" s="14"/>
      <c r="G669" s="15"/>
      <c r="H669" s="14"/>
      <c r="I669" s="114"/>
      <c r="J669" s="91" t="str">
        <f t="shared" si="30"/>
        <v/>
      </c>
      <c r="K669" s="88"/>
      <c r="L669" s="89"/>
      <c r="M669" s="90"/>
      <c r="N669" s="88"/>
      <c r="O669" s="89"/>
      <c r="P669" s="90"/>
      <c r="Q669" s="85" t="str">
        <f ca="1">+IF(A669="","",IF(AND(TODAY()&lt;Validation!$C$141,OR(MONTH(TODAY())=10,MONTH(TODAY())=11,MONTH(TODAY())=12)),CONCATENATE(MONTH(TODAY()),"/01/",YEAR(TODAY())),IF(AND(TODAY()&lt;Validation!$C$141,MONTH(TODAY())&lt;=9),CONCATENATE("0",MONTH(TODAY()),"/01/",YEAR(TODAY())),IF(AND(TODAY()&gt;=Validation!$C$141,OR(MONTH(TODAY())=10,MONTH(TODAY())=11,MONTH(TODAY())=12)),CONCATENATE(MONTH(TODAY()+10),"/01/",YEAR(TODAY()+10)),IF(AND(TODAY()&gt;=Validation!$C$141,MONTH(TODAY())&lt;=9),CONCATENATE("0",MONTH(TODAY()+10),"/01/",YEAR(TODAY()+10)))))))</f>
        <v/>
      </c>
      <c r="R669" s="84" t="str">
        <f t="shared" si="31"/>
        <v/>
      </c>
      <c r="S669" s="66"/>
      <c r="T669" s="66"/>
      <c r="U669" s="66"/>
      <c r="V669" s="66"/>
      <c r="W669" s="66"/>
      <c r="X669" s="66"/>
      <c r="Y669" s="278"/>
      <c r="Z669" s="7">
        <f t="shared" si="32"/>
        <v>22</v>
      </c>
      <c r="AB669" s="133" t="str">
        <f>IFERROR(IF(DATEVALUE(VLOOKUP(K669,Validation!F704:I727,3,FALSE)&amp;"/"&amp;RIGHT(L669+100,2)&amp;"/"&amp;M669)&lt;=DATEVALUE(VLOOKUP(N669,Validation!F704:I727,3,FALSE)&amp;"/"&amp;RIGHT(O669+100,2)&amp;"/"&amp;P669),"",-1),"")</f>
        <v/>
      </c>
      <c r="AC669" s="133" t="str">
        <f>IFERROR(IF(DATEVALUE(TEXT(VLOOKUP(S669,Validation!F704:I727,3,FALSE)&amp;"/"&amp;RIGHT(T669+100,2)&amp;"/"&amp;U669,"MM/DD/YYYY"))&lt;=DATEVALUE(TEXT(VLOOKUP(V669,Validation!F704:I727,3,FALSE)&amp;"/"&amp;RIGHT(W669+100,2)&amp;"/"&amp;X669,"MM/DD/YYYY")),"",-1),"")</f>
        <v/>
      </c>
    </row>
    <row r="670" spans="1:29" ht="13.8">
      <c r="A670" s="113"/>
      <c r="B670" s="113"/>
      <c r="C670" s="113"/>
      <c r="D670" s="113"/>
      <c r="E670" s="113"/>
      <c r="F670" s="14"/>
      <c r="G670" s="15"/>
      <c r="H670" s="14"/>
      <c r="I670" s="114"/>
      <c r="J670" s="91" t="str">
        <f t="shared" si="30"/>
        <v/>
      </c>
      <c r="K670" s="88"/>
      <c r="L670" s="89"/>
      <c r="M670" s="90"/>
      <c r="N670" s="88"/>
      <c r="O670" s="89"/>
      <c r="P670" s="90"/>
      <c r="Q670" s="85" t="str">
        <f ca="1">+IF(A670="","",IF(AND(TODAY()&lt;Validation!$C$141,OR(MONTH(TODAY())=10,MONTH(TODAY())=11,MONTH(TODAY())=12)),CONCATENATE(MONTH(TODAY()),"/01/",YEAR(TODAY())),IF(AND(TODAY()&lt;Validation!$C$141,MONTH(TODAY())&lt;=9),CONCATENATE("0",MONTH(TODAY()),"/01/",YEAR(TODAY())),IF(AND(TODAY()&gt;=Validation!$C$141,OR(MONTH(TODAY())=10,MONTH(TODAY())=11,MONTH(TODAY())=12)),CONCATENATE(MONTH(TODAY()+10),"/01/",YEAR(TODAY()+10)),IF(AND(TODAY()&gt;=Validation!$C$141,MONTH(TODAY())&lt;=9),CONCATENATE("0",MONTH(TODAY()+10),"/01/",YEAR(TODAY()+10)))))))</f>
        <v/>
      </c>
      <c r="R670" s="84" t="str">
        <f t="shared" si="31"/>
        <v/>
      </c>
      <c r="S670" s="66"/>
      <c r="T670" s="66"/>
      <c r="U670" s="66"/>
      <c r="V670" s="66"/>
      <c r="W670" s="66"/>
      <c r="X670" s="66"/>
      <c r="Y670" s="278"/>
      <c r="Z670" s="7">
        <f t="shared" si="32"/>
        <v>22</v>
      </c>
      <c r="AB670" s="133" t="str">
        <f>IFERROR(IF(DATEVALUE(VLOOKUP(K670,Validation!F705:I728,3,FALSE)&amp;"/"&amp;RIGHT(L670+100,2)&amp;"/"&amp;M670)&lt;=DATEVALUE(VLOOKUP(N670,Validation!F705:I728,3,FALSE)&amp;"/"&amp;RIGHT(O670+100,2)&amp;"/"&amp;P670),"",-1),"")</f>
        <v/>
      </c>
      <c r="AC670" s="133" t="str">
        <f>IFERROR(IF(DATEVALUE(TEXT(VLOOKUP(S670,Validation!F705:I728,3,FALSE)&amp;"/"&amp;RIGHT(T670+100,2)&amp;"/"&amp;U670,"MM/DD/YYYY"))&lt;=DATEVALUE(TEXT(VLOOKUP(V670,Validation!F705:I728,3,FALSE)&amp;"/"&amp;RIGHT(W670+100,2)&amp;"/"&amp;X670,"MM/DD/YYYY")),"",-1),"")</f>
        <v/>
      </c>
    </row>
    <row r="671" spans="1:29" ht="13.8">
      <c r="A671" s="113"/>
      <c r="B671" s="113"/>
      <c r="C671" s="113"/>
      <c r="D671" s="113"/>
      <c r="E671" s="113"/>
      <c r="F671" s="14"/>
      <c r="G671" s="15"/>
      <c r="H671" s="14"/>
      <c r="I671" s="114"/>
      <c r="J671" s="91" t="str">
        <f t="shared" si="30"/>
        <v/>
      </c>
      <c r="K671" s="88"/>
      <c r="L671" s="89"/>
      <c r="M671" s="90"/>
      <c r="N671" s="88"/>
      <c r="O671" s="89"/>
      <c r="P671" s="90"/>
      <c r="Q671" s="85" t="str">
        <f ca="1">+IF(A671="","",IF(AND(TODAY()&lt;Validation!$C$141,OR(MONTH(TODAY())=10,MONTH(TODAY())=11,MONTH(TODAY())=12)),CONCATENATE(MONTH(TODAY()),"/01/",YEAR(TODAY())),IF(AND(TODAY()&lt;Validation!$C$141,MONTH(TODAY())&lt;=9),CONCATENATE("0",MONTH(TODAY()),"/01/",YEAR(TODAY())),IF(AND(TODAY()&gt;=Validation!$C$141,OR(MONTH(TODAY())=10,MONTH(TODAY())=11,MONTH(TODAY())=12)),CONCATENATE(MONTH(TODAY()+10),"/01/",YEAR(TODAY()+10)),IF(AND(TODAY()&gt;=Validation!$C$141,MONTH(TODAY())&lt;=9),CONCATENATE("0",MONTH(TODAY()+10),"/01/",YEAR(TODAY()+10)))))))</f>
        <v/>
      </c>
      <c r="R671" s="84" t="str">
        <f t="shared" si="31"/>
        <v/>
      </c>
      <c r="S671" s="66"/>
      <c r="T671" s="66"/>
      <c r="U671" s="66"/>
      <c r="V671" s="66"/>
      <c r="W671" s="66"/>
      <c r="X671" s="66"/>
      <c r="Y671" s="278"/>
      <c r="Z671" s="7">
        <f t="shared" si="32"/>
        <v>22</v>
      </c>
      <c r="AB671" s="133" t="str">
        <f>IFERROR(IF(DATEVALUE(VLOOKUP(K671,Validation!F706:I729,3,FALSE)&amp;"/"&amp;RIGHT(L671+100,2)&amp;"/"&amp;M671)&lt;=DATEVALUE(VLOOKUP(N671,Validation!F706:I729,3,FALSE)&amp;"/"&amp;RIGHT(O671+100,2)&amp;"/"&amp;P671),"",-1),"")</f>
        <v/>
      </c>
      <c r="AC671" s="133" t="str">
        <f>IFERROR(IF(DATEVALUE(TEXT(VLOOKUP(S671,Validation!F706:I729,3,FALSE)&amp;"/"&amp;RIGHT(T671+100,2)&amp;"/"&amp;U671,"MM/DD/YYYY"))&lt;=DATEVALUE(TEXT(VLOOKUP(V671,Validation!F706:I729,3,FALSE)&amp;"/"&amp;RIGHT(W671+100,2)&amp;"/"&amp;X671,"MM/DD/YYYY")),"",-1),"")</f>
        <v/>
      </c>
    </row>
    <row r="672" spans="1:29" ht="13.8">
      <c r="A672" s="113"/>
      <c r="B672" s="113"/>
      <c r="C672" s="113"/>
      <c r="D672" s="113"/>
      <c r="E672" s="113"/>
      <c r="F672" s="14"/>
      <c r="G672" s="15"/>
      <c r="H672" s="14"/>
      <c r="I672" s="114"/>
      <c r="J672" s="91" t="str">
        <f t="shared" si="30"/>
        <v/>
      </c>
      <c r="K672" s="88"/>
      <c r="L672" s="89"/>
      <c r="M672" s="90"/>
      <c r="N672" s="88"/>
      <c r="O672" s="89"/>
      <c r="P672" s="90"/>
      <c r="Q672" s="85" t="str">
        <f ca="1">+IF(A672="","",IF(AND(TODAY()&lt;Validation!$C$141,OR(MONTH(TODAY())=10,MONTH(TODAY())=11,MONTH(TODAY())=12)),CONCATENATE(MONTH(TODAY()),"/01/",YEAR(TODAY())),IF(AND(TODAY()&lt;Validation!$C$141,MONTH(TODAY())&lt;=9),CONCATENATE("0",MONTH(TODAY()),"/01/",YEAR(TODAY())),IF(AND(TODAY()&gt;=Validation!$C$141,OR(MONTH(TODAY())=10,MONTH(TODAY())=11,MONTH(TODAY())=12)),CONCATENATE(MONTH(TODAY()+10),"/01/",YEAR(TODAY()+10)),IF(AND(TODAY()&gt;=Validation!$C$141,MONTH(TODAY())&lt;=9),CONCATENATE("0",MONTH(TODAY()+10),"/01/",YEAR(TODAY()+10)))))))</f>
        <v/>
      </c>
      <c r="R672" s="84" t="str">
        <f t="shared" si="31"/>
        <v/>
      </c>
      <c r="S672" s="66"/>
      <c r="T672" s="66"/>
      <c r="U672" s="66"/>
      <c r="V672" s="66"/>
      <c r="W672" s="66"/>
      <c r="X672" s="66"/>
      <c r="Y672" s="278"/>
      <c r="Z672" s="7">
        <f t="shared" si="32"/>
        <v>22</v>
      </c>
      <c r="AB672" s="133" t="str">
        <f>IFERROR(IF(DATEVALUE(VLOOKUP(K672,Validation!F707:I730,3,FALSE)&amp;"/"&amp;RIGHT(L672+100,2)&amp;"/"&amp;M672)&lt;=DATEVALUE(VLOOKUP(N672,Validation!F707:I730,3,FALSE)&amp;"/"&amp;RIGHT(O672+100,2)&amp;"/"&amp;P672),"",-1),"")</f>
        <v/>
      </c>
      <c r="AC672" s="133" t="str">
        <f>IFERROR(IF(DATEVALUE(TEXT(VLOOKUP(S672,Validation!F707:I730,3,FALSE)&amp;"/"&amp;RIGHT(T672+100,2)&amp;"/"&amp;U672,"MM/DD/YYYY"))&lt;=DATEVALUE(TEXT(VLOOKUP(V672,Validation!F707:I730,3,FALSE)&amp;"/"&amp;RIGHT(W672+100,2)&amp;"/"&amp;X672,"MM/DD/YYYY")),"",-1),"")</f>
        <v/>
      </c>
    </row>
    <row r="673" spans="1:29" ht="13.8">
      <c r="A673" s="113"/>
      <c r="B673" s="113"/>
      <c r="C673" s="113"/>
      <c r="D673" s="113"/>
      <c r="E673" s="113"/>
      <c r="F673" s="14"/>
      <c r="G673" s="15"/>
      <c r="H673" s="14"/>
      <c r="I673" s="114"/>
      <c r="J673" s="91" t="str">
        <f t="shared" si="30"/>
        <v/>
      </c>
      <c r="K673" s="88"/>
      <c r="L673" s="89"/>
      <c r="M673" s="90"/>
      <c r="N673" s="88"/>
      <c r="O673" s="89"/>
      <c r="P673" s="90"/>
      <c r="Q673" s="85" t="str">
        <f ca="1">+IF(A673="","",IF(AND(TODAY()&lt;Validation!$C$141,OR(MONTH(TODAY())=10,MONTH(TODAY())=11,MONTH(TODAY())=12)),CONCATENATE(MONTH(TODAY()),"/01/",YEAR(TODAY())),IF(AND(TODAY()&lt;Validation!$C$141,MONTH(TODAY())&lt;=9),CONCATENATE("0",MONTH(TODAY()),"/01/",YEAR(TODAY())),IF(AND(TODAY()&gt;=Validation!$C$141,OR(MONTH(TODAY())=10,MONTH(TODAY())=11,MONTH(TODAY())=12)),CONCATENATE(MONTH(TODAY()+10),"/01/",YEAR(TODAY()+10)),IF(AND(TODAY()&gt;=Validation!$C$141,MONTH(TODAY())&lt;=9),CONCATENATE("0",MONTH(TODAY()+10),"/01/",YEAR(TODAY()+10)))))))</f>
        <v/>
      </c>
      <c r="R673" s="84" t="str">
        <f t="shared" si="31"/>
        <v/>
      </c>
      <c r="S673" s="66"/>
      <c r="T673" s="66"/>
      <c r="U673" s="66"/>
      <c r="V673" s="66"/>
      <c r="W673" s="66"/>
      <c r="X673" s="66"/>
      <c r="Y673" s="278"/>
      <c r="Z673" s="7">
        <f t="shared" si="32"/>
        <v>22</v>
      </c>
      <c r="AB673" s="133" t="str">
        <f>IFERROR(IF(DATEVALUE(VLOOKUP(K673,Validation!F708:I731,3,FALSE)&amp;"/"&amp;RIGHT(L673+100,2)&amp;"/"&amp;M673)&lt;=DATEVALUE(VLOOKUP(N673,Validation!F708:I731,3,FALSE)&amp;"/"&amp;RIGHT(O673+100,2)&amp;"/"&amp;P673),"",-1),"")</f>
        <v/>
      </c>
      <c r="AC673" s="133" t="str">
        <f>IFERROR(IF(DATEVALUE(TEXT(VLOOKUP(S673,Validation!F708:I731,3,FALSE)&amp;"/"&amp;RIGHT(T673+100,2)&amp;"/"&amp;U673,"MM/DD/YYYY"))&lt;=DATEVALUE(TEXT(VLOOKUP(V673,Validation!F708:I731,3,FALSE)&amp;"/"&amp;RIGHT(W673+100,2)&amp;"/"&amp;X673,"MM/DD/YYYY")),"",-1),"")</f>
        <v/>
      </c>
    </row>
    <row r="674" spans="1:29" ht="13.8">
      <c r="A674" s="113"/>
      <c r="B674" s="113"/>
      <c r="C674" s="113"/>
      <c r="D674" s="113"/>
      <c r="E674" s="113"/>
      <c r="F674" s="14"/>
      <c r="G674" s="15"/>
      <c r="H674" s="14"/>
      <c r="I674" s="114"/>
      <c r="J674" s="91" t="str">
        <f t="shared" si="30"/>
        <v/>
      </c>
      <c r="K674" s="88"/>
      <c r="L674" s="89"/>
      <c r="M674" s="90"/>
      <c r="N674" s="88"/>
      <c r="O674" s="89"/>
      <c r="P674" s="90"/>
      <c r="Q674" s="85" t="str">
        <f ca="1">+IF(A674="","",IF(AND(TODAY()&lt;Validation!$C$141,OR(MONTH(TODAY())=10,MONTH(TODAY())=11,MONTH(TODAY())=12)),CONCATENATE(MONTH(TODAY()),"/01/",YEAR(TODAY())),IF(AND(TODAY()&lt;Validation!$C$141,MONTH(TODAY())&lt;=9),CONCATENATE("0",MONTH(TODAY()),"/01/",YEAR(TODAY())),IF(AND(TODAY()&gt;=Validation!$C$141,OR(MONTH(TODAY())=10,MONTH(TODAY())=11,MONTH(TODAY())=12)),CONCATENATE(MONTH(TODAY()+10),"/01/",YEAR(TODAY()+10)),IF(AND(TODAY()&gt;=Validation!$C$141,MONTH(TODAY())&lt;=9),CONCATENATE("0",MONTH(TODAY()+10),"/01/",YEAR(TODAY()+10)))))))</f>
        <v/>
      </c>
      <c r="R674" s="84" t="str">
        <f t="shared" si="31"/>
        <v/>
      </c>
      <c r="S674" s="66"/>
      <c r="T674" s="66"/>
      <c r="U674" s="66"/>
      <c r="V674" s="66"/>
      <c r="W674" s="66"/>
      <c r="X674" s="66"/>
      <c r="Y674" s="278"/>
      <c r="Z674" s="7">
        <f t="shared" si="32"/>
        <v>22</v>
      </c>
      <c r="AB674" s="133" t="str">
        <f>IFERROR(IF(DATEVALUE(VLOOKUP(K674,Validation!F709:I732,3,FALSE)&amp;"/"&amp;RIGHT(L674+100,2)&amp;"/"&amp;M674)&lt;=DATEVALUE(VLOOKUP(N674,Validation!F709:I732,3,FALSE)&amp;"/"&amp;RIGHT(O674+100,2)&amp;"/"&amp;P674),"",-1),"")</f>
        <v/>
      </c>
      <c r="AC674" s="133" t="str">
        <f>IFERROR(IF(DATEVALUE(TEXT(VLOOKUP(S674,Validation!F709:I732,3,FALSE)&amp;"/"&amp;RIGHT(T674+100,2)&amp;"/"&amp;U674,"MM/DD/YYYY"))&lt;=DATEVALUE(TEXT(VLOOKUP(V674,Validation!F709:I732,3,FALSE)&amp;"/"&amp;RIGHT(W674+100,2)&amp;"/"&amp;X674,"MM/DD/YYYY")),"",-1),"")</f>
        <v/>
      </c>
    </row>
    <row r="675" spans="1:29" ht="13.8">
      <c r="A675" s="113"/>
      <c r="B675" s="113"/>
      <c r="C675" s="113"/>
      <c r="D675" s="113"/>
      <c r="E675" s="113"/>
      <c r="F675" s="14"/>
      <c r="G675" s="15"/>
      <c r="H675" s="14"/>
      <c r="I675" s="114"/>
      <c r="J675" s="91" t="str">
        <f t="shared" si="30"/>
        <v/>
      </c>
      <c r="K675" s="88"/>
      <c r="L675" s="89"/>
      <c r="M675" s="90"/>
      <c r="N675" s="88"/>
      <c r="O675" s="89"/>
      <c r="P675" s="90"/>
      <c r="Q675" s="85" t="str">
        <f ca="1">+IF(A675="","",IF(AND(TODAY()&lt;Validation!$C$141,OR(MONTH(TODAY())=10,MONTH(TODAY())=11,MONTH(TODAY())=12)),CONCATENATE(MONTH(TODAY()),"/01/",YEAR(TODAY())),IF(AND(TODAY()&lt;Validation!$C$141,MONTH(TODAY())&lt;=9),CONCATENATE("0",MONTH(TODAY()),"/01/",YEAR(TODAY())),IF(AND(TODAY()&gt;=Validation!$C$141,OR(MONTH(TODAY())=10,MONTH(TODAY())=11,MONTH(TODAY())=12)),CONCATENATE(MONTH(TODAY()+10),"/01/",YEAR(TODAY()+10)),IF(AND(TODAY()&gt;=Validation!$C$141,MONTH(TODAY())&lt;=9),CONCATENATE("0",MONTH(TODAY()+10),"/01/",YEAR(TODAY()+10)))))))</f>
        <v/>
      </c>
      <c r="R675" s="84" t="str">
        <f t="shared" si="31"/>
        <v/>
      </c>
      <c r="S675" s="66"/>
      <c r="T675" s="66"/>
      <c r="U675" s="66"/>
      <c r="V675" s="66"/>
      <c r="W675" s="66"/>
      <c r="X675" s="66"/>
      <c r="Y675" s="278"/>
      <c r="Z675" s="7">
        <f t="shared" si="32"/>
        <v>22</v>
      </c>
      <c r="AB675" s="133" t="str">
        <f>IFERROR(IF(DATEVALUE(VLOOKUP(K675,Validation!F710:I733,3,FALSE)&amp;"/"&amp;RIGHT(L675+100,2)&amp;"/"&amp;M675)&lt;=DATEVALUE(VLOOKUP(N675,Validation!F710:I733,3,FALSE)&amp;"/"&amp;RIGHT(O675+100,2)&amp;"/"&amp;P675),"",-1),"")</f>
        <v/>
      </c>
      <c r="AC675" s="133" t="str">
        <f>IFERROR(IF(DATEVALUE(TEXT(VLOOKUP(S675,Validation!F710:I733,3,FALSE)&amp;"/"&amp;RIGHT(T675+100,2)&amp;"/"&amp;U675,"MM/DD/YYYY"))&lt;=DATEVALUE(TEXT(VLOOKUP(V675,Validation!F710:I733,3,FALSE)&amp;"/"&amp;RIGHT(W675+100,2)&amp;"/"&amp;X675,"MM/DD/YYYY")),"",-1),"")</f>
        <v/>
      </c>
    </row>
    <row r="676" spans="1:29" ht="13.8">
      <c r="A676" s="113"/>
      <c r="B676" s="113"/>
      <c r="C676" s="113"/>
      <c r="D676" s="113"/>
      <c r="E676" s="113"/>
      <c r="F676" s="14"/>
      <c r="G676" s="15"/>
      <c r="H676" s="14"/>
      <c r="I676" s="114"/>
      <c r="J676" s="91" t="str">
        <f t="shared" si="30"/>
        <v/>
      </c>
      <c r="K676" s="88"/>
      <c r="L676" s="89"/>
      <c r="M676" s="90"/>
      <c r="N676" s="88"/>
      <c r="O676" s="89"/>
      <c r="P676" s="90"/>
      <c r="Q676" s="85" t="str">
        <f ca="1">+IF(A676="","",IF(AND(TODAY()&lt;Validation!$C$141,OR(MONTH(TODAY())=10,MONTH(TODAY())=11,MONTH(TODAY())=12)),CONCATENATE(MONTH(TODAY()),"/01/",YEAR(TODAY())),IF(AND(TODAY()&lt;Validation!$C$141,MONTH(TODAY())&lt;=9),CONCATENATE("0",MONTH(TODAY()),"/01/",YEAR(TODAY())),IF(AND(TODAY()&gt;=Validation!$C$141,OR(MONTH(TODAY())=10,MONTH(TODAY())=11,MONTH(TODAY())=12)),CONCATENATE(MONTH(TODAY()+10),"/01/",YEAR(TODAY()+10)),IF(AND(TODAY()&gt;=Validation!$C$141,MONTH(TODAY())&lt;=9),CONCATENATE("0",MONTH(TODAY()+10),"/01/",YEAR(TODAY()+10)))))))</f>
        <v/>
      </c>
      <c r="R676" s="84" t="str">
        <f t="shared" si="31"/>
        <v/>
      </c>
      <c r="S676" s="66"/>
      <c r="T676" s="66"/>
      <c r="U676" s="66"/>
      <c r="V676" s="66"/>
      <c r="W676" s="66"/>
      <c r="X676" s="66"/>
      <c r="Y676" s="278"/>
      <c r="Z676" s="7">
        <f t="shared" si="32"/>
        <v>22</v>
      </c>
      <c r="AB676" s="133" t="str">
        <f>IFERROR(IF(DATEVALUE(VLOOKUP(K676,Validation!F711:I734,3,FALSE)&amp;"/"&amp;RIGHT(L676+100,2)&amp;"/"&amp;M676)&lt;=DATEVALUE(VLOOKUP(N676,Validation!F711:I734,3,FALSE)&amp;"/"&amp;RIGHT(O676+100,2)&amp;"/"&amp;P676),"",-1),"")</f>
        <v/>
      </c>
      <c r="AC676" s="133" t="str">
        <f>IFERROR(IF(DATEVALUE(TEXT(VLOOKUP(S676,Validation!F711:I734,3,FALSE)&amp;"/"&amp;RIGHT(T676+100,2)&amp;"/"&amp;U676,"MM/DD/YYYY"))&lt;=DATEVALUE(TEXT(VLOOKUP(V676,Validation!F711:I734,3,FALSE)&amp;"/"&amp;RIGHT(W676+100,2)&amp;"/"&amp;X676,"MM/DD/YYYY")),"",-1),"")</f>
        <v/>
      </c>
    </row>
    <row r="677" spans="1:29" ht="13.8">
      <c r="A677" s="113"/>
      <c r="B677" s="113"/>
      <c r="C677" s="113"/>
      <c r="D677" s="113"/>
      <c r="E677" s="113"/>
      <c r="F677" s="14"/>
      <c r="G677" s="15"/>
      <c r="H677" s="14"/>
      <c r="I677" s="114"/>
      <c r="J677" s="91" t="str">
        <f t="shared" si="30"/>
        <v/>
      </c>
      <c r="K677" s="88"/>
      <c r="L677" s="89"/>
      <c r="M677" s="90"/>
      <c r="N677" s="88"/>
      <c r="O677" s="89"/>
      <c r="P677" s="90"/>
      <c r="Q677" s="85" t="str">
        <f ca="1">+IF(A677="","",IF(AND(TODAY()&lt;Validation!$C$141,OR(MONTH(TODAY())=10,MONTH(TODAY())=11,MONTH(TODAY())=12)),CONCATENATE(MONTH(TODAY()),"/01/",YEAR(TODAY())),IF(AND(TODAY()&lt;Validation!$C$141,MONTH(TODAY())&lt;=9),CONCATENATE("0",MONTH(TODAY()),"/01/",YEAR(TODAY())),IF(AND(TODAY()&gt;=Validation!$C$141,OR(MONTH(TODAY())=10,MONTH(TODAY())=11,MONTH(TODAY())=12)),CONCATENATE(MONTH(TODAY()+10),"/01/",YEAR(TODAY()+10)),IF(AND(TODAY()&gt;=Validation!$C$141,MONTH(TODAY())&lt;=9),CONCATENATE("0",MONTH(TODAY()+10),"/01/",YEAR(TODAY()+10)))))))</f>
        <v/>
      </c>
      <c r="R677" s="84" t="str">
        <f t="shared" si="31"/>
        <v/>
      </c>
      <c r="S677" s="66"/>
      <c r="T677" s="66"/>
      <c r="U677" s="66"/>
      <c r="V677" s="66"/>
      <c r="W677" s="66"/>
      <c r="X677" s="66"/>
      <c r="Y677" s="278"/>
      <c r="Z677" s="7">
        <f t="shared" si="32"/>
        <v>22</v>
      </c>
      <c r="AB677" s="133" t="str">
        <f>IFERROR(IF(DATEVALUE(VLOOKUP(K677,Validation!F712:I735,3,FALSE)&amp;"/"&amp;RIGHT(L677+100,2)&amp;"/"&amp;M677)&lt;=DATEVALUE(VLOOKUP(N677,Validation!F712:I735,3,FALSE)&amp;"/"&amp;RIGHT(O677+100,2)&amp;"/"&amp;P677),"",-1),"")</f>
        <v/>
      </c>
      <c r="AC677" s="133" t="str">
        <f>IFERROR(IF(DATEVALUE(TEXT(VLOOKUP(S677,Validation!F712:I735,3,FALSE)&amp;"/"&amp;RIGHT(T677+100,2)&amp;"/"&amp;U677,"MM/DD/YYYY"))&lt;=DATEVALUE(TEXT(VLOOKUP(V677,Validation!F712:I735,3,FALSE)&amp;"/"&amp;RIGHT(W677+100,2)&amp;"/"&amp;X677,"MM/DD/YYYY")),"",-1),"")</f>
        <v/>
      </c>
    </row>
    <row r="678" spans="1:29" ht="13.8">
      <c r="A678" s="113"/>
      <c r="B678" s="113"/>
      <c r="C678" s="113"/>
      <c r="D678" s="113"/>
      <c r="E678" s="113"/>
      <c r="F678" s="14"/>
      <c r="G678" s="15"/>
      <c r="H678" s="14"/>
      <c r="I678" s="114"/>
      <c r="J678" s="91" t="str">
        <f t="shared" si="30"/>
        <v/>
      </c>
      <c r="K678" s="88"/>
      <c r="L678" s="89"/>
      <c r="M678" s="90"/>
      <c r="N678" s="88"/>
      <c r="O678" s="89"/>
      <c r="P678" s="90"/>
      <c r="Q678" s="85" t="str">
        <f ca="1">+IF(A678="","",IF(AND(TODAY()&lt;Validation!$C$141,OR(MONTH(TODAY())=10,MONTH(TODAY())=11,MONTH(TODAY())=12)),CONCATENATE(MONTH(TODAY()),"/01/",YEAR(TODAY())),IF(AND(TODAY()&lt;Validation!$C$141,MONTH(TODAY())&lt;=9),CONCATENATE("0",MONTH(TODAY()),"/01/",YEAR(TODAY())),IF(AND(TODAY()&gt;=Validation!$C$141,OR(MONTH(TODAY())=10,MONTH(TODAY())=11,MONTH(TODAY())=12)),CONCATENATE(MONTH(TODAY()+10),"/01/",YEAR(TODAY()+10)),IF(AND(TODAY()&gt;=Validation!$C$141,MONTH(TODAY())&lt;=9),CONCATENATE("0",MONTH(TODAY()+10),"/01/",YEAR(TODAY()+10)))))))</f>
        <v/>
      </c>
      <c r="R678" s="84" t="str">
        <f t="shared" si="31"/>
        <v/>
      </c>
      <c r="S678" s="66"/>
      <c r="T678" s="66"/>
      <c r="U678" s="66"/>
      <c r="V678" s="66"/>
      <c r="W678" s="66"/>
      <c r="X678" s="66"/>
      <c r="Y678" s="278"/>
      <c r="Z678" s="7">
        <f t="shared" si="32"/>
        <v>22</v>
      </c>
      <c r="AB678" s="133" t="str">
        <f>IFERROR(IF(DATEVALUE(VLOOKUP(K678,Validation!F713:I736,3,FALSE)&amp;"/"&amp;RIGHT(L678+100,2)&amp;"/"&amp;M678)&lt;=DATEVALUE(VLOOKUP(N678,Validation!F713:I736,3,FALSE)&amp;"/"&amp;RIGHT(O678+100,2)&amp;"/"&amp;P678),"",-1),"")</f>
        <v/>
      </c>
      <c r="AC678" s="133" t="str">
        <f>IFERROR(IF(DATEVALUE(TEXT(VLOOKUP(S678,Validation!F713:I736,3,FALSE)&amp;"/"&amp;RIGHT(T678+100,2)&amp;"/"&amp;U678,"MM/DD/YYYY"))&lt;=DATEVALUE(TEXT(VLOOKUP(V678,Validation!F713:I736,3,FALSE)&amp;"/"&amp;RIGHT(W678+100,2)&amp;"/"&amp;X678,"MM/DD/YYYY")),"",-1),"")</f>
        <v/>
      </c>
    </row>
    <row r="679" spans="1:29" ht="13.8">
      <c r="A679" s="113"/>
      <c r="B679" s="113"/>
      <c r="C679" s="113"/>
      <c r="D679" s="113"/>
      <c r="E679" s="113"/>
      <c r="F679" s="14"/>
      <c r="G679" s="15"/>
      <c r="H679" s="14"/>
      <c r="I679" s="114"/>
      <c r="J679" s="91" t="str">
        <f t="shared" si="30"/>
        <v/>
      </c>
      <c r="K679" s="88"/>
      <c r="L679" s="89"/>
      <c r="M679" s="90"/>
      <c r="N679" s="88"/>
      <c r="O679" s="89"/>
      <c r="P679" s="90"/>
      <c r="Q679" s="85" t="str">
        <f ca="1">+IF(A679="","",IF(AND(TODAY()&lt;Validation!$C$141,OR(MONTH(TODAY())=10,MONTH(TODAY())=11,MONTH(TODAY())=12)),CONCATENATE(MONTH(TODAY()),"/01/",YEAR(TODAY())),IF(AND(TODAY()&lt;Validation!$C$141,MONTH(TODAY())&lt;=9),CONCATENATE("0",MONTH(TODAY()),"/01/",YEAR(TODAY())),IF(AND(TODAY()&gt;=Validation!$C$141,OR(MONTH(TODAY())=10,MONTH(TODAY())=11,MONTH(TODAY())=12)),CONCATENATE(MONTH(TODAY()+10),"/01/",YEAR(TODAY()+10)),IF(AND(TODAY()&gt;=Validation!$C$141,MONTH(TODAY())&lt;=9),CONCATENATE("0",MONTH(TODAY()+10),"/01/",YEAR(TODAY()+10)))))))</f>
        <v/>
      </c>
      <c r="R679" s="84" t="str">
        <f t="shared" si="31"/>
        <v/>
      </c>
      <c r="S679" s="66"/>
      <c r="T679" s="66"/>
      <c r="U679" s="66"/>
      <c r="V679" s="66"/>
      <c r="W679" s="66"/>
      <c r="X679" s="66"/>
      <c r="Y679" s="278"/>
      <c r="Z679" s="7">
        <f t="shared" si="32"/>
        <v>22</v>
      </c>
      <c r="AB679" s="133" t="str">
        <f>IFERROR(IF(DATEVALUE(VLOOKUP(K679,Validation!F714:I737,3,FALSE)&amp;"/"&amp;RIGHT(L679+100,2)&amp;"/"&amp;M679)&lt;=DATEVALUE(VLOOKUP(N679,Validation!F714:I737,3,FALSE)&amp;"/"&amp;RIGHT(O679+100,2)&amp;"/"&amp;P679),"",-1),"")</f>
        <v/>
      </c>
      <c r="AC679" s="133" t="str">
        <f>IFERROR(IF(DATEVALUE(TEXT(VLOOKUP(S679,Validation!F714:I737,3,FALSE)&amp;"/"&amp;RIGHT(T679+100,2)&amp;"/"&amp;U679,"MM/DD/YYYY"))&lt;=DATEVALUE(TEXT(VLOOKUP(V679,Validation!F714:I737,3,FALSE)&amp;"/"&amp;RIGHT(W679+100,2)&amp;"/"&amp;X679,"MM/DD/YYYY")),"",-1),"")</f>
        <v/>
      </c>
    </row>
    <row r="680" spans="1:29" ht="13.8">
      <c r="A680" s="113"/>
      <c r="B680" s="113"/>
      <c r="C680" s="113"/>
      <c r="D680" s="113"/>
      <c r="E680" s="113"/>
      <c r="F680" s="14"/>
      <c r="G680" s="15"/>
      <c r="H680" s="14"/>
      <c r="I680" s="114"/>
      <c r="J680" s="91" t="str">
        <f t="shared" si="30"/>
        <v/>
      </c>
      <c r="K680" s="88"/>
      <c r="L680" s="89"/>
      <c r="M680" s="90"/>
      <c r="N680" s="88"/>
      <c r="O680" s="89"/>
      <c r="P680" s="90"/>
      <c r="Q680" s="85" t="str">
        <f ca="1">+IF(A680="","",IF(AND(TODAY()&lt;Validation!$C$141,OR(MONTH(TODAY())=10,MONTH(TODAY())=11,MONTH(TODAY())=12)),CONCATENATE(MONTH(TODAY()),"/01/",YEAR(TODAY())),IF(AND(TODAY()&lt;Validation!$C$141,MONTH(TODAY())&lt;=9),CONCATENATE("0",MONTH(TODAY()),"/01/",YEAR(TODAY())),IF(AND(TODAY()&gt;=Validation!$C$141,OR(MONTH(TODAY())=10,MONTH(TODAY())=11,MONTH(TODAY())=12)),CONCATENATE(MONTH(TODAY()+10),"/01/",YEAR(TODAY()+10)),IF(AND(TODAY()&gt;=Validation!$C$141,MONTH(TODAY())&lt;=9),CONCATENATE("0",MONTH(TODAY()+10),"/01/",YEAR(TODAY()+10)))))))</f>
        <v/>
      </c>
      <c r="R680" s="84" t="str">
        <f t="shared" si="31"/>
        <v/>
      </c>
      <c r="S680" s="66"/>
      <c r="T680" s="66"/>
      <c r="U680" s="66"/>
      <c r="V680" s="66"/>
      <c r="W680" s="66"/>
      <c r="X680" s="66"/>
      <c r="Y680" s="278"/>
      <c r="Z680" s="7">
        <f t="shared" si="32"/>
        <v>22</v>
      </c>
      <c r="AB680" s="133" t="str">
        <f>IFERROR(IF(DATEVALUE(VLOOKUP(K680,Validation!F715:I738,3,FALSE)&amp;"/"&amp;RIGHT(L680+100,2)&amp;"/"&amp;M680)&lt;=DATEVALUE(VLOOKUP(N680,Validation!F715:I738,3,FALSE)&amp;"/"&amp;RIGHT(O680+100,2)&amp;"/"&amp;P680),"",-1),"")</f>
        <v/>
      </c>
      <c r="AC680" s="133" t="str">
        <f>IFERROR(IF(DATEVALUE(TEXT(VLOOKUP(S680,Validation!F715:I738,3,FALSE)&amp;"/"&amp;RIGHT(T680+100,2)&amp;"/"&amp;U680,"MM/DD/YYYY"))&lt;=DATEVALUE(TEXT(VLOOKUP(V680,Validation!F715:I738,3,FALSE)&amp;"/"&amp;RIGHT(W680+100,2)&amp;"/"&amp;X680,"MM/DD/YYYY")),"",-1),"")</f>
        <v/>
      </c>
    </row>
    <row r="681" spans="1:29" ht="13.8">
      <c r="A681" s="113"/>
      <c r="B681" s="113"/>
      <c r="C681" s="113"/>
      <c r="D681" s="113"/>
      <c r="E681" s="113"/>
      <c r="F681" s="14"/>
      <c r="G681" s="15"/>
      <c r="H681" s="14"/>
      <c r="I681" s="114"/>
      <c r="J681" s="91" t="str">
        <f t="shared" si="30"/>
        <v/>
      </c>
      <c r="K681" s="88"/>
      <c r="L681" s="89"/>
      <c r="M681" s="90"/>
      <c r="N681" s="88"/>
      <c r="O681" s="89"/>
      <c r="P681" s="90"/>
      <c r="Q681" s="85" t="str">
        <f ca="1">+IF(A681="","",IF(AND(TODAY()&lt;Validation!$C$141,OR(MONTH(TODAY())=10,MONTH(TODAY())=11,MONTH(TODAY())=12)),CONCATENATE(MONTH(TODAY()),"/01/",YEAR(TODAY())),IF(AND(TODAY()&lt;Validation!$C$141,MONTH(TODAY())&lt;=9),CONCATENATE("0",MONTH(TODAY()),"/01/",YEAR(TODAY())),IF(AND(TODAY()&gt;=Validation!$C$141,OR(MONTH(TODAY())=10,MONTH(TODAY())=11,MONTH(TODAY())=12)),CONCATENATE(MONTH(TODAY()+10),"/01/",YEAR(TODAY()+10)),IF(AND(TODAY()&gt;=Validation!$C$141,MONTH(TODAY())&lt;=9),CONCATENATE("0",MONTH(TODAY()+10),"/01/",YEAR(TODAY()+10)))))))</f>
        <v/>
      </c>
      <c r="R681" s="84" t="str">
        <f t="shared" si="31"/>
        <v/>
      </c>
      <c r="S681" s="66"/>
      <c r="T681" s="66"/>
      <c r="U681" s="66"/>
      <c r="V681" s="66"/>
      <c r="W681" s="66"/>
      <c r="X681" s="66"/>
      <c r="Y681" s="278"/>
      <c r="Z681" s="7">
        <f t="shared" si="32"/>
        <v>22</v>
      </c>
      <c r="AB681" s="133" t="str">
        <f>IFERROR(IF(DATEVALUE(VLOOKUP(K681,Validation!F716:I739,3,FALSE)&amp;"/"&amp;RIGHT(L681+100,2)&amp;"/"&amp;M681)&lt;=DATEVALUE(VLOOKUP(N681,Validation!F716:I739,3,FALSE)&amp;"/"&amp;RIGHT(O681+100,2)&amp;"/"&amp;P681),"",-1),"")</f>
        <v/>
      </c>
      <c r="AC681" s="133" t="str">
        <f>IFERROR(IF(DATEVALUE(TEXT(VLOOKUP(S681,Validation!F716:I739,3,FALSE)&amp;"/"&amp;RIGHT(T681+100,2)&amp;"/"&amp;U681,"MM/DD/YYYY"))&lt;=DATEVALUE(TEXT(VLOOKUP(V681,Validation!F716:I739,3,FALSE)&amp;"/"&amp;RIGHT(W681+100,2)&amp;"/"&amp;X681,"MM/DD/YYYY")),"",-1),"")</f>
        <v/>
      </c>
    </row>
    <row r="682" spans="1:29" ht="13.8">
      <c r="A682" s="113"/>
      <c r="B682" s="113"/>
      <c r="C682" s="113"/>
      <c r="D682" s="113"/>
      <c r="E682" s="113"/>
      <c r="F682" s="14"/>
      <c r="G682" s="15"/>
      <c r="H682" s="14"/>
      <c r="I682" s="114"/>
      <c r="J682" s="91" t="str">
        <f t="shared" si="30"/>
        <v/>
      </c>
      <c r="K682" s="88"/>
      <c r="L682" s="89"/>
      <c r="M682" s="90"/>
      <c r="N682" s="88"/>
      <c r="O682" s="89"/>
      <c r="P682" s="90"/>
      <c r="Q682" s="85" t="str">
        <f ca="1">+IF(A682="","",IF(AND(TODAY()&lt;Validation!$C$141,OR(MONTH(TODAY())=10,MONTH(TODAY())=11,MONTH(TODAY())=12)),CONCATENATE(MONTH(TODAY()),"/01/",YEAR(TODAY())),IF(AND(TODAY()&lt;Validation!$C$141,MONTH(TODAY())&lt;=9),CONCATENATE("0",MONTH(TODAY()),"/01/",YEAR(TODAY())),IF(AND(TODAY()&gt;=Validation!$C$141,OR(MONTH(TODAY())=10,MONTH(TODAY())=11,MONTH(TODAY())=12)),CONCATENATE(MONTH(TODAY()+10),"/01/",YEAR(TODAY()+10)),IF(AND(TODAY()&gt;=Validation!$C$141,MONTH(TODAY())&lt;=9),CONCATENATE("0",MONTH(TODAY()+10),"/01/",YEAR(TODAY()+10)))))))</f>
        <v/>
      </c>
      <c r="R682" s="84" t="str">
        <f t="shared" si="31"/>
        <v/>
      </c>
      <c r="S682" s="66"/>
      <c r="T682" s="66"/>
      <c r="U682" s="66"/>
      <c r="V682" s="66"/>
      <c r="W682" s="66"/>
      <c r="X682" s="66"/>
      <c r="Y682" s="278"/>
      <c r="Z682" s="7">
        <f t="shared" si="32"/>
        <v>22</v>
      </c>
      <c r="AB682" s="133" t="str">
        <f>IFERROR(IF(DATEVALUE(VLOOKUP(K682,Validation!F717:I740,3,FALSE)&amp;"/"&amp;RIGHT(L682+100,2)&amp;"/"&amp;M682)&lt;=DATEVALUE(VLOOKUP(N682,Validation!F717:I740,3,FALSE)&amp;"/"&amp;RIGHT(O682+100,2)&amp;"/"&amp;P682),"",-1),"")</f>
        <v/>
      </c>
      <c r="AC682" s="133" t="str">
        <f>IFERROR(IF(DATEVALUE(TEXT(VLOOKUP(S682,Validation!F717:I740,3,FALSE)&amp;"/"&amp;RIGHT(T682+100,2)&amp;"/"&amp;U682,"MM/DD/YYYY"))&lt;=DATEVALUE(TEXT(VLOOKUP(V682,Validation!F717:I740,3,FALSE)&amp;"/"&amp;RIGHT(W682+100,2)&amp;"/"&amp;X682,"MM/DD/YYYY")),"",-1),"")</f>
        <v/>
      </c>
    </row>
    <row r="683" spans="1:29" ht="13.8">
      <c r="A683" s="113"/>
      <c r="B683" s="113"/>
      <c r="C683" s="113"/>
      <c r="D683" s="113"/>
      <c r="E683" s="113"/>
      <c r="F683" s="14"/>
      <c r="G683" s="15"/>
      <c r="H683" s="14"/>
      <c r="I683" s="114"/>
      <c r="J683" s="91" t="str">
        <f t="shared" si="30"/>
        <v/>
      </c>
      <c r="K683" s="88"/>
      <c r="L683" s="89"/>
      <c r="M683" s="90"/>
      <c r="N683" s="88"/>
      <c r="O683" s="89"/>
      <c r="P683" s="90"/>
      <c r="Q683" s="85" t="str">
        <f ca="1">+IF(A683="","",IF(AND(TODAY()&lt;Validation!$C$141,OR(MONTH(TODAY())=10,MONTH(TODAY())=11,MONTH(TODAY())=12)),CONCATENATE(MONTH(TODAY()),"/01/",YEAR(TODAY())),IF(AND(TODAY()&lt;Validation!$C$141,MONTH(TODAY())&lt;=9),CONCATENATE("0",MONTH(TODAY()),"/01/",YEAR(TODAY())),IF(AND(TODAY()&gt;=Validation!$C$141,OR(MONTH(TODAY())=10,MONTH(TODAY())=11,MONTH(TODAY())=12)),CONCATENATE(MONTH(TODAY()+10),"/01/",YEAR(TODAY()+10)),IF(AND(TODAY()&gt;=Validation!$C$141,MONTH(TODAY())&lt;=9),CONCATENATE("0",MONTH(TODAY()+10),"/01/",YEAR(TODAY()+10)))))))</f>
        <v/>
      </c>
      <c r="R683" s="84" t="str">
        <f t="shared" si="31"/>
        <v/>
      </c>
      <c r="S683" s="66"/>
      <c r="T683" s="66"/>
      <c r="U683" s="66"/>
      <c r="V683" s="66"/>
      <c r="W683" s="66"/>
      <c r="X683" s="66"/>
      <c r="Y683" s="278"/>
      <c r="Z683" s="7">
        <f t="shared" si="32"/>
        <v>22</v>
      </c>
      <c r="AB683" s="133" t="str">
        <f>IFERROR(IF(DATEVALUE(VLOOKUP(K683,Validation!F718:I741,3,FALSE)&amp;"/"&amp;RIGHT(L683+100,2)&amp;"/"&amp;M683)&lt;=DATEVALUE(VLOOKUP(N683,Validation!F718:I741,3,FALSE)&amp;"/"&amp;RIGHT(O683+100,2)&amp;"/"&amp;P683),"",-1),"")</f>
        <v/>
      </c>
      <c r="AC683" s="133" t="str">
        <f>IFERROR(IF(DATEVALUE(TEXT(VLOOKUP(S683,Validation!F718:I741,3,FALSE)&amp;"/"&amp;RIGHT(T683+100,2)&amp;"/"&amp;U683,"MM/DD/YYYY"))&lt;=DATEVALUE(TEXT(VLOOKUP(V683,Validation!F718:I741,3,FALSE)&amp;"/"&amp;RIGHT(W683+100,2)&amp;"/"&amp;X683,"MM/DD/YYYY")),"",-1),"")</f>
        <v/>
      </c>
    </row>
    <row r="684" spans="1:29" ht="13.8">
      <c r="A684" s="113"/>
      <c r="B684" s="113"/>
      <c r="C684" s="113"/>
      <c r="D684" s="113"/>
      <c r="E684" s="113"/>
      <c r="F684" s="14"/>
      <c r="G684" s="15"/>
      <c r="H684" s="14"/>
      <c r="I684" s="114"/>
      <c r="J684" s="91" t="str">
        <f t="shared" si="30"/>
        <v/>
      </c>
      <c r="K684" s="88"/>
      <c r="L684" s="89"/>
      <c r="M684" s="90"/>
      <c r="N684" s="88"/>
      <c r="O684" s="89"/>
      <c r="P684" s="90"/>
      <c r="Q684" s="85" t="str">
        <f ca="1">+IF(A684="","",IF(AND(TODAY()&lt;Validation!$C$141,OR(MONTH(TODAY())=10,MONTH(TODAY())=11,MONTH(TODAY())=12)),CONCATENATE(MONTH(TODAY()),"/01/",YEAR(TODAY())),IF(AND(TODAY()&lt;Validation!$C$141,MONTH(TODAY())&lt;=9),CONCATENATE("0",MONTH(TODAY()),"/01/",YEAR(TODAY())),IF(AND(TODAY()&gt;=Validation!$C$141,OR(MONTH(TODAY())=10,MONTH(TODAY())=11,MONTH(TODAY())=12)),CONCATENATE(MONTH(TODAY()+10),"/01/",YEAR(TODAY()+10)),IF(AND(TODAY()&gt;=Validation!$C$141,MONTH(TODAY())&lt;=9),CONCATENATE("0",MONTH(TODAY()+10),"/01/",YEAR(TODAY()+10)))))))</f>
        <v/>
      </c>
      <c r="R684" s="84" t="str">
        <f t="shared" si="31"/>
        <v/>
      </c>
      <c r="S684" s="66"/>
      <c r="T684" s="66"/>
      <c r="U684" s="66"/>
      <c r="V684" s="66"/>
      <c r="W684" s="66"/>
      <c r="X684" s="66"/>
      <c r="Y684" s="278"/>
      <c r="Z684" s="7">
        <f t="shared" si="32"/>
        <v>22</v>
      </c>
      <c r="AB684" s="133" t="str">
        <f>IFERROR(IF(DATEVALUE(VLOOKUP(K684,Validation!F719:I742,3,FALSE)&amp;"/"&amp;RIGHT(L684+100,2)&amp;"/"&amp;M684)&lt;=DATEVALUE(VLOOKUP(N684,Validation!F719:I742,3,FALSE)&amp;"/"&amp;RIGHT(O684+100,2)&amp;"/"&amp;P684),"",-1),"")</f>
        <v/>
      </c>
      <c r="AC684" s="133" t="str">
        <f>IFERROR(IF(DATEVALUE(TEXT(VLOOKUP(S684,Validation!F719:I742,3,FALSE)&amp;"/"&amp;RIGHT(T684+100,2)&amp;"/"&amp;U684,"MM/DD/YYYY"))&lt;=DATEVALUE(TEXT(VLOOKUP(V684,Validation!F719:I742,3,FALSE)&amp;"/"&amp;RIGHT(W684+100,2)&amp;"/"&amp;X684,"MM/DD/YYYY")),"",-1),"")</f>
        <v/>
      </c>
    </row>
    <row r="685" spans="1:29" ht="13.8">
      <c r="A685" s="113"/>
      <c r="B685" s="113"/>
      <c r="C685" s="113"/>
      <c r="D685" s="113"/>
      <c r="E685" s="113"/>
      <c r="F685" s="14"/>
      <c r="G685" s="15"/>
      <c r="H685" s="14"/>
      <c r="I685" s="114"/>
      <c r="J685" s="91" t="str">
        <f t="shared" si="30"/>
        <v/>
      </c>
      <c r="K685" s="88"/>
      <c r="L685" s="89"/>
      <c r="M685" s="90"/>
      <c r="N685" s="88"/>
      <c r="O685" s="89"/>
      <c r="P685" s="90"/>
      <c r="Q685" s="85" t="str">
        <f ca="1">+IF(A685="","",IF(AND(TODAY()&lt;Validation!$C$141,OR(MONTH(TODAY())=10,MONTH(TODAY())=11,MONTH(TODAY())=12)),CONCATENATE(MONTH(TODAY()),"/01/",YEAR(TODAY())),IF(AND(TODAY()&lt;Validation!$C$141,MONTH(TODAY())&lt;=9),CONCATENATE("0",MONTH(TODAY()),"/01/",YEAR(TODAY())),IF(AND(TODAY()&gt;=Validation!$C$141,OR(MONTH(TODAY())=10,MONTH(TODAY())=11,MONTH(TODAY())=12)),CONCATENATE(MONTH(TODAY()+10),"/01/",YEAR(TODAY()+10)),IF(AND(TODAY()&gt;=Validation!$C$141,MONTH(TODAY())&lt;=9),CONCATENATE("0",MONTH(TODAY()+10),"/01/",YEAR(TODAY()+10)))))))</f>
        <v/>
      </c>
      <c r="R685" s="84" t="str">
        <f t="shared" si="31"/>
        <v/>
      </c>
      <c r="S685" s="66"/>
      <c r="T685" s="66"/>
      <c r="U685" s="66"/>
      <c r="V685" s="66"/>
      <c r="W685" s="66"/>
      <c r="X685" s="66"/>
      <c r="Y685" s="278"/>
      <c r="Z685" s="7">
        <f t="shared" si="32"/>
        <v>22</v>
      </c>
      <c r="AB685" s="133" t="str">
        <f>IFERROR(IF(DATEVALUE(VLOOKUP(K685,Validation!F720:I743,3,FALSE)&amp;"/"&amp;RIGHT(L685+100,2)&amp;"/"&amp;M685)&lt;=DATEVALUE(VLOOKUP(N685,Validation!F720:I743,3,FALSE)&amp;"/"&amp;RIGHT(O685+100,2)&amp;"/"&amp;P685),"",-1),"")</f>
        <v/>
      </c>
      <c r="AC685" s="133" t="str">
        <f>IFERROR(IF(DATEVALUE(TEXT(VLOOKUP(S685,Validation!F720:I743,3,FALSE)&amp;"/"&amp;RIGHT(T685+100,2)&amp;"/"&amp;U685,"MM/DD/YYYY"))&lt;=DATEVALUE(TEXT(VLOOKUP(V685,Validation!F720:I743,3,FALSE)&amp;"/"&amp;RIGHT(W685+100,2)&amp;"/"&amp;X685,"MM/DD/YYYY")),"",-1),"")</f>
        <v/>
      </c>
    </row>
    <row r="686" spans="1:29" ht="13.8">
      <c r="A686" s="113"/>
      <c r="B686" s="113"/>
      <c r="C686" s="113"/>
      <c r="D686" s="113"/>
      <c r="E686" s="113"/>
      <c r="F686" s="14"/>
      <c r="G686" s="15"/>
      <c r="H686" s="14"/>
      <c r="I686" s="114"/>
      <c r="J686" s="91" t="str">
        <f t="shared" si="30"/>
        <v/>
      </c>
      <c r="K686" s="88"/>
      <c r="L686" s="89"/>
      <c r="M686" s="90"/>
      <c r="N686" s="88"/>
      <c r="O686" s="89"/>
      <c r="P686" s="90"/>
      <c r="Q686" s="85" t="str">
        <f ca="1">+IF(A686="","",IF(AND(TODAY()&lt;Validation!$C$141,OR(MONTH(TODAY())=10,MONTH(TODAY())=11,MONTH(TODAY())=12)),CONCATENATE(MONTH(TODAY()),"/01/",YEAR(TODAY())),IF(AND(TODAY()&lt;Validation!$C$141,MONTH(TODAY())&lt;=9),CONCATENATE("0",MONTH(TODAY()),"/01/",YEAR(TODAY())),IF(AND(TODAY()&gt;=Validation!$C$141,OR(MONTH(TODAY())=10,MONTH(TODAY())=11,MONTH(TODAY())=12)),CONCATENATE(MONTH(TODAY()+10),"/01/",YEAR(TODAY()+10)),IF(AND(TODAY()&gt;=Validation!$C$141,MONTH(TODAY())&lt;=9),CONCATENATE("0",MONTH(TODAY()+10),"/01/",YEAR(TODAY()+10)))))))</f>
        <v/>
      </c>
      <c r="R686" s="84" t="str">
        <f t="shared" si="31"/>
        <v/>
      </c>
      <c r="S686" s="66"/>
      <c r="T686" s="66"/>
      <c r="U686" s="66"/>
      <c r="V686" s="66"/>
      <c r="W686" s="66"/>
      <c r="X686" s="66"/>
      <c r="Y686" s="278"/>
      <c r="Z686" s="7">
        <f t="shared" si="32"/>
        <v>22</v>
      </c>
      <c r="AB686" s="133" t="str">
        <f>IFERROR(IF(DATEVALUE(VLOOKUP(K686,Validation!F721:I744,3,FALSE)&amp;"/"&amp;RIGHT(L686+100,2)&amp;"/"&amp;M686)&lt;=DATEVALUE(VLOOKUP(N686,Validation!F721:I744,3,FALSE)&amp;"/"&amp;RIGHT(O686+100,2)&amp;"/"&amp;P686),"",-1),"")</f>
        <v/>
      </c>
      <c r="AC686" s="133" t="str">
        <f>IFERROR(IF(DATEVALUE(TEXT(VLOOKUP(S686,Validation!F721:I744,3,FALSE)&amp;"/"&amp;RIGHT(T686+100,2)&amp;"/"&amp;U686,"MM/DD/YYYY"))&lt;=DATEVALUE(TEXT(VLOOKUP(V686,Validation!F721:I744,3,FALSE)&amp;"/"&amp;RIGHT(W686+100,2)&amp;"/"&amp;X686,"MM/DD/YYYY")),"",-1),"")</f>
        <v/>
      </c>
    </row>
    <row r="687" spans="1:29" ht="13.8">
      <c r="A687" s="113"/>
      <c r="B687" s="113"/>
      <c r="C687" s="113"/>
      <c r="D687" s="113"/>
      <c r="E687" s="113"/>
      <c r="F687" s="14"/>
      <c r="G687" s="15"/>
      <c r="H687" s="14"/>
      <c r="I687" s="114"/>
      <c r="J687" s="91" t="str">
        <f t="shared" si="30"/>
        <v/>
      </c>
      <c r="K687" s="88"/>
      <c r="L687" s="89"/>
      <c r="M687" s="90"/>
      <c r="N687" s="88"/>
      <c r="O687" s="89"/>
      <c r="P687" s="90"/>
      <c r="Q687" s="85" t="str">
        <f ca="1">+IF(A687="","",IF(AND(TODAY()&lt;Validation!$C$141,OR(MONTH(TODAY())=10,MONTH(TODAY())=11,MONTH(TODAY())=12)),CONCATENATE(MONTH(TODAY()),"/01/",YEAR(TODAY())),IF(AND(TODAY()&lt;Validation!$C$141,MONTH(TODAY())&lt;=9),CONCATENATE("0",MONTH(TODAY()),"/01/",YEAR(TODAY())),IF(AND(TODAY()&gt;=Validation!$C$141,OR(MONTH(TODAY())=10,MONTH(TODAY())=11,MONTH(TODAY())=12)),CONCATENATE(MONTH(TODAY()+10),"/01/",YEAR(TODAY()+10)),IF(AND(TODAY()&gt;=Validation!$C$141,MONTH(TODAY())&lt;=9),CONCATENATE("0",MONTH(TODAY()+10),"/01/",YEAR(TODAY()+10)))))))</f>
        <v/>
      </c>
      <c r="R687" s="84" t="str">
        <f t="shared" si="31"/>
        <v/>
      </c>
      <c r="S687" s="66"/>
      <c r="T687" s="66"/>
      <c r="U687" s="66"/>
      <c r="V687" s="66"/>
      <c r="W687" s="66"/>
      <c r="X687" s="66"/>
      <c r="Y687" s="278"/>
      <c r="Z687" s="7">
        <f t="shared" si="32"/>
        <v>22</v>
      </c>
      <c r="AB687" s="133" t="str">
        <f>IFERROR(IF(DATEVALUE(VLOOKUP(K687,Validation!F722:I745,3,FALSE)&amp;"/"&amp;RIGHT(L687+100,2)&amp;"/"&amp;M687)&lt;=DATEVALUE(VLOOKUP(N687,Validation!F722:I745,3,FALSE)&amp;"/"&amp;RIGHT(O687+100,2)&amp;"/"&amp;P687),"",-1),"")</f>
        <v/>
      </c>
      <c r="AC687" s="133" t="str">
        <f>IFERROR(IF(DATEVALUE(TEXT(VLOOKUP(S687,Validation!F722:I745,3,FALSE)&amp;"/"&amp;RIGHT(T687+100,2)&amp;"/"&amp;U687,"MM/DD/YYYY"))&lt;=DATEVALUE(TEXT(VLOOKUP(V687,Validation!F722:I745,3,FALSE)&amp;"/"&amp;RIGHT(W687+100,2)&amp;"/"&amp;X687,"MM/DD/YYYY")),"",-1),"")</f>
        <v/>
      </c>
    </row>
    <row r="688" spans="1:29" ht="13.8">
      <c r="A688" s="113"/>
      <c r="B688" s="113"/>
      <c r="C688" s="113"/>
      <c r="D688" s="113"/>
      <c r="E688" s="113"/>
      <c r="F688" s="14"/>
      <c r="G688" s="15"/>
      <c r="H688" s="14"/>
      <c r="I688" s="114"/>
      <c r="J688" s="91" t="str">
        <f t="shared" si="30"/>
        <v/>
      </c>
      <c r="K688" s="88"/>
      <c r="L688" s="89"/>
      <c r="M688" s="90"/>
      <c r="N688" s="88"/>
      <c r="O688" s="89"/>
      <c r="P688" s="90"/>
      <c r="Q688" s="85" t="str">
        <f ca="1">+IF(A688="","",IF(AND(TODAY()&lt;Validation!$C$141,OR(MONTH(TODAY())=10,MONTH(TODAY())=11,MONTH(TODAY())=12)),CONCATENATE(MONTH(TODAY()),"/01/",YEAR(TODAY())),IF(AND(TODAY()&lt;Validation!$C$141,MONTH(TODAY())&lt;=9),CONCATENATE("0",MONTH(TODAY()),"/01/",YEAR(TODAY())),IF(AND(TODAY()&gt;=Validation!$C$141,OR(MONTH(TODAY())=10,MONTH(TODAY())=11,MONTH(TODAY())=12)),CONCATENATE(MONTH(TODAY()+10),"/01/",YEAR(TODAY()+10)),IF(AND(TODAY()&gt;=Validation!$C$141,MONTH(TODAY())&lt;=9),CONCATENATE("0",MONTH(TODAY()+10),"/01/",YEAR(TODAY()+10)))))))</f>
        <v/>
      </c>
      <c r="R688" s="84" t="str">
        <f t="shared" si="31"/>
        <v/>
      </c>
      <c r="S688" s="66"/>
      <c r="T688" s="66"/>
      <c r="U688" s="66"/>
      <c r="V688" s="66"/>
      <c r="W688" s="66"/>
      <c r="X688" s="66"/>
      <c r="Y688" s="278"/>
      <c r="Z688" s="7">
        <f t="shared" si="32"/>
        <v>22</v>
      </c>
      <c r="AB688" s="133" t="str">
        <f>IFERROR(IF(DATEVALUE(VLOOKUP(K688,Validation!F723:I746,3,FALSE)&amp;"/"&amp;RIGHT(L688+100,2)&amp;"/"&amp;M688)&lt;=DATEVALUE(VLOOKUP(N688,Validation!F723:I746,3,FALSE)&amp;"/"&amp;RIGHT(O688+100,2)&amp;"/"&amp;P688),"",-1),"")</f>
        <v/>
      </c>
      <c r="AC688" s="133" t="str">
        <f>IFERROR(IF(DATEVALUE(TEXT(VLOOKUP(S688,Validation!F723:I746,3,FALSE)&amp;"/"&amp;RIGHT(T688+100,2)&amp;"/"&amp;U688,"MM/DD/YYYY"))&lt;=DATEVALUE(TEXT(VLOOKUP(V688,Validation!F723:I746,3,FALSE)&amp;"/"&amp;RIGHT(W688+100,2)&amp;"/"&amp;X688,"MM/DD/YYYY")),"",-1),"")</f>
        <v/>
      </c>
    </row>
    <row r="689" spans="1:29" ht="13.8">
      <c r="A689" s="113"/>
      <c r="B689" s="113"/>
      <c r="C689" s="113"/>
      <c r="D689" s="113"/>
      <c r="E689" s="113"/>
      <c r="F689" s="14"/>
      <c r="G689" s="15"/>
      <c r="H689" s="14"/>
      <c r="I689" s="114"/>
      <c r="J689" s="91" t="str">
        <f t="shared" si="30"/>
        <v/>
      </c>
      <c r="K689" s="88"/>
      <c r="L689" s="89"/>
      <c r="M689" s="90"/>
      <c r="N689" s="88"/>
      <c r="O689" s="89"/>
      <c r="P689" s="90"/>
      <c r="Q689" s="85" t="str">
        <f ca="1">+IF(A689="","",IF(AND(TODAY()&lt;Validation!$C$141,OR(MONTH(TODAY())=10,MONTH(TODAY())=11,MONTH(TODAY())=12)),CONCATENATE(MONTH(TODAY()),"/01/",YEAR(TODAY())),IF(AND(TODAY()&lt;Validation!$C$141,MONTH(TODAY())&lt;=9),CONCATENATE("0",MONTH(TODAY()),"/01/",YEAR(TODAY())),IF(AND(TODAY()&gt;=Validation!$C$141,OR(MONTH(TODAY())=10,MONTH(TODAY())=11,MONTH(TODAY())=12)),CONCATENATE(MONTH(TODAY()+10),"/01/",YEAR(TODAY()+10)),IF(AND(TODAY()&gt;=Validation!$C$141,MONTH(TODAY())&lt;=9),CONCATENATE("0",MONTH(TODAY()+10),"/01/",YEAR(TODAY()+10)))))))</f>
        <v/>
      </c>
      <c r="R689" s="84" t="str">
        <f t="shared" si="31"/>
        <v/>
      </c>
      <c r="S689" s="66"/>
      <c r="T689" s="66"/>
      <c r="U689" s="66"/>
      <c r="V689" s="66"/>
      <c r="W689" s="66"/>
      <c r="X689" s="66"/>
      <c r="Y689" s="278"/>
      <c r="Z689" s="7">
        <f t="shared" si="32"/>
        <v>22</v>
      </c>
      <c r="AB689" s="133" t="str">
        <f>IFERROR(IF(DATEVALUE(VLOOKUP(K689,Validation!F724:I747,3,FALSE)&amp;"/"&amp;RIGHT(L689+100,2)&amp;"/"&amp;M689)&lt;=DATEVALUE(VLOOKUP(N689,Validation!F724:I747,3,FALSE)&amp;"/"&amp;RIGHT(O689+100,2)&amp;"/"&amp;P689),"",-1),"")</f>
        <v/>
      </c>
      <c r="AC689" s="133" t="str">
        <f>IFERROR(IF(DATEVALUE(TEXT(VLOOKUP(S689,Validation!F724:I747,3,FALSE)&amp;"/"&amp;RIGHT(T689+100,2)&amp;"/"&amp;U689,"MM/DD/YYYY"))&lt;=DATEVALUE(TEXT(VLOOKUP(V689,Validation!F724:I747,3,FALSE)&amp;"/"&amp;RIGHT(W689+100,2)&amp;"/"&amp;X689,"MM/DD/YYYY")),"",-1),"")</f>
        <v/>
      </c>
    </row>
    <row r="690" spans="1:29" ht="13.8">
      <c r="A690" s="113"/>
      <c r="B690" s="113"/>
      <c r="C690" s="113"/>
      <c r="D690" s="113"/>
      <c r="E690" s="113"/>
      <c r="F690" s="14"/>
      <c r="G690" s="15"/>
      <c r="H690" s="14"/>
      <c r="I690" s="114"/>
      <c r="J690" s="91" t="str">
        <f t="shared" si="30"/>
        <v/>
      </c>
      <c r="K690" s="88"/>
      <c r="L690" s="89"/>
      <c r="M690" s="90"/>
      <c r="N690" s="88"/>
      <c r="O690" s="89"/>
      <c r="P690" s="90"/>
      <c r="Q690" s="85" t="str">
        <f ca="1">+IF(A690="","",IF(AND(TODAY()&lt;Validation!$C$141,OR(MONTH(TODAY())=10,MONTH(TODAY())=11,MONTH(TODAY())=12)),CONCATENATE(MONTH(TODAY()),"/01/",YEAR(TODAY())),IF(AND(TODAY()&lt;Validation!$C$141,MONTH(TODAY())&lt;=9),CONCATENATE("0",MONTH(TODAY()),"/01/",YEAR(TODAY())),IF(AND(TODAY()&gt;=Validation!$C$141,OR(MONTH(TODAY())=10,MONTH(TODAY())=11,MONTH(TODAY())=12)),CONCATENATE(MONTH(TODAY()+10),"/01/",YEAR(TODAY()+10)),IF(AND(TODAY()&gt;=Validation!$C$141,MONTH(TODAY())&lt;=9),CONCATENATE("0",MONTH(TODAY()+10),"/01/",YEAR(TODAY()+10)))))))</f>
        <v/>
      </c>
      <c r="R690" s="84" t="str">
        <f t="shared" si="31"/>
        <v/>
      </c>
      <c r="S690" s="66"/>
      <c r="T690" s="66"/>
      <c r="U690" s="66"/>
      <c r="V690" s="66"/>
      <c r="W690" s="66"/>
      <c r="X690" s="66"/>
      <c r="Y690" s="278"/>
      <c r="Z690" s="7">
        <f t="shared" si="32"/>
        <v>22</v>
      </c>
      <c r="AB690" s="133" t="str">
        <f>IFERROR(IF(DATEVALUE(VLOOKUP(K690,Validation!F725:I748,3,FALSE)&amp;"/"&amp;RIGHT(L690+100,2)&amp;"/"&amp;M690)&lt;=DATEVALUE(VLOOKUP(N690,Validation!F725:I748,3,FALSE)&amp;"/"&amp;RIGHT(O690+100,2)&amp;"/"&amp;P690),"",-1),"")</f>
        <v/>
      </c>
      <c r="AC690" s="133" t="str">
        <f>IFERROR(IF(DATEVALUE(TEXT(VLOOKUP(S690,Validation!F725:I748,3,FALSE)&amp;"/"&amp;RIGHT(T690+100,2)&amp;"/"&amp;U690,"MM/DD/YYYY"))&lt;=DATEVALUE(TEXT(VLOOKUP(V690,Validation!F725:I748,3,FALSE)&amp;"/"&amp;RIGHT(W690+100,2)&amp;"/"&amp;X690,"MM/DD/YYYY")),"",-1),"")</f>
        <v/>
      </c>
    </row>
    <row r="691" spans="1:29" ht="13.8">
      <c r="A691" s="113"/>
      <c r="B691" s="113"/>
      <c r="C691" s="113"/>
      <c r="D691" s="113"/>
      <c r="E691" s="113"/>
      <c r="F691" s="14"/>
      <c r="G691" s="15"/>
      <c r="H691" s="14"/>
      <c r="I691" s="114"/>
      <c r="J691" s="91" t="str">
        <f t="shared" si="30"/>
        <v/>
      </c>
      <c r="K691" s="88"/>
      <c r="L691" s="89"/>
      <c r="M691" s="90"/>
      <c r="N691" s="88"/>
      <c r="O691" s="89"/>
      <c r="P691" s="90"/>
      <c r="Q691" s="85" t="str">
        <f ca="1">+IF(A691="","",IF(AND(TODAY()&lt;Validation!$C$141,OR(MONTH(TODAY())=10,MONTH(TODAY())=11,MONTH(TODAY())=12)),CONCATENATE(MONTH(TODAY()),"/01/",YEAR(TODAY())),IF(AND(TODAY()&lt;Validation!$C$141,MONTH(TODAY())&lt;=9),CONCATENATE("0",MONTH(TODAY()),"/01/",YEAR(TODAY())),IF(AND(TODAY()&gt;=Validation!$C$141,OR(MONTH(TODAY())=10,MONTH(TODAY())=11,MONTH(TODAY())=12)),CONCATENATE(MONTH(TODAY()+10),"/01/",YEAR(TODAY()+10)),IF(AND(TODAY()&gt;=Validation!$C$141,MONTH(TODAY())&lt;=9),CONCATENATE("0",MONTH(TODAY()+10),"/01/",YEAR(TODAY()+10)))))))</f>
        <v/>
      </c>
      <c r="R691" s="84" t="str">
        <f t="shared" si="31"/>
        <v/>
      </c>
      <c r="S691" s="66"/>
      <c r="T691" s="66"/>
      <c r="U691" s="66"/>
      <c r="V691" s="66"/>
      <c r="W691" s="66"/>
      <c r="X691" s="66"/>
      <c r="Y691" s="278"/>
      <c r="Z691" s="7">
        <f t="shared" si="32"/>
        <v>22</v>
      </c>
      <c r="AB691" s="133" t="str">
        <f>IFERROR(IF(DATEVALUE(VLOOKUP(K691,Validation!F726:I749,3,FALSE)&amp;"/"&amp;RIGHT(L691+100,2)&amp;"/"&amp;M691)&lt;=DATEVALUE(VLOOKUP(N691,Validation!F726:I749,3,FALSE)&amp;"/"&amp;RIGHT(O691+100,2)&amp;"/"&amp;P691),"",-1),"")</f>
        <v/>
      </c>
      <c r="AC691" s="133" t="str">
        <f>IFERROR(IF(DATEVALUE(TEXT(VLOOKUP(S691,Validation!F726:I749,3,FALSE)&amp;"/"&amp;RIGHT(T691+100,2)&amp;"/"&amp;U691,"MM/DD/YYYY"))&lt;=DATEVALUE(TEXT(VLOOKUP(V691,Validation!F726:I749,3,FALSE)&amp;"/"&amp;RIGHT(W691+100,2)&amp;"/"&amp;X691,"MM/DD/YYYY")),"",-1),"")</f>
        <v/>
      </c>
    </row>
    <row r="692" spans="1:29" ht="13.8">
      <c r="A692" s="113"/>
      <c r="B692" s="113"/>
      <c r="C692" s="113"/>
      <c r="D692" s="113"/>
      <c r="E692" s="113"/>
      <c r="F692" s="14"/>
      <c r="G692" s="15"/>
      <c r="H692" s="14"/>
      <c r="I692" s="114"/>
      <c r="J692" s="91" t="str">
        <f t="shared" si="30"/>
        <v/>
      </c>
      <c r="K692" s="88"/>
      <c r="L692" s="89"/>
      <c r="M692" s="90"/>
      <c r="N692" s="88"/>
      <c r="O692" s="89"/>
      <c r="P692" s="90"/>
      <c r="Q692" s="85" t="str">
        <f ca="1">+IF(A692="","",IF(AND(TODAY()&lt;Validation!$C$141,OR(MONTH(TODAY())=10,MONTH(TODAY())=11,MONTH(TODAY())=12)),CONCATENATE(MONTH(TODAY()),"/01/",YEAR(TODAY())),IF(AND(TODAY()&lt;Validation!$C$141,MONTH(TODAY())&lt;=9),CONCATENATE("0",MONTH(TODAY()),"/01/",YEAR(TODAY())),IF(AND(TODAY()&gt;=Validation!$C$141,OR(MONTH(TODAY())=10,MONTH(TODAY())=11,MONTH(TODAY())=12)),CONCATENATE(MONTH(TODAY()+10),"/01/",YEAR(TODAY()+10)),IF(AND(TODAY()&gt;=Validation!$C$141,MONTH(TODAY())&lt;=9),CONCATENATE("0",MONTH(TODAY()+10),"/01/",YEAR(TODAY()+10)))))))</f>
        <v/>
      </c>
      <c r="R692" s="84" t="str">
        <f t="shared" si="31"/>
        <v/>
      </c>
      <c r="S692" s="66"/>
      <c r="T692" s="66"/>
      <c r="U692" s="66"/>
      <c r="V692" s="66"/>
      <c r="W692" s="66"/>
      <c r="X692" s="66"/>
      <c r="Y692" s="278"/>
      <c r="Z692" s="7">
        <f t="shared" si="32"/>
        <v>22</v>
      </c>
      <c r="AB692" s="133" t="str">
        <f>IFERROR(IF(DATEVALUE(VLOOKUP(K692,Validation!F727:I750,3,FALSE)&amp;"/"&amp;RIGHT(L692+100,2)&amp;"/"&amp;M692)&lt;=DATEVALUE(VLOOKUP(N692,Validation!F727:I750,3,FALSE)&amp;"/"&amp;RIGHT(O692+100,2)&amp;"/"&amp;P692),"",-1),"")</f>
        <v/>
      </c>
      <c r="AC692" s="133" t="str">
        <f>IFERROR(IF(DATEVALUE(TEXT(VLOOKUP(S692,Validation!F727:I750,3,FALSE)&amp;"/"&amp;RIGHT(T692+100,2)&amp;"/"&amp;U692,"MM/DD/YYYY"))&lt;=DATEVALUE(TEXT(VLOOKUP(V692,Validation!F727:I750,3,FALSE)&amp;"/"&amp;RIGHT(W692+100,2)&amp;"/"&amp;X692,"MM/DD/YYYY")),"",-1),"")</f>
        <v/>
      </c>
    </row>
    <row r="693" spans="1:29" ht="13.8">
      <c r="A693" s="113"/>
      <c r="B693" s="113"/>
      <c r="C693" s="113"/>
      <c r="D693" s="113"/>
      <c r="E693" s="113"/>
      <c r="F693" s="14"/>
      <c r="G693" s="15"/>
      <c r="H693" s="14"/>
      <c r="I693" s="114"/>
      <c r="J693" s="91" t="str">
        <f t="shared" si="30"/>
        <v/>
      </c>
      <c r="K693" s="88"/>
      <c r="L693" s="89"/>
      <c r="M693" s="90"/>
      <c r="N693" s="88"/>
      <c r="O693" s="89"/>
      <c r="P693" s="90"/>
      <c r="Q693" s="85" t="str">
        <f ca="1">+IF(A693="","",IF(AND(TODAY()&lt;Validation!$C$141,OR(MONTH(TODAY())=10,MONTH(TODAY())=11,MONTH(TODAY())=12)),CONCATENATE(MONTH(TODAY()),"/01/",YEAR(TODAY())),IF(AND(TODAY()&lt;Validation!$C$141,MONTH(TODAY())&lt;=9),CONCATENATE("0",MONTH(TODAY()),"/01/",YEAR(TODAY())),IF(AND(TODAY()&gt;=Validation!$C$141,OR(MONTH(TODAY())=10,MONTH(TODAY())=11,MONTH(TODAY())=12)),CONCATENATE(MONTH(TODAY()+10),"/01/",YEAR(TODAY()+10)),IF(AND(TODAY()&gt;=Validation!$C$141,MONTH(TODAY())&lt;=9),CONCATENATE("0",MONTH(TODAY()+10),"/01/",YEAR(TODAY()+10)))))))</f>
        <v/>
      </c>
      <c r="R693" s="84" t="str">
        <f t="shared" si="31"/>
        <v/>
      </c>
      <c r="S693" s="66"/>
      <c r="T693" s="66"/>
      <c r="U693" s="66"/>
      <c r="V693" s="66"/>
      <c r="W693" s="66"/>
      <c r="X693" s="66"/>
      <c r="Y693" s="278"/>
      <c r="Z693" s="7">
        <f t="shared" si="32"/>
        <v>22</v>
      </c>
      <c r="AB693" s="133" t="str">
        <f>IFERROR(IF(DATEVALUE(VLOOKUP(K693,Validation!F728:I751,3,FALSE)&amp;"/"&amp;RIGHT(L693+100,2)&amp;"/"&amp;M693)&lt;=DATEVALUE(VLOOKUP(N693,Validation!F728:I751,3,FALSE)&amp;"/"&amp;RIGHT(O693+100,2)&amp;"/"&amp;P693),"",-1),"")</f>
        <v/>
      </c>
      <c r="AC693" s="133" t="str">
        <f>IFERROR(IF(DATEVALUE(TEXT(VLOOKUP(S693,Validation!F728:I751,3,FALSE)&amp;"/"&amp;RIGHT(T693+100,2)&amp;"/"&amp;U693,"MM/DD/YYYY"))&lt;=DATEVALUE(TEXT(VLOOKUP(V693,Validation!F728:I751,3,FALSE)&amp;"/"&amp;RIGHT(W693+100,2)&amp;"/"&amp;X693,"MM/DD/YYYY")),"",-1),"")</f>
        <v/>
      </c>
    </row>
    <row r="694" spans="1:29" ht="13.8">
      <c r="A694" s="113"/>
      <c r="B694" s="113"/>
      <c r="C694" s="113"/>
      <c r="D694" s="113"/>
      <c r="E694" s="113"/>
      <c r="F694" s="14"/>
      <c r="G694" s="15"/>
      <c r="H694" s="14"/>
      <c r="I694" s="114"/>
      <c r="J694" s="91" t="str">
        <f t="shared" si="30"/>
        <v/>
      </c>
      <c r="K694" s="88"/>
      <c r="L694" s="89"/>
      <c r="M694" s="90"/>
      <c r="N694" s="88"/>
      <c r="O694" s="89"/>
      <c r="P694" s="90"/>
      <c r="Q694" s="85" t="str">
        <f ca="1">+IF(A694="","",IF(AND(TODAY()&lt;Validation!$C$141,OR(MONTH(TODAY())=10,MONTH(TODAY())=11,MONTH(TODAY())=12)),CONCATENATE(MONTH(TODAY()),"/01/",YEAR(TODAY())),IF(AND(TODAY()&lt;Validation!$C$141,MONTH(TODAY())&lt;=9),CONCATENATE("0",MONTH(TODAY()),"/01/",YEAR(TODAY())),IF(AND(TODAY()&gt;=Validation!$C$141,OR(MONTH(TODAY())=10,MONTH(TODAY())=11,MONTH(TODAY())=12)),CONCATENATE(MONTH(TODAY()+10),"/01/",YEAR(TODAY()+10)),IF(AND(TODAY()&gt;=Validation!$C$141,MONTH(TODAY())&lt;=9),CONCATENATE("0",MONTH(TODAY()+10),"/01/",YEAR(TODAY()+10)))))))</f>
        <v/>
      </c>
      <c r="R694" s="84" t="str">
        <f t="shared" si="31"/>
        <v/>
      </c>
      <c r="S694" s="66"/>
      <c r="T694" s="66"/>
      <c r="U694" s="66"/>
      <c r="V694" s="66"/>
      <c r="W694" s="66"/>
      <c r="X694" s="66"/>
      <c r="Y694" s="278"/>
      <c r="Z694" s="7">
        <f t="shared" si="32"/>
        <v>22</v>
      </c>
      <c r="AB694" s="133" t="str">
        <f>IFERROR(IF(DATEVALUE(VLOOKUP(K694,Validation!F729:I752,3,FALSE)&amp;"/"&amp;RIGHT(L694+100,2)&amp;"/"&amp;M694)&lt;=DATEVALUE(VLOOKUP(N694,Validation!F729:I752,3,FALSE)&amp;"/"&amp;RIGHT(O694+100,2)&amp;"/"&amp;P694),"",-1),"")</f>
        <v/>
      </c>
      <c r="AC694" s="133" t="str">
        <f>IFERROR(IF(DATEVALUE(TEXT(VLOOKUP(S694,Validation!F729:I752,3,FALSE)&amp;"/"&amp;RIGHT(T694+100,2)&amp;"/"&amp;U694,"MM/DD/YYYY"))&lt;=DATEVALUE(TEXT(VLOOKUP(V694,Validation!F729:I752,3,FALSE)&amp;"/"&amp;RIGHT(W694+100,2)&amp;"/"&amp;X694,"MM/DD/YYYY")),"",-1),"")</f>
        <v/>
      </c>
    </row>
    <row r="695" spans="1:29" ht="13.8">
      <c r="A695" s="113"/>
      <c r="B695" s="113"/>
      <c r="C695" s="113"/>
      <c r="D695" s="113"/>
      <c r="E695" s="113"/>
      <c r="F695" s="14"/>
      <c r="G695" s="15"/>
      <c r="H695" s="14"/>
      <c r="I695" s="114"/>
      <c r="J695" s="91" t="str">
        <f t="shared" si="30"/>
        <v/>
      </c>
      <c r="K695" s="88"/>
      <c r="L695" s="89"/>
      <c r="M695" s="90"/>
      <c r="N695" s="88"/>
      <c r="O695" s="89"/>
      <c r="P695" s="90"/>
      <c r="Q695" s="85" t="str">
        <f ca="1">+IF(A695="","",IF(AND(TODAY()&lt;Validation!$C$141,OR(MONTH(TODAY())=10,MONTH(TODAY())=11,MONTH(TODAY())=12)),CONCATENATE(MONTH(TODAY()),"/01/",YEAR(TODAY())),IF(AND(TODAY()&lt;Validation!$C$141,MONTH(TODAY())&lt;=9),CONCATENATE("0",MONTH(TODAY()),"/01/",YEAR(TODAY())),IF(AND(TODAY()&gt;=Validation!$C$141,OR(MONTH(TODAY())=10,MONTH(TODAY())=11,MONTH(TODAY())=12)),CONCATENATE(MONTH(TODAY()+10),"/01/",YEAR(TODAY()+10)),IF(AND(TODAY()&gt;=Validation!$C$141,MONTH(TODAY())&lt;=9),CONCATENATE("0",MONTH(TODAY()+10),"/01/",YEAR(TODAY()+10)))))))</f>
        <v/>
      </c>
      <c r="R695" s="84" t="str">
        <f t="shared" si="31"/>
        <v/>
      </c>
      <c r="S695" s="66"/>
      <c r="T695" s="66"/>
      <c r="U695" s="66"/>
      <c r="V695" s="66"/>
      <c r="W695" s="66"/>
      <c r="X695" s="66"/>
      <c r="Y695" s="278"/>
      <c r="Z695" s="7">
        <f t="shared" si="32"/>
        <v>22</v>
      </c>
      <c r="AB695" s="133" t="str">
        <f>IFERROR(IF(DATEVALUE(VLOOKUP(K695,Validation!F730:I753,3,FALSE)&amp;"/"&amp;RIGHT(L695+100,2)&amp;"/"&amp;M695)&lt;=DATEVALUE(VLOOKUP(N695,Validation!F730:I753,3,FALSE)&amp;"/"&amp;RIGHT(O695+100,2)&amp;"/"&amp;P695),"",-1),"")</f>
        <v/>
      </c>
      <c r="AC695" s="133" t="str">
        <f>IFERROR(IF(DATEVALUE(TEXT(VLOOKUP(S695,Validation!F730:I753,3,FALSE)&amp;"/"&amp;RIGHT(T695+100,2)&amp;"/"&amp;U695,"MM/DD/YYYY"))&lt;=DATEVALUE(TEXT(VLOOKUP(V695,Validation!F730:I753,3,FALSE)&amp;"/"&amp;RIGHT(W695+100,2)&amp;"/"&amp;X695,"MM/DD/YYYY")),"",-1),"")</f>
        <v/>
      </c>
    </row>
    <row r="696" spans="1:29" ht="13.8">
      <c r="A696" s="113"/>
      <c r="B696" s="113"/>
      <c r="C696" s="113"/>
      <c r="D696" s="113"/>
      <c r="E696" s="113"/>
      <c r="F696" s="14"/>
      <c r="G696" s="15"/>
      <c r="H696" s="14"/>
      <c r="I696" s="114"/>
      <c r="J696" s="91" t="str">
        <f t="shared" si="30"/>
        <v/>
      </c>
      <c r="K696" s="88"/>
      <c r="L696" s="89"/>
      <c r="M696" s="90"/>
      <c r="N696" s="88"/>
      <c r="O696" s="89"/>
      <c r="P696" s="90"/>
      <c r="Q696" s="85" t="str">
        <f ca="1">+IF(A696="","",IF(AND(TODAY()&lt;Validation!$C$141,OR(MONTH(TODAY())=10,MONTH(TODAY())=11,MONTH(TODAY())=12)),CONCATENATE(MONTH(TODAY()),"/01/",YEAR(TODAY())),IF(AND(TODAY()&lt;Validation!$C$141,MONTH(TODAY())&lt;=9),CONCATENATE("0",MONTH(TODAY()),"/01/",YEAR(TODAY())),IF(AND(TODAY()&gt;=Validation!$C$141,OR(MONTH(TODAY())=10,MONTH(TODAY())=11,MONTH(TODAY())=12)),CONCATENATE(MONTH(TODAY()+10),"/01/",YEAR(TODAY()+10)),IF(AND(TODAY()&gt;=Validation!$C$141,MONTH(TODAY())&lt;=9),CONCATENATE("0",MONTH(TODAY()+10),"/01/",YEAR(TODAY()+10)))))))</f>
        <v/>
      </c>
      <c r="R696" s="84" t="str">
        <f t="shared" si="31"/>
        <v/>
      </c>
      <c r="S696" s="66"/>
      <c r="T696" s="66"/>
      <c r="U696" s="66"/>
      <c r="V696" s="66"/>
      <c r="W696" s="66"/>
      <c r="X696" s="66"/>
      <c r="Y696" s="278"/>
      <c r="Z696" s="7">
        <f t="shared" si="32"/>
        <v>22</v>
      </c>
      <c r="AB696" s="133" t="str">
        <f>IFERROR(IF(DATEVALUE(VLOOKUP(K696,Validation!F731:I754,3,FALSE)&amp;"/"&amp;RIGHT(L696+100,2)&amp;"/"&amp;M696)&lt;=DATEVALUE(VLOOKUP(N696,Validation!F731:I754,3,FALSE)&amp;"/"&amp;RIGHT(O696+100,2)&amp;"/"&amp;P696),"",-1),"")</f>
        <v/>
      </c>
      <c r="AC696" s="133" t="str">
        <f>IFERROR(IF(DATEVALUE(TEXT(VLOOKUP(S696,Validation!F731:I754,3,FALSE)&amp;"/"&amp;RIGHT(T696+100,2)&amp;"/"&amp;U696,"MM/DD/YYYY"))&lt;=DATEVALUE(TEXT(VLOOKUP(V696,Validation!F731:I754,3,FALSE)&amp;"/"&amp;RIGHT(W696+100,2)&amp;"/"&amp;X696,"MM/DD/YYYY")),"",-1),"")</f>
        <v/>
      </c>
    </row>
    <row r="697" spans="1:29" ht="13.8">
      <c r="A697" s="113"/>
      <c r="B697" s="113"/>
      <c r="C697" s="113"/>
      <c r="D697" s="113"/>
      <c r="E697" s="113"/>
      <c r="F697" s="14"/>
      <c r="G697" s="15"/>
      <c r="H697" s="14"/>
      <c r="I697" s="114"/>
      <c r="J697" s="91" t="str">
        <f t="shared" si="30"/>
        <v/>
      </c>
      <c r="K697" s="88"/>
      <c r="L697" s="89"/>
      <c r="M697" s="90"/>
      <c r="N697" s="88"/>
      <c r="O697" s="89"/>
      <c r="P697" s="90"/>
      <c r="Q697" s="85" t="str">
        <f ca="1">+IF(A697="","",IF(AND(TODAY()&lt;Validation!$C$141,OR(MONTH(TODAY())=10,MONTH(TODAY())=11,MONTH(TODAY())=12)),CONCATENATE(MONTH(TODAY()),"/01/",YEAR(TODAY())),IF(AND(TODAY()&lt;Validation!$C$141,MONTH(TODAY())&lt;=9),CONCATENATE("0",MONTH(TODAY()),"/01/",YEAR(TODAY())),IF(AND(TODAY()&gt;=Validation!$C$141,OR(MONTH(TODAY())=10,MONTH(TODAY())=11,MONTH(TODAY())=12)),CONCATENATE(MONTH(TODAY()+10),"/01/",YEAR(TODAY()+10)),IF(AND(TODAY()&gt;=Validation!$C$141,MONTH(TODAY())&lt;=9),CONCATENATE("0",MONTH(TODAY()+10),"/01/",YEAR(TODAY()+10)))))))</f>
        <v/>
      </c>
      <c r="R697" s="84" t="str">
        <f t="shared" si="31"/>
        <v/>
      </c>
      <c r="S697" s="66"/>
      <c r="T697" s="66"/>
      <c r="U697" s="66"/>
      <c r="V697" s="66"/>
      <c r="W697" s="66"/>
      <c r="X697" s="66"/>
      <c r="Y697" s="278"/>
      <c r="Z697" s="7">
        <f t="shared" si="32"/>
        <v>22</v>
      </c>
      <c r="AB697" s="133" t="str">
        <f>IFERROR(IF(DATEVALUE(VLOOKUP(K697,Validation!F732:I755,3,FALSE)&amp;"/"&amp;RIGHT(L697+100,2)&amp;"/"&amp;M697)&lt;=DATEVALUE(VLOOKUP(N697,Validation!F732:I755,3,FALSE)&amp;"/"&amp;RIGHT(O697+100,2)&amp;"/"&amp;P697),"",-1),"")</f>
        <v/>
      </c>
      <c r="AC697" s="133" t="str">
        <f>IFERROR(IF(DATEVALUE(TEXT(VLOOKUP(S697,Validation!F732:I755,3,FALSE)&amp;"/"&amp;RIGHT(T697+100,2)&amp;"/"&amp;U697,"MM/DD/YYYY"))&lt;=DATEVALUE(TEXT(VLOOKUP(V697,Validation!F732:I755,3,FALSE)&amp;"/"&amp;RIGHT(W697+100,2)&amp;"/"&amp;X697,"MM/DD/YYYY")),"",-1),"")</f>
        <v/>
      </c>
    </row>
    <row r="698" spans="1:29" ht="13.8">
      <c r="A698" s="113"/>
      <c r="B698" s="113"/>
      <c r="C698" s="113"/>
      <c r="D698" s="113"/>
      <c r="E698" s="113"/>
      <c r="F698" s="14"/>
      <c r="G698" s="15"/>
      <c r="H698" s="14"/>
      <c r="I698" s="114"/>
      <c r="J698" s="91" t="str">
        <f t="shared" si="30"/>
        <v/>
      </c>
      <c r="K698" s="88"/>
      <c r="L698" s="89"/>
      <c r="M698" s="90"/>
      <c r="N698" s="88"/>
      <c r="O698" s="89"/>
      <c r="P698" s="90"/>
      <c r="Q698" s="85" t="str">
        <f ca="1">+IF(A698="","",IF(AND(TODAY()&lt;Validation!$C$141,OR(MONTH(TODAY())=10,MONTH(TODAY())=11,MONTH(TODAY())=12)),CONCATENATE(MONTH(TODAY()),"/01/",YEAR(TODAY())),IF(AND(TODAY()&lt;Validation!$C$141,MONTH(TODAY())&lt;=9),CONCATENATE("0",MONTH(TODAY()),"/01/",YEAR(TODAY())),IF(AND(TODAY()&gt;=Validation!$C$141,OR(MONTH(TODAY())=10,MONTH(TODAY())=11,MONTH(TODAY())=12)),CONCATENATE(MONTH(TODAY()+10),"/01/",YEAR(TODAY()+10)),IF(AND(TODAY()&gt;=Validation!$C$141,MONTH(TODAY())&lt;=9),CONCATENATE("0",MONTH(TODAY()+10),"/01/",YEAR(TODAY()+10)))))))</f>
        <v/>
      </c>
      <c r="R698" s="84" t="str">
        <f t="shared" si="31"/>
        <v/>
      </c>
      <c r="S698" s="66"/>
      <c r="T698" s="66"/>
      <c r="U698" s="66"/>
      <c r="V698" s="66"/>
      <c r="W698" s="66"/>
      <c r="X698" s="66"/>
      <c r="Y698" s="278"/>
      <c r="Z698" s="7">
        <f t="shared" si="32"/>
        <v>22</v>
      </c>
      <c r="AB698" s="133" t="str">
        <f>IFERROR(IF(DATEVALUE(VLOOKUP(K698,Validation!F733:I756,3,FALSE)&amp;"/"&amp;RIGHT(L698+100,2)&amp;"/"&amp;M698)&lt;=DATEVALUE(VLOOKUP(N698,Validation!F733:I756,3,FALSE)&amp;"/"&amp;RIGHT(O698+100,2)&amp;"/"&amp;P698),"",-1),"")</f>
        <v/>
      </c>
      <c r="AC698" s="133" t="str">
        <f>IFERROR(IF(DATEVALUE(TEXT(VLOOKUP(S698,Validation!F733:I756,3,FALSE)&amp;"/"&amp;RIGHT(T698+100,2)&amp;"/"&amp;U698,"MM/DD/YYYY"))&lt;=DATEVALUE(TEXT(VLOOKUP(V698,Validation!F733:I756,3,FALSE)&amp;"/"&amp;RIGHT(W698+100,2)&amp;"/"&amp;X698,"MM/DD/YYYY")),"",-1),"")</f>
        <v/>
      </c>
    </row>
    <row r="699" spans="1:29" ht="13.8">
      <c r="A699" s="113"/>
      <c r="B699" s="113"/>
      <c r="C699" s="113"/>
      <c r="D699" s="113"/>
      <c r="E699" s="113"/>
      <c r="F699" s="14"/>
      <c r="G699" s="15"/>
      <c r="H699" s="14"/>
      <c r="I699" s="114"/>
      <c r="J699" s="91" t="str">
        <f t="shared" si="30"/>
        <v/>
      </c>
      <c r="K699" s="88"/>
      <c r="L699" s="89"/>
      <c r="M699" s="90"/>
      <c r="N699" s="88"/>
      <c r="O699" s="89"/>
      <c r="P699" s="90"/>
      <c r="Q699" s="85" t="str">
        <f ca="1">+IF(A699="","",IF(AND(TODAY()&lt;Validation!$C$141,OR(MONTH(TODAY())=10,MONTH(TODAY())=11,MONTH(TODAY())=12)),CONCATENATE(MONTH(TODAY()),"/01/",YEAR(TODAY())),IF(AND(TODAY()&lt;Validation!$C$141,MONTH(TODAY())&lt;=9),CONCATENATE("0",MONTH(TODAY()),"/01/",YEAR(TODAY())),IF(AND(TODAY()&gt;=Validation!$C$141,OR(MONTH(TODAY())=10,MONTH(TODAY())=11,MONTH(TODAY())=12)),CONCATENATE(MONTH(TODAY()+10),"/01/",YEAR(TODAY()+10)),IF(AND(TODAY()&gt;=Validation!$C$141,MONTH(TODAY())&lt;=9),CONCATENATE("0",MONTH(TODAY()+10),"/01/",YEAR(TODAY()+10)))))))</f>
        <v/>
      </c>
      <c r="R699" s="84" t="str">
        <f t="shared" si="31"/>
        <v/>
      </c>
      <c r="S699" s="66"/>
      <c r="T699" s="66"/>
      <c r="U699" s="66"/>
      <c r="V699" s="66"/>
      <c r="W699" s="66"/>
      <c r="X699" s="66"/>
      <c r="Y699" s="278"/>
      <c r="Z699" s="7">
        <f t="shared" si="32"/>
        <v>22</v>
      </c>
      <c r="AB699" s="133" t="str">
        <f>IFERROR(IF(DATEVALUE(VLOOKUP(K699,Validation!F734:I757,3,FALSE)&amp;"/"&amp;RIGHT(L699+100,2)&amp;"/"&amp;M699)&lt;=DATEVALUE(VLOOKUP(N699,Validation!F734:I757,3,FALSE)&amp;"/"&amp;RIGHT(O699+100,2)&amp;"/"&amp;P699),"",-1),"")</f>
        <v/>
      </c>
      <c r="AC699" s="133" t="str">
        <f>IFERROR(IF(DATEVALUE(TEXT(VLOOKUP(S699,Validation!F734:I757,3,FALSE)&amp;"/"&amp;RIGHT(T699+100,2)&amp;"/"&amp;U699,"MM/DD/YYYY"))&lt;=DATEVALUE(TEXT(VLOOKUP(V699,Validation!F734:I757,3,FALSE)&amp;"/"&amp;RIGHT(W699+100,2)&amp;"/"&amp;X699,"MM/DD/YYYY")),"",-1),"")</f>
        <v/>
      </c>
    </row>
    <row r="700" spans="1:29" ht="13.8">
      <c r="A700" s="113"/>
      <c r="B700" s="113"/>
      <c r="C700" s="113"/>
      <c r="D700" s="113"/>
      <c r="E700" s="113"/>
      <c r="F700" s="14"/>
      <c r="G700" s="15"/>
      <c r="H700" s="14"/>
      <c r="I700" s="114"/>
      <c r="J700" s="91" t="str">
        <f t="shared" si="30"/>
        <v/>
      </c>
      <c r="K700" s="88"/>
      <c r="L700" s="89"/>
      <c r="M700" s="90"/>
      <c r="N700" s="88"/>
      <c r="O700" s="89"/>
      <c r="P700" s="90"/>
      <c r="Q700" s="85" t="str">
        <f ca="1">+IF(A700="","",IF(AND(TODAY()&lt;Validation!$C$141,OR(MONTH(TODAY())=10,MONTH(TODAY())=11,MONTH(TODAY())=12)),CONCATENATE(MONTH(TODAY()),"/01/",YEAR(TODAY())),IF(AND(TODAY()&lt;Validation!$C$141,MONTH(TODAY())&lt;=9),CONCATENATE("0",MONTH(TODAY()),"/01/",YEAR(TODAY())),IF(AND(TODAY()&gt;=Validation!$C$141,OR(MONTH(TODAY())=10,MONTH(TODAY())=11,MONTH(TODAY())=12)),CONCATENATE(MONTH(TODAY()+10),"/01/",YEAR(TODAY()+10)),IF(AND(TODAY()&gt;=Validation!$C$141,MONTH(TODAY())&lt;=9),CONCATENATE("0",MONTH(TODAY()+10),"/01/",YEAR(TODAY()+10)))))))</f>
        <v/>
      </c>
      <c r="R700" s="84" t="str">
        <f t="shared" si="31"/>
        <v/>
      </c>
      <c r="S700" s="66"/>
      <c r="T700" s="66"/>
      <c r="U700" s="66"/>
      <c r="V700" s="66"/>
      <c r="W700" s="66"/>
      <c r="X700" s="66"/>
      <c r="Y700" s="278"/>
      <c r="Z700" s="7">
        <f t="shared" si="32"/>
        <v>22</v>
      </c>
      <c r="AB700" s="133" t="str">
        <f>IFERROR(IF(DATEVALUE(VLOOKUP(K700,Validation!F735:I758,3,FALSE)&amp;"/"&amp;RIGHT(L700+100,2)&amp;"/"&amp;M700)&lt;=DATEVALUE(VLOOKUP(N700,Validation!F735:I758,3,FALSE)&amp;"/"&amp;RIGHT(O700+100,2)&amp;"/"&amp;P700),"",-1),"")</f>
        <v/>
      </c>
      <c r="AC700" s="133" t="str">
        <f>IFERROR(IF(DATEVALUE(TEXT(VLOOKUP(S700,Validation!F735:I758,3,FALSE)&amp;"/"&amp;RIGHT(T700+100,2)&amp;"/"&amp;U700,"MM/DD/YYYY"))&lt;=DATEVALUE(TEXT(VLOOKUP(V700,Validation!F735:I758,3,FALSE)&amp;"/"&amp;RIGHT(W700+100,2)&amp;"/"&amp;X700,"MM/DD/YYYY")),"",-1),"")</f>
        <v/>
      </c>
    </row>
    <row r="701" spans="1:29" ht="13.8">
      <c r="A701" s="113"/>
      <c r="B701" s="113"/>
      <c r="C701" s="113"/>
      <c r="D701" s="113"/>
      <c r="E701" s="113"/>
      <c r="F701" s="14"/>
      <c r="G701" s="15"/>
      <c r="H701" s="14"/>
      <c r="I701" s="114"/>
      <c r="J701" s="91" t="str">
        <f t="shared" si="30"/>
        <v/>
      </c>
      <c r="K701" s="88"/>
      <c r="L701" s="89"/>
      <c r="M701" s="90"/>
      <c r="N701" s="88"/>
      <c r="O701" s="89"/>
      <c r="P701" s="90"/>
      <c r="Q701" s="85" t="str">
        <f ca="1">+IF(A701="","",IF(AND(TODAY()&lt;Validation!$C$141,OR(MONTH(TODAY())=10,MONTH(TODAY())=11,MONTH(TODAY())=12)),CONCATENATE(MONTH(TODAY()),"/01/",YEAR(TODAY())),IF(AND(TODAY()&lt;Validation!$C$141,MONTH(TODAY())&lt;=9),CONCATENATE("0",MONTH(TODAY()),"/01/",YEAR(TODAY())),IF(AND(TODAY()&gt;=Validation!$C$141,OR(MONTH(TODAY())=10,MONTH(TODAY())=11,MONTH(TODAY())=12)),CONCATENATE(MONTH(TODAY()+10),"/01/",YEAR(TODAY()+10)),IF(AND(TODAY()&gt;=Validation!$C$141,MONTH(TODAY())&lt;=9),CONCATENATE("0",MONTH(TODAY()+10),"/01/",YEAR(TODAY()+10)))))))</f>
        <v/>
      </c>
      <c r="R701" s="84" t="str">
        <f t="shared" si="31"/>
        <v/>
      </c>
      <c r="S701" s="66"/>
      <c r="T701" s="66"/>
      <c r="U701" s="66"/>
      <c r="V701" s="66"/>
      <c r="W701" s="66"/>
      <c r="X701" s="66"/>
      <c r="Y701" s="278"/>
      <c r="Z701" s="7">
        <f t="shared" si="32"/>
        <v>22</v>
      </c>
      <c r="AB701" s="133" t="str">
        <f>IFERROR(IF(DATEVALUE(VLOOKUP(K701,Validation!F736:I759,3,FALSE)&amp;"/"&amp;RIGHT(L701+100,2)&amp;"/"&amp;M701)&lt;=DATEVALUE(VLOOKUP(N701,Validation!F736:I759,3,FALSE)&amp;"/"&amp;RIGHT(O701+100,2)&amp;"/"&amp;P701),"",-1),"")</f>
        <v/>
      </c>
      <c r="AC701" s="133" t="str">
        <f>IFERROR(IF(DATEVALUE(TEXT(VLOOKUP(S701,Validation!F736:I759,3,FALSE)&amp;"/"&amp;RIGHT(T701+100,2)&amp;"/"&amp;U701,"MM/DD/YYYY"))&lt;=DATEVALUE(TEXT(VLOOKUP(V701,Validation!F736:I759,3,FALSE)&amp;"/"&amp;RIGHT(W701+100,2)&amp;"/"&amp;X701,"MM/DD/YYYY")),"",-1),"")</f>
        <v/>
      </c>
    </row>
    <row r="702" spans="1:29" ht="13.8">
      <c r="A702" s="113"/>
      <c r="B702" s="113"/>
      <c r="C702" s="113"/>
      <c r="D702" s="113"/>
      <c r="E702" s="113"/>
      <c r="F702" s="14"/>
      <c r="G702" s="15"/>
      <c r="H702" s="14"/>
      <c r="I702" s="114"/>
      <c r="J702" s="91" t="str">
        <f t="shared" si="30"/>
        <v/>
      </c>
      <c r="K702" s="88"/>
      <c r="L702" s="89"/>
      <c r="M702" s="90"/>
      <c r="N702" s="88"/>
      <c r="O702" s="89"/>
      <c r="P702" s="90"/>
      <c r="Q702" s="85" t="str">
        <f ca="1">+IF(A702="","",IF(AND(TODAY()&lt;Validation!$C$141,OR(MONTH(TODAY())=10,MONTH(TODAY())=11,MONTH(TODAY())=12)),CONCATENATE(MONTH(TODAY()),"/01/",YEAR(TODAY())),IF(AND(TODAY()&lt;Validation!$C$141,MONTH(TODAY())&lt;=9),CONCATENATE("0",MONTH(TODAY()),"/01/",YEAR(TODAY())),IF(AND(TODAY()&gt;=Validation!$C$141,OR(MONTH(TODAY())=10,MONTH(TODAY())=11,MONTH(TODAY())=12)),CONCATENATE(MONTH(TODAY()+10),"/01/",YEAR(TODAY()+10)),IF(AND(TODAY()&gt;=Validation!$C$141,MONTH(TODAY())&lt;=9),CONCATENATE("0",MONTH(TODAY()+10),"/01/",YEAR(TODAY()+10)))))))</f>
        <v/>
      </c>
      <c r="R702" s="84" t="str">
        <f t="shared" si="31"/>
        <v/>
      </c>
      <c r="S702" s="66"/>
      <c r="T702" s="66"/>
      <c r="U702" s="66"/>
      <c r="V702" s="66"/>
      <c r="W702" s="66"/>
      <c r="X702" s="66"/>
      <c r="Y702" s="278"/>
      <c r="Z702" s="7">
        <f t="shared" si="32"/>
        <v>22</v>
      </c>
      <c r="AB702" s="133" t="str">
        <f>IFERROR(IF(DATEVALUE(VLOOKUP(K702,Validation!F737:I760,3,FALSE)&amp;"/"&amp;RIGHT(L702+100,2)&amp;"/"&amp;M702)&lt;=DATEVALUE(VLOOKUP(N702,Validation!F737:I760,3,FALSE)&amp;"/"&amp;RIGHT(O702+100,2)&amp;"/"&amp;P702),"",-1),"")</f>
        <v/>
      </c>
      <c r="AC702" s="133" t="str">
        <f>IFERROR(IF(DATEVALUE(TEXT(VLOOKUP(S702,Validation!F737:I760,3,FALSE)&amp;"/"&amp;RIGHT(T702+100,2)&amp;"/"&amp;U702,"MM/DD/YYYY"))&lt;=DATEVALUE(TEXT(VLOOKUP(V702,Validation!F737:I760,3,FALSE)&amp;"/"&amp;RIGHT(W702+100,2)&amp;"/"&amp;X702,"MM/DD/YYYY")),"",-1),"")</f>
        <v/>
      </c>
    </row>
    <row r="703" spans="1:29" ht="13.8">
      <c r="A703" s="113"/>
      <c r="B703" s="113"/>
      <c r="C703" s="113"/>
      <c r="D703" s="113"/>
      <c r="E703" s="113"/>
      <c r="F703" s="14"/>
      <c r="G703" s="15"/>
      <c r="H703" s="14"/>
      <c r="I703" s="114"/>
      <c r="J703" s="91" t="str">
        <f t="shared" si="30"/>
        <v/>
      </c>
      <c r="K703" s="88"/>
      <c r="L703" s="89"/>
      <c r="M703" s="90"/>
      <c r="N703" s="88"/>
      <c r="O703" s="89"/>
      <c r="P703" s="90"/>
      <c r="Q703" s="85" t="str">
        <f ca="1">+IF(A703="","",IF(AND(TODAY()&lt;Validation!$C$141,OR(MONTH(TODAY())=10,MONTH(TODAY())=11,MONTH(TODAY())=12)),CONCATENATE(MONTH(TODAY()),"/01/",YEAR(TODAY())),IF(AND(TODAY()&lt;Validation!$C$141,MONTH(TODAY())&lt;=9),CONCATENATE("0",MONTH(TODAY()),"/01/",YEAR(TODAY())),IF(AND(TODAY()&gt;=Validation!$C$141,OR(MONTH(TODAY())=10,MONTH(TODAY())=11,MONTH(TODAY())=12)),CONCATENATE(MONTH(TODAY()+10),"/01/",YEAR(TODAY()+10)),IF(AND(TODAY()&gt;=Validation!$C$141,MONTH(TODAY())&lt;=9),CONCATENATE("0",MONTH(TODAY()+10),"/01/",YEAR(TODAY()+10)))))))</f>
        <v/>
      </c>
      <c r="R703" s="84" t="str">
        <f t="shared" si="31"/>
        <v/>
      </c>
      <c r="S703" s="66"/>
      <c r="T703" s="66"/>
      <c r="U703" s="66"/>
      <c r="V703" s="66"/>
      <c r="W703" s="66"/>
      <c r="X703" s="66"/>
      <c r="Y703" s="278"/>
      <c r="Z703" s="7">
        <f t="shared" si="32"/>
        <v>22</v>
      </c>
      <c r="AB703" s="133" t="str">
        <f>IFERROR(IF(DATEVALUE(VLOOKUP(K703,Validation!F738:I761,3,FALSE)&amp;"/"&amp;RIGHT(L703+100,2)&amp;"/"&amp;M703)&lt;=DATEVALUE(VLOOKUP(N703,Validation!F738:I761,3,FALSE)&amp;"/"&amp;RIGHT(O703+100,2)&amp;"/"&amp;P703),"",-1),"")</f>
        <v/>
      </c>
      <c r="AC703" s="133" t="str">
        <f>IFERROR(IF(DATEVALUE(TEXT(VLOOKUP(S703,Validation!F738:I761,3,FALSE)&amp;"/"&amp;RIGHT(T703+100,2)&amp;"/"&amp;U703,"MM/DD/YYYY"))&lt;=DATEVALUE(TEXT(VLOOKUP(V703,Validation!F738:I761,3,FALSE)&amp;"/"&amp;RIGHT(W703+100,2)&amp;"/"&amp;X703,"MM/DD/YYYY")),"",-1),"")</f>
        <v/>
      </c>
    </row>
    <row r="704" spans="1:29" ht="13.8">
      <c r="A704" s="113"/>
      <c r="B704" s="113"/>
      <c r="C704" s="113"/>
      <c r="D704" s="113"/>
      <c r="E704" s="113"/>
      <c r="F704" s="14"/>
      <c r="G704" s="15"/>
      <c r="H704" s="14"/>
      <c r="I704" s="114"/>
      <c r="J704" s="91" t="str">
        <f t="shared" si="30"/>
        <v/>
      </c>
      <c r="K704" s="88"/>
      <c r="L704" s="89"/>
      <c r="M704" s="90"/>
      <c r="N704" s="88"/>
      <c r="O704" s="89"/>
      <c r="P704" s="90"/>
      <c r="Q704" s="85" t="str">
        <f ca="1">+IF(A704="","",IF(AND(TODAY()&lt;Validation!$C$141,OR(MONTH(TODAY())=10,MONTH(TODAY())=11,MONTH(TODAY())=12)),CONCATENATE(MONTH(TODAY()),"/01/",YEAR(TODAY())),IF(AND(TODAY()&lt;Validation!$C$141,MONTH(TODAY())&lt;=9),CONCATENATE("0",MONTH(TODAY()),"/01/",YEAR(TODAY())),IF(AND(TODAY()&gt;=Validation!$C$141,OR(MONTH(TODAY())=10,MONTH(TODAY())=11,MONTH(TODAY())=12)),CONCATENATE(MONTH(TODAY()+10),"/01/",YEAR(TODAY()+10)),IF(AND(TODAY()&gt;=Validation!$C$141,MONTH(TODAY())&lt;=9),CONCATENATE("0",MONTH(TODAY()+10),"/01/",YEAR(TODAY()+10)))))))</f>
        <v/>
      </c>
      <c r="R704" s="84" t="str">
        <f t="shared" si="31"/>
        <v/>
      </c>
      <c r="S704" s="66"/>
      <c r="T704" s="66"/>
      <c r="U704" s="66"/>
      <c r="V704" s="66"/>
      <c r="W704" s="66"/>
      <c r="X704" s="66"/>
      <c r="Y704" s="278"/>
      <c r="Z704" s="7">
        <f t="shared" si="32"/>
        <v>22</v>
      </c>
      <c r="AB704" s="133" t="str">
        <f>IFERROR(IF(DATEVALUE(VLOOKUP(K704,Validation!F739:I762,3,FALSE)&amp;"/"&amp;RIGHT(L704+100,2)&amp;"/"&amp;M704)&lt;=DATEVALUE(VLOOKUP(N704,Validation!F739:I762,3,FALSE)&amp;"/"&amp;RIGHT(O704+100,2)&amp;"/"&amp;P704),"",-1),"")</f>
        <v/>
      </c>
      <c r="AC704" s="133" t="str">
        <f>IFERROR(IF(DATEVALUE(TEXT(VLOOKUP(S704,Validation!F739:I762,3,FALSE)&amp;"/"&amp;RIGHT(T704+100,2)&amp;"/"&amp;U704,"MM/DD/YYYY"))&lt;=DATEVALUE(TEXT(VLOOKUP(V704,Validation!F739:I762,3,FALSE)&amp;"/"&amp;RIGHT(W704+100,2)&amp;"/"&amp;X704,"MM/DD/YYYY")),"",-1),"")</f>
        <v/>
      </c>
    </row>
    <row r="705" spans="1:29" ht="13.8">
      <c r="A705" s="113"/>
      <c r="B705" s="113"/>
      <c r="C705" s="113"/>
      <c r="D705" s="113"/>
      <c r="E705" s="113"/>
      <c r="F705" s="14"/>
      <c r="G705" s="15"/>
      <c r="H705" s="14"/>
      <c r="I705" s="114"/>
      <c r="J705" s="91" t="str">
        <f t="shared" si="30"/>
        <v/>
      </c>
      <c r="K705" s="88"/>
      <c r="L705" s="89"/>
      <c r="M705" s="90"/>
      <c r="N705" s="88"/>
      <c r="O705" s="89"/>
      <c r="P705" s="90"/>
      <c r="Q705" s="85" t="str">
        <f ca="1">+IF(A705="","",IF(AND(TODAY()&lt;Validation!$C$141,OR(MONTH(TODAY())=10,MONTH(TODAY())=11,MONTH(TODAY())=12)),CONCATENATE(MONTH(TODAY()),"/01/",YEAR(TODAY())),IF(AND(TODAY()&lt;Validation!$C$141,MONTH(TODAY())&lt;=9),CONCATENATE("0",MONTH(TODAY()),"/01/",YEAR(TODAY())),IF(AND(TODAY()&gt;=Validation!$C$141,OR(MONTH(TODAY())=10,MONTH(TODAY())=11,MONTH(TODAY())=12)),CONCATENATE(MONTH(TODAY()+10),"/01/",YEAR(TODAY()+10)),IF(AND(TODAY()&gt;=Validation!$C$141,MONTH(TODAY())&lt;=9),CONCATENATE("0",MONTH(TODAY()+10),"/01/",YEAR(TODAY()+10)))))))</f>
        <v/>
      </c>
      <c r="R705" s="84" t="str">
        <f t="shared" si="31"/>
        <v/>
      </c>
      <c r="S705" s="66"/>
      <c r="T705" s="66"/>
      <c r="U705" s="66"/>
      <c r="V705" s="66"/>
      <c r="W705" s="66"/>
      <c r="X705" s="66"/>
      <c r="Y705" s="278"/>
      <c r="Z705" s="7">
        <f t="shared" si="32"/>
        <v>22</v>
      </c>
      <c r="AB705" s="133" t="str">
        <f>IFERROR(IF(DATEVALUE(VLOOKUP(K705,Validation!F740:I763,3,FALSE)&amp;"/"&amp;RIGHT(L705+100,2)&amp;"/"&amp;M705)&lt;=DATEVALUE(VLOOKUP(N705,Validation!F740:I763,3,FALSE)&amp;"/"&amp;RIGHT(O705+100,2)&amp;"/"&amp;P705),"",-1),"")</f>
        <v/>
      </c>
      <c r="AC705" s="133" t="str">
        <f>IFERROR(IF(DATEVALUE(TEXT(VLOOKUP(S705,Validation!F740:I763,3,FALSE)&amp;"/"&amp;RIGHT(T705+100,2)&amp;"/"&amp;U705,"MM/DD/YYYY"))&lt;=DATEVALUE(TEXT(VLOOKUP(V705,Validation!F740:I763,3,FALSE)&amp;"/"&amp;RIGHT(W705+100,2)&amp;"/"&amp;X705,"MM/DD/YYYY")),"",-1),"")</f>
        <v/>
      </c>
    </row>
    <row r="706" spans="1:29" ht="13.8">
      <c r="A706" s="113"/>
      <c r="B706" s="113"/>
      <c r="C706" s="113"/>
      <c r="D706" s="113"/>
      <c r="E706" s="113"/>
      <c r="F706" s="14"/>
      <c r="G706" s="15"/>
      <c r="H706" s="14"/>
      <c r="I706" s="114"/>
      <c r="J706" s="91" t="str">
        <f t="shared" si="30"/>
        <v/>
      </c>
      <c r="K706" s="88"/>
      <c r="L706" s="89"/>
      <c r="M706" s="90"/>
      <c r="N706" s="88"/>
      <c r="O706" s="89"/>
      <c r="P706" s="90"/>
      <c r="Q706" s="85" t="str">
        <f ca="1">+IF(A706="","",IF(AND(TODAY()&lt;Validation!$C$141,OR(MONTH(TODAY())=10,MONTH(TODAY())=11,MONTH(TODAY())=12)),CONCATENATE(MONTH(TODAY()),"/01/",YEAR(TODAY())),IF(AND(TODAY()&lt;Validation!$C$141,MONTH(TODAY())&lt;=9),CONCATENATE("0",MONTH(TODAY()),"/01/",YEAR(TODAY())),IF(AND(TODAY()&gt;=Validation!$C$141,OR(MONTH(TODAY())=10,MONTH(TODAY())=11,MONTH(TODAY())=12)),CONCATENATE(MONTH(TODAY()+10),"/01/",YEAR(TODAY()+10)),IF(AND(TODAY()&gt;=Validation!$C$141,MONTH(TODAY())&lt;=9),CONCATENATE("0",MONTH(TODAY()+10),"/01/",YEAR(TODAY()+10)))))))</f>
        <v/>
      </c>
      <c r="R706" s="84" t="str">
        <f t="shared" si="31"/>
        <v/>
      </c>
      <c r="S706" s="66"/>
      <c r="T706" s="66"/>
      <c r="U706" s="66"/>
      <c r="V706" s="66"/>
      <c r="W706" s="66"/>
      <c r="X706" s="66"/>
      <c r="Y706" s="278"/>
      <c r="Z706" s="7">
        <f t="shared" si="32"/>
        <v>22</v>
      </c>
      <c r="AB706" s="133" t="str">
        <f>IFERROR(IF(DATEVALUE(VLOOKUP(K706,Validation!F741:I764,3,FALSE)&amp;"/"&amp;RIGHT(L706+100,2)&amp;"/"&amp;M706)&lt;=DATEVALUE(VLOOKUP(N706,Validation!F741:I764,3,FALSE)&amp;"/"&amp;RIGHT(O706+100,2)&amp;"/"&amp;P706),"",-1),"")</f>
        <v/>
      </c>
      <c r="AC706" s="133" t="str">
        <f>IFERROR(IF(DATEVALUE(TEXT(VLOOKUP(S706,Validation!F741:I764,3,FALSE)&amp;"/"&amp;RIGHT(T706+100,2)&amp;"/"&amp;U706,"MM/DD/YYYY"))&lt;=DATEVALUE(TEXT(VLOOKUP(V706,Validation!F741:I764,3,FALSE)&amp;"/"&amp;RIGHT(W706+100,2)&amp;"/"&amp;X706,"MM/DD/YYYY")),"",-1),"")</f>
        <v/>
      </c>
    </row>
    <row r="707" spans="1:29" ht="13.8">
      <c r="A707" s="113"/>
      <c r="B707" s="113"/>
      <c r="C707" s="113"/>
      <c r="D707" s="113"/>
      <c r="E707" s="113"/>
      <c r="F707" s="14"/>
      <c r="G707" s="15"/>
      <c r="H707" s="14"/>
      <c r="I707" s="114"/>
      <c r="J707" s="91" t="str">
        <f t="shared" si="30"/>
        <v/>
      </c>
      <c r="K707" s="88"/>
      <c r="L707" s="89"/>
      <c r="M707" s="90"/>
      <c r="N707" s="88"/>
      <c r="O707" s="89"/>
      <c r="P707" s="90"/>
      <c r="Q707" s="85" t="str">
        <f ca="1">+IF(A707="","",IF(AND(TODAY()&lt;Validation!$C$141,OR(MONTH(TODAY())=10,MONTH(TODAY())=11,MONTH(TODAY())=12)),CONCATENATE(MONTH(TODAY()),"/01/",YEAR(TODAY())),IF(AND(TODAY()&lt;Validation!$C$141,MONTH(TODAY())&lt;=9),CONCATENATE("0",MONTH(TODAY()),"/01/",YEAR(TODAY())),IF(AND(TODAY()&gt;=Validation!$C$141,OR(MONTH(TODAY())=10,MONTH(TODAY())=11,MONTH(TODAY())=12)),CONCATENATE(MONTH(TODAY()+10),"/01/",YEAR(TODAY()+10)),IF(AND(TODAY()&gt;=Validation!$C$141,MONTH(TODAY())&lt;=9),CONCATENATE("0",MONTH(TODAY()+10),"/01/",YEAR(TODAY()+10)))))))</f>
        <v/>
      </c>
      <c r="R707" s="84" t="str">
        <f t="shared" si="31"/>
        <v/>
      </c>
      <c r="S707" s="66"/>
      <c r="T707" s="66"/>
      <c r="U707" s="66"/>
      <c r="V707" s="66"/>
      <c r="W707" s="66"/>
      <c r="X707" s="66"/>
      <c r="Y707" s="278"/>
      <c r="Z707" s="7">
        <f t="shared" si="32"/>
        <v>22</v>
      </c>
      <c r="AB707" s="133" t="str">
        <f>IFERROR(IF(DATEVALUE(VLOOKUP(K707,Validation!F742:I765,3,FALSE)&amp;"/"&amp;RIGHT(L707+100,2)&amp;"/"&amp;M707)&lt;=DATEVALUE(VLOOKUP(N707,Validation!F742:I765,3,FALSE)&amp;"/"&amp;RIGHT(O707+100,2)&amp;"/"&amp;P707),"",-1),"")</f>
        <v/>
      </c>
      <c r="AC707" s="133" t="str">
        <f>IFERROR(IF(DATEVALUE(TEXT(VLOOKUP(S707,Validation!F742:I765,3,FALSE)&amp;"/"&amp;RIGHT(T707+100,2)&amp;"/"&amp;U707,"MM/DD/YYYY"))&lt;=DATEVALUE(TEXT(VLOOKUP(V707,Validation!F742:I765,3,FALSE)&amp;"/"&amp;RIGHT(W707+100,2)&amp;"/"&amp;X707,"MM/DD/YYYY")),"",-1),"")</f>
        <v/>
      </c>
    </row>
    <row r="708" spans="1:29" ht="13.8">
      <c r="A708" s="113"/>
      <c r="B708" s="113"/>
      <c r="C708" s="113"/>
      <c r="D708" s="113"/>
      <c r="E708" s="113"/>
      <c r="F708" s="14"/>
      <c r="G708" s="15"/>
      <c r="H708" s="14"/>
      <c r="I708" s="114"/>
      <c r="J708" s="91" t="str">
        <f t="shared" si="30"/>
        <v/>
      </c>
      <c r="K708" s="88"/>
      <c r="L708" s="89"/>
      <c r="M708" s="90"/>
      <c r="N708" s="88"/>
      <c r="O708" s="89"/>
      <c r="P708" s="90"/>
      <c r="Q708" s="85" t="str">
        <f ca="1">+IF(A708="","",IF(AND(TODAY()&lt;Validation!$C$141,OR(MONTH(TODAY())=10,MONTH(TODAY())=11,MONTH(TODAY())=12)),CONCATENATE(MONTH(TODAY()),"/01/",YEAR(TODAY())),IF(AND(TODAY()&lt;Validation!$C$141,MONTH(TODAY())&lt;=9),CONCATENATE("0",MONTH(TODAY()),"/01/",YEAR(TODAY())),IF(AND(TODAY()&gt;=Validation!$C$141,OR(MONTH(TODAY())=10,MONTH(TODAY())=11,MONTH(TODAY())=12)),CONCATENATE(MONTH(TODAY()+10),"/01/",YEAR(TODAY()+10)),IF(AND(TODAY()&gt;=Validation!$C$141,MONTH(TODAY())&lt;=9),CONCATENATE("0",MONTH(TODAY()+10),"/01/",YEAR(TODAY()+10)))))))</f>
        <v/>
      </c>
      <c r="R708" s="84" t="str">
        <f t="shared" si="31"/>
        <v/>
      </c>
      <c r="S708" s="66"/>
      <c r="T708" s="66"/>
      <c r="U708" s="66"/>
      <c r="V708" s="66"/>
      <c r="W708" s="66"/>
      <c r="X708" s="66"/>
      <c r="Y708" s="278"/>
      <c r="Z708" s="7">
        <f t="shared" si="32"/>
        <v>22</v>
      </c>
      <c r="AB708" s="133" t="str">
        <f>IFERROR(IF(DATEVALUE(VLOOKUP(K708,Validation!F743:I766,3,FALSE)&amp;"/"&amp;RIGHT(L708+100,2)&amp;"/"&amp;M708)&lt;=DATEVALUE(VLOOKUP(N708,Validation!F743:I766,3,FALSE)&amp;"/"&amp;RIGHT(O708+100,2)&amp;"/"&amp;P708),"",-1),"")</f>
        <v/>
      </c>
      <c r="AC708" s="133" t="str">
        <f>IFERROR(IF(DATEVALUE(TEXT(VLOOKUP(S708,Validation!F743:I766,3,FALSE)&amp;"/"&amp;RIGHT(T708+100,2)&amp;"/"&amp;U708,"MM/DD/YYYY"))&lt;=DATEVALUE(TEXT(VLOOKUP(V708,Validation!F743:I766,3,FALSE)&amp;"/"&amp;RIGHT(W708+100,2)&amp;"/"&amp;X708,"MM/DD/YYYY")),"",-1),"")</f>
        <v/>
      </c>
    </row>
    <row r="709" spans="1:29" ht="13.8">
      <c r="A709" s="113"/>
      <c r="B709" s="113"/>
      <c r="C709" s="113"/>
      <c r="D709" s="113"/>
      <c r="E709" s="113"/>
      <c r="F709" s="14"/>
      <c r="G709" s="15"/>
      <c r="H709" s="14"/>
      <c r="I709" s="114"/>
      <c r="J709" s="91" t="str">
        <f t="shared" si="30"/>
        <v/>
      </c>
      <c r="K709" s="88"/>
      <c r="L709" s="89"/>
      <c r="M709" s="90"/>
      <c r="N709" s="88"/>
      <c r="O709" s="89"/>
      <c r="P709" s="90"/>
      <c r="Q709" s="85" t="str">
        <f ca="1">+IF(A709="","",IF(AND(TODAY()&lt;Validation!$C$141,OR(MONTH(TODAY())=10,MONTH(TODAY())=11,MONTH(TODAY())=12)),CONCATENATE(MONTH(TODAY()),"/01/",YEAR(TODAY())),IF(AND(TODAY()&lt;Validation!$C$141,MONTH(TODAY())&lt;=9),CONCATENATE("0",MONTH(TODAY()),"/01/",YEAR(TODAY())),IF(AND(TODAY()&gt;=Validation!$C$141,OR(MONTH(TODAY())=10,MONTH(TODAY())=11,MONTH(TODAY())=12)),CONCATENATE(MONTH(TODAY()+10),"/01/",YEAR(TODAY()+10)),IF(AND(TODAY()&gt;=Validation!$C$141,MONTH(TODAY())&lt;=9),CONCATENATE("0",MONTH(TODAY()+10),"/01/",YEAR(TODAY()+10)))))))</f>
        <v/>
      </c>
      <c r="R709" s="84" t="str">
        <f t="shared" si="31"/>
        <v/>
      </c>
      <c r="S709" s="66"/>
      <c r="T709" s="66"/>
      <c r="U709" s="66"/>
      <c r="V709" s="66"/>
      <c r="W709" s="66"/>
      <c r="X709" s="66"/>
      <c r="Y709" s="278"/>
      <c r="Z709" s="7">
        <f t="shared" si="32"/>
        <v>22</v>
      </c>
      <c r="AB709" s="133" t="str">
        <f>IFERROR(IF(DATEVALUE(VLOOKUP(K709,Validation!F744:I767,3,FALSE)&amp;"/"&amp;RIGHT(L709+100,2)&amp;"/"&amp;M709)&lt;=DATEVALUE(VLOOKUP(N709,Validation!F744:I767,3,FALSE)&amp;"/"&amp;RIGHT(O709+100,2)&amp;"/"&amp;P709),"",-1),"")</f>
        <v/>
      </c>
      <c r="AC709" s="133" t="str">
        <f>IFERROR(IF(DATEVALUE(TEXT(VLOOKUP(S709,Validation!F744:I767,3,FALSE)&amp;"/"&amp;RIGHT(T709+100,2)&amp;"/"&amp;U709,"MM/DD/YYYY"))&lt;=DATEVALUE(TEXT(VLOOKUP(V709,Validation!F744:I767,3,FALSE)&amp;"/"&amp;RIGHT(W709+100,2)&amp;"/"&amp;X709,"MM/DD/YYYY")),"",-1),"")</f>
        <v/>
      </c>
    </row>
    <row r="710" spans="1:29" ht="13.8">
      <c r="A710" s="113"/>
      <c r="B710" s="113"/>
      <c r="C710" s="113"/>
      <c r="D710" s="113"/>
      <c r="E710" s="113"/>
      <c r="F710" s="14"/>
      <c r="G710" s="15"/>
      <c r="H710" s="14"/>
      <c r="I710" s="114"/>
      <c r="J710" s="91" t="str">
        <f t="shared" ref="J710:J773" si="33">+IF(A710="","",I710)</f>
        <v/>
      </c>
      <c r="K710" s="88"/>
      <c r="L710" s="89"/>
      <c r="M710" s="90"/>
      <c r="N710" s="88"/>
      <c r="O710" s="89"/>
      <c r="P710" s="90"/>
      <c r="Q710" s="85" t="str">
        <f ca="1">+IF(A710="","",IF(AND(TODAY()&lt;Validation!$C$141,OR(MONTH(TODAY())=10,MONTH(TODAY())=11,MONTH(TODAY())=12)),CONCATENATE(MONTH(TODAY()),"/01/",YEAR(TODAY())),IF(AND(TODAY()&lt;Validation!$C$141,MONTH(TODAY())&lt;=9),CONCATENATE("0",MONTH(TODAY()),"/01/",YEAR(TODAY())),IF(AND(TODAY()&gt;=Validation!$C$141,OR(MONTH(TODAY())=10,MONTH(TODAY())=11,MONTH(TODAY())=12)),CONCATENATE(MONTH(TODAY()+10),"/01/",YEAR(TODAY()+10)),IF(AND(TODAY()&gt;=Validation!$C$141,MONTH(TODAY())&lt;=9),CONCATENATE("0",MONTH(TODAY()+10),"/01/",YEAR(TODAY()+10)))))))</f>
        <v/>
      </c>
      <c r="R710" s="84" t="str">
        <f t="shared" ref="R710:R773" si="34">+IF(A710="","",I710)</f>
        <v/>
      </c>
      <c r="S710" s="66"/>
      <c r="T710" s="66"/>
      <c r="U710" s="66"/>
      <c r="V710" s="66"/>
      <c r="W710" s="66"/>
      <c r="X710" s="66"/>
      <c r="Y710" s="278"/>
      <c r="Z710" s="7">
        <f t="shared" ref="Z710:Z773" si="35">COUNTBLANK(A710:I710)+COUNTBLANK(K710:P710)+COUNTBLANK(S710:Y710)</f>
        <v>22</v>
      </c>
      <c r="AB710" s="133" t="str">
        <f>IFERROR(IF(DATEVALUE(VLOOKUP(K710,Validation!F745:I768,3,FALSE)&amp;"/"&amp;RIGHT(L710+100,2)&amp;"/"&amp;M710)&lt;=DATEVALUE(VLOOKUP(N710,Validation!F745:I768,3,FALSE)&amp;"/"&amp;RIGHT(O710+100,2)&amp;"/"&amp;P710),"",-1),"")</f>
        <v/>
      </c>
      <c r="AC710" s="133" t="str">
        <f>IFERROR(IF(DATEVALUE(TEXT(VLOOKUP(S710,Validation!F745:I768,3,FALSE)&amp;"/"&amp;RIGHT(T710+100,2)&amp;"/"&amp;U710,"MM/DD/YYYY"))&lt;=DATEVALUE(TEXT(VLOOKUP(V710,Validation!F745:I768,3,FALSE)&amp;"/"&amp;RIGHT(W710+100,2)&amp;"/"&amp;X710,"MM/DD/YYYY")),"",-1),"")</f>
        <v/>
      </c>
    </row>
    <row r="711" spans="1:29" ht="13.8">
      <c r="A711" s="113"/>
      <c r="B711" s="113"/>
      <c r="C711" s="113"/>
      <c r="D711" s="113"/>
      <c r="E711" s="113"/>
      <c r="F711" s="14"/>
      <c r="G711" s="15"/>
      <c r="H711" s="14"/>
      <c r="I711" s="114"/>
      <c r="J711" s="91" t="str">
        <f t="shared" si="33"/>
        <v/>
      </c>
      <c r="K711" s="88"/>
      <c r="L711" s="89"/>
      <c r="M711" s="90"/>
      <c r="N711" s="88"/>
      <c r="O711" s="89"/>
      <c r="P711" s="90"/>
      <c r="Q711" s="85" t="str">
        <f ca="1">+IF(A711="","",IF(AND(TODAY()&lt;Validation!$C$141,OR(MONTH(TODAY())=10,MONTH(TODAY())=11,MONTH(TODAY())=12)),CONCATENATE(MONTH(TODAY()),"/01/",YEAR(TODAY())),IF(AND(TODAY()&lt;Validation!$C$141,MONTH(TODAY())&lt;=9),CONCATENATE("0",MONTH(TODAY()),"/01/",YEAR(TODAY())),IF(AND(TODAY()&gt;=Validation!$C$141,OR(MONTH(TODAY())=10,MONTH(TODAY())=11,MONTH(TODAY())=12)),CONCATENATE(MONTH(TODAY()+10),"/01/",YEAR(TODAY()+10)),IF(AND(TODAY()&gt;=Validation!$C$141,MONTH(TODAY())&lt;=9),CONCATENATE("0",MONTH(TODAY()+10),"/01/",YEAR(TODAY()+10)))))))</f>
        <v/>
      </c>
      <c r="R711" s="84" t="str">
        <f t="shared" si="34"/>
        <v/>
      </c>
      <c r="S711" s="66"/>
      <c r="T711" s="66"/>
      <c r="U711" s="66"/>
      <c r="V711" s="66"/>
      <c r="W711" s="66"/>
      <c r="X711" s="66"/>
      <c r="Y711" s="278"/>
      <c r="Z711" s="7">
        <f t="shared" si="35"/>
        <v>22</v>
      </c>
      <c r="AB711" s="133" t="str">
        <f>IFERROR(IF(DATEVALUE(VLOOKUP(K711,Validation!F746:I769,3,FALSE)&amp;"/"&amp;RIGHT(L711+100,2)&amp;"/"&amp;M711)&lt;=DATEVALUE(VLOOKUP(N711,Validation!F746:I769,3,FALSE)&amp;"/"&amp;RIGHT(O711+100,2)&amp;"/"&amp;P711),"",-1),"")</f>
        <v/>
      </c>
      <c r="AC711" s="133" t="str">
        <f>IFERROR(IF(DATEVALUE(TEXT(VLOOKUP(S711,Validation!F746:I769,3,FALSE)&amp;"/"&amp;RIGHT(T711+100,2)&amp;"/"&amp;U711,"MM/DD/YYYY"))&lt;=DATEVALUE(TEXT(VLOOKUP(V711,Validation!F746:I769,3,FALSE)&amp;"/"&amp;RIGHT(W711+100,2)&amp;"/"&amp;X711,"MM/DD/YYYY")),"",-1),"")</f>
        <v/>
      </c>
    </row>
    <row r="712" spans="1:29" ht="13.8">
      <c r="A712" s="113"/>
      <c r="B712" s="113"/>
      <c r="C712" s="113"/>
      <c r="D712" s="113"/>
      <c r="E712" s="113"/>
      <c r="F712" s="14"/>
      <c r="G712" s="15"/>
      <c r="H712" s="14"/>
      <c r="I712" s="114"/>
      <c r="J712" s="91" t="str">
        <f t="shared" si="33"/>
        <v/>
      </c>
      <c r="K712" s="88"/>
      <c r="L712" s="89"/>
      <c r="M712" s="90"/>
      <c r="N712" s="88"/>
      <c r="O712" s="89"/>
      <c r="P712" s="90"/>
      <c r="Q712" s="85" t="str">
        <f ca="1">+IF(A712="","",IF(AND(TODAY()&lt;Validation!$C$141,OR(MONTH(TODAY())=10,MONTH(TODAY())=11,MONTH(TODAY())=12)),CONCATENATE(MONTH(TODAY()),"/01/",YEAR(TODAY())),IF(AND(TODAY()&lt;Validation!$C$141,MONTH(TODAY())&lt;=9),CONCATENATE("0",MONTH(TODAY()),"/01/",YEAR(TODAY())),IF(AND(TODAY()&gt;=Validation!$C$141,OR(MONTH(TODAY())=10,MONTH(TODAY())=11,MONTH(TODAY())=12)),CONCATENATE(MONTH(TODAY()+10),"/01/",YEAR(TODAY()+10)),IF(AND(TODAY()&gt;=Validation!$C$141,MONTH(TODAY())&lt;=9),CONCATENATE("0",MONTH(TODAY()+10),"/01/",YEAR(TODAY()+10)))))))</f>
        <v/>
      </c>
      <c r="R712" s="84" t="str">
        <f t="shared" si="34"/>
        <v/>
      </c>
      <c r="S712" s="66"/>
      <c r="T712" s="66"/>
      <c r="U712" s="66"/>
      <c r="V712" s="66"/>
      <c r="W712" s="66"/>
      <c r="X712" s="66"/>
      <c r="Y712" s="278"/>
      <c r="Z712" s="7">
        <f t="shared" si="35"/>
        <v>22</v>
      </c>
      <c r="AB712" s="133" t="str">
        <f>IFERROR(IF(DATEVALUE(VLOOKUP(K712,Validation!F747:I770,3,FALSE)&amp;"/"&amp;RIGHT(L712+100,2)&amp;"/"&amp;M712)&lt;=DATEVALUE(VLOOKUP(N712,Validation!F747:I770,3,FALSE)&amp;"/"&amp;RIGHT(O712+100,2)&amp;"/"&amp;P712),"",-1),"")</f>
        <v/>
      </c>
      <c r="AC712" s="133" t="str">
        <f>IFERROR(IF(DATEVALUE(TEXT(VLOOKUP(S712,Validation!F747:I770,3,FALSE)&amp;"/"&amp;RIGHT(T712+100,2)&amp;"/"&amp;U712,"MM/DD/YYYY"))&lt;=DATEVALUE(TEXT(VLOOKUP(V712,Validation!F747:I770,3,FALSE)&amp;"/"&amp;RIGHT(W712+100,2)&amp;"/"&amp;X712,"MM/DD/YYYY")),"",-1),"")</f>
        <v/>
      </c>
    </row>
    <row r="713" spans="1:29" ht="13.8">
      <c r="A713" s="113"/>
      <c r="B713" s="113"/>
      <c r="C713" s="113"/>
      <c r="D713" s="113"/>
      <c r="E713" s="113"/>
      <c r="F713" s="14"/>
      <c r="G713" s="15"/>
      <c r="H713" s="14"/>
      <c r="I713" s="114"/>
      <c r="J713" s="91" t="str">
        <f t="shared" si="33"/>
        <v/>
      </c>
      <c r="K713" s="88"/>
      <c r="L713" s="89"/>
      <c r="M713" s="90"/>
      <c r="N713" s="88"/>
      <c r="O713" s="89"/>
      <c r="P713" s="90"/>
      <c r="Q713" s="85" t="str">
        <f ca="1">+IF(A713="","",IF(AND(TODAY()&lt;Validation!$C$141,OR(MONTH(TODAY())=10,MONTH(TODAY())=11,MONTH(TODAY())=12)),CONCATENATE(MONTH(TODAY()),"/01/",YEAR(TODAY())),IF(AND(TODAY()&lt;Validation!$C$141,MONTH(TODAY())&lt;=9),CONCATENATE("0",MONTH(TODAY()),"/01/",YEAR(TODAY())),IF(AND(TODAY()&gt;=Validation!$C$141,OR(MONTH(TODAY())=10,MONTH(TODAY())=11,MONTH(TODAY())=12)),CONCATENATE(MONTH(TODAY()+10),"/01/",YEAR(TODAY()+10)),IF(AND(TODAY()&gt;=Validation!$C$141,MONTH(TODAY())&lt;=9),CONCATENATE("0",MONTH(TODAY()+10),"/01/",YEAR(TODAY()+10)))))))</f>
        <v/>
      </c>
      <c r="R713" s="84" t="str">
        <f t="shared" si="34"/>
        <v/>
      </c>
      <c r="S713" s="66"/>
      <c r="T713" s="66"/>
      <c r="U713" s="66"/>
      <c r="V713" s="66"/>
      <c r="W713" s="66"/>
      <c r="X713" s="66"/>
      <c r="Y713" s="278"/>
      <c r="Z713" s="7">
        <f t="shared" si="35"/>
        <v>22</v>
      </c>
      <c r="AB713" s="133" t="str">
        <f>IFERROR(IF(DATEVALUE(VLOOKUP(K713,Validation!F748:I771,3,FALSE)&amp;"/"&amp;RIGHT(L713+100,2)&amp;"/"&amp;M713)&lt;=DATEVALUE(VLOOKUP(N713,Validation!F748:I771,3,FALSE)&amp;"/"&amp;RIGHT(O713+100,2)&amp;"/"&amp;P713),"",-1),"")</f>
        <v/>
      </c>
      <c r="AC713" s="133" t="str">
        <f>IFERROR(IF(DATEVALUE(TEXT(VLOOKUP(S713,Validation!F748:I771,3,FALSE)&amp;"/"&amp;RIGHT(T713+100,2)&amp;"/"&amp;U713,"MM/DD/YYYY"))&lt;=DATEVALUE(TEXT(VLOOKUP(V713,Validation!F748:I771,3,FALSE)&amp;"/"&amp;RIGHT(W713+100,2)&amp;"/"&amp;X713,"MM/DD/YYYY")),"",-1),"")</f>
        <v/>
      </c>
    </row>
    <row r="714" spans="1:29" ht="13.8">
      <c r="A714" s="113"/>
      <c r="B714" s="113"/>
      <c r="C714" s="113"/>
      <c r="D714" s="113"/>
      <c r="E714" s="113"/>
      <c r="F714" s="14"/>
      <c r="G714" s="15"/>
      <c r="H714" s="14"/>
      <c r="I714" s="114"/>
      <c r="J714" s="91" t="str">
        <f t="shared" si="33"/>
        <v/>
      </c>
      <c r="K714" s="88"/>
      <c r="L714" s="89"/>
      <c r="M714" s="90"/>
      <c r="N714" s="88"/>
      <c r="O714" s="89"/>
      <c r="P714" s="90"/>
      <c r="Q714" s="85" t="str">
        <f ca="1">+IF(A714="","",IF(AND(TODAY()&lt;Validation!$C$141,OR(MONTH(TODAY())=10,MONTH(TODAY())=11,MONTH(TODAY())=12)),CONCATENATE(MONTH(TODAY()),"/01/",YEAR(TODAY())),IF(AND(TODAY()&lt;Validation!$C$141,MONTH(TODAY())&lt;=9),CONCATENATE("0",MONTH(TODAY()),"/01/",YEAR(TODAY())),IF(AND(TODAY()&gt;=Validation!$C$141,OR(MONTH(TODAY())=10,MONTH(TODAY())=11,MONTH(TODAY())=12)),CONCATENATE(MONTH(TODAY()+10),"/01/",YEAR(TODAY()+10)),IF(AND(TODAY()&gt;=Validation!$C$141,MONTH(TODAY())&lt;=9),CONCATENATE("0",MONTH(TODAY()+10),"/01/",YEAR(TODAY()+10)))))))</f>
        <v/>
      </c>
      <c r="R714" s="84" t="str">
        <f t="shared" si="34"/>
        <v/>
      </c>
      <c r="S714" s="66"/>
      <c r="T714" s="66"/>
      <c r="U714" s="66"/>
      <c r="V714" s="66"/>
      <c r="W714" s="66"/>
      <c r="X714" s="66"/>
      <c r="Y714" s="278"/>
      <c r="Z714" s="7">
        <f t="shared" si="35"/>
        <v>22</v>
      </c>
      <c r="AB714" s="133" t="str">
        <f>IFERROR(IF(DATEVALUE(VLOOKUP(K714,Validation!F749:I772,3,FALSE)&amp;"/"&amp;RIGHT(L714+100,2)&amp;"/"&amp;M714)&lt;=DATEVALUE(VLOOKUP(N714,Validation!F749:I772,3,FALSE)&amp;"/"&amp;RIGHT(O714+100,2)&amp;"/"&amp;P714),"",-1),"")</f>
        <v/>
      </c>
      <c r="AC714" s="133" t="str">
        <f>IFERROR(IF(DATEVALUE(TEXT(VLOOKUP(S714,Validation!F749:I772,3,FALSE)&amp;"/"&amp;RIGHT(T714+100,2)&amp;"/"&amp;U714,"MM/DD/YYYY"))&lt;=DATEVALUE(TEXT(VLOOKUP(V714,Validation!F749:I772,3,FALSE)&amp;"/"&amp;RIGHT(W714+100,2)&amp;"/"&amp;X714,"MM/DD/YYYY")),"",-1),"")</f>
        <v/>
      </c>
    </row>
    <row r="715" spans="1:29" ht="13.8">
      <c r="A715" s="113"/>
      <c r="B715" s="113"/>
      <c r="C715" s="113"/>
      <c r="D715" s="113"/>
      <c r="E715" s="113"/>
      <c r="F715" s="14"/>
      <c r="G715" s="15"/>
      <c r="H715" s="14"/>
      <c r="I715" s="114"/>
      <c r="J715" s="91" t="str">
        <f t="shared" si="33"/>
        <v/>
      </c>
      <c r="K715" s="88"/>
      <c r="L715" s="89"/>
      <c r="M715" s="90"/>
      <c r="N715" s="88"/>
      <c r="O715" s="89"/>
      <c r="P715" s="90"/>
      <c r="Q715" s="85" t="str">
        <f ca="1">+IF(A715="","",IF(AND(TODAY()&lt;Validation!$C$141,OR(MONTH(TODAY())=10,MONTH(TODAY())=11,MONTH(TODAY())=12)),CONCATENATE(MONTH(TODAY()),"/01/",YEAR(TODAY())),IF(AND(TODAY()&lt;Validation!$C$141,MONTH(TODAY())&lt;=9),CONCATENATE("0",MONTH(TODAY()),"/01/",YEAR(TODAY())),IF(AND(TODAY()&gt;=Validation!$C$141,OR(MONTH(TODAY())=10,MONTH(TODAY())=11,MONTH(TODAY())=12)),CONCATENATE(MONTH(TODAY()+10),"/01/",YEAR(TODAY()+10)),IF(AND(TODAY()&gt;=Validation!$C$141,MONTH(TODAY())&lt;=9),CONCATENATE("0",MONTH(TODAY()+10),"/01/",YEAR(TODAY()+10)))))))</f>
        <v/>
      </c>
      <c r="R715" s="84" t="str">
        <f t="shared" si="34"/>
        <v/>
      </c>
      <c r="S715" s="66"/>
      <c r="T715" s="66"/>
      <c r="U715" s="66"/>
      <c r="V715" s="66"/>
      <c r="W715" s="66"/>
      <c r="X715" s="66"/>
      <c r="Y715" s="278"/>
      <c r="Z715" s="7">
        <f t="shared" si="35"/>
        <v>22</v>
      </c>
      <c r="AB715" s="133" t="str">
        <f>IFERROR(IF(DATEVALUE(VLOOKUP(K715,Validation!F750:I773,3,FALSE)&amp;"/"&amp;RIGHT(L715+100,2)&amp;"/"&amp;M715)&lt;=DATEVALUE(VLOOKUP(N715,Validation!F750:I773,3,FALSE)&amp;"/"&amp;RIGHT(O715+100,2)&amp;"/"&amp;P715),"",-1),"")</f>
        <v/>
      </c>
      <c r="AC715" s="133" t="str">
        <f>IFERROR(IF(DATEVALUE(TEXT(VLOOKUP(S715,Validation!F750:I773,3,FALSE)&amp;"/"&amp;RIGHT(T715+100,2)&amp;"/"&amp;U715,"MM/DD/YYYY"))&lt;=DATEVALUE(TEXT(VLOOKUP(V715,Validation!F750:I773,3,FALSE)&amp;"/"&amp;RIGHT(W715+100,2)&amp;"/"&amp;X715,"MM/DD/YYYY")),"",-1),"")</f>
        <v/>
      </c>
    </row>
    <row r="716" spans="1:29" ht="13.8">
      <c r="A716" s="113"/>
      <c r="B716" s="113"/>
      <c r="C716" s="113"/>
      <c r="D716" s="113"/>
      <c r="E716" s="113"/>
      <c r="F716" s="14"/>
      <c r="G716" s="15"/>
      <c r="H716" s="14"/>
      <c r="I716" s="114"/>
      <c r="J716" s="91" t="str">
        <f t="shared" si="33"/>
        <v/>
      </c>
      <c r="K716" s="88"/>
      <c r="L716" s="89"/>
      <c r="M716" s="90"/>
      <c r="N716" s="88"/>
      <c r="O716" s="89"/>
      <c r="P716" s="90"/>
      <c r="Q716" s="85" t="str">
        <f ca="1">+IF(A716="","",IF(AND(TODAY()&lt;Validation!$C$141,OR(MONTH(TODAY())=10,MONTH(TODAY())=11,MONTH(TODAY())=12)),CONCATENATE(MONTH(TODAY()),"/01/",YEAR(TODAY())),IF(AND(TODAY()&lt;Validation!$C$141,MONTH(TODAY())&lt;=9),CONCATENATE("0",MONTH(TODAY()),"/01/",YEAR(TODAY())),IF(AND(TODAY()&gt;=Validation!$C$141,OR(MONTH(TODAY())=10,MONTH(TODAY())=11,MONTH(TODAY())=12)),CONCATENATE(MONTH(TODAY()+10),"/01/",YEAR(TODAY()+10)),IF(AND(TODAY()&gt;=Validation!$C$141,MONTH(TODAY())&lt;=9),CONCATENATE("0",MONTH(TODAY()+10),"/01/",YEAR(TODAY()+10)))))))</f>
        <v/>
      </c>
      <c r="R716" s="84" t="str">
        <f t="shared" si="34"/>
        <v/>
      </c>
      <c r="S716" s="66"/>
      <c r="T716" s="66"/>
      <c r="U716" s="66"/>
      <c r="V716" s="66"/>
      <c r="W716" s="66"/>
      <c r="X716" s="66"/>
      <c r="Y716" s="278"/>
      <c r="Z716" s="7">
        <f t="shared" si="35"/>
        <v>22</v>
      </c>
      <c r="AB716" s="133" t="str">
        <f>IFERROR(IF(DATEVALUE(VLOOKUP(K716,Validation!F751:I774,3,FALSE)&amp;"/"&amp;RIGHT(L716+100,2)&amp;"/"&amp;M716)&lt;=DATEVALUE(VLOOKUP(N716,Validation!F751:I774,3,FALSE)&amp;"/"&amp;RIGHT(O716+100,2)&amp;"/"&amp;P716),"",-1),"")</f>
        <v/>
      </c>
      <c r="AC716" s="133" t="str">
        <f>IFERROR(IF(DATEVALUE(TEXT(VLOOKUP(S716,Validation!F751:I774,3,FALSE)&amp;"/"&amp;RIGHT(T716+100,2)&amp;"/"&amp;U716,"MM/DD/YYYY"))&lt;=DATEVALUE(TEXT(VLOOKUP(V716,Validation!F751:I774,3,FALSE)&amp;"/"&amp;RIGHT(W716+100,2)&amp;"/"&amp;X716,"MM/DD/YYYY")),"",-1),"")</f>
        <v/>
      </c>
    </row>
    <row r="717" spans="1:29" ht="13.8">
      <c r="A717" s="113"/>
      <c r="B717" s="113"/>
      <c r="C717" s="113"/>
      <c r="D717" s="113"/>
      <c r="E717" s="113"/>
      <c r="F717" s="14"/>
      <c r="G717" s="15"/>
      <c r="H717" s="14"/>
      <c r="I717" s="114"/>
      <c r="J717" s="91" t="str">
        <f t="shared" si="33"/>
        <v/>
      </c>
      <c r="K717" s="88"/>
      <c r="L717" s="89"/>
      <c r="M717" s="90"/>
      <c r="N717" s="88"/>
      <c r="O717" s="89"/>
      <c r="P717" s="90"/>
      <c r="Q717" s="85" t="str">
        <f ca="1">+IF(A717="","",IF(AND(TODAY()&lt;Validation!$C$141,OR(MONTH(TODAY())=10,MONTH(TODAY())=11,MONTH(TODAY())=12)),CONCATENATE(MONTH(TODAY()),"/01/",YEAR(TODAY())),IF(AND(TODAY()&lt;Validation!$C$141,MONTH(TODAY())&lt;=9),CONCATENATE("0",MONTH(TODAY()),"/01/",YEAR(TODAY())),IF(AND(TODAY()&gt;=Validation!$C$141,OR(MONTH(TODAY())=10,MONTH(TODAY())=11,MONTH(TODAY())=12)),CONCATENATE(MONTH(TODAY()+10),"/01/",YEAR(TODAY()+10)),IF(AND(TODAY()&gt;=Validation!$C$141,MONTH(TODAY())&lt;=9),CONCATENATE("0",MONTH(TODAY()+10),"/01/",YEAR(TODAY()+10)))))))</f>
        <v/>
      </c>
      <c r="R717" s="84" t="str">
        <f t="shared" si="34"/>
        <v/>
      </c>
      <c r="S717" s="66"/>
      <c r="T717" s="66"/>
      <c r="U717" s="66"/>
      <c r="V717" s="66"/>
      <c r="W717" s="66"/>
      <c r="X717" s="66"/>
      <c r="Y717" s="278"/>
      <c r="Z717" s="7">
        <f t="shared" si="35"/>
        <v>22</v>
      </c>
      <c r="AB717" s="133" t="str">
        <f>IFERROR(IF(DATEVALUE(VLOOKUP(K717,Validation!F752:I775,3,FALSE)&amp;"/"&amp;RIGHT(L717+100,2)&amp;"/"&amp;M717)&lt;=DATEVALUE(VLOOKUP(N717,Validation!F752:I775,3,FALSE)&amp;"/"&amp;RIGHT(O717+100,2)&amp;"/"&amp;P717),"",-1),"")</f>
        <v/>
      </c>
      <c r="AC717" s="133" t="str">
        <f>IFERROR(IF(DATEVALUE(TEXT(VLOOKUP(S717,Validation!F752:I775,3,FALSE)&amp;"/"&amp;RIGHT(T717+100,2)&amp;"/"&amp;U717,"MM/DD/YYYY"))&lt;=DATEVALUE(TEXT(VLOOKUP(V717,Validation!F752:I775,3,FALSE)&amp;"/"&amp;RIGHT(W717+100,2)&amp;"/"&amp;X717,"MM/DD/YYYY")),"",-1),"")</f>
        <v/>
      </c>
    </row>
    <row r="718" spans="1:29" ht="13.8">
      <c r="A718" s="113"/>
      <c r="B718" s="113"/>
      <c r="C718" s="113"/>
      <c r="D718" s="113"/>
      <c r="E718" s="113"/>
      <c r="F718" s="14"/>
      <c r="G718" s="15"/>
      <c r="H718" s="14"/>
      <c r="I718" s="114"/>
      <c r="J718" s="91" t="str">
        <f t="shared" si="33"/>
        <v/>
      </c>
      <c r="K718" s="88"/>
      <c r="L718" s="89"/>
      <c r="M718" s="90"/>
      <c r="N718" s="88"/>
      <c r="O718" s="89"/>
      <c r="P718" s="90"/>
      <c r="Q718" s="85" t="str">
        <f ca="1">+IF(A718="","",IF(AND(TODAY()&lt;Validation!$C$141,OR(MONTH(TODAY())=10,MONTH(TODAY())=11,MONTH(TODAY())=12)),CONCATENATE(MONTH(TODAY()),"/01/",YEAR(TODAY())),IF(AND(TODAY()&lt;Validation!$C$141,MONTH(TODAY())&lt;=9),CONCATENATE("0",MONTH(TODAY()),"/01/",YEAR(TODAY())),IF(AND(TODAY()&gt;=Validation!$C$141,OR(MONTH(TODAY())=10,MONTH(TODAY())=11,MONTH(TODAY())=12)),CONCATENATE(MONTH(TODAY()+10),"/01/",YEAR(TODAY()+10)),IF(AND(TODAY()&gt;=Validation!$C$141,MONTH(TODAY())&lt;=9),CONCATENATE("0",MONTH(TODAY()+10),"/01/",YEAR(TODAY()+10)))))))</f>
        <v/>
      </c>
      <c r="R718" s="84" t="str">
        <f t="shared" si="34"/>
        <v/>
      </c>
      <c r="S718" s="66"/>
      <c r="T718" s="66"/>
      <c r="U718" s="66"/>
      <c r="V718" s="66"/>
      <c r="W718" s="66"/>
      <c r="X718" s="66"/>
      <c r="Y718" s="278"/>
      <c r="Z718" s="7">
        <f t="shared" si="35"/>
        <v>22</v>
      </c>
      <c r="AB718" s="133" t="str">
        <f>IFERROR(IF(DATEVALUE(VLOOKUP(K718,Validation!F753:I776,3,FALSE)&amp;"/"&amp;RIGHT(L718+100,2)&amp;"/"&amp;M718)&lt;=DATEVALUE(VLOOKUP(N718,Validation!F753:I776,3,FALSE)&amp;"/"&amp;RIGHT(O718+100,2)&amp;"/"&amp;P718),"",-1),"")</f>
        <v/>
      </c>
      <c r="AC718" s="133" t="str">
        <f>IFERROR(IF(DATEVALUE(TEXT(VLOOKUP(S718,Validation!F753:I776,3,FALSE)&amp;"/"&amp;RIGHT(T718+100,2)&amp;"/"&amp;U718,"MM/DD/YYYY"))&lt;=DATEVALUE(TEXT(VLOOKUP(V718,Validation!F753:I776,3,FALSE)&amp;"/"&amp;RIGHT(W718+100,2)&amp;"/"&amp;X718,"MM/DD/YYYY")),"",-1),"")</f>
        <v/>
      </c>
    </row>
    <row r="719" spans="1:29" ht="13.8">
      <c r="A719" s="113"/>
      <c r="B719" s="113"/>
      <c r="C719" s="113"/>
      <c r="D719" s="113"/>
      <c r="E719" s="113"/>
      <c r="F719" s="14"/>
      <c r="G719" s="15"/>
      <c r="H719" s="14"/>
      <c r="I719" s="114"/>
      <c r="J719" s="91" t="str">
        <f t="shared" si="33"/>
        <v/>
      </c>
      <c r="K719" s="88"/>
      <c r="L719" s="89"/>
      <c r="M719" s="90"/>
      <c r="N719" s="88"/>
      <c r="O719" s="89"/>
      <c r="P719" s="90"/>
      <c r="Q719" s="85" t="str">
        <f ca="1">+IF(A719="","",IF(AND(TODAY()&lt;Validation!$C$141,OR(MONTH(TODAY())=10,MONTH(TODAY())=11,MONTH(TODAY())=12)),CONCATENATE(MONTH(TODAY()),"/01/",YEAR(TODAY())),IF(AND(TODAY()&lt;Validation!$C$141,MONTH(TODAY())&lt;=9),CONCATENATE("0",MONTH(TODAY()),"/01/",YEAR(TODAY())),IF(AND(TODAY()&gt;=Validation!$C$141,OR(MONTH(TODAY())=10,MONTH(TODAY())=11,MONTH(TODAY())=12)),CONCATENATE(MONTH(TODAY()+10),"/01/",YEAR(TODAY()+10)),IF(AND(TODAY()&gt;=Validation!$C$141,MONTH(TODAY())&lt;=9),CONCATENATE("0",MONTH(TODAY()+10),"/01/",YEAR(TODAY()+10)))))))</f>
        <v/>
      </c>
      <c r="R719" s="84" t="str">
        <f t="shared" si="34"/>
        <v/>
      </c>
      <c r="S719" s="66"/>
      <c r="T719" s="66"/>
      <c r="U719" s="66"/>
      <c r="V719" s="66"/>
      <c r="W719" s="66"/>
      <c r="X719" s="66"/>
      <c r="Y719" s="278"/>
      <c r="Z719" s="7">
        <f t="shared" si="35"/>
        <v>22</v>
      </c>
      <c r="AB719" s="133" t="str">
        <f>IFERROR(IF(DATEVALUE(VLOOKUP(K719,Validation!F754:I777,3,FALSE)&amp;"/"&amp;RIGHT(L719+100,2)&amp;"/"&amp;M719)&lt;=DATEVALUE(VLOOKUP(N719,Validation!F754:I777,3,FALSE)&amp;"/"&amp;RIGHT(O719+100,2)&amp;"/"&amp;P719),"",-1),"")</f>
        <v/>
      </c>
      <c r="AC719" s="133" t="str">
        <f>IFERROR(IF(DATEVALUE(TEXT(VLOOKUP(S719,Validation!F754:I777,3,FALSE)&amp;"/"&amp;RIGHT(T719+100,2)&amp;"/"&amp;U719,"MM/DD/YYYY"))&lt;=DATEVALUE(TEXT(VLOOKUP(V719,Validation!F754:I777,3,FALSE)&amp;"/"&amp;RIGHT(W719+100,2)&amp;"/"&amp;X719,"MM/DD/YYYY")),"",-1),"")</f>
        <v/>
      </c>
    </row>
    <row r="720" spans="1:29" ht="13.8">
      <c r="A720" s="113"/>
      <c r="B720" s="113"/>
      <c r="C720" s="113"/>
      <c r="D720" s="113"/>
      <c r="E720" s="113"/>
      <c r="F720" s="14"/>
      <c r="G720" s="15"/>
      <c r="H720" s="14"/>
      <c r="I720" s="114"/>
      <c r="J720" s="91" t="str">
        <f t="shared" si="33"/>
        <v/>
      </c>
      <c r="K720" s="88"/>
      <c r="L720" s="89"/>
      <c r="M720" s="90"/>
      <c r="N720" s="88"/>
      <c r="O720" s="89"/>
      <c r="P720" s="90"/>
      <c r="Q720" s="85" t="str">
        <f ca="1">+IF(A720="","",IF(AND(TODAY()&lt;Validation!$C$141,OR(MONTH(TODAY())=10,MONTH(TODAY())=11,MONTH(TODAY())=12)),CONCATENATE(MONTH(TODAY()),"/01/",YEAR(TODAY())),IF(AND(TODAY()&lt;Validation!$C$141,MONTH(TODAY())&lt;=9),CONCATENATE("0",MONTH(TODAY()),"/01/",YEAR(TODAY())),IF(AND(TODAY()&gt;=Validation!$C$141,OR(MONTH(TODAY())=10,MONTH(TODAY())=11,MONTH(TODAY())=12)),CONCATENATE(MONTH(TODAY()+10),"/01/",YEAR(TODAY()+10)),IF(AND(TODAY()&gt;=Validation!$C$141,MONTH(TODAY())&lt;=9),CONCATENATE("0",MONTH(TODAY()+10),"/01/",YEAR(TODAY()+10)))))))</f>
        <v/>
      </c>
      <c r="R720" s="84" t="str">
        <f t="shared" si="34"/>
        <v/>
      </c>
      <c r="S720" s="66"/>
      <c r="T720" s="66"/>
      <c r="U720" s="66"/>
      <c r="V720" s="66"/>
      <c r="W720" s="66"/>
      <c r="X720" s="66"/>
      <c r="Y720" s="278"/>
      <c r="Z720" s="7">
        <f t="shared" si="35"/>
        <v>22</v>
      </c>
      <c r="AB720" s="133" t="str">
        <f>IFERROR(IF(DATEVALUE(VLOOKUP(K720,Validation!F755:I778,3,FALSE)&amp;"/"&amp;RIGHT(L720+100,2)&amp;"/"&amp;M720)&lt;=DATEVALUE(VLOOKUP(N720,Validation!F755:I778,3,FALSE)&amp;"/"&amp;RIGHT(O720+100,2)&amp;"/"&amp;P720),"",-1),"")</f>
        <v/>
      </c>
      <c r="AC720" s="133" t="str">
        <f>IFERROR(IF(DATEVALUE(TEXT(VLOOKUP(S720,Validation!F755:I778,3,FALSE)&amp;"/"&amp;RIGHT(T720+100,2)&amp;"/"&amp;U720,"MM/DD/YYYY"))&lt;=DATEVALUE(TEXT(VLOOKUP(V720,Validation!F755:I778,3,FALSE)&amp;"/"&amp;RIGHT(W720+100,2)&amp;"/"&amp;X720,"MM/DD/YYYY")),"",-1),"")</f>
        <v/>
      </c>
    </row>
    <row r="721" spans="1:29" ht="13.8">
      <c r="A721" s="113"/>
      <c r="B721" s="113"/>
      <c r="C721" s="113"/>
      <c r="D721" s="113"/>
      <c r="E721" s="113"/>
      <c r="F721" s="14"/>
      <c r="G721" s="15"/>
      <c r="H721" s="14"/>
      <c r="I721" s="114"/>
      <c r="J721" s="91" t="str">
        <f t="shared" si="33"/>
        <v/>
      </c>
      <c r="K721" s="88"/>
      <c r="L721" s="89"/>
      <c r="M721" s="90"/>
      <c r="N721" s="88"/>
      <c r="O721" s="89"/>
      <c r="P721" s="90"/>
      <c r="Q721" s="85" t="str">
        <f ca="1">+IF(A721="","",IF(AND(TODAY()&lt;Validation!$C$141,OR(MONTH(TODAY())=10,MONTH(TODAY())=11,MONTH(TODAY())=12)),CONCATENATE(MONTH(TODAY()),"/01/",YEAR(TODAY())),IF(AND(TODAY()&lt;Validation!$C$141,MONTH(TODAY())&lt;=9),CONCATENATE("0",MONTH(TODAY()),"/01/",YEAR(TODAY())),IF(AND(TODAY()&gt;=Validation!$C$141,OR(MONTH(TODAY())=10,MONTH(TODAY())=11,MONTH(TODAY())=12)),CONCATENATE(MONTH(TODAY()+10),"/01/",YEAR(TODAY()+10)),IF(AND(TODAY()&gt;=Validation!$C$141,MONTH(TODAY())&lt;=9),CONCATENATE("0",MONTH(TODAY()+10),"/01/",YEAR(TODAY()+10)))))))</f>
        <v/>
      </c>
      <c r="R721" s="84" t="str">
        <f t="shared" si="34"/>
        <v/>
      </c>
      <c r="S721" s="66"/>
      <c r="T721" s="66"/>
      <c r="U721" s="66"/>
      <c r="V721" s="66"/>
      <c r="W721" s="66"/>
      <c r="X721" s="66"/>
      <c r="Y721" s="278"/>
      <c r="Z721" s="7">
        <f t="shared" si="35"/>
        <v>22</v>
      </c>
      <c r="AB721" s="133" t="str">
        <f>IFERROR(IF(DATEVALUE(VLOOKUP(K721,Validation!F756:I779,3,FALSE)&amp;"/"&amp;RIGHT(L721+100,2)&amp;"/"&amp;M721)&lt;=DATEVALUE(VLOOKUP(N721,Validation!F756:I779,3,FALSE)&amp;"/"&amp;RIGHT(O721+100,2)&amp;"/"&amp;P721),"",-1),"")</f>
        <v/>
      </c>
      <c r="AC721" s="133" t="str">
        <f>IFERROR(IF(DATEVALUE(TEXT(VLOOKUP(S721,Validation!F756:I779,3,FALSE)&amp;"/"&amp;RIGHT(T721+100,2)&amp;"/"&amp;U721,"MM/DD/YYYY"))&lt;=DATEVALUE(TEXT(VLOOKUP(V721,Validation!F756:I779,3,FALSE)&amp;"/"&amp;RIGHT(W721+100,2)&amp;"/"&amp;X721,"MM/DD/YYYY")),"",-1),"")</f>
        <v/>
      </c>
    </row>
    <row r="722" spans="1:29" ht="13.8">
      <c r="A722" s="113"/>
      <c r="B722" s="113"/>
      <c r="C722" s="113"/>
      <c r="D722" s="113"/>
      <c r="E722" s="113"/>
      <c r="F722" s="14"/>
      <c r="G722" s="15"/>
      <c r="H722" s="14"/>
      <c r="I722" s="114"/>
      <c r="J722" s="91" t="str">
        <f t="shared" si="33"/>
        <v/>
      </c>
      <c r="K722" s="88"/>
      <c r="L722" s="89"/>
      <c r="M722" s="90"/>
      <c r="N722" s="88"/>
      <c r="O722" s="89"/>
      <c r="P722" s="90"/>
      <c r="Q722" s="85" t="str">
        <f ca="1">+IF(A722="","",IF(AND(TODAY()&lt;Validation!$C$141,OR(MONTH(TODAY())=10,MONTH(TODAY())=11,MONTH(TODAY())=12)),CONCATENATE(MONTH(TODAY()),"/01/",YEAR(TODAY())),IF(AND(TODAY()&lt;Validation!$C$141,MONTH(TODAY())&lt;=9),CONCATENATE("0",MONTH(TODAY()),"/01/",YEAR(TODAY())),IF(AND(TODAY()&gt;=Validation!$C$141,OR(MONTH(TODAY())=10,MONTH(TODAY())=11,MONTH(TODAY())=12)),CONCATENATE(MONTH(TODAY()+10),"/01/",YEAR(TODAY()+10)),IF(AND(TODAY()&gt;=Validation!$C$141,MONTH(TODAY())&lt;=9),CONCATENATE("0",MONTH(TODAY()+10),"/01/",YEAR(TODAY()+10)))))))</f>
        <v/>
      </c>
      <c r="R722" s="84" t="str">
        <f t="shared" si="34"/>
        <v/>
      </c>
      <c r="S722" s="66"/>
      <c r="T722" s="66"/>
      <c r="U722" s="66"/>
      <c r="V722" s="66"/>
      <c r="W722" s="66"/>
      <c r="X722" s="66"/>
      <c r="Y722" s="278"/>
      <c r="Z722" s="7">
        <f t="shared" si="35"/>
        <v>22</v>
      </c>
      <c r="AB722" s="133" t="str">
        <f>IFERROR(IF(DATEVALUE(VLOOKUP(K722,Validation!F757:I780,3,FALSE)&amp;"/"&amp;RIGHT(L722+100,2)&amp;"/"&amp;M722)&lt;=DATEVALUE(VLOOKUP(N722,Validation!F757:I780,3,FALSE)&amp;"/"&amp;RIGHT(O722+100,2)&amp;"/"&amp;P722),"",-1),"")</f>
        <v/>
      </c>
      <c r="AC722" s="133" t="str">
        <f>IFERROR(IF(DATEVALUE(TEXT(VLOOKUP(S722,Validation!F757:I780,3,FALSE)&amp;"/"&amp;RIGHT(T722+100,2)&amp;"/"&amp;U722,"MM/DD/YYYY"))&lt;=DATEVALUE(TEXT(VLOOKUP(V722,Validation!F757:I780,3,FALSE)&amp;"/"&amp;RIGHT(W722+100,2)&amp;"/"&amp;X722,"MM/DD/YYYY")),"",-1),"")</f>
        <v/>
      </c>
    </row>
    <row r="723" spans="1:29" ht="13.8">
      <c r="A723" s="113"/>
      <c r="B723" s="113"/>
      <c r="C723" s="113"/>
      <c r="D723" s="113"/>
      <c r="E723" s="113"/>
      <c r="F723" s="14"/>
      <c r="G723" s="15"/>
      <c r="H723" s="14"/>
      <c r="I723" s="114"/>
      <c r="J723" s="91" t="str">
        <f t="shared" si="33"/>
        <v/>
      </c>
      <c r="K723" s="88"/>
      <c r="L723" s="89"/>
      <c r="M723" s="90"/>
      <c r="N723" s="88"/>
      <c r="O723" s="89"/>
      <c r="P723" s="90"/>
      <c r="Q723" s="85" t="str">
        <f ca="1">+IF(A723="","",IF(AND(TODAY()&lt;Validation!$C$141,OR(MONTH(TODAY())=10,MONTH(TODAY())=11,MONTH(TODAY())=12)),CONCATENATE(MONTH(TODAY()),"/01/",YEAR(TODAY())),IF(AND(TODAY()&lt;Validation!$C$141,MONTH(TODAY())&lt;=9),CONCATENATE("0",MONTH(TODAY()),"/01/",YEAR(TODAY())),IF(AND(TODAY()&gt;=Validation!$C$141,OR(MONTH(TODAY())=10,MONTH(TODAY())=11,MONTH(TODAY())=12)),CONCATENATE(MONTH(TODAY()+10),"/01/",YEAR(TODAY()+10)),IF(AND(TODAY()&gt;=Validation!$C$141,MONTH(TODAY())&lt;=9),CONCATENATE("0",MONTH(TODAY()+10),"/01/",YEAR(TODAY()+10)))))))</f>
        <v/>
      </c>
      <c r="R723" s="84" t="str">
        <f t="shared" si="34"/>
        <v/>
      </c>
      <c r="S723" s="66"/>
      <c r="T723" s="66"/>
      <c r="U723" s="66"/>
      <c r="V723" s="66"/>
      <c r="W723" s="66"/>
      <c r="X723" s="66"/>
      <c r="Y723" s="278"/>
      <c r="Z723" s="7">
        <f t="shared" si="35"/>
        <v>22</v>
      </c>
      <c r="AB723" s="133" t="str">
        <f>IFERROR(IF(DATEVALUE(VLOOKUP(K723,Validation!F758:I781,3,FALSE)&amp;"/"&amp;RIGHT(L723+100,2)&amp;"/"&amp;M723)&lt;=DATEVALUE(VLOOKUP(N723,Validation!F758:I781,3,FALSE)&amp;"/"&amp;RIGHT(O723+100,2)&amp;"/"&amp;P723),"",-1),"")</f>
        <v/>
      </c>
      <c r="AC723" s="133" t="str">
        <f>IFERROR(IF(DATEVALUE(TEXT(VLOOKUP(S723,Validation!F758:I781,3,FALSE)&amp;"/"&amp;RIGHT(T723+100,2)&amp;"/"&amp;U723,"MM/DD/YYYY"))&lt;=DATEVALUE(TEXT(VLOOKUP(V723,Validation!F758:I781,3,FALSE)&amp;"/"&amp;RIGHT(W723+100,2)&amp;"/"&amp;X723,"MM/DD/YYYY")),"",-1),"")</f>
        <v/>
      </c>
    </row>
    <row r="724" spans="1:29" ht="13.8">
      <c r="A724" s="113"/>
      <c r="B724" s="113"/>
      <c r="C724" s="113"/>
      <c r="D724" s="113"/>
      <c r="E724" s="113"/>
      <c r="F724" s="14"/>
      <c r="G724" s="15"/>
      <c r="H724" s="14"/>
      <c r="I724" s="114"/>
      <c r="J724" s="91" t="str">
        <f t="shared" si="33"/>
        <v/>
      </c>
      <c r="K724" s="88"/>
      <c r="L724" s="89"/>
      <c r="M724" s="90"/>
      <c r="N724" s="88"/>
      <c r="O724" s="89"/>
      <c r="P724" s="90"/>
      <c r="Q724" s="85" t="str">
        <f ca="1">+IF(A724="","",IF(AND(TODAY()&lt;Validation!$C$141,OR(MONTH(TODAY())=10,MONTH(TODAY())=11,MONTH(TODAY())=12)),CONCATENATE(MONTH(TODAY()),"/01/",YEAR(TODAY())),IF(AND(TODAY()&lt;Validation!$C$141,MONTH(TODAY())&lt;=9),CONCATENATE("0",MONTH(TODAY()),"/01/",YEAR(TODAY())),IF(AND(TODAY()&gt;=Validation!$C$141,OR(MONTH(TODAY())=10,MONTH(TODAY())=11,MONTH(TODAY())=12)),CONCATENATE(MONTH(TODAY()+10),"/01/",YEAR(TODAY()+10)),IF(AND(TODAY()&gt;=Validation!$C$141,MONTH(TODAY())&lt;=9),CONCATENATE("0",MONTH(TODAY()+10),"/01/",YEAR(TODAY()+10)))))))</f>
        <v/>
      </c>
      <c r="R724" s="84" t="str">
        <f t="shared" si="34"/>
        <v/>
      </c>
      <c r="S724" s="66"/>
      <c r="T724" s="66"/>
      <c r="U724" s="66"/>
      <c r="V724" s="66"/>
      <c r="W724" s="66"/>
      <c r="X724" s="66"/>
      <c r="Y724" s="278"/>
      <c r="Z724" s="7">
        <f t="shared" si="35"/>
        <v>22</v>
      </c>
      <c r="AB724" s="133" t="str">
        <f>IFERROR(IF(DATEVALUE(VLOOKUP(K724,Validation!F759:I782,3,FALSE)&amp;"/"&amp;RIGHT(L724+100,2)&amp;"/"&amp;M724)&lt;=DATEVALUE(VLOOKUP(N724,Validation!F759:I782,3,FALSE)&amp;"/"&amp;RIGHT(O724+100,2)&amp;"/"&amp;P724),"",-1),"")</f>
        <v/>
      </c>
      <c r="AC724" s="133" t="str">
        <f>IFERROR(IF(DATEVALUE(TEXT(VLOOKUP(S724,Validation!F759:I782,3,FALSE)&amp;"/"&amp;RIGHT(T724+100,2)&amp;"/"&amp;U724,"MM/DD/YYYY"))&lt;=DATEVALUE(TEXT(VLOOKUP(V724,Validation!F759:I782,3,FALSE)&amp;"/"&amp;RIGHT(W724+100,2)&amp;"/"&amp;X724,"MM/DD/YYYY")),"",-1),"")</f>
        <v/>
      </c>
    </row>
    <row r="725" spans="1:29" ht="13.8">
      <c r="A725" s="113"/>
      <c r="B725" s="113"/>
      <c r="C725" s="113"/>
      <c r="D725" s="113"/>
      <c r="E725" s="113"/>
      <c r="F725" s="14"/>
      <c r="G725" s="15"/>
      <c r="H725" s="14"/>
      <c r="I725" s="114"/>
      <c r="J725" s="91" t="str">
        <f t="shared" si="33"/>
        <v/>
      </c>
      <c r="K725" s="88"/>
      <c r="L725" s="89"/>
      <c r="M725" s="90"/>
      <c r="N725" s="88"/>
      <c r="O725" s="89"/>
      <c r="P725" s="90"/>
      <c r="Q725" s="85" t="str">
        <f ca="1">+IF(A725="","",IF(AND(TODAY()&lt;Validation!$C$141,OR(MONTH(TODAY())=10,MONTH(TODAY())=11,MONTH(TODAY())=12)),CONCATENATE(MONTH(TODAY()),"/01/",YEAR(TODAY())),IF(AND(TODAY()&lt;Validation!$C$141,MONTH(TODAY())&lt;=9),CONCATENATE("0",MONTH(TODAY()),"/01/",YEAR(TODAY())),IF(AND(TODAY()&gt;=Validation!$C$141,OR(MONTH(TODAY())=10,MONTH(TODAY())=11,MONTH(TODAY())=12)),CONCATENATE(MONTH(TODAY()+10),"/01/",YEAR(TODAY()+10)),IF(AND(TODAY()&gt;=Validation!$C$141,MONTH(TODAY())&lt;=9),CONCATENATE("0",MONTH(TODAY()+10),"/01/",YEAR(TODAY()+10)))))))</f>
        <v/>
      </c>
      <c r="R725" s="84" t="str">
        <f t="shared" si="34"/>
        <v/>
      </c>
      <c r="S725" s="66"/>
      <c r="T725" s="66"/>
      <c r="U725" s="66"/>
      <c r="V725" s="66"/>
      <c r="W725" s="66"/>
      <c r="X725" s="66"/>
      <c r="Y725" s="278"/>
      <c r="Z725" s="7">
        <f t="shared" si="35"/>
        <v>22</v>
      </c>
      <c r="AB725" s="133" t="str">
        <f>IFERROR(IF(DATEVALUE(VLOOKUP(K725,Validation!F760:I783,3,FALSE)&amp;"/"&amp;RIGHT(L725+100,2)&amp;"/"&amp;M725)&lt;=DATEVALUE(VLOOKUP(N725,Validation!F760:I783,3,FALSE)&amp;"/"&amp;RIGHT(O725+100,2)&amp;"/"&amp;P725),"",-1),"")</f>
        <v/>
      </c>
      <c r="AC725" s="133" t="str">
        <f>IFERROR(IF(DATEVALUE(TEXT(VLOOKUP(S725,Validation!F760:I783,3,FALSE)&amp;"/"&amp;RIGHT(T725+100,2)&amp;"/"&amp;U725,"MM/DD/YYYY"))&lt;=DATEVALUE(TEXT(VLOOKUP(V725,Validation!F760:I783,3,FALSE)&amp;"/"&amp;RIGHT(W725+100,2)&amp;"/"&amp;X725,"MM/DD/YYYY")),"",-1),"")</f>
        <v/>
      </c>
    </row>
    <row r="726" spans="1:29" ht="13.8">
      <c r="A726" s="113"/>
      <c r="B726" s="113"/>
      <c r="C726" s="113"/>
      <c r="D726" s="113"/>
      <c r="E726" s="113"/>
      <c r="F726" s="14"/>
      <c r="G726" s="15"/>
      <c r="H726" s="14"/>
      <c r="I726" s="114"/>
      <c r="J726" s="91" t="str">
        <f t="shared" si="33"/>
        <v/>
      </c>
      <c r="K726" s="88"/>
      <c r="L726" s="89"/>
      <c r="M726" s="90"/>
      <c r="N726" s="88"/>
      <c r="O726" s="89"/>
      <c r="P726" s="90"/>
      <c r="Q726" s="85" t="str">
        <f ca="1">+IF(A726="","",IF(AND(TODAY()&lt;Validation!$C$141,OR(MONTH(TODAY())=10,MONTH(TODAY())=11,MONTH(TODAY())=12)),CONCATENATE(MONTH(TODAY()),"/01/",YEAR(TODAY())),IF(AND(TODAY()&lt;Validation!$C$141,MONTH(TODAY())&lt;=9),CONCATENATE("0",MONTH(TODAY()),"/01/",YEAR(TODAY())),IF(AND(TODAY()&gt;=Validation!$C$141,OR(MONTH(TODAY())=10,MONTH(TODAY())=11,MONTH(TODAY())=12)),CONCATENATE(MONTH(TODAY()+10),"/01/",YEAR(TODAY()+10)),IF(AND(TODAY()&gt;=Validation!$C$141,MONTH(TODAY())&lt;=9),CONCATENATE("0",MONTH(TODAY()+10),"/01/",YEAR(TODAY()+10)))))))</f>
        <v/>
      </c>
      <c r="R726" s="84" t="str">
        <f t="shared" si="34"/>
        <v/>
      </c>
      <c r="S726" s="66"/>
      <c r="T726" s="66"/>
      <c r="U726" s="66"/>
      <c r="V726" s="66"/>
      <c r="W726" s="66"/>
      <c r="X726" s="66"/>
      <c r="Y726" s="278"/>
      <c r="Z726" s="7">
        <f t="shared" si="35"/>
        <v>22</v>
      </c>
      <c r="AB726" s="133" t="str">
        <f>IFERROR(IF(DATEVALUE(VLOOKUP(K726,Validation!F761:I784,3,FALSE)&amp;"/"&amp;RIGHT(L726+100,2)&amp;"/"&amp;M726)&lt;=DATEVALUE(VLOOKUP(N726,Validation!F761:I784,3,FALSE)&amp;"/"&amp;RIGHT(O726+100,2)&amp;"/"&amp;P726),"",-1),"")</f>
        <v/>
      </c>
      <c r="AC726" s="133" t="str">
        <f>IFERROR(IF(DATEVALUE(TEXT(VLOOKUP(S726,Validation!F761:I784,3,FALSE)&amp;"/"&amp;RIGHT(T726+100,2)&amp;"/"&amp;U726,"MM/DD/YYYY"))&lt;=DATEVALUE(TEXT(VLOOKUP(V726,Validation!F761:I784,3,FALSE)&amp;"/"&amp;RIGHT(W726+100,2)&amp;"/"&amp;X726,"MM/DD/YYYY")),"",-1),"")</f>
        <v/>
      </c>
    </row>
    <row r="727" spans="1:29" ht="13.8">
      <c r="A727" s="113"/>
      <c r="B727" s="113"/>
      <c r="C727" s="113"/>
      <c r="D727" s="113"/>
      <c r="E727" s="113"/>
      <c r="F727" s="14"/>
      <c r="G727" s="15"/>
      <c r="H727" s="14"/>
      <c r="I727" s="114"/>
      <c r="J727" s="91" t="str">
        <f t="shared" si="33"/>
        <v/>
      </c>
      <c r="K727" s="88"/>
      <c r="L727" s="89"/>
      <c r="M727" s="90"/>
      <c r="N727" s="88"/>
      <c r="O727" s="89"/>
      <c r="P727" s="90"/>
      <c r="Q727" s="85" t="str">
        <f ca="1">+IF(A727="","",IF(AND(TODAY()&lt;Validation!$C$141,OR(MONTH(TODAY())=10,MONTH(TODAY())=11,MONTH(TODAY())=12)),CONCATENATE(MONTH(TODAY()),"/01/",YEAR(TODAY())),IF(AND(TODAY()&lt;Validation!$C$141,MONTH(TODAY())&lt;=9),CONCATENATE("0",MONTH(TODAY()),"/01/",YEAR(TODAY())),IF(AND(TODAY()&gt;=Validation!$C$141,OR(MONTH(TODAY())=10,MONTH(TODAY())=11,MONTH(TODAY())=12)),CONCATENATE(MONTH(TODAY()+10),"/01/",YEAR(TODAY()+10)),IF(AND(TODAY()&gt;=Validation!$C$141,MONTH(TODAY())&lt;=9),CONCATENATE("0",MONTH(TODAY()+10),"/01/",YEAR(TODAY()+10)))))))</f>
        <v/>
      </c>
      <c r="R727" s="84" t="str">
        <f t="shared" si="34"/>
        <v/>
      </c>
      <c r="S727" s="66"/>
      <c r="T727" s="66"/>
      <c r="U727" s="66"/>
      <c r="V727" s="66"/>
      <c r="W727" s="66"/>
      <c r="X727" s="66"/>
      <c r="Y727" s="278"/>
      <c r="Z727" s="7">
        <f t="shared" si="35"/>
        <v>22</v>
      </c>
      <c r="AB727" s="133" t="str">
        <f>IFERROR(IF(DATEVALUE(VLOOKUP(K727,Validation!F762:I785,3,FALSE)&amp;"/"&amp;RIGHT(L727+100,2)&amp;"/"&amp;M727)&lt;=DATEVALUE(VLOOKUP(N727,Validation!F762:I785,3,FALSE)&amp;"/"&amp;RIGHT(O727+100,2)&amp;"/"&amp;P727),"",-1),"")</f>
        <v/>
      </c>
      <c r="AC727" s="133" t="str">
        <f>IFERROR(IF(DATEVALUE(TEXT(VLOOKUP(S727,Validation!F762:I785,3,FALSE)&amp;"/"&amp;RIGHT(T727+100,2)&amp;"/"&amp;U727,"MM/DD/YYYY"))&lt;=DATEVALUE(TEXT(VLOOKUP(V727,Validation!F762:I785,3,FALSE)&amp;"/"&amp;RIGHT(W727+100,2)&amp;"/"&amp;X727,"MM/DD/YYYY")),"",-1),"")</f>
        <v/>
      </c>
    </row>
    <row r="728" spans="1:29" ht="13.8">
      <c r="A728" s="113"/>
      <c r="B728" s="113"/>
      <c r="C728" s="113"/>
      <c r="D728" s="113"/>
      <c r="E728" s="113"/>
      <c r="F728" s="14"/>
      <c r="G728" s="15"/>
      <c r="H728" s="14"/>
      <c r="I728" s="114"/>
      <c r="J728" s="91" t="str">
        <f t="shared" si="33"/>
        <v/>
      </c>
      <c r="K728" s="88"/>
      <c r="L728" s="89"/>
      <c r="M728" s="90"/>
      <c r="N728" s="88"/>
      <c r="O728" s="89"/>
      <c r="P728" s="90"/>
      <c r="Q728" s="85" t="str">
        <f ca="1">+IF(A728="","",IF(AND(TODAY()&lt;Validation!$C$141,OR(MONTH(TODAY())=10,MONTH(TODAY())=11,MONTH(TODAY())=12)),CONCATENATE(MONTH(TODAY()),"/01/",YEAR(TODAY())),IF(AND(TODAY()&lt;Validation!$C$141,MONTH(TODAY())&lt;=9),CONCATENATE("0",MONTH(TODAY()),"/01/",YEAR(TODAY())),IF(AND(TODAY()&gt;=Validation!$C$141,OR(MONTH(TODAY())=10,MONTH(TODAY())=11,MONTH(TODAY())=12)),CONCATENATE(MONTH(TODAY()+10),"/01/",YEAR(TODAY()+10)),IF(AND(TODAY()&gt;=Validation!$C$141,MONTH(TODAY())&lt;=9),CONCATENATE("0",MONTH(TODAY()+10),"/01/",YEAR(TODAY()+10)))))))</f>
        <v/>
      </c>
      <c r="R728" s="84" t="str">
        <f t="shared" si="34"/>
        <v/>
      </c>
      <c r="S728" s="66"/>
      <c r="T728" s="66"/>
      <c r="U728" s="66"/>
      <c r="V728" s="66"/>
      <c r="W728" s="66"/>
      <c r="X728" s="66"/>
      <c r="Y728" s="278"/>
      <c r="Z728" s="7">
        <f t="shared" si="35"/>
        <v>22</v>
      </c>
      <c r="AB728" s="133" t="str">
        <f>IFERROR(IF(DATEVALUE(VLOOKUP(K728,Validation!F763:I786,3,FALSE)&amp;"/"&amp;RIGHT(L728+100,2)&amp;"/"&amp;M728)&lt;=DATEVALUE(VLOOKUP(N728,Validation!F763:I786,3,FALSE)&amp;"/"&amp;RIGHT(O728+100,2)&amp;"/"&amp;P728),"",-1),"")</f>
        <v/>
      </c>
      <c r="AC728" s="133" t="str">
        <f>IFERROR(IF(DATEVALUE(TEXT(VLOOKUP(S728,Validation!F763:I786,3,FALSE)&amp;"/"&amp;RIGHT(T728+100,2)&amp;"/"&amp;U728,"MM/DD/YYYY"))&lt;=DATEVALUE(TEXT(VLOOKUP(V728,Validation!F763:I786,3,FALSE)&amp;"/"&amp;RIGHT(W728+100,2)&amp;"/"&amp;X728,"MM/DD/YYYY")),"",-1),"")</f>
        <v/>
      </c>
    </row>
    <row r="729" spans="1:29" ht="13.8">
      <c r="A729" s="113"/>
      <c r="B729" s="113"/>
      <c r="C729" s="113"/>
      <c r="D729" s="113"/>
      <c r="E729" s="113"/>
      <c r="F729" s="14"/>
      <c r="G729" s="15"/>
      <c r="H729" s="14"/>
      <c r="I729" s="114"/>
      <c r="J729" s="91" t="str">
        <f t="shared" si="33"/>
        <v/>
      </c>
      <c r="K729" s="88"/>
      <c r="L729" s="89"/>
      <c r="M729" s="90"/>
      <c r="N729" s="88"/>
      <c r="O729" s="89"/>
      <c r="P729" s="90"/>
      <c r="Q729" s="85" t="str">
        <f ca="1">+IF(A729="","",IF(AND(TODAY()&lt;Validation!$C$141,OR(MONTH(TODAY())=10,MONTH(TODAY())=11,MONTH(TODAY())=12)),CONCATENATE(MONTH(TODAY()),"/01/",YEAR(TODAY())),IF(AND(TODAY()&lt;Validation!$C$141,MONTH(TODAY())&lt;=9),CONCATENATE("0",MONTH(TODAY()),"/01/",YEAR(TODAY())),IF(AND(TODAY()&gt;=Validation!$C$141,OR(MONTH(TODAY())=10,MONTH(TODAY())=11,MONTH(TODAY())=12)),CONCATENATE(MONTH(TODAY()+10),"/01/",YEAR(TODAY()+10)),IF(AND(TODAY()&gt;=Validation!$C$141,MONTH(TODAY())&lt;=9),CONCATENATE("0",MONTH(TODAY()+10),"/01/",YEAR(TODAY()+10)))))))</f>
        <v/>
      </c>
      <c r="R729" s="84" t="str">
        <f t="shared" si="34"/>
        <v/>
      </c>
      <c r="S729" s="66"/>
      <c r="T729" s="66"/>
      <c r="U729" s="66"/>
      <c r="V729" s="66"/>
      <c r="W729" s="66"/>
      <c r="X729" s="66"/>
      <c r="Y729" s="278"/>
      <c r="Z729" s="7">
        <f t="shared" si="35"/>
        <v>22</v>
      </c>
      <c r="AB729" s="133" t="str">
        <f>IFERROR(IF(DATEVALUE(VLOOKUP(K729,Validation!F764:I787,3,FALSE)&amp;"/"&amp;RIGHT(L729+100,2)&amp;"/"&amp;M729)&lt;=DATEVALUE(VLOOKUP(N729,Validation!F764:I787,3,FALSE)&amp;"/"&amp;RIGHT(O729+100,2)&amp;"/"&amp;P729),"",-1),"")</f>
        <v/>
      </c>
      <c r="AC729" s="133" t="str">
        <f>IFERROR(IF(DATEVALUE(TEXT(VLOOKUP(S729,Validation!F764:I787,3,FALSE)&amp;"/"&amp;RIGHT(T729+100,2)&amp;"/"&amp;U729,"MM/DD/YYYY"))&lt;=DATEVALUE(TEXT(VLOOKUP(V729,Validation!F764:I787,3,FALSE)&amp;"/"&amp;RIGHT(W729+100,2)&amp;"/"&amp;X729,"MM/DD/YYYY")),"",-1),"")</f>
        <v/>
      </c>
    </row>
    <row r="730" spans="1:29" ht="13.8">
      <c r="A730" s="113"/>
      <c r="B730" s="113"/>
      <c r="C730" s="113"/>
      <c r="D730" s="113"/>
      <c r="E730" s="113"/>
      <c r="F730" s="14"/>
      <c r="G730" s="15"/>
      <c r="H730" s="14"/>
      <c r="I730" s="114"/>
      <c r="J730" s="91" t="str">
        <f t="shared" si="33"/>
        <v/>
      </c>
      <c r="K730" s="88"/>
      <c r="L730" s="89"/>
      <c r="M730" s="90"/>
      <c r="N730" s="88"/>
      <c r="O730" s="89"/>
      <c r="P730" s="90"/>
      <c r="Q730" s="85" t="str">
        <f ca="1">+IF(A730="","",IF(AND(TODAY()&lt;Validation!$C$141,OR(MONTH(TODAY())=10,MONTH(TODAY())=11,MONTH(TODAY())=12)),CONCATENATE(MONTH(TODAY()),"/01/",YEAR(TODAY())),IF(AND(TODAY()&lt;Validation!$C$141,MONTH(TODAY())&lt;=9),CONCATENATE("0",MONTH(TODAY()),"/01/",YEAR(TODAY())),IF(AND(TODAY()&gt;=Validation!$C$141,OR(MONTH(TODAY())=10,MONTH(TODAY())=11,MONTH(TODAY())=12)),CONCATENATE(MONTH(TODAY()+10),"/01/",YEAR(TODAY()+10)),IF(AND(TODAY()&gt;=Validation!$C$141,MONTH(TODAY())&lt;=9),CONCATENATE("0",MONTH(TODAY()+10),"/01/",YEAR(TODAY()+10)))))))</f>
        <v/>
      </c>
      <c r="R730" s="84" t="str">
        <f t="shared" si="34"/>
        <v/>
      </c>
      <c r="S730" s="66"/>
      <c r="T730" s="66"/>
      <c r="U730" s="66"/>
      <c r="V730" s="66"/>
      <c r="W730" s="66"/>
      <c r="X730" s="66"/>
      <c r="Y730" s="278"/>
      <c r="Z730" s="7">
        <f t="shared" si="35"/>
        <v>22</v>
      </c>
      <c r="AB730" s="133" t="str">
        <f>IFERROR(IF(DATEVALUE(VLOOKUP(K730,Validation!F765:I788,3,FALSE)&amp;"/"&amp;RIGHT(L730+100,2)&amp;"/"&amp;M730)&lt;=DATEVALUE(VLOOKUP(N730,Validation!F765:I788,3,FALSE)&amp;"/"&amp;RIGHT(O730+100,2)&amp;"/"&amp;P730),"",-1),"")</f>
        <v/>
      </c>
      <c r="AC730" s="133" t="str">
        <f>IFERROR(IF(DATEVALUE(TEXT(VLOOKUP(S730,Validation!F765:I788,3,FALSE)&amp;"/"&amp;RIGHT(T730+100,2)&amp;"/"&amp;U730,"MM/DD/YYYY"))&lt;=DATEVALUE(TEXT(VLOOKUP(V730,Validation!F765:I788,3,FALSE)&amp;"/"&amp;RIGHT(W730+100,2)&amp;"/"&amp;X730,"MM/DD/YYYY")),"",-1),"")</f>
        <v/>
      </c>
    </row>
    <row r="731" spans="1:29" ht="13.8">
      <c r="A731" s="113"/>
      <c r="B731" s="113"/>
      <c r="C731" s="113"/>
      <c r="D731" s="113"/>
      <c r="E731" s="113"/>
      <c r="F731" s="14"/>
      <c r="G731" s="15"/>
      <c r="H731" s="14"/>
      <c r="I731" s="114"/>
      <c r="J731" s="91" t="str">
        <f t="shared" si="33"/>
        <v/>
      </c>
      <c r="K731" s="88"/>
      <c r="L731" s="89"/>
      <c r="M731" s="90"/>
      <c r="N731" s="88"/>
      <c r="O731" s="89"/>
      <c r="P731" s="90"/>
      <c r="Q731" s="85" t="str">
        <f ca="1">+IF(A731="","",IF(AND(TODAY()&lt;Validation!$C$141,OR(MONTH(TODAY())=10,MONTH(TODAY())=11,MONTH(TODAY())=12)),CONCATENATE(MONTH(TODAY()),"/01/",YEAR(TODAY())),IF(AND(TODAY()&lt;Validation!$C$141,MONTH(TODAY())&lt;=9),CONCATENATE("0",MONTH(TODAY()),"/01/",YEAR(TODAY())),IF(AND(TODAY()&gt;=Validation!$C$141,OR(MONTH(TODAY())=10,MONTH(TODAY())=11,MONTH(TODAY())=12)),CONCATENATE(MONTH(TODAY()+10),"/01/",YEAR(TODAY()+10)),IF(AND(TODAY()&gt;=Validation!$C$141,MONTH(TODAY())&lt;=9),CONCATENATE("0",MONTH(TODAY()+10),"/01/",YEAR(TODAY()+10)))))))</f>
        <v/>
      </c>
      <c r="R731" s="84" t="str">
        <f t="shared" si="34"/>
        <v/>
      </c>
      <c r="S731" s="66"/>
      <c r="T731" s="66"/>
      <c r="U731" s="66"/>
      <c r="V731" s="66"/>
      <c r="W731" s="66"/>
      <c r="X731" s="66"/>
      <c r="Y731" s="278"/>
      <c r="Z731" s="7">
        <f t="shared" si="35"/>
        <v>22</v>
      </c>
      <c r="AB731" s="133" t="str">
        <f>IFERROR(IF(DATEVALUE(VLOOKUP(K731,Validation!F766:I789,3,FALSE)&amp;"/"&amp;RIGHT(L731+100,2)&amp;"/"&amp;M731)&lt;=DATEVALUE(VLOOKUP(N731,Validation!F766:I789,3,FALSE)&amp;"/"&amp;RIGHT(O731+100,2)&amp;"/"&amp;P731),"",-1),"")</f>
        <v/>
      </c>
      <c r="AC731" s="133" t="str">
        <f>IFERROR(IF(DATEVALUE(TEXT(VLOOKUP(S731,Validation!F766:I789,3,FALSE)&amp;"/"&amp;RIGHT(T731+100,2)&amp;"/"&amp;U731,"MM/DD/YYYY"))&lt;=DATEVALUE(TEXT(VLOOKUP(V731,Validation!F766:I789,3,FALSE)&amp;"/"&amp;RIGHT(W731+100,2)&amp;"/"&amp;X731,"MM/DD/YYYY")),"",-1),"")</f>
        <v/>
      </c>
    </row>
    <row r="732" spans="1:29" ht="13.8">
      <c r="A732" s="113"/>
      <c r="B732" s="113"/>
      <c r="C732" s="113"/>
      <c r="D732" s="113"/>
      <c r="E732" s="113"/>
      <c r="F732" s="14"/>
      <c r="G732" s="15"/>
      <c r="H732" s="14"/>
      <c r="I732" s="114"/>
      <c r="J732" s="91" t="str">
        <f t="shared" si="33"/>
        <v/>
      </c>
      <c r="K732" s="88"/>
      <c r="L732" s="89"/>
      <c r="M732" s="90"/>
      <c r="N732" s="88"/>
      <c r="O732" s="89"/>
      <c r="P732" s="90"/>
      <c r="Q732" s="85" t="str">
        <f ca="1">+IF(A732="","",IF(AND(TODAY()&lt;Validation!$C$141,OR(MONTH(TODAY())=10,MONTH(TODAY())=11,MONTH(TODAY())=12)),CONCATENATE(MONTH(TODAY()),"/01/",YEAR(TODAY())),IF(AND(TODAY()&lt;Validation!$C$141,MONTH(TODAY())&lt;=9),CONCATENATE("0",MONTH(TODAY()),"/01/",YEAR(TODAY())),IF(AND(TODAY()&gt;=Validation!$C$141,OR(MONTH(TODAY())=10,MONTH(TODAY())=11,MONTH(TODAY())=12)),CONCATENATE(MONTH(TODAY()+10),"/01/",YEAR(TODAY()+10)),IF(AND(TODAY()&gt;=Validation!$C$141,MONTH(TODAY())&lt;=9),CONCATENATE("0",MONTH(TODAY()+10),"/01/",YEAR(TODAY()+10)))))))</f>
        <v/>
      </c>
      <c r="R732" s="84" t="str">
        <f t="shared" si="34"/>
        <v/>
      </c>
      <c r="S732" s="66"/>
      <c r="T732" s="66"/>
      <c r="U732" s="66"/>
      <c r="V732" s="66"/>
      <c r="W732" s="66"/>
      <c r="X732" s="66"/>
      <c r="Y732" s="278"/>
      <c r="Z732" s="7">
        <f t="shared" si="35"/>
        <v>22</v>
      </c>
      <c r="AB732" s="133" t="str">
        <f>IFERROR(IF(DATEVALUE(VLOOKUP(K732,Validation!F767:I790,3,FALSE)&amp;"/"&amp;RIGHT(L732+100,2)&amp;"/"&amp;M732)&lt;=DATEVALUE(VLOOKUP(N732,Validation!F767:I790,3,FALSE)&amp;"/"&amp;RIGHT(O732+100,2)&amp;"/"&amp;P732),"",-1),"")</f>
        <v/>
      </c>
      <c r="AC732" s="133" t="str">
        <f>IFERROR(IF(DATEVALUE(TEXT(VLOOKUP(S732,Validation!F767:I790,3,FALSE)&amp;"/"&amp;RIGHT(T732+100,2)&amp;"/"&amp;U732,"MM/DD/YYYY"))&lt;=DATEVALUE(TEXT(VLOOKUP(V732,Validation!F767:I790,3,FALSE)&amp;"/"&amp;RIGHT(W732+100,2)&amp;"/"&amp;X732,"MM/DD/YYYY")),"",-1),"")</f>
        <v/>
      </c>
    </row>
    <row r="733" spans="1:29" ht="13.8">
      <c r="A733" s="113"/>
      <c r="B733" s="113"/>
      <c r="C733" s="113"/>
      <c r="D733" s="113"/>
      <c r="E733" s="113"/>
      <c r="F733" s="14"/>
      <c r="G733" s="15"/>
      <c r="H733" s="14"/>
      <c r="I733" s="114"/>
      <c r="J733" s="91" t="str">
        <f t="shared" si="33"/>
        <v/>
      </c>
      <c r="K733" s="88"/>
      <c r="L733" s="89"/>
      <c r="M733" s="90"/>
      <c r="N733" s="88"/>
      <c r="O733" s="89"/>
      <c r="P733" s="90"/>
      <c r="Q733" s="85" t="str">
        <f ca="1">+IF(A733="","",IF(AND(TODAY()&lt;Validation!$C$141,OR(MONTH(TODAY())=10,MONTH(TODAY())=11,MONTH(TODAY())=12)),CONCATENATE(MONTH(TODAY()),"/01/",YEAR(TODAY())),IF(AND(TODAY()&lt;Validation!$C$141,MONTH(TODAY())&lt;=9),CONCATENATE("0",MONTH(TODAY()),"/01/",YEAR(TODAY())),IF(AND(TODAY()&gt;=Validation!$C$141,OR(MONTH(TODAY())=10,MONTH(TODAY())=11,MONTH(TODAY())=12)),CONCATENATE(MONTH(TODAY()+10),"/01/",YEAR(TODAY()+10)),IF(AND(TODAY()&gt;=Validation!$C$141,MONTH(TODAY())&lt;=9),CONCATENATE("0",MONTH(TODAY()+10),"/01/",YEAR(TODAY()+10)))))))</f>
        <v/>
      </c>
      <c r="R733" s="84" t="str">
        <f t="shared" si="34"/>
        <v/>
      </c>
      <c r="S733" s="66"/>
      <c r="T733" s="66"/>
      <c r="U733" s="66"/>
      <c r="V733" s="66"/>
      <c r="W733" s="66"/>
      <c r="X733" s="66"/>
      <c r="Y733" s="278"/>
      <c r="Z733" s="7">
        <f t="shared" si="35"/>
        <v>22</v>
      </c>
      <c r="AB733" s="133" t="str">
        <f>IFERROR(IF(DATEVALUE(VLOOKUP(K733,Validation!F768:I791,3,FALSE)&amp;"/"&amp;RIGHT(L733+100,2)&amp;"/"&amp;M733)&lt;=DATEVALUE(VLOOKUP(N733,Validation!F768:I791,3,FALSE)&amp;"/"&amp;RIGHT(O733+100,2)&amp;"/"&amp;P733),"",-1),"")</f>
        <v/>
      </c>
      <c r="AC733" s="133" t="str">
        <f>IFERROR(IF(DATEVALUE(TEXT(VLOOKUP(S733,Validation!F768:I791,3,FALSE)&amp;"/"&amp;RIGHT(T733+100,2)&amp;"/"&amp;U733,"MM/DD/YYYY"))&lt;=DATEVALUE(TEXT(VLOOKUP(V733,Validation!F768:I791,3,FALSE)&amp;"/"&amp;RIGHT(W733+100,2)&amp;"/"&amp;X733,"MM/DD/YYYY")),"",-1),"")</f>
        <v/>
      </c>
    </row>
    <row r="734" spans="1:29" ht="13.8">
      <c r="A734" s="113"/>
      <c r="B734" s="113"/>
      <c r="C734" s="113"/>
      <c r="D734" s="113"/>
      <c r="E734" s="113"/>
      <c r="F734" s="14"/>
      <c r="G734" s="15"/>
      <c r="H734" s="14"/>
      <c r="I734" s="114"/>
      <c r="J734" s="91" t="str">
        <f t="shared" si="33"/>
        <v/>
      </c>
      <c r="K734" s="88"/>
      <c r="L734" s="89"/>
      <c r="M734" s="90"/>
      <c r="N734" s="88"/>
      <c r="O734" s="89"/>
      <c r="P734" s="90"/>
      <c r="Q734" s="85" t="str">
        <f ca="1">+IF(A734="","",IF(AND(TODAY()&lt;Validation!$C$141,OR(MONTH(TODAY())=10,MONTH(TODAY())=11,MONTH(TODAY())=12)),CONCATENATE(MONTH(TODAY()),"/01/",YEAR(TODAY())),IF(AND(TODAY()&lt;Validation!$C$141,MONTH(TODAY())&lt;=9),CONCATENATE("0",MONTH(TODAY()),"/01/",YEAR(TODAY())),IF(AND(TODAY()&gt;=Validation!$C$141,OR(MONTH(TODAY())=10,MONTH(TODAY())=11,MONTH(TODAY())=12)),CONCATENATE(MONTH(TODAY()+10),"/01/",YEAR(TODAY()+10)),IF(AND(TODAY()&gt;=Validation!$C$141,MONTH(TODAY())&lt;=9),CONCATENATE("0",MONTH(TODAY()+10),"/01/",YEAR(TODAY()+10)))))))</f>
        <v/>
      </c>
      <c r="R734" s="84" t="str">
        <f t="shared" si="34"/>
        <v/>
      </c>
      <c r="S734" s="66"/>
      <c r="T734" s="66"/>
      <c r="U734" s="66"/>
      <c r="V734" s="66"/>
      <c r="W734" s="66"/>
      <c r="X734" s="66"/>
      <c r="Y734" s="278"/>
      <c r="Z734" s="7">
        <f t="shared" si="35"/>
        <v>22</v>
      </c>
      <c r="AB734" s="133" t="str">
        <f>IFERROR(IF(DATEVALUE(VLOOKUP(K734,Validation!F769:I792,3,FALSE)&amp;"/"&amp;RIGHT(L734+100,2)&amp;"/"&amp;M734)&lt;=DATEVALUE(VLOOKUP(N734,Validation!F769:I792,3,FALSE)&amp;"/"&amp;RIGHT(O734+100,2)&amp;"/"&amp;P734),"",-1),"")</f>
        <v/>
      </c>
      <c r="AC734" s="133" t="str">
        <f>IFERROR(IF(DATEVALUE(TEXT(VLOOKUP(S734,Validation!F769:I792,3,FALSE)&amp;"/"&amp;RIGHT(T734+100,2)&amp;"/"&amp;U734,"MM/DD/YYYY"))&lt;=DATEVALUE(TEXT(VLOOKUP(V734,Validation!F769:I792,3,FALSE)&amp;"/"&amp;RIGHT(W734+100,2)&amp;"/"&amp;X734,"MM/DD/YYYY")),"",-1),"")</f>
        <v/>
      </c>
    </row>
    <row r="735" spans="1:29" ht="13.8">
      <c r="A735" s="113"/>
      <c r="B735" s="113"/>
      <c r="C735" s="113"/>
      <c r="D735" s="113"/>
      <c r="E735" s="113"/>
      <c r="F735" s="14"/>
      <c r="G735" s="15"/>
      <c r="H735" s="14"/>
      <c r="I735" s="114"/>
      <c r="J735" s="91" t="str">
        <f t="shared" si="33"/>
        <v/>
      </c>
      <c r="K735" s="88"/>
      <c r="L735" s="89"/>
      <c r="M735" s="90"/>
      <c r="N735" s="88"/>
      <c r="O735" s="89"/>
      <c r="P735" s="90"/>
      <c r="Q735" s="85" t="str">
        <f ca="1">+IF(A735="","",IF(AND(TODAY()&lt;Validation!$C$141,OR(MONTH(TODAY())=10,MONTH(TODAY())=11,MONTH(TODAY())=12)),CONCATENATE(MONTH(TODAY()),"/01/",YEAR(TODAY())),IF(AND(TODAY()&lt;Validation!$C$141,MONTH(TODAY())&lt;=9),CONCATENATE("0",MONTH(TODAY()),"/01/",YEAR(TODAY())),IF(AND(TODAY()&gt;=Validation!$C$141,OR(MONTH(TODAY())=10,MONTH(TODAY())=11,MONTH(TODAY())=12)),CONCATENATE(MONTH(TODAY()+10),"/01/",YEAR(TODAY()+10)),IF(AND(TODAY()&gt;=Validation!$C$141,MONTH(TODAY())&lt;=9),CONCATENATE("0",MONTH(TODAY()+10),"/01/",YEAR(TODAY()+10)))))))</f>
        <v/>
      </c>
      <c r="R735" s="84" t="str">
        <f t="shared" si="34"/>
        <v/>
      </c>
      <c r="S735" s="66"/>
      <c r="T735" s="66"/>
      <c r="U735" s="66"/>
      <c r="V735" s="66"/>
      <c r="W735" s="66"/>
      <c r="X735" s="66"/>
      <c r="Y735" s="278"/>
      <c r="Z735" s="7">
        <f t="shared" si="35"/>
        <v>22</v>
      </c>
      <c r="AB735" s="133" t="str">
        <f>IFERROR(IF(DATEVALUE(VLOOKUP(K735,Validation!F770:I793,3,FALSE)&amp;"/"&amp;RIGHT(L735+100,2)&amp;"/"&amp;M735)&lt;=DATEVALUE(VLOOKUP(N735,Validation!F770:I793,3,FALSE)&amp;"/"&amp;RIGHT(O735+100,2)&amp;"/"&amp;P735),"",-1),"")</f>
        <v/>
      </c>
      <c r="AC735" s="133" t="str">
        <f>IFERROR(IF(DATEVALUE(TEXT(VLOOKUP(S735,Validation!F770:I793,3,FALSE)&amp;"/"&amp;RIGHT(T735+100,2)&amp;"/"&amp;U735,"MM/DD/YYYY"))&lt;=DATEVALUE(TEXT(VLOOKUP(V735,Validation!F770:I793,3,FALSE)&amp;"/"&amp;RIGHT(W735+100,2)&amp;"/"&amp;X735,"MM/DD/YYYY")),"",-1),"")</f>
        <v/>
      </c>
    </row>
    <row r="736" spans="1:29" ht="13.8">
      <c r="A736" s="113"/>
      <c r="B736" s="113"/>
      <c r="C736" s="113"/>
      <c r="D736" s="113"/>
      <c r="E736" s="113"/>
      <c r="F736" s="14"/>
      <c r="G736" s="15"/>
      <c r="H736" s="14"/>
      <c r="I736" s="114"/>
      <c r="J736" s="91" t="str">
        <f t="shared" si="33"/>
        <v/>
      </c>
      <c r="K736" s="88"/>
      <c r="L736" s="89"/>
      <c r="M736" s="90"/>
      <c r="N736" s="88"/>
      <c r="O736" s="89"/>
      <c r="P736" s="90"/>
      <c r="Q736" s="85" t="str">
        <f ca="1">+IF(A736="","",IF(AND(TODAY()&lt;Validation!$C$141,OR(MONTH(TODAY())=10,MONTH(TODAY())=11,MONTH(TODAY())=12)),CONCATENATE(MONTH(TODAY()),"/01/",YEAR(TODAY())),IF(AND(TODAY()&lt;Validation!$C$141,MONTH(TODAY())&lt;=9),CONCATENATE("0",MONTH(TODAY()),"/01/",YEAR(TODAY())),IF(AND(TODAY()&gt;=Validation!$C$141,OR(MONTH(TODAY())=10,MONTH(TODAY())=11,MONTH(TODAY())=12)),CONCATENATE(MONTH(TODAY()+10),"/01/",YEAR(TODAY()+10)),IF(AND(TODAY()&gt;=Validation!$C$141,MONTH(TODAY())&lt;=9),CONCATENATE("0",MONTH(TODAY()+10),"/01/",YEAR(TODAY()+10)))))))</f>
        <v/>
      </c>
      <c r="R736" s="84" t="str">
        <f t="shared" si="34"/>
        <v/>
      </c>
      <c r="S736" s="66"/>
      <c r="T736" s="66"/>
      <c r="U736" s="66"/>
      <c r="V736" s="66"/>
      <c r="W736" s="66"/>
      <c r="X736" s="66"/>
      <c r="Y736" s="278"/>
      <c r="Z736" s="7">
        <f t="shared" si="35"/>
        <v>22</v>
      </c>
      <c r="AB736" s="133" t="str">
        <f>IFERROR(IF(DATEVALUE(VLOOKUP(K736,Validation!F771:I794,3,FALSE)&amp;"/"&amp;RIGHT(L736+100,2)&amp;"/"&amp;M736)&lt;=DATEVALUE(VLOOKUP(N736,Validation!F771:I794,3,FALSE)&amp;"/"&amp;RIGHT(O736+100,2)&amp;"/"&amp;P736),"",-1),"")</f>
        <v/>
      </c>
      <c r="AC736" s="133" t="str">
        <f>IFERROR(IF(DATEVALUE(TEXT(VLOOKUP(S736,Validation!F771:I794,3,FALSE)&amp;"/"&amp;RIGHT(T736+100,2)&amp;"/"&amp;U736,"MM/DD/YYYY"))&lt;=DATEVALUE(TEXT(VLOOKUP(V736,Validation!F771:I794,3,FALSE)&amp;"/"&amp;RIGHT(W736+100,2)&amp;"/"&amp;X736,"MM/DD/YYYY")),"",-1),"")</f>
        <v/>
      </c>
    </row>
    <row r="737" spans="1:29" ht="13.8">
      <c r="A737" s="113"/>
      <c r="B737" s="113"/>
      <c r="C737" s="113"/>
      <c r="D737" s="113"/>
      <c r="E737" s="113"/>
      <c r="F737" s="14"/>
      <c r="G737" s="15"/>
      <c r="H737" s="14"/>
      <c r="I737" s="114"/>
      <c r="J737" s="91" t="str">
        <f t="shared" si="33"/>
        <v/>
      </c>
      <c r="K737" s="88"/>
      <c r="L737" s="89"/>
      <c r="M737" s="90"/>
      <c r="N737" s="88"/>
      <c r="O737" s="89"/>
      <c r="P737" s="90"/>
      <c r="Q737" s="85" t="str">
        <f ca="1">+IF(A737="","",IF(AND(TODAY()&lt;Validation!$C$141,OR(MONTH(TODAY())=10,MONTH(TODAY())=11,MONTH(TODAY())=12)),CONCATENATE(MONTH(TODAY()),"/01/",YEAR(TODAY())),IF(AND(TODAY()&lt;Validation!$C$141,MONTH(TODAY())&lt;=9),CONCATENATE("0",MONTH(TODAY()),"/01/",YEAR(TODAY())),IF(AND(TODAY()&gt;=Validation!$C$141,OR(MONTH(TODAY())=10,MONTH(TODAY())=11,MONTH(TODAY())=12)),CONCATENATE(MONTH(TODAY()+10),"/01/",YEAR(TODAY()+10)),IF(AND(TODAY()&gt;=Validation!$C$141,MONTH(TODAY())&lt;=9),CONCATENATE("0",MONTH(TODAY()+10),"/01/",YEAR(TODAY()+10)))))))</f>
        <v/>
      </c>
      <c r="R737" s="84" t="str">
        <f t="shared" si="34"/>
        <v/>
      </c>
      <c r="S737" s="66"/>
      <c r="T737" s="66"/>
      <c r="U737" s="66"/>
      <c r="V737" s="66"/>
      <c r="W737" s="66"/>
      <c r="X737" s="66"/>
      <c r="Y737" s="278"/>
      <c r="Z737" s="7">
        <f t="shared" si="35"/>
        <v>22</v>
      </c>
      <c r="AB737" s="133" t="str">
        <f>IFERROR(IF(DATEVALUE(VLOOKUP(K737,Validation!F772:I795,3,FALSE)&amp;"/"&amp;RIGHT(L737+100,2)&amp;"/"&amp;M737)&lt;=DATEVALUE(VLOOKUP(N737,Validation!F772:I795,3,FALSE)&amp;"/"&amp;RIGHT(O737+100,2)&amp;"/"&amp;P737),"",-1),"")</f>
        <v/>
      </c>
      <c r="AC737" s="133" t="str">
        <f>IFERROR(IF(DATEVALUE(TEXT(VLOOKUP(S737,Validation!F772:I795,3,FALSE)&amp;"/"&amp;RIGHT(T737+100,2)&amp;"/"&amp;U737,"MM/DD/YYYY"))&lt;=DATEVALUE(TEXT(VLOOKUP(V737,Validation!F772:I795,3,FALSE)&amp;"/"&amp;RIGHT(W737+100,2)&amp;"/"&amp;X737,"MM/DD/YYYY")),"",-1),"")</f>
        <v/>
      </c>
    </row>
    <row r="738" spans="1:29" ht="13.8">
      <c r="A738" s="113"/>
      <c r="B738" s="113"/>
      <c r="C738" s="113"/>
      <c r="D738" s="113"/>
      <c r="E738" s="113"/>
      <c r="F738" s="14"/>
      <c r="G738" s="15"/>
      <c r="H738" s="14"/>
      <c r="I738" s="114"/>
      <c r="J738" s="91" t="str">
        <f t="shared" si="33"/>
        <v/>
      </c>
      <c r="K738" s="88"/>
      <c r="L738" s="89"/>
      <c r="M738" s="90"/>
      <c r="N738" s="88"/>
      <c r="O738" s="89"/>
      <c r="P738" s="90"/>
      <c r="Q738" s="85" t="str">
        <f ca="1">+IF(A738="","",IF(AND(TODAY()&lt;Validation!$C$141,OR(MONTH(TODAY())=10,MONTH(TODAY())=11,MONTH(TODAY())=12)),CONCATENATE(MONTH(TODAY()),"/01/",YEAR(TODAY())),IF(AND(TODAY()&lt;Validation!$C$141,MONTH(TODAY())&lt;=9),CONCATENATE("0",MONTH(TODAY()),"/01/",YEAR(TODAY())),IF(AND(TODAY()&gt;=Validation!$C$141,OR(MONTH(TODAY())=10,MONTH(TODAY())=11,MONTH(TODAY())=12)),CONCATENATE(MONTH(TODAY()+10),"/01/",YEAR(TODAY()+10)),IF(AND(TODAY()&gt;=Validation!$C$141,MONTH(TODAY())&lt;=9),CONCATENATE("0",MONTH(TODAY()+10),"/01/",YEAR(TODAY()+10)))))))</f>
        <v/>
      </c>
      <c r="R738" s="84" t="str">
        <f t="shared" si="34"/>
        <v/>
      </c>
      <c r="S738" s="66"/>
      <c r="T738" s="66"/>
      <c r="U738" s="66"/>
      <c r="V738" s="66"/>
      <c r="W738" s="66"/>
      <c r="X738" s="66"/>
      <c r="Y738" s="278"/>
      <c r="Z738" s="7">
        <f t="shared" si="35"/>
        <v>22</v>
      </c>
      <c r="AB738" s="133" t="str">
        <f>IFERROR(IF(DATEVALUE(VLOOKUP(K738,Validation!F773:I796,3,FALSE)&amp;"/"&amp;RIGHT(L738+100,2)&amp;"/"&amp;M738)&lt;=DATEVALUE(VLOOKUP(N738,Validation!F773:I796,3,FALSE)&amp;"/"&amp;RIGHT(O738+100,2)&amp;"/"&amp;P738),"",-1),"")</f>
        <v/>
      </c>
      <c r="AC738" s="133" t="str">
        <f>IFERROR(IF(DATEVALUE(TEXT(VLOOKUP(S738,Validation!F773:I796,3,FALSE)&amp;"/"&amp;RIGHT(T738+100,2)&amp;"/"&amp;U738,"MM/DD/YYYY"))&lt;=DATEVALUE(TEXT(VLOOKUP(V738,Validation!F773:I796,3,FALSE)&amp;"/"&amp;RIGHT(W738+100,2)&amp;"/"&amp;X738,"MM/DD/YYYY")),"",-1),"")</f>
        <v/>
      </c>
    </row>
    <row r="739" spans="1:29" ht="13.8">
      <c r="A739" s="113"/>
      <c r="B739" s="113"/>
      <c r="C739" s="113"/>
      <c r="D739" s="113"/>
      <c r="E739" s="113"/>
      <c r="F739" s="14"/>
      <c r="G739" s="15"/>
      <c r="H739" s="14"/>
      <c r="I739" s="114"/>
      <c r="J739" s="91" t="str">
        <f t="shared" si="33"/>
        <v/>
      </c>
      <c r="K739" s="88"/>
      <c r="L739" s="89"/>
      <c r="M739" s="90"/>
      <c r="N739" s="88"/>
      <c r="O739" s="89"/>
      <c r="P739" s="90"/>
      <c r="Q739" s="85" t="str">
        <f ca="1">+IF(A739="","",IF(AND(TODAY()&lt;Validation!$C$141,OR(MONTH(TODAY())=10,MONTH(TODAY())=11,MONTH(TODAY())=12)),CONCATENATE(MONTH(TODAY()),"/01/",YEAR(TODAY())),IF(AND(TODAY()&lt;Validation!$C$141,MONTH(TODAY())&lt;=9),CONCATENATE("0",MONTH(TODAY()),"/01/",YEAR(TODAY())),IF(AND(TODAY()&gt;=Validation!$C$141,OR(MONTH(TODAY())=10,MONTH(TODAY())=11,MONTH(TODAY())=12)),CONCATENATE(MONTH(TODAY()+10),"/01/",YEAR(TODAY()+10)),IF(AND(TODAY()&gt;=Validation!$C$141,MONTH(TODAY())&lt;=9),CONCATENATE("0",MONTH(TODAY()+10),"/01/",YEAR(TODAY()+10)))))))</f>
        <v/>
      </c>
      <c r="R739" s="84" t="str">
        <f t="shared" si="34"/>
        <v/>
      </c>
      <c r="S739" s="66"/>
      <c r="T739" s="66"/>
      <c r="U739" s="66"/>
      <c r="V739" s="66"/>
      <c r="W739" s="66"/>
      <c r="X739" s="66"/>
      <c r="Y739" s="278"/>
      <c r="Z739" s="7">
        <f t="shared" si="35"/>
        <v>22</v>
      </c>
      <c r="AB739" s="133" t="str">
        <f>IFERROR(IF(DATEVALUE(VLOOKUP(K739,Validation!F774:I797,3,FALSE)&amp;"/"&amp;RIGHT(L739+100,2)&amp;"/"&amp;M739)&lt;=DATEVALUE(VLOOKUP(N739,Validation!F774:I797,3,FALSE)&amp;"/"&amp;RIGHT(O739+100,2)&amp;"/"&amp;P739),"",-1),"")</f>
        <v/>
      </c>
      <c r="AC739" s="133" t="str">
        <f>IFERROR(IF(DATEVALUE(TEXT(VLOOKUP(S739,Validation!F774:I797,3,FALSE)&amp;"/"&amp;RIGHT(T739+100,2)&amp;"/"&amp;U739,"MM/DD/YYYY"))&lt;=DATEVALUE(TEXT(VLOOKUP(V739,Validation!F774:I797,3,FALSE)&amp;"/"&amp;RIGHT(W739+100,2)&amp;"/"&amp;X739,"MM/DD/YYYY")),"",-1),"")</f>
        <v/>
      </c>
    </row>
    <row r="740" spans="1:29" ht="13.8">
      <c r="A740" s="113"/>
      <c r="B740" s="113"/>
      <c r="C740" s="113"/>
      <c r="D740" s="113"/>
      <c r="E740" s="113"/>
      <c r="F740" s="14"/>
      <c r="G740" s="15"/>
      <c r="H740" s="14"/>
      <c r="I740" s="114"/>
      <c r="J740" s="91" t="str">
        <f t="shared" si="33"/>
        <v/>
      </c>
      <c r="K740" s="88"/>
      <c r="L740" s="89"/>
      <c r="M740" s="90"/>
      <c r="N740" s="88"/>
      <c r="O740" s="89"/>
      <c r="P740" s="90"/>
      <c r="Q740" s="85" t="str">
        <f ca="1">+IF(A740="","",IF(AND(TODAY()&lt;Validation!$C$141,OR(MONTH(TODAY())=10,MONTH(TODAY())=11,MONTH(TODAY())=12)),CONCATENATE(MONTH(TODAY()),"/01/",YEAR(TODAY())),IF(AND(TODAY()&lt;Validation!$C$141,MONTH(TODAY())&lt;=9),CONCATENATE("0",MONTH(TODAY()),"/01/",YEAR(TODAY())),IF(AND(TODAY()&gt;=Validation!$C$141,OR(MONTH(TODAY())=10,MONTH(TODAY())=11,MONTH(TODAY())=12)),CONCATENATE(MONTH(TODAY()+10),"/01/",YEAR(TODAY()+10)),IF(AND(TODAY()&gt;=Validation!$C$141,MONTH(TODAY())&lt;=9),CONCATENATE("0",MONTH(TODAY()+10),"/01/",YEAR(TODAY()+10)))))))</f>
        <v/>
      </c>
      <c r="R740" s="84" t="str">
        <f t="shared" si="34"/>
        <v/>
      </c>
      <c r="S740" s="66"/>
      <c r="T740" s="66"/>
      <c r="U740" s="66"/>
      <c r="V740" s="66"/>
      <c r="W740" s="66"/>
      <c r="X740" s="66"/>
      <c r="Y740" s="278"/>
      <c r="Z740" s="7">
        <f t="shared" si="35"/>
        <v>22</v>
      </c>
      <c r="AB740" s="133" t="str">
        <f>IFERROR(IF(DATEVALUE(VLOOKUP(K740,Validation!F775:I798,3,FALSE)&amp;"/"&amp;RIGHT(L740+100,2)&amp;"/"&amp;M740)&lt;=DATEVALUE(VLOOKUP(N740,Validation!F775:I798,3,FALSE)&amp;"/"&amp;RIGHT(O740+100,2)&amp;"/"&amp;P740),"",-1),"")</f>
        <v/>
      </c>
      <c r="AC740" s="133" t="str">
        <f>IFERROR(IF(DATEVALUE(TEXT(VLOOKUP(S740,Validation!F775:I798,3,FALSE)&amp;"/"&amp;RIGHT(T740+100,2)&amp;"/"&amp;U740,"MM/DD/YYYY"))&lt;=DATEVALUE(TEXT(VLOOKUP(V740,Validation!F775:I798,3,FALSE)&amp;"/"&amp;RIGHT(W740+100,2)&amp;"/"&amp;X740,"MM/DD/YYYY")),"",-1),"")</f>
        <v/>
      </c>
    </row>
    <row r="741" spans="1:29" ht="13.8">
      <c r="A741" s="113"/>
      <c r="B741" s="113"/>
      <c r="C741" s="113"/>
      <c r="D741" s="113"/>
      <c r="E741" s="113"/>
      <c r="F741" s="14"/>
      <c r="G741" s="15"/>
      <c r="H741" s="14"/>
      <c r="I741" s="114"/>
      <c r="J741" s="91" t="str">
        <f t="shared" si="33"/>
        <v/>
      </c>
      <c r="K741" s="88"/>
      <c r="L741" s="89"/>
      <c r="M741" s="90"/>
      <c r="N741" s="88"/>
      <c r="O741" s="89"/>
      <c r="P741" s="90"/>
      <c r="Q741" s="85" t="str">
        <f ca="1">+IF(A741="","",IF(AND(TODAY()&lt;Validation!$C$141,OR(MONTH(TODAY())=10,MONTH(TODAY())=11,MONTH(TODAY())=12)),CONCATENATE(MONTH(TODAY()),"/01/",YEAR(TODAY())),IF(AND(TODAY()&lt;Validation!$C$141,MONTH(TODAY())&lt;=9),CONCATENATE("0",MONTH(TODAY()),"/01/",YEAR(TODAY())),IF(AND(TODAY()&gt;=Validation!$C$141,OR(MONTH(TODAY())=10,MONTH(TODAY())=11,MONTH(TODAY())=12)),CONCATENATE(MONTH(TODAY()+10),"/01/",YEAR(TODAY()+10)),IF(AND(TODAY()&gt;=Validation!$C$141,MONTH(TODAY())&lt;=9),CONCATENATE("0",MONTH(TODAY()+10),"/01/",YEAR(TODAY()+10)))))))</f>
        <v/>
      </c>
      <c r="R741" s="84" t="str">
        <f t="shared" si="34"/>
        <v/>
      </c>
      <c r="S741" s="66"/>
      <c r="T741" s="66"/>
      <c r="U741" s="66"/>
      <c r="V741" s="66"/>
      <c r="W741" s="66"/>
      <c r="X741" s="66"/>
      <c r="Y741" s="278"/>
      <c r="Z741" s="7">
        <f t="shared" si="35"/>
        <v>22</v>
      </c>
      <c r="AB741" s="133" t="str">
        <f>IFERROR(IF(DATEVALUE(VLOOKUP(K741,Validation!F776:I799,3,FALSE)&amp;"/"&amp;RIGHT(L741+100,2)&amp;"/"&amp;M741)&lt;=DATEVALUE(VLOOKUP(N741,Validation!F776:I799,3,FALSE)&amp;"/"&amp;RIGHT(O741+100,2)&amp;"/"&amp;P741),"",-1),"")</f>
        <v/>
      </c>
      <c r="AC741" s="133" t="str">
        <f>IFERROR(IF(DATEVALUE(TEXT(VLOOKUP(S741,Validation!F776:I799,3,FALSE)&amp;"/"&amp;RIGHT(T741+100,2)&amp;"/"&amp;U741,"MM/DD/YYYY"))&lt;=DATEVALUE(TEXT(VLOOKUP(V741,Validation!F776:I799,3,FALSE)&amp;"/"&amp;RIGHT(W741+100,2)&amp;"/"&amp;X741,"MM/DD/YYYY")),"",-1),"")</f>
        <v/>
      </c>
    </row>
    <row r="742" spans="1:29" ht="13.8">
      <c r="A742" s="113"/>
      <c r="B742" s="113"/>
      <c r="C742" s="113"/>
      <c r="D742" s="113"/>
      <c r="E742" s="113"/>
      <c r="F742" s="14"/>
      <c r="G742" s="15"/>
      <c r="H742" s="14"/>
      <c r="I742" s="114"/>
      <c r="J742" s="91" t="str">
        <f t="shared" si="33"/>
        <v/>
      </c>
      <c r="K742" s="88"/>
      <c r="L742" s="89"/>
      <c r="M742" s="90"/>
      <c r="N742" s="88"/>
      <c r="O742" s="89"/>
      <c r="P742" s="90"/>
      <c r="Q742" s="85" t="str">
        <f ca="1">+IF(A742="","",IF(AND(TODAY()&lt;Validation!$C$141,OR(MONTH(TODAY())=10,MONTH(TODAY())=11,MONTH(TODAY())=12)),CONCATENATE(MONTH(TODAY()),"/01/",YEAR(TODAY())),IF(AND(TODAY()&lt;Validation!$C$141,MONTH(TODAY())&lt;=9),CONCATENATE("0",MONTH(TODAY()),"/01/",YEAR(TODAY())),IF(AND(TODAY()&gt;=Validation!$C$141,OR(MONTH(TODAY())=10,MONTH(TODAY())=11,MONTH(TODAY())=12)),CONCATENATE(MONTH(TODAY()+10),"/01/",YEAR(TODAY()+10)),IF(AND(TODAY()&gt;=Validation!$C$141,MONTH(TODAY())&lt;=9),CONCATENATE("0",MONTH(TODAY()+10),"/01/",YEAR(TODAY()+10)))))))</f>
        <v/>
      </c>
      <c r="R742" s="84" t="str">
        <f t="shared" si="34"/>
        <v/>
      </c>
      <c r="S742" s="66"/>
      <c r="T742" s="66"/>
      <c r="U742" s="66"/>
      <c r="V742" s="66"/>
      <c r="W742" s="66"/>
      <c r="X742" s="66"/>
      <c r="Y742" s="278"/>
      <c r="Z742" s="7">
        <f t="shared" si="35"/>
        <v>22</v>
      </c>
      <c r="AB742" s="133" t="str">
        <f>IFERROR(IF(DATEVALUE(VLOOKUP(K742,Validation!F777:I800,3,FALSE)&amp;"/"&amp;RIGHT(L742+100,2)&amp;"/"&amp;M742)&lt;=DATEVALUE(VLOOKUP(N742,Validation!F777:I800,3,FALSE)&amp;"/"&amp;RIGHT(O742+100,2)&amp;"/"&amp;P742),"",-1),"")</f>
        <v/>
      </c>
      <c r="AC742" s="133" t="str">
        <f>IFERROR(IF(DATEVALUE(TEXT(VLOOKUP(S742,Validation!F777:I800,3,FALSE)&amp;"/"&amp;RIGHT(T742+100,2)&amp;"/"&amp;U742,"MM/DD/YYYY"))&lt;=DATEVALUE(TEXT(VLOOKUP(V742,Validation!F777:I800,3,FALSE)&amp;"/"&amp;RIGHT(W742+100,2)&amp;"/"&amp;X742,"MM/DD/YYYY")),"",-1),"")</f>
        <v/>
      </c>
    </row>
    <row r="743" spans="1:29" ht="13.8">
      <c r="A743" s="113"/>
      <c r="B743" s="113"/>
      <c r="C743" s="113"/>
      <c r="D743" s="113"/>
      <c r="E743" s="113"/>
      <c r="F743" s="14"/>
      <c r="G743" s="15"/>
      <c r="H743" s="14"/>
      <c r="I743" s="114"/>
      <c r="J743" s="91" t="str">
        <f t="shared" si="33"/>
        <v/>
      </c>
      <c r="K743" s="88"/>
      <c r="L743" s="89"/>
      <c r="M743" s="90"/>
      <c r="N743" s="88"/>
      <c r="O743" s="89"/>
      <c r="P743" s="90"/>
      <c r="Q743" s="85" t="str">
        <f ca="1">+IF(A743="","",IF(AND(TODAY()&lt;Validation!$C$141,OR(MONTH(TODAY())=10,MONTH(TODAY())=11,MONTH(TODAY())=12)),CONCATENATE(MONTH(TODAY()),"/01/",YEAR(TODAY())),IF(AND(TODAY()&lt;Validation!$C$141,MONTH(TODAY())&lt;=9),CONCATENATE("0",MONTH(TODAY()),"/01/",YEAR(TODAY())),IF(AND(TODAY()&gt;=Validation!$C$141,OR(MONTH(TODAY())=10,MONTH(TODAY())=11,MONTH(TODAY())=12)),CONCATENATE(MONTH(TODAY()+10),"/01/",YEAR(TODAY()+10)),IF(AND(TODAY()&gt;=Validation!$C$141,MONTH(TODAY())&lt;=9),CONCATENATE("0",MONTH(TODAY()+10),"/01/",YEAR(TODAY()+10)))))))</f>
        <v/>
      </c>
      <c r="R743" s="84" t="str">
        <f t="shared" si="34"/>
        <v/>
      </c>
      <c r="S743" s="66"/>
      <c r="T743" s="66"/>
      <c r="U743" s="66"/>
      <c r="V743" s="66"/>
      <c r="W743" s="66"/>
      <c r="X743" s="66"/>
      <c r="Y743" s="278"/>
      <c r="Z743" s="7">
        <f t="shared" si="35"/>
        <v>22</v>
      </c>
      <c r="AB743" s="133" t="str">
        <f>IFERROR(IF(DATEVALUE(VLOOKUP(K743,Validation!F778:I801,3,FALSE)&amp;"/"&amp;RIGHT(L743+100,2)&amp;"/"&amp;M743)&lt;=DATEVALUE(VLOOKUP(N743,Validation!F778:I801,3,FALSE)&amp;"/"&amp;RIGHT(O743+100,2)&amp;"/"&amp;P743),"",-1),"")</f>
        <v/>
      </c>
      <c r="AC743" s="133" t="str">
        <f>IFERROR(IF(DATEVALUE(TEXT(VLOOKUP(S743,Validation!F778:I801,3,FALSE)&amp;"/"&amp;RIGHT(T743+100,2)&amp;"/"&amp;U743,"MM/DD/YYYY"))&lt;=DATEVALUE(TEXT(VLOOKUP(V743,Validation!F778:I801,3,FALSE)&amp;"/"&amp;RIGHT(W743+100,2)&amp;"/"&amp;X743,"MM/DD/YYYY")),"",-1),"")</f>
        <v/>
      </c>
    </row>
    <row r="744" spans="1:29" ht="13.8">
      <c r="A744" s="113"/>
      <c r="B744" s="113"/>
      <c r="C744" s="113"/>
      <c r="D744" s="113"/>
      <c r="E744" s="113"/>
      <c r="F744" s="14"/>
      <c r="G744" s="15"/>
      <c r="H744" s="14"/>
      <c r="I744" s="114"/>
      <c r="J744" s="91" t="str">
        <f t="shared" si="33"/>
        <v/>
      </c>
      <c r="K744" s="88"/>
      <c r="L744" s="89"/>
      <c r="M744" s="90"/>
      <c r="N744" s="88"/>
      <c r="O744" s="89"/>
      <c r="P744" s="90"/>
      <c r="Q744" s="85" t="str">
        <f ca="1">+IF(A744="","",IF(AND(TODAY()&lt;Validation!$C$141,OR(MONTH(TODAY())=10,MONTH(TODAY())=11,MONTH(TODAY())=12)),CONCATENATE(MONTH(TODAY()),"/01/",YEAR(TODAY())),IF(AND(TODAY()&lt;Validation!$C$141,MONTH(TODAY())&lt;=9),CONCATENATE("0",MONTH(TODAY()),"/01/",YEAR(TODAY())),IF(AND(TODAY()&gt;=Validation!$C$141,OR(MONTH(TODAY())=10,MONTH(TODAY())=11,MONTH(TODAY())=12)),CONCATENATE(MONTH(TODAY()+10),"/01/",YEAR(TODAY()+10)),IF(AND(TODAY()&gt;=Validation!$C$141,MONTH(TODAY())&lt;=9),CONCATENATE("0",MONTH(TODAY()+10),"/01/",YEAR(TODAY()+10)))))))</f>
        <v/>
      </c>
      <c r="R744" s="84" t="str">
        <f t="shared" si="34"/>
        <v/>
      </c>
      <c r="S744" s="66"/>
      <c r="T744" s="66"/>
      <c r="U744" s="66"/>
      <c r="V744" s="66"/>
      <c r="W744" s="66"/>
      <c r="X744" s="66"/>
      <c r="Y744" s="278"/>
      <c r="Z744" s="7">
        <f t="shared" si="35"/>
        <v>22</v>
      </c>
      <c r="AB744" s="133" t="str">
        <f>IFERROR(IF(DATEVALUE(VLOOKUP(K744,Validation!F779:I802,3,FALSE)&amp;"/"&amp;RIGHT(L744+100,2)&amp;"/"&amp;M744)&lt;=DATEVALUE(VLOOKUP(N744,Validation!F779:I802,3,FALSE)&amp;"/"&amp;RIGHT(O744+100,2)&amp;"/"&amp;P744),"",-1),"")</f>
        <v/>
      </c>
      <c r="AC744" s="133" t="str">
        <f>IFERROR(IF(DATEVALUE(TEXT(VLOOKUP(S744,Validation!F779:I802,3,FALSE)&amp;"/"&amp;RIGHT(T744+100,2)&amp;"/"&amp;U744,"MM/DD/YYYY"))&lt;=DATEVALUE(TEXT(VLOOKUP(V744,Validation!F779:I802,3,FALSE)&amp;"/"&amp;RIGHT(W744+100,2)&amp;"/"&amp;X744,"MM/DD/YYYY")),"",-1),"")</f>
        <v/>
      </c>
    </row>
    <row r="745" spans="1:29" ht="13.8">
      <c r="A745" s="113"/>
      <c r="B745" s="113"/>
      <c r="C745" s="113"/>
      <c r="D745" s="113"/>
      <c r="E745" s="113"/>
      <c r="F745" s="14"/>
      <c r="G745" s="15"/>
      <c r="H745" s="14"/>
      <c r="I745" s="114"/>
      <c r="J745" s="91" t="str">
        <f t="shared" si="33"/>
        <v/>
      </c>
      <c r="K745" s="88"/>
      <c r="L745" s="89"/>
      <c r="M745" s="90"/>
      <c r="N745" s="88"/>
      <c r="O745" s="89"/>
      <c r="P745" s="90"/>
      <c r="Q745" s="85" t="str">
        <f ca="1">+IF(A745="","",IF(AND(TODAY()&lt;Validation!$C$141,OR(MONTH(TODAY())=10,MONTH(TODAY())=11,MONTH(TODAY())=12)),CONCATENATE(MONTH(TODAY()),"/01/",YEAR(TODAY())),IF(AND(TODAY()&lt;Validation!$C$141,MONTH(TODAY())&lt;=9),CONCATENATE("0",MONTH(TODAY()),"/01/",YEAR(TODAY())),IF(AND(TODAY()&gt;=Validation!$C$141,OR(MONTH(TODAY())=10,MONTH(TODAY())=11,MONTH(TODAY())=12)),CONCATENATE(MONTH(TODAY()+10),"/01/",YEAR(TODAY()+10)),IF(AND(TODAY()&gt;=Validation!$C$141,MONTH(TODAY())&lt;=9),CONCATENATE("0",MONTH(TODAY()+10),"/01/",YEAR(TODAY()+10)))))))</f>
        <v/>
      </c>
      <c r="R745" s="84" t="str">
        <f t="shared" si="34"/>
        <v/>
      </c>
      <c r="S745" s="66"/>
      <c r="T745" s="66"/>
      <c r="U745" s="66"/>
      <c r="V745" s="66"/>
      <c r="W745" s="66"/>
      <c r="X745" s="66"/>
      <c r="Y745" s="278"/>
      <c r="Z745" s="7">
        <f t="shared" si="35"/>
        <v>22</v>
      </c>
      <c r="AB745" s="133" t="str">
        <f>IFERROR(IF(DATEVALUE(VLOOKUP(K745,Validation!F780:I803,3,FALSE)&amp;"/"&amp;RIGHT(L745+100,2)&amp;"/"&amp;M745)&lt;=DATEVALUE(VLOOKUP(N745,Validation!F780:I803,3,FALSE)&amp;"/"&amp;RIGHT(O745+100,2)&amp;"/"&amp;P745),"",-1),"")</f>
        <v/>
      </c>
      <c r="AC745" s="133" t="str">
        <f>IFERROR(IF(DATEVALUE(TEXT(VLOOKUP(S745,Validation!F780:I803,3,FALSE)&amp;"/"&amp;RIGHT(T745+100,2)&amp;"/"&amp;U745,"MM/DD/YYYY"))&lt;=DATEVALUE(TEXT(VLOOKUP(V745,Validation!F780:I803,3,FALSE)&amp;"/"&amp;RIGHT(W745+100,2)&amp;"/"&amp;X745,"MM/DD/YYYY")),"",-1),"")</f>
        <v/>
      </c>
    </row>
    <row r="746" spans="1:29" ht="13.8">
      <c r="A746" s="113"/>
      <c r="B746" s="113"/>
      <c r="C746" s="113"/>
      <c r="D746" s="113"/>
      <c r="E746" s="113"/>
      <c r="F746" s="14"/>
      <c r="G746" s="15"/>
      <c r="H746" s="14"/>
      <c r="I746" s="114"/>
      <c r="J746" s="91" t="str">
        <f t="shared" si="33"/>
        <v/>
      </c>
      <c r="K746" s="88"/>
      <c r="L746" s="89"/>
      <c r="M746" s="90"/>
      <c r="N746" s="88"/>
      <c r="O746" s="89"/>
      <c r="P746" s="90"/>
      <c r="Q746" s="85" t="str">
        <f ca="1">+IF(A746="","",IF(AND(TODAY()&lt;Validation!$C$141,OR(MONTH(TODAY())=10,MONTH(TODAY())=11,MONTH(TODAY())=12)),CONCATENATE(MONTH(TODAY()),"/01/",YEAR(TODAY())),IF(AND(TODAY()&lt;Validation!$C$141,MONTH(TODAY())&lt;=9),CONCATENATE("0",MONTH(TODAY()),"/01/",YEAR(TODAY())),IF(AND(TODAY()&gt;=Validation!$C$141,OR(MONTH(TODAY())=10,MONTH(TODAY())=11,MONTH(TODAY())=12)),CONCATENATE(MONTH(TODAY()+10),"/01/",YEAR(TODAY()+10)),IF(AND(TODAY()&gt;=Validation!$C$141,MONTH(TODAY())&lt;=9),CONCATENATE("0",MONTH(TODAY()+10),"/01/",YEAR(TODAY()+10)))))))</f>
        <v/>
      </c>
      <c r="R746" s="84" t="str">
        <f t="shared" si="34"/>
        <v/>
      </c>
      <c r="S746" s="66"/>
      <c r="T746" s="66"/>
      <c r="U746" s="66"/>
      <c r="V746" s="66"/>
      <c r="W746" s="66"/>
      <c r="X746" s="66"/>
      <c r="Y746" s="278"/>
      <c r="Z746" s="7">
        <f t="shared" si="35"/>
        <v>22</v>
      </c>
      <c r="AB746" s="133" t="str">
        <f>IFERROR(IF(DATEVALUE(VLOOKUP(K746,Validation!F781:I804,3,FALSE)&amp;"/"&amp;RIGHT(L746+100,2)&amp;"/"&amp;M746)&lt;=DATEVALUE(VLOOKUP(N746,Validation!F781:I804,3,FALSE)&amp;"/"&amp;RIGHT(O746+100,2)&amp;"/"&amp;P746),"",-1),"")</f>
        <v/>
      </c>
      <c r="AC746" s="133" t="str">
        <f>IFERROR(IF(DATEVALUE(TEXT(VLOOKUP(S746,Validation!F781:I804,3,FALSE)&amp;"/"&amp;RIGHT(T746+100,2)&amp;"/"&amp;U746,"MM/DD/YYYY"))&lt;=DATEVALUE(TEXT(VLOOKUP(V746,Validation!F781:I804,3,FALSE)&amp;"/"&amp;RIGHT(W746+100,2)&amp;"/"&amp;X746,"MM/DD/YYYY")),"",-1),"")</f>
        <v/>
      </c>
    </row>
    <row r="747" spans="1:29" ht="13.8">
      <c r="A747" s="113"/>
      <c r="B747" s="113"/>
      <c r="C747" s="113"/>
      <c r="D747" s="113"/>
      <c r="E747" s="113"/>
      <c r="F747" s="14"/>
      <c r="G747" s="15"/>
      <c r="H747" s="14"/>
      <c r="I747" s="114"/>
      <c r="J747" s="91" t="str">
        <f t="shared" si="33"/>
        <v/>
      </c>
      <c r="K747" s="88"/>
      <c r="L747" s="89"/>
      <c r="M747" s="90"/>
      <c r="N747" s="88"/>
      <c r="O747" s="89"/>
      <c r="P747" s="90"/>
      <c r="Q747" s="85" t="str">
        <f ca="1">+IF(A747="","",IF(AND(TODAY()&lt;Validation!$C$141,OR(MONTH(TODAY())=10,MONTH(TODAY())=11,MONTH(TODAY())=12)),CONCATENATE(MONTH(TODAY()),"/01/",YEAR(TODAY())),IF(AND(TODAY()&lt;Validation!$C$141,MONTH(TODAY())&lt;=9),CONCATENATE("0",MONTH(TODAY()),"/01/",YEAR(TODAY())),IF(AND(TODAY()&gt;=Validation!$C$141,OR(MONTH(TODAY())=10,MONTH(TODAY())=11,MONTH(TODAY())=12)),CONCATENATE(MONTH(TODAY()+10),"/01/",YEAR(TODAY()+10)),IF(AND(TODAY()&gt;=Validation!$C$141,MONTH(TODAY())&lt;=9),CONCATENATE("0",MONTH(TODAY()+10),"/01/",YEAR(TODAY()+10)))))))</f>
        <v/>
      </c>
      <c r="R747" s="84" t="str">
        <f t="shared" si="34"/>
        <v/>
      </c>
      <c r="S747" s="66"/>
      <c r="T747" s="66"/>
      <c r="U747" s="66"/>
      <c r="V747" s="66"/>
      <c r="W747" s="66"/>
      <c r="X747" s="66"/>
      <c r="Y747" s="278"/>
      <c r="Z747" s="7">
        <f t="shared" si="35"/>
        <v>22</v>
      </c>
      <c r="AB747" s="133" t="str">
        <f>IFERROR(IF(DATEVALUE(VLOOKUP(K747,Validation!F782:I805,3,FALSE)&amp;"/"&amp;RIGHT(L747+100,2)&amp;"/"&amp;M747)&lt;=DATEVALUE(VLOOKUP(N747,Validation!F782:I805,3,FALSE)&amp;"/"&amp;RIGHT(O747+100,2)&amp;"/"&amp;P747),"",-1),"")</f>
        <v/>
      </c>
      <c r="AC747" s="133" t="str">
        <f>IFERROR(IF(DATEVALUE(TEXT(VLOOKUP(S747,Validation!F782:I805,3,FALSE)&amp;"/"&amp;RIGHT(T747+100,2)&amp;"/"&amp;U747,"MM/DD/YYYY"))&lt;=DATEVALUE(TEXT(VLOOKUP(V747,Validation!F782:I805,3,FALSE)&amp;"/"&amp;RIGHT(W747+100,2)&amp;"/"&amp;X747,"MM/DD/YYYY")),"",-1),"")</f>
        <v/>
      </c>
    </row>
    <row r="748" spans="1:29" ht="13.8">
      <c r="A748" s="113"/>
      <c r="B748" s="113"/>
      <c r="C748" s="113"/>
      <c r="D748" s="113"/>
      <c r="E748" s="113"/>
      <c r="F748" s="14"/>
      <c r="G748" s="15"/>
      <c r="H748" s="14"/>
      <c r="I748" s="114"/>
      <c r="J748" s="91" t="str">
        <f t="shared" si="33"/>
        <v/>
      </c>
      <c r="K748" s="88"/>
      <c r="L748" s="89"/>
      <c r="M748" s="90"/>
      <c r="N748" s="88"/>
      <c r="O748" s="89"/>
      <c r="P748" s="90"/>
      <c r="Q748" s="85" t="str">
        <f ca="1">+IF(A748="","",IF(AND(TODAY()&lt;Validation!$C$141,OR(MONTH(TODAY())=10,MONTH(TODAY())=11,MONTH(TODAY())=12)),CONCATENATE(MONTH(TODAY()),"/01/",YEAR(TODAY())),IF(AND(TODAY()&lt;Validation!$C$141,MONTH(TODAY())&lt;=9),CONCATENATE("0",MONTH(TODAY()),"/01/",YEAR(TODAY())),IF(AND(TODAY()&gt;=Validation!$C$141,OR(MONTH(TODAY())=10,MONTH(TODAY())=11,MONTH(TODAY())=12)),CONCATENATE(MONTH(TODAY()+10),"/01/",YEAR(TODAY()+10)),IF(AND(TODAY()&gt;=Validation!$C$141,MONTH(TODAY())&lt;=9),CONCATENATE("0",MONTH(TODAY()+10),"/01/",YEAR(TODAY()+10)))))))</f>
        <v/>
      </c>
      <c r="R748" s="84" t="str">
        <f t="shared" si="34"/>
        <v/>
      </c>
      <c r="S748" s="66"/>
      <c r="T748" s="66"/>
      <c r="U748" s="66"/>
      <c r="V748" s="66"/>
      <c r="W748" s="66"/>
      <c r="X748" s="66"/>
      <c r="Y748" s="278"/>
      <c r="Z748" s="7">
        <f t="shared" si="35"/>
        <v>22</v>
      </c>
      <c r="AB748" s="133" t="str">
        <f>IFERROR(IF(DATEVALUE(VLOOKUP(K748,Validation!F783:I806,3,FALSE)&amp;"/"&amp;RIGHT(L748+100,2)&amp;"/"&amp;M748)&lt;=DATEVALUE(VLOOKUP(N748,Validation!F783:I806,3,FALSE)&amp;"/"&amp;RIGHT(O748+100,2)&amp;"/"&amp;P748),"",-1),"")</f>
        <v/>
      </c>
      <c r="AC748" s="133" t="str">
        <f>IFERROR(IF(DATEVALUE(TEXT(VLOOKUP(S748,Validation!F783:I806,3,FALSE)&amp;"/"&amp;RIGHT(T748+100,2)&amp;"/"&amp;U748,"MM/DD/YYYY"))&lt;=DATEVALUE(TEXT(VLOOKUP(V748,Validation!F783:I806,3,FALSE)&amp;"/"&amp;RIGHT(W748+100,2)&amp;"/"&amp;X748,"MM/DD/YYYY")),"",-1),"")</f>
        <v/>
      </c>
    </row>
    <row r="749" spans="1:29" ht="13.8">
      <c r="A749" s="113"/>
      <c r="B749" s="113"/>
      <c r="C749" s="113"/>
      <c r="D749" s="113"/>
      <c r="E749" s="113"/>
      <c r="F749" s="14"/>
      <c r="G749" s="15"/>
      <c r="H749" s="14"/>
      <c r="I749" s="114"/>
      <c r="J749" s="91" t="str">
        <f t="shared" si="33"/>
        <v/>
      </c>
      <c r="K749" s="88"/>
      <c r="L749" s="89"/>
      <c r="M749" s="90"/>
      <c r="N749" s="88"/>
      <c r="O749" s="89"/>
      <c r="P749" s="90"/>
      <c r="Q749" s="85" t="str">
        <f ca="1">+IF(A749="","",IF(AND(TODAY()&lt;Validation!$C$141,OR(MONTH(TODAY())=10,MONTH(TODAY())=11,MONTH(TODAY())=12)),CONCATENATE(MONTH(TODAY()),"/01/",YEAR(TODAY())),IF(AND(TODAY()&lt;Validation!$C$141,MONTH(TODAY())&lt;=9),CONCATENATE("0",MONTH(TODAY()),"/01/",YEAR(TODAY())),IF(AND(TODAY()&gt;=Validation!$C$141,OR(MONTH(TODAY())=10,MONTH(TODAY())=11,MONTH(TODAY())=12)),CONCATENATE(MONTH(TODAY()+10),"/01/",YEAR(TODAY()+10)),IF(AND(TODAY()&gt;=Validation!$C$141,MONTH(TODAY())&lt;=9),CONCATENATE("0",MONTH(TODAY()+10),"/01/",YEAR(TODAY()+10)))))))</f>
        <v/>
      </c>
      <c r="R749" s="84" t="str">
        <f t="shared" si="34"/>
        <v/>
      </c>
      <c r="S749" s="66"/>
      <c r="T749" s="66"/>
      <c r="U749" s="66"/>
      <c r="V749" s="66"/>
      <c r="W749" s="66"/>
      <c r="X749" s="66"/>
      <c r="Y749" s="278"/>
      <c r="Z749" s="7">
        <f t="shared" si="35"/>
        <v>22</v>
      </c>
      <c r="AB749" s="133" t="str">
        <f>IFERROR(IF(DATEVALUE(VLOOKUP(K749,Validation!F784:I807,3,FALSE)&amp;"/"&amp;RIGHT(L749+100,2)&amp;"/"&amp;M749)&lt;=DATEVALUE(VLOOKUP(N749,Validation!F784:I807,3,FALSE)&amp;"/"&amp;RIGHT(O749+100,2)&amp;"/"&amp;P749),"",-1),"")</f>
        <v/>
      </c>
      <c r="AC749" s="133" t="str">
        <f>IFERROR(IF(DATEVALUE(TEXT(VLOOKUP(S749,Validation!F784:I807,3,FALSE)&amp;"/"&amp;RIGHT(T749+100,2)&amp;"/"&amp;U749,"MM/DD/YYYY"))&lt;=DATEVALUE(TEXT(VLOOKUP(V749,Validation!F784:I807,3,FALSE)&amp;"/"&amp;RIGHT(W749+100,2)&amp;"/"&amp;X749,"MM/DD/YYYY")),"",-1),"")</f>
        <v/>
      </c>
    </row>
    <row r="750" spans="1:29" ht="13.8">
      <c r="A750" s="113"/>
      <c r="B750" s="113"/>
      <c r="C750" s="113"/>
      <c r="D750" s="113"/>
      <c r="E750" s="113"/>
      <c r="F750" s="14"/>
      <c r="G750" s="15"/>
      <c r="H750" s="14"/>
      <c r="I750" s="114"/>
      <c r="J750" s="91" t="str">
        <f t="shared" si="33"/>
        <v/>
      </c>
      <c r="K750" s="88"/>
      <c r="L750" s="89"/>
      <c r="M750" s="90"/>
      <c r="N750" s="88"/>
      <c r="O750" s="89"/>
      <c r="P750" s="90"/>
      <c r="Q750" s="85" t="str">
        <f ca="1">+IF(A750="","",IF(AND(TODAY()&lt;Validation!$C$141,OR(MONTH(TODAY())=10,MONTH(TODAY())=11,MONTH(TODAY())=12)),CONCATENATE(MONTH(TODAY()),"/01/",YEAR(TODAY())),IF(AND(TODAY()&lt;Validation!$C$141,MONTH(TODAY())&lt;=9),CONCATENATE("0",MONTH(TODAY()),"/01/",YEAR(TODAY())),IF(AND(TODAY()&gt;=Validation!$C$141,OR(MONTH(TODAY())=10,MONTH(TODAY())=11,MONTH(TODAY())=12)),CONCATENATE(MONTH(TODAY()+10),"/01/",YEAR(TODAY()+10)),IF(AND(TODAY()&gt;=Validation!$C$141,MONTH(TODAY())&lt;=9),CONCATENATE("0",MONTH(TODAY()+10),"/01/",YEAR(TODAY()+10)))))))</f>
        <v/>
      </c>
      <c r="R750" s="84" t="str">
        <f t="shared" si="34"/>
        <v/>
      </c>
      <c r="S750" s="66"/>
      <c r="T750" s="66"/>
      <c r="U750" s="66"/>
      <c r="V750" s="66"/>
      <c r="W750" s="66"/>
      <c r="X750" s="66"/>
      <c r="Y750" s="278"/>
      <c r="Z750" s="7">
        <f t="shared" si="35"/>
        <v>22</v>
      </c>
      <c r="AB750" s="133" t="str">
        <f>IFERROR(IF(DATEVALUE(VLOOKUP(K750,Validation!F785:I808,3,FALSE)&amp;"/"&amp;RIGHT(L750+100,2)&amp;"/"&amp;M750)&lt;=DATEVALUE(VLOOKUP(N750,Validation!F785:I808,3,FALSE)&amp;"/"&amp;RIGHT(O750+100,2)&amp;"/"&amp;P750),"",-1),"")</f>
        <v/>
      </c>
      <c r="AC750" s="133" t="str">
        <f>IFERROR(IF(DATEVALUE(TEXT(VLOOKUP(S750,Validation!F785:I808,3,FALSE)&amp;"/"&amp;RIGHT(T750+100,2)&amp;"/"&amp;U750,"MM/DD/YYYY"))&lt;=DATEVALUE(TEXT(VLOOKUP(V750,Validation!F785:I808,3,FALSE)&amp;"/"&amp;RIGHT(W750+100,2)&amp;"/"&amp;X750,"MM/DD/YYYY")),"",-1),"")</f>
        <v/>
      </c>
    </row>
    <row r="751" spans="1:29" ht="13.8">
      <c r="A751" s="113"/>
      <c r="B751" s="113"/>
      <c r="C751" s="113"/>
      <c r="D751" s="113"/>
      <c r="E751" s="113"/>
      <c r="F751" s="14"/>
      <c r="G751" s="15"/>
      <c r="H751" s="14"/>
      <c r="I751" s="114"/>
      <c r="J751" s="91" t="str">
        <f t="shared" si="33"/>
        <v/>
      </c>
      <c r="K751" s="88"/>
      <c r="L751" s="89"/>
      <c r="M751" s="90"/>
      <c r="N751" s="88"/>
      <c r="O751" s="89"/>
      <c r="P751" s="90"/>
      <c r="Q751" s="85" t="str">
        <f ca="1">+IF(A751="","",IF(AND(TODAY()&lt;Validation!$C$141,OR(MONTH(TODAY())=10,MONTH(TODAY())=11,MONTH(TODAY())=12)),CONCATENATE(MONTH(TODAY()),"/01/",YEAR(TODAY())),IF(AND(TODAY()&lt;Validation!$C$141,MONTH(TODAY())&lt;=9),CONCATENATE("0",MONTH(TODAY()),"/01/",YEAR(TODAY())),IF(AND(TODAY()&gt;=Validation!$C$141,OR(MONTH(TODAY())=10,MONTH(TODAY())=11,MONTH(TODAY())=12)),CONCATENATE(MONTH(TODAY()+10),"/01/",YEAR(TODAY()+10)),IF(AND(TODAY()&gt;=Validation!$C$141,MONTH(TODAY())&lt;=9),CONCATENATE("0",MONTH(TODAY()+10),"/01/",YEAR(TODAY()+10)))))))</f>
        <v/>
      </c>
      <c r="R751" s="84" t="str">
        <f t="shared" si="34"/>
        <v/>
      </c>
      <c r="S751" s="66"/>
      <c r="T751" s="66"/>
      <c r="U751" s="66"/>
      <c r="V751" s="66"/>
      <c r="W751" s="66"/>
      <c r="X751" s="66"/>
      <c r="Y751" s="278"/>
      <c r="Z751" s="7">
        <f t="shared" si="35"/>
        <v>22</v>
      </c>
      <c r="AB751" s="133" t="str">
        <f>IFERROR(IF(DATEVALUE(VLOOKUP(K751,Validation!F786:I809,3,FALSE)&amp;"/"&amp;RIGHT(L751+100,2)&amp;"/"&amp;M751)&lt;=DATEVALUE(VLOOKUP(N751,Validation!F786:I809,3,FALSE)&amp;"/"&amp;RIGHT(O751+100,2)&amp;"/"&amp;P751),"",-1),"")</f>
        <v/>
      </c>
      <c r="AC751" s="133" t="str">
        <f>IFERROR(IF(DATEVALUE(TEXT(VLOOKUP(S751,Validation!F786:I809,3,FALSE)&amp;"/"&amp;RIGHT(T751+100,2)&amp;"/"&amp;U751,"MM/DD/YYYY"))&lt;=DATEVALUE(TEXT(VLOOKUP(V751,Validation!F786:I809,3,FALSE)&amp;"/"&amp;RIGHT(W751+100,2)&amp;"/"&amp;X751,"MM/DD/YYYY")),"",-1),"")</f>
        <v/>
      </c>
    </row>
    <row r="752" spans="1:29" ht="13.8">
      <c r="A752" s="113"/>
      <c r="B752" s="113"/>
      <c r="C752" s="113"/>
      <c r="D752" s="113"/>
      <c r="E752" s="113"/>
      <c r="F752" s="14"/>
      <c r="G752" s="15"/>
      <c r="H752" s="14"/>
      <c r="I752" s="114"/>
      <c r="J752" s="91" t="str">
        <f t="shared" si="33"/>
        <v/>
      </c>
      <c r="K752" s="88"/>
      <c r="L752" s="89"/>
      <c r="M752" s="90"/>
      <c r="N752" s="88"/>
      <c r="O752" s="89"/>
      <c r="P752" s="90"/>
      <c r="Q752" s="85" t="str">
        <f ca="1">+IF(A752="","",IF(AND(TODAY()&lt;Validation!$C$141,OR(MONTH(TODAY())=10,MONTH(TODAY())=11,MONTH(TODAY())=12)),CONCATENATE(MONTH(TODAY()),"/01/",YEAR(TODAY())),IF(AND(TODAY()&lt;Validation!$C$141,MONTH(TODAY())&lt;=9),CONCATENATE("0",MONTH(TODAY()),"/01/",YEAR(TODAY())),IF(AND(TODAY()&gt;=Validation!$C$141,OR(MONTH(TODAY())=10,MONTH(TODAY())=11,MONTH(TODAY())=12)),CONCATENATE(MONTH(TODAY()+10),"/01/",YEAR(TODAY()+10)),IF(AND(TODAY()&gt;=Validation!$C$141,MONTH(TODAY())&lt;=9),CONCATENATE("0",MONTH(TODAY()+10),"/01/",YEAR(TODAY()+10)))))))</f>
        <v/>
      </c>
      <c r="R752" s="84" t="str">
        <f t="shared" si="34"/>
        <v/>
      </c>
      <c r="S752" s="66"/>
      <c r="T752" s="66"/>
      <c r="U752" s="66"/>
      <c r="V752" s="66"/>
      <c r="W752" s="66"/>
      <c r="X752" s="66"/>
      <c r="Y752" s="278"/>
      <c r="Z752" s="7">
        <f t="shared" si="35"/>
        <v>22</v>
      </c>
      <c r="AB752" s="133" t="str">
        <f>IFERROR(IF(DATEVALUE(VLOOKUP(K752,Validation!F787:I810,3,FALSE)&amp;"/"&amp;RIGHT(L752+100,2)&amp;"/"&amp;M752)&lt;=DATEVALUE(VLOOKUP(N752,Validation!F787:I810,3,FALSE)&amp;"/"&amp;RIGHT(O752+100,2)&amp;"/"&amp;P752),"",-1),"")</f>
        <v/>
      </c>
      <c r="AC752" s="133" t="str">
        <f>IFERROR(IF(DATEVALUE(TEXT(VLOOKUP(S752,Validation!F787:I810,3,FALSE)&amp;"/"&amp;RIGHT(T752+100,2)&amp;"/"&amp;U752,"MM/DD/YYYY"))&lt;=DATEVALUE(TEXT(VLOOKUP(V752,Validation!F787:I810,3,FALSE)&amp;"/"&amp;RIGHT(W752+100,2)&amp;"/"&amp;X752,"MM/DD/YYYY")),"",-1),"")</f>
        <v/>
      </c>
    </row>
    <row r="753" spans="1:29" ht="13.8">
      <c r="A753" s="113"/>
      <c r="B753" s="113"/>
      <c r="C753" s="113"/>
      <c r="D753" s="113"/>
      <c r="E753" s="113"/>
      <c r="F753" s="14"/>
      <c r="G753" s="15"/>
      <c r="H753" s="14"/>
      <c r="I753" s="114"/>
      <c r="J753" s="91" t="str">
        <f t="shared" si="33"/>
        <v/>
      </c>
      <c r="K753" s="88"/>
      <c r="L753" s="89"/>
      <c r="M753" s="90"/>
      <c r="N753" s="88"/>
      <c r="O753" s="89"/>
      <c r="P753" s="90"/>
      <c r="Q753" s="85" t="str">
        <f ca="1">+IF(A753="","",IF(AND(TODAY()&lt;Validation!$C$141,OR(MONTH(TODAY())=10,MONTH(TODAY())=11,MONTH(TODAY())=12)),CONCATENATE(MONTH(TODAY()),"/01/",YEAR(TODAY())),IF(AND(TODAY()&lt;Validation!$C$141,MONTH(TODAY())&lt;=9),CONCATENATE("0",MONTH(TODAY()),"/01/",YEAR(TODAY())),IF(AND(TODAY()&gt;=Validation!$C$141,OR(MONTH(TODAY())=10,MONTH(TODAY())=11,MONTH(TODAY())=12)),CONCATENATE(MONTH(TODAY()+10),"/01/",YEAR(TODAY()+10)),IF(AND(TODAY()&gt;=Validation!$C$141,MONTH(TODAY())&lt;=9),CONCATENATE("0",MONTH(TODAY()+10),"/01/",YEAR(TODAY()+10)))))))</f>
        <v/>
      </c>
      <c r="R753" s="84" t="str">
        <f t="shared" si="34"/>
        <v/>
      </c>
      <c r="S753" s="66"/>
      <c r="T753" s="66"/>
      <c r="U753" s="66"/>
      <c r="V753" s="66"/>
      <c r="W753" s="66"/>
      <c r="X753" s="66"/>
      <c r="Y753" s="278"/>
      <c r="Z753" s="7">
        <f t="shared" si="35"/>
        <v>22</v>
      </c>
      <c r="AB753" s="133" t="str">
        <f>IFERROR(IF(DATEVALUE(VLOOKUP(K753,Validation!F788:I811,3,FALSE)&amp;"/"&amp;RIGHT(L753+100,2)&amp;"/"&amp;M753)&lt;=DATEVALUE(VLOOKUP(N753,Validation!F788:I811,3,FALSE)&amp;"/"&amp;RIGHT(O753+100,2)&amp;"/"&amp;P753),"",-1),"")</f>
        <v/>
      </c>
      <c r="AC753" s="133" t="str">
        <f>IFERROR(IF(DATEVALUE(TEXT(VLOOKUP(S753,Validation!F788:I811,3,FALSE)&amp;"/"&amp;RIGHT(T753+100,2)&amp;"/"&amp;U753,"MM/DD/YYYY"))&lt;=DATEVALUE(TEXT(VLOOKUP(V753,Validation!F788:I811,3,FALSE)&amp;"/"&amp;RIGHT(W753+100,2)&amp;"/"&amp;X753,"MM/DD/YYYY")),"",-1),"")</f>
        <v/>
      </c>
    </row>
    <row r="754" spans="1:29" ht="13.8">
      <c r="A754" s="113"/>
      <c r="B754" s="113"/>
      <c r="C754" s="113"/>
      <c r="D754" s="113"/>
      <c r="E754" s="113"/>
      <c r="F754" s="14"/>
      <c r="G754" s="15"/>
      <c r="H754" s="14"/>
      <c r="I754" s="114"/>
      <c r="J754" s="91" t="str">
        <f t="shared" si="33"/>
        <v/>
      </c>
      <c r="K754" s="88"/>
      <c r="L754" s="89"/>
      <c r="M754" s="90"/>
      <c r="N754" s="88"/>
      <c r="O754" s="89"/>
      <c r="P754" s="90"/>
      <c r="Q754" s="85" t="str">
        <f ca="1">+IF(A754="","",IF(AND(TODAY()&lt;Validation!$C$141,OR(MONTH(TODAY())=10,MONTH(TODAY())=11,MONTH(TODAY())=12)),CONCATENATE(MONTH(TODAY()),"/01/",YEAR(TODAY())),IF(AND(TODAY()&lt;Validation!$C$141,MONTH(TODAY())&lt;=9),CONCATENATE("0",MONTH(TODAY()),"/01/",YEAR(TODAY())),IF(AND(TODAY()&gt;=Validation!$C$141,OR(MONTH(TODAY())=10,MONTH(TODAY())=11,MONTH(TODAY())=12)),CONCATENATE(MONTH(TODAY()+10),"/01/",YEAR(TODAY()+10)),IF(AND(TODAY()&gt;=Validation!$C$141,MONTH(TODAY())&lt;=9),CONCATENATE("0",MONTH(TODAY()+10),"/01/",YEAR(TODAY()+10)))))))</f>
        <v/>
      </c>
      <c r="R754" s="84" t="str">
        <f t="shared" si="34"/>
        <v/>
      </c>
      <c r="S754" s="66"/>
      <c r="T754" s="66"/>
      <c r="U754" s="66"/>
      <c r="V754" s="66"/>
      <c r="W754" s="66"/>
      <c r="X754" s="66"/>
      <c r="Y754" s="278"/>
      <c r="Z754" s="7">
        <f t="shared" si="35"/>
        <v>22</v>
      </c>
      <c r="AB754" s="133" t="str">
        <f>IFERROR(IF(DATEVALUE(VLOOKUP(K754,Validation!F789:I812,3,FALSE)&amp;"/"&amp;RIGHT(L754+100,2)&amp;"/"&amp;M754)&lt;=DATEVALUE(VLOOKUP(N754,Validation!F789:I812,3,FALSE)&amp;"/"&amp;RIGHT(O754+100,2)&amp;"/"&amp;P754),"",-1),"")</f>
        <v/>
      </c>
      <c r="AC754" s="133" t="str">
        <f>IFERROR(IF(DATEVALUE(TEXT(VLOOKUP(S754,Validation!F789:I812,3,FALSE)&amp;"/"&amp;RIGHT(T754+100,2)&amp;"/"&amp;U754,"MM/DD/YYYY"))&lt;=DATEVALUE(TEXT(VLOOKUP(V754,Validation!F789:I812,3,FALSE)&amp;"/"&amp;RIGHT(W754+100,2)&amp;"/"&amp;X754,"MM/DD/YYYY")),"",-1),"")</f>
        <v/>
      </c>
    </row>
    <row r="755" spans="1:29" ht="13.8">
      <c r="A755" s="113"/>
      <c r="B755" s="113"/>
      <c r="C755" s="113"/>
      <c r="D755" s="113"/>
      <c r="E755" s="113"/>
      <c r="F755" s="14"/>
      <c r="G755" s="15"/>
      <c r="H755" s="14"/>
      <c r="I755" s="114"/>
      <c r="J755" s="91" t="str">
        <f t="shared" si="33"/>
        <v/>
      </c>
      <c r="K755" s="88"/>
      <c r="L755" s="89"/>
      <c r="M755" s="90"/>
      <c r="N755" s="88"/>
      <c r="O755" s="89"/>
      <c r="P755" s="90"/>
      <c r="Q755" s="85" t="str">
        <f ca="1">+IF(A755="","",IF(AND(TODAY()&lt;Validation!$C$141,OR(MONTH(TODAY())=10,MONTH(TODAY())=11,MONTH(TODAY())=12)),CONCATENATE(MONTH(TODAY()),"/01/",YEAR(TODAY())),IF(AND(TODAY()&lt;Validation!$C$141,MONTH(TODAY())&lt;=9),CONCATENATE("0",MONTH(TODAY()),"/01/",YEAR(TODAY())),IF(AND(TODAY()&gt;=Validation!$C$141,OR(MONTH(TODAY())=10,MONTH(TODAY())=11,MONTH(TODAY())=12)),CONCATENATE(MONTH(TODAY()+10),"/01/",YEAR(TODAY()+10)),IF(AND(TODAY()&gt;=Validation!$C$141,MONTH(TODAY())&lt;=9),CONCATENATE("0",MONTH(TODAY()+10),"/01/",YEAR(TODAY()+10)))))))</f>
        <v/>
      </c>
      <c r="R755" s="84" t="str">
        <f t="shared" si="34"/>
        <v/>
      </c>
      <c r="S755" s="66"/>
      <c r="T755" s="66"/>
      <c r="U755" s="66"/>
      <c r="V755" s="66"/>
      <c r="W755" s="66"/>
      <c r="X755" s="66"/>
      <c r="Y755" s="278"/>
      <c r="Z755" s="7">
        <f t="shared" si="35"/>
        <v>22</v>
      </c>
      <c r="AB755" s="133" t="str">
        <f>IFERROR(IF(DATEVALUE(VLOOKUP(K755,Validation!F790:I813,3,FALSE)&amp;"/"&amp;RIGHT(L755+100,2)&amp;"/"&amp;M755)&lt;=DATEVALUE(VLOOKUP(N755,Validation!F790:I813,3,FALSE)&amp;"/"&amp;RIGHT(O755+100,2)&amp;"/"&amp;P755),"",-1),"")</f>
        <v/>
      </c>
      <c r="AC755" s="133" t="str">
        <f>IFERROR(IF(DATEVALUE(TEXT(VLOOKUP(S755,Validation!F790:I813,3,FALSE)&amp;"/"&amp;RIGHT(T755+100,2)&amp;"/"&amp;U755,"MM/DD/YYYY"))&lt;=DATEVALUE(TEXT(VLOOKUP(V755,Validation!F790:I813,3,FALSE)&amp;"/"&amp;RIGHT(W755+100,2)&amp;"/"&amp;X755,"MM/DD/YYYY")),"",-1),"")</f>
        <v/>
      </c>
    </row>
    <row r="756" spans="1:29" ht="13.8">
      <c r="A756" s="113"/>
      <c r="B756" s="113"/>
      <c r="C756" s="113"/>
      <c r="D756" s="113"/>
      <c r="E756" s="113"/>
      <c r="F756" s="14"/>
      <c r="G756" s="15"/>
      <c r="H756" s="14"/>
      <c r="I756" s="114"/>
      <c r="J756" s="91" t="str">
        <f t="shared" si="33"/>
        <v/>
      </c>
      <c r="K756" s="88"/>
      <c r="L756" s="89"/>
      <c r="M756" s="90"/>
      <c r="N756" s="88"/>
      <c r="O756" s="89"/>
      <c r="P756" s="90"/>
      <c r="Q756" s="85" t="str">
        <f ca="1">+IF(A756="","",IF(AND(TODAY()&lt;Validation!$C$141,OR(MONTH(TODAY())=10,MONTH(TODAY())=11,MONTH(TODAY())=12)),CONCATENATE(MONTH(TODAY()),"/01/",YEAR(TODAY())),IF(AND(TODAY()&lt;Validation!$C$141,MONTH(TODAY())&lt;=9),CONCATENATE("0",MONTH(TODAY()),"/01/",YEAR(TODAY())),IF(AND(TODAY()&gt;=Validation!$C$141,OR(MONTH(TODAY())=10,MONTH(TODAY())=11,MONTH(TODAY())=12)),CONCATENATE(MONTH(TODAY()+10),"/01/",YEAR(TODAY()+10)),IF(AND(TODAY()&gt;=Validation!$C$141,MONTH(TODAY())&lt;=9),CONCATENATE("0",MONTH(TODAY()+10),"/01/",YEAR(TODAY()+10)))))))</f>
        <v/>
      </c>
      <c r="R756" s="84" t="str">
        <f t="shared" si="34"/>
        <v/>
      </c>
      <c r="S756" s="66"/>
      <c r="T756" s="66"/>
      <c r="U756" s="66"/>
      <c r="V756" s="66"/>
      <c r="W756" s="66"/>
      <c r="X756" s="66"/>
      <c r="Y756" s="278"/>
      <c r="Z756" s="7">
        <f t="shared" si="35"/>
        <v>22</v>
      </c>
      <c r="AB756" s="133" t="str">
        <f>IFERROR(IF(DATEVALUE(VLOOKUP(K756,Validation!F791:I814,3,FALSE)&amp;"/"&amp;RIGHT(L756+100,2)&amp;"/"&amp;M756)&lt;=DATEVALUE(VLOOKUP(N756,Validation!F791:I814,3,FALSE)&amp;"/"&amp;RIGHT(O756+100,2)&amp;"/"&amp;P756),"",-1),"")</f>
        <v/>
      </c>
      <c r="AC756" s="133" t="str">
        <f>IFERROR(IF(DATEVALUE(TEXT(VLOOKUP(S756,Validation!F791:I814,3,FALSE)&amp;"/"&amp;RIGHT(T756+100,2)&amp;"/"&amp;U756,"MM/DD/YYYY"))&lt;=DATEVALUE(TEXT(VLOOKUP(V756,Validation!F791:I814,3,FALSE)&amp;"/"&amp;RIGHT(W756+100,2)&amp;"/"&amp;X756,"MM/DD/YYYY")),"",-1),"")</f>
        <v/>
      </c>
    </row>
    <row r="757" spans="1:29" ht="13.8">
      <c r="A757" s="113"/>
      <c r="B757" s="113"/>
      <c r="C757" s="113"/>
      <c r="D757" s="113"/>
      <c r="E757" s="113"/>
      <c r="F757" s="14"/>
      <c r="G757" s="15"/>
      <c r="H757" s="14"/>
      <c r="I757" s="114"/>
      <c r="J757" s="91" t="str">
        <f t="shared" si="33"/>
        <v/>
      </c>
      <c r="K757" s="88"/>
      <c r="L757" s="89"/>
      <c r="M757" s="90"/>
      <c r="N757" s="88"/>
      <c r="O757" s="89"/>
      <c r="P757" s="90"/>
      <c r="Q757" s="85" t="str">
        <f ca="1">+IF(A757="","",IF(AND(TODAY()&lt;Validation!$C$141,OR(MONTH(TODAY())=10,MONTH(TODAY())=11,MONTH(TODAY())=12)),CONCATENATE(MONTH(TODAY()),"/01/",YEAR(TODAY())),IF(AND(TODAY()&lt;Validation!$C$141,MONTH(TODAY())&lt;=9),CONCATENATE("0",MONTH(TODAY()),"/01/",YEAR(TODAY())),IF(AND(TODAY()&gt;=Validation!$C$141,OR(MONTH(TODAY())=10,MONTH(TODAY())=11,MONTH(TODAY())=12)),CONCATENATE(MONTH(TODAY()+10),"/01/",YEAR(TODAY()+10)),IF(AND(TODAY()&gt;=Validation!$C$141,MONTH(TODAY())&lt;=9),CONCATENATE("0",MONTH(TODAY()+10),"/01/",YEAR(TODAY()+10)))))))</f>
        <v/>
      </c>
      <c r="R757" s="84" t="str">
        <f t="shared" si="34"/>
        <v/>
      </c>
      <c r="S757" s="66"/>
      <c r="T757" s="66"/>
      <c r="U757" s="66"/>
      <c r="V757" s="66"/>
      <c r="W757" s="66"/>
      <c r="X757" s="66"/>
      <c r="Y757" s="278"/>
      <c r="Z757" s="7">
        <f t="shared" si="35"/>
        <v>22</v>
      </c>
      <c r="AB757" s="133" t="str">
        <f>IFERROR(IF(DATEVALUE(VLOOKUP(K757,Validation!F792:I815,3,FALSE)&amp;"/"&amp;RIGHT(L757+100,2)&amp;"/"&amp;M757)&lt;=DATEVALUE(VLOOKUP(N757,Validation!F792:I815,3,FALSE)&amp;"/"&amp;RIGHT(O757+100,2)&amp;"/"&amp;P757),"",-1),"")</f>
        <v/>
      </c>
      <c r="AC757" s="133" t="str">
        <f>IFERROR(IF(DATEVALUE(TEXT(VLOOKUP(S757,Validation!F792:I815,3,FALSE)&amp;"/"&amp;RIGHT(T757+100,2)&amp;"/"&amp;U757,"MM/DD/YYYY"))&lt;=DATEVALUE(TEXT(VLOOKUP(V757,Validation!F792:I815,3,FALSE)&amp;"/"&amp;RIGHT(W757+100,2)&amp;"/"&amp;X757,"MM/DD/YYYY")),"",-1),"")</f>
        <v/>
      </c>
    </row>
    <row r="758" spans="1:29" ht="13.8">
      <c r="A758" s="113"/>
      <c r="B758" s="113"/>
      <c r="C758" s="113"/>
      <c r="D758" s="113"/>
      <c r="E758" s="113"/>
      <c r="F758" s="14"/>
      <c r="G758" s="15"/>
      <c r="H758" s="14"/>
      <c r="I758" s="114"/>
      <c r="J758" s="91" t="str">
        <f t="shared" si="33"/>
        <v/>
      </c>
      <c r="K758" s="88"/>
      <c r="L758" s="89"/>
      <c r="M758" s="90"/>
      <c r="N758" s="88"/>
      <c r="O758" s="89"/>
      <c r="P758" s="90"/>
      <c r="Q758" s="85" t="str">
        <f ca="1">+IF(A758="","",IF(AND(TODAY()&lt;Validation!$C$141,OR(MONTH(TODAY())=10,MONTH(TODAY())=11,MONTH(TODAY())=12)),CONCATENATE(MONTH(TODAY()),"/01/",YEAR(TODAY())),IF(AND(TODAY()&lt;Validation!$C$141,MONTH(TODAY())&lt;=9),CONCATENATE("0",MONTH(TODAY()),"/01/",YEAR(TODAY())),IF(AND(TODAY()&gt;=Validation!$C$141,OR(MONTH(TODAY())=10,MONTH(TODAY())=11,MONTH(TODAY())=12)),CONCATENATE(MONTH(TODAY()+10),"/01/",YEAR(TODAY()+10)),IF(AND(TODAY()&gt;=Validation!$C$141,MONTH(TODAY())&lt;=9),CONCATENATE("0",MONTH(TODAY()+10),"/01/",YEAR(TODAY()+10)))))))</f>
        <v/>
      </c>
      <c r="R758" s="84" t="str">
        <f t="shared" si="34"/>
        <v/>
      </c>
      <c r="S758" s="66"/>
      <c r="T758" s="66"/>
      <c r="U758" s="66"/>
      <c r="V758" s="66"/>
      <c r="W758" s="66"/>
      <c r="X758" s="66"/>
      <c r="Y758" s="278"/>
      <c r="Z758" s="7">
        <f t="shared" si="35"/>
        <v>22</v>
      </c>
      <c r="AB758" s="133" t="str">
        <f>IFERROR(IF(DATEVALUE(VLOOKUP(K758,Validation!F793:I816,3,FALSE)&amp;"/"&amp;RIGHT(L758+100,2)&amp;"/"&amp;M758)&lt;=DATEVALUE(VLOOKUP(N758,Validation!F793:I816,3,FALSE)&amp;"/"&amp;RIGHT(O758+100,2)&amp;"/"&amp;P758),"",-1),"")</f>
        <v/>
      </c>
      <c r="AC758" s="133" t="str">
        <f>IFERROR(IF(DATEVALUE(TEXT(VLOOKUP(S758,Validation!F793:I816,3,FALSE)&amp;"/"&amp;RIGHT(T758+100,2)&amp;"/"&amp;U758,"MM/DD/YYYY"))&lt;=DATEVALUE(TEXT(VLOOKUP(V758,Validation!F793:I816,3,FALSE)&amp;"/"&amp;RIGHT(W758+100,2)&amp;"/"&amp;X758,"MM/DD/YYYY")),"",-1),"")</f>
        <v/>
      </c>
    </row>
    <row r="759" spans="1:29" ht="13.8">
      <c r="A759" s="113"/>
      <c r="B759" s="113"/>
      <c r="C759" s="113"/>
      <c r="D759" s="113"/>
      <c r="E759" s="113"/>
      <c r="F759" s="14"/>
      <c r="G759" s="15"/>
      <c r="H759" s="14"/>
      <c r="I759" s="114"/>
      <c r="J759" s="91" t="str">
        <f t="shared" si="33"/>
        <v/>
      </c>
      <c r="K759" s="88"/>
      <c r="L759" s="89"/>
      <c r="M759" s="90"/>
      <c r="N759" s="88"/>
      <c r="O759" s="89"/>
      <c r="P759" s="90"/>
      <c r="Q759" s="85" t="str">
        <f ca="1">+IF(A759="","",IF(AND(TODAY()&lt;Validation!$C$141,OR(MONTH(TODAY())=10,MONTH(TODAY())=11,MONTH(TODAY())=12)),CONCATENATE(MONTH(TODAY()),"/01/",YEAR(TODAY())),IF(AND(TODAY()&lt;Validation!$C$141,MONTH(TODAY())&lt;=9),CONCATENATE("0",MONTH(TODAY()),"/01/",YEAR(TODAY())),IF(AND(TODAY()&gt;=Validation!$C$141,OR(MONTH(TODAY())=10,MONTH(TODAY())=11,MONTH(TODAY())=12)),CONCATENATE(MONTH(TODAY()+10),"/01/",YEAR(TODAY()+10)),IF(AND(TODAY()&gt;=Validation!$C$141,MONTH(TODAY())&lt;=9),CONCATENATE("0",MONTH(TODAY()+10),"/01/",YEAR(TODAY()+10)))))))</f>
        <v/>
      </c>
      <c r="R759" s="84" t="str">
        <f t="shared" si="34"/>
        <v/>
      </c>
      <c r="S759" s="66"/>
      <c r="T759" s="66"/>
      <c r="U759" s="66"/>
      <c r="V759" s="66"/>
      <c r="W759" s="66"/>
      <c r="X759" s="66"/>
      <c r="Y759" s="278"/>
      <c r="Z759" s="7">
        <f t="shared" si="35"/>
        <v>22</v>
      </c>
      <c r="AB759" s="133" t="str">
        <f>IFERROR(IF(DATEVALUE(VLOOKUP(K759,Validation!F794:I817,3,FALSE)&amp;"/"&amp;RIGHT(L759+100,2)&amp;"/"&amp;M759)&lt;=DATEVALUE(VLOOKUP(N759,Validation!F794:I817,3,FALSE)&amp;"/"&amp;RIGHT(O759+100,2)&amp;"/"&amp;P759),"",-1),"")</f>
        <v/>
      </c>
      <c r="AC759" s="133" t="str">
        <f>IFERROR(IF(DATEVALUE(TEXT(VLOOKUP(S759,Validation!F794:I817,3,FALSE)&amp;"/"&amp;RIGHT(T759+100,2)&amp;"/"&amp;U759,"MM/DD/YYYY"))&lt;=DATEVALUE(TEXT(VLOOKUP(V759,Validation!F794:I817,3,FALSE)&amp;"/"&amp;RIGHT(W759+100,2)&amp;"/"&amp;X759,"MM/DD/YYYY")),"",-1),"")</f>
        <v/>
      </c>
    </row>
    <row r="760" spans="1:29" ht="13.8">
      <c r="A760" s="113"/>
      <c r="B760" s="113"/>
      <c r="C760" s="113"/>
      <c r="D760" s="113"/>
      <c r="E760" s="113"/>
      <c r="F760" s="14"/>
      <c r="G760" s="15"/>
      <c r="H760" s="14"/>
      <c r="I760" s="114"/>
      <c r="J760" s="91" t="str">
        <f t="shared" si="33"/>
        <v/>
      </c>
      <c r="K760" s="88"/>
      <c r="L760" s="89"/>
      <c r="M760" s="90"/>
      <c r="N760" s="88"/>
      <c r="O760" s="89"/>
      <c r="P760" s="90"/>
      <c r="Q760" s="85" t="str">
        <f ca="1">+IF(A760="","",IF(AND(TODAY()&lt;Validation!$C$141,OR(MONTH(TODAY())=10,MONTH(TODAY())=11,MONTH(TODAY())=12)),CONCATENATE(MONTH(TODAY()),"/01/",YEAR(TODAY())),IF(AND(TODAY()&lt;Validation!$C$141,MONTH(TODAY())&lt;=9),CONCATENATE("0",MONTH(TODAY()),"/01/",YEAR(TODAY())),IF(AND(TODAY()&gt;=Validation!$C$141,OR(MONTH(TODAY())=10,MONTH(TODAY())=11,MONTH(TODAY())=12)),CONCATENATE(MONTH(TODAY()+10),"/01/",YEAR(TODAY()+10)),IF(AND(TODAY()&gt;=Validation!$C$141,MONTH(TODAY())&lt;=9),CONCATENATE("0",MONTH(TODAY()+10),"/01/",YEAR(TODAY()+10)))))))</f>
        <v/>
      </c>
      <c r="R760" s="84" t="str">
        <f t="shared" si="34"/>
        <v/>
      </c>
      <c r="S760" s="66"/>
      <c r="T760" s="66"/>
      <c r="U760" s="66"/>
      <c r="V760" s="66"/>
      <c r="W760" s="66"/>
      <c r="X760" s="66"/>
      <c r="Y760" s="278"/>
      <c r="Z760" s="7">
        <f t="shared" si="35"/>
        <v>22</v>
      </c>
      <c r="AB760" s="133" t="str">
        <f>IFERROR(IF(DATEVALUE(VLOOKUP(K760,Validation!F795:I818,3,FALSE)&amp;"/"&amp;RIGHT(L760+100,2)&amp;"/"&amp;M760)&lt;=DATEVALUE(VLOOKUP(N760,Validation!F795:I818,3,FALSE)&amp;"/"&amp;RIGHT(O760+100,2)&amp;"/"&amp;P760),"",-1),"")</f>
        <v/>
      </c>
      <c r="AC760" s="133" t="str">
        <f>IFERROR(IF(DATEVALUE(TEXT(VLOOKUP(S760,Validation!F795:I818,3,FALSE)&amp;"/"&amp;RIGHT(T760+100,2)&amp;"/"&amp;U760,"MM/DD/YYYY"))&lt;=DATEVALUE(TEXT(VLOOKUP(V760,Validation!F795:I818,3,FALSE)&amp;"/"&amp;RIGHT(W760+100,2)&amp;"/"&amp;X760,"MM/DD/YYYY")),"",-1),"")</f>
        <v/>
      </c>
    </row>
    <row r="761" spans="1:29" ht="13.8">
      <c r="A761" s="113"/>
      <c r="B761" s="113"/>
      <c r="C761" s="113"/>
      <c r="D761" s="113"/>
      <c r="E761" s="113"/>
      <c r="F761" s="14"/>
      <c r="G761" s="15"/>
      <c r="H761" s="14"/>
      <c r="I761" s="114"/>
      <c r="J761" s="91" t="str">
        <f t="shared" si="33"/>
        <v/>
      </c>
      <c r="K761" s="88"/>
      <c r="L761" s="89"/>
      <c r="M761" s="90"/>
      <c r="N761" s="88"/>
      <c r="O761" s="89"/>
      <c r="P761" s="90"/>
      <c r="Q761" s="85" t="str">
        <f ca="1">+IF(A761="","",IF(AND(TODAY()&lt;Validation!$C$141,OR(MONTH(TODAY())=10,MONTH(TODAY())=11,MONTH(TODAY())=12)),CONCATENATE(MONTH(TODAY()),"/01/",YEAR(TODAY())),IF(AND(TODAY()&lt;Validation!$C$141,MONTH(TODAY())&lt;=9),CONCATENATE("0",MONTH(TODAY()),"/01/",YEAR(TODAY())),IF(AND(TODAY()&gt;=Validation!$C$141,OR(MONTH(TODAY())=10,MONTH(TODAY())=11,MONTH(TODAY())=12)),CONCATENATE(MONTH(TODAY()+10),"/01/",YEAR(TODAY()+10)),IF(AND(TODAY()&gt;=Validation!$C$141,MONTH(TODAY())&lt;=9),CONCATENATE("0",MONTH(TODAY()+10),"/01/",YEAR(TODAY()+10)))))))</f>
        <v/>
      </c>
      <c r="R761" s="84" t="str">
        <f t="shared" si="34"/>
        <v/>
      </c>
      <c r="S761" s="66"/>
      <c r="T761" s="66"/>
      <c r="U761" s="66"/>
      <c r="V761" s="66"/>
      <c r="W761" s="66"/>
      <c r="X761" s="66"/>
      <c r="Y761" s="278"/>
      <c r="Z761" s="7">
        <f t="shared" si="35"/>
        <v>22</v>
      </c>
      <c r="AB761" s="133" t="str">
        <f>IFERROR(IF(DATEVALUE(VLOOKUP(K761,Validation!F796:I819,3,FALSE)&amp;"/"&amp;RIGHT(L761+100,2)&amp;"/"&amp;M761)&lt;=DATEVALUE(VLOOKUP(N761,Validation!F796:I819,3,FALSE)&amp;"/"&amp;RIGHT(O761+100,2)&amp;"/"&amp;P761),"",-1),"")</f>
        <v/>
      </c>
      <c r="AC761" s="133" t="str">
        <f>IFERROR(IF(DATEVALUE(TEXT(VLOOKUP(S761,Validation!F796:I819,3,FALSE)&amp;"/"&amp;RIGHT(T761+100,2)&amp;"/"&amp;U761,"MM/DD/YYYY"))&lt;=DATEVALUE(TEXT(VLOOKUP(V761,Validation!F796:I819,3,FALSE)&amp;"/"&amp;RIGHT(W761+100,2)&amp;"/"&amp;X761,"MM/DD/YYYY")),"",-1),"")</f>
        <v/>
      </c>
    </row>
    <row r="762" spans="1:29" ht="13.8">
      <c r="A762" s="113"/>
      <c r="B762" s="113"/>
      <c r="C762" s="113"/>
      <c r="D762" s="113"/>
      <c r="E762" s="113"/>
      <c r="F762" s="14"/>
      <c r="G762" s="15"/>
      <c r="H762" s="14"/>
      <c r="I762" s="114"/>
      <c r="J762" s="91" t="str">
        <f t="shared" si="33"/>
        <v/>
      </c>
      <c r="K762" s="88"/>
      <c r="L762" s="89"/>
      <c r="M762" s="90"/>
      <c r="N762" s="88"/>
      <c r="O762" s="89"/>
      <c r="P762" s="90"/>
      <c r="Q762" s="85" t="str">
        <f ca="1">+IF(A762="","",IF(AND(TODAY()&lt;Validation!$C$141,OR(MONTH(TODAY())=10,MONTH(TODAY())=11,MONTH(TODAY())=12)),CONCATENATE(MONTH(TODAY()),"/01/",YEAR(TODAY())),IF(AND(TODAY()&lt;Validation!$C$141,MONTH(TODAY())&lt;=9),CONCATENATE("0",MONTH(TODAY()),"/01/",YEAR(TODAY())),IF(AND(TODAY()&gt;=Validation!$C$141,OR(MONTH(TODAY())=10,MONTH(TODAY())=11,MONTH(TODAY())=12)),CONCATENATE(MONTH(TODAY()+10),"/01/",YEAR(TODAY()+10)),IF(AND(TODAY()&gt;=Validation!$C$141,MONTH(TODAY())&lt;=9),CONCATENATE("0",MONTH(TODAY()+10),"/01/",YEAR(TODAY()+10)))))))</f>
        <v/>
      </c>
      <c r="R762" s="84" t="str">
        <f t="shared" si="34"/>
        <v/>
      </c>
      <c r="S762" s="66"/>
      <c r="T762" s="66"/>
      <c r="U762" s="66"/>
      <c r="V762" s="66"/>
      <c r="W762" s="66"/>
      <c r="X762" s="66"/>
      <c r="Y762" s="278"/>
      <c r="Z762" s="7">
        <f t="shared" si="35"/>
        <v>22</v>
      </c>
      <c r="AB762" s="133" t="str">
        <f>IFERROR(IF(DATEVALUE(VLOOKUP(K762,Validation!F797:I820,3,FALSE)&amp;"/"&amp;RIGHT(L762+100,2)&amp;"/"&amp;M762)&lt;=DATEVALUE(VLOOKUP(N762,Validation!F797:I820,3,FALSE)&amp;"/"&amp;RIGHT(O762+100,2)&amp;"/"&amp;P762),"",-1),"")</f>
        <v/>
      </c>
      <c r="AC762" s="133" t="str">
        <f>IFERROR(IF(DATEVALUE(TEXT(VLOOKUP(S762,Validation!F797:I820,3,FALSE)&amp;"/"&amp;RIGHT(T762+100,2)&amp;"/"&amp;U762,"MM/DD/YYYY"))&lt;=DATEVALUE(TEXT(VLOOKUP(V762,Validation!F797:I820,3,FALSE)&amp;"/"&amp;RIGHT(W762+100,2)&amp;"/"&amp;X762,"MM/DD/YYYY")),"",-1),"")</f>
        <v/>
      </c>
    </row>
    <row r="763" spans="1:29" ht="13.8">
      <c r="A763" s="113"/>
      <c r="B763" s="113"/>
      <c r="C763" s="113"/>
      <c r="D763" s="113"/>
      <c r="E763" s="113"/>
      <c r="F763" s="14"/>
      <c r="G763" s="15"/>
      <c r="H763" s="14"/>
      <c r="I763" s="114"/>
      <c r="J763" s="91" t="str">
        <f t="shared" si="33"/>
        <v/>
      </c>
      <c r="K763" s="88"/>
      <c r="L763" s="89"/>
      <c r="M763" s="90"/>
      <c r="N763" s="88"/>
      <c r="O763" s="89"/>
      <c r="P763" s="90"/>
      <c r="Q763" s="85" t="str">
        <f ca="1">+IF(A763="","",IF(AND(TODAY()&lt;Validation!$C$141,OR(MONTH(TODAY())=10,MONTH(TODAY())=11,MONTH(TODAY())=12)),CONCATENATE(MONTH(TODAY()),"/01/",YEAR(TODAY())),IF(AND(TODAY()&lt;Validation!$C$141,MONTH(TODAY())&lt;=9),CONCATENATE("0",MONTH(TODAY()),"/01/",YEAR(TODAY())),IF(AND(TODAY()&gt;=Validation!$C$141,OR(MONTH(TODAY())=10,MONTH(TODAY())=11,MONTH(TODAY())=12)),CONCATENATE(MONTH(TODAY()+10),"/01/",YEAR(TODAY()+10)),IF(AND(TODAY()&gt;=Validation!$C$141,MONTH(TODAY())&lt;=9),CONCATENATE("0",MONTH(TODAY()+10),"/01/",YEAR(TODAY()+10)))))))</f>
        <v/>
      </c>
      <c r="R763" s="84" t="str">
        <f t="shared" si="34"/>
        <v/>
      </c>
      <c r="S763" s="66"/>
      <c r="T763" s="66"/>
      <c r="U763" s="66"/>
      <c r="V763" s="66"/>
      <c r="W763" s="66"/>
      <c r="X763" s="66"/>
      <c r="Y763" s="278"/>
      <c r="Z763" s="7">
        <f t="shared" si="35"/>
        <v>22</v>
      </c>
      <c r="AB763" s="133" t="str">
        <f>IFERROR(IF(DATEVALUE(VLOOKUP(K763,Validation!F798:I821,3,FALSE)&amp;"/"&amp;RIGHT(L763+100,2)&amp;"/"&amp;M763)&lt;=DATEVALUE(VLOOKUP(N763,Validation!F798:I821,3,FALSE)&amp;"/"&amp;RIGHT(O763+100,2)&amp;"/"&amp;P763),"",-1),"")</f>
        <v/>
      </c>
      <c r="AC763" s="133" t="str">
        <f>IFERROR(IF(DATEVALUE(TEXT(VLOOKUP(S763,Validation!F798:I821,3,FALSE)&amp;"/"&amp;RIGHT(T763+100,2)&amp;"/"&amp;U763,"MM/DD/YYYY"))&lt;=DATEVALUE(TEXT(VLOOKUP(V763,Validation!F798:I821,3,FALSE)&amp;"/"&amp;RIGHT(W763+100,2)&amp;"/"&amp;X763,"MM/DD/YYYY")),"",-1),"")</f>
        <v/>
      </c>
    </row>
    <row r="764" spans="1:29" ht="13.8">
      <c r="A764" s="113"/>
      <c r="B764" s="113"/>
      <c r="C764" s="113"/>
      <c r="D764" s="113"/>
      <c r="E764" s="113"/>
      <c r="F764" s="14"/>
      <c r="G764" s="15"/>
      <c r="H764" s="14"/>
      <c r="I764" s="114"/>
      <c r="J764" s="91" t="str">
        <f t="shared" si="33"/>
        <v/>
      </c>
      <c r="K764" s="88"/>
      <c r="L764" s="89"/>
      <c r="M764" s="90"/>
      <c r="N764" s="88"/>
      <c r="O764" s="89"/>
      <c r="P764" s="90"/>
      <c r="Q764" s="85" t="str">
        <f ca="1">+IF(A764="","",IF(AND(TODAY()&lt;Validation!$C$141,OR(MONTH(TODAY())=10,MONTH(TODAY())=11,MONTH(TODAY())=12)),CONCATENATE(MONTH(TODAY()),"/01/",YEAR(TODAY())),IF(AND(TODAY()&lt;Validation!$C$141,MONTH(TODAY())&lt;=9),CONCATENATE("0",MONTH(TODAY()),"/01/",YEAR(TODAY())),IF(AND(TODAY()&gt;=Validation!$C$141,OR(MONTH(TODAY())=10,MONTH(TODAY())=11,MONTH(TODAY())=12)),CONCATENATE(MONTH(TODAY()+10),"/01/",YEAR(TODAY()+10)),IF(AND(TODAY()&gt;=Validation!$C$141,MONTH(TODAY())&lt;=9),CONCATENATE("0",MONTH(TODAY()+10),"/01/",YEAR(TODAY()+10)))))))</f>
        <v/>
      </c>
      <c r="R764" s="84" t="str">
        <f t="shared" si="34"/>
        <v/>
      </c>
      <c r="S764" s="66"/>
      <c r="T764" s="66"/>
      <c r="U764" s="66"/>
      <c r="V764" s="66"/>
      <c r="W764" s="66"/>
      <c r="X764" s="66"/>
      <c r="Y764" s="278"/>
      <c r="Z764" s="7">
        <f t="shared" si="35"/>
        <v>22</v>
      </c>
      <c r="AB764" s="133" t="str">
        <f>IFERROR(IF(DATEVALUE(VLOOKUP(K764,Validation!F799:I822,3,FALSE)&amp;"/"&amp;RIGHT(L764+100,2)&amp;"/"&amp;M764)&lt;=DATEVALUE(VLOOKUP(N764,Validation!F799:I822,3,FALSE)&amp;"/"&amp;RIGHT(O764+100,2)&amp;"/"&amp;P764),"",-1),"")</f>
        <v/>
      </c>
      <c r="AC764" s="133" t="str">
        <f>IFERROR(IF(DATEVALUE(TEXT(VLOOKUP(S764,Validation!F799:I822,3,FALSE)&amp;"/"&amp;RIGHT(T764+100,2)&amp;"/"&amp;U764,"MM/DD/YYYY"))&lt;=DATEVALUE(TEXT(VLOOKUP(V764,Validation!F799:I822,3,FALSE)&amp;"/"&amp;RIGHT(W764+100,2)&amp;"/"&amp;X764,"MM/DD/YYYY")),"",-1),"")</f>
        <v/>
      </c>
    </row>
    <row r="765" spans="1:29" ht="13.8">
      <c r="A765" s="113"/>
      <c r="B765" s="113"/>
      <c r="C765" s="113"/>
      <c r="D765" s="113"/>
      <c r="E765" s="113"/>
      <c r="F765" s="14"/>
      <c r="G765" s="15"/>
      <c r="H765" s="14"/>
      <c r="I765" s="114"/>
      <c r="J765" s="91" t="str">
        <f t="shared" si="33"/>
        <v/>
      </c>
      <c r="K765" s="88"/>
      <c r="L765" s="89"/>
      <c r="M765" s="90"/>
      <c r="N765" s="88"/>
      <c r="O765" s="89"/>
      <c r="P765" s="90"/>
      <c r="Q765" s="85" t="str">
        <f ca="1">+IF(A765="","",IF(AND(TODAY()&lt;Validation!$C$141,OR(MONTH(TODAY())=10,MONTH(TODAY())=11,MONTH(TODAY())=12)),CONCATENATE(MONTH(TODAY()),"/01/",YEAR(TODAY())),IF(AND(TODAY()&lt;Validation!$C$141,MONTH(TODAY())&lt;=9),CONCATENATE("0",MONTH(TODAY()),"/01/",YEAR(TODAY())),IF(AND(TODAY()&gt;=Validation!$C$141,OR(MONTH(TODAY())=10,MONTH(TODAY())=11,MONTH(TODAY())=12)),CONCATENATE(MONTH(TODAY()+10),"/01/",YEAR(TODAY()+10)),IF(AND(TODAY()&gt;=Validation!$C$141,MONTH(TODAY())&lt;=9),CONCATENATE("0",MONTH(TODAY()+10),"/01/",YEAR(TODAY()+10)))))))</f>
        <v/>
      </c>
      <c r="R765" s="84" t="str">
        <f t="shared" si="34"/>
        <v/>
      </c>
      <c r="S765" s="66"/>
      <c r="T765" s="66"/>
      <c r="U765" s="66"/>
      <c r="V765" s="66"/>
      <c r="W765" s="66"/>
      <c r="X765" s="66"/>
      <c r="Y765" s="278"/>
      <c r="Z765" s="7">
        <f t="shared" si="35"/>
        <v>22</v>
      </c>
      <c r="AB765" s="133" t="str">
        <f>IFERROR(IF(DATEVALUE(VLOOKUP(K765,Validation!F800:I823,3,FALSE)&amp;"/"&amp;RIGHT(L765+100,2)&amp;"/"&amp;M765)&lt;=DATEVALUE(VLOOKUP(N765,Validation!F800:I823,3,FALSE)&amp;"/"&amp;RIGHT(O765+100,2)&amp;"/"&amp;P765),"",-1),"")</f>
        <v/>
      </c>
      <c r="AC765" s="133" t="str">
        <f>IFERROR(IF(DATEVALUE(TEXT(VLOOKUP(S765,Validation!F800:I823,3,FALSE)&amp;"/"&amp;RIGHT(T765+100,2)&amp;"/"&amp;U765,"MM/DD/YYYY"))&lt;=DATEVALUE(TEXT(VLOOKUP(V765,Validation!F800:I823,3,FALSE)&amp;"/"&amp;RIGHT(W765+100,2)&amp;"/"&amp;X765,"MM/DD/YYYY")),"",-1),"")</f>
        <v/>
      </c>
    </row>
    <row r="766" spans="1:29" ht="13.8">
      <c r="A766" s="113"/>
      <c r="B766" s="113"/>
      <c r="C766" s="113"/>
      <c r="D766" s="113"/>
      <c r="E766" s="113"/>
      <c r="F766" s="14"/>
      <c r="G766" s="15"/>
      <c r="H766" s="14"/>
      <c r="I766" s="114"/>
      <c r="J766" s="91" t="str">
        <f t="shared" si="33"/>
        <v/>
      </c>
      <c r="K766" s="88"/>
      <c r="L766" s="89"/>
      <c r="M766" s="90"/>
      <c r="N766" s="88"/>
      <c r="O766" s="89"/>
      <c r="P766" s="90"/>
      <c r="Q766" s="85" t="str">
        <f ca="1">+IF(A766="","",IF(AND(TODAY()&lt;Validation!$C$141,OR(MONTH(TODAY())=10,MONTH(TODAY())=11,MONTH(TODAY())=12)),CONCATENATE(MONTH(TODAY()),"/01/",YEAR(TODAY())),IF(AND(TODAY()&lt;Validation!$C$141,MONTH(TODAY())&lt;=9),CONCATENATE("0",MONTH(TODAY()),"/01/",YEAR(TODAY())),IF(AND(TODAY()&gt;=Validation!$C$141,OR(MONTH(TODAY())=10,MONTH(TODAY())=11,MONTH(TODAY())=12)),CONCATENATE(MONTH(TODAY()+10),"/01/",YEAR(TODAY()+10)),IF(AND(TODAY()&gt;=Validation!$C$141,MONTH(TODAY())&lt;=9),CONCATENATE("0",MONTH(TODAY()+10),"/01/",YEAR(TODAY()+10)))))))</f>
        <v/>
      </c>
      <c r="R766" s="84" t="str">
        <f t="shared" si="34"/>
        <v/>
      </c>
      <c r="S766" s="66"/>
      <c r="T766" s="66"/>
      <c r="U766" s="66"/>
      <c r="V766" s="66"/>
      <c r="W766" s="66"/>
      <c r="X766" s="66"/>
      <c r="Y766" s="278"/>
      <c r="Z766" s="7">
        <f t="shared" si="35"/>
        <v>22</v>
      </c>
      <c r="AB766" s="133" t="str">
        <f>IFERROR(IF(DATEVALUE(VLOOKUP(K766,Validation!F801:I824,3,FALSE)&amp;"/"&amp;RIGHT(L766+100,2)&amp;"/"&amp;M766)&lt;=DATEVALUE(VLOOKUP(N766,Validation!F801:I824,3,FALSE)&amp;"/"&amp;RIGHT(O766+100,2)&amp;"/"&amp;P766),"",-1),"")</f>
        <v/>
      </c>
      <c r="AC766" s="133" t="str">
        <f>IFERROR(IF(DATEVALUE(TEXT(VLOOKUP(S766,Validation!F801:I824,3,FALSE)&amp;"/"&amp;RIGHT(T766+100,2)&amp;"/"&amp;U766,"MM/DD/YYYY"))&lt;=DATEVALUE(TEXT(VLOOKUP(V766,Validation!F801:I824,3,FALSE)&amp;"/"&amp;RIGHT(W766+100,2)&amp;"/"&amp;X766,"MM/DD/YYYY")),"",-1),"")</f>
        <v/>
      </c>
    </row>
    <row r="767" spans="1:29" ht="13.8">
      <c r="A767" s="113"/>
      <c r="B767" s="113"/>
      <c r="C767" s="113"/>
      <c r="D767" s="113"/>
      <c r="E767" s="113"/>
      <c r="F767" s="14"/>
      <c r="G767" s="15"/>
      <c r="H767" s="14"/>
      <c r="I767" s="114"/>
      <c r="J767" s="91" t="str">
        <f t="shared" si="33"/>
        <v/>
      </c>
      <c r="K767" s="88"/>
      <c r="L767" s="89"/>
      <c r="M767" s="90"/>
      <c r="N767" s="88"/>
      <c r="O767" s="89"/>
      <c r="P767" s="90"/>
      <c r="Q767" s="85" t="str">
        <f ca="1">+IF(A767="","",IF(AND(TODAY()&lt;Validation!$C$141,OR(MONTH(TODAY())=10,MONTH(TODAY())=11,MONTH(TODAY())=12)),CONCATENATE(MONTH(TODAY()),"/01/",YEAR(TODAY())),IF(AND(TODAY()&lt;Validation!$C$141,MONTH(TODAY())&lt;=9),CONCATENATE("0",MONTH(TODAY()),"/01/",YEAR(TODAY())),IF(AND(TODAY()&gt;=Validation!$C$141,OR(MONTH(TODAY())=10,MONTH(TODAY())=11,MONTH(TODAY())=12)),CONCATENATE(MONTH(TODAY()+10),"/01/",YEAR(TODAY()+10)),IF(AND(TODAY()&gt;=Validation!$C$141,MONTH(TODAY())&lt;=9),CONCATENATE("0",MONTH(TODAY()+10),"/01/",YEAR(TODAY()+10)))))))</f>
        <v/>
      </c>
      <c r="R767" s="84" t="str">
        <f t="shared" si="34"/>
        <v/>
      </c>
      <c r="S767" s="66"/>
      <c r="T767" s="66"/>
      <c r="U767" s="66"/>
      <c r="V767" s="66"/>
      <c r="W767" s="66"/>
      <c r="X767" s="66"/>
      <c r="Y767" s="278"/>
      <c r="Z767" s="7">
        <f t="shared" si="35"/>
        <v>22</v>
      </c>
      <c r="AB767" s="133" t="str">
        <f>IFERROR(IF(DATEVALUE(VLOOKUP(K767,Validation!F802:I825,3,FALSE)&amp;"/"&amp;RIGHT(L767+100,2)&amp;"/"&amp;M767)&lt;=DATEVALUE(VLOOKUP(N767,Validation!F802:I825,3,FALSE)&amp;"/"&amp;RIGHT(O767+100,2)&amp;"/"&amp;P767),"",-1),"")</f>
        <v/>
      </c>
      <c r="AC767" s="133" t="str">
        <f>IFERROR(IF(DATEVALUE(TEXT(VLOOKUP(S767,Validation!F802:I825,3,FALSE)&amp;"/"&amp;RIGHT(T767+100,2)&amp;"/"&amp;U767,"MM/DD/YYYY"))&lt;=DATEVALUE(TEXT(VLOOKUP(V767,Validation!F802:I825,3,FALSE)&amp;"/"&amp;RIGHT(W767+100,2)&amp;"/"&amp;X767,"MM/DD/YYYY")),"",-1),"")</f>
        <v/>
      </c>
    </row>
    <row r="768" spans="1:29" ht="13.8">
      <c r="A768" s="113"/>
      <c r="B768" s="113"/>
      <c r="C768" s="113"/>
      <c r="D768" s="113"/>
      <c r="E768" s="113"/>
      <c r="F768" s="14"/>
      <c r="G768" s="15"/>
      <c r="H768" s="14"/>
      <c r="I768" s="114"/>
      <c r="J768" s="91" t="str">
        <f t="shared" si="33"/>
        <v/>
      </c>
      <c r="K768" s="88"/>
      <c r="L768" s="89"/>
      <c r="M768" s="90"/>
      <c r="N768" s="88"/>
      <c r="O768" s="89"/>
      <c r="P768" s="90"/>
      <c r="Q768" s="85" t="str">
        <f ca="1">+IF(A768="","",IF(AND(TODAY()&lt;Validation!$C$141,OR(MONTH(TODAY())=10,MONTH(TODAY())=11,MONTH(TODAY())=12)),CONCATENATE(MONTH(TODAY()),"/01/",YEAR(TODAY())),IF(AND(TODAY()&lt;Validation!$C$141,MONTH(TODAY())&lt;=9),CONCATENATE("0",MONTH(TODAY()),"/01/",YEAR(TODAY())),IF(AND(TODAY()&gt;=Validation!$C$141,OR(MONTH(TODAY())=10,MONTH(TODAY())=11,MONTH(TODAY())=12)),CONCATENATE(MONTH(TODAY()+10),"/01/",YEAR(TODAY()+10)),IF(AND(TODAY()&gt;=Validation!$C$141,MONTH(TODAY())&lt;=9),CONCATENATE("0",MONTH(TODAY()+10),"/01/",YEAR(TODAY()+10)))))))</f>
        <v/>
      </c>
      <c r="R768" s="84" t="str">
        <f t="shared" si="34"/>
        <v/>
      </c>
      <c r="S768" s="66"/>
      <c r="T768" s="66"/>
      <c r="U768" s="66"/>
      <c r="V768" s="66"/>
      <c r="W768" s="66"/>
      <c r="X768" s="66"/>
      <c r="Y768" s="278"/>
      <c r="Z768" s="7">
        <f t="shared" si="35"/>
        <v>22</v>
      </c>
      <c r="AB768" s="133" t="str">
        <f>IFERROR(IF(DATEVALUE(VLOOKUP(K768,Validation!F803:I826,3,FALSE)&amp;"/"&amp;RIGHT(L768+100,2)&amp;"/"&amp;M768)&lt;=DATEVALUE(VLOOKUP(N768,Validation!F803:I826,3,FALSE)&amp;"/"&amp;RIGHT(O768+100,2)&amp;"/"&amp;P768),"",-1),"")</f>
        <v/>
      </c>
      <c r="AC768" s="133" t="str">
        <f>IFERROR(IF(DATEVALUE(TEXT(VLOOKUP(S768,Validation!F803:I826,3,FALSE)&amp;"/"&amp;RIGHT(T768+100,2)&amp;"/"&amp;U768,"MM/DD/YYYY"))&lt;=DATEVALUE(TEXT(VLOOKUP(V768,Validation!F803:I826,3,FALSE)&amp;"/"&amp;RIGHT(W768+100,2)&amp;"/"&amp;X768,"MM/DD/YYYY")),"",-1),"")</f>
        <v/>
      </c>
    </row>
    <row r="769" spans="1:29" ht="13.8">
      <c r="A769" s="113"/>
      <c r="B769" s="113"/>
      <c r="C769" s="113"/>
      <c r="D769" s="113"/>
      <c r="E769" s="113"/>
      <c r="F769" s="14"/>
      <c r="G769" s="15"/>
      <c r="H769" s="14"/>
      <c r="I769" s="114"/>
      <c r="J769" s="91" t="str">
        <f t="shared" si="33"/>
        <v/>
      </c>
      <c r="K769" s="88"/>
      <c r="L769" s="89"/>
      <c r="M769" s="90"/>
      <c r="N769" s="88"/>
      <c r="O769" s="89"/>
      <c r="P769" s="90"/>
      <c r="Q769" s="85" t="str">
        <f ca="1">+IF(A769="","",IF(AND(TODAY()&lt;Validation!$C$141,OR(MONTH(TODAY())=10,MONTH(TODAY())=11,MONTH(TODAY())=12)),CONCATENATE(MONTH(TODAY()),"/01/",YEAR(TODAY())),IF(AND(TODAY()&lt;Validation!$C$141,MONTH(TODAY())&lt;=9),CONCATENATE("0",MONTH(TODAY()),"/01/",YEAR(TODAY())),IF(AND(TODAY()&gt;=Validation!$C$141,OR(MONTH(TODAY())=10,MONTH(TODAY())=11,MONTH(TODAY())=12)),CONCATENATE(MONTH(TODAY()+10),"/01/",YEAR(TODAY()+10)),IF(AND(TODAY()&gt;=Validation!$C$141,MONTH(TODAY())&lt;=9),CONCATENATE("0",MONTH(TODAY()+10),"/01/",YEAR(TODAY()+10)))))))</f>
        <v/>
      </c>
      <c r="R769" s="84" t="str">
        <f t="shared" si="34"/>
        <v/>
      </c>
      <c r="S769" s="66"/>
      <c r="T769" s="66"/>
      <c r="U769" s="66"/>
      <c r="V769" s="66"/>
      <c r="W769" s="66"/>
      <c r="X769" s="66"/>
      <c r="Y769" s="278"/>
      <c r="Z769" s="7">
        <f t="shared" si="35"/>
        <v>22</v>
      </c>
      <c r="AB769" s="133" t="str">
        <f>IFERROR(IF(DATEVALUE(VLOOKUP(K769,Validation!F804:I827,3,FALSE)&amp;"/"&amp;RIGHT(L769+100,2)&amp;"/"&amp;M769)&lt;=DATEVALUE(VLOOKUP(N769,Validation!F804:I827,3,FALSE)&amp;"/"&amp;RIGHT(O769+100,2)&amp;"/"&amp;P769),"",-1),"")</f>
        <v/>
      </c>
      <c r="AC769" s="133" t="str">
        <f>IFERROR(IF(DATEVALUE(TEXT(VLOOKUP(S769,Validation!F804:I827,3,FALSE)&amp;"/"&amp;RIGHT(T769+100,2)&amp;"/"&amp;U769,"MM/DD/YYYY"))&lt;=DATEVALUE(TEXT(VLOOKUP(V769,Validation!F804:I827,3,FALSE)&amp;"/"&amp;RIGHT(W769+100,2)&amp;"/"&amp;X769,"MM/DD/YYYY")),"",-1),"")</f>
        <v/>
      </c>
    </row>
    <row r="770" spans="1:29" ht="13.8">
      <c r="A770" s="113"/>
      <c r="B770" s="113"/>
      <c r="C770" s="113"/>
      <c r="D770" s="113"/>
      <c r="E770" s="113"/>
      <c r="F770" s="14"/>
      <c r="G770" s="15"/>
      <c r="H770" s="14"/>
      <c r="I770" s="114"/>
      <c r="J770" s="91" t="str">
        <f t="shared" si="33"/>
        <v/>
      </c>
      <c r="K770" s="88"/>
      <c r="L770" s="89"/>
      <c r="M770" s="90"/>
      <c r="N770" s="88"/>
      <c r="O770" s="89"/>
      <c r="P770" s="90"/>
      <c r="Q770" s="85" t="str">
        <f ca="1">+IF(A770="","",IF(AND(TODAY()&lt;Validation!$C$141,OR(MONTH(TODAY())=10,MONTH(TODAY())=11,MONTH(TODAY())=12)),CONCATENATE(MONTH(TODAY()),"/01/",YEAR(TODAY())),IF(AND(TODAY()&lt;Validation!$C$141,MONTH(TODAY())&lt;=9),CONCATENATE("0",MONTH(TODAY()),"/01/",YEAR(TODAY())),IF(AND(TODAY()&gt;=Validation!$C$141,OR(MONTH(TODAY())=10,MONTH(TODAY())=11,MONTH(TODAY())=12)),CONCATENATE(MONTH(TODAY()+10),"/01/",YEAR(TODAY()+10)),IF(AND(TODAY()&gt;=Validation!$C$141,MONTH(TODAY())&lt;=9),CONCATENATE("0",MONTH(TODAY()+10),"/01/",YEAR(TODAY()+10)))))))</f>
        <v/>
      </c>
      <c r="R770" s="84" t="str">
        <f t="shared" si="34"/>
        <v/>
      </c>
      <c r="S770" s="66"/>
      <c r="T770" s="66"/>
      <c r="U770" s="66"/>
      <c r="V770" s="66"/>
      <c r="W770" s="66"/>
      <c r="X770" s="66"/>
      <c r="Y770" s="278"/>
      <c r="Z770" s="7">
        <f t="shared" si="35"/>
        <v>22</v>
      </c>
      <c r="AB770" s="133" t="str">
        <f>IFERROR(IF(DATEVALUE(VLOOKUP(K770,Validation!F805:I828,3,FALSE)&amp;"/"&amp;RIGHT(L770+100,2)&amp;"/"&amp;M770)&lt;=DATEVALUE(VLOOKUP(N770,Validation!F805:I828,3,FALSE)&amp;"/"&amp;RIGHT(O770+100,2)&amp;"/"&amp;P770),"",-1),"")</f>
        <v/>
      </c>
      <c r="AC770" s="133" t="str">
        <f>IFERROR(IF(DATEVALUE(TEXT(VLOOKUP(S770,Validation!F805:I828,3,FALSE)&amp;"/"&amp;RIGHT(T770+100,2)&amp;"/"&amp;U770,"MM/DD/YYYY"))&lt;=DATEVALUE(TEXT(VLOOKUP(V770,Validation!F805:I828,3,FALSE)&amp;"/"&amp;RIGHT(W770+100,2)&amp;"/"&amp;X770,"MM/DD/YYYY")),"",-1),"")</f>
        <v/>
      </c>
    </row>
    <row r="771" spans="1:29" ht="13.8">
      <c r="A771" s="113"/>
      <c r="B771" s="113"/>
      <c r="C771" s="113"/>
      <c r="D771" s="113"/>
      <c r="E771" s="113"/>
      <c r="F771" s="14"/>
      <c r="G771" s="15"/>
      <c r="H771" s="14"/>
      <c r="I771" s="114"/>
      <c r="J771" s="91" t="str">
        <f t="shared" si="33"/>
        <v/>
      </c>
      <c r="K771" s="88"/>
      <c r="L771" s="89"/>
      <c r="M771" s="90"/>
      <c r="N771" s="88"/>
      <c r="O771" s="89"/>
      <c r="P771" s="90"/>
      <c r="Q771" s="85" t="str">
        <f ca="1">+IF(A771="","",IF(AND(TODAY()&lt;Validation!$C$141,OR(MONTH(TODAY())=10,MONTH(TODAY())=11,MONTH(TODAY())=12)),CONCATENATE(MONTH(TODAY()),"/01/",YEAR(TODAY())),IF(AND(TODAY()&lt;Validation!$C$141,MONTH(TODAY())&lt;=9),CONCATENATE("0",MONTH(TODAY()),"/01/",YEAR(TODAY())),IF(AND(TODAY()&gt;=Validation!$C$141,OR(MONTH(TODAY())=10,MONTH(TODAY())=11,MONTH(TODAY())=12)),CONCATENATE(MONTH(TODAY()+10),"/01/",YEAR(TODAY()+10)),IF(AND(TODAY()&gt;=Validation!$C$141,MONTH(TODAY())&lt;=9),CONCATENATE("0",MONTH(TODAY()+10),"/01/",YEAR(TODAY()+10)))))))</f>
        <v/>
      </c>
      <c r="R771" s="84" t="str">
        <f t="shared" si="34"/>
        <v/>
      </c>
      <c r="S771" s="66"/>
      <c r="T771" s="66"/>
      <c r="U771" s="66"/>
      <c r="V771" s="66"/>
      <c r="W771" s="66"/>
      <c r="X771" s="66"/>
      <c r="Y771" s="278"/>
      <c r="Z771" s="7">
        <f t="shared" si="35"/>
        <v>22</v>
      </c>
      <c r="AB771" s="133" t="str">
        <f>IFERROR(IF(DATEVALUE(VLOOKUP(K771,Validation!F806:I829,3,FALSE)&amp;"/"&amp;RIGHT(L771+100,2)&amp;"/"&amp;M771)&lt;=DATEVALUE(VLOOKUP(N771,Validation!F806:I829,3,FALSE)&amp;"/"&amp;RIGHT(O771+100,2)&amp;"/"&amp;P771),"",-1),"")</f>
        <v/>
      </c>
      <c r="AC771" s="133" t="str">
        <f>IFERROR(IF(DATEVALUE(TEXT(VLOOKUP(S771,Validation!F806:I829,3,FALSE)&amp;"/"&amp;RIGHT(T771+100,2)&amp;"/"&amp;U771,"MM/DD/YYYY"))&lt;=DATEVALUE(TEXT(VLOOKUP(V771,Validation!F806:I829,3,FALSE)&amp;"/"&amp;RIGHT(W771+100,2)&amp;"/"&amp;X771,"MM/DD/YYYY")),"",-1),"")</f>
        <v/>
      </c>
    </row>
    <row r="772" spans="1:29" ht="13.8">
      <c r="A772" s="113"/>
      <c r="B772" s="113"/>
      <c r="C772" s="113"/>
      <c r="D772" s="113"/>
      <c r="E772" s="113"/>
      <c r="F772" s="14"/>
      <c r="G772" s="15"/>
      <c r="H772" s="14"/>
      <c r="I772" s="114"/>
      <c r="J772" s="91" t="str">
        <f t="shared" si="33"/>
        <v/>
      </c>
      <c r="K772" s="88"/>
      <c r="L772" s="89"/>
      <c r="M772" s="90"/>
      <c r="N772" s="88"/>
      <c r="O772" s="89"/>
      <c r="P772" s="90"/>
      <c r="Q772" s="85" t="str">
        <f ca="1">+IF(A772="","",IF(AND(TODAY()&lt;Validation!$C$141,OR(MONTH(TODAY())=10,MONTH(TODAY())=11,MONTH(TODAY())=12)),CONCATENATE(MONTH(TODAY()),"/01/",YEAR(TODAY())),IF(AND(TODAY()&lt;Validation!$C$141,MONTH(TODAY())&lt;=9),CONCATENATE("0",MONTH(TODAY()),"/01/",YEAR(TODAY())),IF(AND(TODAY()&gt;=Validation!$C$141,OR(MONTH(TODAY())=10,MONTH(TODAY())=11,MONTH(TODAY())=12)),CONCATENATE(MONTH(TODAY()+10),"/01/",YEAR(TODAY()+10)),IF(AND(TODAY()&gt;=Validation!$C$141,MONTH(TODAY())&lt;=9),CONCATENATE("0",MONTH(TODAY()+10),"/01/",YEAR(TODAY()+10)))))))</f>
        <v/>
      </c>
      <c r="R772" s="84" t="str">
        <f t="shared" si="34"/>
        <v/>
      </c>
      <c r="S772" s="66"/>
      <c r="T772" s="66"/>
      <c r="U772" s="66"/>
      <c r="V772" s="66"/>
      <c r="W772" s="66"/>
      <c r="X772" s="66"/>
      <c r="Y772" s="278"/>
      <c r="Z772" s="7">
        <f t="shared" si="35"/>
        <v>22</v>
      </c>
      <c r="AB772" s="133" t="str">
        <f>IFERROR(IF(DATEVALUE(VLOOKUP(K772,Validation!F807:I830,3,FALSE)&amp;"/"&amp;RIGHT(L772+100,2)&amp;"/"&amp;M772)&lt;=DATEVALUE(VLOOKUP(N772,Validation!F807:I830,3,FALSE)&amp;"/"&amp;RIGHT(O772+100,2)&amp;"/"&amp;P772),"",-1),"")</f>
        <v/>
      </c>
      <c r="AC772" s="133" t="str">
        <f>IFERROR(IF(DATEVALUE(TEXT(VLOOKUP(S772,Validation!F807:I830,3,FALSE)&amp;"/"&amp;RIGHT(T772+100,2)&amp;"/"&amp;U772,"MM/DD/YYYY"))&lt;=DATEVALUE(TEXT(VLOOKUP(V772,Validation!F807:I830,3,FALSE)&amp;"/"&amp;RIGHT(W772+100,2)&amp;"/"&amp;X772,"MM/DD/YYYY")),"",-1),"")</f>
        <v/>
      </c>
    </row>
    <row r="773" spans="1:29" ht="13.8">
      <c r="A773" s="113"/>
      <c r="B773" s="113"/>
      <c r="C773" s="113"/>
      <c r="D773" s="113"/>
      <c r="E773" s="113"/>
      <c r="F773" s="14"/>
      <c r="G773" s="15"/>
      <c r="H773" s="14"/>
      <c r="I773" s="114"/>
      <c r="J773" s="91" t="str">
        <f t="shared" si="33"/>
        <v/>
      </c>
      <c r="K773" s="88"/>
      <c r="L773" s="89"/>
      <c r="M773" s="90"/>
      <c r="N773" s="88"/>
      <c r="O773" s="89"/>
      <c r="P773" s="90"/>
      <c r="Q773" s="85" t="str">
        <f ca="1">+IF(A773="","",IF(AND(TODAY()&lt;Validation!$C$141,OR(MONTH(TODAY())=10,MONTH(TODAY())=11,MONTH(TODAY())=12)),CONCATENATE(MONTH(TODAY()),"/01/",YEAR(TODAY())),IF(AND(TODAY()&lt;Validation!$C$141,MONTH(TODAY())&lt;=9),CONCATENATE("0",MONTH(TODAY()),"/01/",YEAR(TODAY())),IF(AND(TODAY()&gt;=Validation!$C$141,OR(MONTH(TODAY())=10,MONTH(TODAY())=11,MONTH(TODAY())=12)),CONCATENATE(MONTH(TODAY()+10),"/01/",YEAR(TODAY()+10)),IF(AND(TODAY()&gt;=Validation!$C$141,MONTH(TODAY())&lt;=9),CONCATENATE("0",MONTH(TODAY()+10),"/01/",YEAR(TODAY()+10)))))))</f>
        <v/>
      </c>
      <c r="R773" s="84" t="str">
        <f t="shared" si="34"/>
        <v/>
      </c>
      <c r="S773" s="66"/>
      <c r="T773" s="66"/>
      <c r="U773" s="66"/>
      <c r="V773" s="66"/>
      <c r="W773" s="66"/>
      <c r="X773" s="66"/>
      <c r="Y773" s="278"/>
      <c r="Z773" s="7">
        <f t="shared" si="35"/>
        <v>22</v>
      </c>
      <c r="AB773" s="133" t="str">
        <f>IFERROR(IF(DATEVALUE(VLOOKUP(K773,Validation!F808:I831,3,FALSE)&amp;"/"&amp;RIGHT(L773+100,2)&amp;"/"&amp;M773)&lt;=DATEVALUE(VLOOKUP(N773,Validation!F808:I831,3,FALSE)&amp;"/"&amp;RIGHT(O773+100,2)&amp;"/"&amp;P773),"",-1),"")</f>
        <v/>
      </c>
      <c r="AC773" s="133" t="str">
        <f>IFERROR(IF(DATEVALUE(TEXT(VLOOKUP(S773,Validation!F808:I831,3,FALSE)&amp;"/"&amp;RIGHT(T773+100,2)&amp;"/"&amp;U773,"MM/DD/YYYY"))&lt;=DATEVALUE(TEXT(VLOOKUP(V773,Validation!F808:I831,3,FALSE)&amp;"/"&amp;RIGHT(W773+100,2)&amp;"/"&amp;X773,"MM/DD/YYYY")),"",-1),"")</f>
        <v/>
      </c>
    </row>
    <row r="774" spans="1:29" ht="13.8">
      <c r="A774" s="113"/>
      <c r="B774" s="113"/>
      <c r="C774" s="113"/>
      <c r="D774" s="113"/>
      <c r="E774" s="113"/>
      <c r="F774" s="14"/>
      <c r="G774" s="15"/>
      <c r="H774" s="14"/>
      <c r="I774" s="114"/>
      <c r="J774" s="91" t="str">
        <f t="shared" ref="J774:J837" si="36">+IF(A774="","",I774)</f>
        <v/>
      </c>
      <c r="K774" s="88"/>
      <c r="L774" s="89"/>
      <c r="M774" s="90"/>
      <c r="N774" s="88"/>
      <c r="O774" s="89"/>
      <c r="P774" s="90"/>
      <c r="Q774" s="85" t="str">
        <f ca="1">+IF(A774="","",IF(AND(TODAY()&lt;Validation!$C$141,OR(MONTH(TODAY())=10,MONTH(TODAY())=11,MONTH(TODAY())=12)),CONCATENATE(MONTH(TODAY()),"/01/",YEAR(TODAY())),IF(AND(TODAY()&lt;Validation!$C$141,MONTH(TODAY())&lt;=9),CONCATENATE("0",MONTH(TODAY()),"/01/",YEAR(TODAY())),IF(AND(TODAY()&gt;=Validation!$C$141,OR(MONTH(TODAY())=10,MONTH(TODAY())=11,MONTH(TODAY())=12)),CONCATENATE(MONTH(TODAY()+10),"/01/",YEAR(TODAY()+10)),IF(AND(TODAY()&gt;=Validation!$C$141,MONTH(TODAY())&lt;=9),CONCATENATE("0",MONTH(TODAY()+10),"/01/",YEAR(TODAY()+10)))))))</f>
        <v/>
      </c>
      <c r="R774" s="84" t="str">
        <f t="shared" ref="R774:R837" si="37">+IF(A774="","",I774)</f>
        <v/>
      </c>
      <c r="S774" s="66"/>
      <c r="T774" s="66"/>
      <c r="U774" s="66"/>
      <c r="V774" s="66"/>
      <c r="W774" s="66"/>
      <c r="X774" s="66"/>
      <c r="Y774" s="278"/>
      <c r="Z774" s="7">
        <f t="shared" ref="Z774:Z837" si="38">COUNTBLANK(A774:I774)+COUNTBLANK(K774:P774)+COUNTBLANK(S774:Y774)</f>
        <v>22</v>
      </c>
      <c r="AB774" s="133" t="str">
        <f>IFERROR(IF(DATEVALUE(VLOOKUP(K774,Validation!F809:I832,3,FALSE)&amp;"/"&amp;RIGHT(L774+100,2)&amp;"/"&amp;M774)&lt;=DATEVALUE(VLOOKUP(N774,Validation!F809:I832,3,FALSE)&amp;"/"&amp;RIGHT(O774+100,2)&amp;"/"&amp;P774),"",-1),"")</f>
        <v/>
      </c>
      <c r="AC774" s="133" t="str">
        <f>IFERROR(IF(DATEVALUE(TEXT(VLOOKUP(S774,Validation!F809:I832,3,FALSE)&amp;"/"&amp;RIGHT(T774+100,2)&amp;"/"&amp;U774,"MM/DD/YYYY"))&lt;=DATEVALUE(TEXT(VLOOKUP(V774,Validation!F809:I832,3,FALSE)&amp;"/"&amp;RIGHT(W774+100,2)&amp;"/"&amp;X774,"MM/DD/YYYY")),"",-1),"")</f>
        <v/>
      </c>
    </row>
    <row r="775" spans="1:29" ht="13.8">
      <c r="A775" s="113"/>
      <c r="B775" s="113"/>
      <c r="C775" s="113"/>
      <c r="D775" s="113"/>
      <c r="E775" s="113"/>
      <c r="F775" s="14"/>
      <c r="G775" s="15"/>
      <c r="H775" s="14"/>
      <c r="I775" s="114"/>
      <c r="J775" s="91" t="str">
        <f t="shared" si="36"/>
        <v/>
      </c>
      <c r="K775" s="88"/>
      <c r="L775" s="89"/>
      <c r="M775" s="90"/>
      <c r="N775" s="88"/>
      <c r="O775" s="89"/>
      <c r="P775" s="90"/>
      <c r="Q775" s="85" t="str">
        <f ca="1">+IF(A775="","",IF(AND(TODAY()&lt;Validation!$C$141,OR(MONTH(TODAY())=10,MONTH(TODAY())=11,MONTH(TODAY())=12)),CONCATENATE(MONTH(TODAY()),"/01/",YEAR(TODAY())),IF(AND(TODAY()&lt;Validation!$C$141,MONTH(TODAY())&lt;=9),CONCATENATE("0",MONTH(TODAY()),"/01/",YEAR(TODAY())),IF(AND(TODAY()&gt;=Validation!$C$141,OR(MONTH(TODAY())=10,MONTH(TODAY())=11,MONTH(TODAY())=12)),CONCATENATE(MONTH(TODAY()+10),"/01/",YEAR(TODAY()+10)),IF(AND(TODAY()&gt;=Validation!$C$141,MONTH(TODAY())&lt;=9),CONCATENATE("0",MONTH(TODAY()+10),"/01/",YEAR(TODAY()+10)))))))</f>
        <v/>
      </c>
      <c r="R775" s="84" t="str">
        <f t="shared" si="37"/>
        <v/>
      </c>
      <c r="S775" s="66"/>
      <c r="T775" s="66"/>
      <c r="U775" s="66"/>
      <c r="V775" s="66"/>
      <c r="W775" s="66"/>
      <c r="X775" s="66"/>
      <c r="Y775" s="278"/>
      <c r="Z775" s="7">
        <f t="shared" si="38"/>
        <v>22</v>
      </c>
      <c r="AB775" s="133" t="str">
        <f>IFERROR(IF(DATEVALUE(VLOOKUP(K775,Validation!F810:I833,3,FALSE)&amp;"/"&amp;RIGHT(L775+100,2)&amp;"/"&amp;M775)&lt;=DATEVALUE(VLOOKUP(N775,Validation!F810:I833,3,FALSE)&amp;"/"&amp;RIGHT(O775+100,2)&amp;"/"&amp;P775),"",-1),"")</f>
        <v/>
      </c>
      <c r="AC775" s="133" t="str">
        <f>IFERROR(IF(DATEVALUE(TEXT(VLOOKUP(S775,Validation!F810:I833,3,FALSE)&amp;"/"&amp;RIGHT(T775+100,2)&amp;"/"&amp;U775,"MM/DD/YYYY"))&lt;=DATEVALUE(TEXT(VLOOKUP(V775,Validation!F810:I833,3,FALSE)&amp;"/"&amp;RIGHT(W775+100,2)&amp;"/"&amp;X775,"MM/DD/YYYY")),"",-1),"")</f>
        <v/>
      </c>
    </row>
    <row r="776" spans="1:29" ht="13.8">
      <c r="A776" s="113"/>
      <c r="B776" s="113"/>
      <c r="C776" s="113"/>
      <c r="D776" s="113"/>
      <c r="E776" s="113"/>
      <c r="F776" s="14"/>
      <c r="G776" s="15"/>
      <c r="H776" s="14"/>
      <c r="I776" s="114"/>
      <c r="J776" s="91" t="str">
        <f t="shared" si="36"/>
        <v/>
      </c>
      <c r="K776" s="88"/>
      <c r="L776" s="89"/>
      <c r="M776" s="90"/>
      <c r="N776" s="88"/>
      <c r="O776" s="89"/>
      <c r="P776" s="90"/>
      <c r="Q776" s="85" t="str">
        <f ca="1">+IF(A776="","",IF(AND(TODAY()&lt;Validation!$C$141,OR(MONTH(TODAY())=10,MONTH(TODAY())=11,MONTH(TODAY())=12)),CONCATENATE(MONTH(TODAY()),"/01/",YEAR(TODAY())),IF(AND(TODAY()&lt;Validation!$C$141,MONTH(TODAY())&lt;=9),CONCATENATE("0",MONTH(TODAY()),"/01/",YEAR(TODAY())),IF(AND(TODAY()&gt;=Validation!$C$141,OR(MONTH(TODAY())=10,MONTH(TODAY())=11,MONTH(TODAY())=12)),CONCATENATE(MONTH(TODAY()+10),"/01/",YEAR(TODAY()+10)),IF(AND(TODAY()&gt;=Validation!$C$141,MONTH(TODAY())&lt;=9),CONCATENATE("0",MONTH(TODAY()+10),"/01/",YEAR(TODAY()+10)))))))</f>
        <v/>
      </c>
      <c r="R776" s="84" t="str">
        <f t="shared" si="37"/>
        <v/>
      </c>
      <c r="S776" s="66"/>
      <c r="T776" s="66"/>
      <c r="U776" s="66"/>
      <c r="V776" s="66"/>
      <c r="W776" s="66"/>
      <c r="X776" s="66"/>
      <c r="Y776" s="278"/>
      <c r="Z776" s="7">
        <f t="shared" si="38"/>
        <v>22</v>
      </c>
      <c r="AB776" s="133" t="str">
        <f>IFERROR(IF(DATEVALUE(VLOOKUP(K776,Validation!F811:I834,3,FALSE)&amp;"/"&amp;RIGHT(L776+100,2)&amp;"/"&amp;M776)&lt;=DATEVALUE(VLOOKUP(N776,Validation!F811:I834,3,FALSE)&amp;"/"&amp;RIGHT(O776+100,2)&amp;"/"&amp;P776),"",-1),"")</f>
        <v/>
      </c>
      <c r="AC776" s="133" t="str">
        <f>IFERROR(IF(DATEVALUE(TEXT(VLOOKUP(S776,Validation!F811:I834,3,FALSE)&amp;"/"&amp;RIGHT(T776+100,2)&amp;"/"&amp;U776,"MM/DD/YYYY"))&lt;=DATEVALUE(TEXT(VLOOKUP(V776,Validation!F811:I834,3,FALSE)&amp;"/"&amp;RIGHT(W776+100,2)&amp;"/"&amp;X776,"MM/DD/YYYY")),"",-1),"")</f>
        <v/>
      </c>
    </row>
    <row r="777" spans="1:29" ht="13.8">
      <c r="A777" s="113"/>
      <c r="B777" s="113"/>
      <c r="C777" s="113"/>
      <c r="D777" s="113"/>
      <c r="E777" s="113"/>
      <c r="F777" s="14"/>
      <c r="G777" s="15"/>
      <c r="H777" s="14"/>
      <c r="I777" s="114"/>
      <c r="J777" s="91" t="str">
        <f t="shared" si="36"/>
        <v/>
      </c>
      <c r="K777" s="88"/>
      <c r="L777" s="89"/>
      <c r="M777" s="90"/>
      <c r="N777" s="88"/>
      <c r="O777" s="89"/>
      <c r="P777" s="90"/>
      <c r="Q777" s="85" t="str">
        <f ca="1">+IF(A777="","",IF(AND(TODAY()&lt;Validation!$C$141,OR(MONTH(TODAY())=10,MONTH(TODAY())=11,MONTH(TODAY())=12)),CONCATENATE(MONTH(TODAY()),"/01/",YEAR(TODAY())),IF(AND(TODAY()&lt;Validation!$C$141,MONTH(TODAY())&lt;=9),CONCATENATE("0",MONTH(TODAY()),"/01/",YEAR(TODAY())),IF(AND(TODAY()&gt;=Validation!$C$141,OR(MONTH(TODAY())=10,MONTH(TODAY())=11,MONTH(TODAY())=12)),CONCATENATE(MONTH(TODAY()+10),"/01/",YEAR(TODAY()+10)),IF(AND(TODAY()&gt;=Validation!$C$141,MONTH(TODAY())&lt;=9),CONCATENATE("0",MONTH(TODAY()+10),"/01/",YEAR(TODAY()+10)))))))</f>
        <v/>
      </c>
      <c r="R777" s="84" t="str">
        <f t="shared" si="37"/>
        <v/>
      </c>
      <c r="S777" s="66"/>
      <c r="T777" s="66"/>
      <c r="U777" s="66"/>
      <c r="V777" s="66"/>
      <c r="W777" s="66"/>
      <c r="X777" s="66"/>
      <c r="Y777" s="278"/>
      <c r="Z777" s="7">
        <f t="shared" si="38"/>
        <v>22</v>
      </c>
      <c r="AB777" s="133" t="str">
        <f>IFERROR(IF(DATEVALUE(VLOOKUP(K777,Validation!F812:I835,3,FALSE)&amp;"/"&amp;RIGHT(L777+100,2)&amp;"/"&amp;M777)&lt;=DATEVALUE(VLOOKUP(N777,Validation!F812:I835,3,FALSE)&amp;"/"&amp;RIGHT(O777+100,2)&amp;"/"&amp;P777),"",-1),"")</f>
        <v/>
      </c>
      <c r="AC777" s="133" t="str">
        <f>IFERROR(IF(DATEVALUE(TEXT(VLOOKUP(S777,Validation!F812:I835,3,FALSE)&amp;"/"&amp;RIGHT(T777+100,2)&amp;"/"&amp;U777,"MM/DD/YYYY"))&lt;=DATEVALUE(TEXT(VLOOKUP(V777,Validation!F812:I835,3,FALSE)&amp;"/"&amp;RIGHT(W777+100,2)&amp;"/"&amp;X777,"MM/DD/YYYY")),"",-1),"")</f>
        <v/>
      </c>
    </row>
    <row r="778" spans="1:29" ht="13.8">
      <c r="A778" s="113"/>
      <c r="B778" s="113"/>
      <c r="C778" s="113"/>
      <c r="D778" s="113"/>
      <c r="E778" s="113"/>
      <c r="F778" s="14"/>
      <c r="G778" s="15"/>
      <c r="H778" s="14"/>
      <c r="I778" s="114"/>
      <c r="J778" s="91" t="str">
        <f t="shared" si="36"/>
        <v/>
      </c>
      <c r="K778" s="88"/>
      <c r="L778" s="89"/>
      <c r="M778" s="90"/>
      <c r="N778" s="88"/>
      <c r="O778" s="89"/>
      <c r="P778" s="90"/>
      <c r="Q778" s="85" t="str">
        <f ca="1">+IF(A778="","",IF(AND(TODAY()&lt;Validation!$C$141,OR(MONTH(TODAY())=10,MONTH(TODAY())=11,MONTH(TODAY())=12)),CONCATENATE(MONTH(TODAY()),"/01/",YEAR(TODAY())),IF(AND(TODAY()&lt;Validation!$C$141,MONTH(TODAY())&lt;=9),CONCATENATE("0",MONTH(TODAY()),"/01/",YEAR(TODAY())),IF(AND(TODAY()&gt;=Validation!$C$141,OR(MONTH(TODAY())=10,MONTH(TODAY())=11,MONTH(TODAY())=12)),CONCATENATE(MONTH(TODAY()+10),"/01/",YEAR(TODAY()+10)),IF(AND(TODAY()&gt;=Validation!$C$141,MONTH(TODAY())&lt;=9),CONCATENATE("0",MONTH(TODAY()+10),"/01/",YEAR(TODAY()+10)))))))</f>
        <v/>
      </c>
      <c r="R778" s="84" t="str">
        <f t="shared" si="37"/>
        <v/>
      </c>
      <c r="S778" s="66"/>
      <c r="T778" s="66"/>
      <c r="U778" s="66"/>
      <c r="V778" s="66"/>
      <c r="W778" s="66"/>
      <c r="X778" s="66"/>
      <c r="Y778" s="278"/>
      <c r="Z778" s="7">
        <f t="shared" si="38"/>
        <v>22</v>
      </c>
      <c r="AB778" s="133" t="str">
        <f>IFERROR(IF(DATEVALUE(VLOOKUP(K778,Validation!F813:I836,3,FALSE)&amp;"/"&amp;RIGHT(L778+100,2)&amp;"/"&amp;M778)&lt;=DATEVALUE(VLOOKUP(N778,Validation!F813:I836,3,FALSE)&amp;"/"&amp;RIGHT(O778+100,2)&amp;"/"&amp;P778),"",-1),"")</f>
        <v/>
      </c>
      <c r="AC778" s="133" t="str">
        <f>IFERROR(IF(DATEVALUE(TEXT(VLOOKUP(S778,Validation!F813:I836,3,FALSE)&amp;"/"&amp;RIGHT(T778+100,2)&amp;"/"&amp;U778,"MM/DD/YYYY"))&lt;=DATEVALUE(TEXT(VLOOKUP(V778,Validation!F813:I836,3,FALSE)&amp;"/"&amp;RIGHT(W778+100,2)&amp;"/"&amp;X778,"MM/DD/YYYY")),"",-1),"")</f>
        <v/>
      </c>
    </row>
    <row r="779" spans="1:29" ht="13.8">
      <c r="A779" s="113"/>
      <c r="B779" s="113"/>
      <c r="C779" s="113"/>
      <c r="D779" s="113"/>
      <c r="E779" s="113"/>
      <c r="F779" s="14"/>
      <c r="G779" s="15"/>
      <c r="H779" s="14"/>
      <c r="I779" s="114"/>
      <c r="J779" s="91" t="str">
        <f t="shared" si="36"/>
        <v/>
      </c>
      <c r="K779" s="88"/>
      <c r="L779" s="89"/>
      <c r="M779" s="90"/>
      <c r="N779" s="88"/>
      <c r="O779" s="89"/>
      <c r="P779" s="90"/>
      <c r="Q779" s="85" t="str">
        <f ca="1">+IF(A779="","",IF(AND(TODAY()&lt;Validation!$C$141,OR(MONTH(TODAY())=10,MONTH(TODAY())=11,MONTH(TODAY())=12)),CONCATENATE(MONTH(TODAY()),"/01/",YEAR(TODAY())),IF(AND(TODAY()&lt;Validation!$C$141,MONTH(TODAY())&lt;=9),CONCATENATE("0",MONTH(TODAY()),"/01/",YEAR(TODAY())),IF(AND(TODAY()&gt;=Validation!$C$141,OR(MONTH(TODAY())=10,MONTH(TODAY())=11,MONTH(TODAY())=12)),CONCATENATE(MONTH(TODAY()+10),"/01/",YEAR(TODAY()+10)),IF(AND(TODAY()&gt;=Validation!$C$141,MONTH(TODAY())&lt;=9),CONCATENATE("0",MONTH(TODAY()+10),"/01/",YEAR(TODAY()+10)))))))</f>
        <v/>
      </c>
      <c r="R779" s="84" t="str">
        <f t="shared" si="37"/>
        <v/>
      </c>
      <c r="S779" s="66"/>
      <c r="T779" s="66"/>
      <c r="U779" s="66"/>
      <c r="V779" s="66"/>
      <c r="W779" s="66"/>
      <c r="X779" s="66"/>
      <c r="Y779" s="278"/>
      <c r="Z779" s="7">
        <f t="shared" si="38"/>
        <v>22</v>
      </c>
      <c r="AB779" s="133" t="str">
        <f>IFERROR(IF(DATEVALUE(VLOOKUP(K779,Validation!F814:I837,3,FALSE)&amp;"/"&amp;RIGHT(L779+100,2)&amp;"/"&amp;M779)&lt;=DATEVALUE(VLOOKUP(N779,Validation!F814:I837,3,FALSE)&amp;"/"&amp;RIGHT(O779+100,2)&amp;"/"&amp;P779),"",-1),"")</f>
        <v/>
      </c>
      <c r="AC779" s="133" t="str">
        <f>IFERROR(IF(DATEVALUE(TEXT(VLOOKUP(S779,Validation!F814:I837,3,FALSE)&amp;"/"&amp;RIGHT(T779+100,2)&amp;"/"&amp;U779,"MM/DD/YYYY"))&lt;=DATEVALUE(TEXT(VLOOKUP(V779,Validation!F814:I837,3,FALSE)&amp;"/"&amp;RIGHT(W779+100,2)&amp;"/"&amp;X779,"MM/DD/YYYY")),"",-1),"")</f>
        <v/>
      </c>
    </row>
    <row r="780" spans="1:29" ht="13.8">
      <c r="A780" s="113"/>
      <c r="B780" s="113"/>
      <c r="C780" s="113"/>
      <c r="D780" s="113"/>
      <c r="E780" s="113"/>
      <c r="F780" s="14"/>
      <c r="G780" s="15"/>
      <c r="H780" s="14"/>
      <c r="I780" s="114"/>
      <c r="J780" s="91" t="str">
        <f t="shared" si="36"/>
        <v/>
      </c>
      <c r="K780" s="88"/>
      <c r="L780" s="89"/>
      <c r="M780" s="90"/>
      <c r="N780" s="88"/>
      <c r="O780" s="89"/>
      <c r="P780" s="90"/>
      <c r="Q780" s="85" t="str">
        <f ca="1">+IF(A780="","",IF(AND(TODAY()&lt;Validation!$C$141,OR(MONTH(TODAY())=10,MONTH(TODAY())=11,MONTH(TODAY())=12)),CONCATENATE(MONTH(TODAY()),"/01/",YEAR(TODAY())),IF(AND(TODAY()&lt;Validation!$C$141,MONTH(TODAY())&lt;=9),CONCATENATE("0",MONTH(TODAY()),"/01/",YEAR(TODAY())),IF(AND(TODAY()&gt;=Validation!$C$141,OR(MONTH(TODAY())=10,MONTH(TODAY())=11,MONTH(TODAY())=12)),CONCATENATE(MONTH(TODAY()+10),"/01/",YEAR(TODAY()+10)),IF(AND(TODAY()&gt;=Validation!$C$141,MONTH(TODAY())&lt;=9),CONCATENATE("0",MONTH(TODAY()+10),"/01/",YEAR(TODAY()+10)))))))</f>
        <v/>
      </c>
      <c r="R780" s="84" t="str">
        <f t="shared" si="37"/>
        <v/>
      </c>
      <c r="S780" s="66"/>
      <c r="T780" s="66"/>
      <c r="U780" s="66"/>
      <c r="V780" s="66"/>
      <c r="W780" s="66"/>
      <c r="X780" s="66"/>
      <c r="Y780" s="278"/>
      <c r="Z780" s="7">
        <f t="shared" si="38"/>
        <v>22</v>
      </c>
      <c r="AB780" s="133" t="str">
        <f>IFERROR(IF(DATEVALUE(VLOOKUP(K780,Validation!F815:I838,3,FALSE)&amp;"/"&amp;RIGHT(L780+100,2)&amp;"/"&amp;M780)&lt;=DATEVALUE(VLOOKUP(N780,Validation!F815:I838,3,FALSE)&amp;"/"&amp;RIGHT(O780+100,2)&amp;"/"&amp;P780),"",-1),"")</f>
        <v/>
      </c>
      <c r="AC780" s="133" t="str">
        <f>IFERROR(IF(DATEVALUE(TEXT(VLOOKUP(S780,Validation!F815:I838,3,FALSE)&amp;"/"&amp;RIGHT(T780+100,2)&amp;"/"&amp;U780,"MM/DD/YYYY"))&lt;=DATEVALUE(TEXT(VLOOKUP(V780,Validation!F815:I838,3,FALSE)&amp;"/"&amp;RIGHT(W780+100,2)&amp;"/"&amp;X780,"MM/DD/YYYY")),"",-1),"")</f>
        <v/>
      </c>
    </row>
    <row r="781" spans="1:29" ht="13.8">
      <c r="A781" s="113"/>
      <c r="B781" s="113"/>
      <c r="C781" s="113"/>
      <c r="D781" s="113"/>
      <c r="E781" s="113"/>
      <c r="F781" s="14"/>
      <c r="G781" s="15"/>
      <c r="H781" s="14"/>
      <c r="I781" s="114"/>
      <c r="J781" s="91" t="str">
        <f t="shared" si="36"/>
        <v/>
      </c>
      <c r="K781" s="88"/>
      <c r="L781" s="89"/>
      <c r="M781" s="90"/>
      <c r="N781" s="88"/>
      <c r="O781" s="89"/>
      <c r="P781" s="90"/>
      <c r="Q781" s="85" t="str">
        <f ca="1">+IF(A781="","",IF(AND(TODAY()&lt;Validation!$C$141,OR(MONTH(TODAY())=10,MONTH(TODAY())=11,MONTH(TODAY())=12)),CONCATENATE(MONTH(TODAY()),"/01/",YEAR(TODAY())),IF(AND(TODAY()&lt;Validation!$C$141,MONTH(TODAY())&lt;=9),CONCATENATE("0",MONTH(TODAY()),"/01/",YEAR(TODAY())),IF(AND(TODAY()&gt;=Validation!$C$141,OR(MONTH(TODAY())=10,MONTH(TODAY())=11,MONTH(TODAY())=12)),CONCATENATE(MONTH(TODAY()+10),"/01/",YEAR(TODAY()+10)),IF(AND(TODAY()&gt;=Validation!$C$141,MONTH(TODAY())&lt;=9),CONCATENATE("0",MONTH(TODAY()+10),"/01/",YEAR(TODAY()+10)))))))</f>
        <v/>
      </c>
      <c r="R781" s="84" t="str">
        <f t="shared" si="37"/>
        <v/>
      </c>
      <c r="S781" s="66"/>
      <c r="T781" s="66"/>
      <c r="U781" s="66"/>
      <c r="V781" s="66"/>
      <c r="W781" s="66"/>
      <c r="X781" s="66"/>
      <c r="Y781" s="278"/>
      <c r="Z781" s="7">
        <f t="shared" si="38"/>
        <v>22</v>
      </c>
      <c r="AB781" s="133" t="str">
        <f>IFERROR(IF(DATEVALUE(VLOOKUP(K781,Validation!F816:I839,3,FALSE)&amp;"/"&amp;RIGHT(L781+100,2)&amp;"/"&amp;M781)&lt;=DATEVALUE(VLOOKUP(N781,Validation!F816:I839,3,FALSE)&amp;"/"&amp;RIGHT(O781+100,2)&amp;"/"&amp;P781),"",-1),"")</f>
        <v/>
      </c>
      <c r="AC781" s="133" t="str">
        <f>IFERROR(IF(DATEVALUE(TEXT(VLOOKUP(S781,Validation!F816:I839,3,FALSE)&amp;"/"&amp;RIGHT(T781+100,2)&amp;"/"&amp;U781,"MM/DD/YYYY"))&lt;=DATEVALUE(TEXT(VLOOKUP(V781,Validation!F816:I839,3,FALSE)&amp;"/"&amp;RIGHT(W781+100,2)&amp;"/"&amp;X781,"MM/DD/YYYY")),"",-1),"")</f>
        <v/>
      </c>
    </row>
    <row r="782" spans="1:29" ht="13.8">
      <c r="A782" s="113"/>
      <c r="B782" s="113"/>
      <c r="C782" s="113"/>
      <c r="D782" s="113"/>
      <c r="E782" s="113"/>
      <c r="F782" s="14"/>
      <c r="G782" s="15"/>
      <c r="H782" s="14"/>
      <c r="I782" s="114"/>
      <c r="J782" s="91" t="str">
        <f t="shared" si="36"/>
        <v/>
      </c>
      <c r="K782" s="88"/>
      <c r="L782" s="89"/>
      <c r="M782" s="90"/>
      <c r="N782" s="88"/>
      <c r="O782" s="89"/>
      <c r="P782" s="90"/>
      <c r="Q782" s="85" t="str">
        <f ca="1">+IF(A782="","",IF(AND(TODAY()&lt;Validation!$C$141,OR(MONTH(TODAY())=10,MONTH(TODAY())=11,MONTH(TODAY())=12)),CONCATENATE(MONTH(TODAY()),"/01/",YEAR(TODAY())),IF(AND(TODAY()&lt;Validation!$C$141,MONTH(TODAY())&lt;=9),CONCATENATE("0",MONTH(TODAY()),"/01/",YEAR(TODAY())),IF(AND(TODAY()&gt;=Validation!$C$141,OR(MONTH(TODAY())=10,MONTH(TODAY())=11,MONTH(TODAY())=12)),CONCATENATE(MONTH(TODAY()+10),"/01/",YEAR(TODAY()+10)),IF(AND(TODAY()&gt;=Validation!$C$141,MONTH(TODAY())&lt;=9),CONCATENATE("0",MONTH(TODAY()+10),"/01/",YEAR(TODAY()+10)))))))</f>
        <v/>
      </c>
      <c r="R782" s="84" t="str">
        <f t="shared" si="37"/>
        <v/>
      </c>
      <c r="S782" s="66"/>
      <c r="T782" s="66"/>
      <c r="U782" s="66"/>
      <c r="V782" s="66"/>
      <c r="W782" s="66"/>
      <c r="X782" s="66"/>
      <c r="Y782" s="278"/>
      <c r="Z782" s="7">
        <f t="shared" si="38"/>
        <v>22</v>
      </c>
      <c r="AB782" s="133" t="str">
        <f>IFERROR(IF(DATEVALUE(VLOOKUP(K782,Validation!F817:I840,3,FALSE)&amp;"/"&amp;RIGHT(L782+100,2)&amp;"/"&amp;M782)&lt;=DATEVALUE(VLOOKUP(N782,Validation!F817:I840,3,FALSE)&amp;"/"&amp;RIGHT(O782+100,2)&amp;"/"&amp;P782),"",-1),"")</f>
        <v/>
      </c>
      <c r="AC782" s="133" t="str">
        <f>IFERROR(IF(DATEVALUE(TEXT(VLOOKUP(S782,Validation!F817:I840,3,FALSE)&amp;"/"&amp;RIGHT(T782+100,2)&amp;"/"&amp;U782,"MM/DD/YYYY"))&lt;=DATEVALUE(TEXT(VLOOKUP(V782,Validation!F817:I840,3,FALSE)&amp;"/"&amp;RIGHT(W782+100,2)&amp;"/"&amp;X782,"MM/DD/YYYY")),"",-1),"")</f>
        <v/>
      </c>
    </row>
    <row r="783" spans="1:29" ht="13.8">
      <c r="A783" s="113"/>
      <c r="B783" s="113"/>
      <c r="C783" s="113"/>
      <c r="D783" s="113"/>
      <c r="E783" s="113"/>
      <c r="F783" s="14"/>
      <c r="G783" s="15"/>
      <c r="H783" s="14"/>
      <c r="I783" s="114"/>
      <c r="J783" s="91" t="str">
        <f t="shared" si="36"/>
        <v/>
      </c>
      <c r="K783" s="88"/>
      <c r="L783" s="89"/>
      <c r="M783" s="90"/>
      <c r="N783" s="88"/>
      <c r="O783" s="89"/>
      <c r="P783" s="90"/>
      <c r="Q783" s="85" t="str">
        <f ca="1">+IF(A783="","",IF(AND(TODAY()&lt;Validation!$C$141,OR(MONTH(TODAY())=10,MONTH(TODAY())=11,MONTH(TODAY())=12)),CONCATENATE(MONTH(TODAY()),"/01/",YEAR(TODAY())),IF(AND(TODAY()&lt;Validation!$C$141,MONTH(TODAY())&lt;=9),CONCATENATE("0",MONTH(TODAY()),"/01/",YEAR(TODAY())),IF(AND(TODAY()&gt;=Validation!$C$141,OR(MONTH(TODAY())=10,MONTH(TODAY())=11,MONTH(TODAY())=12)),CONCATENATE(MONTH(TODAY()+10),"/01/",YEAR(TODAY()+10)),IF(AND(TODAY()&gt;=Validation!$C$141,MONTH(TODAY())&lt;=9),CONCATENATE("0",MONTH(TODAY()+10),"/01/",YEAR(TODAY()+10)))))))</f>
        <v/>
      </c>
      <c r="R783" s="84" t="str">
        <f t="shared" si="37"/>
        <v/>
      </c>
      <c r="S783" s="66"/>
      <c r="T783" s="66"/>
      <c r="U783" s="66"/>
      <c r="V783" s="66"/>
      <c r="W783" s="66"/>
      <c r="X783" s="66"/>
      <c r="Y783" s="278"/>
      <c r="Z783" s="7">
        <f t="shared" si="38"/>
        <v>22</v>
      </c>
      <c r="AB783" s="133" t="str">
        <f>IFERROR(IF(DATEVALUE(VLOOKUP(K783,Validation!F818:I841,3,FALSE)&amp;"/"&amp;RIGHT(L783+100,2)&amp;"/"&amp;M783)&lt;=DATEVALUE(VLOOKUP(N783,Validation!F818:I841,3,FALSE)&amp;"/"&amp;RIGHT(O783+100,2)&amp;"/"&amp;P783),"",-1),"")</f>
        <v/>
      </c>
      <c r="AC783" s="133" t="str">
        <f>IFERROR(IF(DATEVALUE(TEXT(VLOOKUP(S783,Validation!F818:I841,3,FALSE)&amp;"/"&amp;RIGHT(T783+100,2)&amp;"/"&amp;U783,"MM/DD/YYYY"))&lt;=DATEVALUE(TEXT(VLOOKUP(V783,Validation!F818:I841,3,FALSE)&amp;"/"&amp;RIGHT(W783+100,2)&amp;"/"&amp;X783,"MM/DD/YYYY")),"",-1),"")</f>
        <v/>
      </c>
    </row>
    <row r="784" spans="1:29" ht="13.8">
      <c r="A784" s="113"/>
      <c r="B784" s="113"/>
      <c r="C784" s="113"/>
      <c r="D784" s="113"/>
      <c r="E784" s="113"/>
      <c r="F784" s="14"/>
      <c r="G784" s="15"/>
      <c r="H784" s="14"/>
      <c r="I784" s="114"/>
      <c r="J784" s="91" t="str">
        <f t="shared" si="36"/>
        <v/>
      </c>
      <c r="K784" s="88"/>
      <c r="L784" s="89"/>
      <c r="M784" s="90"/>
      <c r="N784" s="88"/>
      <c r="O784" s="89"/>
      <c r="P784" s="90"/>
      <c r="Q784" s="85" t="str">
        <f ca="1">+IF(A784="","",IF(AND(TODAY()&lt;Validation!$C$141,OR(MONTH(TODAY())=10,MONTH(TODAY())=11,MONTH(TODAY())=12)),CONCATENATE(MONTH(TODAY()),"/01/",YEAR(TODAY())),IF(AND(TODAY()&lt;Validation!$C$141,MONTH(TODAY())&lt;=9),CONCATENATE("0",MONTH(TODAY()),"/01/",YEAR(TODAY())),IF(AND(TODAY()&gt;=Validation!$C$141,OR(MONTH(TODAY())=10,MONTH(TODAY())=11,MONTH(TODAY())=12)),CONCATENATE(MONTH(TODAY()+10),"/01/",YEAR(TODAY()+10)),IF(AND(TODAY()&gt;=Validation!$C$141,MONTH(TODAY())&lt;=9),CONCATENATE("0",MONTH(TODAY()+10),"/01/",YEAR(TODAY()+10)))))))</f>
        <v/>
      </c>
      <c r="R784" s="84" t="str">
        <f t="shared" si="37"/>
        <v/>
      </c>
      <c r="S784" s="66"/>
      <c r="T784" s="66"/>
      <c r="U784" s="66"/>
      <c r="V784" s="66"/>
      <c r="W784" s="66"/>
      <c r="X784" s="66"/>
      <c r="Y784" s="278"/>
      <c r="Z784" s="7">
        <f t="shared" si="38"/>
        <v>22</v>
      </c>
      <c r="AB784" s="133" t="str">
        <f>IFERROR(IF(DATEVALUE(VLOOKUP(K784,Validation!F819:I842,3,FALSE)&amp;"/"&amp;RIGHT(L784+100,2)&amp;"/"&amp;M784)&lt;=DATEVALUE(VLOOKUP(N784,Validation!F819:I842,3,FALSE)&amp;"/"&amp;RIGHT(O784+100,2)&amp;"/"&amp;P784),"",-1),"")</f>
        <v/>
      </c>
      <c r="AC784" s="133" t="str">
        <f>IFERROR(IF(DATEVALUE(TEXT(VLOOKUP(S784,Validation!F819:I842,3,FALSE)&amp;"/"&amp;RIGHT(T784+100,2)&amp;"/"&amp;U784,"MM/DD/YYYY"))&lt;=DATEVALUE(TEXT(VLOOKUP(V784,Validation!F819:I842,3,FALSE)&amp;"/"&amp;RIGHT(W784+100,2)&amp;"/"&amp;X784,"MM/DD/YYYY")),"",-1),"")</f>
        <v/>
      </c>
    </row>
    <row r="785" spans="1:29" ht="13.8">
      <c r="A785" s="113"/>
      <c r="B785" s="113"/>
      <c r="C785" s="113"/>
      <c r="D785" s="113"/>
      <c r="E785" s="113"/>
      <c r="F785" s="14"/>
      <c r="G785" s="15"/>
      <c r="H785" s="14"/>
      <c r="I785" s="114"/>
      <c r="J785" s="91" t="str">
        <f t="shared" si="36"/>
        <v/>
      </c>
      <c r="K785" s="88"/>
      <c r="L785" s="89"/>
      <c r="M785" s="90"/>
      <c r="N785" s="88"/>
      <c r="O785" s="89"/>
      <c r="P785" s="90"/>
      <c r="Q785" s="85" t="str">
        <f ca="1">+IF(A785="","",IF(AND(TODAY()&lt;Validation!$C$141,OR(MONTH(TODAY())=10,MONTH(TODAY())=11,MONTH(TODAY())=12)),CONCATENATE(MONTH(TODAY()),"/01/",YEAR(TODAY())),IF(AND(TODAY()&lt;Validation!$C$141,MONTH(TODAY())&lt;=9),CONCATENATE("0",MONTH(TODAY()),"/01/",YEAR(TODAY())),IF(AND(TODAY()&gt;=Validation!$C$141,OR(MONTH(TODAY())=10,MONTH(TODAY())=11,MONTH(TODAY())=12)),CONCATENATE(MONTH(TODAY()+10),"/01/",YEAR(TODAY()+10)),IF(AND(TODAY()&gt;=Validation!$C$141,MONTH(TODAY())&lt;=9),CONCATENATE("0",MONTH(TODAY()+10),"/01/",YEAR(TODAY()+10)))))))</f>
        <v/>
      </c>
      <c r="R785" s="84" t="str">
        <f t="shared" si="37"/>
        <v/>
      </c>
      <c r="S785" s="66"/>
      <c r="T785" s="66"/>
      <c r="U785" s="66"/>
      <c r="V785" s="66"/>
      <c r="W785" s="66"/>
      <c r="X785" s="66"/>
      <c r="Y785" s="278"/>
      <c r="Z785" s="7">
        <f t="shared" si="38"/>
        <v>22</v>
      </c>
      <c r="AB785" s="133" t="str">
        <f>IFERROR(IF(DATEVALUE(VLOOKUP(K785,Validation!F820:I843,3,FALSE)&amp;"/"&amp;RIGHT(L785+100,2)&amp;"/"&amp;M785)&lt;=DATEVALUE(VLOOKUP(N785,Validation!F820:I843,3,FALSE)&amp;"/"&amp;RIGHT(O785+100,2)&amp;"/"&amp;P785),"",-1),"")</f>
        <v/>
      </c>
      <c r="AC785" s="133" t="str">
        <f>IFERROR(IF(DATEVALUE(TEXT(VLOOKUP(S785,Validation!F820:I843,3,FALSE)&amp;"/"&amp;RIGHT(T785+100,2)&amp;"/"&amp;U785,"MM/DD/YYYY"))&lt;=DATEVALUE(TEXT(VLOOKUP(V785,Validation!F820:I843,3,FALSE)&amp;"/"&amp;RIGHT(W785+100,2)&amp;"/"&amp;X785,"MM/DD/YYYY")),"",-1),"")</f>
        <v/>
      </c>
    </row>
    <row r="786" spans="1:29" ht="13.8">
      <c r="A786" s="113"/>
      <c r="B786" s="113"/>
      <c r="C786" s="113"/>
      <c r="D786" s="113"/>
      <c r="E786" s="113"/>
      <c r="F786" s="14"/>
      <c r="G786" s="15"/>
      <c r="H786" s="14"/>
      <c r="I786" s="114"/>
      <c r="J786" s="91" t="str">
        <f t="shared" si="36"/>
        <v/>
      </c>
      <c r="K786" s="88"/>
      <c r="L786" s="89"/>
      <c r="M786" s="90"/>
      <c r="N786" s="88"/>
      <c r="O786" s="89"/>
      <c r="P786" s="90"/>
      <c r="Q786" s="85" t="str">
        <f ca="1">+IF(A786="","",IF(AND(TODAY()&lt;Validation!$C$141,OR(MONTH(TODAY())=10,MONTH(TODAY())=11,MONTH(TODAY())=12)),CONCATENATE(MONTH(TODAY()),"/01/",YEAR(TODAY())),IF(AND(TODAY()&lt;Validation!$C$141,MONTH(TODAY())&lt;=9),CONCATENATE("0",MONTH(TODAY()),"/01/",YEAR(TODAY())),IF(AND(TODAY()&gt;=Validation!$C$141,OR(MONTH(TODAY())=10,MONTH(TODAY())=11,MONTH(TODAY())=12)),CONCATENATE(MONTH(TODAY()+10),"/01/",YEAR(TODAY()+10)),IF(AND(TODAY()&gt;=Validation!$C$141,MONTH(TODAY())&lt;=9),CONCATENATE("0",MONTH(TODAY()+10),"/01/",YEAR(TODAY()+10)))))))</f>
        <v/>
      </c>
      <c r="R786" s="84" t="str">
        <f t="shared" si="37"/>
        <v/>
      </c>
      <c r="S786" s="66"/>
      <c r="T786" s="66"/>
      <c r="U786" s="66"/>
      <c r="V786" s="66"/>
      <c r="W786" s="66"/>
      <c r="X786" s="66"/>
      <c r="Y786" s="278"/>
      <c r="Z786" s="7">
        <f t="shared" si="38"/>
        <v>22</v>
      </c>
      <c r="AB786" s="133" t="str">
        <f>IFERROR(IF(DATEVALUE(VLOOKUP(K786,Validation!F821:I844,3,FALSE)&amp;"/"&amp;RIGHT(L786+100,2)&amp;"/"&amp;M786)&lt;=DATEVALUE(VLOOKUP(N786,Validation!F821:I844,3,FALSE)&amp;"/"&amp;RIGHT(O786+100,2)&amp;"/"&amp;P786),"",-1),"")</f>
        <v/>
      </c>
      <c r="AC786" s="133" t="str">
        <f>IFERROR(IF(DATEVALUE(TEXT(VLOOKUP(S786,Validation!F821:I844,3,FALSE)&amp;"/"&amp;RIGHT(T786+100,2)&amp;"/"&amp;U786,"MM/DD/YYYY"))&lt;=DATEVALUE(TEXT(VLOOKUP(V786,Validation!F821:I844,3,FALSE)&amp;"/"&amp;RIGHT(W786+100,2)&amp;"/"&amp;X786,"MM/DD/YYYY")),"",-1),"")</f>
        <v/>
      </c>
    </row>
    <row r="787" spans="1:29" ht="13.8">
      <c r="A787" s="113"/>
      <c r="B787" s="113"/>
      <c r="C787" s="113"/>
      <c r="D787" s="113"/>
      <c r="E787" s="113"/>
      <c r="F787" s="14"/>
      <c r="G787" s="15"/>
      <c r="H787" s="14"/>
      <c r="I787" s="114"/>
      <c r="J787" s="91" t="str">
        <f t="shared" si="36"/>
        <v/>
      </c>
      <c r="K787" s="88"/>
      <c r="L787" s="89"/>
      <c r="M787" s="90"/>
      <c r="N787" s="88"/>
      <c r="O787" s="89"/>
      <c r="P787" s="90"/>
      <c r="Q787" s="85" t="str">
        <f ca="1">+IF(A787="","",IF(AND(TODAY()&lt;Validation!$C$141,OR(MONTH(TODAY())=10,MONTH(TODAY())=11,MONTH(TODAY())=12)),CONCATENATE(MONTH(TODAY()),"/01/",YEAR(TODAY())),IF(AND(TODAY()&lt;Validation!$C$141,MONTH(TODAY())&lt;=9),CONCATENATE("0",MONTH(TODAY()),"/01/",YEAR(TODAY())),IF(AND(TODAY()&gt;=Validation!$C$141,OR(MONTH(TODAY())=10,MONTH(TODAY())=11,MONTH(TODAY())=12)),CONCATENATE(MONTH(TODAY()+10),"/01/",YEAR(TODAY()+10)),IF(AND(TODAY()&gt;=Validation!$C$141,MONTH(TODAY())&lt;=9),CONCATENATE("0",MONTH(TODAY()+10),"/01/",YEAR(TODAY()+10)))))))</f>
        <v/>
      </c>
      <c r="R787" s="84" t="str">
        <f t="shared" si="37"/>
        <v/>
      </c>
      <c r="S787" s="66"/>
      <c r="T787" s="66"/>
      <c r="U787" s="66"/>
      <c r="V787" s="66"/>
      <c r="W787" s="66"/>
      <c r="X787" s="66"/>
      <c r="Y787" s="278"/>
      <c r="Z787" s="7">
        <f t="shared" si="38"/>
        <v>22</v>
      </c>
      <c r="AB787" s="133" t="str">
        <f>IFERROR(IF(DATEVALUE(VLOOKUP(K787,Validation!F822:I845,3,FALSE)&amp;"/"&amp;RIGHT(L787+100,2)&amp;"/"&amp;M787)&lt;=DATEVALUE(VLOOKUP(N787,Validation!F822:I845,3,FALSE)&amp;"/"&amp;RIGHT(O787+100,2)&amp;"/"&amp;P787),"",-1),"")</f>
        <v/>
      </c>
      <c r="AC787" s="133" t="str">
        <f>IFERROR(IF(DATEVALUE(TEXT(VLOOKUP(S787,Validation!F822:I845,3,FALSE)&amp;"/"&amp;RIGHT(T787+100,2)&amp;"/"&amp;U787,"MM/DD/YYYY"))&lt;=DATEVALUE(TEXT(VLOOKUP(V787,Validation!F822:I845,3,FALSE)&amp;"/"&amp;RIGHT(W787+100,2)&amp;"/"&amp;X787,"MM/DD/YYYY")),"",-1),"")</f>
        <v/>
      </c>
    </row>
    <row r="788" spans="1:29" ht="13.8">
      <c r="A788" s="113"/>
      <c r="B788" s="113"/>
      <c r="C788" s="113"/>
      <c r="D788" s="113"/>
      <c r="E788" s="113"/>
      <c r="F788" s="14"/>
      <c r="G788" s="15"/>
      <c r="H788" s="14"/>
      <c r="I788" s="114"/>
      <c r="J788" s="91" t="str">
        <f t="shared" si="36"/>
        <v/>
      </c>
      <c r="K788" s="88"/>
      <c r="L788" s="89"/>
      <c r="M788" s="90"/>
      <c r="N788" s="88"/>
      <c r="O788" s="89"/>
      <c r="P788" s="90"/>
      <c r="Q788" s="85" t="str">
        <f ca="1">+IF(A788="","",IF(AND(TODAY()&lt;Validation!$C$141,OR(MONTH(TODAY())=10,MONTH(TODAY())=11,MONTH(TODAY())=12)),CONCATENATE(MONTH(TODAY()),"/01/",YEAR(TODAY())),IF(AND(TODAY()&lt;Validation!$C$141,MONTH(TODAY())&lt;=9),CONCATENATE("0",MONTH(TODAY()),"/01/",YEAR(TODAY())),IF(AND(TODAY()&gt;=Validation!$C$141,OR(MONTH(TODAY())=10,MONTH(TODAY())=11,MONTH(TODAY())=12)),CONCATENATE(MONTH(TODAY()+10),"/01/",YEAR(TODAY()+10)),IF(AND(TODAY()&gt;=Validation!$C$141,MONTH(TODAY())&lt;=9),CONCATENATE("0",MONTH(TODAY()+10),"/01/",YEAR(TODAY()+10)))))))</f>
        <v/>
      </c>
      <c r="R788" s="84" t="str">
        <f t="shared" si="37"/>
        <v/>
      </c>
      <c r="S788" s="66"/>
      <c r="T788" s="66"/>
      <c r="U788" s="66"/>
      <c r="V788" s="66"/>
      <c r="W788" s="66"/>
      <c r="X788" s="66"/>
      <c r="Y788" s="278"/>
      <c r="Z788" s="7">
        <f t="shared" si="38"/>
        <v>22</v>
      </c>
      <c r="AB788" s="133" t="str">
        <f>IFERROR(IF(DATEVALUE(VLOOKUP(K788,Validation!F823:I846,3,FALSE)&amp;"/"&amp;RIGHT(L788+100,2)&amp;"/"&amp;M788)&lt;=DATEVALUE(VLOOKUP(N788,Validation!F823:I846,3,FALSE)&amp;"/"&amp;RIGHT(O788+100,2)&amp;"/"&amp;P788),"",-1),"")</f>
        <v/>
      </c>
      <c r="AC788" s="133" t="str">
        <f>IFERROR(IF(DATEVALUE(TEXT(VLOOKUP(S788,Validation!F823:I846,3,FALSE)&amp;"/"&amp;RIGHT(T788+100,2)&amp;"/"&amp;U788,"MM/DD/YYYY"))&lt;=DATEVALUE(TEXT(VLOOKUP(V788,Validation!F823:I846,3,FALSE)&amp;"/"&amp;RIGHT(W788+100,2)&amp;"/"&amp;X788,"MM/DD/YYYY")),"",-1),"")</f>
        <v/>
      </c>
    </row>
    <row r="789" spans="1:29" ht="13.8">
      <c r="A789" s="113"/>
      <c r="B789" s="113"/>
      <c r="C789" s="113"/>
      <c r="D789" s="113"/>
      <c r="E789" s="113"/>
      <c r="F789" s="14"/>
      <c r="G789" s="15"/>
      <c r="H789" s="14"/>
      <c r="I789" s="114"/>
      <c r="J789" s="91" t="str">
        <f t="shared" si="36"/>
        <v/>
      </c>
      <c r="K789" s="88"/>
      <c r="L789" s="89"/>
      <c r="M789" s="90"/>
      <c r="N789" s="88"/>
      <c r="O789" s="89"/>
      <c r="P789" s="90"/>
      <c r="Q789" s="85" t="str">
        <f ca="1">+IF(A789="","",IF(AND(TODAY()&lt;Validation!$C$141,OR(MONTH(TODAY())=10,MONTH(TODAY())=11,MONTH(TODAY())=12)),CONCATENATE(MONTH(TODAY()),"/01/",YEAR(TODAY())),IF(AND(TODAY()&lt;Validation!$C$141,MONTH(TODAY())&lt;=9),CONCATENATE("0",MONTH(TODAY()),"/01/",YEAR(TODAY())),IF(AND(TODAY()&gt;=Validation!$C$141,OR(MONTH(TODAY())=10,MONTH(TODAY())=11,MONTH(TODAY())=12)),CONCATENATE(MONTH(TODAY()+10),"/01/",YEAR(TODAY()+10)),IF(AND(TODAY()&gt;=Validation!$C$141,MONTH(TODAY())&lt;=9),CONCATENATE("0",MONTH(TODAY()+10),"/01/",YEAR(TODAY()+10)))))))</f>
        <v/>
      </c>
      <c r="R789" s="84" t="str">
        <f t="shared" si="37"/>
        <v/>
      </c>
      <c r="S789" s="66"/>
      <c r="T789" s="66"/>
      <c r="U789" s="66"/>
      <c r="V789" s="66"/>
      <c r="W789" s="66"/>
      <c r="X789" s="66"/>
      <c r="Y789" s="278"/>
      <c r="Z789" s="7">
        <f t="shared" si="38"/>
        <v>22</v>
      </c>
      <c r="AB789" s="133" t="str">
        <f>IFERROR(IF(DATEVALUE(VLOOKUP(K789,Validation!F824:I847,3,FALSE)&amp;"/"&amp;RIGHT(L789+100,2)&amp;"/"&amp;M789)&lt;=DATEVALUE(VLOOKUP(N789,Validation!F824:I847,3,FALSE)&amp;"/"&amp;RIGHT(O789+100,2)&amp;"/"&amp;P789),"",-1),"")</f>
        <v/>
      </c>
      <c r="AC789" s="133" t="str">
        <f>IFERROR(IF(DATEVALUE(TEXT(VLOOKUP(S789,Validation!F824:I847,3,FALSE)&amp;"/"&amp;RIGHT(T789+100,2)&amp;"/"&amp;U789,"MM/DD/YYYY"))&lt;=DATEVALUE(TEXT(VLOOKUP(V789,Validation!F824:I847,3,FALSE)&amp;"/"&amp;RIGHT(W789+100,2)&amp;"/"&amp;X789,"MM/DD/YYYY")),"",-1),"")</f>
        <v/>
      </c>
    </row>
    <row r="790" spans="1:29" ht="13.8">
      <c r="A790" s="113"/>
      <c r="B790" s="113"/>
      <c r="C790" s="113"/>
      <c r="D790" s="113"/>
      <c r="E790" s="113"/>
      <c r="F790" s="14"/>
      <c r="G790" s="15"/>
      <c r="H790" s="14"/>
      <c r="I790" s="114"/>
      <c r="J790" s="91" t="str">
        <f t="shared" si="36"/>
        <v/>
      </c>
      <c r="K790" s="88"/>
      <c r="L790" s="89"/>
      <c r="M790" s="90"/>
      <c r="N790" s="88"/>
      <c r="O790" s="89"/>
      <c r="P790" s="90"/>
      <c r="Q790" s="85" t="str">
        <f ca="1">+IF(A790="","",IF(AND(TODAY()&lt;Validation!$C$141,OR(MONTH(TODAY())=10,MONTH(TODAY())=11,MONTH(TODAY())=12)),CONCATENATE(MONTH(TODAY()),"/01/",YEAR(TODAY())),IF(AND(TODAY()&lt;Validation!$C$141,MONTH(TODAY())&lt;=9),CONCATENATE("0",MONTH(TODAY()),"/01/",YEAR(TODAY())),IF(AND(TODAY()&gt;=Validation!$C$141,OR(MONTH(TODAY())=10,MONTH(TODAY())=11,MONTH(TODAY())=12)),CONCATENATE(MONTH(TODAY()+10),"/01/",YEAR(TODAY()+10)),IF(AND(TODAY()&gt;=Validation!$C$141,MONTH(TODAY())&lt;=9),CONCATENATE("0",MONTH(TODAY()+10),"/01/",YEAR(TODAY()+10)))))))</f>
        <v/>
      </c>
      <c r="R790" s="84" t="str">
        <f t="shared" si="37"/>
        <v/>
      </c>
      <c r="S790" s="66"/>
      <c r="T790" s="66"/>
      <c r="U790" s="66"/>
      <c r="V790" s="66"/>
      <c r="W790" s="66"/>
      <c r="X790" s="66"/>
      <c r="Y790" s="278"/>
      <c r="Z790" s="7">
        <f t="shared" si="38"/>
        <v>22</v>
      </c>
      <c r="AB790" s="133" t="str">
        <f>IFERROR(IF(DATEVALUE(VLOOKUP(K790,Validation!F825:I848,3,FALSE)&amp;"/"&amp;RIGHT(L790+100,2)&amp;"/"&amp;M790)&lt;=DATEVALUE(VLOOKUP(N790,Validation!F825:I848,3,FALSE)&amp;"/"&amp;RIGHT(O790+100,2)&amp;"/"&amp;P790),"",-1),"")</f>
        <v/>
      </c>
      <c r="AC790" s="133" t="str">
        <f>IFERROR(IF(DATEVALUE(TEXT(VLOOKUP(S790,Validation!F825:I848,3,FALSE)&amp;"/"&amp;RIGHT(T790+100,2)&amp;"/"&amp;U790,"MM/DD/YYYY"))&lt;=DATEVALUE(TEXT(VLOOKUP(V790,Validation!F825:I848,3,FALSE)&amp;"/"&amp;RIGHT(W790+100,2)&amp;"/"&amp;X790,"MM/DD/YYYY")),"",-1),"")</f>
        <v/>
      </c>
    </row>
    <row r="791" spans="1:29" ht="13.8">
      <c r="A791" s="113"/>
      <c r="B791" s="113"/>
      <c r="C791" s="113"/>
      <c r="D791" s="113"/>
      <c r="E791" s="113"/>
      <c r="F791" s="14"/>
      <c r="G791" s="15"/>
      <c r="H791" s="14"/>
      <c r="I791" s="114"/>
      <c r="J791" s="91" t="str">
        <f t="shared" si="36"/>
        <v/>
      </c>
      <c r="K791" s="88"/>
      <c r="L791" s="89"/>
      <c r="M791" s="90"/>
      <c r="N791" s="88"/>
      <c r="O791" s="89"/>
      <c r="P791" s="90"/>
      <c r="Q791" s="85" t="str">
        <f ca="1">+IF(A791="","",IF(AND(TODAY()&lt;Validation!$C$141,OR(MONTH(TODAY())=10,MONTH(TODAY())=11,MONTH(TODAY())=12)),CONCATENATE(MONTH(TODAY()),"/01/",YEAR(TODAY())),IF(AND(TODAY()&lt;Validation!$C$141,MONTH(TODAY())&lt;=9),CONCATENATE("0",MONTH(TODAY()),"/01/",YEAR(TODAY())),IF(AND(TODAY()&gt;=Validation!$C$141,OR(MONTH(TODAY())=10,MONTH(TODAY())=11,MONTH(TODAY())=12)),CONCATENATE(MONTH(TODAY()+10),"/01/",YEAR(TODAY()+10)),IF(AND(TODAY()&gt;=Validation!$C$141,MONTH(TODAY())&lt;=9),CONCATENATE("0",MONTH(TODAY()+10),"/01/",YEAR(TODAY()+10)))))))</f>
        <v/>
      </c>
      <c r="R791" s="84" t="str">
        <f t="shared" si="37"/>
        <v/>
      </c>
      <c r="S791" s="66"/>
      <c r="T791" s="66"/>
      <c r="U791" s="66"/>
      <c r="V791" s="66"/>
      <c r="W791" s="66"/>
      <c r="X791" s="66"/>
      <c r="Y791" s="278"/>
      <c r="Z791" s="7">
        <f t="shared" si="38"/>
        <v>22</v>
      </c>
      <c r="AB791" s="133" t="str">
        <f>IFERROR(IF(DATEVALUE(VLOOKUP(K791,Validation!F826:I849,3,FALSE)&amp;"/"&amp;RIGHT(L791+100,2)&amp;"/"&amp;M791)&lt;=DATEVALUE(VLOOKUP(N791,Validation!F826:I849,3,FALSE)&amp;"/"&amp;RIGHT(O791+100,2)&amp;"/"&amp;P791),"",-1),"")</f>
        <v/>
      </c>
      <c r="AC791" s="133" t="str">
        <f>IFERROR(IF(DATEVALUE(TEXT(VLOOKUP(S791,Validation!F826:I849,3,FALSE)&amp;"/"&amp;RIGHT(T791+100,2)&amp;"/"&amp;U791,"MM/DD/YYYY"))&lt;=DATEVALUE(TEXT(VLOOKUP(V791,Validation!F826:I849,3,FALSE)&amp;"/"&amp;RIGHT(W791+100,2)&amp;"/"&amp;X791,"MM/DD/YYYY")),"",-1),"")</f>
        <v/>
      </c>
    </row>
    <row r="792" spans="1:29" ht="13.8">
      <c r="A792" s="113"/>
      <c r="B792" s="113"/>
      <c r="C792" s="113"/>
      <c r="D792" s="113"/>
      <c r="E792" s="113"/>
      <c r="F792" s="14"/>
      <c r="G792" s="15"/>
      <c r="H792" s="14"/>
      <c r="I792" s="114"/>
      <c r="J792" s="91" t="str">
        <f t="shared" si="36"/>
        <v/>
      </c>
      <c r="K792" s="88"/>
      <c r="L792" s="89"/>
      <c r="M792" s="90"/>
      <c r="N792" s="88"/>
      <c r="O792" s="89"/>
      <c r="P792" s="90"/>
      <c r="Q792" s="85" t="str">
        <f ca="1">+IF(A792="","",IF(AND(TODAY()&lt;Validation!$C$141,OR(MONTH(TODAY())=10,MONTH(TODAY())=11,MONTH(TODAY())=12)),CONCATENATE(MONTH(TODAY()),"/01/",YEAR(TODAY())),IF(AND(TODAY()&lt;Validation!$C$141,MONTH(TODAY())&lt;=9),CONCATENATE("0",MONTH(TODAY()),"/01/",YEAR(TODAY())),IF(AND(TODAY()&gt;=Validation!$C$141,OR(MONTH(TODAY())=10,MONTH(TODAY())=11,MONTH(TODAY())=12)),CONCATENATE(MONTH(TODAY()+10),"/01/",YEAR(TODAY()+10)),IF(AND(TODAY()&gt;=Validation!$C$141,MONTH(TODAY())&lt;=9),CONCATENATE("0",MONTH(TODAY()+10),"/01/",YEAR(TODAY()+10)))))))</f>
        <v/>
      </c>
      <c r="R792" s="84" t="str">
        <f t="shared" si="37"/>
        <v/>
      </c>
      <c r="S792" s="66"/>
      <c r="T792" s="66"/>
      <c r="U792" s="66"/>
      <c r="V792" s="66"/>
      <c r="W792" s="66"/>
      <c r="X792" s="66"/>
      <c r="Y792" s="278"/>
      <c r="Z792" s="7">
        <f t="shared" si="38"/>
        <v>22</v>
      </c>
      <c r="AB792" s="133" t="str">
        <f>IFERROR(IF(DATEVALUE(VLOOKUP(K792,Validation!F827:I850,3,FALSE)&amp;"/"&amp;RIGHT(L792+100,2)&amp;"/"&amp;M792)&lt;=DATEVALUE(VLOOKUP(N792,Validation!F827:I850,3,FALSE)&amp;"/"&amp;RIGHT(O792+100,2)&amp;"/"&amp;P792),"",-1),"")</f>
        <v/>
      </c>
      <c r="AC792" s="133" t="str">
        <f>IFERROR(IF(DATEVALUE(TEXT(VLOOKUP(S792,Validation!F827:I850,3,FALSE)&amp;"/"&amp;RIGHT(T792+100,2)&amp;"/"&amp;U792,"MM/DD/YYYY"))&lt;=DATEVALUE(TEXT(VLOOKUP(V792,Validation!F827:I850,3,FALSE)&amp;"/"&amp;RIGHT(W792+100,2)&amp;"/"&amp;X792,"MM/DD/YYYY")),"",-1),"")</f>
        <v/>
      </c>
    </row>
    <row r="793" spans="1:29" ht="13.8">
      <c r="A793" s="113"/>
      <c r="B793" s="113"/>
      <c r="C793" s="113"/>
      <c r="D793" s="113"/>
      <c r="E793" s="113"/>
      <c r="F793" s="14"/>
      <c r="G793" s="15"/>
      <c r="H793" s="14"/>
      <c r="I793" s="114"/>
      <c r="J793" s="91" t="str">
        <f t="shared" si="36"/>
        <v/>
      </c>
      <c r="K793" s="88"/>
      <c r="L793" s="89"/>
      <c r="M793" s="90"/>
      <c r="N793" s="88"/>
      <c r="O793" s="89"/>
      <c r="P793" s="90"/>
      <c r="Q793" s="85" t="str">
        <f ca="1">+IF(A793="","",IF(AND(TODAY()&lt;Validation!$C$141,OR(MONTH(TODAY())=10,MONTH(TODAY())=11,MONTH(TODAY())=12)),CONCATENATE(MONTH(TODAY()),"/01/",YEAR(TODAY())),IF(AND(TODAY()&lt;Validation!$C$141,MONTH(TODAY())&lt;=9),CONCATENATE("0",MONTH(TODAY()),"/01/",YEAR(TODAY())),IF(AND(TODAY()&gt;=Validation!$C$141,OR(MONTH(TODAY())=10,MONTH(TODAY())=11,MONTH(TODAY())=12)),CONCATENATE(MONTH(TODAY()+10),"/01/",YEAR(TODAY()+10)),IF(AND(TODAY()&gt;=Validation!$C$141,MONTH(TODAY())&lt;=9),CONCATENATE("0",MONTH(TODAY()+10),"/01/",YEAR(TODAY()+10)))))))</f>
        <v/>
      </c>
      <c r="R793" s="84" t="str">
        <f t="shared" si="37"/>
        <v/>
      </c>
      <c r="S793" s="66"/>
      <c r="T793" s="66"/>
      <c r="U793" s="66"/>
      <c r="V793" s="66"/>
      <c r="W793" s="66"/>
      <c r="X793" s="66"/>
      <c r="Y793" s="278"/>
      <c r="Z793" s="7">
        <f t="shared" si="38"/>
        <v>22</v>
      </c>
      <c r="AB793" s="133" t="str">
        <f>IFERROR(IF(DATEVALUE(VLOOKUP(K793,Validation!F828:I851,3,FALSE)&amp;"/"&amp;RIGHT(L793+100,2)&amp;"/"&amp;M793)&lt;=DATEVALUE(VLOOKUP(N793,Validation!F828:I851,3,FALSE)&amp;"/"&amp;RIGHT(O793+100,2)&amp;"/"&amp;P793),"",-1),"")</f>
        <v/>
      </c>
      <c r="AC793" s="133" t="str">
        <f>IFERROR(IF(DATEVALUE(TEXT(VLOOKUP(S793,Validation!F828:I851,3,FALSE)&amp;"/"&amp;RIGHT(T793+100,2)&amp;"/"&amp;U793,"MM/DD/YYYY"))&lt;=DATEVALUE(TEXT(VLOOKUP(V793,Validation!F828:I851,3,FALSE)&amp;"/"&amp;RIGHT(W793+100,2)&amp;"/"&amp;X793,"MM/DD/YYYY")),"",-1),"")</f>
        <v/>
      </c>
    </row>
    <row r="794" spans="1:29" ht="13.8">
      <c r="A794" s="113"/>
      <c r="B794" s="113"/>
      <c r="C794" s="113"/>
      <c r="D794" s="113"/>
      <c r="E794" s="113"/>
      <c r="F794" s="14"/>
      <c r="G794" s="15"/>
      <c r="H794" s="14"/>
      <c r="I794" s="114"/>
      <c r="J794" s="91" t="str">
        <f t="shared" si="36"/>
        <v/>
      </c>
      <c r="K794" s="88"/>
      <c r="L794" s="89"/>
      <c r="M794" s="90"/>
      <c r="N794" s="88"/>
      <c r="O794" s="89"/>
      <c r="P794" s="90"/>
      <c r="Q794" s="85" t="str">
        <f ca="1">+IF(A794="","",IF(AND(TODAY()&lt;Validation!$C$141,OR(MONTH(TODAY())=10,MONTH(TODAY())=11,MONTH(TODAY())=12)),CONCATENATE(MONTH(TODAY()),"/01/",YEAR(TODAY())),IF(AND(TODAY()&lt;Validation!$C$141,MONTH(TODAY())&lt;=9),CONCATENATE("0",MONTH(TODAY()),"/01/",YEAR(TODAY())),IF(AND(TODAY()&gt;=Validation!$C$141,OR(MONTH(TODAY())=10,MONTH(TODAY())=11,MONTH(TODAY())=12)),CONCATENATE(MONTH(TODAY()+10),"/01/",YEAR(TODAY()+10)),IF(AND(TODAY()&gt;=Validation!$C$141,MONTH(TODAY())&lt;=9),CONCATENATE("0",MONTH(TODAY()+10),"/01/",YEAR(TODAY()+10)))))))</f>
        <v/>
      </c>
      <c r="R794" s="84" t="str">
        <f t="shared" si="37"/>
        <v/>
      </c>
      <c r="S794" s="66"/>
      <c r="T794" s="66"/>
      <c r="U794" s="66"/>
      <c r="V794" s="66"/>
      <c r="W794" s="66"/>
      <c r="X794" s="66"/>
      <c r="Y794" s="278"/>
      <c r="Z794" s="7">
        <f t="shared" si="38"/>
        <v>22</v>
      </c>
      <c r="AB794" s="133" t="str">
        <f>IFERROR(IF(DATEVALUE(VLOOKUP(K794,Validation!F829:I852,3,FALSE)&amp;"/"&amp;RIGHT(L794+100,2)&amp;"/"&amp;M794)&lt;=DATEVALUE(VLOOKUP(N794,Validation!F829:I852,3,FALSE)&amp;"/"&amp;RIGHT(O794+100,2)&amp;"/"&amp;P794),"",-1),"")</f>
        <v/>
      </c>
      <c r="AC794" s="133" t="str">
        <f>IFERROR(IF(DATEVALUE(TEXT(VLOOKUP(S794,Validation!F829:I852,3,FALSE)&amp;"/"&amp;RIGHT(T794+100,2)&amp;"/"&amp;U794,"MM/DD/YYYY"))&lt;=DATEVALUE(TEXT(VLOOKUP(V794,Validation!F829:I852,3,FALSE)&amp;"/"&amp;RIGHT(W794+100,2)&amp;"/"&amp;X794,"MM/DD/YYYY")),"",-1),"")</f>
        <v/>
      </c>
    </row>
    <row r="795" spans="1:29" ht="13.8">
      <c r="A795" s="113"/>
      <c r="B795" s="113"/>
      <c r="C795" s="113"/>
      <c r="D795" s="113"/>
      <c r="E795" s="113"/>
      <c r="F795" s="14"/>
      <c r="G795" s="15"/>
      <c r="H795" s="14"/>
      <c r="I795" s="114"/>
      <c r="J795" s="91" t="str">
        <f t="shared" si="36"/>
        <v/>
      </c>
      <c r="K795" s="88"/>
      <c r="L795" s="89"/>
      <c r="M795" s="90"/>
      <c r="N795" s="88"/>
      <c r="O795" s="89"/>
      <c r="P795" s="90"/>
      <c r="Q795" s="85" t="str">
        <f ca="1">+IF(A795="","",IF(AND(TODAY()&lt;Validation!$C$141,OR(MONTH(TODAY())=10,MONTH(TODAY())=11,MONTH(TODAY())=12)),CONCATENATE(MONTH(TODAY()),"/01/",YEAR(TODAY())),IF(AND(TODAY()&lt;Validation!$C$141,MONTH(TODAY())&lt;=9),CONCATENATE("0",MONTH(TODAY()),"/01/",YEAR(TODAY())),IF(AND(TODAY()&gt;=Validation!$C$141,OR(MONTH(TODAY())=10,MONTH(TODAY())=11,MONTH(TODAY())=12)),CONCATENATE(MONTH(TODAY()+10),"/01/",YEAR(TODAY()+10)),IF(AND(TODAY()&gt;=Validation!$C$141,MONTH(TODAY())&lt;=9),CONCATENATE("0",MONTH(TODAY()+10),"/01/",YEAR(TODAY()+10)))))))</f>
        <v/>
      </c>
      <c r="R795" s="84" t="str">
        <f t="shared" si="37"/>
        <v/>
      </c>
      <c r="S795" s="66"/>
      <c r="T795" s="66"/>
      <c r="U795" s="66"/>
      <c r="V795" s="66"/>
      <c r="W795" s="66"/>
      <c r="X795" s="66"/>
      <c r="Y795" s="278"/>
      <c r="Z795" s="7">
        <f t="shared" si="38"/>
        <v>22</v>
      </c>
      <c r="AB795" s="133" t="str">
        <f>IFERROR(IF(DATEVALUE(VLOOKUP(K795,Validation!F830:I853,3,FALSE)&amp;"/"&amp;RIGHT(L795+100,2)&amp;"/"&amp;M795)&lt;=DATEVALUE(VLOOKUP(N795,Validation!F830:I853,3,FALSE)&amp;"/"&amp;RIGHT(O795+100,2)&amp;"/"&amp;P795),"",-1),"")</f>
        <v/>
      </c>
      <c r="AC795" s="133" t="str">
        <f>IFERROR(IF(DATEVALUE(TEXT(VLOOKUP(S795,Validation!F830:I853,3,FALSE)&amp;"/"&amp;RIGHT(T795+100,2)&amp;"/"&amp;U795,"MM/DD/YYYY"))&lt;=DATEVALUE(TEXT(VLOOKUP(V795,Validation!F830:I853,3,FALSE)&amp;"/"&amp;RIGHT(W795+100,2)&amp;"/"&amp;X795,"MM/DD/YYYY")),"",-1),"")</f>
        <v/>
      </c>
    </row>
    <row r="796" spans="1:29" ht="13.8">
      <c r="A796" s="113"/>
      <c r="B796" s="113"/>
      <c r="C796" s="113"/>
      <c r="D796" s="113"/>
      <c r="E796" s="113"/>
      <c r="F796" s="14"/>
      <c r="G796" s="15"/>
      <c r="H796" s="14"/>
      <c r="I796" s="114"/>
      <c r="J796" s="91" t="str">
        <f t="shared" si="36"/>
        <v/>
      </c>
      <c r="K796" s="88"/>
      <c r="L796" s="89"/>
      <c r="M796" s="90"/>
      <c r="N796" s="88"/>
      <c r="O796" s="89"/>
      <c r="P796" s="90"/>
      <c r="Q796" s="85" t="str">
        <f ca="1">+IF(A796="","",IF(AND(TODAY()&lt;Validation!$C$141,OR(MONTH(TODAY())=10,MONTH(TODAY())=11,MONTH(TODAY())=12)),CONCATENATE(MONTH(TODAY()),"/01/",YEAR(TODAY())),IF(AND(TODAY()&lt;Validation!$C$141,MONTH(TODAY())&lt;=9),CONCATENATE("0",MONTH(TODAY()),"/01/",YEAR(TODAY())),IF(AND(TODAY()&gt;=Validation!$C$141,OR(MONTH(TODAY())=10,MONTH(TODAY())=11,MONTH(TODAY())=12)),CONCATENATE(MONTH(TODAY()+10),"/01/",YEAR(TODAY()+10)),IF(AND(TODAY()&gt;=Validation!$C$141,MONTH(TODAY())&lt;=9),CONCATENATE("0",MONTH(TODAY()+10),"/01/",YEAR(TODAY()+10)))))))</f>
        <v/>
      </c>
      <c r="R796" s="84" t="str">
        <f t="shared" si="37"/>
        <v/>
      </c>
      <c r="S796" s="66"/>
      <c r="T796" s="66"/>
      <c r="U796" s="66"/>
      <c r="V796" s="66"/>
      <c r="W796" s="66"/>
      <c r="X796" s="66"/>
      <c r="Y796" s="278"/>
      <c r="Z796" s="7">
        <f t="shared" si="38"/>
        <v>22</v>
      </c>
      <c r="AB796" s="133" t="str">
        <f>IFERROR(IF(DATEVALUE(VLOOKUP(K796,Validation!F831:I854,3,FALSE)&amp;"/"&amp;RIGHT(L796+100,2)&amp;"/"&amp;M796)&lt;=DATEVALUE(VLOOKUP(N796,Validation!F831:I854,3,FALSE)&amp;"/"&amp;RIGHT(O796+100,2)&amp;"/"&amp;P796),"",-1),"")</f>
        <v/>
      </c>
      <c r="AC796" s="133" t="str">
        <f>IFERROR(IF(DATEVALUE(TEXT(VLOOKUP(S796,Validation!F831:I854,3,FALSE)&amp;"/"&amp;RIGHT(T796+100,2)&amp;"/"&amp;U796,"MM/DD/YYYY"))&lt;=DATEVALUE(TEXT(VLOOKUP(V796,Validation!F831:I854,3,FALSE)&amp;"/"&amp;RIGHT(W796+100,2)&amp;"/"&amp;X796,"MM/DD/YYYY")),"",-1),"")</f>
        <v/>
      </c>
    </row>
    <row r="797" spans="1:29" ht="13.8">
      <c r="A797" s="113"/>
      <c r="B797" s="113"/>
      <c r="C797" s="113"/>
      <c r="D797" s="113"/>
      <c r="E797" s="113"/>
      <c r="F797" s="14"/>
      <c r="G797" s="15"/>
      <c r="H797" s="14"/>
      <c r="I797" s="114"/>
      <c r="J797" s="91" t="str">
        <f t="shared" si="36"/>
        <v/>
      </c>
      <c r="K797" s="88"/>
      <c r="L797" s="89"/>
      <c r="M797" s="90"/>
      <c r="N797" s="88"/>
      <c r="O797" s="89"/>
      <c r="P797" s="90"/>
      <c r="Q797" s="85" t="str">
        <f ca="1">+IF(A797="","",IF(AND(TODAY()&lt;Validation!$C$141,OR(MONTH(TODAY())=10,MONTH(TODAY())=11,MONTH(TODAY())=12)),CONCATENATE(MONTH(TODAY()),"/01/",YEAR(TODAY())),IF(AND(TODAY()&lt;Validation!$C$141,MONTH(TODAY())&lt;=9),CONCATENATE("0",MONTH(TODAY()),"/01/",YEAR(TODAY())),IF(AND(TODAY()&gt;=Validation!$C$141,OR(MONTH(TODAY())=10,MONTH(TODAY())=11,MONTH(TODAY())=12)),CONCATENATE(MONTH(TODAY()+10),"/01/",YEAR(TODAY()+10)),IF(AND(TODAY()&gt;=Validation!$C$141,MONTH(TODAY())&lt;=9),CONCATENATE("0",MONTH(TODAY()+10),"/01/",YEAR(TODAY()+10)))))))</f>
        <v/>
      </c>
      <c r="R797" s="84" t="str">
        <f t="shared" si="37"/>
        <v/>
      </c>
      <c r="S797" s="66"/>
      <c r="T797" s="66"/>
      <c r="U797" s="66"/>
      <c r="V797" s="66"/>
      <c r="W797" s="66"/>
      <c r="X797" s="66"/>
      <c r="Y797" s="278"/>
      <c r="Z797" s="7">
        <f t="shared" si="38"/>
        <v>22</v>
      </c>
      <c r="AB797" s="133" t="str">
        <f>IFERROR(IF(DATEVALUE(VLOOKUP(K797,Validation!F832:I855,3,FALSE)&amp;"/"&amp;RIGHT(L797+100,2)&amp;"/"&amp;M797)&lt;=DATEVALUE(VLOOKUP(N797,Validation!F832:I855,3,FALSE)&amp;"/"&amp;RIGHT(O797+100,2)&amp;"/"&amp;P797),"",-1),"")</f>
        <v/>
      </c>
      <c r="AC797" s="133" t="str">
        <f>IFERROR(IF(DATEVALUE(TEXT(VLOOKUP(S797,Validation!F832:I855,3,FALSE)&amp;"/"&amp;RIGHT(T797+100,2)&amp;"/"&amp;U797,"MM/DD/YYYY"))&lt;=DATEVALUE(TEXT(VLOOKUP(V797,Validation!F832:I855,3,FALSE)&amp;"/"&amp;RIGHT(W797+100,2)&amp;"/"&amp;X797,"MM/DD/YYYY")),"",-1),"")</f>
        <v/>
      </c>
    </row>
    <row r="798" spans="1:29" ht="13.8">
      <c r="A798" s="113"/>
      <c r="B798" s="113"/>
      <c r="C798" s="113"/>
      <c r="D798" s="113"/>
      <c r="E798" s="113"/>
      <c r="F798" s="14"/>
      <c r="G798" s="15"/>
      <c r="H798" s="14"/>
      <c r="I798" s="114"/>
      <c r="J798" s="91" t="str">
        <f t="shared" si="36"/>
        <v/>
      </c>
      <c r="K798" s="88"/>
      <c r="L798" s="89"/>
      <c r="M798" s="90"/>
      <c r="N798" s="88"/>
      <c r="O798" s="89"/>
      <c r="P798" s="90"/>
      <c r="Q798" s="85" t="str">
        <f ca="1">+IF(A798="","",IF(AND(TODAY()&lt;Validation!$C$141,OR(MONTH(TODAY())=10,MONTH(TODAY())=11,MONTH(TODAY())=12)),CONCATENATE(MONTH(TODAY()),"/01/",YEAR(TODAY())),IF(AND(TODAY()&lt;Validation!$C$141,MONTH(TODAY())&lt;=9),CONCATENATE("0",MONTH(TODAY()),"/01/",YEAR(TODAY())),IF(AND(TODAY()&gt;=Validation!$C$141,OR(MONTH(TODAY())=10,MONTH(TODAY())=11,MONTH(TODAY())=12)),CONCATENATE(MONTH(TODAY()+10),"/01/",YEAR(TODAY()+10)),IF(AND(TODAY()&gt;=Validation!$C$141,MONTH(TODAY())&lt;=9),CONCATENATE("0",MONTH(TODAY()+10),"/01/",YEAR(TODAY()+10)))))))</f>
        <v/>
      </c>
      <c r="R798" s="84" t="str">
        <f t="shared" si="37"/>
        <v/>
      </c>
      <c r="S798" s="66"/>
      <c r="T798" s="66"/>
      <c r="U798" s="66"/>
      <c r="V798" s="66"/>
      <c r="W798" s="66"/>
      <c r="X798" s="66"/>
      <c r="Y798" s="278"/>
      <c r="Z798" s="7">
        <f t="shared" si="38"/>
        <v>22</v>
      </c>
      <c r="AB798" s="133" t="str">
        <f>IFERROR(IF(DATEVALUE(VLOOKUP(K798,Validation!F833:I856,3,FALSE)&amp;"/"&amp;RIGHT(L798+100,2)&amp;"/"&amp;M798)&lt;=DATEVALUE(VLOOKUP(N798,Validation!F833:I856,3,FALSE)&amp;"/"&amp;RIGHT(O798+100,2)&amp;"/"&amp;P798),"",-1),"")</f>
        <v/>
      </c>
      <c r="AC798" s="133" t="str">
        <f>IFERROR(IF(DATEVALUE(TEXT(VLOOKUP(S798,Validation!F833:I856,3,FALSE)&amp;"/"&amp;RIGHT(T798+100,2)&amp;"/"&amp;U798,"MM/DD/YYYY"))&lt;=DATEVALUE(TEXT(VLOOKUP(V798,Validation!F833:I856,3,FALSE)&amp;"/"&amp;RIGHT(W798+100,2)&amp;"/"&amp;X798,"MM/DD/YYYY")),"",-1),"")</f>
        <v/>
      </c>
    </row>
    <row r="799" spans="1:29" ht="13.8">
      <c r="A799" s="113"/>
      <c r="B799" s="113"/>
      <c r="C799" s="113"/>
      <c r="D799" s="113"/>
      <c r="E799" s="113"/>
      <c r="F799" s="14"/>
      <c r="G799" s="15"/>
      <c r="H799" s="14"/>
      <c r="I799" s="114"/>
      <c r="J799" s="91" t="str">
        <f t="shared" si="36"/>
        <v/>
      </c>
      <c r="K799" s="88"/>
      <c r="L799" s="89"/>
      <c r="M799" s="90"/>
      <c r="N799" s="88"/>
      <c r="O799" s="89"/>
      <c r="P799" s="90"/>
      <c r="Q799" s="85" t="str">
        <f ca="1">+IF(A799="","",IF(AND(TODAY()&lt;Validation!$C$141,OR(MONTH(TODAY())=10,MONTH(TODAY())=11,MONTH(TODAY())=12)),CONCATENATE(MONTH(TODAY()),"/01/",YEAR(TODAY())),IF(AND(TODAY()&lt;Validation!$C$141,MONTH(TODAY())&lt;=9),CONCATENATE("0",MONTH(TODAY()),"/01/",YEAR(TODAY())),IF(AND(TODAY()&gt;=Validation!$C$141,OR(MONTH(TODAY())=10,MONTH(TODAY())=11,MONTH(TODAY())=12)),CONCATENATE(MONTH(TODAY()+10),"/01/",YEAR(TODAY()+10)),IF(AND(TODAY()&gt;=Validation!$C$141,MONTH(TODAY())&lt;=9),CONCATENATE("0",MONTH(TODAY()+10),"/01/",YEAR(TODAY()+10)))))))</f>
        <v/>
      </c>
      <c r="R799" s="84" t="str">
        <f t="shared" si="37"/>
        <v/>
      </c>
      <c r="S799" s="66"/>
      <c r="T799" s="66"/>
      <c r="U799" s="66"/>
      <c r="V799" s="66"/>
      <c r="W799" s="66"/>
      <c r="X799" s="66"/>
      <c r="Y799" s="278"/>
      <c r="Z799" s="7">
        <f t="shared" si="38"/>
        <v>22</v>
      </c>
      <c r="AB799" s="133" t="str">
        <f>IFERROR(IF(DATEVALUE(VLOOKUP(K799,Validation!F834:I857,3,FALSE)&amp;"/"&amp;RIGHT(L799+100,2)&amp;"/"&amp;M799)&lt;=DATEVALUE(VLOOKUP(N799,Validation!F834:I857,3,FALSE)&amp;"/"&amp;RIGHT(O799+100,2)&amp;"/"&amp;P799),"",-1),"")</f>
        <v/>
      </c>
      <c r="AC799" s="133" t="str">
        <f>IFERROR(IF(DATEVALUE(TEXT(VLOOKUP(S799,Validation!F834:I857,3,FALSE)&amp;"/"&amp;RIGHT(T799+100,2)&amp;"/"&amp;U799,"MM/DD/YYYY"))&lt;=DATEVALUE(TEXT(VLOOKUP(V799,Validation!F834:I857,3,FALSE)&amp;"/"&amp;RIGHT(W799+100,2)&amp;"/"&amp;X799,"MM/DD/YYYY")),"",-1),"")</f>
        <v/>
      </c>
    </row>
    <row r="800" spans="1:29" ht="13.8">
      <c r="A800" s="113"/>
      <c r="B800" s="113"/>
      <c r="C800" s="113"/>
      <c r="D800" s="113"/>
      <c r="E800" s="113"/>
      <c r="F800" s="14"/>
      <c r="G800" s="15"/>
      <c r="H800" s="14"/>
      <c r="I800" s="114"/>
      <c r="J800" s="91" t="str">
        <f t="shared" si="36"/>
        <v/>
      </c>
      <c r="K800" s="88"/>
      <c r="L800" s="89"/>
      <c r="M800" s="90"/>
      <c r="N800" s="88"/>
      <c r="O800" s="89"/>
      <c r="P800" s="90"/>
      <c r="Q800" s="85" t="str">
        <f ca="1">+IF(A800="","",IF(AND(TODAY()&lt;Validation!$C$141,OR(MONTH(TODAY())=10,MONTH(TODAY())=11,MONTH(TODAY())=12)),CONCATENATE(MONTH(TODAY()),"/01/",YEAR(TODAY())),IF(AND(TODAY()&lt;Validation!$C$141,MONTH(TODAY())&lt;=9),CONCATENATE("0",MONTH(TODAY()),"/01/",YEAR(TODAY())),IF(AND(TODAY()&gt;=Validation!$C$141,OR(MONTH(TODAY())=10,MONTH(TODAY())=11,MONTH(TODAY())=12)),CONCATENATE(MONTH(TODAY()+10),"/01/",YEAR(TODAY()+10)),IF(AND(TODAY()&gt;=Validation!$C$141,MONTH(TODAY())&lt;=9),CONCATENATE("0",MONTH(TODAY()+10),"/01/",YEAR(TODAY()+10)))))))</f>
        <v/>
      </c>
      <c r="R800" s="84" t="str">
        <f t="shared" si="37"/>
        <v/>
      </c>
      <c r="S800" s="66"/>
      <c r="T800" s="66"/>
      <c r="U800" s="66"/>
      <c r="V800" s="66"/>
      <c r="W800" s="66"/>
      <c r="X800" s="66"/>
      <c r="Y800" s="278"/>
      <c r="Z800" s="7">
        <f t="shared" si="38"/>
        <v>22</v>
      </c>
      <c r="AB800" s="133" t="str">
        <f>IFERROR(IF(DATEVALUE(VLOOKUP(K800,Validation!F835:I858,3,FALSE)&amp;"/"&amp;RIGHT(L800+100,2)&amp;"/"&amp;M800)&lt;=DATEVALUE(VLOOKUP(N800,Validation!F835:I858,3,FALSE)&amp;"/"&amp;RIGHT(O800+100,2)&amp;"/"&amp;P800),"",-1),"")</f>
        <v/>
      </c>
      <c r="AC800" s="133" t="str">
        <f>IFERROR(IF(DATEVALUE(TEXT(VLOOKUP(S800,Validation!F835:I858,3,FALSE)&amp;"/"&amp;RIGHT(T800+100,2)&amp;"/"&amp;U800,"MM/DD/YYYY"))&lt;=DATEVALUE(TEXT(VLOOKUP(V800,Validation!F835:I858,3,FALSE)&amp;"/"&amp;RIGHT(W800+100,2)&amp;"/"&amp;X800,"MM/DD/YYYY")),"",-1),"")</f>
        <v/>
      </c>
    </row>
    <row r="801" spans="1:29" ht="13.8">
      <c r="A801" s="113"/>
      <c r="B801" s="113"/>
      <c r="C801" s="113"/>
      <c r="D801" s="113"/>
      <c r="E801" s="113"/>
      <c r="F801" s="14"/>
      <c r="G801" s="15"/>
      <c r="H801" s="14"/>
      <c r="I801" s="114"/>
      <c r="J801" s="91" t="str">
        <f t="shared" si="36"/>
        <v/>
      </c>
      <c r="K801" s="88"/>
      <c r="L801" s="89"/>
      <c r="M801" s="90"/>
      <c r="N801" s="88"/>
      <c r="O801" s="89"/>
      <c r="P801" s="90"/>
      <c r="Q801" s="85" t="str">
        <f ca="1">+IF(A801="","",IF(AND(TODAY()&lt;Validation!$C$141,OR(MONTH(TODAY())=10,MONTH(TODAY())=11,MONTH(TODAY())=12)),CONCATENATE(MONTH(TODAY()),"/01/",YEAR(TODAY())),IF(AND(TODAY()&lt;Validation!$C$141,MONTH(TODAY())&lt;=9),CONCATENATE("0",MONTH(TODAY()),"/01/",YEAR(TODAY())),IF(AND(TODAY()&gt;=Validation!$C$141,OR(MONTH(TODAY())=10,MONTH(TODAY())=11,MONTH(TODAY())=12)),CONCATENATE(MONTH(TODAY()+10),"/01/",YEAR(TODAY()+10)),IF(AND(TODAY()&gt;=Validation!$C$141,MONTH(TODAY())&lt;=9),CONCATENATE("0",MONTH(TODAY()+10),"/01/",YEAR(TODAY()+10)))))))</f>
        <v/>
      </c>
      <c r="R801" s="84" t="str">
        <f t="shared" si="37"/>
        <v/>
      </c>
      <c r="S801" s="66"/>
      <c r="T801" s="66"/>
      <c r="U801" s="66"/>
      <c r="V801" s="66"/>
      <c r="W801" s="66"/>
      <c r="X801" s="66"/>
      <c r="Y801" s="278"/>
      <c r="Z801" s="7">
        <f t="shared" si="38"/>
        <v>22</v>
      </c>
      <c r="AB801" s="133" t="str">
        <f>IFERROR(IF(DATEVALUE(VLOOKUP(K801,Validation!F836:I859,3,FALSE)&amp;"/"&amp;RIGHT(L801+100,2)&amp;"/"&amp;M801)&lt;=DATEVALUE(VLOOKUP(N801,Validation!F836:I859,3,FALSE)&amp;"/"&amp;RIGHT(O801+100,2)&amp;"/"&amp;P801),"",-1),"")</f>
        <v/>
      </c>
      <c r="AC801" s="133" t="str">
        <f>IFERROR(IF(DATEVALUE(TEXT(VLOOKUP(S801,Validation!F836:I859,3,FALSE)&amp;"/"&amp;RIGHT(T801+100,2)&amp;"/"&amp;U801,"MM/DD/YYYY"))&lt;=DATEVALUE(TEXT(VLOOKUP(V801,Validation!F836:I859,3,FALSE)&amp;"/"&amp;RIGHT(W801+100,2)&amp;"/"&amp;X801,"MM/DD/YYYY")),"",-1),"")</f>
        <v/>
      </c>
    </row>
    <row r="802" spans="1:29" ht="13.8">
      <c r="A802" s="113"/>
      <c r="B802" s="113"/>
      <c r="C802" s="113"/>
      <c r="D802" s="113"/>
      <c r="E802" s="113"/>
      <c r="F802" s="14"/>
      <c r="G802" s="15"/>
      <c r="H802" s="14"/>
      <c r="I802" s="114"/>
      <c r="J802" s="91" t="str">
        <f t="shared" si="36"/>
        <v/>
      </c>
      <c r="K802" s="88"/>
      <c r="L802" s="89"/>
      <c r="M802" s="90"/>
      <c r="N802" s="88"/>
      <c r="O802" s="89"/>
      <c r="P802" s="90"/>
      <c r="Q802" s="85" t="str">
        <f ca="1">+IF(A802="","",IF(AND(TODAY()&lt;Validation!$C$141,OR(MONTH(TODAY())=10,MONTH(TODAY())=11,MONTH(TODAY())=12)),CONCATENATE(MONTH(TODAY()),"/01/",YEAR(TODAY())),IF(AND(TODAY()&lt;Validation!$C$141,MONTH(TODAY())&lt;=9),CONCATENATE("0",MONTH(TODAY()),"/01/",YEAR(TODAY())),IF(AND(TODAY()&gt;=Validation!$C$141,OR(MONTH(TODAY())=10,MONTH(TODAY())=11,MONTH(TODAY())=12)),CONCATENATE(MONTH(TODAY()+10),"/01/",YEAR(TODAY()+10)),IF(AND(TODAY()&gt;=Validation!$C$141,MONTH(TODAY())&lt;=9),CONCATENATE("0",MONTH(TODAY()+10),"/01/",YEAR(TODAY()+10)))))))</f>
        <v/>
      </c>
      <c r="R802" s="84" t="str">
        <f t="shared" si="37"/>
        <v/>
      </c>
      <c r="S802" s="66"/>
      <c r="T802" s="66"/>
      <c r="U802" s="66"/>
      <c r="V802" s="66"/>
      <c r="W802" s="66"/>
      <c r="X802" s="66"/>
      <c r="Y802" s="278"/>
      <c r="Z802" s="7">
        <f t="shared" si="38"/>
        <v>22</v>
      </c>
      <c r="AB802" s="133" t="str">
        <f>IFERROR(IF(DATEVALUE(VLOOKUP(K802,Validation!F837:I860,3,FALSE)&amp;"/"&amp;RIGHT(L802+100,2)&amp;"/"&amp;M802)&lt;=DATEVALUE(VLOOKUP(N802,Validation!F837:I860,3,FALSE)&amp;"/"&amp;RIGHT(O802+100,2)&amp;"/"&amp;P802),"",-1),"")</f>
        <v/>
      </c>
      <c r="AC802" s="133" t="str">
        <f>IFERROR(IF(DATEVALUE(TEXT(VLOOKUP(S802,Validation!F837:I860,3,FALSE)&amp;"/"&amp;RIGHT(T802+100,2)&amp;"/"&amp;U802,"MM/DD/YYYY"))&lt;=DATEVALUE(TEXT(VLOOKUP(V802,Validation!F837:I860,3,FALSE)&amp;"/"&amp;RIGHT(W802+100,2)&amp;"/"&amp;X802,"MM/DD/YYYY")),"",-1),"")</f>
        <v/>
      </c>
    </row>
    <row r="803" spans="1:29" ht="13.8">
      <c r="A803" s="113"/>
      <c r="B803" s="113"/>
      <c r="C803" s="113"/>
      <c r="D803" s="113"/>
      <c r="E803" s="113"/>
      <c r="F803" s="14"/>
      <c r="G803" s="15"/>
      <c r="H803" s="14"/>
      <c r="I803" s="114"/>
      <c r="J803" s="91" t="str">
        <f t="shared" si="36"/>
        <v/>
      </c>
      <c r="K803" s="88"/>
      <c r="L803" s="89"/>
      <c r="M803" s="90"/>
      <c r="N803" s="88"/>
      <c r="O803" s="89"/>
      <c r="P803" s="90"/>
      <c r="Q803" s="85" t="str">
        <f ca="1">+IF(A803="","",IF(AND(TODAY()&lt;Validation!$C$141,OR(MONTH(TODAY())=10,MONTH(TODAY())=11,MONTH(TODAY())=12)),CONCATENATE(MONTH(TODAY()),"/01/",YEAR(TODAY())),IF(AND(TODAY()&lt;Validation!$C$141,MONTH(TODAY())&lt;=9),CONCATENATE("0",MONTH(TODAY()),"/01/",YEAR(TODAY())),IF(AND(TODAY()&gt;=Validation!$C$141,OR(MONTH(TODAY())=10,MONTH(TODAY())=11,MONTH(TODAY())=12)),CONCATENATE(MONTH(TODAY()+10),"/01/",YEAR(TODAY()+10)),IF(AND(TODAY()&gt;=Validation!$C$141,MONTH(TODAY())&lt;=9),CONCATENATE("0",MONTH(TODAY()+10),"/01/",YEAR(TODAY()+10)))))))</f>
        <v/>
      </c>
      <c r="R803" s="84" t="str">
        <f t="shared" si="37"/>
        <v/>
      </c>
      <c r="S803" s="66"/>
      <c r="T803" s="66"/>
      <c r="U803" s="66"/>
      <c r="V803" s="66"/>
      <c r="W803" s="66"/>
      <c r="X803" s="66"/>
      <c r="Y803" s="278"/>
      <c r="Z803" s="7">
        <f t="shared" si="38"/>
        <v>22</v>
      </c>
      <c r="AB803" s="133" t="str">
        <f>IFERROR(IF(DATEVALUE(VLOOKUP(K803,Validation!F838:I861,3,FALSE)&amp;"/"&amp;RIGHT(L803+100,2)&amp;"/"&amp;M803)&lt;=DATEVALUE(VLOOKUP(N803,Validation!F838:I861,3,FALSE)&amp;"/"&amp;RIGHT(O803+100,2)&amp;"/"&amp;P803),"",-1),"")</f>
        <v/>
      </c>
      <c r="AC803" s="133" t="str">
        <f>IFERROR(IF(DATEVALUE(TEXT(VLOOKUP(S803,Validation!F838:I861,3,FALSE)&amp;"/"&amp;RIGHT(T803+100,2)&amp;"/"&amp;U803,"MM/DD/YYYY"))&lt;=DATEVALUE(TEXT(VLOOKUP(V803,Validation!F838:I861,3,FALSE)&amp;"/"&amp;RIGHT(W803+100,2)&amp;"/"&amp;X803,"MM/DD/YYYY")),"",-1),"")</f>
        <v/>
      </c>
    </row>
    <row r="804" spans="1:29" ht="13.8">
      <c r="A804" s="113"/>
      <c r="B804" s="113"/>
      <c r="C804" s="113"/>
      <c r="D804" s="113"/>
      <c r="E804" s="113"/>
      <c r="F804" s="14"/>
      <c r="G804" s="15"/>
      <c r="H804" s="14"/>
      <c r="I804" s="114"/>
      <c r="J804" s="91" t="str">
        <f t="shared" si="36"/>
        <v/>
      </c>
      <c r="K804" s="88"/>
      <c r="L804" s="89"/>
      <c r="M804" s="90"/>
      <c r="N804" s="88"/>
      <c r="O804" s="89"/>
      <c r="P804" s="90"/>
      <c r="Q804" s="85" t="str">
        <f ca="1">+IF(A804="","",IF(AND(TODAY()&lt;Validation!$C$141,OR(MONTH(TODAY())=10,MONTH(TODAY())=11,MONTH(TODAY())=12)),CONCATENATE(MONTH(TODAY()),"/01/",YEAR(TODAY())),IF(AND(TODAY()&lt;Validation!$C$141,MONTH(TODAY())&lt;=9),CONCATENATE("0",MONTH(TODAY()),"/01/",YEAR(TODAY())),IF(AND(TODAY()&gt;=Validation!$C$141,OR(MONTH(TODAY())=10,MONTH(TODAY())=11,MONTH(TODAY())=12)),CONCATENATE(MONTH(TODAY()+10),"/01/",YEAR(TODAY()+10)),IF(AND(TODAY()&gt;=Validation!$C$141,MONTH(TODAY())&lt;=9),CONCATENATE("0",MONTH(TODAY()+10),"/01/",YEAR(TODAY()+10)))))))</f>
        <v/>
      </c>
      <c r="R804" s="84" t="str">
        <f t="shared" si="37"/>
        <v/>
      </c>
      <c r="S804" s="66"/>
      <c r="T804" s="66"/>
      <c r="U804" s="66"/>
      <c r="V804" s="66"/>
      <c r="W804" s="66"/>
      <c r="X804" s="66"/>
      <c r="Y804" s="278"/>
      <c r="Z804" s="7">
        <f t="shared" si="38"/>
        <v>22</v>
      </c>
      <c r="AB804" s="133" t="str">
        <f>IFERROR(IF(DATEVALUE(VLOOKUP(K804,Validation!F839:I862,3,FALSE)&amp;"/"&amp;RIGHT(L804+100,2)&amp;"/"&amp;M804)&lt;=DATEVALUE(VLOOKUP(N804,Validation!F839:I862,3,FALSE)&amp;"/"&amp;RIGHT(O804+100,2)&amp;"/"&amp;P804),"",-1),"")</f>
        <v/>
      </c>
      <c r="AC804" s="133" t="str">
        <f>IFERROR(IF(DATEVALUE(TEXT(VLOOKUP(S804,Validation!F839:I862,3,FALSE)&amp;"/"&amp;RIGHT(T804+100,2)&amp;"/"&amp;U804,"MM/DD/YYYY"))&lt;=DATEVALUE(TEXT(VLOOKUP(V804,Validation!F839:I862,3,FALSE)&amp;"/"&amp;RIGHT(W804+100,2)&amp;"/"&amp;X804,"MM/DD/YYYY")),"",-1),"")</f>
        <v/>
      </c>
    </row>
    <row r="805" spans="1:29" ht="13.8">
      <c r="A805" s="113"/>
      <c r="B805" s="113"/>
      <c r="C805" s="113"/>
      <c r="D805" s="113"/>
      <c r="E805" s="113"/>
      <c r="F805" s="14"/>
      <c r="G805" s="15"/>
      <c r="H805" s="14"/>
      <c r="I805" s="114"/>
      <c r="J805" s="91" t="str">
        <f t="shared" si="36"/>
        <v/>
      </c>
      <c r="K805" s="88"/>
      <c r="L805" s="89"/>
      <c r="M805" s="90"/>
      <c r="N805" s="88"/>
      <c r="O805" s="89"/>
      <c r="P805" s="90"/>
      <c r="Q805" s="85" t="str">
        <f ca="1">+IF(A805="","",IF(AND(TODAY()&lt;Validation!$C$141,OR(MONTH(TODAY())=10,MONTH(TODAY())=11,MONTH(TODAY())=12)),CONCATENATE(MONTH(TODAY()),"/01/",YEAR(TODAY())),IF(AND(TODAY()&lt;Validation!$C$141,MONTH(TODAY())&lt;=9),CONCATENATE("0",MONTH(TODAY()),"/01/",YEAR(TODAY())),IF(AND(TODAY()&gt;=Validation!$C$141,OR(MONTH(TODAY())=10,MONTH(TODAY())=11,MONTH(TODAY())=12)),CONCATENATE(MONTH(TODAY()+10),"/01/",YEAR(TODAY()+10)),IF(AND(TODAY()&gt;=Validation!$C$141,MONTH(TODAY())&lt;=9),CONCATENATE("0",MONTH(TODAY()+10),"/01/",YEAR(TODAY()+10)))))))</f>
        <v/>
      </c>
      <c r="R805" s="84" t="str">
        <f t="shared" si="37"/>
        <v/>
      </c>
      <c r="S805" s="66"/>
      <c r="T805" s="66"/>
      <c r="U805" s="66"/>
      <c r="V805" s="66"/>
      <c r="W805" s="66"/>
      <c r="X805" s="66"/>
      <c r="Y805" s="278"/>
      <c r="Z805" s="7">
        <f t="shared" si="38"/>
        <v>22</v>
      </c>
      <c r="AB805" s="133" t="str">
        <f>IFERROR(IF(DATEVALUE(VLOOKUP(K805,Validation!F840:I863,3,FALSE)&amp;"/"&amp;RIGHT(L805+100,2)&amp;"/"&amp;M805)&lt;=DATEVALUE(VLOOKUP(N805,Validation!F840:I863,3,FALSE)&amp;"/"&amp;RIGHT(O805+100,2)&amp;"/"&amp;P805),"",-1),"")</f>
        <v/>
      </c>
      <c r="AC805" s="133" t="str">
        <f>IFERROR(IF(DATEVALUE(TEXT(VLOOKUP(S805,Validation!F840:I863,3,FALSE)&amp;"/"&amp;RIGHT(T805+100,2)&amp;"/"&amp;U805,"MM/DD/YYYY"))&lt;=DATEVALUE(TEXT(VLOOKUP(V805,Validation!F840:I863,3,FALSE)&amp;"/"&amp;RIGHT(W805+100,2)&amp;"/"&amp;X805,"MM/DD/YYYY")),"",-1),"")</f>
        <v/>
      </c>
    </row>
    <row r="806" spans="1:29" ht="13.8">
      <c r="A806" s="113"/>
      <c r="B806" s="113"/>
      <c r="C806" s="113"/>
      <c r="D806" s="113"/>
      <c r="E806" s="113"/>
      <c r="F806" s="14"/>
      <c r="G806" s="15"/>
      <c r="H806" s="14"/>
      <c r="I806" s="114"/>
      <c r="J806" s="91" t="str">
        <f t="shared" si="36"/>
        <v/>
      </c>
      <c r="K806" s="88"/>
      <c r="L806" s="89"/>
      <c r="M806" s="90"/>
      <c r="N806" s="88"/>
      <c r="O806" s="89"/>
      <c r="P806" s="90"/>
      <c r="Q806" s="85" t="str">
        <f ca="1">+IF(A806="","",IF(AND(TODAY()&lt;Validation!$C$141,OR(MONTH(TODAY())=10,MONTH(TODAY())=11,MONTH(TODAY())=12)),CONCATENATE(MONTH(TODAY()),"/01/",YEAR(TODAY())),IF(AND(TODAY()&lt;Validation!$C$141,MONTH(TODAY())&lt;=9),CONCATENATE("0",MONTH(TODAY()),"/01/",YEAR(TODAY())),IF(AND(TODAY()&gt;=Validation!$C$141,OR(MONTH(TODAY())=10,MONTH(TODAY())=11,MONTH(TODAY())=12)),CONCATENATE(MONTH(TODAY()+10),"/01/",YEAR(TODAY()+10)),IF(AND(TODAY()&gt;=Validation!$C$141,MONTH(TODAY())&lt;=9),CONCATENATE("0",MONTH(TODAY()+10),"/01/",YEAR(TODAY()+10)))))))</f>
        <v/>
      </c>
      <c r="R806" s="84" t="str">
        <f t="shared" si="37"/>
        <v/>
      </c>
      <c r="S806" s="66"/>
      <c r="T806" s="66"/>
      <c r="U806" s="66"/>
      <c r="V806" s="66"/>
      <c r="W806" s="66"/>
      <c r="X806" s="66"/>
      <c r="Y806" s="278"/>
      <c r="Z806" s="7">
        <f t="shared" si="38"/>
        <v>22</v>
      </c>
      <c r="AB806" s="133" t="str">
        <f>IFERROR(IF(DATEVALUE(VLOOKUP(K806,Validation!F841:I864,3,FALSE)&amp;"/"&amp;RIGHT(L806+100,2)&amp;"/"&amp;M806)&lt;=DATEVALUE(VLOOKUP(N806,Validation!F841:I864,3,FALSE)&amp;"/"&amp;RIGHT(O806+100,2)&amp;"/"&amp;P806),"",-1),"")</f>
        <v/>
      </c>
      <c r="AC806" s="133" t="str">
        <f>IFERROR(IF(DATEVALUE(TEXT(VLOOKUP(S806,Validation!F841:I864,3,FALSE)&amp;"/"&amp;RIGHT(T806+100,2)&amp;"/"&amp;U806,"MM/DD/YYYY"))&lt;=DATEVALUE(TEXT(VLOOKUP(V806,Validation!F841:I864,3,FALSE)&amp;"/"&amp;RIGHT(W806+100,2)&amp;"/"&amp;X806,"MM/DD/YYYY")),"",-1),"")</f>
        <v/>
      </c>
    </row>
    <row r="807" spans="1:29" ht="13.8">
      <c r="A807" s="113"/>
      <c r="B807" s="113"/>
      <c r="C807" s="113"/>
      <c r="D807" s="113"/>
      <c r="E807" s="113"/>
      <c r="F807" s="14"/>
      <c r="G807" s="15"/>
      <c r="H807" s="14"/>
      <c r="I807" s="114"/>
      <c r="J807" s="91" t="str">
        <f t="shared" si="36"/>
        <v/>
      </c>
      <c r="K807" s="88"/>
      <c r="L807" s="89"/>
      <c r="M807" s="90"/>
      <c r="N807" s="88"/>
      <c r="O807" s="89"/>
      <c r="P807" s="90"/>
      <c r="Q807" s="85" t="str">
        <f ca="1">+IF(A807="","",IF(AND(TODAY()&lt;Validation!$C$141,OR(MONTH(TODAY())=10,MONTH(TODAY())=11,MONTH(TODAY())=12)),CONCATENATE(MONTH(TODAY()),"/01/",YEAR(TODAY())),IF(AND(TODAY()&lt;Validation!$C$141,MONTH(TODAY())&lt;=9),CONCATENATE("0",MONTH(TODAY()),"/01/",YEAR(TODAY())),IF(AND(TODAY()&gt;=Validation!$C$141,OR(MONTH(TODAY())=10,MONTH(TODAY())=11,MONTH(TODAY())=12)),CONCATENATE(MONTH(TODAY()+10),"/01/",YEAR(TODAY()+10)),IF(AND(TODAY()&gt;=Validation!$C$141,MONTH(TODAY())&lt;=9),CONCATENATE("0",MONTH(TODAY()+10),"/01/",YEAR(TODAY()+10)))))))</f>
        <v/>
      </c>
      <c r="R807" s="84" t="str">
        <f t="shared" si="37"/>
        <v/>
      </c>
      <c r="S807" s="66"/>
      <c r="T807" s="66"/>
      <c r="U807" s="66"/>
      <c r="V807" s="66"/>
      <c r="W807" s="66"/>
      <c r="X807" s="66"/>
      <c r="Y807" s="278"/>
      <c r="Z807" s="7">
        <f t="shared" si="38"/>
        <v>22</v>
      </c>
      <c r="AB807" s="133" t="str">
        <f>IFERROR(IF(DATEVALUE(VLOOKUP(K807,Validation!F842:I865,3,FALSE)&amp;"/"&amp;RIGHT(L807+100,2)&amp;"/"&amp;M807)&lt;=DATEVALUE(VLOOKUP(N807,Validation!F842:I865,3,FALSE)&amp;"/"&amp;RIGHT(O807+100,2)&amp;"/"&amp;P807),"",-1),"")</f>
        <v/>
      </c>
      <c r="AC807" s="133" t="str">
        <f>IFERROR(IF(DATEVALUE(TEXT(VLOOKUP(S807,Validation!F842:I865,3,FALSE)&amp;"/"&amp;RIGHT(T807+100,2)&amp;"/"&amp;U807,"MM/DD/YYYY"))&lt;=DATEVALUE(TEXT(VLOOKUP(V807,Validation!F842:I865,3,FALSE)&amp;"/"&amp;RIGHT(W807+100,2)&amp;"/"&amp;X807,"MM/DD/YYYY")),"",-1),"")</f>
        <v/>
      </c>
    </row>
    <row r="808" spans="1:29" ht="13.8">
      <c r="A808" s="113"/>
      <c r="B808" s="113"/>
      <c r="C808" s="113"/>
      <c r="D808" s="113"/>
      <c r="E808" s="113"/>
      <c r="F808" s="14"/>
      <c r="G808" s="15"/>
      <c r="H808" s="14"/>
      <c r="I808" s="114"/>
      <c r="J808" s="91" t="str">
        <f t="shared" si="36"/>
        <v/>
      </c>
      <c r="K808" s="88"/>
      <c r="L808" s="89"/>
      <c r="M808" s="90"/>
      <c r="N808" s="88"/>
      <c r="O808" s="89"/>
      <c r="P808" s="90"/>
      <c r="Q808" s="85" t="str">
        <f ca="1">+IF(A808="","",IF(AND(TODAY()&lt;Validation!$C$141,OR(MONTH(TODAY())=10,MONTH(TODAY())=11,MONTH(TODAY())=12)),CONCATENATE(MONTH(TODAY()),"/01/",YEAR(TODAY())),IF(AND(TODAY()&lt;Validation!$C$141,MONTH(TODAY())&lt;=9),CONCATENATE("0",MONTH(TODAY()),"/01/",YEAR(TODAY())),IF(AND(TODAY()&gt;=Validation!$C$141,OR(MONTH(TODAY())=10,MONTH(TODAY())=11,MONTH(TODAY())=12)),CONCATENATE(MONTH(TODAY()+10),"/01/",YEAR(TODAY()+10)),IF(AND(TODAY()&gt;=Validation!$C$141,MONTH(TODAY())&lt;=9),CONCATENATE("0",MONTH(TODAY()+10),"/01/",YEAR(TODAY()+10)))))))</f>
        <v/>
      </c>
      <c r="R808" s="84" t="str">
        <f t="shared" si="37"/>
        <v/>
      </c>
      <c r="S808" s="66"/>
      <c r="T808" s="66"/>
      <c r="U808" s="66"/>
      <c r="V808" s="66"/>
      <c r="W808" s="66"/>
      <c r="X808" s="66"/>
      <c r="Y808" s="278"/>
      <c r="Z808" s="7">
        <f t="shared" si="38"/>
        <v>22</v>
      </c>
      <c r="AB808" s="133" t="str">
        <f>IFERROR(IF(DATEVALUE(VLOOKUP(K808,Validation!F843:I866,3,FALSE)&amp;"/"&amp;RIGHT(L808+100,2)&amp;"/"&amp;M808)&lt;=DATEVALUE(VLOOKUP(N808,Validation!F843:I866,3,FALSE)&amp;"/"&amp;RIGHT(O808+100,2)&amp;"/"&amp;P808),"",-1),"")</f>
        <v/>
      </c>
      <c r="AC808" s="133" t="str">
        <f>IFERROR(IF(DATEVALUE(TEXT(VLOOKUP(S808,Validation!F843:I866,3,FALSE)&amp;"/"&amp;RIGHT(T808+100,2)&amp;"/"&amp;U808,"MM/DD/YYYY"))&lt;=DATEVALUE(TEXT(VLOOKUP(V808,Validation!F843:I866,3,FALSE)&amp;"/"&amp;RIGHT(W808+100,2)&amp;"/"&amp;X808,"MM/DD/YYYY")),"",-1),"")</f>
        <v/>
      </c>
    </row>
    <row r="809" spans="1:29" ht="13.8">
      <c r="A809" s="113"/>
      <c r="B809" s="113"/>
      <c r="C809" s="113"/>
      <c r="D809" s="113"/>
      <c r="E809" s="113"/>
      <c r="F809" s="14"/>
      <c r="G809" s="15"/>
      <c r="H809" s="14"/>
      <c r="I809" s="114"/>
      <c r="J809" s="91" t="str">
        <f t="shared" si="36"/>
        <v/>
      </c>
      <c r="K809" s="88"/>
      <c r="L809" s="89"/>
      <c r="M809" s="90"/>
      <c r="N809" s="88"/>
      <c r="O809" s="89"/>
      <c r="P809" s="90"/>
      <c r="Q809" s="85" t="str">
        <f ca="1">+IF(A809="","",IF(AND(TODAY()&lt;Validation!$C$141,OR(MONTH(TODAY())=10,MONTH(TODAY())=11,MONTH(TODAY())=12)),CONCATENATE(MONTH(TODAY()),"/01/",YEAR(TODAY())),IF(AND(TODAY()&lt;Validation!$C$141,MONTH(TODAY())&lt;=9),CONCATENATE("0",MONTH(TODAY()),"/01/",YEAR(TODAY())),IF(AND(TODAY()&gt;=Validation!$C$141,OR(MONTH(TODAY())=10,MONTH(TODAY())=11,MONTH(TODAY())=12)),CONCATENATE(MONTH(TODAY()+10),"/01/",YEAR(TODAY()+10)),IF(AND(TODAY()&gt;=Validation!$C$141,MONTH(TODAY())&lt;=9),CONCATENATE("0",MONTH(TODAY()+10),"/01/",YEAR(TODAY()+10)))))))</f>
        <v/>
      </c>
      <c r="R809" s="84" t="str">
        <f t="shared" si="37"/>
        <v/>
      </c>
      <c r="S809" s="66"/>
      <c r="T809" s="66"/>
      <c r="U809" s="66"/>
      <c r="V809" s="66"/>
      <c r="W809" s="66"/>
      <c r="X809" s="66"/>
      <c r="Y809" s="278"/>
      <c r="Z809" s="7">
        <f t="shared" si="38"/>
        <v>22</v>
      </c>
      <c r="AB809" s="133" t="str">
        <f>IFERROR(IF(DATEVALUE(VLOOKUP(K809,Validation!F844:I867,3,FALSE)&amp;"/"&amp;RIGHT(L809+100,2)&amp;"/"&amp;M809)&lt;=DATEVALUE(VLOOKUP(N809,Validation!F844:I867,3,FALSE)&amp;"/"&amp;RIGHT(O809+100,2)&amp;"/"&amp;P809),"",-1),"")</f>
        <v/>
      </c>
      <c r="AC809" s="133" t="str">
        <f>IFERROR(IF(DATEVALUE(TEXT(VLOOKUP(S809,Validation!F844:I867,3,FALSE)&amp;"/"&amp;RIGHT(T809+100,2)&amp;"/"&amp;U809,"MM/DD/YYYY"))&lt;=DATEVALUE(TEXT(VLOOKUP(V809,Validation!F844:I867,3,FALSE)&amp;"/"&amp;RIGHT(W809+100,2)&amp;"/"&amp;X809,"MM/DD/YYYY")),"",-1),"")</f>
        <v/>
      </c>
    </row>
    <row r="810" spans="1:29" ht="13.8">
      <c r="A810" s="113"/>
      <c r="B810" s="113"/>
      <c r="C810" s="113"/>
      <c r="D810" s="113"/>
      <c r="E810" s="113"/>
      <c r="F810" s="14"/>
      <c r="G810" s="15"/>
      <c r="H810" s="14"/>
      <c r="I810" s="114"/>
      <c r="J810" s="91" t="str">
        <f t="shared" si="36"/>
        <v/>
      </c>
      <c r="K810" s="88"/>
      <c r="L810" s="89"/>
      <c r="M810" s="90"/>
      <c r="N810" s="88"/>
      <c r="O810" s="89"/>
      <c r="P810" s="90"/>
      <c r="Q810" s="85" t="str">
        <f ca="1">+IF(A810="","",IF(AND(TODAY()&lt;Validation!$C$141,OR(MONTH(TODAY())=10,MONTH(TODAY())=11,MONTH(TODAY())=12)),CONCATENATE(MONTH(TODAY()),"/01/",YEAR(TODAY())),IF(AND(TODAY()&lt;Validation!$C$141,MONTH(TODAY())&lt;=9),CONCATENATE("0",MONTH(TODAY()),"/01/",YEAR(TODAY())),IF(AND(TODAY()&gt;=Validation!$C$141,OR(MONTH(TODAY())=10,MONTH(TODAY())=11,MONTH(TODAY())=12)),CONCATENATE(MONTH(TODAY()+10),"/01/",YEAR(TODAY()+10)),IF(AND(TODAY()&gt;=Validation!$C$141,MONTH(TODAY())&lt;=9),CONCATENATE("0",MONTH(TODAY()+10),"/01/",YEAR(TODAY()+10)))))))</f>
        <v/>
      </c>
      <c r="R810" s="84" t="str">
        <f t="shared" si="37"/>
        <v/>
      </c>
      <c r="S810" s="66"/>
      <c r="T810" s="66"/>
      <c r="U810" s="66"/>
      <c r="V810" s="66"/>
      <c r="W810" s="66"/>
      <c r="X810" s="66"/>
      <c r="Y810" s="278"/>
      <c r="Z810" s="7">
        <f t="shared" si="38"/>
        <v>22</v>
      </c>
      <c r="AB810" s="133" t="str">
        <f>IFERROR(IF(DATEVALUE(VLOOKUP(K810,Validation!F845:I868,3,FALSE)&amp;"/"&amp;RIGHT(L810+100,2)&amp;"/"&amp;M810)&lt;=DATEVALUE(VLOOKUP(N810,Validation!F845:I868,3,FALSE)&amp;"/"&amp;RIGHT(O810+100,2)&amp;"/"&amp;P810),"",-1),"")</f>
        <v/>
      </c>
      <c r="AC810" s="133" t="str">
        <f>IFERROR(IF(DATEVALUE(TEXT(VLOOKUP(S810,Validation!F845:I868,3,FALSE)&amp;"/"&amp;RIGHT(T810+100,2)&amp;"/"&amp;U810,"MM/DD/YYYY"))&lt;=DATEVALUE(TEXT(VLOOKUP(V810,Validation!F845:I868,3,FALSE)&amp;"/"&amp;RIGHT(W810+100,2)&amp;"/"&amp;X810,"MM/DD/YYYY")),"",-1),"")</f>
        <v/>
      </c>
    </row>
    <row r="811" spans="1:29" ht="13.8">
      <c r="A811" s="113"/>
      <c r="B811" s="113"/>
      <c r="C811" s="113"/>
      <c r="D811" s="113"/>
      <c r="E811" s="113"/>
      <c r="F811" s="14"/>
      <c r="G811" s="15"/>
      <c r="H811" s="14"/>
      <c r="I811" s="114"/>
      <c r="J811" s="91" t="str">
        <f t="shared" si="36"/>
        <v/>
      </c>
      <c r="K811" s="88"/>
      <c r="L811" s="89"/>
      <c r="M811" s="90"/>
      <c r="N811" s="88"/>
      <c r="O811" s="89"/>
      <c r="P811" s="90"/>
      <c r="Q811" s="85" t="str">
        <f ca="1">+IF(A811="","",IF(AND(TODAY()&lt;Validation!$C$141,OR(MONTH(TODAY())=10,MONTH(TODAY())=11,MONTH(TODAY())=12)),CONCATENATE(MONTH(TODAY()),"/01/",YEAR(TODAY())),IF(AND(TODAY()&lt;Validation!$C$141,MONTH(TODAY())&lt;=9),CONCATENATE("0",MONTH(TODAY()),"/01/",YEAR(TODAY())),IF(AND(TODAY()&gt;=Validation!$C$141,OR(MONTH(TODAY())=10,MONTH(TODAY())=11,MONTH(TODAY())=12)),CONCATENATE(MONTH(TODAY()+10),"/01/",YEAR(TODAY()+10)),IF(AND(TODAY()&gt;=Validation!$C$141,MONTH(TODAY())&lt;=9),CONCATENATE("0",MONTH(TODAY()+10),"/01/",YEAR(TODAY()+10)))))))</f>
        <v/>
      </c>
      <c r="R811" s="84" t="str">
        <f t="shared" si="37"/>
        <v/>
      </c>
      <c r="S811" s="66"/>
      <c r="T811" s="66"/>
      <c r="U811" s="66"/>
      <c r="V811" s="66"/>
      <c r="W811" s="66"/>
      <c r="X811" s="66"/>
      <c r="Y811" s="278"/>
      <c r="Z811" s="7">
        <f t="shared" si="38"/>
        <v>22</v>
      </c>
      <c r="AB811" s="133" t="str">
        <f>IFERROR(IF(DATEVALUE(VLOOKUP(K811,Validation!F846:I869,3,FALSE)&amp;"/"&amp;RIGHT(L811+100,2)&amp;"/"&amp;M811)&lt;=DATEVALUE(VLOOKUP(N811,Validation!F846:I869,3,FALSE)&amp;"/"&amp;RIGHT(O811+100,2)&amp;"/"&amp;P811),"",-1),"")</f>
        <v/>
      </c>
      <c r="AC811" s="133" t="str">
        <f>IFERROR(IF(DATEVALUE(TEXT(VLOOKUP(S811,Validation!F846:I869,3,FALSE)&amp;"/"&amp;RIGHT(T811+100,2)&amp;"/"&amp;U811,"MM/DD/YYYY"))&lt;=DATEVALUE(TEXT(VLOOKUP(V811,Validation!F846:I869,3,FALSE)&amp;"/"&amp;RIGHT(W811+100,2)&amp;"/"&amp;X811,"MM/DD/YYYY")),"",-1),"")</f>
        <v/>
      </c>
    </row>
    <row r="812" spans="1:29" ht="13.8">
      <c r="A812" s="113"/>
      <c r="B812" s="113"/>
      <c r="C812" s="113"/>
      <c r="D812" s="113"/>
      <c r="E812" s="113"/>
      <c r="F812" s="14"/>
      <c r="G812" s="15"/>
      <c r="H812" s="14"/>
      <c r="I812" s="114"/>
      <c r="J812" s="91" t="str">
        <f t="shared" si="36"/>
        <v/>
      </c>
      <c r="K812" s="88"/>
      <c r="L812" s="89"/>
      <c r="M812" s="90"/>
      <c r="N812" s="88"/>
      <c r="O812" s="89"/>
      <c r="P812" s="90"/>
      <c r="Q812" s="85" t="str">
        <f ca="1">+IF(A812="","",IF(AND(TODAY()&lt;Validation!$C$141,OR(MONTH(TODAY())=10,MONTH(TODAY())=11,MONTH(TODAY())=12)),CONCATENATE(MONTH(TODAY()),"/01/",YEAR(TODAY())),IF(AND(TODAY()&lt;Validation!$C$141,MONTH(TODAY())&lt;=9),CONCATENATE("0",MONTH(TODAY()),"/01/",YEAR(TODAY())),IF(AND(TODAY()&gt;=Validation!$C$141,OR(MONTH(TODAY())=10,MONTH(TODAY())=11,MONTH(TODAY())=12)),CONCATENATE(MONTH(TODAY()+10),"/01/",YEAR(TODAY()+10)),IF(AND(TODAY()&gt;=Validation!$C$141,MONTH(TODAY())&lt;=9),CONCATENATE("0",MONTH(TODAY()+10),"/01/",YEAR(TODAY()+10)))))))</f>
        <v/>
      </c>
      <c r="R812" s="84" t="str">
        <f t="shared" si="37"/>
        <v/>
      </c>
      <c r="S812" s="66"/>
      <c r="T812" s="66"/>
      <c r="U812" s="66"/>
      <c r="V812" s="66"/>
      <c r="W812" s="66"/>
      <c r="X812" s="66"/>
      <c r="Y812" s="278"/>
      <c r="Z812" s="7">
        <f t="shared" si="38"/>
        <v>22</v>
      </c>
      <c r="AB812" s="133" t="str">
        <f>IFERROR(IF(DATEVALUE(VLOOKUP(K812,Validation!F847:I870,3,FALSE)&amp;"/"&amp;RIGHT(L812+100,2)&amp;"/"&amp;M812)&lt;=DATEVALUE(VLOOKUP(N812,Validation!F847:I870,3,FALSE)&amp;"/"&amp;RIGHT(O812+100,2)&amp;"/"&amp;P812),"",-1),"")</f>
        <v/>
      </c>
      <c r="AC812" s="133" t="str">
        <f>IFERROR(IF(DATEVALUE(TEXT(VLOOKUP(S812,Validation!F847:I870,3,FALSE)&amp;"/"&amp;RIGHT(T812+100,2)&amp;"/"&amp;U812,"MM/DD/YYYY"))&lt;=DATEVALUE(TEXT(VLOOKUP(V812,Validation!F847:I870,3,FALSE)&amp;"/"&amp;RIGHT(W812+100,2)&amp;"/"&amp;X812,"MM/DD/YYYY")),"",-1),"")</f>
        <v/>
      </c>
    </row>
    <row r="813" spans="1:29" ht="13.8">
      <c r="A813" s="113"/>
      <c r="B813" s="113"/>
      <c r="C813" s="113"/>
      <c r="D813" s="113"/>
      <c r="E813" s="113"/>
      <c r="F813" s="14"/>
      <c r="G813" s="15"/>
      <c r="H813" s="14"/>
      <c r="I813" s="114"/>
      <c r="J813" s="91" t="str">
        <f t="shared" si="36"/>
        <v/>
      </c>
      <c r="K813" s="88"/>
      <c r="L813" s="89"/>
      <c r="M813" s="90"/>
      <c r="N813" s="88"/>
      <c r="O813" s="89"/>
      <c r="P813" s="90"/>
      <c r="Q813" s="85" t="str">
        <f ca="1">+IF(A813="","",IF(AND(TODAY()&lt;Validation!$C$141,OR(MONTH(TODAY())=10,MONTH(TODAY())=11,MONTH(TODAY())=12)),CONCATENATE(MONTH(TODAY()),"/01/",YEAR(TODAY())),IF(AND(TODAY()&lt;Validation!$C$141,MONTH(TODAY())&lt;=9),CONCATENATE("0",MONTH(TODAY()),"/01/",YEAR(TODAY())),IF(AND(TODAY()&gt;=Validation!$C$141,OR(MONTH(TODAY())=10,MONTH(TODAY())=11,MONTH(TODAY())=12)),CONCATENATE(MONTH(TODAY()+10),"/01/",YEAR(TODAY()+10)),IF(AND(TODAY()&gt;=Validation!$C$141,MONTH(TODAY())&lt;=9),CONCATENATE("0",MONTH(TODAY()+10),"/01/",YEAR(TODAY()+10)))))))</f>
        <v/>
      </c>
      <c r="R813" s="84" t="str">
        <f t="shared" si="37"/>
        <v/>
      </c>
      <c r="S813" s="66"/>
      <c r="T813" s="66"/>
      <c r="U813" s="66"/>
      <c r="V813" s="66"/>
      <c r="W813" s="66"/>
      <c r="X813" s="66"/>
      <c r="Y813" s="278"/>
      <c r="Z813" s="7">
        <f t="shared" si="38"/>
        <v>22</v>
      </c>
      <c r="AB813" s="133" t="str">
        <f>IFERROR(IF(DATEVALUE(VLOOKUP(K813,Validation!F848:I871,3,FALSE)&amp;"/"&amp;RIGHT(L813+100,2)&amp;"/"&amp;M813)&lt;=DATEVALUE(VLOOKUP(N813,Validation!F848:I871,3,FALSE)&amp;"/"&amp;RIGHT(O813+100,2)&amp;"/"&amp;P813),"",-1),"")</f>
        <v/>
      </c>
      <c r="AC813" s="133" t="str">
        <f>IFERROR(IF(DATEVALUE(TEXT(VLOOKUP(S813,Validation!F848:I871,3,FALSE)&amp;"/"&amp;RIGHT(T813+100,2)&amp;"/"&amp;U813,"MM/DD/YYYY"))&lt;=DATEVALUE(TEXT(VLOOKUP(V813,Validation!F848:I871,3,FALSE)&amp;"/"&amp;RIGHT(W813+100,2)&amp;"/"&amp;X813,"MM/DD/YYYY")),"",-1),"")</f>
        <v/>
      </c>
    </row>
    <row r="814" spans="1:29" ht="13.8">
      <c r="A814" s="113"/>
      <c r="B814" s="113"/>
      <c r="C814" s="113"/>
      <c r="D814" s="113"/>
      <c r="E814" s="113"/>
      <c r="F814" s="14"/>
      <c r="G814" s="15"/>
      <c r="H814" s="14"/>
      <c r="I814" s="114"/>
      <c r="J814" s="91" t="str">
        <f t="shared" si="36"/>
        <v/>
      </c>
      <c r="K814" s="88"/>
      <c r="L814" s="89"/>
      <c r="M814" s="90"/>
      <c r="N814" s="88"/>
      <c r="O814" s="89"/>
      <c r="P814" s="90"/>
      <c r="Q814" s="85" t="str">
        <f ca="1">+IF(A814="","",IF(AND(TODAY()&lt;Validation!$C$141,OR(MONTH(TODAY())=10,MONTH(TODAY())=11,MONTH(TODAY())=12)),CONCATENATE(MONTH(TODAY()),"/01/",YEAR(TODAY())),IF(AND(TODAY()&lt;Validation!$C$141,MONTH(TODAY())&lt;=9),CONCATENATE("0",MONTH(TODAY()),"/01/",YEAR(TODAY())),IF(AND(TODAY()&gt;=Validation!$C$141,OR(MONTH(TODAY())=10,MONTH(TODAY())=11,MONTH(TODAY())=12)),CONCATENATE(MONTH(TODAY()+10),"/01/",YEAR(TODAY()+10)),IF(AND(TODAY()&gt;=Validation!$C$141,MONTH(TODAY())&lt;=9),CONCATENATE("0",MONTH(TODAY()+10),"/01/",YEAR(TODAY()+10)))))))</f>
        <v/>
      </c>
      <c r="R814" s="84" t="str">
        <f t="shared" si="37"/>
        <v/>
      </c>
      <c r="S814" s="66"/>
      <c r="T814" s="66"/>
      <c r="U814" s="66"/>
      <c r="V814" s="66"/>
      <c r="W814" s="66"/>
      <c r="X814" s="66"/>
      <c r="Y814" s="278"/>
      <c r="Z814" s="7">
        <f t="shared" si="38"/>
        <v>22</v>
      </c>
      <c r="AB814" s="133" t="str">
        <f>IFERROR(IF(DATEVALUE(VLOOKUP(K814,Validation!F849:I872,3,FALSE)&amp;"/"&amp;RIGHT(L814+100,2)&amp;"/"&amp;M814)&lt;=DATEVALUE(VLOOKUP(N814,Validation!F849:I872,3,FALSE)&amp;"/"&amp;RIGHT(O814+100,2)&amp;"/"&amp;P814),"",-1),"")</f>
        <v/>
      </c>
      <c r="AC814" s="133" t="str">
        <f>IFERROR(IF(DATEVALUE(TEXT(VLOOKUP(S814,Validation!F849:I872,3,FALSE)&amp;"/"&amp;RIGHT(T814+100,2)&amp;"/"&amp;U814,"MM/DD/YYYY"))&lt;=DATEVALUE(TEXT(VLOOKUP(V814,Validation!F849:I872,3,FALSE)&amp;"/"&amp;RIGHT(W814+100,2)&amp;"/"&amp;X814,"MM/DD/YYYY")),"",-1),"")</f>
        <v/>
      </c>
    </row>
    <row r="815" spans="1:29" ht="13.8">
      <c r="A815" s="113"/>
      <c r="B815" s="113"/>
      <c r="C815" s="113"/>
      <c r="D815" s="113"/>
      <c r="E815" s="113"/>
      <c r="F815" s="14"/>
      <c r="G815" s="15"/>
      <c r="H815" s="14"/>
      <c r="I815" s="114"/>
      <c r="J815" s="91" t="str">
        <f t="shared" si="36"/>
        <v/>
      </c>
      <c r="K815" s="88"/>
      <c r="L815" s="89"/>
      <c r="M815" s="90"/>
      <c r="N815" s="88"/>
      <c r="O815" s="89"/>
      <c r="P815" s="90"/>
      <c r="Q815" s="85" t="str">
        <f ca="1">+IF(A815="","",IF(AND(TODAY()&lt;Validation!$C$141,OR(MONTH(TODAY())=10,MONTH(TODAY())=11,MONTH(TODAY())=12)),CONCATENATE(MONTH(TODAY()),"/01/",YEAR(TODAY())),IF(AND(TODAY()&lt;Validation!$C$141,MONTH(TODAY())&lt;=9),CONCATENATE("0",MONTH(TODAY()),"/01/",YEAR(TODAY())),IF(AND(TODAY()&gt;=Validation!$C$141,OR(MONTH(TODAY())=10,MONTH(TODAY())=11,MONTH(TODAY())=12)),CONCATENATE(MONTH(TODAY()+10),"/01/",YEAR(TODAY()+10)),IF(AND(TODAY()&gt;=Validation!$C$141,MONTH(TODAY())&lt;=9),CONCATENATE("0",MONTH(TODAY()+10),"/01/",YEAR(TODAY()+10)))))))</f>
        <v/>
      </c>
      <c r="R815" s="84" t="str">
        <f t="shared" si="37"/>
        <v/>
      </c>
      <c r="S815" s="66"/>
      <c r="T815" s="66"/>
      <c r="U815" s="66"/>
      <c r="V815" s="66"/>
      <c r="W815" s="66"/>
      <c r="X815" s="66"/>
      <c r="Y815" s="278"/>
      <c r="Z815" s="7">
        <f t="shared" si="38"/>
        <v>22</v>
      </c>
      <c r="AB815" s="133" t="str">
        <f>IFERROR(IF(DATEVALUE(VLOOKUP(K815,Validation!F850:I873,3,FALSE)&amp;"/"&amp;RIGHT(L815+100,2)&amp;"/"&amp;M815)&lt;=DATEVALUE(VLOOKUP(N815,Validation!F850:I873,3,FALSE)&amp;"/"&amp;RIGHT(O815+100,2)&amp;"/"&amp;P815),"",-1),"")</f>
        <v/>
      </c>
      <c r="AC815" s="133" t="str">
        <f>IFERROR(IF(DATEVALUE(TEXT(VLOOKUP(S815,Validation!F850:I873,3,FALSE)&amp;"/"&amp;RIGHT(T815+100,2)&amp;"/"&amp;U815,"MM/DD/YYYY"))&lt;=DATEVALUE(TEXT(VLOOKUP(V815,Validation!F850:I873,3,FALSE)&amp;"/"&amp;RIGHT(W815+100,2)&amp;"/"&amp;X815,"MM/DD/YYYY")),"",-1),"")</f>
        <v/>
      </c>
    </row>
    <row r="816" spans="1:29" ht="13.8">
      <c r="A816" s="113"/>
      <c r="B816" s="113"/>
      <c r="C816" s="113"/>
      <c r="D816" s="113"/>
      <c r="E816" s="113"/>
      <c r="F816" s="14"/>
      <c r="G816" s="15"/>
      <c r="H816" s="14"/>
      <c r="I816" s="114"/>
      <c r="J816" s="91" t="str">
        <f t="shared" si="36"/>
        <v/>
      </c>
      <c r="K816" s="88"/>
      <c r="L816" s="89"/>
      <c r="M816" s="90"/>
      <c r="N816" s="88"/>
      <c r="O816" s="89"/>
      <c r="P816" s="90"/>
      <c r="Q816" s="85" t="str">
        <f ca="1">+IF(A816="","",IF(AND(TODAY()&lt;Validation!$C$141,OR(MONTH(TODAY())=10,MONTH(TODAY())=11,MONTH(TODAY())=12)),CONCATENATE(MONTH(TODAY()),"/01/",YEAR(TODAY())),IF(AND(TODAY()&lt;Validation!$C$141,MONTH(TODAY())&lt;=9),CONCATENATE("0",MONTH(TODAY()),"/01/",YEAR(TODAY())),IF(AND(TODAY()&gt;=Validation!$C$141,OR(MONTH(TODAY())=10,MONTH(TODAY())=11,MONTH(TODAY())=12)),CONCATENATE(MONTH(TODAY()+10),"/01/",YEAR(TODAY()+10)),IF(AND(TODAY()&gt;=Validation!$C$141,MONTH(TODAY())&lt;=9),CONCATENATE("0",MONTH(TODAY()+10),"/01/",YEAR(TODAY()+10)))))))</f>
        <v/>
      </c>
      <c r="R816" s="84" t="str">
        <f t="shared" si="37"/>
        <v/>
      </c>
      <c r="S816" s="66"/>
      <c r="T816" s="66"/>
      <c r="U816" s="66"/>
      <c r="V816" s="66"/>
      <c r="W816" s="66"/>
      <c r="X816" s="66"/>
      <c r="Y816" s="278"/>
      <c r="Z816" s="7">
        <f t="shared" si="38"/>
        <v>22</v>
      </c>
      <c r="AB816" s="133" t="str">
        <f>IFERROR(IF(DATEVALUE(VLOOKUP(K816,Validation!F851:I874,3,FALSE)&amp;"/"&amp;RIGHT(L816+100,2)&amp;"/"&amp;M816)&lt;=DATEVALUE(VLOOKUP(N816,Validation!F851:I874,3,FALSE)&amp;"/"&amp;RIGHT(O816+100,2)&amp;"/"&amp;P816),"",-1),"")</f>
        <v/>
      </c>
      <c r="AC816" s="133" t="str">
        <f>IFERROR(IF(DATEVALUE(TEXT(VLOOKUP(S816,Validation!F851:I874,3,FALSE)&amp;"/"&amp;RIGHT(T816+100,2)&amp;"/"&amp;U816,"MM/DD/YYYY"))&lt;=DATEVALUE(TEXT(VLOOKUP(V816,Validation!F851:I874,3,FALSE)&amp;"/"&amp;RIGHT(W816+100,2)&amp;"/"&amp;X816,"MM/DD/YYYY")),"",-1),"")</f>
        <v/>
      </c>
    </row>
    <row r="817" spans="1:29" ht="13.8">
      <c r="A817" s="113"/>
      <c r="B817" s="113"/>
      <c r="C817" s="113"/>
      <c r="D817" s="113"/>
      <c r="E817" s="113"/>
      <c r="F817" s="14"/>
      <c r="G817" s="15"/>
      <c r="H817" s="14"/>
      <c r="I817" s="114"/>
      <c r="J817" s="91" t="str">
        <f t="shared" si="36"/>
        <v/>
      </c>
      <c r="K817" s="88"/>
      <c r="L817" s="89"/>
      <c r="M817" s="90"/>
      <c r="N817" s="88"/>
      <c r="O817" s="89"/>
      <c r="P817" s="90"/>
      <c r="Q817" s="85" t="str">
        <f ca="1">+IF(A817="","",IF(AND(TODAY()&lt;Validation!$C$141,OR(MONTH(TODAY())=10,MONTH(TODAY())=11,MONTH(TODAY())=12)),CONCATENATE(MONTH(TODAY()),"/01/",YEAR(TODAY())),IF(AND(TODAY()&lt;Validation!$C$141,MONTH(TODAY())&lt;=9),CONCATENATE("0",MONTH(TODAY()),"/01/",YEAR(TODAY())),IF(AND(TODAY()&gt;=Validation!$C$141,OR(MONTH(TODAY())=10,MONTH(TODAY())=11,MONTH(TODAY())=12)),CONCATENATE(MONTH(TODAY()+10),"/01/",YEAR(TODAY()+10)),IF(AND(TODAY()&gt;=Validation!$C$141,MONTH(TODAY())&lt;=9),CONCATENATE("0",MONTH(TODAY()+10),"/01/",YEAR(TODAY()+10)))))))</f>
        <v/>
      </c>
      <c r="R817" s="84" t="str">
        <f t="shared" si="37"/>
        <v/>
      </c>
      <c r="S817" s="66"/>
      <c r="T817" s="66"/>
      <c r="U817" s="66"/>
      <c r="V817" s="66"/>
      <c r="W817" s="66"/>
      <c r="X817" s="66"/>
      <c r="Y817" s="278"/>
      <c r="Z817" s="7">
        <f t="shared" si="38"/>
        <v>22</v>
      </c>
      <c r="AB817" s="133" t="str">
        <f>IFERROR(IF(DATEVALUE(VLOOKUP(K817,Validation!F852:I875,3,FALSE)&amp;"/"&amp;RIGHT(L817+100,2)&amp;"/"&amp;M817)&lt;=DATEVALUE(VLOOKUP(N817,Validation!F852:I875,3,FALSE)&amp;"/"&amp;RIGHT(O817+100,2)&amp;"/"&amp;P817),"",-1),"")</f>
        <v/>
      </c>
      <c r="AC817" s="133" t="str">
        <f>IFERROR(IF(DATEVALUE(TEXT(VLOOKUP(S817,Validation!F852:I875,3,FALSE)&amp;"/"&amp;RIGHT(T817+100,2)&amp;"/"&amp;U817,"MM/DD/YYYY"))&lt;=DATEVALUE(TEXT(VLOOKUP(V817,Validation!F852:I875,3,FALSE)&amp;"/"&amp;RIGHT(W817+100,2)&amp;"/"&amp;X817,"MM/DD/YYYY")),"",-1),"")</f>
        <v/>
      </c>
    </row>
    <row r="818" spans="1:29" ht="13.8">
      <c r="A818" s="113"/>
      <c r="B818" s="113"/>
      <c r="C818" s="113"/>
      <c r="D818" s="113"/>
      <c r="E818" s="113"/>
      <c r="F818" s="14"/>
      <c r="G818" s="15"/>
      <c r="H818" s="14"/>
      <c r="I818" s="114"/>
      <c r="J818" s="91" t="str">
        <f t="shared" si="36"/>
        <v/>
      </c>
      <c r="K818" s="88"/>
      <c r="L818" s="89"/>
      <c r="M818" s="90"/>
      <c r="N818" s="88"/>
      <c r="O818" s="89"/>
      <c r="P818" s="90"/>
      <c r="Q818" s="85" t="str">
        <f ca="1">+IF(A818="","",IF(AND(TODAY()&lt;Validation!$C$141,OR(MONTH(TODAY())=10,MONTH(TODAY())=11,MONTH(TODAY())=12)),CONCATENATE(MONTH(TODAY()),"/01/",YEAR(TODAY())),IF(AND(TODAY()&lt;Validation!$C$141,MONTH(TODAY())&lt;=9),CONCATENATE("0",MONTH(TODAY()),"/01/",YEAR(TODAY())),IF(AND(TODAY()&gt;=Validation!$C$141,OR(MONTH(TODAY())=10,MONTH(TODAY())=11,MONTH(TODAY())=12)),CONCATENATE(MONTH(TODAY()+10),"/01/",YEAR(TODAY()+10)),IF(AND(TODAY()&gt;=Validation!$C$141,MONTH(TODAY())&lt;=9),CONCATENATE("0",MONTH(TODAY()+10),"/01/",YEAR(TODAY()+10)))))))</f>
        <v/>
      </c>
      <c r="R818" s="84" t="str">
        <f t="shared" si="37"/>
        <v/>
      </c>
      <c r="S818" s="66"/>
      <c r="T818" s="66"/>
      <c r="U818" s="66"/>
      <c r="V818" s="66"/>
      <c r="W818" s="66"/>
      <c r="X818" s="66"/>
      <c r="Y818" s="278"/>
      <c r="Z818" s="7">
        <f t="shared" si="38"/>
        <v>22</v>
      </c>
      <c r="AB818" s="133" t="str">
        <f>IFERROR(IF(DATEVALUE(VLOOKUP(K818,Validation!F853:I876,3,FALSE)&amp;"/"&amp;RIGHT(L818+100,2)&amp;"/"&amp;M818)&lt;=DATEVALUE(VLOOKUP(N818,Validation!F853:I876,3,FALSE)&amp;"/"&amp;RIGHT(O818+100,2)&amp;"/"&amp;P818),"",-1),"")</f>
        <v/>
      </c>
      <c r="AC818" s="133" t="str">
        <f>IFERROR(IF(DATEVALUE(TEXT(VLOOKUP(S818,Validation!F853:I876,3,FALSE)&amp;"/"&amp;RIGHT(T818+100,2)&amp;"/"&amp;U818,"MM/DD/YYYY"))&lt;=DATEVALUE(TEXT(VLOOKUP(V818,Validation!F853:I876,3,FALSE)&amp;"/"&amp;RIGHT(W818+100,2)&amp;"/"&amp;X818,"MM/DD/YYYY")),"",-1),"")</f>
        <v/>
      </c>
    </row>
    <row r="819" spans="1:29" ht="13.8">
      <c r="A819" s="113"/>
      <c r="B819" s="113"/>
      <c r="C819" s="113"/>
      <c r="D819" s="113"/>
      <c r="E819" s="113"/>
      <c r="F819" s="14"/>
      <c r="G819" s="15"/>
      <c r="H819" s="14"/>
      <c r="I819" s="114"/>
      <c r="J819" s="91" t="str">
        <f t="shared" si="36"/>
        <v/>
      </c>
      <c r="K819" s="88"/>
      <c r="L819" s="89"/>
      <c r="M819" s="90"/>
      <c r="N819" s="88"/>
      <c r="O819" s="89"/>
      <c r="P819" s="90"/>
      <c r="Q819" s="85" t="str">
        <f ca="1">+IF(A819="","",IF(AND(TODAY()&lt;Validation!$C$141,OR(MONTH(TODAY())=10,MONTH(TODAY())=11,MONTH(TODAY())=12)),CONCATENATE(MONTH(TODAY()),"/01/",YEAR(TODAY())),IF(AND(TODAY()&lt;Validation!$C$141,MONTH(TODAY())&lt;=9),CONCATENATE("0",MONTH(TODAY()),"/01/",YEAR(TODAY())),IF(AND(TODAY()&gt;=Validation!$C$141,OR(MONTH(TODAY())=10,MONTH(TODAY())=11,MONTH(TODAY())=12)),CONCATENATE(MONTH(TODAY()+10),"/01/",YEAR(TODAY()+10)),IF(AND(TODAY()&gt;=Validation!$C$141,MONTH(TODAY())&lt;=9),CONCATENATE("0",MONTH(TODAY()+10),"/01/",YEAR(TODAY()+10)))))))</f>
        <v/>
      </c>
      <c r="R819" s="84" t="str">
        <f t="shared" si="37"/>
        <v/>
      </c>
      <c r="S819" s="66"/>
      <c r="T819" s="66"/>
      <c r="U819" s="66"/>
      <c r="V819" s="66"/>
      <c r="W819" s="66"/>
      <c r="X819" s="66"/>
      <c r="Y819" s="278"/>
      <c r="Z819" s="7">
        <f t="shared" si="38"/>
        <v>22</v>
      </c>
      <c r="AB819" s="133" t="str">
        <f>IFERROR(IF(DATEVALUE(VLOOKUP(K819,Validation!F854:I877,3,FALSE)&amp;"/"&amp;RIGHT(L819+100,2)&amp;"/"&amp;M819)&lt;=DATEVALUE(VLOOKUP(N819,Validation!F854:I877,3,FALSE)&amp;"/"&amp;RIGHT(O819+100,2)&amp;"/"&amp;P819),"",-1),"")</f>
        <v/>
      </c>
      <c r="AC819" s="133" t="str">
        <f>IFERROR(IF(DATEVALUE(TEXT(VLOOKUP(S819,Validation!F854:I877,3,FALSE)&amp;"/"&amp;RIGHT(T819+100,2)&amp;"/"&amp;U819,"MM/DD/YYYY"))&lt;=DATEVALUE(TEXT(VLOOKUP(V819,Validation!F854:I877,3,FALSE)&amp;"/"&amp;RIGHT(W819+100,2)&amp;"/"&amp;X819,"MM/DD/YYYY")),"",-1),"")</f>
        <v/>
      </c>
    </row>
    <row r="820" spans="1:29" ht="13.8">
      <c r="A820" s="113"/>
      <c r="B820" s="113"/>
      <c r="C820" s="113"/>
      <c r="D820" s="113"/>
      <c r="E820" s="113"/>
      <c r="F820" s="14"/>
      <c r="G820" s="15"/>
      <c r="H820" s="14"/>
      <c r="I820" s="114"/>
      <c r="J820" s="91" t="str">
        <f t="shared" si="36"/>
        <v/>
      </c>
      <c r="K820" s="88"/>
      <c r="L820" s="89"/>
      <c r="M820" s="90"/>
      <c r="N820" s="88"/>
      <c r="O820" s="89"/>
      <c r="P820" s="90"/>
      <c r="Q820" s="85" t="str">
        <f ca="1">+IF(A820="","",IF(AND(TODAY()&lt;Validation!$C$141,OR(MONTH(TODAY())=10,MONTH(TODAY())=11,MONTH(TODAY())=12)),CONCATENATE(MONTH(TODAY()),"/01/",YEAR(TODAY())),IF(AND(TODAY()&lt;Validation!$C$141,MONTH(TODAY())&lt;=9),CONCATENATE("0",MONTH(TODAY()),"/01/",YEAR(TODAY())),IF(AND(TODAY()&gt;=Validation!$C$141,OR(MONTH(TODAY())=10,MONTH(TODAY())=11,MONTH(TODAY())=12)),CONCATENATE(MONTH(TODAY()+10),"/01/",YEAR(TODAY()+10)),IF(AND(TODAY()&gt;=Validation!$C$141,MONTH(TODAY())&lt;=9),CONCATENATE("0",MONTH(TODAY()+10),"/01/",YEAR(TODAY()+10)))))))</f>
        <v/>
      </c>
      <c r="R820" s="84" t="str">
        <f t="shared" si="37"/>
        <v/>
      </c>
      <c r="S820" s="66"/>
      <c r="T820" s="66"/>
      <c r="U820" s="66"/>
      <c r="V820" s="66"/>
      <c r="W820" s="66"/>
      <c r="X820" s="66"/>
      <c r="Y820" s="278"/>
      <c r="Z820" s="7">
        <f t="shared" si="38"/>
        <v>22</v>
      </c>
      <c r="AB820" s="133" t="str">
        <f>IFERROR(IF(DATEVALUE(VLOOKUP(K820,Validation!F855:I878,3,FALSE)&amp;"/"&amp;RIGHT(L820+100,2)&amp;"/"&amp;M820)&lt;=DATEVALUE(VLOOKUP(N820,Validation!F855:I878,3,FALSE)&amp;"/"&amp;RIGHT(O820+100,2)&amp;"/"&amp;P820),"",-1),"")</f>
        <v/>
      </c>
      <c r="AC820" s="133" t="str">
        <f>IFERROR(IF(DATEVALUE(TEXT(VLOOKUP(S820,Validation!F855:I878,3,FALSE)&amp;"/"&amp;RIGHT(T820+100,2)&amp;"/"&amp;U820,"MM/DD/YYYY"))&lt;=DATEVALUE(TEXT(VLOOKUP(V820,Validation!F855:I878,3,FALSE)&amp;"/"&amp;RIGHT(W820+100,2)&amp;"/"&amp;X820,"MM/DD/YYYY")),"",-1),"")</f>
        <v/>
      </c>
    </row>
    <row r="821" spans="1:29" ht="13.8">
      <c r="A821" s="113"/>
      <c r="B821" s="113"/>
      <c r="C821" s="113"/>
      <c r="D821" s="113"/>
      <c r="E821" s="113"/>
      <c r="F821" s="14"/>
      <c r="G821" s="15"/>
      <c r="H821" s="14"/>
      <c r="I821" s="114"/>
      <c r="J821" s="91" t="str">
        <f t="shared" si="36"/>
        <v/>
      </c>
      <c r="K821" s="88"/>
      <c r="L821" s="89"/>
      <c r="M821" s="90"/>
      <c r="N821" s="88"/>
      <c r="O821" s="89"/>
      <c r="P821" s="90"/>
      <c r="Q821" s="85" t="str">
        <f ca="1">+IF(A821="","",IF(AND(TODAY()&lt;Validation!$C$141,OR(MONTH(TODAY())=10,MONTH(TODAY())=11,MONTH(TODAY())=12)),CONCATENATE(MONTH(TODAY()),"/01/",YEAR(TODAY())),IF(AND(TODAY()&lt;Validation!$C$141,MONTH(TODAY())&lt;=9),CONCATENATE("0",MONTH(TODAY()),"/01/",YEAR(TODAY())),IF(AND(TODAY()&gt;=Validation!$C$141,OR(MONTH(TODAY())=10,MONTH(TODAY())=11,MONTH(TODAY())=12)),CONCATENATE(MONTH(TODAY()+10),"/01/",YEAR(TODAY()+10)),IF(AND(TODAY()&gt;=Validation!$C$141,MONTH(TODAY())&lt;=9),CONCATENATE("0",MONTH(TODAY()+10),"/01/",YEAR(TODAY()+10)))))))</f>
        <v/>
      </c>
      <c r="R821" s="84" t="str">
        <f t="shared" si="37"/>
        <v/>
      </c>
      <c r="S821" s="66"/>
      <c r="T821" s="66"/>
      <c r="U821" s="66"/>
      <c r="V821" s="66"/>
      <c r="W821" s="66"/>
      <c r="X821" s="66"/>
      <c r="Y821" s="278"/>
      <c r="Z821" s="7">
        <f t="shared" si="38"/>
        <v>22</v>
      </c>
      <c r="AB821" s="133" t="str">
        <f>IFERROR(IF(DATEVALUE(VLOOKUP(K821,Validation!F856:I879,3,FALSE)&amp;"/"&amp;RIGHT(L821+100,2)&amp;"/"&amp;M821)&lt;=DATEVALUE(VLOOKUP(N821,Validation!F856:I879,3,FALSE)&amp;"/"&amp;RIGHT(O821+100,2)&amp;"/"&amp;P821),"",-1),"")</f>
        <v/>
      </c>
      <c r="AC821" s="133" t="str">
        <f>IFERROR(IF(DATEVALUE(TEXT(VLOOKUP(S821,Validation!F856:I879,3,FALSE)&amp;"/"&amp;RIGHT(T821+100,2)&amp;"/"&amp;U821,"MM/DD/YYYY"))&lt;=DATEVALUE(TEXT(VLOOKUP(V821,Validation!F856:I879,3,FALSE)&amp;"/"&amp;RIGHT(W821+100,2)&amp;"/"&amp;X821,"MM/DD/YYYY")),"",-1),"")</f>
        <v/>
      </c>
    </row>
    <row r="822" spans="1:29" ht="13.8">
      <c r="A822" s="113"/>
      <c r="B822" s="113"/>
      <c r="C822" s="113"/>
      <c r="D822" s="113"/>
      <c r="E822" s="113"/>
      <c r="F822" s="14"/>
      <c r="G822" s="15"/>
      <c r="H822" s="14"/>
      <c r="I822" s="114"/>
      <c r="J822" s="91" t="str">
        <f t="shared" si="36"/>
        <v/>
      </c>
      <c r="K822" s="88"/>
      <c r="L822" s="89"/>
      <c r="M822" s="90"/>
      <c r="N822" s="88"/>
      <c r="O822" s="89"/>
      <c r="P822" s="90"/>
      <c r="Q822" s="85" t="str">
        <f ca="1">+IF(A822="","",IF(AND(TODAY()&lt;Validation!$C$141,OR(MONTH(TODAY())=10,MONTH(TODAY())=11,MONTH(TODAY())=12)),CONCATENATE(MONTH(TODAY()),"/01/",YEAR(TODAY())),IF(AND(TODAY()&lt;Validation!$C$141,MONTH(TODAY())&lt;=9),CONCATENATE("0",MONTH(TODAY()),"/01/",YEAR(TODAY())),IF(AND(TODAY()&gt;=Validation!$C$141,OR(MONTH(TODAY())=10,MONTH(TODAY())=11,MONTH(TODAY())=12)),CONCATENATE(MONTH(TODAY()+10),"/01/",YEAR(TODAY()+10)),IF(AND(TODAY()&gt;=Validation!$C$141,MONTH(TODAY())&lt;=9),CONCATENATE("0",MONTH(TODAY()+10),"/01/",YEAR(TODAY()+10)))))))</f>
        <v/>
      </c>
      <c r="R822" s="84" t="str">
        <f t="shared" si="37"/>
        <v/>
      </c>
      <c r="S822" s="66"/>
      <c r="T822" s="66"/>
      <c r="U822" s="66"/>
      <c r="V822" s="66"/>
      <c r="W822" s="66"/>
      <c r="X822" s="66"/>
      <c r="Y822" s="278"/>
      <c r="Z822" s="7">
        <f t="shared" si="38"/>
        <v>22</v>
      </c>
      <c r="AB822" s="133" t="str">
        <f>IFERROR(IF(DATEVALUE(VLOOKUP(K822,Validation!F857:I880,3,FALSE)&amp;"/"&amp;RIGHT(L822+100,2)&amp;"/"&amp;M822)&lt;=DATEVALUE(VLOOKUP(N822,Validation!F857:I880,3,FALSE)&amp;"/"&amp;RIGHT(O822+100,2)&amp;"/"&amp;P822),"",-1),"")</f>
        <v/>
      </c>
      <c r="AC822" s="133" t="str">
        <f>IFERROR(IF(DATEVALUE(TEXT(VLOOKUP(S822,Validation!F857:I880,3,FALSE)&amp;"/"&amp;RIGHT(T822+100,2)&amp;"/"&amp;U822,"MM/DD/YYYY"))&lt;=DATEVALUE(TEXT(VLOOKUP(V822,Validation!F857:I880,3,FALSE)&amp;"/"&amp;RIGHT(W822+100,2)&amp;"/"&amp;X822,"MM/DD/YYYY")),"",-1),"")</f>
        <v/>
      </c>
    </row>
    <row r="823" spans="1:29" ht="13.8">
      <c r="A823" s="113"/>
      <c r="B823" s="113"/>
      <c r="C823" s="113"/>
      <c r="D823" s="113"/>
      <c r="E823" s="113"/>
      <c r="F823" s="14"/>
      <c r="G823" s="15"/>
      <c r="H823" s="14"/>
      <c r="I823" s="114"/>
      <c r="J823" s="91" t="str">
        <f t="shared" si="36"/>
        <v/>
      </c>
      <c r="K823" s="88"/>
      <c r="L823" s="89"/>
      <c r="M823" s="90"/>
      <c r="N823" s="88"/>
      <c r="O823" s="89"/>
      <c r="P823" s="90"/>
      <c r="Q823" s="85" t="str">
        <f ca="1">+IF(A823="","",IF(AND(TODAY()&lt;Validation!$C$141,OR(MONTH(TODAY())=10,MONTH(TODAY())=11,MONTH(TODAY())=12)),CONCATENATE(MONTH(TODAY()),"/01/",YEAR(TODAY())),IF(AND(TODAY()&lt;Validation!$C$141,MONTH(TODAY())&lt;=9),CONCATENATE("0",MONTH(TODAY()),"/01/",YEAR(TODAY())),IF(AND(TODAY()&gt;=Validation!$C$141,OR(MONTH(TODAY())=10,MONTH(TODAY())=11,MONTH(TODAY())=12)),CONCATENATE(MONTH(TODAY()+10),"/01/",YEAR(TODAY()+10)),IF(AND(TODAY()&gt;=Validation!$C$141,MONTH(TODAY())&lt;=9),CONCATENATE("0",MONTH(TODAY()+10),"/01/",YEAR(TODAY()+10)))))))</f>
        <v/>
      </c>
      <c r="R823" s="84" t="str">
        <f t="shared" si="37"/>
        <v/>
      </c>
      <c r="S823" s="66"/>
      <c r="T823" s="66"/>
      <c r="U823" s="66"/>
      <c r="V823" s="66"/>
      <c r="W823" s="66"/>
      <c r="X823" s="66"/>
      <c r="Y823" s="278"/>
      <c r="Z823" s="7">
        <f t="shared" si="38"/>
        <v>22</v>
      </c>
      <c r="AB823" s="133" t="str">
        <f>IFERROR(IF(DATEVALUE(VLOOKUP(K823,Validation!F858:I881,3,FALSE)&amp;"/"&amp;RIGHT(L823+100,2)&amp;"/"&amp;M823)&lt;=DATEVALUE(VLOOKUP(N823,Validation!F858:I881,3,FALSE)&amp;"/"&amp;RIGHT(O823+100,2)&amp;"/"&amp;P823),"",-1),"")</f>
        <v/>
      </c>
      <c r="AC823" s="133" t="str">
        <f>IFERROR(IF(DATEVALUE(TEXT(VLOOKUP(S823,Validation!F858:I881,3,FALSE)&amp;"/"&amp;RIGHT(T823+100,2)&amp;"/"&amp;U823,"MM/DD/YYYY"))&lt;=DATEVALUE(TEXT(VLOOKUP(V823,Validation!F858:I881,3,FALSE)&amp;"/"&amp;RIGHT(W823+100,2)&amp;"/"&amp;X823,"MM/DD/YYYY")),"",-1),"")</f>
        <v/>
      </c>
    </row>
    <row r="824" spans="1:29" ht="13.8">
      <c r="A824" s="113"/>
      <c r="B824" s="113"/>
      <c r="C824" s="113"/>
      <c r="D824" s="113"/>
      <c r="E824" s="113"/>
      <c r="F824" s="14"/>
      <c r="G824" s="15"/>
      <c r="H824" s="14"/>
      <c r="I824" s="114"/>
      <c r="J824" s="91" t="str">
        <f t="shared" si="36"/>
        <v/>
      </c>
      <c r="K824" s="88"/>
      <c r="L824" s="89"/>
      <c r="M824" s="90"/>
      <c r="N824" s="88"/>
      <c r="O824" s="89"/>
      <c r="P824" s="90"/>
      <c r="Q824" s="85" t="str">
        <f ca="1">+IF(A824="","",IF(AND(TODAY()&lt;Validation!$C$141,OR(MONTH(TODAY())=10,MONTH(TODAY())=11,MONTH(TODAY())=12)),CONCATENATE(MONTH(TODAY()),"/01/",YEAR(TODAY())),IF(AND(TODAY()&lt;Validation!$C$141,MONTH(TODAY())&lt;=9),CONCATENATE("0",MONTH(TODAY()),"/01/",YEAR(TODAY())),IF(AND(TODAY()&gt;=Validation!$C$141,OR(MONTH(TODAY())=10,MONTH(TODAY())=11,MONTH(TODAY())=12)),CONCATENATE(MONTH(TODAY()+10),"/01/",YEAR(TODAY()+10)),IF(AND(TODAY()&gt;=Validation!$C$141,MONTH(TODAY())&lt;=9),CONCATENATE("0",MONTH(TODAY()+10),"/01/",YEAR(TODAY()+10)))))))</f>
        <v/>
      </c>
      <c r="R824" s="84" t="str">
        <f t="shared" si="37"/>
        <v/>
      </c>
      <c r="S824" s="66"/>
      <c r="T824" s="66"/>
      <c r="U824" s="66"/>
      <c r="V824" s="66"/>
      <c r="W824" s="66"/>
      <c r="X824" s="66"/>
      <c r="Y824" s="278"/>
      <c r="Z824" s="7">
        <f t="shared" si="38"/>
        <v>22</v>
      </c>
      <c r="AB824" s="133" t="str">
        <f>IFERROR(IF(DATEVALUE(VLOOKUP(K824,Validation!F859:I882,3,FALSE)&amp;"/"&amp;RIGHT(L824+100,2)&amp;"/"&amp;M824)&lt;=DATEVALUE(VLOOKUP(N824,Validation!F859:I882,3,FALSE)&amp;"/"&amp;RIGHT(O824+100,2)&amp;"/"&amp;P824),"",-1),"")</f>
        <v/>
      </c>
      <c r="AC824" s="133" t="str">
        <f>IFERROR(IF(DATEVALUE(TEXT(VLOOKUP(S824,Validation!F859:I882,3,FALSE)&amp;"/"&amp;RIGHT(T824+100,2)&amp;"/"&amp;U824,"MM/DD/YYYY"))&lt;=DATEVALUE(TEXT(VLOOKUP(V824,Validation!F859:I882,3,FALSE)&amp;"/"&amp;RIGHT(W824+100,2)&amp;"/"&amp;X824,"MM/DD/YYYY")),"",-1),"")</f>
        <v/>
      </c>
    </row>
    <row r="825" spans="1:29" ht="13.8">
      <c r="A825" s="113"/>
      <c r="B825" s="113"/>
      <c r="C825" s="113"/>
      <c r="D825" s="113"/>
      <c r="E825" s="113"/>
      <c r="F825" s="14"/>
      <c r="G825" s="15"/>
      <c r="H825" s="14"/>
      <c r="I825" s="114"/>
      <c r="J825" s="91" t="str">
        <f t="shared" si="36"/>
        <v/>
      </c>
      <c r="K825" s="88"/>
      <c r="L825" s="89"/>
      <c r="M825" s="90"/>
      <c r="N825" s="88"/>
      <c r="O825" s="89"/>
      <c r="P825" s="90"/>
      <c r="Q825" s="85" t="str">
        <f ca="1">+IF(A825="","",IF(AND(TODAY()&lt;Validation!$C$141,OR(MONTH(TODAY())=10,MONTH(TODAY())=11,MONTH(TODAY())=12)),CONCATENATE(MONTH(TODAY()),"/01/",YEAR(TODAY())),IF(AND(TODAY()&lt;Validation!$C$141,MONTH(TODAY())&lt;=9),CONCATENATE("0",MONTH(TODAY()),"/01/",YEAR(TODAY())),IF(AND(TODAY()&gt;=Validation!$C$141,OR(MONTH(TODAY())=10,MONTH(TODAY())=11,MONTH(TODAY())=12)),CONCATENATE(MONTH(TODAY()+10),"/01/",YEAR(TODAY()+10)),IF(AND(TODAY()&gt;=Validation!$C$141,MONTH(TODAY())&lt;=9),CONCATENATE("0",MONTH(TODAY()+10),"/01/",YEAR(TODAY()+10)))))))</f>
        <v/>
      </c>
      <c r="R825" s="84" t="str">
        <f t="shared" si="37"/>
        <v/>
      </c>
      <c r="S825" s="66"/>
      <c r="T825" s="66"/>
      <c r="U825" s="66"/>
      <c r="V825" s="66"/>
      <c r="W825" s="66"/>
      <c r="X825" s="66"/>
      <c r="Y825" s="278"/>
      <c r="Z825" s="7">
        <f t="shared" si="38"/>
        <v>22</v>
      </c>
      <c r="AB825" s="133" t="str">
        <f>IFERROR(IF(DATEVALUE(VLOOKUP(K825,Validation!F860:I883,3,FALSE)&amp;"/"&amp;RIGHT(L825+100,2)&amp;"/"&amp;M825)&lt;=DATEVALUE(VLOOKUP(N825,Validation!F860:I883,3,FALSE)&amp;"/"&amp;RIGHT(O825+100,2)&amp;"/"&amp;P825),"",-1),"")</f>
        <v/>
      </c>
      <c r="AC825" s="133" t="str">
        <f>IFERROR(IF(DATEVALUE(TEXT(VLOOKUP(S825,Validation!F860:I883,3,FALSE)&amp;"/"&amp;RIGHT(T825+100,2)&amp;"/"&amp;U825,"MM/DD/YYYY"))&lt;=DATEVALUE(TEXT(VLOOKUP(V825,Validation!F860:I883,3,FALSE)&amp;"/"&amp;RIGHT(W825+100,2)&amp;"/"&amp;X825,"MM/DD/YYYY")),"",-1),"")</f>
        <v/>
      </c>
    </row>
    <row r="826" spans="1:29" ht="13.8">
      <c r="A826" s="113"/>
      <c r="B826" s="113"/>
      <c r="C826" s="113"/>
      <c r="D826" s="113"/>
      <c r="E826" s="113"/>
      <c r="F826" s="14"/>
      <c r="G826" s="15"/>
      <c r="H826" s="14"/>
      <c r="I826" s="114"/>
      <c r="J826" s="91" t="str">
        <f t="shared" si="36"/>
        <v/>
      </c>
      <c r="K826" s="88"/>
      <c r="L826" s="89"/>
      <c r="M826" s="90"/>
      <c r="N826" s="88"/>
      <c r="O826" s="89"/>
      <c r="P826" s="90"/>
      <c r="Q826" s="85" t="str">
        <f ca="1">+IF(A826="","",IF(AND(TODAY()&lt;Validation!$C$141,OR(MONTH(TODAY())=10,MONTH(TODAY())=11,MONTH(TODAY())=12)),CONCATENATE(MONTH(TODAY()),"/01/",YEAR(TODAY())),IF(AND(TODAY()&lt;Validation!$C$141,MONTH(TODAY())&lt;=9),CONCATENATE("0",MONTH(TODAY()),"/01/",YEAR(TODAY())),IF(AND(TODAY()&gt;=Validation!$C$141,OR(MONTH(TODAY())=10,MONTH(TODAY())=11,MONTH(TODAY())=12)),CONCATENATE(MONTH(TODAY()+10),"/01/",YEAR(TODAY()+10)),IF(AND(TODAY()&gt;=Validation!$C$141,MONTH(TODAY())&lt;=9),CONCATENATE("0",MONTH(TODAY()+10),"/01/",YEAR(TODAY()+10)))))))</f>
        <v/>
      </c>
      <c r="R826" s="84" t="str">
        <f t="shared" si="37"/>
        <v/>
      </c>
      <c r="S826" s="66"/>
      <c r="T826" s="66"/>
      <c r="U826" s="66"/>
      <c r="V826" s="66"/>
      <c r="W826" s="66"/>
      <c r="X826" s="66"/>
      <c r="Y826" s="278"/>
      <c r="Z826" s="7">
        <f t="shared" si="38"/>
        <v>22</v>
      </c>
      <c r="AB826" s="133" t="str">
        <f>IFERROR(IF(DATEVALUE(VLOOKUP(K826,Validation!F861:I884,3,FALSE)&amp;"/"&amp;RIGHT(L826+100,2)&amp;"/"&amp;M826)&lt;=DATEVALUE(VLOOKUP(N826,Validation!F861:I884,3,FALSE)&amp;"/"&amp;RIGHT(O826+100,2)&amp;"/"&amp;P826),"",-1),"")</f>
        <v/>
      </c>
      <c r="AC826" s="133" t="str">
        <f>IFERROR(IF(DATEVALUE(TEXT(VLOOKUP(S826,Validation!F861:I884,3,FALSE)&amp;"/"&amp;RIGHT(T826+100,2)&amp;"/"&amp;U826,"MM/DD/YYYY"))&lt;=DATEVALUE(TEXT(VLOOKUP(V826,Validation!F861:I884,3,FALSE)&amp;"/"&amp;RIGHT(W826+100,2)&amp;"/"&amp;X826,"MM/DD/YYYY")),"",-1),"")</f>
        <v/>
      </c>
    </row>
    <row r="827" spans="1:29" ht="13.8">
      <c r="A827" s="113"/>
      <c r="B827" s="113"/>
      <c r="C827" s="113"/>
      <c r="D827" s="113"/>
      <c r="E827" s="113"/>
      <c r="F827" s="14"/>
      <c r="G827" s="15"/>
      <c r="H827" s="14"/>
      <c r="I827" s="114"/>
      <c r="J827" s="91" t="str">
        <f t="shared" si="36"/>
        <v/>
      </c>
      <c r="K827" s="88"/>
      <c r="L827" s="89"/>
      <c r="M827" s="90"/>
      <c r="N827" s="88"/>
      <c r="O827" s="89"/>
      <c r="P827" s="90"/>
      <c r="Q827" s="85" t="str">
        <f ca="1">+IF(A827="","",IF(AND(TODAY()&lt;Validation!$C$141,OR(MONTH(TODAY())=10,MONTH(TODAY())=11,MONTH(TODAY())=12)),CONCATENATE(MONTH(TODAY()),"/01/",YEAR(TODAY())),IF(AND(TODAY()&lt;Validation!$C$141,MONTH(TODAY())&lt;=9),CONCATENATE("0",MONTH(TODAY()),"/01/",YEAR(TODAY())),IF(AND(TODAY()&gt;=Validation!$C$141,OR(MONTH(TODAY())=10,MONTH(TODAY())=11,MONTH(TODAY())=12)),CONCATENATE(MONTH(TODAY()+10),"/01/",YEAR(TODAY()+10)),IF(AND(TODAY()&gt;=Validation!$C$141,MONTH(TODAY())&lt;=9),CONCATENATE("0",MONTH(TODAY()+10),"/01/",YEAR(TODAY()+10)))))))</f>
        <v/>
      </c>
      <c r="R827" s="84" t="str">
        <f t="shared" si="37"/>
        <v/>
      </c>
      <c r="S827" s="66"/>
      <c r="T827" s="66"/>
      <c r="U827" s="66"/>
      <c r="V827" s="66"/>
      <c r="W827" s="66"/>
      <c r="X827" s="66"/>
      <c r="Y827" s="278"/>
      <c r="Z827" s="7">
        <f t="shared" si="38"/>
        <v>22</v>
      </c>
      <c r="AB827" s="133" t="str">
        <f>IFERROR(IF(DATEVALUE(VLOOKUP(K827,Validation!F862:I885,3,FALSE)&amp;"/"&amp;RIGHT(L827+100,2)&amp;"/"&amp;M827)&lt;=DATEVALUE(VLOOKUP(N827,Validation!F862:I885,3,FALSE)&amp;"/"&amp;RIGHT(O827+100,2)&amp;"/"&amp;P827),"",-1),"")</f>
        <v/>
      </c>
      <c r="AC827" s="133" t="str">
        <f>IFERROR(IF(DATEVALUE(TEXT(VLOOKUP(S827,Validation!F862:I885,3,FALSE)&amp;"/"&amp;RIGHT(T827+100,2)&amp;"/"&amp;U827,"MM/DD/YYYY"))&lt;=DATEVALUE(TEXT(VLOOKUP(V827,Validation!F862:I885,3,FALSE)&amp;"/"&amp;RIGHT(W827+100,2)&amp;"/"&amp;X827,"MM/DD/YYYY")),"",-1),"")</f>
        <v/>
      </c>
    </row>
    <row r="828" spans="1:29" ht="13.8">
      <c r="A828" s="113"/>
      <c r="B828" s="113"/>
      <c r="C828" s="113"/>
      <c r="D828" s="113"/>
      <c r="E828" s="113"/>
      <c r="F828" s="14"/>
      <c r="G828" s="15"/>
      <c r="H828" s="14"/>
      <c r="I828" s="114"/>
      <c r="J828" s="91" t="str">
        <f t="shared" si="36"/>
        <v/>
      </c>
      <c r="K828" s="88"/>
      <c r="L828" s="89"/>
      <c r="M828" s="90"/>
      <c r="N828" s="88"/>
      <c r="O828" s="89"/>
      <c r="P828" s="90"/>
      <c r="Q828" s="85" t="str">
        <f ca="1">+IF(A828="","",IF(AND(TODAY()&lt;Validation!$C$141,OR(MONTH(TODAY())=10,MONTH(TODAY())=11,MONTH(TODAY())=12)),CONCATENATE(MONTH(TODAY()),"/01/",YEAR(TODAY())),IF(AND(TODAY()&lt;Validation!$C$141,MONTH(TODAY())&lt;=9),CONCATENATE("0",MONTH(TODAY()),"/01/",YEAR(TODAY())),IF(AND(TODAY()&gt;=Validation!$C$141,OR(MONTH(TODAY())=10,MONTH(TODAY())=11,MONTH(TODAY())=12)),CONCATENATE(MONTH(TODAY()+10),"/01/",YEAR(TODAY()+10)),IF(AND(TODAY()&gt;=Validation!$C$141,MONTH(TODAY())&lt;=9),CONCATENATE("0",MONTH(TODAY()+10),"/01/",YEAR(TODAY()+10)))))))</f>
        <v/>
      </c>
      <c r="R828" s="84" t="str">
        <f t="shared" si="37"/>
        <v/>
      </c>
      <c r="S828" s="66"/>
      <c r="T828" s="66"/>
      <c r="U828" s="66"/>
      <c r="V828" s="66"/>
      <c r="W828" s="66"/>
      <c r="X828" s="66"/>
      <c r="Y828" s="278"/>
      <c r="Z828" s="7">
        <f t="shared" si="38"/>
        <v>22</v>
      </c>
      <c r="AB828" s="133" t="str">
        <f>IFERROR(IF(DATEVALUE(VLOOKUP(K828,Validation!F863:I886,3,FALSE)&amp;"/"&amp;RIGHT(L828+100,2)&amp;"/"&amp;M828)&lt;=DATEVALUE(VLOOKUP(N828,Validation!F863:I886,3,FALSE)&amp;"/"&amp;RIGHT(O828+100,2)&amp;"/"&amp;P828),"",-1),"")</f>
        <v/>
      </c>
      <c r="AC828" s="133" t="str">
        <f>IFERROR(IF(DATEVALUE(TEXT(VLOOKUP(S828,Validation!F863:I886,3,FALSE)&amp;"/"&amp;RIGHT(T828+100,2)&amp;"/"&amp;U828,"MM/DD/YYYY"))&lt;=DATEVALUE(TEXT(VLOOKUP(V828,Validation!F863:I886,3,FALSE)&amp;"/"&amp;RIGHT(W828+100,2)&amp;"/"&amp;X828,"MM/DD/YYYY")),"",-1),"")</f>
        <v/>
      </c>
    </row>
    <row r="829" spans="1:29" ht="13.8">
      <c r="A829" s="113"/>
      <c r="B829" s="113"/>
      <c r="C829" s="113"/>
      <c r="D829" s="113"/>
      <c r="E829" s="113"/>
      <c r="F829" s="14"/>
      <c r="G829" s="15"/>
      <c r="H829" s="14"/>
      <c r="I829" s="114"/>
      <c r="J829" s="91" t="str">
        <f t="shared" si="36"/>
        <v/>
      </c>
      <c r="K829" s="88"/>
      <c r="L829" s="89"/>
      <c r="M829" s="90"/>
      <c r="N829" s="88"/>
      <c r="O829" s="89"/>
      <c r="P829" s="90"/>
      <c r="Q829" s="85" t="str">
        <f ca="1">+IF(A829="","",IF(AND(TODAY()&lt;Validation!$C$141,OR(MONTH(TODAY())=10,MONTH(TODAY())=11,MONTH(TODAY())=12)),CONCATENATE(MONTH(TODAY()),"/01/",YEAR(TODAY())),IF(AND(TODAY()&lt;Validation!$C$141,MONTH(TODAY())&lt;=9),CONCATENATE("0",MONTH(TODAY()),"/01/",YEAR(TODAY())),IF(AND(TODAY()&gt;=Validation!$C$141,OR(MONTH(TODAY())=10,MONTH(TODAY())=11,MONTH(TODAY())=12)),CONCATENATE(MONTH(TODAY()+10),"/01/",YEAR(TODAY()+10)),IF(AND(TODAY()&gt;=Validation!$C$141,MONTH(TODAY())&lt;=9),CONCATENATE("0",MONTH(TODAY()+10),"/01/",YEAR(TODAY()+10)))))))</f>
        <v/>
      </c>
      <c r="R829" s="84" t="str">
        <f t="shared" si="37"/>
        <v/>
      </c>
      <c r="S829" s="66"/>
      <c r="T829" s="66"/>
      <c r="U829" s="66"/>
      <c r="V829" s="66"/>
      <c r="W829" s="66"/>
      <c r="X829" s="66"/>
      <c r="Y829" s="278"/>
      <c r="Z829" s="7">
        <f t="shared" si="38"/>
        <v>22</v>
      </c>
      <c r="AB829" s="133" t="str">
        <f>IFERROR(IF(DATEVALUE(VLOOKUP(K829,Validation!F864:I887,3,FALSE)&amp;"/"&amp;RIGHT(L829+100,2)&amp;"/"&amp;M829)&lt;=DATEVALUE(VLOOKUP(N829,Validation!F864:I887,3,FALSE)&amp;"/"&amp;RIGHT(O829+100,2)&amp;"/"&amp;P829),"",-1),"")</f>
        <v/>
      </c>
      <c r="AC829" s="133" t="str">
        <f>IFERROR(IF(DATEVALUE(TEXT(VLOOKUP(S829,Validation!F864:I887,3,FALSE)&amp;"/"&amp;RIGHT(T829+100,2)&amp;"/"&amp;U829,"MM/DD/YYYY"))&lt;=DATEVALUE(TEXT(VLOOKUP(V829,Validation!F864:I887,3,FALSE)&amp;"/"&amp;RIGHT(W829+100,2)&amp;"/"&amp;X829,"MM/DD/YYYY")),"",-1),"")</f>
        <v/>
      </c>
    </row>
    <row r="830" spans="1:29" ht="13.8">
      <c r="A830" s="113"/>
      <c r="B830" s="113"/>
      <c r="C830" s="113"/>
      <c r="D830" s="113"/>
      <c r="E830" s="113"/>
      <c r="F830" s="14"/>
      <c r="G830" s="15"/>
      <c r="H830" s="14"/>
      <c r="I830" s="114"/>
      <c r="J830" s="91" t="str">
        <f t="shared" si="36"/>
        <v/>
      </c>
      <c r="K830" s="88"/>
      <c r="L830" s="89"/>
      <c r="M830" s="90"/>
      <c r="N830" s="88"/>
      <c r="O830" s="89"/>
      <c r="P830" s="90"/>
      <c r="Q830" s="85" t="str">
        <f ca="1">+IF(A830="","",IF(AND(TODAY()&lt;Validation!$C$141,OR(MONTH(TODAY())=10,MONTH(TODAY())=11,MONTH(TODAY())=12)),CONCATENATE(MONTH(TODAY()),"/01/",YEAR(TODAY())),IF(AND(TODAY()&lt;Validation!$C$141,MONTH(TODAY())&lt;=9),CONCATENATE("0",MONTH(TODAY()),"/01/",YEAR(TODAY())),IF(AND(TODAY()&gt;=Validation!$C$141,OR(MONTH(TODAY())=10,MONTH(TODAY())=11,MONTH(TODAY())=12)),CONCATENATE(MONTH(TODAY()+10),"/01/",YEAR(TODAY()+10)),IF(AND(TODAY()&gt;=Validation!$C$141,MONTH(TODAY())&lt;=9),CONCATENATE("0",MONTH(TODAY()+10),"/01/",YEAR(TODAY()+10)))))))</f>
        <v/>
      </c>
      <c r="R830" s="84" t="str">
        <f t="shared" si="37"/>
        <v/>
      </c>
      <c r="S830" s="66"/>
      <c r="T830" s="66"/>
      <c r="U830" s="66"/>
      <c r="V830" s="66"/>
      <c r="W830" s="66"/>
      <c r="X830" s="66"/>
      <c r="Y830" s="278"/>
      <c r="Z830" s="7">
        <f t="shared" si="38"/>
        <v>22</v>
      </c>
      <c r="AB830" s="133" t="str">
        <f>IFERROR(IF(DATEVALUE(VLOOKUP(K830,Validation!F865:I888,3,FALSE)&amp;"/"&amp;RIGHT(L830+100,2)&amp;"/"&amp;M830)&lt;=DATEVALUE(VLOOKUP(N830,Validation!F865:I888,3,FALSE)&amp;"/"&amp;RIGHT(O830+100,2)&amp;"/"&amp;P830),"",-1),"")</f>
        <v/>
      </c>
      <c r="AC830" s="133" t="str">
        <f>IFERROR(IF(DATEVALUE(TEXT(VLOOKUP(S830,Validation!F865:I888,3,FALSE)&amp;"/"&amp;RIGHT(T830+100,2)&amp;"/"&amp;U830,"MM/DD/YYYY"))&lt;=DATEVALUE(TEXT(VLOOKUP(V830,Validation!F865:I888,3,FALSE)&amp;"/"&amp;RIGHT(W830+100,2)&amp;"/"&amp;X830,"MM/DD/YYYY")),"",-1),"")</f>
        <v/>
      </c>
    </row>
    <row r="831" spans="1:29" ht="13.8">
      <c r="A831" s="113"/>
      <c r="B831" s="113"/>
      <c r="C831" s="113"/>
      <c r="D831" s="113"/>
      <c r="E831" s="113"/>
      <c r="F831" s="14"/>
      <c r="G831" s="15"/>
      <c r="H831" s="14"/>
      <c r="I831" s="114"/>
      <c r="J831" s="91" t="str">
        <f t="shared" si="36"/>
        <v/>
      </c>
      <c r="K831" s="88"/>
      <c r="L831" s="89"/>
      <c r="M831" s="90"/>
      <c r="N831" s="88"/>
      <c r="O831" s="89"/>
      <c r="P831" s="90"/>
      <c r="Q831" s="85" t="str">
        <f ca="1">+IF(A831="","",IF(AND(TODAY()&lt;Validation!$C$141,OR(MONTH(TODAY())=10,MONTH(TODAY())=11,MONTH(TODAY())=12)),CONCATENATE(MONTH(TODAY()),"/01/",YEAR(TODAY())),IF(AND(TODAY()&lt;Validation!$C$141,MONTH(TODAY())&lt;=9),CONCATENATE("0",MONTH(TODAY()),"/01/",YEAR(TODAY())),IF(AND(TODAY()&gt;=Validation!$C$141,OR(MONTH(TODAY())=10,MONTH(TODAY())=11,MONTH(TODAY())=12)),CONCATENATE(MONTH(TODAY()+10),"/01/",YEAR(TODAY()+10)),IF(AND(TODAY()&gt;=Validation!$C$141,MONTH(TODAY())&lt;=9),CONCATENATE("0",MONTH(TODAY()+10),"/01/",YEAR(TODAY()+10)))))))</f>
        <v/>
      </c>
      <c r="R831" s="84" t="str">
        <f t="shared" si="37"/>
        <v/>
      </c>
      <c r="S831" s="66"/>
      <c r="T831" s="66"/>
      <c r="U831" s="66"/>
      <c r="V831" s="66"/>
      <c r="W831" s="66"/>
      <c r="X831" s="66"/>
      <c r="Y831" s="278"/>
      <c r="Z831" s="7">
        <f t="shared" si="38"/>
        <v>22</v>
      </c>
      <c r="AB831" s="133" t="str">
        <f>IFERROR(IF(DATEVALUE(VLOOKUP(K831,Validation!F866:I889,3,FALSE)&amp;"/"&amp;RIGHT(L831+100,2)&amp;"/"&amp;M831)&lt;=DATEVALUE(VLOOKUP(N831,Validation!F866:I889,3,FALSE)&amp;"/"&amp;RIGHT(O831+100,2)&amp;"/"&amp;P831),"",-1),"")</f>
        <v/>
      </c>
      <c r="AC831" s="133" t="str">
        <f>IFERROR(IF(DATEVALUE(TEXT(VLOOKUP(S831,Validation!F866:I889,3,FALSE)&amp;"/"&amp;RIGHT(T831+100,2)&amp;"/"&amp;U831,"MM/DD/YYYY"))&lt;=DATEVALUE(TEXT(VLOOKUP(V831,Validation!F866:I889,3,FALSE)&amp;"/"&amp;RIGHT(W831+100,2)&amp;"/"&amp;X831,"MM/DD/YYYY")),"",-1),"")</f>
        <v/>
      </c>
    </row>
    <row r="832" spans="1:29" ht="13.8">
      <c r="A832" s="113"/>
      <c r="B832" s="113"/>
      <c r="C832" s="113"/>
      <c r="D832" s="113"/>
      <c r="E832" s="113"/>
      <c r="F832" s="14"/>
      <c r="G832" s="15"/>
      <c r="H832" s="14"/>
      <c r="I832" s="114"/>
      <c r="J832" s="91" t="str">
        <f t="shared" si="36"/>
        <v/>
      </c>
      <c r="K832" s="88"/>
      <c r="L832" s="89"/>
      <c r="M832" s="90"/>
      <c r="N832" s="88"/>
      <c r="O832" s="89"/>
      <c r="P832" s="90"/>
      <c r="Q832" s="85" t="str">
        <f ca="1">+IF(A832="","",IF(AND(TODAY()&lt;Validation!$C$141,OR(MONTH(TODAY())=10,MONTH(TODAY())=11,MONTH(TODAY())=12)),CONCATENATE(MONTH(TODAY()),"/01/",YEAR(TODAY())),IF(AND(TODAY()&lt;Validation!$C$141,MONTH(TODAY())&lt;=9),CONCATENATE("0",MONTH(TODAY()),"/01/",YEAR(TODAY())),IF(AND(TODAY()&gt;=Validation!$C$141,OR(MONTH(TODAY())=10,MONTH(TODAY())=11,MONTH(TODAY())=12)),CONCATENATE(MONTH(TODAY()+10),"/01/",YEAR(TODAY()+10)),IF(AND(TODAY()&gt;=Validation!$C$141,MONTH(TODAY())&lt;=9),CONCATENATE("0",MONTH(TODAY()+10),"/01/",YEAR(TODAY()+10)))))))</f>
        <v/>
      </c>
      <c r="R832" s="84" t="str">
        <f t="shared" si="37"/>
        <v/>
      </c>
      <c r="S832" s="66"/>
      <c r="T832" s="66"/>
      <c r="U832" s="66"/>
      <c r="V832" s="66"/>
      <c r="W832" s="66"/>
      <c r="X832" s="66"/>
      <c r="Y832" s="278"/>
      <c r="Z832" s="7">
        <f t="shared" si="38"/>
        <v>22</v>
      </c>
      <c r="AB832" s="133" t="str">
        <f>IFERROR(IF(DATEVALUE(VLOOKUP(K832,Validation!F867:I890,3,FALSE)&amp;"/"&amp;RIGHT(L832+100,2)&amp;"/"&amp;M832)&lt;=DATEVALUE(VLOOKUP(N832,Validation!F867:I890,3,FALSE)&amp;"/"&amp;RIGHT(O832+100,2)&amp;"/"&amp;P832),"",-1),"")</f>
        <v/>
      </c>
      <c r="AC832" s="133" t="str">
        <f>IFERROR(IF(DATEVALUE(TEXT(VLOOKUP(S832,Validation!F867:I890,3,FALSE)&amp;"/"&amp;RIGHT(T832+100,2)&amp;"/"&amp;U832,"MM/DD/YYYY"))&lt;=DATEVALUE(TEXT(VLOOKUP(V832,Validation!F867:I890,3,FALSE)&amp;"/"&amp;RIGHT(W832+100,2)&amp;"/"&amp;X832,"MM/DD/YYYY")),"",-1),"")</f>
        <v/>
      </c>
    </row>
    <row r="833" spans="1:29" ht="13.8">
      <c r="A833" s="113"/>
      <c r="B833" s="113"/>
      <c r="C833" s="113"/>
      <c r="D833" s="113"/>
      <c r="E833" s="113"/>
      <c r="F833" s="14"/>
      <c r="G833" s="15"/>
      <c r="H833" s="14"/>
      <c r="I833" s="114"/>
      <c r="J833" s="91" t="str">
        <f t="shared" si="36"/>
        <v/>
      </c>
      <c r="K833" s="88"/>
      <c r="L833" s="89"/>
      <c r="M833" s="90"/>
      <c r="N833" s="88"/>
      <c r="O833" s="89"/>
      <c r="P833" s="90"/>
      <c r="Q833" s="85" t="str">
        <f ca="1">+IF(A833="","",IF(AND(TODAY()&lt;Validation!$C$141,OR(MONTH(TODAY())=10,MONTH(TODAY())=11,MONTH(TODAY())=12)),CONCATENATE(MONTH(TODAY()),"/01/",YEAR(TODAY())),IF(AND(TODAY()&lt;Validation!$C$141,MONTH(TODAY())&lt;=9),CONCATENATE("0",MONTH(TODAY()),"/01/",YEAR(TODAY())),IF(AND(TODAY()&gt;=Validation!$C$141,OR(MONTH(TODAY())=10,MONTH(TODAY())=11,MONTH(TODAY())=12)),CONCATENATE(MONTH(TODAY()+10),"/01/",YEAR(TODAY()+10)),IF(AND(TODAY()&gt;=Validation!$C$141,MONTH(TODAY())&lt;=9),CONCATENATE("0",MONTH(TODAY()+10),"/01/",YEAR(TODAY()+10)))))))</f>
        <v/>
      </c>
      <c r="R833" s="84" t="str">
        <f t="shared" si="37"/>
        <v/>
      </c>
      <c r="S833" s="66"/>
      <c r="T833" s="66"/>
      <c r="U833" s="66"/>
      <c r="V833" s="66"/>
      <c r="W833" s="66"/>
      <c r="X833" s="66"/>
      <c r="Y833" s="278"/>
      <c r="Z833" s="7">
        <f t="shared" si="38"/>
        <v>22</v>
      </c>
      <c r="AB833" s="133" t="str">
        <f>IFERROR(IF(DATEVALUE(VLOOKUP(K833,Validation!F868:I891,3,FALSE)&amp;"/"&amp;RIGHT(L833+100,2)&amp;"/"&amp;M833)&lt;=DATEVALUE(VLOOKUP(N833,Validation!F868:I891,3,FALSE)&amp;"/"&amp;RIGHT(O833+100,2)&amp;"/"&amp;P833),"",-1),"")</f>
        <v/>
      </c>
      <c r="AC833" s="133" t="str">
        <f>IFERROR(IF(DATEVALUE(TEXT(VLOOKUP(S833,Validation!F868:I891,3,FALSE)&amp;"/"&amp;RIGHT(T833+100,2)&amp;"/"&amp;U833,"MM/DD/YYYY"))&lt;=DATEVALUE(TEXT(VLOOKUP(V833,Validation!F868:I891,3,FALSE)&amp;"/"&amp;RIGHT(W833+100,2)&amp;"/"&amp;X833,"MM/DD/YYYY")),"",-1),"")</f>
        <v/>
      </c>
    </row>
    <row r="834" spans="1:29" ht="13.8">
      <c r="A834" s="113"/>
      <c r="B834" s="113"/>
      <c r="C834" s="113"/>
      <c r="D834" s="113"/>
      <c r="E834" s="113"/>
      <c r="F834" s="14"/>
      <c r="G834" s="15"/>
      <c r="H834" s="14"/>
      <c r="I834" s="114"/>
      <c r="J834" s="91" t="str">
        <f t="shared" si="36"/>
        <v/>
      </c>
      <c r="K834" s="88"/>
      <c r="L834" s="89"/>
      <c r="M834" s="90"/>
      <c r="N834" s="88"/>
      <c r="O834" s="89"/>
      <c r="P834" s="90"/>
      <c r="Q834" s="85" t="str">
        <f ca="1">+IF(A834="","",IF(AND(TODAY()&lt;Validation!$C$141,OR(MONTH(TODAY())=10,MONTH(TODAY())=11,MONTH(TODAY())=12)),CONCATENATE(MONTH(TODAY()),"/01/",YEAR(TODAY())),IF(AND(TODAY()&lt;Validation!$C$141,MONTH(TODAY())&lt;=9),CONCATENATE("0",MONTH(TODAY()),"/01/",YEAR(TODAY())),IF(AND(TODAY()&gt;=Validation!$C$141,OR(MONTH(TODAY())=10,MONTH(TODAY())=11,MONTH(TODAY())=12)),CONCATENATE(MONTH(TODAY()+10),"/01/",YEAR(TODAY()+10)),IF(AND(TODAY()&gt;=Validation!$C$141,MONTH(TODAY())&lt;=9),CONCATENATE("0",MONTH(TODAY()+10),"/01/",YEAR(TODAY()+10)))))))</f>
        <v/>
      </c>
      <c r="R834" s="84" t="str">
        <f t="shared" si="37"/>
        <v/>
      </c>
      <c r="S834" s="66"/>
      <c r="T834" s="66"/>
      <c r="U834" s="66"/>
      <c r="V834" s="66"/>
      <c r="W834" s="66"/>
      <c r="X834" s="66"/>
      <c r="Y834" s="278"/>
      <c r="Z834" s="7">
        <f t="shared" si="38"/>
        <v>22</v>
      </c>
      <c r="AB834" s="133" t="str">
        <f>IFERROR(IF(DATEVALUE(VLOOKUP(K834,Validation!F869:I892,3,FALSE)&amp;"/"&amp;RIGHT(L834+100,2)&amp;"/"&amp;M834)&lt;=DATEVALUE(VLOOKUP(N834,Validation!F869:I892,3,FALSE)&amp;"/"&amp;RIGHT(O834+100,2)&amp;"/"&amp;P834),"",-1),"")</f>
        <v/>
      </c>
      <c r="AC834" s="133" t="str">
        <f>IFERROR(IF(DATEVALUE(TEXT(VLOOKUP(S834,Validation!F869:I892,3,FALSE)&amp;"/"&amp;RIGHT(T834+100,2)&amp;"/"&amp;U834,"MM/DD/YYYY"))&lt;=DATEVALUE(TEXT(VLOOKUP(V834,Validation!F869:I892,3,FALSE)&amp;"/"&amp;RIGHT(W834+100,2)&amp;"/"&amp;X834,"MM/DD/YYYY")),"",-1),"")</f>
        <v/>
      </c>
    </row>
    <row r="835" spans="1:29" ht="13.8">
      <c r="A835" s="113"/>
      <c r="B835" s="113"/>
      <c r="C835" s="113"/>
      <c r="D835" s="113"/>
      <c r="E835" s="113"/>
      <c r="F835" s="14"/>
      <c r="G835" s="15"/>
      <c r="H835" s="14"/>
      <c r="I835" s="114"/>
      <c r="J835" s="91" t="str">
        <f t="shared" si="36"/>
        <v/>
      </c>
      <c r="K835" s="88"/>
      <c r="L835" s="89"/>
      <c r="M835" s="90"/>
      <c r="N835" s="88"/>
      <c r="O835" s="89"/>
      <c r="P835" s="90"/>
      <c r="Q835" s="85" t="str">
        <f ca="1">+IF(A835="","",IF(AND(TODAY()&lt;Validation!$C$141,OR(MONTH(TODAY())=10,MONTH(TODAY())=11,MONTH(TODAY())=12)),CONCATENATE(MONTH(TODAY()),"/01/",YEAR(TODAY())),IF(AND(TODAY()&lt;Validation!$C$141,MONTH(TODAY())&lt;=9),CONCATENATE("0",MONTH(TODAY()),"/01/",YEAR(TODAY())),IF(AND(TODAY()&gt;=Validation!$C$141,OR(MONTH(TODAY())=10,MONTH(TODAY())=11,MONTH(TODAY())=12)),CONCATENATE(MONTH(TODAY()+10),"/01/",YEAR(TODAY()+10)),IF(AND(TODAY()&gt;=Validation!$C$141,MONTH(TODAY())&lt;=9),CONCATENATE("0",MONTH(TODAY()+10),"/01/",YEAR(TODAY()+10)))))))</f>
        <v/>
      </c>
      <c r="R835" s="84" t="str">
        <f t="shared" si="37"/>
        <v/>
      </c>
      <c r="S835" s="66"/>
      <c r="T835" s="66"/>
      <c r="U835" s="66"/>
      <c r="V835" s="66"/>
      <c r="W835" s="66"/>
      <c r="X835" s="66"/>
      <c r="Y835" s="278"/>
      <c r="Z835" s="7">
        <f t="shared" si="38"/>
        <v>22</v>
      </c>
      <c r="AB835" s="133" t="str">
        <f>IFERROR(IF(DATEVALUE(VLOOKUP(K835,Validation!F870:I893,3,FALSE)&amp;"/"&amp;RIGHT(L835+100,2)&amp;"/"&amp;M835)&lt;=DATEVALUE(VLOOKUP(N835,Validation!F870:I893,3,FALSE)&amp;"/"&amp;RIGHT(O835+100,2)&amp;"/"&amp;P835),"",-1),"")</f>
        <v/>
      </c>
      <c r="AC835" s="133" t="str">
        <f>IFERROR(IF(DATEVALUE(TEXT(VLOOKUP(S835,Validation!F870:I893,3,FALSE)&amp;"/"&amp;RIGHT(T835+100,2)&amp;"/"&amp;U835,"MM/DD/YYYY"))&lt;=DATEVALUE(TEXT(VLOOKUP(V835,Validation!F870:I893,3,FALSE)&amp;"/"&amp;RIGHT(W835+100,2)&amp;"/"&amp;X835,"MM/DD/YYYY")),"",-1),"")</f>
        <v/>
      </c>
    </row>
    <row r="836" spans="1:29" ht="13.8">
      <c r="A836" s="113"/>
      <c r="B836" s="113"/>
      <c r="C836" s="113"/>
      <c r="D836" s="113"/>
      <c r="E836" s="113"/>
      <c r="F836" s="14"/>
      <c r="G836" s="15"/>
      <c r="H836" s="14"/>
      <c r="I836" s="114"/>
      <c r="J836" s="91" t="str">
        <f t="shared" si="36"/>
        <v/>
      </c>
      <c r="K836" s="88"/>
      <c r="L836" s="89"/>
      <c r="M836" s="90"/>
      <c r="N836" s="88"/>
      <c r="O836" s="89"/>
      <c r="P836" s="90"/>
      <c r="Q836" s="85" t="str">
        <f ca="1">+IF(A836="","",IF(AND(TODAY()&lt;Validation!$C$141,OR(MONTH(TODAY())=10,MONTH(TODAY())=11,MONTH(TODAY())=12)),CONCATENATE(MONTH(TODAY()),"/01/",YEAR(TODAY())),IF(AND(TODAY()&lt;Validation!$C$141,MONTH(TODAY())&lt;=9),CONCATENATE("0",MONTH(TODAY()),"/01/",YEAR(TODAY())),IF(AND(TODAY()&gt;=Validation!$C$141,OR(MONTH(TODAY())=10,MONTH(TODAY())=11,MONTH(TODAY())=12)),CONCATENATE(MONTH(TODAY()+10),"/01/",YEAR(TODAY()+10)),IF(AND(TODAY()&gt;=Validation!$C$141,MONTH(TODAY())&lt;=9),CONCATENATE("0",MONTH(TODAY()+10),"/01/",YEAR(TODAY()+10)))))))</f>
        <v/>
      </c>
      <c r="R836" s="84" t="str">
        <f t="shared" si="37"/>
        <v/>
      </c>
      <c r="S836" s="66"/>
      <c r="T836" s="66"/>
      <c r="U836" s="66"/>
      <c r="V836" s="66"/>
      <c r="W836" s="66"/>
      <c r="X836" s="66"/>
      <c r="Y836" s="278"/>
      <c r="Z836" s="7">
        <f t="shared" si="38"/>
        <v>22</v>
      </c>
      <c r="AB836" s="133" t="str">
        <f>IFERROR(IF(DATEVALUE(VLOOKUP(K836,Validation!F871:I894,3,FALSE)&amp;"/"&amp;RIGHT(L836+100,2)&amp;"/"&amp;M836)&lt;=DATEVALUE(VLOOKUP(N836,Validation!F871:I894,3,FALSE)&amp;"/"&amp;RIGHT(O836+100,2)&amp;"/"&amp;P836),"",-1),"")</f>
        <v/>
      </c>
      <c r="AC836" s="133" t="str">
        <f>IFERROR(IF(DATEVALUE(TEXT(VLOOKUP(S836,Validation!F871:I894,3,FALSE)&amp;"/"&amp;RIGHT(T836+100,2)&amp;"/"&amp;U836,"MM/DD/YYYY"))&lt;=DATEVALUE(TEXT(VLOOKUP(V836,Validation!F871:I894,3,FALSE)&amp;"/"&amp;RIGHT(W836+100,2)&amp;"/"&amp;X836,"MM/DD/YYYY")),"",-1),"")</f>
        <v/>
      </c>
    </row>
    <row r="837" spans="1:29" ht="13.8">
      <c r="A837" s="113"/>
      <c r="B837" s="113"/>
      <c r="C837" s="113"/>
      <c r="D837" s="113"/>
      <c r="E837" s="113"/>
      <c r="F837" s="14"/>
      <c r="G837" s="15"/>
      <c r="H837" s="14"/>
      <c r="I837" s="114"/>
      <c r="J837" s="91" t="str">
        <f t="shared" si="36"/>
        <v/>
      </c>
      <c r="K837" s="88"/>
      <c r="L837" s="89"/>
      <c r="M837" s="90"/>
      <c r="N837" s="88"/>
      <c r="O837" s="89"/>
      <c r="P837" s="90"/>
      <c r="Q837" s="85" t="str">
        <f ca="1">+IF(A837="","",IF(AND(TODAY()&lt;Validation!$C$141,OR(MONTH(TODAY())=10,MONTH(TODAY())=11,MONTH(TODAY())=12)),CONCATENATE(MONTH(TODAY()),"/01/",YEAR(TODAY())),IF(AND(TODAY()&lt;Validation!$C$141,MONTH(TODAY())&lt;=9),CONCATENATE("0",MONTH(TODAY()),"/01/",YEAR(TODAY())),IF(AND(TODAY()&gt;=Validation!$C$141,OR(MONTH(TODAY())=10,MONTH(TODAY())=11,MONTH(TODAY())=12)),CONCATENATE(MONTH(TODAY()+10),"/01/",YEAR(TODAY()+10)),IF(AND(TODAY()&gt;=Validation!$C$141,MONTH(TODAY())&lt;=9),CONCATENATE("0",MONTH(TODAY()+10),"/01/",YEAR(TODAY()+10)))))))</f>
        <v/>
      </c>
      <c r="R837" s="84" t="str">
        <f t="shared" si="37"/>
        <v/>
      </c>
      <c r="S837" s="66"/>
      <c r="T837" s="66"/>
      <c r="U837" s="66"/>
      <c r="V837" s="66"/>
      <c r="W837" s="66"/>
      <c r="X837" s="66"/>
      <c r="Y837" s="278"/>
      <c r="Z837" s="7">
        <f t="shared" si="38"/>
        <v>22</v>
      </c>
      <c r="AB837" s="133" t="str">
        <f>IFERROR(IF(DATEVALUE(VLOOKUP(K837,Validation!F872:I895,3,FALSE)&amp;"/"&amp;RIGHT(L837+100,2)&amp;"/"&amp;M837)&lt;=DATEVALUE(VLOOKUP(N837,Validation!F872:I895,3,FALSE)&amp;"/"&amp;RIGHT(O837+100,2)&amp;"/"&amp;P837),"",-1),"")</f>
        <v/>
      </c>
      <c r="AC837" s="133" t="str">
        <f>IFERROR(IF(DATEVALUE(TEXT(VLOOKUP(S837,Validation!F872:I895,3,FALSE)&amp;"/"&amp;RIGHT(T837+100,2)&amp;"/"&amp;U837,"MM/DD/YYYY"))&lt;=DATEVALUE(TEXT(VLOOKUP(V837,Validation!F872:I895,3,FALSE)&amp;"/"&amp;RIGHT(W837+100,2)&amp;"/"&amp;X837,"MM/DD/YYYY")),"",-1),"")</f>
        <v/>
      </c>
    </row>
    <row r="838" spans="1:29" ht="13.8">
      <c r="A838" s="113"/>
      <c r="B838" s="113"/>
      <c r="C838" s="113"/>
      <c r="D838" s="113"/>
      <c r="E838" s="113"/>
      <c r="F838" s="14"/>
      <c r="G838" s="15"/>
      <c r="H838" s="14"/>
      <c r="I838" s="114"/>
      <c r="J838" s="91" t="str">
        <f t="shared" ref="J838:J901" si="39">+IF(A838="","",I838)</f>
        <v/>
      </c>
      <c r="K838" s="88"/>
      <c r="L838" s="89"/>
      <c r="M838" s="90"/>
      <c r="N838" s="88"/>
      <c r="O838" s="89"/>
      <c r="P838" s="90"/>
      <c r="Q838" s="85" t="str">
        <f ca="1">+IF(A838="","",IF(AND(TODAY()&lt;Validation!$C$141,OR(MONTH(TODAY())=10,MONTH(TODAY())=11,MONTH(TODAY())=12)),CONCATENATE(MONTH(TODAY()),"/01/",YEAR(TODAY())),IF(AND(TODAY()&lt;Validation!$C$141,MONTH(TODAY())&lt;=9),CONCATENATE("0",MONTH(TODAY()),"/01/",YEAR(TODAY())),IF(AND(TODAY()&gt;=Validation!$C$141,OR(MONTH(TODAY())=10,MONTH(TODAY())=11,MONTH(TODAY())=12)),CONCATENATE(MONTH(TODAY()+10),"/01/",YEAR(TODAY()+10)),IF(AND(TODAY()&gt;=Validation!$C$141,MONTH(TODAY())&lt;=9),CONCATENATE("0",MONTH(TODAY()+10),"/01/",YEAR(TODAY()+10)))))))</f>
        <v/>
      </c>
      <c r="R838" s="84" t="str">
        <f t="shared" ref="R838:R901" si="40">+IF(A838="","",I838)</f>
        <v/>
      </c>
      <c r="S838" s="66"/>
      <c r="T838" s="66"/>
      <c r="U838" s="66"/>
      <c r="V838" s="66"/>
      <c r="W838" s="66"/>
      <c r="X838" s="66"/>
      <c r="Y838" s="278"/>
      <c r="Z838" s="7">
        <f t="shared" ref="Z838:Z901" si="41">COUNTBLANK(A838:I838)+COUNTBLANK(K838:P838)+COUNTBLANK(S838:Y838)</f>
        <v>22</v>
      </c>
      <c r="AB838" s="133" t="str">
        <f>IFERROR(IF(DATEVALUE(VLOOKUP(K838,Validation!F873:I896,3,FALSE)&amp;"/"&amp;RIGHT(L838+100,2)&amp;"/"&amp;M838)&lt;=DATEVALUE(VLOOKUP(N838,Validation!F873:I896,3,FALSE)&amp;"/"&amp;RIGHT(O838+100,2)&amp;"/"&amp;P838),"",-1),"")</f>
        <v/>
      </c>
      <c r="AC838" s="133" t="str">
        <f>IFERROR(IF(DATEVALUE(TEXT(VLOOKUP(S838,Validation!F873:I896,3,FALSE)&amp;"/"&amp;RIGHT(T838+100,2)&amp;"/"&amp;U838,"MM/DD/YYYY"))&lt;=DATEVALUE(TEXT(VLOOKUP(V838,Validation!F873:I896,3,FALSE)&amp;"/"&amp;RIGHT(W838+100,2)&amp;"/"&amp;X838,"MM/DD/YYYY")),"",-1),"")</f>
        <v/>
      </c>
    </row>
    <row r="839" spans="1:29" ht="13.8">
      <c r="A839" s="113"/>
      <c r="B839" s="113"/>
      <c r="C839" s="113"/>
      <c r="D839" s="113"/>
      <c r="E839" s="113"/>
      <c r="F839" s="14"/>
      <c r="G839" s="15"/>
      <c r="H839" s="14"/>
      <c r="I839" s="114"/>
      <c r="J839" s="91" t="str">
        <f t="shared" si="39"/>
        <v/>
      </c>
      <c r="K839" s="88"/>
      <c r="L839" s="89"/>
      <c r="M839" s="90"/>
      <c r="N839" s="88"/>
      <c r="O839" s="89"/>
      <c r="P839" s="90"/>
      <c r="Q839" s="85" t="str">
        <f ca="1">+IF(A839="","",IF(AND(TODAY()&lt;Validation!$C$141,OR(MONTH(TODAY())=10,MONTH(TODAY())=11,MONTH(TODAY())=12)),CONCATENATE(MONTH(TODAY()),"/01/",YEAR(TODAY())),IF(AND(TODAY()&lt;Validation!$C$141,MONTH(TODAY())&lt;=9),CONCATENATE("0",MONTH(TODAY()),"/01/",YEAR(TODAY())),IF(AND(TODAY()&gt;=Validation!$C$141,OR(MONTH(TODAY())=10,MONTH(TODAY())=11,MONTH(TODAY())=12)),CONCATENATE(MONTH(TODAY()+10),"/01/",YEAR(TODAY()+10)),IF(AND(TODAY()&gt;=Validation!$C$141,MONTH(TODAY())&lt;=9),CONCATENATE("0",MONTH(TODAY()+10),"/01/",YEAR(TODAY()+10)))))))</f>
        <v/>
      </c>
      <c r="R839" s="84" t="str">
        <f t="shared" si="40"/>
        <v/>
      </c>
      <c r="S839" s="66"/>
      <c r="T839" s="66"/>
      <c r="U839" s="66"/>
      <c r="V839" s="66"/>
      <c r="W839" s="66"/>
      <c r="X839" s="66"/>
      <c r="Y839" s="278"/>
      <c r="Z839" s="7">
        <f t="shared" si="41"/>
        <v>22</v>
      </c>
      <c r="AB839" s="133" t="str">
        <f>IFERROR(IF(DATEVALUE(VLOOKUP(K839,Validation!F874:I897,3,FALSE)&amp;"/"&amp;RIGHT(L839+100,2)&amp;"/"&amp;M839)&lt;=DATEVALUE(VLOOKUP(N839,Validation!F874:I897,3,FALSE)&amp;"/"&amp;RIGHT(O839+100,2)&amp;"/"&amp;P839),"",-1),"")</f>
        <v/>
      </c>
      <c r="AC839" s="133" t="str">
        <f>IFERROR(IF(DATEVALUE(TEXT(VLOOKUP(S839,Validation!F874:I897,3,FALSE)&amp;"/"&amp;RIGHT(T839+100,2)&amp;"/"&amp;U839,"MM/DD/YYYY"))&lt;=DATEVALUE(TEXT(VLOOKUP(V839,Validation!F874:I897,3,FALSE)&amp;"/"&amp;RIGHT(W839+100,2)&amp;"/"&amp;X839,"MM/DD/YYYY")),"",-1),"")</f>
        <v/>
      </c>
    </row>
    <row r="840" spans="1:29" ht="13.8">
      <c r="A840" s="113"/>
      <c r="B840" s="113"/>
      <c r="C840" s="113"/>
      <c r="D840" s="113"/>
      <c r="E840" s="113"/>
      <c r="F840" s="14"/>
      <c r="G840" s="15"/>
      <c r="H840" s="14"/>
      <c r="I840" s="114"/>
      <c r="J840" s="91" t="str">
        <f t="shared" si="39"/>
        <v/>
      </c>
      <c r="K840" s="88"/>
      <c r="L840" s="89"/>
      <c r="M840" s="90"/>
      <c r="N840" s="88"/>
      <c r="O840" s="89"/>
      <c r="P840" s="90"/>
      <c r="Q840" s="85" t="str">
        <f ca="1">+IF(A840="","",IF(AND(TODAY()&lt;Validation!$C$141,OR(MONTH(TODAY())=10,MONTH(TODAY())=11,MONTH(TODAY())=12)),CONCATENATE(MONTH(TODAY()),"/01/",YEAR(TODAY())),IF(AND(TODAY()&lt;Validation!$C$141,MONTH(TODAY())&lt;=9),CONCATENATE("0",MONTH(TODAY()),"/01/",YEAR(TODAY())),IF(AND(TODAY()&gt;=Validation!$C$141,OR(MONTH(TODAY())=10,MONTH(TODAY())=11,MONTH(TODAY())=12)),CONCATENATE(MONTH(TODAY()+10),"/01/",YEAR(TODAY()+10)),IF(AND(TODAY()&gt;=Validation!$C$141,MONTH(TODAY())&lt;=9),CONCATENATE("0",MONTH(TODAY()+10),"/01/",YEAR(TODAY()+10)))))))</f>
        <v/>
      </c>
      <c r="R840" s="84" t="str">
        <f t="shared" si="40"/>
        <v/>
      </c>
      <c r="S840" s="66"/>
      <c r="T840" s="66"/>
      <c r="U840" s="66"/>
      <c r="V840" s="66"/>
      <c r="W840" s="66"/>
      <c r="X840" s="66"/>
      <c r="Y840" s="278"/>
      <c r="Z840" s="7">
        <f t="shared" si="41"/>
        <v>22</v>
      </c>
      <c r="AB840" s="133" t="str">
        <f>IFERROR(IF(DATEVALUE(VLOOKUP(K840,Validation!F875:I898,3,FALSE)&amp;"/"&amp;RIGHT(L840+100,2)&amp;"/"&amp;M840)&lt;=DATEVALUE(VLOOKUP(N840,Validation!F875:I898,3,FALSE)&amp;"/"&amp;RIGHT(O840+100,2)&amp;"/"&amp;P840),"",-1),"")</f>
        <v/>
      </c>
      <c r="AC840" s="133" t="str">
        <f>IFERROR(IF(DATEVALUE(TEXT(VLOOKUP(S840,Validation!F875:I898,3,FALSE)&amp;"/"&amp;RIGHT(T840+100,2)&amp;"/"&amp;U840,"MM/DD/YYYY"))&lt;=DATEVALUE(TEXT(VLOOKUP(V840,Validation!F875:I898,3,FALSE)&amp;"/"&amp;RIGHT(W840+100,2)&amp;"/"&amp;X840,"MM/DD/YYYY")),"",-1),"")</f>
        <v/>
      </c>
    </row>
    <row r="841" spans="1:29" ht="13.8">
      <c r="A841" s="113"/>
      <c r="B841" s="113"/>
      <c r="C841" s="113"/>
      <c r="D841" s="113"/>
      <c r="E841" s="113"/>
      <c r="F841" s="14"/>
      <c r="G841" s="15"/>
      <c r="H841" s="14"/>
      <c r="I841" s="114"/>
      <c r="J841" s="91" t="str">
        <f t="shared" si="39"/>
        <v/>
      </c>
      <c r="K841" s="88"/>
      <c r="L841" s="89"/>
      <c r="M841" s="90"/>
      <c r="N841" s="88"/>
      <c r="O841" s="89"/>
      <c r="P841" s="90"/>
      <c r="Q841" s="85" t="str">
        <f ca="1">+IF(A841="","",IF(AND(TODAY()&lt;Validation!$C$141,OR(MONTH(TODAY())=10,MONTH(TODAY())=11,MONTH(TODAY())=12)),CONCATENATE(MONTH(TODAY()),"/01/",YEAR(TODAY())),IF(AND(TODAY()&lt;Validation!$C$141,MONTH(TODAY())&lt;=9),CONCATENATE("0",MONTH(TODAY()),"/01/",YEAR(TODAY())),IF(AND(TODAY()&gt;=Validation!$C$141,OR(MONTH(TODAY())=10,MONTH(TODAY())=11,MONTH(TODAY())=12)),CONCATENATE(MONTH(TODAY()+10),"/01/",YEAR(TODAY()+10)),IF(AND(TODAY()&gt;=Validation!$C$141,MONTH(TODAY())&lt;=9),CONCATENATE("0",MONTH(TODAY()+10),"/01/",YEAR(TODAY()+10)))))))</f>
        <v/>
      </c>
      <c r="R841" s="84" t="str">
        <f t="shared" si="40"/>
        <v/>
      </c>
      <c r="S841" s="66"/>
      <c r="T841" s="66"/>
      <c r="U841" s="66"/>
      <c r="V841" s="66"/>
      <c r="W841" s="66"/>
      <c r="X841" s="66"/>
      <c r="Y841" s="278"/>
      <c r="Z841" s="7">
        <f t="shared" si="41"/>
        <v>22</v>
      </c>
      <c r="AB841" s="133" t="str">
        <f>IFERROR(IF(DATEVALUE(VLOOKUP(K841,Validation!F876:I899,3,FALSE)&amp;"/"&amp;RIGHT(L841+100,2)&amp;"/"&amp;M841)&lt;=DATEVALUE(VLOOKUP(N841,Validation!F876:I899,3,FALSE)&amp;"/"&amp;RIGHT(O841+100,2)&amp;"/"&amp;P841),"",-1),"")</f>
        <v/>
      </c>
      <c r="AC841" s="133" t="str">
        <f>IFERROR(IF(DATEVALUE(TEXT(VLOOKUP(S841,Validation!F876:I899,3,FALSE)&amp;"/"&amp;RIGHT(T841+100,2)&amp;"/"&amp;U841,"MM/DD/YYYY"))&lt;=DATEVALUE(TEXT(VLOOKUP(V841,Validation!F876:I899,3,FALSE)&amp;"/"&amp;RIGHT(W841+100,2)&amp;"/"&amp;X841,"MM/DD/YYYY")),"",-1),"")</f>
        <v/>
      </c>
    </row>
    <row r="842" spans="1:29" ht="13.8">
      <c r="A842" s="113"/>
      <c r="B842" s="113"/>
      <c r="C842" s="113"/>
      <c r="D842" s="113"/>
      <c r="E842" s="113"/>
      <c r="F842" s="14"/>
      <c r="G842" s="15"/>
      <c r="H842" s="14"/>
      <c r="I842" s="114"/>
      <c r="J842" s="91" t="str">
        <f t="shared" si="39"/>
        <v/>
      </c>
      <c r="K842" s="88"/>
      <c r="L842" s="89"/>
      <c r="M842" s="90"/>
      <c r="N842" s="88"/>
      <c r="O842" s="89"/>
      <c r="P842" s="90"/>
      <c r="Q842" s="85" t="str">
        <f ca="1">+IF(A842="","",IF(AND(TODAY()&lt;Validation!$C$141,OR(MONTH(TODAY())=10,MONTH(TODAY())=11,MONTH(TODAY())=12)),CONCATENATE(MONTH(TODAY()),"/01/",YEAR(TODAY())),IF(AND(TODAY()&lt;Validation!$C$141,MONTH(TODAY())&lt;=9),CONCATENATE("0",MONTH(TODAY()),"/01/",YEAR(TODAY())),IF(AND(TODAY()&gt;=Validation!$C$141,OR(MONTH(TODAY())=10,MONTH(TODAY())=11,MONTH(TODAY())=12)),CONCATENATE(MONTH(TODAY()+10),"/01/",YEAR(TODAY()+10)),IF(AND(TODAY()&gt;=Validation!$C$141,MONTH(TODAY())&lt;=9),CONCATENATE("0",MONTH(TODAY()+10),"/01/",YEAR(TODAY()+10)))))))</f>
        <v/>
      </c>
      <c r="R842" s="84" t="str">
        <f t="shared" si="40"/>
        <v/>
      </c>
      <c r="S842" s="66"/>
      <c r="T842" s="66"/>
      <c r="U842" s="66"/>
      <c r="V842" s="66"/>
      <c r="W842" s="66"/>
      <c r="X842" s="66"/>
      <c r="Y842" s="278"/>
      <c r="Z842" s="7">
        <f t="shared" si="41"/>
        <v>22</v>
      </c>
      <c r="AB842" s="133" t="str">
        <f>IFERROR(IF(DATEVALUE(VLOOKUP(K842,Validation!F877:I900,3,FALSE)&amp;"/"&amp;RIGHT(L842+100,2)&amp;"/"&amp;M842)&lt;=DATEVALUE(VLOOKUP(N842,Validation!F877:I900,3,FALSE)&amp;"/"&amp;RIGHT(O842+100,2)&amp;"/"&amp;P842),"",-1),"")</f>
        <v/>
      </c>
      <c r="AC842" s="133" t="str">
        <f>IFERROR(IF(DATEVALUE(TEXT(VLOOKUP(S842,Validation!F877:I900,3,FALSE)&amp;"/"&amp;RIGHT(T842+100,2)&amp;"/"&amp;U842,"MM/DD/YYYY"))&lt;=DATEVALUE(TEXT(VLOOKUP(V842,Validation!F877:I900,3,FALSE)&amp;"/"&amp;RIGHT(W842+100,2)&amp;"/"&amp;X842,"MM/DD/YYYY")),"",-1),"")</f>
        <v/>
      </c>
    </row>
    <row r="843" spans="1:29" ht="13.8">
      <c r="A843" s="113"/>
      <c r="B843" s="113"/>
      <c r="C843" s="113"/>
      <c r="D843" s="113"/>
      <c r="E843" s="113"/>
      <c r="F843" s="14"/>
      <c r="G843" s="15"/>
      <c r="H843" s="14"/>
      <c r="I843" s="114"/>
      <c r="J843" s="91" t="str">
        <f t="shared" si="39"/>
        <v/>
      </c>
      <c r="K843" s="88"/>
      <c r="L843" s="89"/>
      <c r="M843" s="90"/>
      <c r="N843" s="88"/>
      <c r="O843" s="89"/>
      <c r="P843" s="90"/>
      <c r="Q843" s="85" t="str">
        <f ca="1">+IF(A843="","",IF(AND(TODAY()&lt;Validation!$C$141,OR(MONTH(TODAY())=10,MONTH(TODAY())=11,MONTH(TODAY())=12)),CONCATENATE(MONTH(TODAY()),"/01/",YEAR(TODAY())),IF(AND(TODAY()&lt;Validation!$C$141,MONTH(TODAY())&lt;=9),CONCATENATE("0",MONTH(TODAY()),"/01/",YEAR(TODAY())),IF(AND(TODAY()&gt;=Validation!$C$141,OR(MONTH(TODAY())=10,MONTH(TODAY())=11,MONTH(TODAY())=12)),CONCATENATE(MONTH(TODAY()+10),"/01/",YEAR(TODAY()+10)),IF(AND(TODAY()&gt;=Validation!$C$141,MONTH(TODAY())&lt;=9),CONCATENATE("0",MONTH(TODAY()+10),"/01/",YEAR(TODAY()+10)))))))</f>
        <v/>
      </c>
      <c r="R843" s="84" t="str">
        <f t="shared" si="40"/>
        <v/>
      </c>
      <c r="S843" s="66"/>
      <c r="T843" s="66"/>
      <c r="U843" s="66"/>
      <c r="V843" s="66"/>
      <c r="W843" s="66"/>
      <c r="X843" s="66"/>
      <c r="Y843" s="278"/>
      <c r="Z843" s="7">
        <f t="shared" si="41"/>
        <v>22</v>
      </c>
      <c r="AB843" s="133" t="str">
        <f>IFERROR(IF(DATEVALUE(VLOOKUP(K843,Validation!F878:I901,3,FALSE)&amp;"/"&amp;RIGHT(L843+100,2)&amp;"/"&amp;M843)&lt;=DATEVALUE(VLOOKUP(N843,Validation!F878:I901,3,FALSE)&amp;"/"&amp;RIGHT(O843+100,2)&amp;"/"&amp;P843),"",-1),"")</f>
        <v/>
      </c>
      <c r="AC843" s="133" t="str">
        <f>IFERROR(IF(DATEVALUE(TEXT(VLOOKUP(S843,Validation!F878:I901,3,FALSE)&amp;"/"&amp;RIGHT(T843+100,2)&amp;"/"&amp;U843,"MM/DD/YYYY"))&lt;=DATEVALUE(TEXT(VLOOKUP(V843,Validation!F878:I901,3,FALSE)&amp;"/"&amp;RIGHT(W843+100,2)&amp;"/"&amp;X843,"MM/DD/YYYY")),"",-1),"")</f>
        <v/>
      </c>
    </row>
    <row r="844" spans="1:29" ht="13.8">
      <c r="A844" s="113"/>
      <c r="B844" s="113"/>
      <c r="C844" s="113"/>
      <c r="D844" s="113"/>
      <c r="E844" s="113"/>
      <c r="F844" s="14"/>
      <c r="G844" s="15"/>
      <c r="H844" s="14"/>
      <c r="I844" s="114"/>
      <c r="J844" s="91" t="str">
        <f t="shared" si="39"/>
        <v/>
      </c>
      <c r="K844" s="88"/>
      <c r="L844" s="89"/>
      <c r="M844" s="90"/>
      <c r="N844" s="88"/>
      <c r="O844" s="89"/>
      <c r="P844" s="90"/>
      <c r="Q844" s="85" t="str">
        <f ca="1">+IF(A844="","",IF(AND(TODAY()&lt;Validation!$C$141,OR(MONTH(TODAY())=10,MONTH(TODAY())=11,MONTH(TODAY())=12)),CONCATENATE(MONTH(TODAY()),"/01/",YEAR(TODAY())),IF(AND(TODAY()&lt;Validation!$C$141,MONTH(TODAY())&lt;=9),CONCATENATE("0",MONTH(TODAY()),"/01/",YEAR(TODAY())),IF(AND(TODAY()&gt;=Validation!$C$141,OR(MONTH(TODAY())=10,MONTH(TODAY())=11,MONTH(TODAY())=12)),CONCATENATE(MONTH(TODAY()+10),"/01/",YEAR(TODAY()+10)),IF(AND(TODAY()&gt;=Validation!$C$141,MONTH(TODAY())&lt;=9),CONCATENATE("0",MONTH(TODAY()+10),"/01/",YEAR(TODAY()+10)))))))</f>
        <v/>
      </c>
      <c r="R844" s="84" t="str">
        <f t="shared" si="40"/>
        <v/>
      </c>
      <c r="S844" s="66"/>
      <c r="T844" s="66"/>
      <c r="U844" s="66"/>
      <c r="V844" s="66"/>
      <c r="W844" s="66"/>
      <c r="X844" s="66"/>
      <c r="Y844" s="278"/>
      <c r="Z844" s="7">
        <f t="shared" si="41"/>
        <v>22</v>
      </c>
      <c r="AB844" s="133" t="str">
        <f>IFERROR(IF(DATEVALUE(VLOOKUP(K844,Validation!F879:I902,3,FALSE)&amp;"/"&amp;RIGHT(L844+100,2)&amp;"/"&amp;M844)&lt;=DATEVALUE(VLOOKUP(N844,Validation!F879:I902,3,FALSE)&amp;"/"&amp;RIGHT(O844+100,2)&amp;"/"&amp;P844),"",-1),"")</f>
        <v/>
      </c>
      <c r="AC844" s="133" t="str">
        <f>IFERROR(IF(DATEVALUE(TEXT(VLOOKUP(S844,Validation!F879:I902,3,FALSE)&amp;"/"&amp;RIGHT(T844+100,2)&amp;"/"&amp;U844,"MM/DD/YYYY"))&lt;=DATEVALUE(TEXT(VLOOKUP(V844,Validation!F879:I902,3,FALSE)&amp;"/"&amp;RIGHT(W844+100,2)&amp;"/"&amp;X844,"MM/DD/YYYY")),"",-1),"")</f>
        <v/>
      </c>
    </row>
    <row r="845" spans="1:29" ht="13.8">
      <c r="A845" s="113"/>
      <c r="B845" s="113"/>
      <c r="C845" s="113"/>
      <c r="D845" s="113"/>
      <c r="E845" s="113"/>
      <c r="F845" s="14"/>
      <c r="G845" s="15"/>
      <c r="H845" s="14"/>
      <c r="I845" s="114"/>
      <c r="J845" s="91" t="str">
        <f t="shared" si="39"/>
        <v/>
      </c>
      <c r="K845" s="88"/>
      <c r="L845" s="89"/>
      <c r="M845" s="90"/>
      <c r="N845" s="88"/>
      <c r="O845" s="89"/>
      <c r="P845" s="90"/>
      <c r="Q845" s="85" t="str">
        <f ca="1">+IF(A845="","",IF(AND(TODAY()&lt;Validation!$C$141,OR(MONTH(TODAY())=10,MONTH(TODAY())=11,MONTH(TODAY())=12)),CONCATENATE(MONTH(TODAY()),"/01/",YEAR(TODAY())),IF(AND(TODAY()&lt;Validation!$C$141,MONTH(TODAY())&lt;=9),CONCATENATE("0",MONTH(TODAY()),"/01/",YEAR(TODAY())),IF(AND(TODAY()&gt;=Validation!$C$141,OR(MONTH(TODAY())=10,MONTH(TODAY())=11,MONTH(TODAY())=12)),CONCATENATE(MONTH(TODAY()+10),"/01/",YEAR(TODAY()+10)),IF(AND(TODAY()&gt;=Validation!$C$141,MONTH(TODAY())&lt;=9),CONCATENATE("0",MONTH(TODAY()+10),"/01/",YEAR(TODAY()+10)))))))</f>
        <v/>
      </c>
      <c r="R845" s="84" t="str">
        <f t="shared" si="40"/>
        <v/>
      </c>
      <c r="S845" s="66"/>
      <c r="T845" s="66"/>
      <c r="U845" s="66"/>
      <c r="V845" s="66"/>
      <c r="W845" s="66"/>
      <c r="X845" s="66"/>
      <c r="Y845" s="278"/>
      <c r="Z845" s="7">
        <f t="shared" si="41"/>
        <v>22</v>
      </c>
      <c r="AB845" s="133" t="str">
        <f>IFERROR(IF(DATEVALUE(VLOOKUP(K845,Validation!F880:I903,3,FALSE)&amp;"/"&amp;RIGHT(L845+100,2)&amp;"/"&amp;M845)&lt;=DATEVALUE(VLOOKUP(N845,Validation!F880:I903,3,FALSE)&amp;"/"&amp;RIGHT(O845+100,2)&amp;"/"&amp;P845),"",-1),"")</f>
        <v/>
      </c>
      <c r="AC845" s="133" t="str">
        <f>IFERROR(IF(DATEVALUE(TEXT(VLOOKUP(S845,Validation!F880:I903,3,FALSE)&amp;"/"&amp;RIGHT(T845+100,2)&amp;"/"&amp;U845,"MM/DD/YYYY"))&lt;=DATEVALUE(TEXT(VLOOKUP(V845,Validation!F880:I903,3,FALSE)&amp;"/"&amp;RIGHT(W845+100,2)&amp;"/"&amp;X845,"MM/DD/YYYY")),"",-1),"")</f>
        <v/>
      </c>
    </row>
    <row r="846" spans="1:29" ht="13.8">
      <c r="A846" s="113"/>
      <c r="B846" s="113"/>
      <c r="C846" s="113"/>
      <c r="D846" s="113"/>
      <c r="E846" s="113"/>
      <c r="F846" s="14"/>
      <c r="G846" s="15"/>
      <c r="H846" s="14"/>
      <c r="I846" s="114"/>
      <c r="J846" s="91" t="str">
        <f t="shared" si="39"/>
        <v/>
      </c>
      <c r="K846" s="88"/>
      <c r="L846" s="89"/>
      <c r="M846" s="90"/>
      <c r="N846" s="88"/>
      <c r="O846" s="89"/>
      <c r="P846" s="90"/>
      <c r="Q846" s="85" t="str">
        <f ca="1">+IF(A846="","",IF(AND(TODAY()&lt;Validation!$C$141,OR(MONTH(TODAY())=10,MONTH(TODAY())=11,MONTH(TODAY())=12)),CONCATENATE(MONTH(TODAY()),"/01/",YEAR(TODAY())),IF(AND(TODAY()&lt;Validation!$C$141,MONTH(TODAY())&lt;=9),CONCATENATE("0",MONTH(TODAY()),"/01/",YEAR(TODAY())),IF(AND(TODAY()&gt;=Validation!$C$141,OR(MONTH(TODAY())=10,MONTH(TODAY())=11,MONTH(TODAY())=12)),CONCATENATE(MONTH(TODAY()+10),"/01/",YEAR(TODAY()+10)),IF(AND(TODAY()&gt;=Validation!$C$141,MONTH(TODAY())&lt;=9),CONCATENATE("0",MONTH(TODAY()+10),"/01/",YEAR(TODAY()+10)))))))</f>
        <v/>
      </c>
      <c r="R846" s="84" t="str">
        <f t="shared" si="40"/>
        <v/>
      </c>
      <c r="S846" s="66"/>
      <c r="T846" s="66"/>
      <c r="U846" s="66"/>
      <c r="V846" s="66"/>
      <c r="W846" s="66"/>
      <c r="X846" s="66"/>
      <c r="Y846" s="278"/>
      <c r="Z846" s="7">
        <f t="shared" si="41"/>
        <v>22</v>
      </c>
      <c r="AB846" s="133" t="str">
        <f>IFERROR(IF(DATEVALUE(VLOOKUP(K846,Validation!F881:I904,3,FALSE)&amp;"/"&amp;RIGHT(L846+100,2)&amp;"/"&amp;M846)&lt;=DATEVALUE(VLOOKUP(N846,Validation!F881:I904,3,FALSE)&amp;"/"&amp;RIGHT(O846+100,2)&amp;"/"&amp;P846),"",-1),"")</f>
        <v/>
      </c>
      <c r="AC846" s="133" t="str">
        <f>IFERROR(IF(DATEVALUE(TEXT(VLOOKUP(S846,Validation!F881:I904,3,FALSE)&amp;"/"&amp;RIGHT(T846+100,2)&amp;"/"&amp;U846,"MM/DD/YYYY"))&lt;=DATEVALUE(TEXT(VLOOKUP(V846,Validation!F881:I904,3,FALSE)&amp;"/"&amp;RIGHT(W846+100,2)&amp;"/"&amp;X846,"MM/DD/YYYY")),"",-1),"")</f>
        <v/>
      </c>
    </row>
    <row r="847" spans="1:29" ht="13.8">
      <c r="A847" s="113"/>
      <c r="B847" s="113"/>
      <c r="C847" s="113"/>
      <c r="D847" s="113"/>
      <c r="E847" s="113"/>
      <c r="F847" s="14"/>
      <c r="G847" s="15"/>
      <c r="H847" s="14"/>
      <c r="I847" s="114"/>
      <c r="J847" s="91" t="str">
        <f t="shared" si="39"/>
        <v/>
      </c>
      <c r="K847" s="88"/>
      <c r="L847" s="89"/>
      <c r="M847" s="90"/>
      <c r="N847" s="88"/>
      <c r="O847" s="89"/>
      <c r="P847" s="90"/>
      <c r="Q847" s="85" t="str">
        <f ca="1">+IF(A847="","",IF(AND(TODAY()&lt;Validation!$C$141,OR(MONTH(TODAY())=10,MONTH(TODAY())=11,MONTH(TODAY())=12)),CONCATENATE(MONTH(TODAY()),"/01/",YEAR(TODAY())),IF(AND(TODAY()&lt;Validation!$C$141,MONTH(TODAY())&lt;=9),CONCATENATE("0",MONTH(TODAY()),"/01/",YEAR(TODAY())),IF(AND(TODAY()&gt;=Validation!$C$141,OR(MONTH(TODAY())=10,MONTH(TODAY())=11,MONTH(TODAY())=12)),CONCATENATE(MONTH(TODAY()+10),"/01/",YEAR(TODAY()+10)),IF(AND(TODAY()&gt;=Validation!$C$141,MONTH(TODAY())&lt;=9),CONCATENATE("0",MONTH(TODAY()+10),"/01/",YEAR(TODAY()+10)))))))</f>
        <v/>
      </c>
      <c r="R847" s="84" t="str">
        <f t="shared" si="40"/>
        <v/>
      </c>
      <c r="S847" s="66"/>
      <c r="T847" s="66"/>
      <c r="U847" s="66"/>
      <c r="V847" s="66"/>
      <c r="W847" s="66"/>
      <c r="X847" s="66"/>
      <c r="Y847" s="278"/>
      <c r="Z847" s="7">
        <f t="shared" si="41"/>
        <v>22</v>
      </c>
      <c r="AB847" s="133" t="str">
        <f>IFERROR(IF(DATEVALUE(VLOOKUP(K847,Validation!F882:I905,3,FALSE)&amp;"/"&amp;RIGHT(L847+100,2)&amp;"/"&amp;M847)&lt;=DATEVALUE(VLOOKUP(N847,Validation!F882:I905,3,FALSE)&amp;"/"&amp;RIGHT(O847+100,2)&amp;"/"&amp;P847),"",-1),"")</f>
        <v/>
      </c>
      <c r="AC847" s="133" t="str">
        <f>IFERROR(IF(DATEVALUE(TEXT(VLOOKUP(S847,Validation!F882:I905,3,FALSE)&amp;"/"&amp;RIGHT(T847+100,2)&amp;"/"&amp;U847,"MM/DD/YYYY"))&lt;=DATEVALUE(TEXT(VLOOKUP(V847,Validation!F882:I905,3,FALSE)&amp;"/"&amp;RIGHT(W847+100,2)&amp;"/"&amp;X847,"MM/DD/YYYY")),"",-1),"")</f>
        <v/>
      </c>
    </row>
    <row r="848" spans="1:29" ht="13.8">
      <c r="A848" s="113"/>
      <c r="B848" s="113"/>
      <c r="C848" s="113"/>
      <c r="D848" s="113"/>
      <c r="E848" s="113"/>
      <c r="F848" s="14"/>
      <c r="G848" s="15"/>
      <c r="H848" s="14"/>
      <c r="I848" s="114"/>
      <c r="J848" s="91" t="str">
        <f t="shared" si="39"/>
        <v/>
      </c>
      <c r="K848" s="88"/>
      <c r="L848" s="89"/>
      <c r="M848" s="90"/>
      <c r="N848" s="88"/>
      <c r="O848" s="89"/>
      <c r="P848" s="90"/>
      <c r="Q848" s="85" t="str">
        <f ca="1">+IF(A848="","",IF(AND(TODAY()&lt;Validation!$C$141,OR(MONTH(TODAY())=10,MONTH(TODAY())=11,MONTH(TODAY())=12)),CONCATENATE(MONTH(TODAY()),"/01/",YEAR(TODAY())),IF(AND(TODAY()&lt;Validation!$C$141,MONTH(TODAY())&lt;=9),CONCATENATE("0",MONTH(TODAY()),"/01/",YEAR(TODAY())),IF(AND(TODAY()&gt;=Validation!$C$141,OR(MONTH(TODAY())=10,MONTH(TODAY())=11,MONTH(TODAY())=12)),CONCATENATE(MONTH(TODAY()+10),"/01/",YEAR(TODAY()+10)),IF(AND(TODAY()&gt;=Validation!$C$141,MONTH(TODAY())&lt;=9),CONCATENATE("0",MONTH(TODAY()+10),"/01/",YEAR(TODAY()+10)))))))</f>
        <v/>
      </c>
      <c r="R848" s="84" t="str">
        <f t="shared" si="40"/>
        <v/>
      </c>
      <c r="S848" s="66"/>
      <c r="T848" s="66"/>
      <c r="U848" s="66"/>
      <c r="V848" s="66"/>
      <c r="W848" s="66"/>
      <c r="X848" s="66"/>
      <c r="Y848" s="278"/>
      <c r="Z848" s="7">
        <f t="shared" si="41"/>
        <v>22</v>
      </c>
      <c r="AB848" s="133" t="str">
        <f>IFERROR(IF(DATEVALUE(VLOOKUP(K848,Validation!F883:I906,3,FALSE)&amp;"/"&amp;RIGHT(L848+100,2)&amp;"/"&amp;M848)&lt;=DATEVALUE(VLOOKUP(N848,Validation!F883:I906,3,FALSE)&amp;"/"&amp;RIGHT(O848+100,2)&amp;"/"&amp;P848),"",-1),"")</f>
        <v/>
      </c>
      <c r="AC848" s="133" t="str">
        <f>IFERROR(IF(DATEVALUE(TEXT(VLOOKUP(S848,Validation!F883:I906,3,FALSE)&amp;"/"&amp;RIGHT(T848+100,2)&amp;"/"&amp;U848,"MM/DD/YYYY"))&lt;=DATEVALUE(TEXT(VLOOKUP(V848,Validation!F883:I906,3,FALSE)&amp;"/"&amp;RIGHT(W848+100,2)&amp;"/"&amp;X848,"MM/DD/YYYY")),"",-1),"")</f>
        <v/>
      </c>
    </row>
    <row r="849" spans="1:29" ht="13.8">
      <c r="A849" s="113"/>
      <c r="B849" s="113"/>
      <c r="C849" s="113"/>
      <c r="D849" s="113"/>
      <c r="E849" s="113"/>
      <c r="F849" s="14"/>
      <c r="G849" s="15"/>
      <c r="H849" s="14"/>
      <c r="I849" s="114"/>
      <c r="J849" s="91" t="str">
        <f t="shared" si="39"/>
        <v/>
      </c>
      <c r="K849" s="88"/>
      <c r="L849" s="89"/>
      <c r="M849" s="90"/>
      <c r="N849" s="88"/>
      <c r="O849" s="89"/>
      <c r="P849" s="90"/>
      <c r="Q849" s="85" t="str">
        <f ca="1">+IF(A849="","",IF(AND(TODAY()&lt;Validation!$C$141,OR(MONTH(TODAY())=10,MONTH(TODAY())=11,MONTH(TODAY())=12)),CONCATENATE(MONTH(TODAY()),"/01/",YEAR(TODAY())),IF(AND(TODAY()&lt;Validation!$C$141,MONTH(TODAY())&lt;=9),CONCATENATE("0",MONTH(TODAY()),"/01/",YEAR(TODAY())),IF(AND(TODAY()&gt;=Validation!$C$141,OR(MONTH(TODAY())=10,MONTH(TODAY())=11,MONTH(TODAY())=12)),CONCATENATE(MONTH(TODAY()+10),"/01/",YEAR(TODAY()+10)),IF(AND(TODAY()&gt;=Validation!$C$141,MONTH(TODAY())&lt;=9),CONCATENATE("0",MONTH(TODAY()+10),"/01/",YEAR(TODAY()+10)))))))</f>
        <v/>
      </c>
      <c r="R849" s="84" t="str">
        <f t="shared" si="40"/>
        <v/>
      </c>
      <c r="S849" s="66"/>
      <c r="T849" s="66"/>
      <c r="U849" s="66"/>
      <c r="V849" s="66"/>
      <c r="W849" s="66"/>
      <c r="X849" s="66"/>
      <c r="Y849" s="278"/>
      <c r="Z849" s="7">
        <f t="shared" si="41"/>
        <v>22</v>
      </c>
      <c r="AB849" s="133" t="str">
        <f>IFERROR(IF(DATEVALUE(VLOOKUP(K849,Validation!F884:I907,3,FALSE)&amp;"/"&amp;RIGHT(L849+100,2)&amp;"/"&amp;M849)&lt;=DATEVALUE(VLOOKUP(N849,Validation!F884:I907,3,FALSE)&amp;"/"&amp;RIGHT(O849+100,2)&amp;"/"&amp;P849),"",-1),"")</f>
        <v/>
      </c>
      <c r="AC849" s="133" t="str">
        <f>IFERROR(IF(DATEVALUE(TEXT(VLOOKUP(S849,Validation!F884:I907,3,FALSE)&amp;"/"&amp;RIGHT(T849+100,2)&amp;"/"&amp;U849,"MM/DD/YYYY"))&lt;=DATEVALUE(TEXT(VLOOKUP(V849,Validation!F884:I907,3,FALSE)&amp;"/"&amp;RIGHT(W849+100,2)&amp;"/"&amp;X849,"MM/DD/YYYY")),"",-1),"")</f>
        <v/>
      </c>
    </row>
    <row r="850" spans="1:29" ht="13.8">
      <c r="A850" s="113"/>
      <c r="B850" s="113"/>
      <c r="C850" s="113"/>
      <c r="D850" s="113"/>
      <c r="E850" s="113"/>
      <c r="F850" s="14"/>
      <c r="G850" s="15"/>
      <c r="H850" s="14"/>
      <c r="I850" s="114"/>
      <c r="J850" s="91" t="str">
        <f t="shared" si="39"/>
        <v/>
      </c>
      <c r="K850" s="88"/>
      <c r="L850" s="89"/>
      <c r="M850" s="90"/>
      <c r="N850" s="88"/>
      <c r="O850" s="89"/>
      <c r="P850" s="90"/>
      <c r="Q850" s="85" t="str">
        <f ca="1">+IF(A850="","",IF(AND(TODAY()&lt;Validation!$C$141,OR(MONTH(TODAY())=10,MONTH(TODAY())=11,MONTH(TODAY())=12)),CONCATENATE(MONTH(TODAY()),"/01/",YEAR(TODAY())),IF(AND(TODAY()&lt;Validation!$C$141,MONTH(TODAY())&lt;=9),CONCATENATE("0",MONTH(TODAY()),"/01/",YEAR(TODAY())),IF(AND(TODAY()&gt;=Validation!$C$141,OR(MONTH(TODAY())=10,MONTH(TODAY())=11,MONTH(TODAY())=12)),CONCATENATE(MONTH(TODAY()+10),"/01/",YEAR(TODAY()+10)),IF(AND(TODAY()&gt;=Validation!$C$141,MONTH(TODAY())&lt;=9),CONCATENATE("0",MONTH(TODAY()+10),"/01/",YEAR(TODAY()+10)))))))</f>
        <v/>
      </c>
      <c r="R850" s="84" t="str">
        <f t="shared" si="40"/>
        <v/>
      </c>
      <c r="S850" s="66"/>
      <c r="T850" s="66"/>
      <c r="U850" s="66"/>
      <c r="V850" s="66"/>
      <c r="W850" s="66"/>
      <c r="X850" s="66"/>
      <c r="Y850" s="278"/>
      <c r="Z850" s="7">
        <f t="shared" si="41"/>
        <v>22</v>
      </c>
      <c r="AB850" s="133" t="str">
        <f>IFERROR(IF(DATEVALUE(VLOOKUP(K850,Validation!F885:I908,3,FALSE)&amp;"/"&amp;RIGHT(L850+100,2)&amp;"/"&amp;M850)&lt;=DATEVALUE(VLOOKUP(N850,Validation!F885:I908,3,FALSE)&amp;"/"&amp;RIGHT(O850+100,2)&amp;"/"&amp;P850),"",-1),"")</f>
        <v/>
      </c>
      <c r="AC850" s="133" t="str">
        <f>IFERROR(IF(DATEVALUE(TEXT(VLOOKUP(S850,Validation!F885:I908,3,FALSE)&amp;"/"&amp;RIGHT(T850+100,2)&amp;"/"&amp;U850,"MM/DD/YYYY"))&lt;=DATEVALUE(TEXT(VLOOKUP(V850,Validation!F885:I908,3,FALSE)&amp;"/"&amp;RIGHT(W850+100,2)&amp;"/"&amp;X850,"MM/DD/YYYY")),"",-1),"")</f>
        <v/>
      </c>
    </row>
    <row r="851" spans="1:29" ht="13.8">
      <c r="A851" s="113"/>
      <c r="B851" s="113"/>
      <c r="C851" s="113"/>
      <c r="D851" s="113"/>
      <c r="E851" s="113"/>
      <c r="F851" s="14"/>
      <c r="G851" s="15"/>
      <c r="H851" s="14"/>
      <c r="I851" s="114"/>
      <c r="J851" s="91" t="str">
        <f t="shared" si="39"/>
        <v/>
      </c>
      <c r="K851" s="88"/>
      <c r="L851" s="89"/>
      <c r="M851" s="90"/>
      <c r="N851" s="88"/>
      <c r="O851" s="89"/>
      <c r="P851" s="90"/>
      <c r="Q851" s="85" t="str">
        <f ca="1">+IF(A851="","",IF(AND(TODAY()&lt;Validation!$C$141,OR(MONTH(TODAY())=10,MONTH(TODAY())=11,MONTH(TODAY())=12)),CONCATENATE(MONTH(TODAY()),"/01/",YEAR(TODAY())),IF(AND(TODAY()&lt;Validation!$C$141,MONTH(TODAY())&lt;=9),CONCATENATE("0",MONTH(TODAY()),"/01/",YEAR(TODAY())),IF(AND(TODAY()&gt;=Validation!$C$141,OR(MONTH(TODAY())=10,MONTH(TODAY())=11,MONTH(TODAY())=12)),CONCATENATE(MONTH(TODAY()+10),"/01/",YEAR(TODAY()+10)),IF(AND(TODAY()&gt;=Validation!$C$141,MONTH(TODAY())&lt;=9),CONCATENATE("0",MONTH(TODAY()+10),"/01/",YEAR(TODAY()+10)))))))</f>
        <v/>
      </c>
      <c r="R851" s="84" t="str">
        <f t="shared" si="40"/>
        <v/>
      </c>
      <c r="S851" s="66"/>
      <c r="T851" s="66"/>
      <c r="U851" s="66"/>
      <c r="V851" s="66"/>
      <c r="W851" s="66"/>
      <c r="X851" s="66"/>
      <c r="Y851" s="278"/>
      <c r="Z851" s="7">
        <f t="shared" si="41"/>
        <v>22</v>
      </c>
      <c r="AB851" s="133" t="str">
        <f>IFERROR(IF(DATEVALUE(VLOOKUP(K851,Validation!F886:I909,3,FALSE)&amp;"/"&amp;RIGHT(L851+100,2)&amp;"/"&amp;M851)&lt;=DATEVALUE(VLOOKUP(N851,Validation!F886:I909,3,FALSE)&amp;"/"&amp;RIGHT(O851+100,2)&amp;"/"&amp;P851),"",-1),"")</f>
        <v/>
      </c>
      <c r="AC851" s="133" t="str">
        <f>IFERROR(IF(DATEVALUE(TEXT(VLOOKUP(S851,Validation!F886:I909,3,FALSE)&amp;"/"&amp;RIGHT(T851+100,2)&amp;"/"&amp;U851,"MM/DD/YYYY"))&lt;=DATEVALUE(TEXT(VLOOKUP(V851,Validation!F886:I909,3,FALSE)&amp;"/"&amp;RIGHT(W851+100,2)&amp;"/"&amp;X851,"MM/DD/YYYY")),"",-1),"")</f>
        <v/>
      </c>
    </row>
    <row r="852" spans="1:29" ht="13.8">
      <c r="A852" s="113"/>
      <c r="B852" s="113"/>
      <c r="C852" s="113"/>
      <c r="D852" s="113"/>
      <c r="E852" s="113"/>
      <c r="F852" s="14"/>
      <c r="G852" s="15"/>
      <c r="H852" s="14"/>
      <c r="I852" s="114"/>
      <c r="J852" s="91" t="str">
        <f t="shared" si="39"/>
        <v/>
      </c>
      <c r="K852" s="88"/>
      <c r="L852" s="89"/>
      <c r="M852" s="90"/>
      <c r="N852" s="88"/>
      <c r="O852" s="89"/>
      <c r="P852" s="90"/>
      <c r="Q852" s="85" t="str">
        <f ca="1">+IF(A852="","",IF(AND(TODAY()&lt;Validation!$C$141,OR(MONTH(TODAY())=10,MONTH(TODAY())=11,MONTH(TODAY())=12)),CONCATENATE(MONTH(TODAY()),"/01/",YEAR(TODAY())),IF(AND(TODAY()&lt;Validation!$C$141,MONTH(TODAY())&lt;=9),CONCATENATE("0",MONTH(TODAY()),"/01/",YEAR(TODAY())),IF(AND(TODAY()&gt;=Validation!$C$141,OR(MONTH(TODAY())=10,MONTH(TODAY())=11,MONTH(TODAY())=12)),CONCATENATE(MONTH(TODAY()+10),"/01/",YEAR(TODAY()+10)),IF(AND(TODAY()&gt;=Validation!$C$141,MONTH(TODAY())&lt;=9),CONCATENATE("0",MONTH(TODAY()+10),"/01/",YEAR(TODAY()+10)))))))</f>
        <v/>
      </c>
      <c r="R852" s="84" t="str">
        <f t="shared" si="40"/>
        <v/>
      </c>
      <c r="S852" s="66"/>
      <c r="T852" s="66"/>
      <c r="U852" s="66"/>
      <c r="V852" s="66"/>
      <c r="W852" s="66"/>
      <c r="X852" s="66"/>
      <c r="Y852" s="278"/>
      <c r="Z852" s="7">
        <f t="shared" si="41"/>
        <v>22</v>
      </c>
      <c r="AB852" s="133" t="str">
        <f>IFERROR(IF(DATEVALUE(VLOOKUP(K852,Validation!F887:I910,3,FALSE)&amp;"/"&amp;RIGHT(L852+100,2)&amp;"/"&amp;M852)&lt;=DATEVALUE(VLOOKUP(N852,Validation!F887:I910,3,FALSE)&amp;"/"&amp;RIGHT(O852+100,2)&amp;"/"&amp;P852),"",-1),"")</f>
        <v/>
      </c>
      <c r="AC852" s="133" t="str">
        <f>IFERROR(IF(DATEVALUE(TEXT(VLOOKUP(S852,Validation!F887:I910,3,FALSE)&amp;"/"&amp;RIGHT(T852+100,2)&amp;"/"&amp;U852,"MM/DD/YYYY"))&lt;=DATEVALUE(TEXT(VLOOKUP(V852,Validation!F887:I910,3,FALSE)&amp;"/"&amp;RIGHT(W852+100,2)&amp;"/"&amp;X852,"MM/DD/YYYY")),"",-1),"")</f>
        <v/>
      </c>
    </row>
    <row r="853" spans="1:29" ht="13.8">
      <c r="A853" s="113"/>
      <c r="B853" s="113"/>
      <c r="C853" s="113"/>
      <c r="D853" s="113"/>
      <c r="E853" s="113"/>
      <c r="F853" s="14"/>
      <c r="G853" s="15"/>
      <c r="H853" s="14"/>
      <c r="I853" s="114"/>
      <c r="J853" s="91" t="str">
        <f t="shared" si="39"/>
        <v/>
      </c>
      <c r="K853" s="88"/>
      <c r="L853" s="89"/>
      <c r="M853" s="90"/>
      <c r="N853" s="88"/>
      <c r="O853" s="89"/>
      <c r="P853" s="90"/>
      <c r="Q853" s="85" t="str">
        <f ca="1">+IF(A853="","",IF(AND(TODAY()&lt;Validation!$C$141,OR(MONTH(TODAY())=10,MONTH(TODAY())=11,MONTH(TODAY())=12)),CONCATENATE(MONTH(TODAY()),"/01/",YEAR(TODAY())),IF(AND(TODAY()&lt;Validation!$C$141,MONTH(TODAY())&lt;=9),CONCATENATE("0",MONTH(TODAY()),"/01/",YEAR(TODAY())),IF(AND(TODAY()&gt;=Validation!$C$141,OR(MONTH(TODAY())=10,MONTH(TODAY())=11,MONTH(TODAY())=12)),CONCATENATE(MONTH(TODAY()+10),"/01/",YEAR(TODAY()+10)),IF(AND(TODAY()&gt;=Validation!$C$141,MONTH(TODAY())&lt;=9),CONCATENATE("0",MONTH(TODAY()+10),"/01/",YEAR(TODAY()+10)))))))</f>
        <v/>
      </c>
      <c r="R853" s="84" t="str">
        <f t="shared" si="40"/>
        <v/>
      </c>
      <c r="S853" s="66"/>
      <c r="T853" s="66"/>
      <c r="U853" s="66"/>
      <c r="V853" s="66"/>
      <c r="W853" s="66"/>
      <c r="X853" s="66"/>
      <c r="Y853" s="278"/>
      <c r="Z853" s="7">
        <f t="shared" si="41"/>
        <v>22</v>
      </c>
      <c r="AB853" s="133" t="str">
        <f>IFERROR(IF(DATEVALUE(VLOOKUP(K853,Validation!F888:I911,3,FALSE)&amp;"/"&amp;RIGHT(L853+100,2)&amp;"/"&amp;M853)&lt;=DATEVALUE(VLOOKUP(N853,Validation!F888:I911,3,FALSE)&amp;"/"&amp;RIGHT(O853+100,2)&amp;"/"&amp;P853),"",-1),"")</f>
        <v/>
      </c>
      <c r="AC853" s="133" t="str">
        <f>IFERROR(IF(DATEVALUE(TEXT(VLOOKUP(S853,Validation!F888:I911,3,FALSE)&amp;"/"&amp;RIGHT(T853+100,2)&amp;"/"&amp;U853,"MM/DD/YYYY"))&lt;=DATEVALUE(TEXT(VLOOKUP(V853,Validation!F888:I911,3,FALSE)&amp;"/"&amp;RIGHT(W853+100,2)&amp;"/"&amp;X853,"MM/DD/YYYY")),"",-1),"")</f>
        <v/>
      </c>
    </row>
    <row r="854" spans="1:29" ht="13.8">
      <c r="A854" s="113"/>
      <c r="B854" s="113"/>
      <c r="C854" s="113"/>
      <c r="D854" s="113"/>
      <c r="E854" s="113"/>
      <c r="F854" s="14"/>
      <c r="G854" s="15"/>
      <c r="H854" s="14"/>
      <c r="I854" s="114"/>
      <c r="J854" s="91" t="str">
        <f t="shared" si="39"/>
        <v/>
      </c>
      <c r="K854" s="88"/>
      <c r="L854" s="89"/>
      <c r="M854" s="90"/>
      <c r="N854" s="88"/>
      <c r="O854" s="89"/>
      <c r="P854" s="90"/>
      <c r="Q854" s="85" t="str">
        <f ca="1">+IF(A854="","",IF(AND(TODAY()&lt;Validation!$C$141,OR(MONTH(TODAY())=10,MONTH(TODAY())=11,MONTH(TODAY())=12)),CONCATENATE(MONTH(TODAY()),"/01/",YEAR(TODAY())),IF(AND(TODAY()&lt;Validation!$C$141,MONTH(TODAY())&lt;=9),CONCATENATE("0",MONTH(TODAY()),"/01/",YEAR(TODAY())),IF(AND(TODAY()&gt;=Validation!$C$141,OR(MONTH(TODAY())=10,MONTH(TODAY())=11,MONTH(TODAY())=12)),CONCATENATE(MONTH(TODAY()+10),"/01/",YEAR(TODAY()+10)),IF(AND(TODAY()&gt;=Validation!$C$141,MONTH(TODAY())&lt;=9),CONCATENATE("0",MONTH(TODAY()+10),"/01/",YEAR(TODAY()+10)))))))</f>
        <v/>
      </c>
      <c r="R854" s="84" t="str">
        <f t="shared" si="40"/>
        <v/>
      </c>
      <c r="S854" s="66"/>
      <c r="T854" s="66"/>
      <c r="U854" s="66"/>
      <c r="V854" s="66"/>
      <c r="W854" s="66"/>
      <c r="X854" s="66"/>
      <c r="Y854" s="278"/>
      <c r="Z854" s="7">
        <f t="shared" si="41"/>
        <v>22</v>
      </c>
      <c r="AB854" s="133" t="str">
        <f>IFERROR(IF(DATEVALUE(VLOOKUP(K854,Validation!F889:I912,3,FALSE)&amp;"/"&amp;RIGHT(L854+100,2)&amp;"/"&amp;M854)&lt;=DATEVALUE(VLOOKUP(N854,Validation!F889:I912,3,FALSE)&amp;"/"&amp;RIGHT(O854+100,2)&amp;"/"&amp;P854),"",-1),"")</f>
        <v/>
      </c>
      <c r="AC854" s="133" t="str">
        <f>IFERROR(IF(DATEVALUE(TEXT(VLOOKUP(S854,Validation!F889:I912,3,FALSE)&amp;"/"&amp;RIGHT(T854+100,2)&amp;"/"&amp;U854,"MM/DD/YYYY"))&lt;=DATEVALUE(TEXT(VLOOKUP(V854,Validation!F889:I912,3,FALSE)&amp;"/"&amp;RIGHT(W854+100,2)&amp;"/"&amp;X854,"MM/DD/YYYY")),"",-1),"")</f>
        <v/>
      </c>
    </row>
    <row r="855" spans="1:29" ht="13.8">
      <c r="A855" s="113"/>
      <c r="B855" s="113"/>
      <c r="C855" s="113"/>
      <c r="D855" s="113"/>
      <c r="E855" s="113"/>
      <c r="F855" s="14"/>
      <c r="G855" s="15"/>
      <c r="H855" s="14"/>
      <c r="I855" s="114"/>
      <c r="J855" s="91" t="str">
        <f t="shared" si="39"/>
        <v/>
      </c>
      <c r="K855" s="88"/>
      <c r="L855" s="89"/>
      <c r="M855" s="90"/>
      <c r="N855" s="88"/>
      <c r="O855" s="89"/>
      <c r="P855" s="90"/>
      <c r="Q855" s="85" t="str">
        <f ca="1">+IF(A855="","",IF(AND(TODAY()&lt;Validation!$C$141,OR(MONTH(TODAY())=10,MONTH(TODAY())=11,MONTH(TODAY())=12)),CONCATENATE(MONTH(TODAY()),"/01/",YEAR(TODAY())),IF(AND(TODAY()&lt;Validation!$C$141,MONTH(TODAY())&lt;=9),CONCATENATE("0",MONTH(TODAY()),"/01/",YEAR(TODAY())),IF(AND(TODAY()&gt;=Validation!$C$141,OR(MONTH(TODAY())=10,MONTH(TODAY())=11,MONTH(TODAY())=12)),CONCATENATE(MONTH(TODAY()+10),"/01/",YEAR(TODAY()+10)),IF(AND(TODAY()&gt;=Validation!$C$141,MONTH(TODAY())&lt;=9),CONCATENATE("0",MONTH(TODAY()+10),"/01/",YEAR(TODAY()+10)))))))</f>
        <v/>
      </c>
      <c r="R855" s="84" t="str">
        <f t="shared" si="40"/>
        <v/>
      </c>
      <c r="S855" s="66"/>
      <c r="T855" s="66"/>
      <c r="U855" s="66"/>
      <c r="V855" s="66"/>
      <c r="W855" s="66"/>
      <c r="X855" s="66"/>
      <c r="Y855" s="278"/>
      <c r="Z855" s="7">
        <f t="shared" si="41"/>
        <v>22</v>
      </c>
      <c r="AB855" s="133" t="str">
        <f>IFERROR(IF(DATEVALUE(VLOOKUP(K855,Validation!F890:I913,3,FALSE)&amp;"/"&amp;RIGHT(L855+100,2)&amp;"/"&amp;M855)&lt;=DATEVALUE(VLOOKUP(N855,Validation!F890:I913,3,FALSE)&amp;"/"&amp;RIGHT(O855+100,2)&amp;"/"&amp;P855),"",-1),"")</f>
        <v/>
      </c>
      <c r="AC855" s="133" t="str">
        <f>IFERROR(IF(DATEVALUE(TEXT(VLOOKUP(S855,Validation!F890:I913,3,FALSE)&amp;"/"&amp;RIGHT(T855+100,2)&amp;"/"&amp;U855,"MM/DD/YYYY"))&lt;=DATEVALUE(TEXT(VLOOKUP(V855,Validation!F890:I913,3,FALSE)&amp;"/"&amp;RIGHT(W855+100,2)&amp;"/"&amp;X855,"MM/DD/YYYY")),"",-1),"")</f>
        <v/>
      </c>
    </row>
    <row r="856" spans="1:29" ht="13.8">
      <c r="A856" s="113"/>
      <c r="B856" s="113"/>
      <c r="C856" s="113"/>
      <c r="D856" s="113"/>
      <c r="E856" s="113"/>
      <c r="F856" s="14"/>
      <c r="G856" s="15"/>
      <c r="H856" s="14"/>
      <c r="I856" s="114"/>
      <c r="J856" s="91" t="str">
        <f t="shared" si="39"/>
        <v/>
      </c>
      <c r="K856" s="88"/>
      <c r="L856" s="89"/>
      <c r="M856" s="90"/>
      <c r="N856" s="88"/>
      <c r="O856" s="89"/>
      <c r="P856" s="90"/>
      <c r="Q856" s="85" t="str">
        <f ca="1">+IF(A856="","",IF(AND(TODAY()&lt;Validation!$C$141,OR(MONTH(TODAY())=10,MONTH(TODAY())=11,MONTH(TODAY())=12)),CONCATENATE(MONTH(TODAY()),"/01/",YEAR(TODAY())),IF(AND(TODAY()&lt;Validation!$C$141,MONTH(TODAY())&lt;=9),CONCATENATE("0",MONTH(TODAY()),"/01/",YEAR(TODAY())),IF(AND(TODAY()&gt;=Validation!$C$141,OR(MONTH(TODAY())=10,MONTH(TODAY())=11,MONTH(TODAY())=12)),CONCATENATE(MONTH(TODAY()+10),"/01/",YEAR(TODAY()+10)),IF(AND(TODAY()&gt;=Validation!$C$141,MONTH(TODAY())&lt;=9),CONCATENATE("0",MONTH(TODAY()+10),"/01/",YEAR(TODAY()+10)))))))</f>
        <v/>
      </c>
      <c r="R856" s="84" t="str">
        <f t="shared" si="40"/>
        <v/>
      </c>
      <c r="S856" s="66"/>
      <c r="T856" s="66"/>
      <c r="U856" s="66"/>
      <c r="V856" s="66"/>
      <c r="W856" s="66"/>
      <c r="X856" s="66"/>
      <c r="Y856" s="278"/>
      <c r="Z856" s="7">
        <f t="shared" si="41"/>
        <v>22</v>
      </c>
      <c r="AB856" s="133" t="str">
        <f>IFERROR(IF(DATEVALUE(VLOOKUP(K856,Validation!F891:I914,3,FALSE)&amp;"/"&amp;RIGHT(L856+100,2)&amp;"/"&amp;M856)&lt;=DATEVALUE(VLOOKUP(N856,Validation!F891:I914,3,FALSE)&amp;"/"&amp;RIGHT(O856+100,2)&amp;"/"&amp;P856),"",-1),"")</f>
        <v/>
      </c>
      <c r="AC856" s="133" t="str">
        <f>IFERROR(IF(DATEVALUE(TEXT(VLOOKUP(S856,Validation!F891:I914,3,FALSE)&amp;"/"&amp;RIGHT(T856+100,2)&amp;"/"&amp;U856,"MM/DD/YYYY"))&lt;=DATEVALUE(TEXT(VLOOKUP(V856,Validation!F891:I914,3,FALSE)&amp;"/"&amp;RIGHT(W856+100,2)&amp;"/"&amp;X856,"MM/DD/YYYY")),"",-1),"")</f>
        <v/>
      </c>
    </row>
    <row r="857" spans="1:29" ht="13.8">
      <c r="A857" s="113"/>
      <c r="B857" s="113"/>
      <c r="C857" s="113"/>
      <c r="D857" s="113"/>
      <c r="E857" s="113"/>
      <c r="F857" s="14"/>
      <c r="G857" s="15"/>
      <c r="H857" s="14"/>
      <c r="I857" s="114"/>
      <c r="J857" s="91" t="str">
        <f t="shared" si="39"/>
        <v/>
      </c>
      <c r="K857" s="88"/>
      <c r="L857" s="89"/>
      <c r="M857" s="90"/>
      <c r="N857" s="88"/>
      <c r="O857" s="89"/>
      <c r="P857" s="90"/>
      <c r="Q857" s="85" t="str">
        <f ca="1">+IF(A857="","",IF(AND(TODAY()&lt;Validation!$C$141,OR(MONTH(TODAY())=10,MONTH(TODAY())=11,MONTH(TODAY())=12)),CONCATENATE(MONTH(TODAY()),"/01/",YEAR(TODAY())),IF(AND(TODAY()&lt;Validation!$C$141,MONTH(TODAY())&lt;=9),CONCATENATE("0",MONTH(TODAY()),"/01/",YEAR(TODAY())),IF(AND(TODAY()&gt;=Validation!$C$141,OR(MONTH(TODAY())=10,MONTH(TODAY())=11,MONTH(TODAY())=12)),CONCATENATE(MONTH(TODAY()+10),"/01/",YEAR(TODAY()+10)),IF(AND(TODAY()&gt;=Validation!$C$141,MONTH(TODAY())&lt;=9),CONCATENATE("0",MONTH(TODAY()+10),"/01/",YEAR(TODAY()+10)))))))</f>
        <v/>
      </c>
      <c r="R857" s="84" t="str">
        <f t="shared" si="40"/>
        <v/>
      </c>
      <c r="S857" s="66"/>
      <c r="T857" s="66"/>
      <c r="U857" s="66"/>
      <c r="V857" s="66"/>
      <c r="W857" s="66"/>
      <c r="X857" s="66"/>
      <c r="Y857" s="278"/>
      <c r="Z857" s="7">
        <f t="shared" si="41"/>
        <v>22</v>
      </c>
      <c r="AB857" s="133" t="str">
        <f>IFERROR(IF(DATEVALUE(VLOOKUP(K857,Validation!F892:I915,3,FALSE)&amp;"/"&amp;RIGHT(L857+100,2)&amp;"/"&amp;M857)&lt;=DATEVALUE(VLOOKUP(N857,Validation!F892:I915,3,FALSE)&amp;"/"&amp;RIGHT(O857+100,2)&amp;"/"&amp;P857),"",-1),"")</f>
        <v/>
      </c>
      <c r="AC857" s="133" t="str">
        <f>IFERROR(IF(DATEVALUE(TEXT(VLOOKUP(S857,Validation!F892:I915,3,FALSE)&amp;"/"&amp;RIGHT(T857+100,2)&amp;"/"&amp;U857,"MM/DD/YYYY"))&lt;=DATEVALUE(TEXT(VLOOKUP(V857,Validation!F892:I915,3,FALSE)&amp;"/"&amp;RIGHT(W857+100,2)&amp;"/"&amp;X857,"MM/DD/YYYY")),"",-1),"")</f>
        <v/>
      </c>
    </row>
    <row r="858" spans="1:29" ht="13.8">
      <c r="A858" s="113"/>
      <c r="B858" s="113"/>
      <c r="C858" s="113"/>
      <c r="D858" s="113"/>
      <c r="E858" s="113"/>
      <c r="F858" s="14"/>
      <c r="G858" s="15"/>
      <c r="H858" s="14"/>
      <c r="I858" s="114"/>
      <c r="J858" s="91" t="str">
        <f t="shared" si="39"/>
        <v/>
      </c>
      <c r="K858" s="88"/>
      <c r="L858" s="89"/>
      <c r="M858" s="90"/>
      <c r="N858" s="88"/>
      <c r="O858" s="89"/>
      <c r="P858" s="90"/>
      <c r="Q858" s="85" t="str">
        <f ca="1">+IF(A858="","",IF(AND(TODAY()&lt;Validation!$C$141,OR(MONTH(TODAY())=10,MONTH(TODAY())=11,MONTH(TODAY())=12)),CONCATENATE(MONTH(TODAY()),"/01/",YEAR(TODAY())),IF(AND(TODAY()&lt;Validation!$C$141,MONTH(TODAY())&lt;=9),CONCATENATE("0",MONTH(TODAY()),"/01/",YEAR(TODAY())),IF(AND(TODAY()&gt;=Validation!$C$141,OR(MONTH(TODAY())=10,MONTH(TODAY())=11,MONTH(TODAY())=12)),CONCATENATE(MONTH(TODAY()+10),"/01/",YEAR(TODAY()+10)),IF(AND(TODAY()&gt;=Validation!$C$141,MONTH(TODAY())&lt;=9),CONCATENATE("0",MONTH(TODAY()+10),"/01/",YEAR(TODAY()+10)))))))</f>
        <v/>
      </c>
      <c r="R858" s="84" t="str">
        <f t="shared" si="40"/>
        <v/>
      </c>
      <c r="S858" s="66"/>
      <c r="T858" s="66"/>
      <c r="U858" s="66"/>
      <c r="V858" s="66"/>
      <c r="W858" s="66"/>
      <c r="X858" s="66"/>
      <c r="Y858" s="278"/>
      <c r="Z858" s="7">
        <f t="shared" si="41"/>
        <v>22</v>
      </c>
      <c r="AB858" s="133" t="str">
        <f>IFERROR(IF(DATEVALUE(VLOOKUP(K858,Validation!F893:I916,3,FALSE)&amp;"/"&amp;RIGHT(L858+100,2)&amp;"/"&amp;M858)&lt;=DATEVALUE(VLOOKUP(N858,Validation!F893:I916,3,FALSE)&amp;"/"&amp;RIGHT(O858+100,2)&amp;"/"&amp;P858),"",-1),"")</f>
        <v/>
      </c>
      <c r="AC858" s="133" t="str">
        <f>IFERROR(IF(DATEVALUE(TEXT(VLOOKUP(S858,Validation!F893:I916,3,FALSE)&amp;"/"&amp;RIGHT(T858+100,2)&amp;"/"&amp;U858,"MM/DD/YYYY"))&lt;=DATEVALUE(TEXT(VLOOKUP(V858,Validation!F893:I916,3,FALSE)&amp;"/"&amp;RIGHT(W858+100,2)&amp;"/"&amp;X858,"MM/DD/YYYY")),"",-1),"")</f>
        <v/>
      </c>
    </row>
    <row r="859" spans="1:29" ht="13.8">
      <c r="A859" s="113"/>
      <c r="B859" s="113"/>
      <c r="C859" s="113"/>
      <c r="D859" s="113"/>
      <c r="E859" s="113"/>
      <c r="F859" s="14"/>
      <c r="G859" s="15"/>
      <c r="H859" s="14"/>
      <c r="I859" s="114"/>
      <c r="J859" s="91" t="str">
        <f t="shared" si="39"/>
        <v/>
      </c>
      <c r="K859" s="88"/>
      <c r="L859" s="89"/>
      <c r="M859" s="90"/>
      <c r="N859" s="88"/>
      <c r="O859" s="89"/>
      <c r="P859" s="90"/>
      <c r="Q859" s="85" t="str">
        <f ca="1">+IF(A859="","",IF(AND(TODAY()&lt;Validation!$C$141,OR(MONTH(TODAY())=10,MONTH(TODAY())=11,MONTH(TODAY())=12)),CONCATENATE(MONTH(TODAY()),"/01/",YEAR(TODAY())),IF(AND(TODAY()&lt;Validation!$C$141,MONTH(TODAY())&lt;=9),CONCATENATE("0",MONTH(TODAY()),"/01/",YEAR(TODAY())),IF(AND(TODAY()&gt;=Validation!$C$141,OR(MONTH(TODAY())=10,MONTH(TODAY())=11,MONTH(TODAY())=12)),CONCATENATE(MONTH(TODAY()+10),"/01/",YEAR(TODAY()+10)),IF(AND(TODAY()&gt;=Validation!$C$141,MONTH(TODAY())&lt;=9),CONCATENATE("0",MONTH(TODAY()+10),"/01/",YEAR(TODAY()+10)))))))</f>
        <v/>
      </c>
      <c r="R859" s="84" t="str">
        <f t="shared" si="40"/>
        <v/>
      </c>
      <c r="S859" s="66"/>
      <c r="T859" s="66"/>
      <c r="U859" s="66"/>
      <c r="V859" s="66"/>
      <c r="W859" s="66"/>
      <c r="X859" s="66"/>
      <c r="Y859" s="278"/>
      <c r="Z859" s="7">
        <f t="shared" si="41"/>
        <v>22</v>
      </c>
      <c r="AB859" s="133" t="str">
        <f>IFERROR(IF(DATEVALUE(VLOOKUP(K859,Validation!F894:I917,3,FALSE)&amp;"/"&amp;RIGHT(L859+100,2)&amp;"/"&amp;M859)&lt;=DATEVALUE(VLOOKUP(N859,Validation!F894:I917,3,FALSE)&amp;"/"&amp;RIGHT(O859+100,2)&amp;"/"&amp;P859),"",-1),"")</f>
        <v/>
      </c>
      <c r="AC859" s="133" t="str">
        <f>IFERROR(IF(DATEVALUE(TEXT(VLOOKUP(S859,Validation!F894:I917,3,FALSE)&amp;"/"&amp;RIGHT(T859+100,2)&amp;"/"&amp;U859,"MM/DD/YYYY"))&lt;=DATEVALUE(TEXT(VLOOKUP(V859,Validation!F894:I917,3,FALSE)&amp;"/"&amp;RIGHT(W859+100,2)&amp;"/"&amp;X859,"MM/DD/YYYY")),"",-1),"")</f>
        <v/>
      </c>
    </row>
    <row r="860" spans="1:29" ht="13.8">
      <c r="A860" s="113"/>
      <c r="B860" s="113"/>
      <c r="C860" s="113"/>
      <c r="D860" s="113"/>
      <c r="E860" s="113"/>
      <c r="F860" s="14"/>
      <c r="G860" s="15"/>
      <c r="H860" s="14"/>
      <c r="I860" s="114"/>
      <c r="J860" s="91" t="str">
        <f t="shared" si="39"/>
        <v/>
      </c>
      <c r="K860" s="88"/>
      <c r="L860" s="89"/>
      <c r="M860" s="90"/>
      <c r="N860" s="88"/>
      <c r="O860" s="89"/>
      <c r="P860" s="90"/>
      <c r="Q860" s="85" t="str">
        <f ca="1">+IF(A860="","",IF(AND(TODAY()&lt;Validation!$C$141,OR(MONTH(TODAY())=10,MONTH(TODAY())=11,MONTH(TODAY())=12)),CONCATENATE(MONTH(TODAY()),"/01/",YEAR(TODAY())),IF(AND(TODAY()&lt;Validation!$C$141,MONTH(TODAY())&lt;=9),CONCATENATE("0",MONTH(TODAY()),"/01/",YEAR(TODAY())),IF(AND(TODAY()&gt;=Validation!$C$141,OR(MONTH(TODAY())=10,MONTH(TODAY())=11,MONTH(TODAY())=12)),CONCATENATE(MONTH(TODAY()+10),"/01/",YEAR(TODAY()+10)),IF(AND(TODAY()&gt;=Validation!$C$141,MONTH(TODAY())&lt;=9),CONCATENATE("0",MONTH(TODAY()+10),"/01/",YEAR(TODAY()+10)))))))</f>
        <v/>
      </c>
      <c r="R860" s="84" t="str">
        <f t="shared" si="40"/>
        <v/>
      </c>
      <c r="S860" s="66"/>
      <c r="T860" s="66"/>
      <c r="U860" s="66"/>
      <c r="V860" s="66"/>
      <c r="W860" s="66"/>
      <c r="X860" s="66"/>
      <c r="Y860" s="278"/>
      <c r="Z860" s="7">
        <f t="shared" si="41"/>
        <v>22</v>
      </c>
      <c r="AB860" s="133" t="str">
        <f>IFERROR(IF(DATEVALUE(VLOOKUP(K860,Validation!F895:I918,3,FALSE)&amp;"/"&amp;RIGHT(L860+100,2)&amp;"/"&amp;M860)&lt;=DATEVALUE(VLOOKUP(N860,Validation!F895:I918,3,FALSE)&amp;"/"&amp;RIGHT(O860+100,2)&amp;"/"&amp;P860),"",-1),"")</f>
        <v/>
      </c>
      <c r="AC860" s="133" t="str">
        <f>IFERROR(IF(DATEVALUE(TEXT(VLOOKUP(S860,Validation!F895:I918,3,FALSE)&amp;"/"&amp;RIGHT(T860+100,2)&amp;"/"&amp;U860,"MM/DD/YYYY"))&lt;=DATEVALUE(TEXT(VLOOKUP(V860,Validation!F895:I918,3,FALSE)&amp;"/"&amp;RIGHT(W860+100,2)&amp;"/"&amp;X860,"MM/DD/YYYY")),"",-1),"")</f>
        <v/>
      </c>
    </row>
    <row r="861" spans="1:29" ht="13.8">
      <c r="A861" s="113"/>
      <c r="B861" s="113"/>
      <c r="C861" s="113"/>
      <c r="D861" s="113"/>
      <c r="E861" s="113"/>
      <c r="F861" s="14"/>
      <c r="G861" s="15"/>
      <c r="H861" s="14"/>
      <c r="I861" s="114"/>
      <c r="J861" s="91" t="str">
        <f t="shared" si="39"/>
        <v/>
      </c>
      <c r="K861" s="88"/>
      <c r="L861" s="89"/>
      <c r="M861" s="90"/>
      <c r="N861" s="88"/>
      <c r="O861" s="89"/>
      <c r="P861" s="90"/>
      <c r="Q861" s="85" t="str">
        <f ca="1">+IF(A861="","",IF(AND(TODAY()&lt;Validation!$C$141,OR(MONTH(TODAY())=10,MONTH(TODAY())=11,MONTH(TODAY())=12)),CONCATENATE(MONTH(TODAY()),"/01/",YEAR(TODAY())),IF(AND(TODAY()&lt;Validation!$C$141,MONTH(TODAY())&lt;=9),CONCATENATE("0",MONTH(TODAY()),"/01/",YEAR(TODAY())),IF(AND(TODAY()&gt;=Validation!$C$141,OR(MONTH(TODAY())=10,MONTH(TODAY())=11,MONTH(TODAY())=12)),CONCATENATE(MONTH(TODAY()+10),"/01/",YEAR(TODAY()+10)),IF(AND(TODAY()&gt;=Validation!$C$141,MONTH(TODAY())&lt;=9),CONCATENATE("0",MONTH(TODAY()+10),"/01/",YEAR(TODAY()+10)))))))</f>
        <v/>
      </c>
      <c r="R861" s="84" t="str">
        <f t="shared" si="40"/>
        <v/>
      </c>
      <c r="S861" s="66"/>
      <c r="T861" s="66"/>
      <c r="U861" s="66"/>
      <c r="V861" s="66"/>
      <c r="W861" s="66"/>
      <c r="X861" s="66"/>
      <c r="Y861" s="278"/>
      <c r="Z861" s="7">
        <f t="shared" si="41"/>
        <v>22</v>
      </c>
      <c r="AB861" s="133" t="str">
        <f>IFERROR(IF(DATEVALUE(VLOOKUP(K861,Validation!F896:I919,3,FALSE)&amp;"/"&amp;RIGHT(L861+100,2)&amp;"/"&amp;M861)&lt;=DATEVALUE(VLOOKUP(N861,Validation!F896:I919,3,FALSE)&amp;"/"&amp;RIGHT(O861+100,2)&amp;"/"&amp;P861),"",-1),"")</f>
        <v/>
      </c>
      <c r="AC861" s="133" t="str">
        <f>IFERROR(IF(DATEVALUE(TEXT(VLOOKUP(S861,Validation!F896:I919,3,FALSE)&amp;"/"&amp;RIGHT(T861+100,2)&amp;"/"&amp;U861,"MM/DD/YYYY"))&lt;=DATEVALUE(TEXT(VLOOKUP(V861,Validation!F896:I919,3,FALSE)&amp;"/"&amp;RIGHT(W861+100,2)&amp;"/"&amp;X861,"MM/DD/YYYY")),"",-1),"")</f>
        <v/>
      </c>
    </row>
    <row r="862" spans="1:29" ht="13.8">
      <c r="A862" s="113"/>
      <c r="B862" s="113"/>
      <c r="C862" s="113"/>
      <c r="D862" s="113"/>
      <c r="E862" s="113"/>
      <c r="F862" s="14"/>
      <c r="G862" s="15"/>
      <c r="H862" s="14"/>
      <c r="I862" s="114"/>
      <c r="J862" s="91" t="str">
        <f t="shared" si="39"/>
        <v/>
      </c>
      <c r="K862" s="88"/>
      <c r="L862" s="89"/>
      <c r="M862" s="90"/>
      <c r="N862" s="88"/>
      <c r="O862" s="89"/>
      <c r="P862" s="90"/>
      <c r="Q862" s="85" t="str">
        <f ca="1">+IF(A862="","",IF(AND(TODAY()&lt;Validation!$C$141,OR(MONTH(TODAY())=10,MONTH(TODAY())=11,MONTH(TODAY())=12)),CONCATENATE(MONTH(TODAY()),"/01/",YEAR(TODAY())),IF(AND(TODAY()&lt;Validation!$C$141,MONTH(TODAY())&lt;=9),CONCATENATE("0",MONTH(TODAY()),"/01/",YEAR(TODAY())),IF(AND(TODAY()&gt;=Validation!$C$141,OR(MONTH(TODAY())=10,MONTH(TODAY())=11,MONTH(TODAY())=12)),CONCATENATE(MONTH(TODAY()+10),"/01/",YEAR(TODAY()+10)),IF(AND(TODAY()&gt;=Validation!$C$141,MONTH(TODAY())&lt;=9),CONCATENATE("0",MONTH(TODAY()+10),"/01/",YEAR(TODAY()+10)))))))</f>
        <v/>
      </c>
      <c r="R862" s="84" t="str">
        <f t="shared" si="40"/>
        <v/>
      </c>
      <c r="S862" s="66"/>
      <c r="T862" s="66"/>
      <c r="U862" s="66"/>
      <c r="V862" s="66"/>
      <c r="W862" s="66"/>
      <c r="X862" s="66"/>
      <c r="Y862" s="278"/>
      <c r="Z862" s="7">
        <f t="shared" si="41"/>
        <v>22</v>
      </c>
      <c r="AB862" s="133" t="str">
        <f>IFERROR(IF(DATEVALUE(VLOOKUP(K862,Validation!F897:I920,3,FALSE)&amp;"/"&amp;RIGHT(L862+100,2)&amp;"/"&amp;M862)&lt;=DATEVALUE(VLOOKUP(N862,Validation!F897:I920,3,FALSE)&amp;"/"&amp;RIGHT(O862+100,2)&amp;"/"&amp;P862),"",-1),"")</f>
        <v/>
      </c>
      <c r="AC862" s="133" t="str">
        <f>IFERROR(IF(DATEVALUE(TEXT(VLOOKUP(S862,Validation!F897:I920,3,FALSE)&amp;"/"&amp;RIGHT(T862+100,2)&amp;"/"&amp;U862,"MM/DD/YYYY"))&lt;=DATEVALUE(TEXT(VLOOKUP(V862,Validation!F897:I920,3,FALSE)&amp;"/"&amp;RIGHT(W862+100,2)&amp;"/"&amp;X862,"MM/DD/YYYY")),"",-1),"")</f>
        <v/>
      </c>
    </row>
    <row r="863" spans="1:29" ht="13.8">
      <c r="A863" s="113"/>
      <c r="B863" s="113"/>
      <c r="C863" s="113"/>
      <c r="D863" s="113"/>
      <c r="E863" s="113"/>
      <c r="F863" s="14"/>
      <c r="G863" s="15"/>
      <c r="H863" s="14"/>
      <c r="I863" s="114"/>
      <c r="J863" s="91" t="str">
        <f t="shared" si="39"/>
        <v/>
      </c>
      <c r="K863" s="88"/>
      <c r="L863" s="89"/>
      <c r="M863" s="90"/>
      <c r="N863" s="88"/>
      <c r="O863" s="89"/>
      <c r="P863" s="90"/>
      <c r="Q863" s="85" t="str">
        <f ca="1">+IF(A863="","",IF(AND(TODAY()&lt;Validation!$C$141,OR(MONTH(TODAY())=10,MONTH(TODAY())=11,MONTH(TODAY())=12)),CONCATENATE(MONTH(TODAY()),"/01/",YEAR(TODAY())),IF(AND(TODAY()&lt;Validation!$C$141,MONTH(TODAY())&lt;=9),CONCATENATE("0",MONTH(TODAY()),"/01/",YEAR(TODAY())),IF(AND(TODAY()&gt;=Validation!$C$141,OR(MONTH(TODAY())=10,MONTH(TODAY())=11,MONTH(TODAY())=12)),CONCATENATE(MONTH(TODAY()+10),"/01/",YEAR(TODAY()+10)),IF(AND(TODAY()&gt;=Validation!$C$141,MONTH(TODAY())&lt;=9),CONCATENATE("0",MONTH(TODAY()+10),"/01/",YEAR(TODAY()+10)))))))</f>
        <v/>
      </c>
      <c r="R863" s="84" t="str">
        <f t="shared" si="40"/>
        <v/>
      </c>
      <c r="S863" s="66"/>
      <c r="T863" s="66"/>
      <c r="U863" s="66"/>
      <c r="V863" s="66"/>
      <c r="W863" s="66"/>
      <c r="X863" s="66"/>
      <c r="Y863" s="278"/>
      <c r="Z863" s="7">
        <f t="shared" si="41"/>
        <v>22</v>
      </c>
      <c r="AB863" s="133" t="str">
        <f>IFERROR(IF(DATEVALUE(VLOOKUP(K863,Validation!F898:I921,3,FALSE)&amp;"/"&amp;RIGHT(L863+100,2)&amp;"/"&amp;M863)&lt;=DATEVALUE(VLOOKUP(N863,Validation!F898:I921,3,FALSE)&amp;"/"&amp;RIGHT(O863+100,2)&amp;"/"&amp;P863),"",-1),"")</f>
        <v/>
      </c>
      <c r="AC863" s="133" t="str">
        <f>IFERROR(IF(DATEVALUE(TEXT(VLOOKUP(S863,Validation!F898:I921,3,FALSE)&amp;"/"&amp;RIGHT(T863+100,2)&amp;"/"&amp;U863,"MM/DD/YYYY"))&lt;=DATEVALUE(TEXT(VLOOKUP(V863,Validation!F898:I921,3,FALSE)&amp;"/"&amp;RIGHT(W863+100,2)&amp;"/"&amp;X863,"MM/DD/YYYY")),"",-1),"")</f>
        <v/>
      </c>
    </row>
    <row r="864" spans="1:29" ht="13.8">
      <c r="A864" s="113"/>
      <c r="B864" s="113"/>
      <c r="C864" s="113"/>
      <c r="D864" s="113"/>
      <c r="E864" s="113"/>
      <c r="F864" s="14"/>
      <c r="G864" s="15"/>
      <c r="H864" s="14"/>
      <c r="I864" s="114"/>
      <c r="J864" s="91" t="str">
        <f t="shared" si="39"/>
        <v/>
      </c>
      <c r="K864" s="88"/>
      <c r="L864" s="89"/>
      <c r="M864" s="90"/>
      <c r="N864" s="88"/>
      <c r="O864" s="89"/>
      <c r="P864" s="90"/>
      <c r="Q864" s="85" t="str">
        <f ca="1">+IF(A864="","",IF(AND(TODAY()&lt;Validation!$C$141,OR(MONTH(TODAY())=10,MONTH(TODAY())=11,MONTH(TODAY())=12)),CONCATENATE(MONTH(TODAY()),"/01/",YEAR(TODAY())),IF(AND(TODAY()&lt;Validation!$C$141,MONTH(TODAY())&lt;=9),CONCATENATE("0",MONTH(TODAY()),"/01/",YEAR(TODAY())),IF(AND(TODAY()&gt;=Validation!$C$141,OR(MONTH(TODAY())=10,MONTH(TODAY())=11,MONTH(TODAY())=12)),CONCATENATE(MONTH(TODAY()+10),"/01/",YEAR(TODAY()+10)),IF(AND(TODAY()&gt;=Validation!$C$141,MONTH(TODAY())&lt;=9),CONCATENATE("0",MONTH(TODAY()+10),"/01/",YEAR(TODAY()+10)))))))</f>
        <v/>
      </c>
      <c r="R864" s="84" t="str">
        <f t="shared" si="40"/>
        <v/>
      </c>
      <c r="S864" s="66"/>
      <c r="T864" s="66"/>
      <c r="U864" s="66"/>
      <c r="V864" s="66"/>
      <c r="W864" s="66"/>
      <c r="X864" s="66"/>
      <c r="Y864" s="278"/>
      <c r="Z864" s="7">
        <f t="shared" si="41"/>
        <v>22</v>
      </c>
      <c r="AB864" s="133" t="str">
        <f>IFERROR(IF(DATEVALUE(VLOOKUP(K864,Validation!F899:I922,3,FALSE)&amp;"/"&amp;RIGHT(L864+100,2)&amp;"/"&amp;M864)&lt;=DATEVALUE(VLOOKUP(N864,Validation!F899:I922,3,FALSE)&amp;"/"&amp;RIGHT(O864+100,2)&amp;"/"&amp;P864),"",-1),"")</f>
        <v/>
      </c>
      <c r="AC864" s="133" t="str">
        <f>IFERROR(IF(DATEVALUE(TEXT(VLOOKUP(S864,Validation!F899:I922,3,FALSE)&amp;"/"&amp;RIGHT(T864+100,2)&amp;"/"&amp;U864,"MM/DD/YYYY"))&lt;=DATEVALUE(TEXT(VLOOKUP(V864,Validation!F899:I922,3,FALSE)&amp;"/"&amp;RIGHT(W864+100,2)&amp;"/"&amp;X864,"MM/DD/YYYY")),"",-1),"")</f>
        <v/>
      </c>
    </row>
    <row r="865" spans="1:29" ht="13.8">
      <c r="A865" s="113"/>
      <c r="B865" s="113"/>
      <c r="C865" s="113"/>
      <c r="D865" s="113"/>
      <c r="E865" s="113"/>
      <c r="F865" s="14"/>
      <c r="G865" s="15"/>
      <c r="H865" s="14"/>
      <c r="I865" s="114"/>
      <c r="J865" s="91" t="str">
        <f t="shared" si="39"/>
        <v/>
      </c>
      <c r="K865" s="88"/>
      <c r="L865" s="89"/>
      <c r="M865" s="90"/>
      <c r="N865" s="88"/>
      <c r="O865" s="89"/>
      <c r="P865" s="90"/>
      <c r="Q865" s="85" t="str">
        <f ca="1">+IF(A865="","",IF(AND(TODAY()&lt;Validation!$C$141,OR(MONTH(TODAY())=10,MONTH(TODAY())=11,MONTH(TODAY())=12)),CONCATENATE(MONTH(TODAY()),"/01/",YEAR(TODAY())),IF(AND(TODAY()&lt;Validation!$C$141,MONTH(TODAY())&lt;=9),CONCATENATE("0",MONTH(TODAY()),"/01/",YEAR(TODAY())),IF(AND(TODAY()&gt;=Validation!$C$141,OR(MONTH(TODAY())=10,MONTH(TODAY())=11,MONTH(TODAY())=12)),CONCATENATE(MONTH(TODAY()+10),"/01/",YEAR(TODAY()+10)),IF(AND(TODAY()&gt;=Validation!$C$141,MONTH(TODAY())&lt;=9),CONCATENATE("0",MONTH(TODAY()+10),"/01/",YEAR(TODAY()+10)))))))</f>
        <v/>
      </c>
      <c r="R865" s="84" t="str">
        <f t="shared" si="40"/>
        <v/>
      </c>
      <c r="S865" s="66"/>
      <c r="T865" s="66"/>
      <c r="U865" s="66"/>
      <c r="V865" s="66"/>
      <c r="W865" s="66"/>
      <c r="X865" s="66"/>
      <c r="Y865" s="278"/>
      <c r="Z865" s="7">
        <f t="shared" si="41"/>
        <v>22</v>
      </c>
      <c r="AB865" s="133" t="str">
        <f>IFERROR(IF(DATEVALUE(VLOOKUP(K865,Validation!F900:I923,3,FALSE)&amp;"/"&amp;RIGHT(L865+100,2)&amp;"/"&amp;M865)&lt;=DATEVALUE(VLOOKUP(N865,Validation!F900:I923,3,FALSE)&amp;"/"&amp;RIGHT(O865+100,2)&amp;"/"&amp;P865),"",-1),"")</f>
        <v/>
      </c>
      <c r="AC865" s="133" t="str">
        <f>IFERROR(IF(DATEVALUE(TEXT(VLOOKUP(S865,Validation!F900:I923,3,FALSE)&amp;"/"&amp;RIGHT(T865+100,2)&amp;"/"&amp;U865,"MM/DD/YYYY"))&lt;=DATEVALUE(TEXT(VLOOKUP(V865,Validation!F900:I923,3,FALSE)&amp;"/"&amp;RIGHT(W865+100,2)&amp;"/"&amp;X865,"MM/DD/YYYY")),"",-1),"")</f>
        <v/>
      </c>
    </row>
    <row r="866" spans="1:29" ht="13.8">
      <c r="A866" s="113"/>
      <c r="B866" s="113"/>
      <c r="C866" s="113"/>
      <c r="D866" s="113"/>
      <c r="E866" s="113"/>
      <c r="F866" s="14"/>
      <c r="G866" s="15"/>
      <c r="H866" s="14"/>
      <c r="I866" s="114"/>
      <c r="J866" s="91" t="str">
        <f t="shared" si="39"/>
        <v/>
      </c>
      <c r="K866" s="88"/>
      <c r="L866" s="89"/>
      <c r="M866" s="90"/>
      <c r="N866" s="88"/>
      <c r="O866" s="89"/>
      <c r="P866" s="90"/>
      <c r="Q866" s="85" t="str">
        <f ca="1">+IF(A866="","",IF(AND(TODAY()&lt;Validation!$C$141,OR(MONTH(TODAY())=10,MONTH(TODAY())=11,MONTH(TODAY())=12)),CONCATENATE(MONTH(TODAY()),"/01/",YEAR(TODAY())),IF(AND(TODAY()&lt;Validation!$C$141,MONTH(TODAY())&lt;=9),CONCATENATE("0",MONTH(TODAY()),"/01/",YEAR(TODAY())),IF(AND(TODAY()&gt;=Validation!$C$141,OR(MONTH(TODAY())=10,MONTH(TODAY())=11,MONTH(TODAY())=12)),CONCATENATE(MONTH(TODAY()+10),"/01/",YEAR(TODAY()+10)),IF(AND(TODAY()&gt;=Validation!$C$141,MONTH(TODAY())&lt;=9),CONCATENATE("0",MONTH(TODAY()+10),"/01/",YEAR(TODAY()+10)))))))</f>
        <v/>
      </c>
      <c r="R866" s="84" t="str">
        <f t="shared" si="40"/>
        <v/>
      </c>
      <c r="S866" s="66"/>
      <c r="T866" s="66"/>
      <c r="U866" s="66"/>
      <c r="V866" s="66"/>
      <c r="W866" s="66"/>
      <c r="X866" s="66"/>
      <c r="Y866" s="278"/>
      <c r="Z866" s="7">
        <f t="shared" si="41"/>
        <v>22</v>
      </c>
      <c r="AB866" s="133" t="str">
        <f>IFERROR(IF(DATEVALUE(VLOOKUP(K866,Validation!F901:I924,3,FALSE)&amp;"/"&amp;RIGHT(L866+100,2)&amp;"/"&amp;M866)&lt;=DATEVALUE(VLOOKUP(N866,Validation!F901:I924,3,FALSE)&amp;"/"&amp;RIGHT(O866+100,2)&amp;"/"&amp;P866),"",-1),"")</f>
        <v/>
      </c>
      <c r="AC866" s="133" t="str">
        <f>IFERROR(IF(DATEVALUE(TEXT(VLOOKUP(S866,Validation!F901:I924,3,FALSE)&amp;"/"&amp;RIGHT(T866+100,2)&amp;"/"&amp;U866,"MM/DD/YYYY"))&lt;=DATEVALUE(TEXT(VLOOKUP(V866,Validation!F901:I924,3,FALSE)&amp;"/"&amp;RIGHT(W866+100,2)&amp;"/"&amp;X866,"MM/DD/YYYY")),"",-1),"")</f>
        <v/>
      </c>
    </row>
    <row r="867" spans="1:29" ht="13.8">
      <c r="A867" s="113"/>
      <c r="B867" s="113"/>
      <c r="C867" s="113"/>
      <c r="D867" s="113"/>
      <c r="E867" s="113"/>
      <c r="F867" s="14"/>
      <c r="G867" s="15"/>
      <c r="H867" s="14"/>
      <c r="I867" s="114"/>
      <c r="J867" s="91" t="str">
        <f t="shared" si="39"/>
        <v/>
      </c>
      <c r="K867" s="88"/>
      <c r="L867" s="89"/>
      <c r="M867" s="90"/>
      <c r="N867" s="88"/>
      <c r="O867" s="89"/>
      <c r="P867" s="90"/>
      <c r="Q867" s="85" t="str">
        <f ca="1">+IF(A867="","",IF(AND(TODAY()&lt;Validation!$C$141,OR(MONTH(TODAY())=10,MONTH(TODAY())=11,MONTH(TODAY())=12)),CONCATENATE(MONTH(TODAY()),"/01/",YEAR(TODAY())),IF(AND(TODAY()&lt;Validation!$C$141,MONTH(TODAY())&lt;=9),CONCATENATE("0",MONTH(TODAY()),"/01/",YEAR(TODAY())),IF(AND(TODAY()&gt;=Validation!$C$141,OR(MONTH(TODAY())=10,MONTH(TODAY())=11,MONTH(TODAY())=12)),CONCATENATE(MONTH(TODAY()+10),"/01/",YEAR(TODAY()+10)),IF(AND(TODAY()&gt;=Validation!$C$141,MONTH(TODAY())&lt;=9),CONCATENATE("0",MONTH(TODAY()+10),"/01/",YEAR(TODAY()+10)))))))</f>
        <v/>
      </c>
      <c r="R867" s="84" t="str">
        <f t="shared" si="40"/>
        <v/>
      </c>
      <c r="S867" s="66"/>
      <c r="T867" s="66"/>
      <c r="U867" s="66"/>
      <c r="V867" s="66"/>
      <c r="W867" s="66"/>
      <c r="X867" s="66"/>
      <c r="Y867" s="278"/>
      <c r="Z867" s="7">
        <f t="shared" si="41"/>
        <v>22</v>
      </c>
      <c r="AB867" s="133" t="str">
        <f>IFERROR(IF(DATEVALUE(VLOOKUP(K867,Validation!F902:I925,3,FALSE)&amp;"/"&amp;RIGHT(L867+100,2)&amp;"/"&amp;M867)&lt;=DATEVALUE(VLOOKUP(N867,Validation!F902:I925,3,FALSE)&amp;"/"&amp;RIGHT(O867+100,2)&amp;"/"&amp;P867),"",-1),"")</f>
        <v/>
      </c>
      <c r="AC867" s="133" t="str">
        <f>IFERROR(IF(DATEVALUE(TEXT(VLOOKUP(S867,Validation!F902:I925,3,FALSE)&amp;"/"&amp;RIGHT(T867+100,2)&amp;"/"&amp;U867,"MM/DD/YYYY"))&lt;=DATEVALUE(TEXT(VLOOKUP(V867,Validation!F902:I925,3,FALSE)&amp;"/"&amp;RIGHT(W867+100,2)&amp;"/"&amp;X867,"MM/DD/YYYY")),"",-1),"")</f>
        <v/>
      </c>
    </row>
    <row r="868" spans="1:29" ht="13.8">
      <c r="A868" s="113"/>
      <c r="B868" s="113"/>
      <c r="C868" s="113"/>
      <c r="D868" s="113"/>
      <c r="E868" s="113"/>
      <c r="F868" s="14"/>
      <c r="G868" s="15"/>
      <c r="H868" s="14"/>
      <c r="I868" s="114"/>
      <c r="J868" s="91" t="str">
        <f t="shared" si="39"/>
        <v/>
      </c>
      <c r="K868" s="88"/>
      <c r="L868" s="89"/>
      <c r="M868" s="90"/>
      <c r="N868" s="88"/>
      <c r="O868" s="89"/>
      <c r="P868" s="90"/>
      <c r="Q868" s="85" t="str">
        <f ca="1">+IF(A868="","",IF(AND(TODAY()&lt;Validation!$C$141,OR(MONTH(TODAY())=10,MONTH(TODAY())=11,MONTH(TODAY())=12)),CONCATENATE(MONTH(TODAY()),"/01/",YEAR(TODAY())),IF(AND(TODAY()&lt;Validation!$C$141,MONTH(TODAY())&lt;=9),CONCATENATE("0",MONTH(TODAY()),"/01/",YEAR(TODAY())),IF(AND(TODAY()&gt;=Validation!$C$141,OR(MONTH(TODAY())=10,MONTH(TODAY())=11,MONTH(TODAY())=12)),CONCATENATE(MONTH(TODAY()+10),"/01/",YEAR(TODAY()+10)),IF(AND(TODAY()&gt;=Validation!$C$141,MONTH(TODAY())&lt;=9),CONCATENATE("0",MONTH(TODAY()+10),"/01/",YEAR(TODAY()+10)))))))</f>
        <v/>
      </c>
      <c r="R868" s="84" t="str">
        <f t="shared" si="40"/>
        <v/>
      </c>
      <c r="S868" s="66"/>
      <c r="T868" s="66"/>
      <c r="U868" s="66"/>
      <c r="V868" s="66"/>
      <c r="W868" s="66"/>
      <c r="X868" s="66"/>
      <c r="Y868" s="278"/>
      <c r="Z868" s="7">
        <f t="shared" si="41"/>
        <v>22</v>
      </c>
      <c r="AB868" s="133" t="str">
        <f>IFERROR(IF(DATEVALUE(VLOOKUP(K868,Validation!F903:I926,3,FALSE)&amp;"/"&amp;RIGHT(L868+100,2)&amp;"/"&amp;M868)&lt;=DATEVALUE(VLOOKUP(N868,Validation!F903:I926,3,FALSE)&amp;"/"&amp;RIGHT(O868+100,2)&amp;"/"&amp;P868),"",-1),"")</f>
        <v/>
      </c>
      <c r="AC868" s="133" t="str">
        <f>IFERROR(IF(DATEVALUE(TEXT(VLOOKUP(S868,Validation!F903:I926,3,FALSE)&amp;"/"&amp;RIGHT(T868+100,2)&amp;"/"&amp;U868,"MM/DD/YYYY"))&lt;=DATEVALUE(TEXT(VLOOKUP(V868,Validation!F903:I926,3,FALSE)&amp;"/"&amp;RIGHT(W868+100,2)&amp;"/"&amp;X868,"MM/DD/YYYY")),"",-1),"")</f>
        <v/>
      </c>
    </row>
    <row r="869" spans="1:29" ht="13.8">
      <c r="A869" s="113"/>
      <c r="B869" s="113"/>
      <c r="C869" s="113"/>
      <c r="D869" s="113"/>
      <c r="E869" s="113"/>
      <c r="F869" s="14"/>
      <c r="G869" s="15"/>
      <c r="H869" s="14"/>
      <c r="I869" s="114"/>
      <c r="J869" s="91" t="str">
        <f t="shared" si="39"/>
        <v/>
      </c>
      <c r="K869" s="88"/>
      <c r="L869" s="89"/>
      <c r="M869" s="90"/>
      <c r="N869" s="88"/>
      <c r="O869" s="89"/>
      <c r="P869" s="90"/>
      <c r="Q869" s="85" t="str">
        <f ca="1">+IF(A869="","",IF(AND(TODAY()&lt;Validation!$C$141,OR(MONTH(TODAY())=10,MONTH(TODAY())=11,MONTH(TODAY())=12)),CONCATENATE(MONTH(TODAY()),"/01/",YEAR(TODAY())),IF(AND(TODAY()&lt;Validation!$C$141,MONTH(TODAY())&lt;=9),CONCATENATE("0",MONTH(TODAY()),"/01/",YEAR(TODAY())),IF(AND(TODAY()&gt;=Validation!$C$141,OR(MONTH(TODAY())=10,MONTH(TODAY())=11,MONTH(TODAY())=12)),CONCATENATE(MONTH(TODAY()+10),"/01/",YEAR(TODAY()+10)),IF(AND(TODAY()&gt;=Validation!$C$141,MONTH(TODAY())&lt;=9),CONCATENATE("0",MONTH(TODAY()+10),"/01/",YEAR(TODAY()+10)))))))</f>
        <v/>
      </c>
      <c r="R869" s="84" t="str">
        <f t="shared" si="40"/>
        <v/>
      </c>
      <c r="S869" s="66"/>
      <c r="T869" s="66"/>
      <c r="U869" s="66"/>
      <c r="V869" s="66"/>
      <c r="W869" s="66"/>
      <c r="X869" s="66"/>
      <c r="Y869" s="278"/>
      <c r="Z869" s="7">
        <f t="shared" si="41"/>
        <v>22</v>
      </c>
      <c r="AB869" s="133" t="str">
        <f>IFERROR(IF(DATEVALUE(VLOOKUP(K869,Validation!F904:I927,3,FALSE)&amp;"/"&amp;RIGHT(L869+100,2)&amp;"/"&amp;M869)&lt;=DATEVALUE(VLOOKUP(N869,Validation!F904:I927,3,FALSE)&amp;"/"&amp;RIGHT(O869+100,2)&amp;"/"&amp;P869),"",-1),"")</f>
        <v/>
      </c>
      <c r="AC869" s="133" t="str">
        <f>IFERROR(IF(DATEVALUE(TEXT(VLOOKUP(S869,Validation!F904:I927,3,FALSE)&amp;"/"&amp;RIGHT(T869+100,2)&amp;"/"&amp;U869,"MM/DD/YYYY"))&lt;=DATEVALUE(TEXT(VLOOKUP(V869,Validation!F904:I927,3,FALSE)&amp;"/"&amp;RIGHT(W869+100,2)&amp;"/"&amp;X869,"MM/DD/YYYY")),"",-1),"")</f>
        <v/>
      </c>
    </row>
    <row r="870" spans="1:29" ht="13.8">
      <c r="A870" s="113"/>
      <c r="B870" s="113"/>
      <c r="C870" s="113"/>
      <c r="D870" s="113"/>
      <c r="E870" s="113"/>
      <c r="F870" s="14"/>
      <c r="G870" s="15"/>
      <c r="H870" s="14"/>
      <c r="I870" s="114"/>
      <c r="J870" s="91" t="str">
        <f t="shared" si="39"/>
        <v/>
      </c>
      <c r="K870" s="88"/>
      <c r="L870" s="89"/>
      <c r="M870" s="90"/>
      <c r="N870" s="88"/>
      <c r="O870" s="89"/>
      <c r="P870" s="90"/>
      <c r="Q870" s="85" t="str">
        <f ca="1">+IF(A870="","",IF(AND(TODAY()&lt;Validation!$C$141,OR(MONTH(TODAY())=10,MONTH(TODAY())=11,MONTH(TODAY())=12)),CONCATENATE(MONTH(TODAY()),"/01/",YEAR(TODAY())),IF(AND(TODAY()&lt;Validation!$C$141,MONTH(TODAY())&lt;=9),CONCATENATE("0",MONTH(TODAY()),"/01/",YEAR(TODAY())),IF(AND(TODAY()&gt;=Validation!$C$141,OR(MONTH(TODAY())=10,MONTH(TODAY())=11,MONTH(TODAY())=12)),CONCATENATE(MONTH(TODAY()+10),"/01/",YEAR(TODAY()+10)),IF(AND(TODAY()&gt;=Validation!$C$141,MONTH(TODAY())&lt;=9),CONCATENATE("0",MONTH(TODAY()+10),"/01/",YEAR(TODAY()+10)))))))</f>
        <v/>
      </c>
      <c r="R870" s="84" t="str">
        <f t="shared" si="40"/>
        <v/>
      </c>
      <c r="S870" s="66"/>
      <c r="T870" s="66"/>
      <c r="U870" s="66"/>
      <c r="V870" s="66"/>
      <c r="W870" s="66"/>
      <c r="X870" s="66"/>
      <c r="Y870" s="278"/>
      <c r="Z870" s="7">
        <f t="shared" si="41"/>
        <v>22</v>
      </c>
      <c r="AB870" s="133" t="str">
        <f>IFERROR(IF(DATEVALUE(VLOOKUP(K870,Validation!F905:I928,3,FALSE)&amp;"/"&amp;RIGHT(L870+100,2)&amp;"/"&amp;M870)&lt;=DATEVALUE(VLOOKUP(N870,Validation!F905:I928,3,FALSE)&amp;"/"&amp;RIGHT(O870+100,2)&amp;"/"&amp;P870),"",-1),"")</f>
        <v/>
      </c>
      <c r="AC870" s="133" t="str">
        <f>IFERROR(IF(DATEVALUE(TEXT(VLOOKUP(S870,Validation!F905:I928,3,FALSE)&amp;"/"&amp;RIGHT(T870+100,2)&amp;"/"&amp;U870,"MM/DD/YYYY"))&lt;=DATEVALUE(TEXT(VLOOKUP(V870,Validation!F905:I928,3,FALSE)&amp;"/"&amp;RIGHT(W870+100,2)&amp;"/"&amp;X870,"MM/DD/YYYY")),"",-1),"")</f>
        <v/>
      </c>
    </row>
    <row r="871" spans="1:29" ht="13.8">
      <c r="A871" s="113"/>
      <c r="B871" s="113"/>
      <c r="C871" s="113"/>
      <c r="D871" s="113"/>
      <c r="E871" s="113"/>
      <c r="F871" s="14"/>
      <c r="G871" s="15"/>
      <c r="H871" s="14"/>
      <c r="I871" s="114"/>
      <c r="J871" s="91" t="str">
        <f t="shared" si="39"/>
        <v/>
      </c>
      <c r="K871" s="88"/>
      <c r="L871" s="89"/>
      <c r="M871" s="90"/>
      <c r="N871" s="88"/>
      <c r="O871" s="89"/>
      <c r="P871" s="90"/>
      <c r="Q871" s="85" t="str">
        <f ca="1">+IF(A871="","",IF(AND(TODAY()&lt;Validation!$C$141,OR(MONTH(TODAY())=10,MONTH(TODAY())=11,MONTH(TODAY())=12)),CONCATENATE(MONTH(TODAY()),"/01/",YEAR(TODAY())),IF(AND(TODAY()&lt;Validation!$C$141,MONTH(TODAY())&lt;=9),CONCATENATE("0",MONTH(TODAY()),"/01/",YEAR(TODAY())),IF(AND(TODAY()&gt;=Validation!$C$141,OR(MONTH(TODAY())=10,MONTH(TODAY())=11,MONTH(TODAY())=12)),CONCATENATE(MONTH(TODAY()+10),"/01/",YEAR(TODAY()+10)),IF(AND(TODAY()&gt;=Validation!$C$141,MONTH(TODAY())&lt;=9),CONCATENATE("0",MONTH(TODAY()+10),"/01/",YEAR(TODAY()+10)))))))</f>
        <v/>
      </c>
      <c r="R871" s="84" t="str">
        <f t="shared" si="40"/>
        <v/>
      </c>
      <c r="S871" s="66"/>
      <c r="T871" s="66"/>
      <c r="U871" s="66"/>
      <c r="V871" s="66"/>
      <c r="W871" s="66"/>
      <c r="X871" s="66"/>
      <c r="Y871" s="278"/>
      <c r="Z871" s="7">
        <f t="shared" si="41"/>
        <v>22</v>
      </c>
      <c r="AB871" s="133" t="str">
        <f>IFERROR(IF(DATEVALUE(VLOOKUP(K871,Validation!F906:I929,3,FALSE)&amp;"/"&amp;RIGHT(L871+100,2)&amp;"/"&amp;M871)&lt;=DATEVALUE(VLOOKUP(N871,Validation!F906:I929,3,FALSE)&amp;"/"&amp;RIGHT(O871+100,2)&amp;"/"&amp;P871),"",-1),"")</f>
        <v/>
      </c>
      <c r="AC871" s="133" t="str">
        <f>IFERROR(IF(DATEVALUE(TEXT(VLOOKUP(S871,Validation!F906:I929,3,FALSE)&amp;"/"&amp;RIGHT(T871+100,2)&amp;"/"&amp;U871,"MM/DD/YYYY"))&lt;=DATEVALUE(TEXT(VLOOKUP(V871,Validation!F906:I929,3,FALSE)&amp;"/"&amp;RIGHT(W871+100,2)&amp;"/"&amp;X871,"MM/DD/YYYY")),"",-1),"")</f>
        <v/>
      </c>
    </row>
    <row r="872" spans="1:29" ht="13.8">
      <c r="A872" s="113"/>
      <c r="B872" s="113"/>
      <c r="C872" s="113"/>
      <c r="D872" s="113"/>
      <c r="E872" s="113"/>
      <c r="F872" s="14"/>
      <c r="G872" s="15"/>
      <c r="H872" s="14"/>
      <c r="I872" s="114"/>
      <c r="J872" s="91" t="str">
        <f t="shared" si="39"/>
        <v/>
      </c>
      <c r="K872" s="88"/>
      <c r="L872" s="89"/>
      <c r="M872" s="90"/>
      <c r="N872" s="88"/>
      <c r="O872" s="89"/>
      <c r="P872" s="90"/>
      <c r="Q872" s="85" t="str">
        <f ca="1">+IF(A872="","",IF(AND(TODAY()&lt;Validation!$C$141,OR(MONTH(TODAY())=10,MONTH(TODAY())=11,MONTH(TODAY())=12)),CONCATENATE(MONTH(TODAY()),"/01/",YEAR(TODAY())),IF(AND(TODAY()&lt;Validation!$C$141,MONTH(TODAY())&lt;=9),CONCATENATE("0",MONTH(TODAY()),"/01/",YEAR(TODAY())),IF(AND(TODAY()&gt;=Validation!$C$141,OR(MONTH(TODAY())=10,MONTH(TODAY())=11,MONTH(TODAY())=12)),CONCATENATE(MONTH(TODAY()+10),"/01/",YEAR(TODAY()+10)),IF(AND(TODAY()&gt;=Validation!$C$141,MONTH(TODAY())&lt;=9),CONCATENATE("0",MONTH(TODAY()+10),"/01/",YEAR(TODAY()+10)))))))</f>
        <v/>
      </c>
      <c r="R872" s="84" t="str">
        <f t="shared" si="40"/>
        <v/>
      </c>
      <c r="S872" s="66"/>
      <c r="T872" s="66"/>
      <c r="U872" s="66"/>
      <c r="V872" s="66"/>
      <c r="W872" s="66"/>
      <c r="X872" s="66"/>
      <c r="Y872" s="278"/>
      <c r="Z872" s="7">
        <f t="shared" si="41"/>
        <v>22</v>
      </c>
      <c r="AB872" s="133" t="str">
        <f>IFERROR(IF(DATEVALUE(VLOOKUP(K872,Validation!F907:I930,3,FALSE)&amp;"/"&amp;RIGHT(L872+100,2)&amp;"/"&amp;M872)&lt;=DATEVALUE(VLOOKUP(N872,Validation!F907:I930,3,FALSE)&amp;"/"&amp;RIGHT(O872+100,2)&amp;"/"&amp;P872),"",-1),"")</f>
        <v/>
      </c>
      <c r="AC872" s="133" t="str">
        <f>IFERROR(IF(DATEVALUE(TEXT(VLOOKUP(S872,Validation!F907:I930,3,FALSE)&amp;"/"&amp;RIGHT(T872+100,2)&amp;"/"&amp;U872,"MM/DD/YYYY"))&lt;=DATEVALUE(TEXT(VLOOKUP(V872,Validation!F907:I930,3,FALSE)&amp;"/"&amp;RIGHT(W872+100,2)&amp;"/"&amp;X872,"MM/DD/YYYY")),"",-1),"")</f>
        <v/>
      </c>
    </row>
    <row r="873" spans="1:29" ht="13.8">
      <c r="A873" s="113"/>
      <c r="B873" s="113"/>
      <c r="C873" s="113"/>
      <c r="D873" s="113"/>
      <c r="E873" s="113"/>
      <c r="F873" s="14"/>
      <c r="G873" s="15"/>
      <c r="H873" s="14"/>
      <c r="I873" s="114"/>
      <c r="J873" s="91" t="str">
        <f t="shared" si="39"/>
        <v/>
      </c>
      <c r="K873" s="88"/>
      <c r="L873" s="89"/>
      <c r="M873" s="90"/>
      <c r="N873" s="88"/>
      <c r="O873" s="89"/>
      <c r="P873" s="90"/>
      <c r="Q873" s="85" t="str">
        <f ca="1">+IF(A873="","",IF(AND(TODAY()&lt;Validation!$C$141,OR(MONTH(TODAY())=10,MONTH(TODAY())=11,MONTH(TODAY())=12)),CONCATENATE(MONTH(TODAY()),"/01/",YEAR(TODAY())),IF(AND(TODAY()&lt;Validation!$C$141,MONTH(TODAY())&lt;=9),CONCATENATE("0",MONTH(TODAY()),"/01/",YEAR(TODAY())),IF(AND(TODAY()&gt;=Validation!$C$141,OR(MONTH(TODAY())=10,MONTH(TODAY())=11,MONTH(TODAY())=12)),CONCATENATE(MONTH(TODAY()+10),"/01/",YEAR(TODAY()+10)),IF(AND(TODAY()&gt;=Validation!$C$141,MONTH(TODAY())&lt;=9),CONCATENATE("0",MONTH(TODAY()+10),"/01/",YEAR(TODAY()+10)))))))</f>
        <v/>
      </c>
      <c r="R873" s="84" t="str">
        <f t="shared" si="40"/>
        <v/>
      </c>
      <c r="S873" s="66"/>
      <c r="T873" s="66"/>
      <c r="U873" s="66"/>
      <c r="V873" s="66"/>
      <c r="W873" s="66"/>
      <c r="X873" s="66"/>
      <c r="Y873" s="278"/>
      <c r="Z873" s="7">
        <f t="shared" si="41"/>
        <v>22</v>
      </c>
      <c r="AB873" s="133" t="str">
        <f>IFERROR(IF(DATEVALUE(VLOOKUP(K873,Validation!F908:I931,3,FALSE)&amp;"/"&amp;RIGHT(L873+100,2)&amp;"/"&amp;M873)&lt;=DATEVALUE(VLOOKUP(N873,Validation!F908:I931,3,FALSE)&amp;"/"&amp;RIGHT(O873+100,2)&amp;"/"&amp;P873),"",-1),"")</f>
        <v/>
      </c>
      <c r="AC873" s="133" t="str">
        <f>IFERROR(IF(DATEVALUE(TEXT(VLOOKUP(S873,Validation!F908:I931,3,FALSE)&amp;"/"&amp;RIGHT(T873+100,2)&amp;"/"&amp;U873,"MM/DD/YYYY"))&lt;=DATEVALUE(TEXT(VLOOKUP(V873,Validation!F908:I931,3,FALSE)&amp;"/"&amp;RIGHT(W873+100,2)&amp;"/"&amp;X873,"MM/DD/YYYY")),"",-1),"")</f>
        <v/>
      </c>
    </row>
    <row r="874" spans="1:29" ht="13.8">
      <c r="A874" s="113"/>
      <c r="B874" s="113"/>
      <c r="C874" s="113"/>
      <c r="D874" s="113"/>
      <c r="E874" s="113"/>
      <c r="F874" s="14"/>
      <c r="G874" s="15"/>
      <c r="H874" s="14"/>
      <c r="I874" s="114"/>
      <c r="J874" s="91" t="str">
        <f t="shared" si="39"/>
        <v/>
      </c>
      <c r="K874" s="88"/>
      <c r="L874" s="89"/>
      <c r="M874" s="90"/>
      <c r="N874" s="88"/>
      <c r="O874" s="89"/>
      <c r="P874" s="90"/>
      <c r="Q874" s="85" t="str">
        <f ca="1">+IF(A874="","",IF(AND(TODAY()&lt;Validation!$C$141,OR(MONTH(TODAY())=10,MONTH(TODAY())=11,MONTH(TODAY())=12)),CONCATENATE(MONTH(TODAY()),"/01/",YEAR(TODAY())),IF(AND(TODAY()&lt;Validation!$C$141,MONTH(TODAY())&lt;=9),CONCATENATE("0",MONTH(TODAY()),"/01/",YEAR(TODAY())),IF(AND(TODAY()&gt;=Validation!$C$141,OR(MONTH(TODAY())=10,MONTH(TODAY())=11,MONTH(TODAY())=12)),CONCATENATE(MONTH(TODAY()+10),"/01/",YEAR(TODAY()+10)),IF(AND(TODAY()&gt;=Validation!$C$141,MONTH(TODAY())&lt;=9),CONCATENATE("0",MONTH(TODAY()+10),"/01/",YEAR(TODAY()+10)))))))</f>
        <v/>
      </c>
      <c r="R874" s="84" t="str">
        <f t="shared" si="40"/>
        <v/>
      </c>
      <c r="S874" s="66"/>
      <c r="T874" s="66"/>
      <c r="U874" s="66"/>
      <c r="V874" s="66"/>
      <c r="W874" s="66"/>
      <c r="X874" s="66"/>
      <c r="Y874" s="278"/>
      <c r="Z874" s="7">
        <f t="shared" si="41"/>
        <v>22</v>
      </c>
      <c r="AB874" s="133" t="str">
        <f>IFERROR(IF(DATEVALUE(VLOOKUP(K874,Validation!F909:I932,3,FALSE)&amp;"/"&amp;RIGHT(L874+100,2)&amp;"/"&amp;M874)&lt;=DATEVALUE(VLOOKUP(N874,Validation!F909:I932,3,FALSE)&amp;"/"&amp;RIGHT(O874+100,2)&amp;"/"&amp;P874),"",-1),"")</f>
        <v/>
      </c>
      <c r="AC874" s="133" t="str">
        <f>IFERROR(IF(DATEVALUE(TEXT(VLOOKUP(S874,Validation!F909:I932,3,FALSE)&amp;"/"&amp;RIGHT(T874+100,2)&amp;"/"&amp;U874,"MM/DD/YYYY"))&lt;=DATEVALUE(TEXT(VLOOKUP(V874,Validation!F909:I932,3,FALSE)&amp;"/"&amp;RIGHT(W874+100,2)&amp;"/"&amp;X874,"MM/DD/YYYY")),"",-1),"")</f>
        <v/>
      </c>
    </row>
    <row r="875" spans="1:29" ht="13.8">
      <c r="A875" s="113"/>
      <c r="B875" s="113"/>
      <c r="C875" s="113"/>
      <c r="D875" s="113"/>
      <c r="E875" s="113"/>
      <c r="F875" s="14"/>
      <c r="G875" s="15"/>
      <c r="H875" s="14"/>
      <c r="I875" s="114"/>
      <c r="J875" s="91" t="str">
        <f t="shared" si="39"/>
        <v/>
      </c>
      <c r="K875" s="88"/>
      <c r="L875" s="89"/>
      <c r="M875" s="90"/>
      <c r="N875" s="88"/>
      <c r="O875" s="89"/>
      <c r="P875" s="90"/>
      <c r="Q875" s="85" t="str">
        <f ca="1">+IF(A875="","",IF(AND(TODAY()&lt;Validation!$C$141,OR(MONTH(TODAY())=10,MONTH(TODAY())=11,MONTH(TODAY())=12)),CONCATENATE(MONTH(TODAY()),"/01/",YEAR(TODAY())),IF(AND(TODAY()&lt;Validation!$C$141,MONTH(TODAY())&lt;=9),CONCATENATE("0",MONTH(TODAY()),"/01/",YEAR(TODAY())),IF(AND(TODAY()&gt;=Validation!$C$141,OR(MONTH(TODAY())=10,MONTH(TODAY())=11,MONTH(TODAY())=12)),CONCATENATE(MONTH(TODAY()+10),"/01/",YEAR(TODAY()+10)),IF(AND(TODAY()&gt;=Validation!$C$141,MONTH(TODAY())&lt;=9),CONCATENATE("0",MONTH(TODAY()+10),"/01/",YEAR(TODAY()+10)))))))</f>
        <v/>
      </c>
      <c r="R875" s="84" t="str">
        <f t="shared" si="40"/>
        <v/>
      </c>
      <c r="S875" s="66"/>
      <c r="T875" s="66"/>
      <c r="U875" s="66"/>
      <c r="V875" s="66"/>
      <c r="W875" s="66"/>
      <c r="X875" s="66"/>
      <c r="Y875" s="278"/>
      <c r="Z875" s="7">
        <f t="shared" si="41"/>
        <v>22</v>
      </c>
      <c r="AB875" s="133" t="str">
        <f>IFERROR(IF(DATEVALUE(VLOOKUP(K875,Validation!F910:I933,3,FALSE)&amp;"/"&amp;RIGHT(L875+100,2)&amp;"/"&amp;M875)&lt;=DATEVALUE(VLOOKUP(N875,Validation!F910:I933,3,FALSE)&amp;"/"&amp;RIGHT(O875+100,2)&amp;"/"&amp;P875),"",-1),"")</f>
        <v/>
      </c>
      <c r="AC875" s="133" t="str">
        <f>IFERROR(IF(DATEVALUE(TEXT(VLOOKUP(S875,Validation!F910:I933,3,FALSE)&amp;"/"&amp;RIGHT(T875+100,2)&amp;"/"&amp;U875,"MM/DD/YYYY"))&lt;=DATEVALUE(TEXT(VLOOKUP(V875,Validation!F910:I933,3,FALSE)&amp;"/"&amp;RIGHT(W875+100,2)&amp;"/"&amp;X875,"MM/DD/YYYY")),"",-1),"")</f>
        <v/>
      </c>
    </row>
    <row r="876" spans="1:29" ht="13.8">
      <c r="A876" s="113"/>
      <c r="B876" s="113"/>
      <c r="C876" s="113"/>
      <c r="D876" s="113"/>
      <c r="E876" s="113"/>
      <c r="F876" s="14"/>
      <c r="G876" s="15"/>
      <c r="H876" s="14"/>
      <c r="I876" s="114"/>
      <c r="J876" s="91" t="str">
        <f t="shared" si="39"/>
        <v/>
      </c>
      <c r="K876" s="88"/>
      <c r="L876" s="89"/>
      <c r="M876" s="90"/>
      <c r="N876" s="88"/>
      <c r="O876" s="89"/>
      <c r="P876" s="90"/>
      <c r="Q876" s="85" t="str">
        <f ca="1">+IF(A876="","",IF(AND(TODAY()&lt;Validation!$C$141,OR(MONTH(TODAY())=10,MONTH(TODAY())=11,MONTH(TODAY())=12)),CONCATENATE(MONTH(TODAY()),"/01/",YEAR(TODAY())),IF(AND(TODAY()&lt;Validation!$C$141,MONTH(TODAY())&lt;=9),CONCATENATE("0",MONTH(TODAY()),"/01/",YEAR(TODAY())),IF(AND(TODAY()&gt;=Validation!$C$141,OR(MONTH(TODAY())=10,MONTH(TODAY())=11,MONTH(TODAY())=12)),CONCATENATE(MONTH(TODAY()+10),"/01/",YEAR(TODAY()+10)),IF(AND(TODAY()&gt;=Validation!$C$141,MONTH(TODAY())&lt;=9),CONCATENATE("0",MONTH(TODAY()+10),"/01/",YEAR(TODAY()+10)))))))</f>
        <v/>
      </c>
      <c r="R876" s="84" t="str">
        <f t="shared" si="40"/>
        <v/>
      </c>
      <c r="S876" s="66"/>
      <c r="T876" s="66"/>
      <c r="U876" s="66"/>
      <c r="V876" s="66"/>
      <c r="W876" s="66"/>
      <c r="X876" s="66"/>
      <c r="Y876" s="278"/>
      <c r="Z876" s="7">
        <f t="shared" si="41"/>
        <v>22</v>
      </c>
      <c r="AB876" s="133" t="str">
        <f>IFERROR(IF(DATEVALUE(VLOOKUP(K876,Validation!F911:I934,3,FALSE)&amp;"/"&amp;RIGHT(L876+100,2)&amp;"/"&amp;M876)&lt;=DATEVALUE(VLOOKUP(N876,Validation!F911:I934,3,FALSE)&amp;"/"&amp;RIGHT(O876+100,2)&amp;"/"&amp;P876),"",-1),"")</f>
        <v/>
      </c>
      <c r="AC876" s="133" t="str">
        <f>IFERROR(IF(DATEVALUE(TEXT(VLOOKUP(S876,Validation!F911:I934,3,FALSE)&amp;"/"&amp;RIGHT(T876+100,2)&amp;"/"&amp;U876,"MM/DD/YYYY"))&lt;=DATEVALUE(TEXT(VLOOKUP(V876,Validation!F911:I934,3,FALSE)&amp;"/"&amp;RIGHT(W876+100,2)&amp;"/"&amp;X876,"MM/DD/YYYY")),"",-1),"")</f>
        <v/>
      </c>
    </row>
    <row r="877" spans="1:29" ht="13.8">
      <c r="A877" s="113"/>
      <c r="B877" s="113"/>
      <c r="C877" s="113"/>
      <c r="D877" s="113"/>
      <c r="E877" s="113"/>
      <c r="F877" s="14"/>
      <c r="G877" s="15"/>
      <c r="H877" s="14"/>
      <c r="I877" s="114"/>
      <c r="J877" s="91" t="str">
        <f t="shared" si="39"/>
        <v/>
      </c>
      <c r="K877" s="88"/>
      <c r="L877" s="89"/>
      <c r="M877" s="90"/>
      <c r="N877" s="88"/>
      <c r="O877" s="89"/>
      <c r="P877" s="90"/>
      <c r="Q877" s="85" t="str">
        <f ca="1">+IF(A877="","",IF(AND(TODAY()&lt;Validation!$C$141,OR(MONTH(TODAY())=10,MONTH(TODAY())=11,MONTH(TODAY())=12)),CONCATENATE(MONTH(TODAY()),"/01/",YEAR(TODAY())),IF(AND(TODAY()&lt;Validation!$C$141,MONTH(TODAY())&lt;=9),CONCATENATE("0",MONTH(TODAY()),"/01/",YEAR(TODAY())),IF(AND(TODAY()&gt;=Validation!$C$141,OR(MONTH(TODAY())=10,MONTH(TODAY())=11,MONTH(TODAY())=12)),CONCATENATE(MONTH(TODAY()+10),"/01/",YEAR(TODAY()+10)),IF(AND(TODAY()&gt;=Validation!$C$141,MONTH(TODAY())&lt;=9),CONCATENATE("0",MONTH(TODAY()+10),"/01/",YEAR(TODAY()+10)))))))</f>
        <v/>
      </c>
      <c r="R877" s="84" t="str">
        <f t="shared" si="40"/>
        <v/>
      </c>
      <c r="S877" s="66"/>
      <c r="T877" s="66"/>
      <c r="U877" s="66"/>
      <c r="V877" s="66"/>
      <c r="W877" s="66"/>
      <c r="X877" s="66"/>
      <c r="Y877" s="278"/>
      <c r="Z877" s="7">
        <f t="shared" si="41"/>
        <v>22</v>
      </c>
      <c r="AB877" s="133" t="str">
        <f>IFERROR(IF(DATEVALUE(VLOOKUP(K877,Validation!F912:I935,3,FALSE)&amp;"/"&amp;RIGHT(L877+100,2)&amp;"/"&amp;M877)&lt;=DATEVALUE(VLOOKUP(N877,Validation!F912:I935,3,FALSE)&amp;"/"&amp;RIGHT(O877+100,2)&amp;"/"&amp;P877),"",-1),"")</f>
        <v/>
      </c>
      <c r="AC877" s="133" t="str">
        <f>IFERROR(IF(DATEVALUE(TEXT(VLOOKUP(S877,Validation!F912:I935,3,FALSE)&amp;"/"&amp;RIGHT(T877+100,2)&amp;"/"&amp;U877,"MM/DD/YYYY"))&lt;=DATEVALUE(TEXT(VLOOKUP(V877,Validation!F912:I935,3,FALSE)&amp;"/"&amp;RIGHT(W877+100,2)&amp;"/"&amp;X877,"MM/DD/YYYY")),"",-1),"")</f>
        <v/>
      </c>
    </row>
    <row r="878" spans="1:29" ht="13.8">
      <c r="A878" s="113"/>
      <c r="B878" s="113"/>
      <c r="C878" s="113"/>
      <c r="D878" s="113"/>
      <c r="E878" s="113"/>
      <c r="F878" s="14"/>
      <c r="G878" s="15"/>
      <c r="H878" s="14"/>
      <c r="I878" s="114"/>
      <c r="J878" s="91" t="str">
        <f t="shared" si="39"/>
        <v/>
      </c>
      <c r="K878" s="88"/>
      <c r="L878" s="89"/>
      <c r="M878" s="90"/>
      <c r="N878" s="88"/>
      <c r="O878" s="89"/>
      <c r="P878" s="90"/>
      <c r="Q878" s="85" t="str">
        <f ca="1">+IF(A878="","",IF(AND(TODAY()&lt;Validation!$C$141,OR(MONTH(TODAY())=10,MONTH(TODAY())=11,MONTH(TODAY())=12)),CONCATENATE(MONTH(TODAY()),"/01/",YEAR(TODAY())),IF(AND(TODAY()&lt;Validation!$C$141,MONTH(TODAY())&lt;=9),CONCATENATE("0",MONTH(TODAY()),"/01/",YEAR(TODAY())),IF(AND(TODAY()&gt;=Validation!$C$141,OR(MONTH(TODAY())=10,MONTH(TODAY())=11,MONTH(TODAY())=12)),CONCATENATE(MONTH(TODAY()+10),"/01/",YEAR(TODAY()+10)),IF(AND(TODAY()&gt;=Validation!$C$141,MONTH(TODAY())&lt;=9),CONCATENATE("0",MONTH(TODAY()+10),"/01/",YEAR(TODAY()+10)))))))</f>
        <v/>
      </c>
      <c r="R878" s="84" t="str">
        <f t="shared" si="40"/>
        <v/>
      </c>
      <c r="S878" s="66"/>
      <c r="T878" s="66"/>
      <c r="U878" s="66"/>
      <c r="V878" s="66"/>
      <c r="W878" s="66"/>
      <c r="X878" s="66"/>
      <c r="Y878" s="278"/>
      <c r="Z878" s="7">
        <f t="shared" si="41"/>
        <v>22</v>
      </c>
      <c r="AB878" s="133" t="str">
        <f>IFERROR(IF(DATEVALUE(VLOOKUP(K878,Validation!F913:I936,3,FALSE)&amp;"/"&amp;RIGHT(L878+100,2)&amp;"/"&amp;M878)&lt;=DATEVALUE(VLOOKUP(N878,Validation!F913:I936,3,FALSE)&amp;"/"&amp;RIGHT(O878+100,2)&amp;"/"&amp;P878),"",-1),"")</f>
        <v/>
      </c>
      <c r="AC878" s="133" t="str">
        <f>IFERROR(IF(DATEVALUE(TEXT(VLOOKUP(S878,Validation!F913:I936,3,FALSE)&amp;"/"&amp;RIGHT(T878+100,2)&amp;"/"&amp;U878,"MM/DD/YYYY"))&lt;=DATEVALUE(TEXT(VLOOKUP(V878,Validation!F913:I936,3,FALSE)&amp;"/"&amp;RIGHT(W878+100,2)&amp;"/"&amp;X878,"MM/DD/YYYY")),"",-1),"")</f>
        <v/>
      </c>
    </row>
    <row r="879" spans="1:29" ht="13.8">
      <c r="A879" s="113"/>
      <c r="B879" s="113"/>
      <c r="C879" s="113"/>
      <c r="D879" s="113"/>
      <c r="E879" s="113"/>
      <c r="F879" s="14"/>
      <c r="G879" s="15"/>
      <c r="H879" s="14"/>
      <c r="I879" s="114"/>
      <c r="J879" s="91" t="str">
        <f t="shared" si="39"/>
        <v/>
      </c>
      <c r="K879" s="88"/>
      <c r="L879" s="89"/>
      <c r="M879" s="90"/>
      <c r="N879" s="88"/>
      <c r="O879" s="89"/>
      <c r="P879" s="90"/>
      <c r="Q879" s="85" t="str">
        <f ca="1">+IF(A879="","",IF(AND(TODAY()&lt;Validation!$C$141,OR(MONTH(TODAY())=10,MONTH(TODAY())=11,MONTH(TODAY())=12)),CONCATENATE(MONTH(TODAY()),"/01/",YEAR(TODAY())),IF(AND(TODAY()&lt;Validation!$C$141,MONTH(TODAY())&lt;=9),CONCATENATE("0",MONTH(TODAY()),"/01/",YEAR(TODAY())),IF(AND(TODAY()&gt;=Validation!$C$141,OR(MONTH(TODAY())=10,MONTH(TODAY())=11,MONTH(TODAY())=12)),CONCATENATE(MONTH(TODAY()+10),"/01/",YEAR(TODAY()+10)),IF(AND(TODAY()&gt;=Validation!$C$141,MONTH(TODAY())&lt;=9),CONCATENATE("0",MONTH(TODAY()+10),"/01/",YEAR(TODAY()+10)))))))</f>
        <v/>
      </c>
      <c r="R879" s="84" t="str">
        <f t="shared" si="40"/>
        <v/>
      </c>
      <c r="S879" s="66"/>
      <c r="T879" s="66"/>
      <c r="U879" s="66"/>
      <c r="V879" s="66"/>
      <c r="W879" s="66"/>
      <c r="X879" s="66"/>
      <c r="Y879" s="278"/>
      <c r="Z879" s="7">
        <f t="shared" si="41"/>
        <v>22</v>
      </c>
      <c r="AB879" s="133" t="str">
        <f>IFERROR(IF(DATEVALUE(VLOOKUP(K879,Validation!F914:I937,3,FALSE)&amp;"/"&amp;RIGHT(L879+100,2)&amp;"/"&amp;M879)&lt;=DATEVALUE(VLOOKUP(N879,Validation!F914:I937,3,FALSE)&amp;"/"&amp;RIGHT(O879+100,2)&amp;"/"&amp;P879),"",-1),"")</f>
        <v/>
      </c>
      <c r="AC879" s="133" t="str">
        <f>IFERROR(IF(DATEVALUE(TEXT(VLOOKUP(S879,Validation!F914:I937,3,FALSE)&amp;"/"&amp;RIGHT(T879+100,2)&amp;"/"&amp;U879,"MM/DD/YYYY"))&lt;=DATEVALUE(TEXT(VLOOKUP(V879,Validation!F914:I937,3,FALSE)&amp;"/"&amp;RIGHT(W879+100,2)&amp;"/"&amp;X879,"MM/DD/YYYY")),"",-1),"")</f>
        <v/>
      </c>
    </row>
    <row r="880" spans="1:29" ht="13.8">
      <c r="A880" s="113"/>
      <c r="B880" s="113"/>
      <c r="C880" s="113"/>
      <c r="D880" s="113"/>
      <c r="E880" s="113"/>
      <c r="F880" s="14"/>
      <c r="G880" s="15"/>
      <c r="H880" s="14"/>
      <c r="I880" s="114"/>
      <c r="J880" s="91" t="str">
        <f t="shared" si="39"/>
        <v/>
      </c>
      <c r="K880" s="88"/>
      <c r="L880" s="89"/>
      <c r="M880" s="90"/>
      <c r="N880" s="88"/>
      <c r="O880" s="89"/>
      <c r="P880" s="90"/>
      <c r="Q880" s="85" t="str">
        <f ca="1">+IF(A880="","",IF(AND(TODAY()&lt;Validation!$C$141,OR(MONTH(TODAY())=10,MONTH(TODAY())=11,MONTH(TODAY())=12)),CONCATENATE(MONTH(TODAY()),"/01/",YEAR(TODAY())),IF(AND(TODAY()&lt;Validation!$C$141,MONTH(TODAY())&lt;=9),CONCATENATE("0",MONTH(TODAY()),"/01/",YEAR(TODAY())),IF(AND(TODAY()&gt;=Validation!$C$141,OR(MONTH(TODAY())=10,MONTH(TODAY())=11,MONTH(TODAY())=12)),CONCATENATE(MONTH(TODAY()+10),"/01/",YEAR(TODAY()+10)),IF(AND(TODAY()&gt;=Validation!$C$141,MONTH(TODAY())&lt;=9),CONCATENATE("0",MONTH(TODAY()+10),"/01/",YEAR(TODAY()+10)))))))</f>
        <v/>
      </c>
      <c r="R880" s="84" t="str">
        <f t="shared" si="40"/>
        <v/>
      </c>
      <c r="S880" s="66"/>
      <c r="T880" s="66"/>
      <c r="U880" s="66"/>
      <c r="V880" s="66"/>
      <c r="W880" s="66"/>
      <c r="X880" s="66"/>
      <c r="Y880" s="278"/>
      <c r="Z880" s="7">
        <f t="shared" si="41"/>
        <v>22</v>
      </c>
      <c r="AB880" s="133" t="str">
        <f>IFERROR(IF(DATEVALUE(VLOOKUP(K880,Validation!F915:I938,3,FALSE)&amp;"/"&amp;RIGHT(L880+100,2)&amp;"/"&amp;M880)&lt;=DATEVALUE(VLOOKUP(N880,Validation!F915:I938,3,FALSE)&amp;"/"&amp;RIGHT(O880+100,2)&amp;"/"&amp;P880),"",-1),"")</f>
        <v/>
      </c>
      <c r="AC880" s="133" t="str">
        <f>IFERROR(IF(DATEVALUE(TEXT(VLOOKUP(S880,Validation!F915:I938,3,FALSE)&amp;"/"&amp;RIGHT(T880+100,2)&amp;"/"&amp;U880,"MM/DD/YYYY"))&lt;=DATEVALUE(TEXT(VLOOKUP(V880,Validation!F915:I938,3,FALSE)&amp;"/"&amp;RIGHT(W880+100,2)&amp;"/"&amp;X880,"MM/DD/YYYY")),"",-1),"")</f>
        <v/>
      </c>
    </row>
    <row r="881" spans="1:29" ht="13.8">
      <c r="A881" s="113"/>
      <c r="B881" s="113"/>
      <c r="C881" s="113"/>
      <c r="D881" s="113"/>
      <c r="E881" s="113"/>
      <c r="F881" s="14"/>
      <c r="G881" s="15"/>
      <c r="H881" s="14"/>
      <c r="I881" s="114"/>
      <c r="J881" s="91" t="str">
        <f t="shared" si="39"/>
        <v/>
      </c>
      <c r="K881" s="88"/>
      <c r="L881" s="89"/>
      <c r="M881" s="90"/>
      <c r="N881" s="88"/>
      <c r="O881" s="89"/>
      <c r="P881" s="90"/>
      <c r="Q881" s="85" t="str">
        <f ca="1">+IF(A881="","",IF(AND(TODAY()&lt;Validation!$C$141,OR(MONTH(TODAY())=10,MONTH(TODAY())=11,MONTH(TODAY())=12)),CONCATENATE(MONTH(TODAY()),"/01/",YEAR(TODAY())),IF(AND(TODAY()&lt;Validation!$C$141,MONTH(TODAY())&lt;=9),CONCATENATE("0",MONTH(TODAY()),"/01/",YEAR(TODAY())),IF(AND(TODAY()&gt;=Validation!$C$141,OR(MONTH(TODAY())=10,MONTH(TODAY())=11,MONTH(TODAY())=12)),CONCATENATE(MONTH(TODAY()+10),"/01/",YEAR(TODAY()+10)),IF(AND(TODAY()&gt;=Validation!$C$141,MONTH(TODAY())&lt;=9),CONCATENATE("0",MONTH(TODAY()+10),"/01/",YEAR(TODAY()+10)))))))</f>
        <v/>
      </c>
      <c r="R881" s="84" t="str">
        <f t="shared" si="40"/>
        <v/>
      </c>
      <c r="S881" s="66"/>
      <c r="T881" s="66"/>
      <c r="U881" s="66"/>
      <c r="V881" s="66"/>
      <c r="W881" s="66"/>
      <c r="X881" s="66"/>
      <c r="Y881" s="278"/>
      <c r="Z881" s="7">
        <f t="shared" si="41"/>
        <v>22</v>
      </c>
      <c r="AB881" s="133" t="str">
        <f>IFERROR(IF(DATEVALUE(VLOOKUP(K881,Validation!F916:I939,3,FALSE)&amp;"/"&amp;RIGHT(L881+100,2)&amp;"/"&amp;M881)&lt;=DATEVALUE(VLOOKUP(N881,Validation!F916:I939,3,FALSE)&amp;"/"&amp;RIGHT(O881+100,2)&amp;"/"&amp;P881),"",-1),"")</f>
        <v/>
      </c>
      <c r="AC881" s="133" t="str">
        <f>IFERROR(IF(DATEVALUE(TEXT(VLOOKUP(S881,Validation!F916:I939,3,FALSE)&amp;"/"&amp;RIGHT(T881+100,2)&amp;"/"&amp;U881,"MM/DD/YYYY"))&lt;=DATEVALUE(TEXT(VLOOKUP(V881,Validation!F916:I939,3,FALSE)&amp;"/"&amp;RIGHT(W881+100,2)&amp;"/"&amp;X881,"MM/DD/YYYY")),"",-1),"")</f>
        <v/>
      </c>
    </row>
    <row r="882" spans="1:29" ht="13.8">
      <c r="A882" s="113"/>
      <c r="B882" s="113"/>
      <c r="C882" s="113"/>
      <c r="D882" s="113"/>
      <c r="E882" s="113"/>
      <c r="F882" s="14"/>
      <c r="G882" s="15"/>
      <c r="H882" s="14"/>
      <c r="I882" s="114"/>
      <c r="J882" s="91" t="str">
        <f t="shared" si="39"/>
        <v/>
      </c>
      <c r="K882" s="88"/>
      <c r="L882" s="89"/>
      <c r="M882" s="90"/>
      <c r="N882" s="88"/>
      <c r="O882" s="89"/>
      <c r="P882" s="90"/>
      <c r="Q882" s="85" t="str">
        <f ca="1">+IF(A882="","",IF(AND(TODAY()&lt;Validation!$C$141,OR(MONTH(TODAY())=10,MONTH(TODAY())=11,MONTH(TODAY())=12)),CONCATENATE(MONTH(TODAY()),"/01/",YEAR(TODAY())),IF(AND(TODAY()&lt;Validation!$C$141,MONTH(TODAY())&lt;=9),CONCATENATE("0",MONTH(TODAY()),"/01/",YEAR(TODAY())),IF(AND(TODAY()&gt;=Validation!$C$141,OR(MONTH(TODAY())=10,MONTH(TODAY())=11,MONTH(TODAY())=12)),CONCATENATE(MONTH(TODAY()+10),"/01/",YEAR(TODAY()+10)),IF(AND(TODAY()&gt;=Validation!$C$141,MONTH(TODAY())&lt;=9),CONCATENATE("0",MONTH(TODAY()+10),"/01/",YEAR(TODAY()+10)))))))</f>
        <v/>
      </c>
      <c r="R882" s="84" t="str">
        <f t="shared" si="40"/>
        <v/>
      </c>
      <c r="S882" s="66"/>
      <c r="T882" s="66"/>
      <c r="U882" s="66"/>
      <c r="V882" s="66"/>
      <c r="W882" s="66"/>
      <c r="X882" s="66"/>
      <c r="Y882" s="278"/>
      <c r="Z882" s="7">
        <f t="shared" si="41"/>
        <v>22</v>
      </c>
      <c r="AB882" s="133" t="str">
        <f>IFERROR(IF(DATEVALUE(VLOOKUP(K882,Validation!F917:I940,3,FALSE)&amp;"/"&amp;RIGHT(L882+100,2)&amp;"/"&amp;M882)&lt;=DATEVALUE(VLOOKUP(N882,Validation!F917:I940,3,FALSE)&amp;"/"&amp;RIGHT(O882+100,2)&amp;"/"&amp;P882),"",-1),"")</f>
        <v/>
      </c>
      <c r="AC882" s="133" t="str">
        <f>IFERROR(IF(DATEVALUE(TEXT(VLOOKUP(S882,Validation!F917:I940,3,FALSE)&amp;"/"&amp;RIGHT(T882+100,2)&amp;"/"&amp;U882,"MM/DD/YYYY"))&lt;=DATEVALUE(TEXT(VLOOKUP(V882,Validation!F917:I940,3,FALSE)&amp;"/"&amp;RIGHT(W882+100,2)&amp;"/"&amp;X882,"MM/DD/YYYY")),"",-1),"")</f>
        <v/>
      </c>
    </row>
    <row r="883" spans="1:29" ht="13.8">
      <c r="A883" s="113"/>
      <c r="B883" s="113"/>
      <c r="C883" s="113"/>
      <c r="D883" s="113"/>
      <c r="E883" s="113"/>
      <c r="F883" s="14"/>
      <c r="G883" s="15"/>
      <c r="H883" s="14"/>
      <c r="I883" s="114"/>
      <c r="J883" s="91" t="str">
        <f t="shared" si="39"/>
        <v/>
      </c>
      <c r="K883" s="88"/>
      <c r="L883" s="89"/>
      <c r="M883" s="90"/>
      <c r="N883" s="88"/>
      <c r="O883" s="89"/>
      <c r="P883" s="90"/>
      <c r="Q883" s="85" t="str">
        <f ca="1">+IF(A883="","",IF(AND(TODAY()&lt;Validation!$C$141,OR(MONTH(TODAY())=10,MONTH(TODAY())=11,MONTH(TODAY())=12)),CONCATENATE(MONTH(TODAY()),"/01/",YEAR(TODAY())),IF(AND(TODAY()&lt;Validation!$C$141,MONTH(TODAY())&lt;=9),CONCATENATE("0",MONTH(TODAY()),"/01/",YEAR(TODAY())),IF(AND(TODAY()&gt;=Validation!$C$141,OR(MONTH(TODAY())=10,MONTH(TODAY())=11,MONTH(TODAY())=12)),CONCATENATE(MONTH(TODAY()+10),"/01/",YEAR(TODAY()+10)),IF(AND(TODAY()&gt;=Validation!$C$141,MONTH(TODAY())&lt;=9),CONCATENATE("0",MONTH(TODAY()+10),"/01/",YEAR(TODAY()+10)))))))</f>
        <v/>
      </c>
      <c r="R883" s="84" t="str">
        <f t="shared" si="40"/>
        <v/>
      </c>
      <c r="S883" s="66"/>
      <c r="T883" s="66"/>
      <c r="U883" s="66"/>
      <c r="V883" s="66"/>
      <c r="W883" s="66"/>
      <c r="X883" s="66"/>
      <c r="Y883" s="278"/>
      <c r="Z883" s="7">
        <f t="shared" si="41"/>
        <v>22</v>
      </c>
      <c r="AB883" s="133" t="str">
        <f>IFERROR(IF(DATEVALUE(VLOOKUP(K883,Validation!F918:I941,3,FALSE)&amp;"/"&amp;RIGHT(L883+100,2)&amp;"/"&amp;M883)&lt;=DATEVALUE(VLOOKUP(N883,Validation!F918:I941,3,FALSE)&amp;"/"&amp;RIGHT(O883+100,2)&amp;"/"&amp;P883),"",-1),"")</f>
        <v/>
      </c>
      <c r="AC883" s="133" t="str">
        <f>IFERROR(IF(DATEVALUE(TEXT(VLOOKUP(S883,Validation!F918:I941,3,FALSE)&amp;"/"&amp;RIGHT(T883+100,2)&amp;"/"&amp;U883,"MM/DD/YYYY"))&lt;=DATEVALUE(TEXT(VLOOKUP(V883,Validation!F918:I941,3,FALSE)&amp;"/"&amp;RIGHT(W883+100,2)&amp;"/"&amp;X883,"MM/DD/YYYY")),"",-1),"")</f>
        <v/>
      </c>
    </row>
    <row r="884" spans="1:29" ht="13.8">
      <c r="A884" s="113"/>
      <c r="B884" s="113"/>
      <c r="C884" s="113"/>
      <c r="D884" s="113"/>
      <c r="E884" s="113"/>
      <c r="F884" s="14"/>
      <c r="G884" s="15"/>
      <c r="H884" s="14"/>
      <c r="I884" s="114"/>
      <c r="J884" s="91" t="str">
        <f t="shared" si="39"/>
        <v/>
      </c>
      <c r="K884" s="88"/>
      <c r="L884" s="89"/>
      <c r="M884" s="90"/>
      <c r="N884" s="88"/>
      <c r="O884" s="89"/>
      <c r="P884" s="90"/>
      <c r="Q884" s="85" t="str">
        <f ca="1">+IF(A884="","",IF(AND(TODAY()&lt;Validation!$C$141,OR(MONTH(TODAY())=10,MONTH(TODAY())=11,MONTH(TODAY())=12)),CONCATENATE(MONTH(TODAY()),"/01/",YEAR(TODAY())),IF(AND(TODAY()&lt;Validation!$C$141,MONTH(TODAY())&lt;=9),CONCATENATE("0",MONTH(TODAY()),"/01/",YEAR(TODAY())),IF(AND(TODAY()&gt;=Validation!$C$141,OR(MONTH(TODAY())=10,MONTH(TODAY())=11,MONTH(TODAY())=12)),CONCATENATE(MONTH(TODAY()+10),"/01/",YEAR(TODAY()+10)),IF(AND(TODAY()&gt;=Validation!$C$141,MONTH(TODAY())&lt;=9),CONCATENATE("0",MONTH(TODAY()+10),"/01/",YEAR(TODAY()+10)))))))</f>
        <v/>
      </c>
      <c r="R884" s="84" t="str">
        <f t="shared" si="40"/>
        <v/>
      </c>
      <c r="S884" s="66"/>
      <c r="T884" s="66"/>
      <c r="U884" s="66"/>
      <c r="V884" s="66"/>
      <c r="W884" s="66"/>
      <c r="X884" s="66"/>
      <c r="Y884" s="278"/>
      <c r="Z884" s="7">
        <f t="shared" si="41"/>
        <v>22</v>
      </c>
      <c r="AB884" s="133" t="str">
        <f>IFERROR(IF(DATEVALUE(VLOOKUP(K884,Validation!F919:I942,3,FALSE)&amp;"/"&amp;RIGHT(L884+100,2)&amp;"/"&amp;M884)&lt;=DATEVALUE(VLOOKUP(N884,Validation!F919:I942,3,FALSE)&amp;"/"&amp;RIGHT(O884+100,2)&amp;"/"&amp;P884),"",-1),"")</f>
        <v/>
      </c>
      <c r="AC884" s="133" t="str">
        <f>IFERROR(IF(DATEVALUE(TEXT(VLOOKUP(S884,Validation!F919:I942,3,FALSE)&amp;"/"&amp;RIGHT(T884+100,2)&amp;"/"&amp;U884,"MM/DD/YYYY"))&lt;=DATEVALUE(TEXT(VLOOKUP(V884,Validation!F919:I942,3,FALSE)&amp;"/"&amp;RIGHT(W884+100,2)&amp;"/"&amp;X884,"MM/DD/YYYY")),"",-1),"")</f>
        <v/>
      </c>
    </row>
    <row r="885" spans="1:29" ht="13.8">
      <c r="A885" s="113"/>
      <c r="B885" s="113"/>
      <c r="C885" s="113"/>
      <c r="D885" s="113"/>
      <c r="E885" s="113"/>
      <c r="F885" s="14"/>
      <c r="G885" s="15"/>
      <c r="H885" s="14"/>
      <c r="I885" s="114"/>
      <c r="J885" s="91" t="str">
        <f t="shared" si="39"/>
        <v/>
      </c>
      <c r="K885" s="88"/>
      <c r="L885" s="89"/>
      <c r="M885" s="90"/>
      <c r="N885" s="88"/>
      <c r="O885" s="89"/>
      <c r="P885" s="90"/>
      <c r="Q885" s="85" t="str">
        <f ca="1">+IF(A885="","",IF(AND(TODAY()&lt;Validation!$C$141,OR(MONTH(TODAY())=10,MONTH(TODAY())=11,MONTH(TODAY())=12)),CONCATENATE(MONTH(TODAY()),"/01/",YEAR(TODAY())),IF(AND(TODAY()&lt;Validation!$C$141,MONTH(TODAY())&lt;=9),CONCATENATE("0",MONTH(TODAY()),"/01/",YEAR(TODAY())),IF(AND(TODAY()&gt;=Validation!$C$141,OR(MONTH(TODAY())=10,MONTH(TODAY())=11,MONTH(TODAY())=12)),CONCATENATE(MONTH(TODAY()+10),"/01/",YEAR(TODAY()+10)),IF(AND(TODAY()&gt;=Validation!$C$141,MONTH(TODAY())&lt;=9),CONCATENATE("0",MONTH(TODAY()+10),"/01/",YEAR(TODAY()+10)))))))</f>
        <v/>
      </c>
      <c r="R885" s="84" t="str">
        <f t="shared" si="40"/>
        <v/>
      </c>
      <c r="S885" s="66"/>
      <c r="T885" s="66"/>
      <c r="U885" s="66"/>
      <c r="V885" s="66"/>
      <c r="W885" s="66"/>
      <c r="X885" s="66"/>
      <c r="Y885" s="278"/>
      <c r="Z885" s="7">
        <f t="shared" si="41"/>
        <v>22</v>
      </c>
      <c r="AB885" s="133" t="str">
        <f>IFERROR(IF(DATEVALUE(VLOOKUP(K885,Validation!F920:I943,3,FALSE)&amp;"/"&amp;RIGHT(L885+100,2)&amp;"/"&amp;M885)&lt;=DATEVALUE(VLOOKUP(N885,Validation!F920:I943,3,FALSE)&amp;"/"&amp;RIGHT(O885+100,2)&amp;"/"&amp;P885),"",-1),"")</f>
        <v/>
      </c>
      <c r="AC885" s="133" t="str">
        <f>IFERROR(IF(DATEVALUE(TEXT(VLOOKUP(S885,Validation!F920:I943,3,FALSE)&amp;"/"&amp;RIGHT(T885+100,2)&amp;"/"&amp;U885,"MM/DD/YYYY"))&lt;=DATEVALUE(TEXT(VLOOKUP(V885,Validation!F920:I943,3,FALSE)&amp;"/"&amp;RIGHT(W885+100,2)&amp;"/"&amp;X885,"MM/DD/YYYY")),"",-1),"")</f>
        <v/>
      </c>
    </row>
    <row r="886" spans="1:29" ht="13.8">
      <c r="A886" s="113"/>
      <c r="B886" s="113"/>
      <c r="C886" s="113"/>
      <c r="D886" s="113"/>
      <c r="E886" s="113"/>
      <c r="F886" s="14"/>
      <c r="G886" s="15"/>
      <c r="H886" s="14"/>
      <c r="I886" s="114"/>
      <c r="J886" s="91" t="str">
        <f t="shared" si="39"/>
        <v/>
      </c>
      <c r="K886" s="88"/>
      <c r="L886" s="89"/>
      <c r="M886" s="90"/>
      <c r="N886" s="88"/>
      <c r="O886" s="89"/>
      <c r="P886" s="90"/>
      <c r="Q886" s="85" t="str">
        <f ca="1">+IF(A886="","",IF(AND(TODAY()&lt;Validation!$C$141,OR(MONTH(TODAY())=10,MONTH(TODAY())=11,MONTH(TODAY())=12)),CONCATENATE(MONTH(TODAY()),"/01/",YEAR(TODAY())),IF(AND(TODAY()&lt;Validation!$C$141,MONTH(TODAY())&lt;=9),CONCATENATE("0",MONTH(TODAY()),"/01/",YEAR(TODAY())),IF(AND(TODAY()&gt;=Validation!$C$141,OR(MONTH(TODAY())=10,MONTH(TODAY())=11,MONTH(TODAY())=12)),CONCATENATE(MONTH(TODAY()+10),"/01/",YEAR(TODAY()+10)),IF(AND(TODAY()&gt;=Validation!$C$141,MONTH(TODAY())&lt;=9),CONCATENATE("0",MONTH(TODAY()+10),"/01/",YEAR(TODAY()+10)))))))</f>
        <v/>
      </c>
      <c r="R886" s="84" t="str">
        <f t="shared" si="40"/>
        <v/>
      </c>
      <c r="S886" s="66"/>
      <c r="T886" s="66"/>
      <c r="U886" s="66"/>
      <c r="V886" s="66"/>
      <c r="W886" s="66"/>
      <c r="X886" s="66"/>
      <c r="Y886" s="278"/>
      <c r="Z886" s="7">
        <f t="shared" si="41"/>
        <v>22</v>
      </c>
      <c r="AB886" s="133" t="str">
        <f>IFERROR(IF(DATEVALUE(VLOOKUP(K886,Validation!F921:I944,3,FALSE)&amp;"/"&amp;RIGHT(L886+100,2)&amp;"/"&amp;M886)&lt;=DATEVALUE(VLOOKUP(N886,Validation!F921:I944,3,FALSE)&amp;"/"&amp;RIGHT(O886+100,2)&amp;"/"&amp;P886),"",-1),"")</f>
        <v/>
      </c>
      <c r="AC886" s="133" t="str">
        <f>IFERROR(IF(DATEVALUE(TEXT(VLOOKUP(S886,Validation!F921:I944,3,FALSE)&amp;"/"&amp;RIGHT(T886+100,2)&amp;"/"&amp;U886,"MM/DD/YYYY"))&lt;=DATEVALUE(TEXT(VLOOKUP(V886,Validation!F921:I944,3,FALSE)&amp;"/"&amp;RIGHT(W886+100,2)&amp;"/"&amp;X886,"MM/DD/YYYY")),"",-1),"")</f>
        <v/>
      </c>
    </row>
    <row r="887" spans="1:29" ht="13.8">
      <c r="A887" s="113"/>
      <c r="B887" s="113"/>
      <c r="C887" s="113"/>
      <c r="D887" s="113"/>
      <c r="E887" s="113"/>
      <c r="F887" s="14"/>
      <c r="G887" s="15"/>
      <c r="H887" s="14"/>
      <c r="I887" s="114"/>
      <c r="J887" s="91" t="str">
        <f t="shared" si="39"/>
        <v/>
      </c>
      <c r="K887" s="88"/>
      <c r="L887" s="89"/>
      <c r="M887" s="90"/>
      <c r="N887" s="88"/>
      <c r="O887" s="89"/>
      <c r="P887" s="90"/>
      <c r="Q887" s="85" t="str">
        <f ca="1">+IF(A887="","",IF(AND(TODAY()&lt;Validation!$C$141,OR(MONTH(TODAY())=10,MONTH(TODAY())=11,MONTH(TODAY())=12)),CONCATENATE(MONTH(TODAY()),"/01/",YEAR(TODAY())),IF(AND(TODAY()&lt;Validation!$C$141,MONTH(TODAY())&lt;=9),CONCATENATE("0",MONTH(TODAY()),"/01/",YEAR(TODAY())),IF(AND(TODAY()&gt;=Validation!$C$141,OR(MONTH(TODAY())=10,MONTH(TODAY())=11,MONTH(TODAY())=12)),CONCATENATE(MONTH(TODAY()+10),"/01/",YEAR(TODAY()+10)),IF(AND(TODAY()&gt;=Validation!$C$141,MONTH(TODAY())&lt;=9),CONCATENATE("0",MONTH(TODAY()+10),"/01/",YEAR(TODAY()+10)))))))</f>
        <v/>
      </c>
      <c r="R887" s="84" t="str">
        <f t="shared" si="40"/>
        <v/>
      </c>
      <c r="S887" s="66"/>
      <c r="T887" s="66"/>
      <c r="U887" s="66"/>
      <c r="V887" s="66"/>
      <c r="W887" s="66"/>
      <c r="X887" s="66"/>
      <c r="Y887" s="278"/>
      <c r="Z887" s="7">
        <f t="shared" si="41"/>
        <v>22</v>
      </c>
      <c r="AB887" s="133" t="str">
        <f>IFERROR(IF(DATEVALUE(VLOOKUP(K887,Validation!F922:I945,3,FALSE)&amp;"/"&amp;RIGHT(L887+100,2)&amp;"/"&amp;M887)&lt;=DATEVALUE(VLOOKUP(N887,Validation!F922:I945,3,FALSE)&amp;"/"&amp;RIGHT(O887+100,2)&amp;"/"&amp;P887),"",-1),"")</f>
        <v/>
      </c>
      <c r="AC887" s="133" t="str">
        <f>IFERROR(IF(DATEVALUE(TEXT(VLOOKUP(S887,Validation!F922:I945,3,FALSE)&amp;"/"&amp;RIGHT(T887+100,2)&amp;"/"&amp;U887,"MM/DD/YYYY"))&lt;=DATEVALUE(TEXT(VLOOKUP(V887,Validation!F922:I945,3,FALSE)&amp;"/"&amp;RIGHT(W887+100,2)&amp;"/"&amp;X887,"MM/DD/YYYY")),"",-1),"")</f>
        <v/>
      </c>
    </row>
    <row r="888" spans="1:29" ht="13.8">
      <c r="A888" s="113"/>
      <c r="B888" s="113"/>
      <c r="C888" s="113"/>
      <c r="D888" s="113"/>
      <c r="E888" s="113"/>
      <c r="F888" s="14"/>
      <c r="G888" s="15"/>
      <c r="H888" s="14"/>
      <c r="I888" s="114"/>
      <c r="J888" s="91" t="str">
        <f t="shared" si="39"/>
        <v/>
      </c>
      <c r="K888" s="88"/>
      <c r="L888" s="89"/>
      <c r="M888" s="90"/>
      <c r="N888" s="88"/>
      <c r="O888" s="89"/>
      <c r="P888" s="90"/>
      <c r="Q888" s="85" t="str">
        <f ca="1">+IF(A888="","",IF(AND(TODAY()&lt;Validation!$C$141,OR(MONTH(TODAY())=10,MONTH(TODAY())=11,MONTH(TODAY())=12)),CONCATENATE(MONTH(TODAY()),"/01/",YEAR(TODAY())),IF(AND(TODAY()&lt;Validation!$C$141,MONTH(TODAY())&lt;=9),CONCATENATE("0",MONTH(TODAY()),"/01/",YEAR(TODAY())),IF(AND(TODAY()&gt;=Validation!$C$141,OR(MONTH(TODAY())=10,MONTH(TODAY())=11,MONTH(TODAY())=12)),CONCATENATE(MONTH(TODAY()+10),"/01/",YEAR(TODAY()+10)),IF(AND(TODAY()&gt;=Validation!$C$141,MONTH(TODAY())&lt;=9),CONCATENATE("0",MONTH(TODAY()+10),"/01/",YEAR(TODAY()+10)))))))</f>
        <v/>
      </c>
      <c r="R888" s="84" t="str">
        <f t="shared" si="40"/>
        <v/>
      </c>
      <c r="S888" s="66"/>
      <c r="T888" s="66"/>
      <c r="U888" s="66"/>
      <c r="V888" s="66"/>
      <c r="W888" s="66"/>
      <c r="X888" s="66"/>
      <c r="Y888" s="278"/>
      <c r="Z888" s="7">
        <f t="shared" si="41"/>
        <v>22</v>
      </c>
      <c r="AB888" s="133" t="str">
        <f>IFERROR(IF(DATEVALUE(VLOOKUP(K888,Validation!F923:I946,3,FALSE)&amp;"/"&amp;RIGHT(L888+100,2)&amp;"/"&amp;M888)&lt;=DATEVALUE(VLOOKUP(N888,Validation!F923:I946,3,FALSE)&amp;"/"&amp;RIGHT(O888+100,2)&amp;"/"&amp;P888),"",-1),"")</f>
        <v/>
      </c>
      <c r="AC888" s="133" t="str">
        <f>IFERROR(IF(DATEVALUE(TEXT(VLOOKUP(S888,Validation!F923:I946,3,FALSE)&amp;"/"&amp;RIGHT(T888+100,2)&amp;"/"&amp;U888,"MM/DD/YYYY"))&lt;=DATEVALUE(TEXT(VLOOKUP(V888,Validation!F923:I946,3,FALSE)&amp;"/"&amp;RIGHT(W888+100,2)&amp;"/"&amp;X888,"MM/DD/YYYY")),"",-1),"")</f>
        <v/>
      </c>
    </row>
    <row r="889" spans="1:29" ht="13.8">
      <c r="A889" s="113"/>
      <c r="B889" s="113"/>
      <c r="C889" s="113"/>
      <c r="D889" s="113"/>
      <c r="E889" s="113"/>
      <c r="F889" s="14"/>
      <c r="G889" s="15"/>
      <c r="H889" s="14"/>
      <c r="I889" s="114"/>
      <c r="J889" s="91" t="str">
        <f t="shared" si="39"/>
        <v/>
      </c>
      <c r="K889" s="88"/>
      <c r="L889" s="89"/>
      <c r="M889" s="90"/>
      <c r="N889" s="88"/>
      <c r="O889" s="89"/>
      <c r="P889" s="90"/>
      <c r="Q889" s="85" t="str">
        <f ca="1">+IF(A889="","",IF(AND(TODAY()&lt;Validation!$C$141,OR(MONTH(TODAY())=10,MONTH(TODAY())=11,MONTH(TODAY())=12)),CONCATENATE(MONTH(TODAY()),"/01/",YEAR(TODAY())),IF(AND(TODAY()&lt;Validation!$C$141,MONTH(TODAY())&lt;=9),CONCATENATE("0",MONTH(TODAY()),"/01/",YEAR(TODAY())),IF(AND(TODAY()&gt;=Validation!$C$141,OR(MONTH(TODAY())=10,MONTH(TODAY())=11,MONTH(TODAY())=12)),CONCATENATE(MONTH(TODAY()+10),"/01/",YEAR(TODAY()+10)),IF(AND(TODAY()&gt;=Validation!$C$141,MONTH(TODAY())&lt;=9),CONCATENATE("0",MONTH(TODAY()+10),"/01/",YEAR(TODAY()+10)))))))</f>
        <v/>
      </c>
      <c r="R889" s="84" t="str">
        <f t="shared" si="40"/>
        <v/>
      </c>
      <c r="S889" s="66"/>
      <c r="T889" s="66"/>
      <c r="U889" s="66"/>
      <c r="V889" s="66"/>
      <c r="W889" s="66"/>
      <c r="X889" s="66"/>
      <c r="Y889" s="278"/>
      <c r="Z889" s="7">
        <f t="shared" si="41"/>
        <v>22</v>
      </c>
      <c r="AB889" s="133" t="str">
        <f>IFERROR(IF(DATEVALUE(VLOOKUP(K889,Validation!F924:I947,3,FALSE)&amp;"/"&amp;RIGHT(L889+100,2)&amp;"/"&amp;M889)&lt;=DATEVALUE(VLOOKUP(N889,Validation!F924:I947,3,FALSE)&amp;"/"&amp;RIGHT(O889+100,2)&amp;"/"&amp;P889),"",-1),"")</f>
        <v/>
      </c>
      <c r="AC889" s="133" t="str">
        <f>IFERROR(IF(DATEVALUE(TEXT(VLOOKUP(S889,Validation!F924:I947,3,FALSE)&amp;"/"&amp;RIGHT(T889+100,2)&amp;"/"&amp;U889,"MM/DD/YYYY"))&lt;=DATEVALUE(TEXT(VLOOKUP(V889,Validation!F924:I947,3,FALSE)&amp;"/"&amp;RIGHT(W889+100,2)&amp;"/"&amp;X889,"MM/DD/YYYY")),"",-1),"")</f>
        <v/>
      </c>
    </row>
    <row r="890" spans="1:29" ht="13.8">
      <c r="A890" s="113"/>
      <c r="B890" s="113"/>
      <c r="C890" s="113"/>
      <c r="D890" s="113"/>
      <c r="E890" s="113"/>
      <c r="F890" s="14"/>
      <c r="G890" s="15"/>
      <c r="H890" s="14"/>
      <c r="I890" s="114"/>
      <c r="J890" s="91" t="str">
        <f t="shared" si="39"/>
        <v/>
      </c>
      <c r="K890" s="88"/>
      <c r="L890" s="89"/>
      <c r="M890" s="90"/>
      <c r="N890" s="88"/>
      <c r="O890" s="89"/>
      <c r="P890" s="90"/>
      <c r="Q890" s="85" t="str">
        <f ca="1">+IF(A890="","",IF(AND(TODAY()&lt;Validation!$C$141,OR(MONTH(TODAY())=10,MONTH(TODAY())=11,MONTH(TODAY())=12)),CONCATENATE(MONTH(TODAY()),"/01/",YEAR(TODAY())),IF(AND(TODAY()&lt;Validation!$C$141,MONTH(TODAY())&lt;=9),CONCATENATE("0",MONTH(TODAY()),"/01/",YEAR(TODAY())),IF(AND(TODAY()&gt;=Validation!$C$141,OR(MONTH(TODAY())=10,MONTH(TODAY())=11,MONTH(TODAY())=12)),CONCATENATE(MONTH(TODAY()+10),"/01/",YEAR(TODAY()+10)),IF(AND(TODAY()&gt;=Validation!$C$141,MONTH(TODAY())&lt;=9),CONCATENATE("0",MONTH(TODAY()+10),"/01/",YEAR(TODAY()+10)))))))</f>
        <v/>
      </c>
      <c r="R890" s="84" t="str">
        <f t="shared" si="40"/>
        <v/>
      </c>
      <c r="S890" s="66"/>
      <c r="T890" s="66"/>
      <c r="U890" s="66"/>
      <c r="V890" s="66"/>
      <c r="W890" s="66"/>
      <c r="X890" s="66"/>
      <c r="Y890" s="278"/>
      <c r="Z890" s="7">
        <f t="shared" si="41"/>
        <v>22</v>
      </c>
      <c r="AB890" s="133" t="str">
        <f>IFERROR(IF(DATEVALUE(VLOOKUP(K890,Validation!F925:I948,3,FALSE)&amp;"/"&amp;RIGHT(L890+100,2)&amp;"/"&amp;M890)&lt;=DATEVALUE(VLOOKUP(N890,Validation!F925:I948,3,FALSE)&amp;"/"&amp;RIGHT(O890+100,2)&amp;"/"&amp;P890),"",-1),"")</f>
        <v/>
      </c>
      <c r="AC890" s="133" t="str">
        <f>IFERROR(IF(DATEVALUE(TEXT(VLOOKUP(S890,Validation!F925:I948,3,FALSE)&amp;"/"&amp;RIGHT(T890+100,2)&amp;"/"&amp;U890,"MM/DD/YYYY"))&lt;=DATEVALUE(TEXT(VLOOKUP(V890,Validation!F925:I948,3,FALSE)&amp;"/"&amp;RIGHT(W890+100,2)&amp;"/"&amp;X890,"MM/DD/YYYY")),"",-1),"")</f>
        <v/>
      </c>
    </row>
    <row r="891" spans="1:29" ht="13.8">
      <c r="A891" s="113"/>
      <c r="B891" s="113"/>
      <c r="C891" s="113"/>
      <c r="D891" s="113"/>
      <c r="E891" s="113"/>
      <c r="F891" s="14"/>
      <c r="G891" s="15"/>
      <c r="H891" s="14"/>
      <c r="I891" s="114"/>
      <c r="J891" s="91" t="str">
        <f t="shared" si="39"/>
        <v/>
      </c>
      <c r="K891" s="88"/>
      <c r="L891" s="89"/>
      <c r="M891" s="90"/>
      <c r="N891" s="88"/>
      <c r="O891" s="89"/>
      <c r="P891" s="90"/>
      <c r="Q891" s="85" t="str">
        <f ca="1">+IF(A891="","",IF(AND(TODAY()&lt;Validation!$C$141,OR(MONTH(TODAY())=10,MONTH(TODAY())=11,MONTH(TODAY())=12)),CONCATENATE(MONTH(TODAY()),"/01/",YEAR(TODAY())),IF(AND(TODAY()&lt;Validation!$C$141,MONTH(TODAY())&lt;=9),CONCATENATE("0",MONTH(TODAY()),"/01/",YEAR(TODAY())),IF(AND(TODAY()&gt;=Validation!$C$141,OR(MONTH(TODAY())=10,MONTH(TODAY())=11,MONTH(TODAY())=12)),CONCATENATE(MONTH(TODAY()+10),"/01/",YEAR(TODAY()+10)),IF(AND(TODAY()&gt;=Validation!$C$141,MONTH(TODAY())&lt;=9),CONCATENATE("0",MONTH(TODAY()+10),"/01/",YEAR(TODAY()+10)))))))</f>
        <v/>
      </c>
      <c r="R891" s="84" t="str">
        <f t="shared" si="40"/>
        <v/>
      </c>
      <c r="S891" s="66"/>
      <c r="T891" s="66"/>
      <c r="U891" s="66"/>
      <c r="V891" s="66"/>
      <c r="W891" s="66"/>
      <c r="X891" s="66"/>
      <c r="Y891" s="278"/>
      <c r="Z891" s="7">
        <f t="shared" si="41"/>
        <v>22</v>
      </c>
      <c r="AB891" s="133" t="str">
        <f>IFERROR(IF(DATEVALUE(VLOOKUP(K891,Validation!F926:I949,3,FALSE)&amp;"/"&amp;RIGHT(L891+100,2)&amp;"/"&amp;M891)&lt;=DATEVALUE(VLOOKUP(N891,Validation!F926:I949,3,FALSE)&amp;"/"&amp;RIGHT(O891+100,2)&amp;"/"&amp;P891),"",-1),"")</f>
        <v/>
      </c>
      <c r="AC891" s="133" t="str">
        <f>IFERROR(IF(DATEVALUE(TEXT(VLOOKUP(S891,Validation!F926:I949,3,FALSE)&amp;"/"&amp;RIGHT(T891+100,2)&amp;"/"&amp;U891,"MM/DD/YYYY"))&lt;=DATEVALUE(TEXT(VLOOKUP(V891,Validation!F926:I949,3,FALSE)&amp;"/"&amp;RIGHT(W891+100,2)&amp;"/"&amp;X891,"MM/DD/YYYY")),"",-1),"")</f>
        <v/>
      </c>
    </row>
    <row r="892" spans="1:29" ht="13.8">
      <c r="A892" s="113"/>
      <c r="B892" s="113"/>
      <c r="C892" s="113"/>
      <c r="D892" s="113"/>
      <c r="E892" s="113"/>
      <c r="F892" s="14"/>
      <c r="G892" s="15"/>
      <c r="H892" s="14"/>
      <c r="I892" s="114"/>
      <c r="J892" s="91" t="str">
        <f t="shared" si="39"/>
        <v/>
      </c>
      <c r="K892" s="88"/>
      <c r="L892" s="89"/>
      <c r="M892" s="90"/>
      <c r="N892" s="88"/>
      <c r="O892" s="89"/>
      <c r="P892" s="90"/>
      <c r="Q892" s="85" t="str">
        <f ca="1">+IF(A892="","",IF(AND(TODAY()&lt;Validation!$C$141,OR(MONTH(TODAY())=10,MONTH(TODAY())=11,MONTH(TODAY())=12)),CONCATENATE(MONTH(TODAY()),"/01/",YEAR(TODAY())),IF(AND(TODAY()&lt;Validation!$C$141,MONTH(TODAY())&lt;=9),CONCATENATE("0",MONTH(TODAY()),"/01/",YEAR(TODAY())),IF(AND(TODAY()&gt;=Validation!$C$141,OR(MONTH(TODAY())=10,MONTH(TODAY())=11,MONTH(TODAY())=12)),CONCATENATE(MONTH(TODAY()+10),"/01/",YEAR(TODAY()+10)),IF(AND(TODAY()&gt;=Validation!$C$141,MONTH(TODAY())&lt;=9),CONCATENATE("0",MONTH(TODAY()+10),"/01/",YEAR(TODAY()+10)))))))</f>
        <v/>
      </c>
      <c r="R892" s="84" t="str">
        <f t="shared" si="40"/>
        <v/>
      </c>
      <c r="S892" s="66"/>
      <c r="T892" s="66"/>
      <c r="U892" s="66"/>
      <c r="V892" s="66"/>
      <c r="W892" s="66"/>
      <c r="X892" s="66"/>
      <c r="Y892" s="278"/>
      <c r="Z892" s="7">
        <f t="shared" si="41"/>
        <v>22</v>
      </c>
      <c r="AB892" s="133" t="str">
        <f>IFERROR(IF(DATEVALUE(VLOOKUP(K892,Validation!F927:I950,3,FALSE)&amp;"/"&amp;RIGHT(L892+100,2)&amp;"/"&amp;M892)&lt;=DATEVALUE(VLOOKUP(N892,Validation!F927:I950,3,FALSE)&amp;"/"&amp;RIGHT(O892+100,2)&amp;"/"&amp;P892),"",-1),"")</f>
        <v/>
      </c>
      <c r="AC892" s="133" t="str">
        <f>IFERROR(IF(DATEVALUE(TEXT(VLOOKUP(S892,Validation!F927:I950,3,FALSE)&amp;"/"&amp;RIGHT(T892+100,2)&amp;"/"&amp;U892,"MM/DD/YYYY"))&lt;=DATEVALUE(TEXT(VLOOKUP(V892,Validation!F927:I950,3,FALSE)&amp;"/"&amp;RIGHT(W892+100,2)&amp;"/"&amp;X892,"MM/DD/YYYY")),"",-1),"")</f>
        <v/>
      </c>
    </row>
    <row r="893" spans="1:29" ht="13.8">
      <c r="A893" s="113"/>
      <c r="B893" s="113"/>
      <c r="C893" s="113"/>
      <c r="D893" s="113"/>
      <c r="E893" s="113"/>
      <c r="F893" s="14"/>
      <c r="G893" s="15"/>
      <c r="H893" s="14"/>
      <c r="I893" s="114"/>
      <c r="J893" s="91" t="str">
        <f t="shared" si="39"/>
        <v/>
      </c>
      <c r="K893" s="88"/>
      <c r="L893" s="89"/>
      <c r="M893" s="90"/>
      <c r="N893" s="88"/>
      <c r="O893" s="89"/>
      <c r="P893" s="90"/>
      <c r="Q893" s="85" t="str">
        <f ca="1">+IF(A893="","",IF(AND(TODAY()&lt;Validation!$C$141,OR(MONTH(TODAY())=10,MONTH(TODAY())=11,MONTH(TODAY())=12)),CONCATENATE(MONTH(TODAY()),"/01/",YEAR(TODAY())),IF(AND(TODAY()&lt;Validation!$C$141,MONTH(TODAY())&lt;=9),CONCATENATE("0",MONTH(TODAY()),"/01/",YEAR(TODAY())),IF(AND(TODAY()&gt;=Validation!$C$141,OR(MONTH(TODAY())=10,MONTH(TODAY())=11,MONTH(TODAY())=12)),CONCATENATE(MONTH(TODAY()+10),"/01/",YEAR(TODAY()+10)),IF(AND(TODAY()&gt;=Validation!$C$141,MONTH(TODAY())&lt;=9),CONCATENATE("0",MONTH(TODAY()+10),"/01/",YEAR(TODAY()+10)))))))</f>
        <v/>
      </c>
      <c r="R893" s="84" t="str">
        <f t="shared" si="40"/>
        <v/>
      </c>
      <c r="S893" s="66"/>
      <c r="T893" s="66"/>
      <c r="U893" s="66"/>
      <c r="V893" s="66"/>
      <c r="W893" s="66"/>
      <c r="X893" s="66"/>
      <c r="Y893" s="278"/>
      <c r="Z893" s="7">
        <f t="shared" si="41"/>
        <v>22</v>
      </c>
      <c r="AB893" s="133" t="str">
        <f>IFERROR(IF(DATEVALUE(VLOOKUP(K893,Validation!F928:I951,3,FALSE)&amp;"/"&amp;RIGHT(L893+100,2)&amp;"/"&amp;M893)&lt;=DATEVALUE(VLOOKUP(N893,Validation!F928:I951,3,FALSE)&amp;"/"&amp;RIGHT(O893+100,2)&amp;"/"&amp;P893),"",-1),"")</f>
        <v/>
      </c>
      <c r="AC893" s="133" t="str">
        <f>IFERROR(IF(DATEVALUE(TEXT(VLOOKUP(S893,Validation!F928:I951,3,FALSE)&amp;"/"&amp;RIGHT(T893+100,2)&amp;"/"&amp;U893,"MM/DD/YYYY"))&lt;=DATEVALUE(TEXT(VLOOKUP(V893,Validation!F928:I951,3,FALSE)&amp;"/"&amp;RIGHT(W893+100,2)&amp;"/"&amp;X893,"MM/DD/YYYY")),"",-1),"")</f>
        <v/>
      </c>
    </row>
    <row r="894" spans="1:29" ht="13.8">
      <c r="A894" s="113"/>
      <c r="B894" s="113"/>
      <c r="C894" s="113"/>
      <c r="D894" s="113"/>
      <c r="E894" s="113"/>
      <c r="F894" s="14"/>
      <c r="G894" s="15"/>
      <c r="H894" s="14"/>
      <c r="I894" s="114"/>
      <c r="J894" s="91" t="str">
        <f t="shared" si="39"/>
        <v/>
      </c>
      <c r="K894" s="88"/>
      <c r="L894" s="89"/>
      <c r="M894" s="90"/>
      <c r="N894" s="88"/>
      <c r="O894" s="89"/>
      <c r="P894" s="90"/>
      <c r="Q894" s="85" t="str">
        <f ca="1">+IF(A894="","",IF(AND(TODAY()&lt;Validation!$C$141,OR(MONTH(TODAY())=10,MONTH(TODAY())=11,MONTH(TODAY())=12)),CONCATENATE(MONTH(TODAY()),"/01/",YEAR(TODAY())),IF(AND(TODAY()&lt;Validation!$C$141,MONTH(TODAY())&lt;=9),CONCATENATE("0",MONTH(TODAY()),"/01/",YEAR(TODAY())),IF(AND(TODAY()&gt;=Validation!$C$141,OR(MONTH(TODAY())=10,MONTH(TODAY())=11,MONTH(TODAY())=12)),CONCATENATE(MONTH(TODAY()+10),"/01/",YEAR(TODAY()+10)),IF(AND(TODAY()&gt;=Validation!$C$141,MONTH(TODAY())&lt;=9),CONCATENATE("0",MONTH(TODAY()+10),"/01/",YEAR(TODAY()+10)))))))</f>
        <v/>
      </c>
      <c r="R894" s="84" t="str">
        <f t="shared" si="40"/>
        <v/>
      </c>
      <c r="S894" s="66"/>
      <c r="T894" s="66"/>
      <c r="U894" s="66"/>
      <c r="V894" s="66"/>
      <c r="W894" s="66"/>
      <c r="X894" s="66"/>
      <c r="Y894" s="278"/>
      <c r="Z894" s="7">
        <f t="shared" si="41"/>
        <v>22</v>
      </c>
      <c r="AB894" s="133" t="str">
        <f>IFERROR(IF(DATEVALUE(VLOOKUP(K894,Validation!F929:I952,3,FALSE)&amp;"/"&amp;RIGHT(L894+100,2)&amp;"/"&amp;M894)&lt;=DATEVALUE(VLOOKUP(N894,Validation!F929:I952,3,FALSE)&amp;"/"&amp;RIGHT(O894+100,2)&amp;"/"&amp;P894),"",-1),"")</f>
        <v/>
      </c>
      <c r="AC894" s="133" t="str">
        <f>IFERROR(IF(DATEVALUE(TEXT(VLOOKUP(S894,Validation!F929:I952,3,FALSE)&amp;"/"&amp;RIGHT(T894+100,2)&amp;"/"&amp;U894,"MM/DD/YYYY"))&lt;=DATEVALUE(TEXT(VLOOKUP(V894,Validation!F929:I952,3,FALSE)&amp;"/"&amp;RIGHT(W894+100,2)&amp;"/"&amp;X894,"MM/DD/YYYY")),"",-1),"")</f>
        <v/>
      </c>
    </row>
    <row r="895" spans="1:29" ht="13.8">
      <c r="A895" s="113"/>
      <c r="B895" s="113"/>
      <c r="C895" s="113"/>
      <c r="D895" s="113"/>
      <c r="E895" s="113"/>
      <c r="F895" s="14"/>
      <c r="G895" s="15"/>
      <c r="H895" s="14"/>
      <c r="I895" s="114"/>
      <c r="J895" s="91" t="str">
        <f t="shared" si="39"/>
        <v/>
      </c>
      <c r="K895" s="88"/>
      <c r="L895" s="89"/>
      <c r="M895" s="90"/>
      <c r="N895" s="88"/>
      <c r="O895" s="89"/>
      <c r="P895" s="90"/>
      <c r="Q895" s="85" t="str">
        <f ca="1">+IF(A895="","",IF(AND(TODAY()&lt;Validation!$C$141,OR(MONTH(TODAY())=10,MONTH(TODAY())=11,MONTH(TODAY())=12)),CONCATENATE(MONTH(TODAY()),"/01/",YEAR(TODAY())),IF(AND(TODAY()&lt;Validation!$C$141,MONTH(TODAY())&lt;=9),CONCATENATE("0",MONTH(TODAY()),"/01/",YEAR(TODAY())),IF(AND(TODAY()&gt;=Validation!$C$141,OR(MONTH(TODAY())=10,MONTH(TODAY())=11,MONTH(TODAY())=12)),CONCATENATE(MONTH(TODAY()+10),"/01/",YEAR(TODAY()+10)),IF(AND(TODAY()&gt;=Validation!$C$141,MONTH(TODAY())&lt;=9),CONCATENATE("0",MONTH(TODAY()+10),"/01/",YEAR(TODAY()+10)))))))</f>
        <v/>
      </c>
      <c r="R895" s="84" t="str">
        <f t="shared" si="40"/>
        <v/>
      </c>
      <c r="S895" s="66"/>
      <c r="T895" s="66"/>
      <c r="U895" s="66"/>
      <c r="V895" s="66"/>
      <c r="W895" s="66"/>
      <c r="X895" s="66"/>
      <c r="Y895" s="278"/>
      <c r="Z895" s="7">
        <f t="shared" si="41"/>
        <v>22</v>
      </c>
      <c r="AB895" s="133" t="str">
        <f>IFERROR(IF(DATEVALUE(VLOOKUP(K895,Validation!F930:I953,3,FALSE)&amp;"/"&amp;RIGHT(L895+100,2)&amp;"/"&amp;M895)&lt;=DATEVALUE(VLOOKUP(N895,Validation!F930:I953,3,FALSE)&amp;"/"&amp;RIGHT(O895+100,2)&amp;"/"&amp;P895),"",-1),"")</f>
        <v/>
      </c>
      <c r="AC895" s="133" t="str">
        <f>IFERROR(IF(DATEVALUE(TEXT(VLOOKUP(S895,Validation!F930:I953,3,FALSE)&amp;"/"&amp;RIGHT(T895+100,2)&amp;"/"&amp;U895,"MM/DD/YYYY"))&lt;=DATEVALUE(TEXT(VLOOKUP(V895,Validation!F930:I953,3,FALSE)&amp;"/"&amp;RIGHT(W895+100,2)&amp;"/"&amp;X895,"MM/DD/YYYY")),"",-1),"")</f>
        <v/>
      </c>
    </row>
    <row r="896" spans="1:29" ht="13.8">
      <c r="A896" s="113"/>
      <c r="B896" s="113"/>
      <c r="C896" s="113"/>
      <c r="D896" s="113"/>
      <c r="E896" s="113"/>
      <c r="F896" s="14"/>
      <c r="G896" s="15"/>
      <c r="H896" s="14"/>
      <c r="I896" s="114"/>
      <c r="J896" s="91" t="str">
        <f t="shared" si="39"/>
        <v/>
      </c>
      <c r="K896" s="88"/>
      <c r="L896" s="89"/>
      <c r="M896" s="90"/>
      <c r="N896" s="88"/>
      <c r="O896" s="89"/>
      <c r="P896" s="90"/>
      <c r="Q896" s="85" t="str">
        <f ca="1">+IF(A896="","",IF(AND(TODAY()&lt;Validation!$C$141,OR(MONTH(TODAY())=10,MONTH(TODAY())=11,MONTH(TODAY())=12)),CONCATENATE(MONTH(TODAY()),"/01/",YEAR(TODAY())),IF(AND(TODAY()&lt;Validation!$C$141,MONTH(TODAY())&lt;=9),CONCATENATE("0",MONTH(TODAY()),"/01/",YEAR(TODAY())),IF(AND(TODAY()&gt;=Validation!$C$141,OR(MONTH(TODAY())=10,MONTH(TODAY())=11,MONTH(TODAY())=12)),CONCATENATE(MONTH(TODAY()+10),"/01/",YEAR(TODAY()+10)),IF(AND(TODAY()&gt;=Validation!$C$141,MONTH(TODAY())&lt;=9),CONCATENATE("0",MONTH(TODAY()+10),"/01/",YEAR(TODAY()+10)))))))</f>
        <v/>
      </c>
      <c r="R896" s="84" t="str">
        <f t="shared" si="40"/>
        <v/>
      </c>
      <c r="S896" s="66"/>
      <c r="T896" s="66"/>
      <c r="U896" s="66"/>
      <c r="V896" s="66"/>
      <c r="W896" s="66"/>
      <c r="X896" s="66"/>
      <c r="Y896" s="278"/>
      <c r="Z896" s="7">
        <f t="shared" si="41"/>
        <v>22</v>
      </c>
      <c r="AB896" s="133" t="str">
        <f>IFERROR(IF(DATEVALUE(VLOOKUP(K896,Validation!F931:I954,3,FALSE)&amp;"/"&amp;RIGHT(L896+100,2)&amp;"/"&amp;M896)&lt;=DATEVALUE(VLOOKUP(N896,Validation!F931:I954,3,FALSE)&amp;"/"&amp;RIGHT(O896+100,2)&amp;"/"&amp;P896),"",-1),"")</f>
        <v/>
      </c>
      <c r="AC896" s="133" t="str">
        <f>IFERROR(IF(DATEVALUE(TEXT(VLOOKUP(S896,Validation!F931:I954,3,FALSE)&amp;"/"&amp;RIGHT(T896+100,2)&amp;"/"&amp;U896,"MM/DD/YYYY"))&lt;=DATEVALUE(TEXT(VLOOKUP(V896,Validation!F931:I954,3,FALSE)&amp;"/"&amp;RIGHT(W896+100,2)&amp;"/"&amp;X896,"MM/DD/YYYY")),"",-1),"")</f>
        <v/>
      </c>
    </row>
    <row r="897" spans="1:29" ht="13.8">
      <c r="A897" s="113"/>
      <c r="B897" s="113"/>
      <c r="C897" s="113"/>
      <c r="D897" s="113"/>
      <c r="E897" s="113"/>
      <c r="F897" s="14"/>
      <c r="G897" s="15"/>
      <c r="H897" s="14"/>
      <c r="I897" s="114"/>
      <c r="J897" s="91" t="str">
        <f t="shared" si="39"/>
        <v/>
      </c>
      <c r="K897" s="88"/>
      <c r="L897" s="89"/>
      <c r="M897" s="90"/>
      <c r="N897" s="88"/>
      <c r="O897" s="89"/>
      <c r="P897" s="90"/>
      <c r="Q897" s="85" t="str">
        <f ca="1">+IF(A897="","",IF(AND(TODAY()&lt;Validation!$C$141,OR(MONTH(TODAY())=10,MONTH(TODAY())=11,MONTH(TODAY())=12)),CONCATENATE(MONTH(TODAY()),"/01/",YEAR(TODAY())),IF(AND(TODAY()&lt;Validation!$C$141,MONTH(TODAY())&lt;=9),CONCATENATE("0",MONTH(TODAY()),"/01/",YEAR(TODAY())),IF(AND(TODAY()&gt;=Validation!$C$141,OR(MONTH(TODAY())=10,MONTH(TODAY())=11,MONTH(TODAY())=12)),CONCATENATE(MONTH(TODAY()+10),"/01/",YEAR(TODAY()+10)),IF(AND(TODAY()&gt;=Validation!$C$141,MONTH(TODAY())&lt;=9),CONCATENATE("0",MONTH(TODAY()+10),"/01/",YEAR(TODAY()+10)))))))</f>
        <v/>
      </c>
      <c r="R897" s="84" t="str">
        <f t="shared" si="40"/>
        <v/>
      </c>
      <c r="S897" s="66"/>
      <c r="T897" s="66"/>
      <c r="U897" s="66"/>
      <c r="V897" s="66"/>
      <c r="W897" s="66"/>
      <c r="X897" s="66"/>
      <c r="Y897" s="278"/>
      <c r="Z897" s="7">
        <f t="shared" si="41"/>
        <v>22</v>
      </c>
      <c r="AB897" s="133" t="str">
        <f>IFERROR(IF(DATEVALUE(VLOOKUP(K897,Validation!F932:I955,3,FALSE)&amp;"/"&amp;RIGHT(L897+100,2)&amp;"/"&amp;M897)&lt;=DATEVALUE(VLOOKUP(N897,Validation!F932:I955,3,FALSE)&amp;"/"&amp;RIGHT(O897+100,2)&amp;"/"&amp;P897),"",-1),"")</f>
        <v/>
      </c>
      <c r="AC897" s="133" t="str">
        <f>IFERROR(IF(DATEVALUE(TEXT(VLOOKUP(S897,Validation!F932:I955,3,FALSE)&amp;"/"&amp;RIGHT(T897+100,2)&amp;"/"&amp;U897,"MM/DD/YYYY"))&lt;=DATEVALUE(TEXT(VLOOKUP(V897,Validation!F932:I955,3,FALSE)&amp;"/"&amp;RIGHT(W897+100,2)&amp;"/"&amp;X897,"MM/DD/YYYY")),"",-1),"")</f>
        <v/>
      </c>
    </row>
    <row r="898" spans="1:29" ht="13.8">
      <c r="A898" s="113"/>
      <c r="B898" s="113"/>
      <c r="C898" s="113"/>
      <c r="D898" s="113"/>
      <c r="E898" s="113"/>
      <c r="F898" s="14"/>
      <c r="G898" s="15"/>
      <c r="H898" s="14"/>
      <c r="I898" s="114"/>
      <c r="J898" s="91" t="str">
        <f t="shared" si="39"/>
        <v/>
      </c>
      <c r="K898" s="88"/>
      <c r="L898" s="89"/>
      <c r="M898" s="90"/>
      <c r="N898" s="88"/>
      <c r="O898" s="89"/>
      <c r="P898" s="90"/>
      <c r="Q898" s="85" t="str">
        <f ca="1">+IF(A898="","",IF(AND(TODAY()&lt;Validation!$C$141,OR(MONTH(TODAY())=10,MONTH(TODAY())=11,MONTH(TODAY())=12)),CONCATENATE(MONTH(TODAY()),"/01/",YEAR(TODAY())),IF(AND(TODAY()&lt;Validation!$C$141,MONTH(TODAY())&lt;=9),CONCATENATE("0",MONTH(TODAY()),"/01/",YEAR(TODAY())),IF(AND(TODAY()&gt;=Validation!$C$141,OR(MONTH(TODAY())=10,MONTH(TODAY())=11,MONTH(TODAY())=12)),CONCATENATE(MONTH(TODAY()+10),"/01/",YEAR(TODAY()+10)),IF(AND(TODAY()&gt;=Validation!$C$141,MONTH(TODAY())&lt;=9),CONCATENATE("0",MONTH(TODAY()+10),"/01/",YEAR(TODAY()+10)))))))</f>
        <v/>
      </c>
      <c r="R898" s="84" t="str">
        <f t="shared" si="40"/>
        <v/>
      </c>
      <c r="S898" s="66"/>
      <c r="T898" s="66"/>
      <c r="U898" s="66"/>
      <c r="V898" s="66"/>
      <c r="W898" s="66"/>
      <c r="X898" s="66"/>
      <c r="Y898" s="278"/>
      <c r="Z898" s="7">
        <f t="shared" si="41"/>
        <v>22</v>
      </c>
      <c r="AB898" s="133" t="str">
        <f>IFERROR(IF(DATEVALUE(VLOOKUP(K898,Validation!F933:I956,3,FALSE)&amp;"/"&amp;RIGHT(L898+100,2)&amp;"/"&amp;M898)&lt;=DATEVALUE(VLOOKUP(N898,Validation!F933:I956,3,FALSE)&amp;"/"&amp;RIGHT(O898+100,2)&amp;"/"&amp;P898),"",-1),"")</f>
        <v/>
      </c>
      <c r="AC898" s="133" t="str">
        <f>IFERROR(IF(DATEVALUE(TEXT(VLOOKUP(S898,Validation!F933:I956,3,FALSE)&amp;"/"&amp;RIGHT(T898+100,2)&amp;"/"&amp;U898,"MM/DD/YYYY"))&lt;=DATEVALUE(TEXT(VLOOKUP(V898,Validation!F933:I956,3,FALSE)&amp;"/"&amp;RIGHT(W898+100,2)&amp;"/"&amp;X898,"MM/DD/YYYY")),"",-1),"")</f>
        <v/>
      </c>
    </row>
    <row r="899" spans="1:29" ht="13.8">
      <c r="A899" s="113"/>
      <c r="B899" s="113"/>
      <c r="C899" s="113"/>
      <c r="D899" s="113"/>
      <c r="E899" s="113"/>
      <c r="F899" s="14"/>
      <c r="G899" s="15"/>
      <c r="H899" s="14"/>
      <c r="I899" s="114"/>
      <c r="J899" s="91" t="str">
        <f t="shared" si="39"/>
        <v/>
      </c>
      <c r="K899" s="88"/>
      <c r="L899" s="89"/>
      <c r="M899" s="90"/>
      <c r="N899" s="88"/>
      <c r="O899" s="89"/>
      <c r="P899" s="90"/>
      <c r="Q899" s="85" t="str">
        <f ca="1">+IF(A899="","",IF(AND(TODAY()&lt;Validation!$C$141,OR(MONTH(TODAY())=10,MONTH(TODAY())=11,MONTH(TODAY())=12)),CONCATENATE(MONTH(TODAY()),"/01/",YEAR(TODAY())),IF(AND(TODAY()&lt;Validation!$C$141,MONTH(TODAY())&lt;=9),CONCATENATE("0",MONTH(TODAY()),"/01/",YEAR(TODAY())),IF(AND(TODAY()&gt;=Validation!$C$141,OR(MONTH(TODAY())=10,MONTH(TODAY())=11,MONTH(TODAY())=12)),CONCATENATE(MONTH(TODAY()+10),"/01/",YEAR(TODAY()+10)),IF(AND(TODAY()&gt;=Validation!$C$141,MONTH(TODAY())&lt;=9),CONCATENATE("0",MONTH(TODAY()+10),"/01/",YEAR(TODAY()+10)))))))</f>
        <v/>
      </c>
      <c r="R899" s="84" t="str">
        <f t="shared" si="40"/>
        <v/>
      </c>
      <c r="S899" s="66"/>
      <c r="T899" s="66"/>
      <c r="U899" s="66"/>
      <c r="V899" s="66"/>
      <c r="W899" s="66"/>
      <c r="X899" s="66"/>
      <c r="Y899" s="278"/>
      <c r="Z899" s="7">
        <f t="shared" si="41"/>
        <v>22</v>
      </c>
      <c r="AB899" s="133" t="str">
        <f>IFERROR(IF(DATEVALUE(VLOOKUP(K899,Validation!F934:I957,3,FALSE)&amp;"/"&amp;RIGHT(L899+100,2)&amp;"/"&amp;M899)&lt;=DATEVALUE(VLOOKUP(N899,Validation!F934:I957,3,FALSE)&amp;"/"&amp;RIGHT(O899+100,2)&amp;"/"&amp;P899),"",-1),"")</f>
        <v/>
      </c>
      <c r="AC899" s="133" t="str">
        <f>IFERROR(IF(DATEVALUE(TEXT(VLOOKUP(S899,Validation!F934:I957,3,FALSE)&amp;"/"&amp;RIGHT(T899+100,2)&amp;"/"&amp;U899,"MM/DD/YYYY"))&lt;=DATEVALUE(TEXT(VLOOKUP(V899,Validation!F934:I957,3,FALSE)&amp;"/"&amp;RIGHT(W899+100,2)&amp;"/"&amp;X899,"MM/DD/YYYY")),"",-1),"")</f>
        <v/>
      </c>
    </row>
    <row r="900" spans="1:29" ht="13.8">
      <c r="A900" s="113"/>
      <c r="B900" s="113"/>
      <c r="C900" s="113"/>
      <c r="D900" s="113"/>
      <c r="E900" s="113"/>
      <c r="F900" s="14"/>
      <c r="G900" s="15"/>
      <c r="H900" s="14"/>
      <c r="I900" s="114"/>
      <c r="J900" s="91" t="str">
        <f t="shared" si="39"/>
        <v/>
      </c>
      <c r="K900" s="88"/>
      <c r="L900" s="89"/>
      <c r="M900" s="90"/>
      <c r="N900" s="88"/>
      <c r="O900" s="89"/>
      <c r="P900" s="90"/>
      <c r="Q900" s="85" t="str">
        <f ca="1">+IF(A900="","",IF(AND(TODAY()&lt;Validation!$C$141,OR(MONTH(TODAY())=10,MONTH(TODAY())=11,MONTH(TODAY())=12)),CONCATENATE(MONTH(TODAY()),"/01/",YEAR(TODAY())),IF(AND(TODAY()&lt;Validation!$C$141,MONTH(TODAY())&lt;=9),CONCATENATE("0",MONTH(TODAY()),"/01/",YEAR(TODAY())),IF(AND(TODAY()&gt;=Validation!$C$141,OR(MONTH(TODAY())=10,MONTH(TODAY())=11,MONTH(TODAY())=12)),CONCATENATE(MONTH(TODAY()+10),"/01/",YEAR(TODAY()+10)),IF(AND(TODAY()&gt;=Validation!$C$141,MONTH(TODAY())&lt;=9),CONCATENATE("0",MONTH(TODAY()+10),"/01/",YEAR(TODAY()+10)))))))</f>
        <v/>
      </c>
      <c r="R900" s="84" t="str">
        <f t="shared" si="40"/>
        <v/>
      </c>
      <c r="S900" s="66"/>
      <c r="T900" s="66"/>
      <c r="U900" s="66"/>
      <c r="V900" s="66"/>
      <c r="W900" s="66"/>
      <c r="X900" s="66"/>
      <c r="Y900" s="278"/>
      <c r="Z900" s="7">
        <f t="shared" si="41"/>
        <v>22</v>
      </c>
      <c r="AB900" s="133" t="str">
        <f>IFERROR(IF(DATEVALUE(VLOOKUP(K900,Validation!F935:I958,3,FALSE)&amp;"/"&amp;RIGHT(L900+100,2)&amp;"/"&amp;M900)&lt;=DATEVALUE(VLOOKUP(N900,Validation!F935:I958,3,FALSE)&amp;"/"&amp;RIGHT(O900+100,2)&amp;"/"&amp;P900),"",-1),"")</f>
        <v/>
      </c>
      <c r="AC900" s="133" t="str">
        <f>IFERROR(IF(DATEVALUE(TEXT(VLOOKUP(S900,Validation!F935:I958,3,FALSE)&amp;"/"&amp;RIGHT(T900+100,2)&amp;"/"&amp;U900,"MM/DD/YYYY"))&lt;=DATEVALUE(TEXT(VLOOKUP(V900,Validation!F935:I958,3,FALSE)&amp;"/"&amp;RIGHT(W900+100,2)&amp;"/"&amp;X900,"MM/DD/YYYY")),"",-1),"")</f>
        <v/>
      </c>
    </row>
    <row r="901" spans="1:29" ht="13.8">
      <c r="A901" s="113"/>
      <c r="B901" s="113"/>
      <c r="C901" s="113"/>
      <c r="D901" s="113"/>
      <c r="E901" s="113"/>
      <c r="F901" s="14"/>
      <c r="G901" s="15"/>
      <c r="H901" s="14"/>
      <c r="I901" s="114"/>
      <c r="J901" s="91" t="str">
        <f t="shared" si="39"/>
        <v/>
      </c>
      <c r="K901" s="88"/>
      <c r="L901" s="89"/>
      <c r="M901" s="90"/>
      <c r="N901" s="88"/>
      <c r="O901" s="89"/>
      <c r="P901" s="90"/>
      <c r="Q901" s="85" t="str">
        <f ca="1">+IF(A901="","",IF(AND(TODAY()&lt;Validation!$C$141,OR(MONTH(TODAY())=10,MONTH(TODAY())=11,MONTH(TODAY())=12)),CONCATENATE(MONTH(TODAY()),"/01/",YEAR(TODAY())),IF(AND(TODAY()&lt;Validation!$C$141,MONTH(TODAY())&lt;=9),CONCATENATE("0",MONTH(TODAY()),"/01/",YEAR(TODAY())),IF(AND(TODAY()&gt;=Validation!$C$141,OR(MONTH(TODAY())=10,MONTH(TODAY())=11,MONTH(TODAY())=12)),CONCATENATE(MONTH(TODAY()+10),"/01/",YEAR(TODAY()+10)),IF(AND(TODAY()&gt;=Validation!$C$141,MONTH(TODAY())&lt;=9),CONCATENATE("0",MONTH(TODAY()+10),"/01/",YEAR(TODAY()+10)))))))</f>
        <v/>
      </c>
      <c r="R901" s="84" t="str">
        <f t="shared" si="40"/>
        <v/>
      </c>
      <c r="S901" s="66"/>
      <c r="T901" s="66"/>
      <c r="U901" s="66"/>
      <c r="V901" s="66"/>
      <c r="W901" s="66"/>
      <c r="X901" s="66"/>
      <c r="Y901" s="278"/>
      <c r="Z901" s="7">
        <f t="shared" si="41"/>
        <v>22</v>
      </c>
      <c r="AB901" s="133" t="str">
        <f>IFERROR(IF(DATEVALUE(VLOOKUP(K901,Validation!F936:I959,3,FALSE)&amp;"/"&amp;RIGHT(L901+100,2)&amp;"/"&amp;M901)&lt;=DATEVALUE(VLOOKUP(N901,Validation!F936:I959,3,FALSE)&amp;"/"&amp;RIGHT(O901+100,2)&amp;"/"&amp;P901),"",-1),"")</f>
        <v/>
      </c>
      <c r="AC901" s="133" t="str">
        <f>IFERROR(IF(DATEVALUE(TEXT(VLOOKUP(S901,Validation!F936:I959,3,FALSE)&amp;"/"&amp;RIGHT(T901+100,2)&amp;"/"&amp;U901,"MM/DD/YYYY"))&lt;=DATEVALUE(TEXT(VLOOKUP(V901,Validation!F936:I959,3,FALSE)&amp;"/"&amp;RIGHT(W901+100,2)&amp;"/"&amp;X901,"MM/DD/YYYY")),"",-1),"")</f>
        <v/>
      </c>
    </row>
    <row r="902" spans="1:29" ht="13.8">
      <c r="A902" s="113"/>
      <c r="B902" s="113"/>
      <c r="C902" s="113"/>
      <c r="D902" s="113"/>
      <c r="E902" s="113"/>
      <c r="F902" s="14"/>
      <c r="G902" s="15"/>
      <c r="H902" s="14"/>
      <c r="I902" s="114"/>
      <c r="J902" s="91" t="str">
        <f t="shared" ref="J902:J965" si="42">+IF(A902="","",I902)</f>
        <v/>
      </c>
      <c r="K902" s="88"/>
      <c r="L902" s="89"/>
      <c r="M902" s="90"/>
      <c r="N902" s="88"/>
      <c r="O902" s="89"/>
      <c r="P902" s="90"/>
      <c r="Q902" s="85" t="str">
        <f ca="1">+IF(A902="","",IF(AND(TODAY()&lt;Validation!$C$141,OR(MONTH(TODAY())=10,MONTH(TODAY())=11,MONTH(TODAY())=12)),CONCATENATE(MONTH(TODAY()),"/01/",YEAR(TODAY())),IF(AND(TODAY()&lt;Validation!$C$141,MONTH(TODAY())&lt;=9),CONCATENATE("0",MONTH(TODAY()),"/01/",YEAR(TODAY())),IF(AND(TODAY()&gt;=Validation!$C$141,OR(MONTH(TODAY())=10,MONTH(TODAY())=11,MONTH(TODAY())=12)),CONCATENATE(MONTH(TODAY()+10),"/01/",YEAR(TODAY()+10)),IF(AND(TODAY()&gt;=Validation!$C$141,MONTH(TODAY())&lt;=9),CONCATENATE("0",MONTH(TODAY()+10),"/01/",YEAR(TODAY()+10)))))))</f>
        <v/>
      </c>
      <c r="R902" s="84" t="str">
        <f t="shared" ref="R902:R965" si="43">+IF(A902="","",I902)</f>
        <v/>
      </c>
      <c r="S902" s="66"/>
      <c r="T902" s="66"/>
      <c r="U902" s="66"/>
      <c r="V902" s="66"/>
      <c r="W902" s="66"/>
      <c r="X902" s="66"/>
      <c r="Y902" s="278"/>
      <c r="Z902" s="7">
        <f t="shared" ref="Z902:Z965" si="44">COUNTBLANK(A902:I902)+COUNTBLANK(K902:P902)+COUNTBLANK(S902:Y902)</f>
        <v>22</v>
      </c>
      <c r="AB902" s="133" t="str">
        <f>IFERROR(IF(DATEVALUE(VLOOKUP(K902,Validation!F937:I960,3,FALSE)&amp;"/"&amp;RIGHT(L902+100,2)&amp;"/"&amp;M902)&lt;=DATEVALUE(VLOOKUP(N902,Validation!F937:I960,3,FALSE)&amp;"/"&amp;RIGHT(O902+100,2)&amp;"/"&amp;P902),"",-1),"")</f>
        <v/>
      </c>
      <c r="AC902" s="133" t="str">
        <f>IFERROR(IF(DATEVALUE(TEXT(VLOOKUP(S902,Validation!F937:I960,3,FALSE)&amp;"/"&amp;RIGHT(T902+100,2)&amp;"/"&amp;U902,"MM/DD/YYYY"))&lt;=DATEVALUE(TEXT(VLOOKUP(V902,Validation!F937:I960,3,FALSE)&amp;"/"&amp;RIGHT(W902+100,2)&amp;"/"&amp;X902,"MM/DD/YYYY")),"",-1),"")</f>
        <v/>
      </c>
    </row>
    <row r="903" spans="1:29" ht="13.8">
      <c r="A903" s="113"/>
      <c r="B903" s="113"/>
      <c r="C903" s="113"/>
      <c r="D903" s="113"/>
      <c r="E903" s="113"/>
      <c r="F903" s="14"/>
      <c r="G903" s="15"/>
      <c r="H903" s="14"/>
      <c r="I903" s="114"/>
      <c r="J903" s="91" t="str">
        <f t="shared" si="42"/>
        <v/>
      </c>
      <c r="K903" s="88"/>
      <c r="L903" s="89"/>
      <c r="M903" s="90"/>
      <c r="N903" s="88"/>
      <c r="O903" s="89"/>
      <c r="P903" s="90"/>
      <c r="Q903" s="85" t="str">
        <f ca="1">+IF(A903="","",IF(AND(TODAY()&lt;Validation!$C$141,OR(MONTH(TODAY())=10,MONTH(TODAY())=11,MONTH(TODAY())=12)),CONCATENATE(MONTH(TODAY()),"/01/",YEAR(TODAY())),IF(AND(TODAY()&lt;Validation!$C$141,MONTH(TODAY())&lt;=9),CONCATENATE("0",MONTH(TODAY()),"/01/",YEAR(TODAY())),IF(AND(TODAY()&gt;=Validation!$C$141,OR(MONTH(TODAY())=10,MONTH(TODAY())=11,MONTH(TODAY())=12)),CONCATENATE(MONTH(TODAY()+10),"/01/",YEAR(TODAY()+10)),IF(AND(TODAY()&gt;=Validation!$C$141,MONTH(TODAY())&lt;=9),CONCATENATE("0",MONTH(TODAY()+10),"/01/",YEAR(TODAY()+10)))))))</f>
        <v/>
      </c>
      <c r="R903" s="84" t="str">
        <f t="shared" si="43"/>
        <v/>
      </c>
      <c r="S903" s="66"/>
      <c r="T903" s="66"/>
      <c r="U903" s="66"/>
      <c r="V903" s="66"/>
      <c r="W903" s="66"/>
      <c r="X903" s="66"/>
      <c r="Y903" s="278"/>
      <c r="Z903" s="7">
        <f t="shared" si="44"/>
        <v>22</v>
      </c>
      <c r="AB903" s="133" t="str">
        <f>IFERROR(IF(DATEVALUE(VLOOKUP(K903,Validation!F938:I961,3,FALSE)&amp;"/"&amp;RIGHT(L903+100,2)&amp;"/"&amp;M903)&lt;=DATEVALUE(VLOOKUP(N903,Validation!F938:I961,3,FALSE)&amp;"/"&amp;RIGHT(O903+100,2)&amp;"/"&amp;P903),"",-1),"")</f>
        <v/>
      </c>
      <c r="AC903" s="133" t="str">
        <f>IFERROR(IF(DATEVALUE(TEXT(VLOOKUP(S903,Validation!F938:I961,3,FALSE)&amp;"/"&amp;RIGHT(T903+100,2)&amp;"/"&amp;U903,"MM/DD/YYYY"))&lt;=DATEVALUE(TEXT(VLOOKUP(V903,Validation!F938:I961,3,FALSE)&amp;"/"&amp;RIGHT(W903+100,2)&amp;"/"&amp;X903,"MM/DD/YYYY")),"",-1),"")</f>
        <v/>
      </c>
    </row>
    <row r="904" spans="1:29" ht="13.8">
      <c r="A904" s="113"/>
      <c r="B904" s="113"/>
      <c r="C904" s="113"/>
      <c r="D904" s="113"/>
      <c r="E904" s="113"/>
      <c r="F904" s="14"/>
      <c r="G904" s="15"/>
      <c r="H904" s="14"/>
      <c r="I904" s="114"/>
      <c r="J904" s="91" t="str">
        <f t="shared" si="42"/>
        <v/>
      </c>
      <c r="K904" s="88"/>
      <c r="L904" s="89"/>
      <c r="M904" s="90"/>
      <c r="N904" s="88"/>
      <c r="O904" s="89"/>
      <c r="P904" s="90"/>
      <c r="Q904" s="85" t="str">
        <f ca="1">+IF(A904="","",IF(AND(TODAY()&lt;Validation!$C$141,OR(MONTH(TODAY())=10,MONTH(TODAY())=11,MONTH(TODAY())=12)),CONCATENATE(MONTH(TODAY()),"/01/",YEAR(TODAY())),IF(AND(TODAY()&lt;Validation!$C$141,MONTH(TODAY())&lt;=9),CONCATENATE("0",MONTH(TODAY()),"/01/",YEAR(TODAY())),IF(AND(TODAY()&gt;=Validation!$C$141,OR(MONTH(TODAY())=10,MONTH(TODAY())=11,MONTH(TODAY())=12)),CONCATENATE(MONTH(TODAY()+10),"/01/",YEAR(TODAY()+10)),IF(AND(TODAY()&gt;=Validation!$C$141,MONTH(TODAY())&lt;=9),CONCATENATE("0",MONTH(TODAY()+10),"/01/",YEAR(TODAY()+10)))))))</f>
        <v/>
      </c>
      <c r="R904" s="84" t="str">
        <f t="shared" si="43"/>
        <v/>
      </c>
      <c r="S904" s="66"/>
      <c r="T904" s="66"/>
      <c r="U904" s="66"/>
      <c r="V904" s="66"/>
      <c r="W904" s="66"/>
      <c r="X904" s="66"/>
      <c r="Y904" s="278"/>
      <c r="Z904" s="7">
        <f t="shared" si="44"/>
        <v>22</v>
      </c>
      <c r="AB904" s="133" t="str">
        <f>IFERROR(IF(DATEVALUE(VLOOKUP(K904,Validation!F939:I962,3,FALSE)&amp;"/"&amp;RIGHT(L904+100,2)&amp;"/"&amp;M904)&lt;=DATEVALUE(VLOOKUP(N904,Validation!F939:I962,3,FALSE)&amp;"/"&amp;RIGHT(O904+100,2)&amp;"/"&amp;P904),"",-1),"")</f>
        <v/>
      </c>
      <c r="AC904" s="133" t="str">
        <f>IFERROR(IF(DATEVALUE(TEXT(VLOOKUP(S904,Validation!F939:I962,3,FALSE)&amp;"/"&amp;RIGHT(T904+100,2)&amp;"/"&amp;U904,"MM/DD/YYYY"))&lt;=DATEVALUE(TEXT(VLOOKUP(V904,Validation!F939:I962,3,FALSE)&amp;"/"&amp;RIGHT(W904+100,2)&amp;"/"&amp;X904,"MM/DD/YYYY")),"",-1),"")</f>
        <v/>
      </c>
    </row>
    <row r="905" spans="1:29" ht="13.8">
      <c r="A905" s="113"/>
      <c r="B905" s="113"/>
      <c r="C905" s="113"/>
      <c r="D905" s="113"/>
      <c r="E905" s="113"/>
      <c r="F905" s="14"/>
      <c r="G905" s="15"/>
      <c r="H905" s="14"/>
      <c r="I905" s="114"/>
      <c r="J905" s="91" t="str">
        <f t="shared" si="42"/>
        <v/>
      </c>
      <c r="K905" s="88"/>
      <c r="L905" s="89"/>
      <c r="M905" s="90"/>
      <c r="N905" s="88"/>
      <c r="O905" s="89"/>
      <c r="P905" s="90"/>
      <c r="Q905" s="85" t="str">
        <f ca="1">+IF(A905="","",IF(AND(TODAY()&lt;Validation!$C$141,OR(MONTH(TODAY())=10,MONTH(TODAY())=11,MONTH(TODAY())=12)),CONCATENATE(MONTH(TODAY()),"/01/",YEAR(TODAY())),IF(AND(TODAY()&lt;Validation!$C$141,MONTH(TODAY())&lt;=9),CONCATENATE("0",MONTH(TODAY()),"/01/",YEAR(TODAY())),IF(AND(TODAY()&gt;=Validation!$C$141,OR(MONTH(TODAY())=10,MONTH(TODAY())=11,MONTH(TODAY())=12)),CONCATENATE(MONTH(TODAY()+10),"/01/",YEAR(TODAY()+10)),IF(AND(TODAY()&gt;=Validation!$C$141,MONTH(TODAY())&lt;=9),CONCATENATE("0",MONTH(TODAY()+10),"/01/",YEAR(TODAY()+10)))))))</f>
        <v/>
      </c>
      <c r="R905" s="84" t="str">
        <f t="shared" si="43"/>
        <v/>
      </c>
      <c r="S905" s="66"/>
      <c r="T905" s="66"/>
      <c r="U905" s="66"/>
      <c r="V905" s="66"/>
      <c r="W905" s="66"/>
      <c r="X905" s="66"/>
      <c r="Y905" s="278"/>
      <c r="Z905" s="7">
        <f t="shared" si="44"/>
        <v>22</v>
      </c>
      <c r="AB905" s="133" t="str">
        <f>IFERROR(IF(DATEVALUE(VLOOKUP(K905,Validation!F940:I963,3,FALSE)&amp;"/"&amp;RIGHT(L905+100,2)&amp;"/"&amp;M905)&lt;=DATEVALUE(VLOOKUP(N905,Validation!F940:I963,3,FALSE)&amp;"/"&amp;RIGHT(O905+100,2)&amp;"/"&amp;P905),"",-1),"")</f>
        <v/>
      </c>
      <c r="AC905" s="133" t="str">
        <f>IFERROR(IF(DATEVALUE(TEXT(VLOOKUP(S905,Validation!F940:I963,3,FALSE)&amp;"/"&amp;RIGHT(T905+100,2)&amp;"/"&amp;U905,"MM/DD/YYYY"))&lt;=DATEVALUE(TEXT(VLOOKUP(V905,Validation!F940:I963,3,FALSE)&amp;"/"&amp;RIGHT(W905+100,2)&amp;"/"&amp;X905,"MM/DD/YYYY")),"",-1),"")</f>
        <v/>
      </c>
    </row>
    <row r="906" spans="1:29" ht="13.8">
      <c r="A906" s="113"/>
      <c r="B906" s="113"/>
      <c r="C906" s="113"/>
      <c r="D906" s="113"/>
      <c r="E906" s="113"/>
      <c r="F906" s="14"/>
      <c r="G906" s="15"/>
      <c r="H906" s="14"/>
      <c r="I906" s="114"/>
      <c r="J906" s="91" t="str">
        <f t="shared" si="42"/>
        <v/>
      </c>
      <c r="K906" s="88"/>
      <c r="L906" s="89"/>
      <c r="M906" s="90"/>
      <c r="N906" s="88"/>
      <c r="O906" s="89"/>
      <c r="P906" s="90"/>
      <c r="Q906" s="85" t="str">
        <f ca="1">+IF(A906="","",IF(AND(TODAY()&lt;Validation!$C$141,OR(MONTH(TODAY())=10,MONTH(TODAY())=11,MONTH(TODAY())=12)),CONCATENATE(MONTH(TODAY()),"/01/",YEAR(TODAY())),IF(AND(TODAY()&lt;Validation!$C$141,MONTH(TODAY())&lt;=9),CONCATENATE("0",MONTH(TODAY()),"/01/",YEAR(TODAY())),IF(AND(TODAY()&gt;=Validation!$C$141,OR(MONTH(TODAY())=10,MONTH(TODAY())=11,MONTH(TODAY())=12)),CONCATENATE(MONTH(TODAY()+10),"/01/",YEAR(TODAY()+10)),IF(AND(TODAY()&gt;=Validation!$C$141,MONTH(TODAY())&lt;=9),CONCATENATE("0",MONTH(TODAY()+10),"/01/",YEAR(TODAY()+10)))))))</f>
        <v/>
      </c>
      <c r="R906" s="84" t="str">
        <f t="shared" si="43"/>
        <v/>
      </c>
      <c r="S906" s="66"/>
      <c r="T906" s="66"/>
      <c r="U906" s="66"/>
      <c r="V906" s="66"/>
      <c r="W906" s="66"/>
      <c r="X906" s="66"/>
      <c r="Y906" s="278"/>
      <c r="Z906" s="7">
        <f t="shared" si="44"/>
        <v>22</v>
      </c>
      <c r="AB906" s="133" t="str">
        <f>IFERROR(IF(DATEVALUE(VLOOKUP(K906,Validation!F941:I964,3,FALSE)&amp;"/"&amp;RIGHT(L906+100,2)&amp;"/"&amp;M906)&lt;=DATEVALUE(VLOOKUP(N906,Validation!F941:I964,3,FALSE)&amp;"/"&amp;RIGHT(O906+100,2)&amp;"/"&amp;P906),"",-1),"")</f>
        <v/>
      </c>
      <c r="AC906" s="133" t="str">
        <f>IFERROR(IF(DATEVALUE(TEXT(VLOOKUP(S906,Validation!F941:I964,3,FALSE)&amp;"/"&amp;RIGHT(T906+100,2)&amp;"/"&amp;U906,"MM/DD/YYYY"))&lt;=DATEVALUE(TEXT(VLOOKUP(V906,Validation!F941:I964,3,FALSE)&amp;"/"&amp;RIGHT(W906+100,2)&amp;"/"&amp;X906,"MM/DD/YYYY")),"",-1),"")</f>
        <v/>
      </c>
    </row>
    <row r="907" spans="1:29" ht="13.8">
      <c r="A907" s="113"/>
      <c r="B907" s="113"/>
      <c r="C907" s="113"/>
      <c r="D907" s="113"/>
      <c r="E907" s="113"/>
      <c r="F907" s="14"/>
      <c r="G907" s="15"/>
      <c r="H907" s="14"/>
      <c r="I907" s="114"/>
      <c r="J907" s="91" t="str">
        <f t="shared" si="42"/>
        <v/>
      </c>
      <c r="K907" s="88"/>
      <c r="L907" s="89"/>
      <c r="M907" s="90"/>
      <c r="N907" s="88"/>
      <c r="O907" s="89"/>
      <c r="P907" s="90"/>
      <c r="Q907" s="85" t="str">
        <f ca="1">+IF(A907="","",IF(AND(TODAY()&lt;Validation!$C$141,OR(MONTH(TODAY())=10,MONTH(TODAY())=11,MONTH(TODAY())=12)),CONCATENATE(MONTH(TODAY()),"/01/",YEAR(TODAY())),IF(AND(TODAY()&lt;Validation!$C$141,MONTH(TODAY())&lt;=9),CONCATENATE("0",MONTH(TODAY()),"/01/",YEAR(TODAY())),IF(AND(TODAY()&gt;=Validation!$C$141,OR(MONTH(TODAY())=10,MONTH(TODAY())=11,MONTH(TODAY())=12)),CONCATENATE(MONTH(TODAY()+10),"/01/",YEAR(TODAY()+10)),IF(AND(TODAY()&gt;=Validation!$C$141,MONTH(TODAY())&lt;=9),CONCATENATE("0",MONTH(TODAY()+10),"/01/",YEAR(TODAY()+10)))))))</f>
        <v/>
      </c>
      <c r="R907" s="84" t="str">
        <f t="shared" si="43"/>
        <v/>
      </c>
      <c r="S907" s="66"/>
      <c r="T907" s="66"/>
      <c r="U907" s="66"/>
      <c r="V907" s="66"/>
      <c r="W907" s="66"/>
      <c r="X907" s="66"/>
      <c r="Y907" s="278"/>
      <c r="Z907" s="7">
        <f t="shared" si="44"/>
        <v>22</v>
      </c>
      <c r="AB907" s="133" t="str">
        <f>IFERROR(IF(DATEVALUE(VLOOKUP(K907,Validation!F942:I965,3,FALSE)&amp;"/"&amp;RIGHT(L907+100,2)&amp;"/"&amp;M907)&lt;=DATEVALUE(VLOOKUP(N907,Validation!F942:I965,3,FALSE)&amp;"/"&amp;RIGHT(O907+100,2)&amp;"/"&amp;P907),"",-1),"")</f>
        <v/>
      </c>
      <c r="AC907" s="133" t="str">
        <f>IFERROR(IF(DATEVALUE(TEXT(VLOOKUP(S907,Validation!F942:I965,3,FALSE)&amp;"/"&amp;RIGHT(T907+100,2)&amp;"/"&amp;U907,"MM/DD/YYYY"))&lt;=DATEVALUE(TEXT(VLOOKUP(V907,Validation!F942:I965,3,FALSE)&amp;"/"&amp;RIGHT(W907+100,2)&amp;"/"&amp;X907,"MM/DD/YYYY")),"",-1),"")</f>
        <v/>
      </c>
    </row>
    <row r="908" spans="1:29" ht="13.8">
      <c r="A908" s="113"/>
      <c r="B908" s="113"/>
      <c r="C908" s="113"/>
      <c r="D908" s="113"/>
      <c r="E908" s="113"/>
      <c r="F908" s="14"/>
      <c r="G908" s="15"/>
      <c r="H908" s="14"/>
      <c r="I908" s="114"/>
      <c r="J908" s="91" t="str">
        <f t="shared" si="42"/>
        <v/>
      </c>
      <c r="K908" s="88"/>
      <c r="L908" s="89"/>
      <c r="M908" s="90"/>
      <c r="N908" s="88"/>
      <c r="O908" s="89"/>
      <c r="P908" s="90"/>
      <c r="Q908" s="85" t="str">
        <f ca="1">+IF(A908="","",IF(AND(TODAY()&lt;Validation!$C$141,OR(MONTH(TODAY())=10,MONTH(TODAY())=11,MONTH(TODAY())=12)),CONCATENATE(MONTH(TODAY()),"/01/",YEAR(TODAY())),IF(AND(TODAY()&lt;Validation!$C$141,MONTH(TODAY())&lt;=9),CONCATENATE("0",MONTH(TODAY()),"/01/",YEAR(TODAY())),IF(AND(TODAY()&gt;=Validation!$C$141,OR(MONTH(TODAY())=10,MONTH(TODAY())=11,MONTH(TODAY())=12)),CONCATENATE(MONTH(TODAY()+10),"/01/",YEAR(TODAY()+10)),IF(AND(TODAY()&gt;=Validation!$C$141,MONTH(TODAY())&lt;=9),CONCATENATE("0",MONTH(TODAY()+10),"/01/",YEAR(TODAY()+10)))))))</f>
        <v/>
      </c>
      <c r="R908" s="84" t="str">
        <f t="shared" si="43"/>
        <v/>
      </c>
      <c r="S908" s="66"/>
      <c r="T908" s="66"/>
      <c r="U908" s="66"/>
      <c r="V908" s="66"/>
      <c r="W908" s="66"/>
      <c r="X908" s="66"/>
      <c r="Y908" s="278"/>
      <c r="Z908" s="7">
        <f t="shared" si="44"/>
        <v>22</v>
      </c>
      <c r="AB908" s="133" t="str">
        <f>IFERROR(IF(DATEVALUE(VLOOKUP(K908,Validation!F943:I966,3,FALSE)&amp;"/"&amp;RIGHT(L908+100,2)&amp;"/"&amp;M908)&lt;=DATEVALUE(VLOOKUP(N908,Validation!F943:I966,3,FALSE)&amp;"/"&amp;RIGHT(O908+100,2)&amp;"/"&amp;P908),"",-1),"")</f>
        <v/>
      </c>
      <c r="AC908" s="133" t="str">
        <f>IFERROR(IF(DATEVALUE(TEXT(VLOOKUP(S908,Validation!F943:I966,3,FALSE)&amp;"/"&amp;RIGHT(T908+100,2)&amp;"/"&amp;U908,"MM/DD/YYYY"))&lt;=DATEVALUE(TEXT(VLOOKUP(V908,Validation!F943:I966,3,FALSE)&amp;"/"&amp;RIGHT(W908+100,2)&amp;"/"&amp;X908,"MM/DD/YYYY")),"",-1),"")</f>
        <v/>
      </c>
    </row>
    <row r="909" spans="1:29" ht="13.8">
      <c r="A909" s="113"/>
      <c r="B909" s="113"/>
      <c r="C909" s="113"/>
      <c r="D909" s="113"/>
      <c r="E909" s="113"/>
      <c r="F909" s="14"/>
      <c r="G909" s="15"/>
      <c r="H909" s="14"/>
      <c r="I909" s="114"/>
      <c r="J909" s="91" t="str">
        <f t="shared" si="42"/>
        <v/>
      </c>
      <c r="K909" s="88"/>
      <c r="L909" s="89"/>
      <c r="M909" s="90"/>
      <c r="N909" s="88"/>
      <c r="O909" s="89"/>
      <c r="P909" s="90"/>
      <c r="Q909" s="85" t="str">
        <f ca="1">+IF(A909="","",IF(AND(TODAY()&lt;Validation!$C$141,OR(MONTH(TODAY())=10,MONTH(TODAY())=11,MONTH(TODAY())=12)),CONCATENATE(MONTH(TODAY()),"/01/",YEAR(TODAY())),IF(AND(TODAY()&lt;Validation!$C$141,MONTH(TODAY())&lt;=9),CONCATENATE("0",MONTH(TODAY()),"/01/",YEAR(TODAY())),IF(AND(TODAY()&gt;=Validation!$C$141,OR(MONTH(TODAY())=10,MONTH(TODAY())=11,MONTH(TODAY())=12)),CONCATENATE(MONTH(TODAY()+10),"/01/",YEAR(TODAY()+10)),IF(AND(TODAY()&gt;=Validation!$C$141,MONTH(TODAY())&lt;=9),CONCATENATE("0",MONTH(TODAY()+10),"/01/",YEAR(TODAY()+10)))))))</f>
        <v/>
      </c>
      <c r="R909" s="84" t="str">
        <f t="shared" si="43"/>
        <v/>
      </c>
      <c r="S909" s="66"/>
      <c r="T909" s="66"/>
      <c r="U909" s="66"/>
      <c r="V909" s="66"/>
      <c r="W909" s="66"/>
      <c r="X909" s="66"/>
      <c r="Y909" s="278"/>
      <c r="Z909" s="7">
        <f t="shared" si="44"/>
        <v>22</v>
      </c>
      <c r="AB909" s="133" t="str">
        <f>IFERROR(IF(DATEVALUE(VLOOKUP(K909,Validation!F944:I967,3,FALSE)&amp;"/"&amp;RIGHT(L909+100,2)&amp;"/"&amp;M909)&lt;=DATEVALUE(VLOOKUP(N909,Validation!F944:I967,3,FALSE)&amp;"/"&amp;RIGHT(O909+100,2)&amp;"/"&amp;P909),"",-1),"")</f>
        <v/>
      </c>
      <c r="AC909" s="133" t="str">
        <f>IFERROR(IF(DATEVALUE(TEXT(VLOOKUP(S909,Validation!F944:I967,3,FALSE)&amp;"/"&amp;RIGHT(T909+100,2)&amp;"/"&amp;U909,"MM/DD/YYYY"))&lt;=DATEVALUE(TEXT(VLOOKUP(V909,Validation!F944:I967,3,FALSE)&amp;"/"&amp;RIGHT(W909+100,2)&amp;"/"&amp;X909,"MM/DD/YYYY")),"",-1),"")</f>
        <v/>
      </c>
    </row>
    <row r="910" spans="1:29" ht="13.8">
      <c r="A910" s="113"/>
      <c r="B910" s="113"/>
      <c r="C910" s="113"/>
      <c r="D910" s="113"/>
      <c r="E910" s="113"/>
      <c r="F910" s="14"/>
      <c r="G910" s="15"/>
      <c r="H910" s="14"/>
      <c r="I910" s="114"/>
      <c r="J910" s="91" t="str">
        <f t="shared" si="42"/>
        <v/>
      </c>
      <c r="K910" s="88"/>
      <c r="L910" s="89"/>
      <c r="M910" s="90"/>
      <c r="N910" s="88"/>
      <c r="O910" s="89"/>
      <c r="P910" s="90"/>
      <c r="Q910" s="85" t="str">
        <f ca="1">+IF(A910="","",IF(AND(TODAY()&lt;Validation!$C$141,OR(MONTH(TODAY())=10,MONTH(TODAY())=11,MONTH(TODAY())=12)),CONCATENATE(MONTH(TODAY()),"/01/",YEAR(TODAY())),IF(AND(TODAY()&lt;Validation!$C$141,MONTH(TODAY())&lt;=9),CONCATENATE("0",MONTH(TODAY()),"/01/",YEAR(TODAY())),IF(AND(TODAY()&gt;=Validation!$C$141,OR(MONTH(TODAY())=10,MONTH(TODAY())=11,MONTH(TODAY())=12)),CONCATENATE(MONTH(TODAY()+10),"/01/",YEAR(TODAY()+10)),IF(AND(TODAY()&gt;=Validation!$C$141,MONTH(TODAY())&lt;=9),CONCATENATE("0",MONTH(TODAY()+10),"/01/",YEAR(TODAY()+10)))))))</f>
        <v/>
      </c>
      <c r="R910" s="84" t="str">
        <f t="shared" si="43"/>
        <v/>
      </c>
      <c r="S910" s="66"/>
      <c r="T910" s="66"/>
      <c r="U910" s="66"/>
      <c r="V910" s="66"/>
      <c r="W910" s="66"/>
      <c r="X910" s="66"/>
      <c r="Y910" s="278"/>
      <c r="Z910" s="7">
        <f t="shared" si="44"/>
        <v>22</v>
      </c>
      <c r="AB910" s="133" t="str">
        <f>IFERROR(IF(DATEVALUE(VLOOKUP(K910,Validation!F945:I968,3,FALSE)&amp;"/"&amp;RIGHT(L910+100,2)&amp;"/"&amp;M910)&lt;=DATEVALUE(VLOOKUP(N910,Validation!F945:I968,3,FALSE)&amp;"/"&amp;RIGHT(O910+100,2)&amp;"/"&amp;P910),"",-1),"")</f>
        <v/>
      </c>
      <c r="AC910" s="133" t="str">
        <f>IFERROR(IF(DATEVALUE(TEXT(VLOOKUP(S910,Validation!F945:I968,3,FALSE)&amp;"/"&amp;RIGHT(T910+100,2)&amp;"/"&amp;U910,"MM/DD/YYYY"))&lt;=DATEVALUE(TEXT(VLOOKUP(V910,Validation!F945:I968,3,FALSE)&amp;"/"&amp;RIGHT(W910+100,2)&amp;"/"&amp;X910,"MM/DD/YYYY")),"",-1),"")</f>
        <v/>
      </c>
    </row>
    <row r="911" spans="1:29" ht="13.8">
      <c r="A911" s="113"/>
      <c r="B911" s="113"/>
      <c r="C911" s="113"/>
      <c r="D911" s="113"/>
      <c r="E911" s="113"/>
      <c r="F911" s="14"/>
      <c r="G911" s="15"/>
      <c r="H911" s="14"/>
      <c r="I911" s="114"/>
      <c r="J911" s="91" t="str">
        <f t="shared" si="42"/>
        <v/>
      </c>
      <c r="K911" s="88"/>
      <c r="L911" s="89"/>
      <c r="M911" s="90"/>
      <c r="N911" s="88"/>
      <c r="O911" s="89"/>
      <c r="P911" s="90"/>
      <c r="Q911" s="85" t="str">
        <f ca="1">+IF(A911="","",IF(AND(TODAY()&lt;Validation!$C$141,OR(MONTH(TODAY())=10,MONTH(TODAY())=11,MONTH(TODAY())=12)),CONCATENATE(MONTH(TODAY()),"/01/",YEAR(TODAY())),IF(AND(TODAY()&lt;Validation!$C$141,MONTH(TODAY())&lt;=9),CONCATENATE("0",MONTH(TODAY()),"/01/",YEAR(TODAY())),IF(AND(TODAY()&gt;=Validation!$C$141,OR(MONTH(TODAY())=10,MONTH(TODAY())=11,MONTH(TODAY())=12)),CONCATENATE(MONTH(TODAY()+10),"/01/",YEAR(TODAY()+10)),IF(AND(TODAY()&gt;=Validation!$C$141,MONTH(TODAY())&lt;=9),CONCATENATE("0",MONTH(TODAY()+10),"/01/",YEAR(TODAY()+10)))))))</f>
        <v/>
      </c>
      <c r="R911" s="84" t="str">
        <f t="shared" si="43"/>
        <v/>
      </c>
      <c r="S911" s="66"/>
      <c r="T911" s="66"/>
      <c r="U911" s="66"/>
      <c r="V911" s="66"/>
      <c r="W911" s="66"/>
      <c r="X911" s="66"/>
      <c r="Y911" s="278"/>
      <c r="Z911" s="7">
        <f t="shared" si="44"/>
        <v>22</v>
      </c>
      <c r="AB911" s="133" t="str">
        <f>IFERROR(IF(DATEVALUE(VLOOKUP(K911,Validation!F946:I969,3,FALSE)&amp;"/"&amp;RIGHT(L911+100,2)&amp;"/"&amp;M911)&lt;=DATEVALUE(VLOOKUP(N911,Validation!F946:I969,3,FALSE)&amp;"/"&amp;RIGHT(O911+100,2)&amp;"/"&amp;P911),"",-1),"")</f>
        <v/>
      </c>
      <c r="AC911" s="133" t="str">
        <f>IFERROR(IF(DATEVALUE(TEXT(VLOOKUP(S911,Validation!F946:I969,3,FALSE)&amp;"/"&amp;RIGHT(T911+100,2)&amp;"/"&amp;U911,"MM/DD/YYYY"))&lt;=DATEVALUE(TEXT(VLOOKUP(V911,Validation!F946:I969,3,FALSE)&amp;"/"&amp;RIGHT(W911+100,2)&amp;"/"&amp;X911,"MM/DD/YYYY")),"",-1),"")</f>
        <v/>
      </c>
    </row>
    <row r="912" spans="1:29" ht="13.8">
      <c r="A912" s="113"/>
      <c r="B912" s="113"/>
      <c r="C912" s="113"/>
      <c r="D912" s="113"/>
      <c r="E912" s="113"/>
      <c r="F912" s="14"/>
      <c r="G912" s="15"/>
      <c r="H912" s="14"/>
      <c r="I912" s="114"/>
      <c r="J912" s="91" t="str">
        <f t="shared" si="42"/>
        <v/>
      </c>
      <c r="K912" s="88"/>
      <c r="L912" s="89"/>
      <c r="M912" s="90"/>
      <c r="N912" s="88"/>
      <c r="O912" s="89"/>
      <c r="P912" s="90"/>
      <c r="Q912" s="85" t="str">
        <f ca="1">+IF(A912="","",IF(AND(TODAY()&lt;Validation!$C$141,OR(MONTH(TODAY())=10,MONTH(TODAY())=11,MONTH(TODAY())=12)),CONCATENATE(MONTH(TODAY()),"/01/",YEAR(TODAY())),IF(AND(TODAY()&lt;Validation!$C$141,MONTH(TODAY())&lt;=9),CONCATENATE("0",MONTH(TODAY()),"/01/",YEAR(TODAY())),IF(AND(TODAY()&gt;=Validation!$C$141,OR(MONTH(TODAY())=10,MONTH(TODAY())=11,MONTH(TODAY())=12)),CONCATENATE(MONTH(TODAY()+10),"/01/",YEAR(TODAY()+10)),IF(AND(TODAY()&gt;=Validation!$C$141,MONTH(TODAY())&lt;=9),CONCATENATE("0",MONTH(TODAY()+10),"/01/",YEAR(TODAY()+10)))))))</f>
        <v/>
      </c>
      <c r="R912" s="84" t="str">
        <f t="shared" si="43"/>
        <v/>
      </c>
      <c r="S912" s="66"/>
      <c r="T912" s="66"/>
      <c r="U912" s="66"/>
      <c r="V912" s="66"/>
      <c r="W912" s="66"/>
      <c r="X912" s="66"/>
      <c r="Y912" s="278"/>
      <c r="Z912" s="7">
        <f t="shared" si="44"/>
        <v>22</v>
      </c>
      <c r="AB912" s="133" t="str">
        <f>IFERROR(IF(DATEVALUE(VLOOKUP(K912,Validation!F947:I970,3,FALSE)&amp;"/"&amp;RIGHT(L912+100,2)&amp;"/"&amp;M912)&lt;=DATEVALUE(VLOOKUP(N912,Validation!F947:I970,3,FALSE)&amp;"/"&amp;RIGHT(O912+100,2)&amp;"/"&amp;P912),"",-1),"")</f>
        <v/>
      </c>
      <c r="AC912" s="133" t="str">
        <f>IFERROR(IF(DATEVALUE(TEXT(VLOOKUP(S912,Validation!F947:I970,3,FALSE)&amp;"/"&amp;RIGHT(T912+100,2)&amp;"/"&amp;U912,"MM/DD/YYYY"))&lt;=DATEVALUE(TEXT(VLOOKUP(V912,Validation!F947:I970,3,FALSE)&amp;"/"&amp;RIGHT(W912+100,2)&amp;"/"&amp;X912,"MM/DD/YYYY")),"",-1),"")</f>
        <v/>
      </c>
    </row>
    <row r="913" spans="1:29" ht="13.8">
      <c r="A913" s="113"/>
      <c r="B913" s="113"/>
      <c r="C913" s="113"/>
      <c r="D913" s="113"/>
      <c r="E913" s="113"/>
      <c r="F913" s="14"/>
      <c r="G913" s="15"/>
      <c r="H913" s="14"/>
      <c r="I913" s="114"/>
      <c r="J913" s="91" t="str">
        <f t="shared" si="42"/>
        <v/>
      </c>
      <c r="K913" s="88"/>
      <c r="L913" s="89"/>
      <c r="M913" s="90"/>
      <c r="N913" s="88"/>
      <c r="O913" s="89"/>
      <c r="P913" s="90"/>
      <c r="Q913" s="85" t="str">
        <f ca="1">+IF(A913="","",IF(AND(TODAY()&lt;Validation!$C$141,OR(MONTH(TODAY())=10,MONTH(TODAY())=11,MONTH(TODAY())=12)),CONCATENATE(MONTH(TODAY()),"/01/",YEAR(TODAY())),IF(AND(TODAY()&lt;Validation!$C$141,MONTH(TODAY())&lt;=9),CONCATENATE("0",MONTH(TODAY()),"/01/",YEAR(TODAY())),IF(AND(TODAY()&gt;=Validation!$C$141,OR(MONTH(TODAY())=10,MONTH(TODAY())=11,MONTH(TODAY())=12)),CONCATENATE(MONTH(TODAY()+10),"/01/",YEAR(TODAY()+10)),IF(AND(TODAY()&gt;=Validation!$C$141,MONTH(TODAY())&lt;=9),CONCATENATE("0",MONTH(TODAY()+10),"/01/",YEAR(TODAY()+10)))))))</f>
        <v/>
      </c>
      <c r="R913" s="84" t="str">
        <f t="shared" si="43"/>
        <v/>
      </c>
      <c r="S913" s="66"/>
      <c r="T913" s="66"/>
      <c r="U913" s="66"/>
      <c r="V913" s="66"/>
      <c r="W913" s="66"/>
      <c r="X913" s="66"/>
      <c r="Y913" s="278"/>
      <c r="Z913" s="7">
        <f t="shared" si="44"/>
        <v>22</v>
      </c>
      <c r="AB913" s="133" t="str">
        <f>IFERROR(IF(DATEVALUE(VLOOKUP(K913,Validation!F948:I971,3,FALSE)&amp;"/"&amp;RIGHT(L913+100,2)&amp;"/"&amp;M913)&lt;=DATEVALUE(VLOOKUP(N913,Validation!F948:I971,3,FALSE)&amp;"/"&amp;RIGHT(O913+100,2)&amp;"/"&amp;P913),"",-1),"")</f>
        <v/>
      </c>
      <c r="AC913" s="133" t="str">
        <f>IFERROR(IF(DATEVALUE(TEXT(VLOOKUP(S913,Validation!F948:I971,3,FALSE)&amp;"/"&amp;RIGHT(T913+100,2)&amp;"/"&amp;U913,"MM/DD/YYYY"))&lt;=DATEVALUE(TEXT(VLOOKUP(V913,Validation!F948:I971,3,FALSE)&amp;"/"&amp;RIGHT(W913+100,2)&amp;"/"&amp;X913,"MM/DD/YYYY")),"",-1),"")</f>
        <v/>
      </c>
    </row>
    <row r="914" spans="1:29" ht="13.8">
      <c r="A914" s="113"/>
      <c r="B914" s="113"/>
      <c r="C914" s="113"/>
      <c r="D914" s="113"/>
      <c r="E914" s="113"/>
      <c r="F914" s="14"/>
      <c r="G914" s="15"/>
      <c r="H914" s="14"/>
      <c r="I914" s="114"/>
      <c r="J914" s="91" t="str">
        <f t="shared" si="42"/>
        <v/>
      </c>
      <c r="K914" s="88"/>
      <c r="L914" s="89"/>
      <c r="M914" s="90"/>
      <c r="N914" s="88"/>
      <c r="O914" s="89"/>
      <c r="P914" s="90"/>
      <c r="Q914" s="85" t="str">
        <f ca="1">+IF(A914="","",IF(AND(TODAY()&lt;Validation!$C$141,OR(MONTH(TODAY())=10,MONTH(TODAY())=11,MONTH(TODAY())=12)),CONCATENATE(MONTH(TODAY()),"/01/",YEAR(TODAY())),IF(AND(TODAY()&lt;Validation!$C$141,MONTH(TODAY())&lt;=9),CONCATENATE("0",MONTH(TODAY()),"/01/",YEAR(TODAY())),IF(AND(TODAY()&gt;=Validation!$C$141,OR(MONTH(TODAY())=10,MONTH(TODAY())=11,MONTH(TODAY())=12)),CONCATENATE(MONTH(TODAY()+10),"/01/",YEAR(TODAY()+10)),IF(AND(TODAY()&gt;=Validation!$C$141,MONTH(TODAY())&lt;=9),CONCATENATE("0",MONTH(TODAY()+10),"/01/",YEAR(TODAY()+10)))))))</f>
        <v/>
      </c>
      <c r="R914" s="84" t="str">
        <f t="shared" si="43"/>
        <v/>
      </c>
      <c r="S914" s="66"/>
      <c r="T914" s="66"/>
      <c r="U914" s="66"/>
      <c r="V914" s="66"/>
      <c r="W914" s="66"/>
      <c r="X914" s="66"/>
      <c r="Y914" s="278"/>
      <c r="Z914" s="7">
        <f t="shared" si="44"/>
        <v>22</v>
      </c>
      <c r="AB914" s="133" t="str">
        <f>IFERROR(IF(DATEVALUE(VLOOKUP(K914,Validation!F949:I972,3,FALSE)&amp;"/"&amp;RIGHT(L914+100,2)&amp;"/"&amp;M914)&lt;=DATEVALUE(VLOOKUP(N914,Validation!F949:I972,3,FALSE)&amp;"/"&amp;RIGHT(O914+100,2)&amp;"/"&amp;P914),"",-1),"")</f>
        <v/>
      </c>
      <c r="AC914" s="133" t="str">
        <f>IFERROR(IF(DATEVALUE(TEXT(VLOOKUP(S914,Validation!F949:I972,3,FALSE)&amp;"/"&amp;RIGHT(T914+100,2)&amp;"/"&amp;U914,"MM/DD/YYYY"))&lt;=DATEVALUE(TEXT(VLOOKUP(V914,Validation!F949:I972,3,FALSE)&amp;"/"&amp;RIGHT(W914+100,2)&amp;"/"&amp;X914,"MM/DD/YYYY")),"",-1),"")</f>
        <v/>
      </c>
    </row>
    <row r="915" spans="1:29" ht="13.8">
      <c r="A915" s="113"/>
      <c r="B915" s="113"/>
      <c r="C915" s="113"/>
      <c r="D915" s="113"/>
      <c r="E915" s="113"/>
      <c r="F915" s="14"/>
      <c r="G915" s="15"/>
      <c r="H915" s="14"/>
      <c r="I915" s="114"/>
      <c r="J915" s="91" t="str">
        <f t="shared" si="42"/>
        <v/>
      </c>
      <c r="K915" s="88"/>
      <c r="L915" s="89"/>
      <c r="M915" s="90"/>
      <c r="N915" s="88"/>
      <c r="O915" s="89"/>
      <c r="P915" s="90"/>
      <c r="Q915" s="85" t="str">
        <f ca="1">+IF(A915="","",IF(AND(TODAY()&lt;Validation!$C$141,OR(MONTH(TODAY())=10,MONTH(TODAY())=11,MONTH(TODAY())=12)),CONCATENATE(MONTH(TODAY()),"/01/",YEAR(TODAY())),IF(AND(TODAY()&lt;Validation!$C$141,MONTH(TODAY())&lt;=9),CONCATENATE("0",MONTH(TODAY()),"/01/",YEAR(TODAY())),IF(AND(TODAY()&gt;=Validation!$C$141,OR(MONTH(TODAY())=10,MONTH(TODAY())=11,MONTH(TODAY())=12)),CONCATENATE(MONTH(TODAY()+10),"/01/",YEAR(TODAY()+10)),IF(AND(TODAY()&gt;=Validation!$C$141,MONTH(TODAY())&lt;=9),CONCATENATE("0",MONTH(TODAY()+10),"/01/",YEAR(TODAY()+10)))))))</f>
        <v/>
      </c>
      <c r="R915" s="84" t="str">
        <f t="shared" si="43"/>
        <v/>
      </c>
      <c r="S915" s="66"/>
      <c r="T915" s="66"/>
      <c r="U915" s="66"/>
      <c r="V915" s="66"/>
      <c r="W915" s="66"/>
      <c r="X915" s="66"/>
      <c r="Y915" s="278"/>
      <c r="Z915" s="7">
        <f t="shared" si="44"/>
        <v>22</v>
      </c>
      <c r="AB915" s="133" t="str">
        <f>IFERROR(IF(DATEVALUE(VLOOKUP(K915,Validation!F950:I973,3,FALSE)&amp;"/"&amp;RIGHT(L915+100,2)&amp;"/"&amp;M915)&lt;=DATEVALUE(VLOOKUP(N915,Validation!F950:I973,3,FALSE)&amp;"/"&amp;RIGHT(O915+100,2)&amp;"/"&amp;P915),"",-1),"")</f>
        <v/>
      </c>
      <c r="AC915" s="133" t="str">
        <f>IFERROR(IF(DATEVALUE(TEXT(VLOOKUP(S915,Validation!F950:I973,3,FALSE)&amp;"/"&amp;RIGHT(T915+100,2)&amp;"/"&amp;U915,"MM/DD/YYYY"))&lt;=DATEVALUE(TEXT(VLOOKUP(V915,Validation!F950:I973,3,FALSE)&amp;"/"&amp;RIGHT(W915+100,2)&amp;"/"&amp;X915,"MM/DD/YYYY")),"",-1),"")</f>
        <v/>
      </c>
    </row>
    <row r="916" spans="1:29" ht="13.8">
      <c r="A916" s="113"/>
      <c r="B916" s="113"/>
      <c r="C916" s="113"/>
      <c r="D916" s="113"/>
      <c r="E916" s="113"/>
      <c r="F916" s="14"/>
      <c r="G916" s="15"/>
      <c r="H916" s="14"/>
      <c r="I916" s="114"/>
      <c r="J916" s="91" t="str">
        <f t="shared" si="42"/>
        <v/>
      </c>
      <c r="K916" s="88"/>
      <c r="L916" s="89"/>
      <c r="M916" s="90"/>
      <c r="N916" s="88"/>
      <c r="O916" s="89"/>
      <c r="P916" s="90"/>
      <c r="Q916" s="85" t="str">
        <f ca="1">+IF(A916="","",IF(AND(TODAY()&lt;Validation!$C$141,OR(MONTH(TODAY())=10,MONTH(TODAY())=11,MONTH(TODAY())=12)),CONCATENATE(MONTH(TODAY()),"/01/",YEAR(TODAY())),IF(AND(TODAY()&lt;Validation!$C$141,MONTH(TODAY())&lt;=9),CONCATENATE("0",MONTH(TODAY()),"/01/",YEAR(TODAY())),IF(AND(TODAY()&gt;=Validation!$C$141,OR(MONTH(TODAY())=10,MONTH(TODAY())=11,MONTH(TODAY())=12)),CONCATENATE(MONTH(TODAY()+10),"/01/",YEAR(TODAY()+10)),IF(AND(TODAY()&gt;=Validation!$C$141,MONTH(TODAY())&lt;=9),CONCATENATE("0",MONTH(TODAY()+10),"/01/",YEAR(TODAY()+10)))))))</f>
        <v/>
      </c>
      <c r="R916" s="84" t="str">
        <f t="shared" si="43"/>
        <v/>
      </c>
      <c r="S916" s="66"/>
      <c r="T916" s="66"/>
      <c r="U916" s="66"/>
      <c r="V916" s="66"/>
      <c r="W916" s="66"/>
      <c r="X916" s="66"/>
      <c r="Y916" s="278"/>
      <c r="Z916" s="7">
        <f t="shared" si="44"/>
        <v>22</v>
      </c>
      <c r="AB916" s="133" t="str">
        <f>IFERROR(IF(DATEVALUE(VLOOKUP(K916,Validation!F951:I974,3,FALSE)&amp;"/"&amp;RIGHT(L916+100,2)&amp;"/"&amp;M916)&lt;=DATEVALUE(VLOOKUP(N916,Validation!F951:I974,3,FALSE)&amp;"/"&amp;RIGHT(O916+100,2)&amp;"/"&amp;P916),"",-1),"")</f>
        <v/>
      </c>
      <c r="AC916" s="133" t="str">
        <f>IFERROR(IF(DATEVALUE(TEXT(VLOOKUP(S916,Validation!F951:I974,3,FALSE)&amp;"/"&amp;RIGHT(T916+100,2)&amp;"/"&amp;U916,"MM/DD/YYYY"))&lt;=DATEVALUE(TEXT(VLOOKUP(V916,Validation!F951:I974,3,FALSE)&amp;"/"&amp;RIGHT(W916+100,2)&amp;"/"&amp;X916,"MM/DD/YYYY")),"",-1),"")</f>
        <v/>
      </c>
    </row>
    <row r="917" spans="1:29" ht="13.8">
      <c r="A917" s="113"/>
      <c r="B917" s="113"/>
      <c r="C917" s="113"/>
      <c r="D917" s="113"/>
      <c r="E917" s="113"/>
      <c r="F917" s="14"/>
      <c r="G917" s="15"/>
      <c r="H917" s="14"/>
      <c r="I917" s="114"/>
      <c r="J917" s="91" t="str">
        <f t="shared" si="42"/>
        <v/>
      </c>
      <c r="K917" s="88"/>
      <c r="L917" s="89"/>
      <c r="M917" s="90"/>
      <c r="N917" s="88"/>
      <c r="O917" s="89"/>
      <c r="P917" s="90"/>
      <c r="Q917" s="85" t="str">
        <f ca="1">+IF(A917="","",IF(AND(TODAY()&lt;Validation!$C$141,OR(MONTH(TODAY())=10,MONTH(TODAY())=11,MONTH(TODAY())=12)),CONCATENATE(MONTH(TODAY()),"/01/",YEAR(TODAY())),IF(AND(TODAY()&lt;Validation!$C$141,MONTH(TODAY())&lt;=9),CONCATENATE("0",MONTH(TODAY()),"/01/",YEAR(TODAY())),IF(AND(TODAY()&gt;=Validation!$C$141,OR(MONTH(TODAY())=10,MONTH(TODAY())=11,MONTH(TODAY())=12)),CONCATENATE(MONTH(TODAY()+10),"/01/",YEAR(TODAY()+10)),IF(AND(TODAY()&gt;=Validation!$C$141,MONTH(TODAY())&lt;=9),CONCATENATE("0",MONTH(TODAY()+10),"/01/",YEAR(TODAY()+10)))))))</f>
        <v/>
      </c>
      <c r="R917" s="84" t="str">
        <f t="shared" si="43"/>
        <v/>
      </c>
      <c r="S917" s="66"/>
      <c r="T917" s="66"/>
      <c r="U917" s="66"/>
      <c r="V917" s="66"/>
      <c r="W917" s="66"/>
      <c r="X917" s="66"/>
      <c r="Y917" s="278"/>
      <c r="Z917" s="7">
        <f t="shared" si="44"/>
        <v>22</v>
      </c>
      <c r="AB917" s="133" t="str">
        <f>IFERROR(IF(DATEVALUE(VLOOKUP(K917,Validation!F952:I975,3,FALSE)&amp;"/"&amp;RIGHT(L917+100,2)&amp;"/"&amp;M917)&lt;=DATEVALUE(VLOOKUP(N917,Validation!F952:I975,3,FALSE)&amp;"/"&amp;RIGHT(O917+100,2)&amp;"/"&amp;P917),"",-1),"")</f>
        <v/>
      </c>
      <c r="AC917" s="133" t="str">
        <f>IFERROR(IF(DATEVALUE(TEXT(VLOOKUP(S917,Validation!F952:I975,3,FALSE)&amp;"/"&amp;RIGHT(T917+100,2)&amp;"/"&amp;U917,"MM/DD/YYYY"))&lt;=DATEVALUE(TEXT(VLOOKUP(V917,Validation!F952:I975,3,FALSE)&amp;"/"&amp;RIGHT(W917+100,2)&amp;"/"&amp;X917,"MM/DD/YYYY")),"",-1),"")</f>
        <v/>
      </c>
    </row>
    <row r="918" spans="1:29" ht="13.8">
      <c r="A918" s="113"/>
      <c r="B918" s="113"/>
      <c r="C918" s="113"/>
      <c r="D918" s="113"/>
      <c r="E918" s="113"/>
      <c r="F918" s="14"/>
      <c r="G918" s="15"/>
      <c r="H918" s="14"/>
      <c r="I918" s="114"/>
      <c r="J918" s="91" t="str">
        <f t="shared" si="42"/>
        <v/>
      </c>
      <c r="K918" s="88"/>
      <c r="L918" s="89"/>
      <c r="M918" s="90"/>
      <c r="N918" s="88"/>
      <c r="O918" s="89"/>
      <c r="P918" s="90"/>
      <c r="Q918" s="85" t="str">
        <f ca="1">+IF(A918="","",IF(AND(TODAY()&lt;Validation!$C$141,OR(MONTH(TODAY())=10,MONTH(TODAY())=11,MONTH(TODAY())=12)),CONCATENATE(MONTH(TODAY()),"/01/",YEAR(TODAY())),IF(AND(TODAY()&lt;Validation!$C$141,MONTH(TODAY())&lt;=9),CONCATENATE("0",MONTH(TODAY()),"/01/",YEAR(TODAY())),IF(AND(TODAY()&gt;=Validation!$C$141,OR(MONTH(TODAY())=10,MONTH(TODAY())=11,MONTH(TODAY())=12)),CONCATENATE(MONTH(TODAY()+10),"/01/",YEAR(TODAY()+10)),IF(AND(TODAY()&gt;=Validation!$C$141,MONTH(TODAY())&lt;=9),CONCATENATE("0",MONTH(TODAY()+10),"/01/",YEAR(TODAY()+10)))))))</f>
        <v/>
      </c>
      <c r="R918" s="84" t="str">
        <f t="shared" si="43"/>
        <v/>
      </c>
      <c r="S918" s="66"/>
      <c r="T918" s="66"/>
      <c r="U918" s="66"/>
      <c r="V918" s="66"/>
      <c r="W918" s="66"/>
      <c r="X918" s="66"/>
      <c r="Y918" s="278"/>
      <c r="Z918" s="7">
        <f t="shared" si="44"/>
        <v>22</v>
      </c>
      <c r="AB918" s="133" t="str">
        <f>IFERROR(IF(DATEVALUE(VLOOKUP(K918,Validation!F953:I976,3,FALSE)&amp;"/"&amp;RIGHT(L918+100,2)&amp;"/"&amp;M918)&lt;=DATEVALUE(VLOOKUP(N918,Validation!F953:I976,3,FALSE)&amp;"/"&amp;RIGHT(O918+100,2)&amp;"/"&amp;P918),"",-1),"")</f>
        <v/>
      </c>
      <c r="AC918" s="133" t="str">
        <f>IFERROR(IF(DATEVALUE(TEXT(VLOOKUP(S918,Validation!F953:I976,3,FALSE)&amp;"/"&amp;RIGHT(T918+100,2)&amp;"/"&amp;U918,"MM/DD/YYYY"))&lt;=DATEVALUE(TEXT(VLOOKUP(V918,Validation!F953:I976,3,FALSE)&amp;"/"&amp;RIGHT(W918+100,2)&amp;"/"&amp;X918,"MM/DD/YYYY")),"",-1),"")</f>
        <v/>
      </c>
    </row>
    <row r="919" spans="1:29" ht="13.8">
      <c r="A919" s="113"/>
      <c r="B919" s="113"/>
      <c r="C919" s="113"/>
      <c r="D919" s="113"/>
      <c r="E919" s="113"/>
      <c r="F919" s="14"/>
      <c r="G919" s="15"/>
      <c r="H919" s="14"/>
      <c r="I919" s="114"/>
      <c r="J919" s="91" t="str">
        <f t="shared" si="42"/>
        <v/>
      </c>
      <c r="K919" s="88"/>
      <c r="L919" s="89"/>
      <c r="M919" s="90"/>
      <c r="N919" s="88"/>
      <c r="O919" s="89"/>
      <c r="P919" s="90"/>
      <c r="Q919" s="85" t="str">
        <f ca="1">+IF(A919="","",IF(AND(TODAY()&lt;Validation!$C$141,OR(MONTH(TODAY())=10,MONTH(TODAY())=11,MONTH(TODAY())=12)),CONCATENATE(MONTH(TODAY()),"/01/",YEAR(TODAY())),IF(AND(TODAY()&lt;Validation!$C$141,MONTH(TODAY())&lt;=9),CONCATENATE("0",MONTH(TODAY()),"/01/",YEAR(TODAY())),IF(AND(TODAY()&gt;=Validation!$C$141,OR(MONTH(TODAY())=10,MONTH(TODAY())=11,MONTH(TODAY())=12)),CONCATENATE(MONTH(TODAY()+10),"/01/",YEAR(TODAY()+10)),IF(AND(TODAY()&gt;=Validation!$C$141,MONTH(TODAY())&lt;=9),CONCATENATE("0",MONTH(TODAY()+10),"/01/",YEAR(TODAY()+10)))))))</f>
        <v/>
      </c>
      <c r="R919" s="84" t="str">
        <f t="shared" si="43"/>
        <v/>
      </c>
      <c r="S919" s="66"/>
      <c r="T919" s="66"/>
      <c r="U919" s="66"/>
      <c r="V919" s="66"/>
      <c r="W919" s="66"/>
      <c r="X919" s="66"/>
      <c r="Y919" s="278"/>
      <c r="Z919" s="7">
        <f t="shared" si="44"/>
        <v>22</v>
      </c>
      <c r="AB919" s="133" t="str">
        <f>IFERROR(IF(DATEVALUE(VLOOKUP(K919,Validation!F954:I977,3,FALSE)&amp;"/"&amp;RIGHT(L919+100,2)&amp;"/"&amp;M919)&lt;=DATEVALUE(VLOOKUP(N919,Validation!F954:I977,3,FALSE)&amp;"/"&amp;RIGHT(O919+100,2)&amp;"/"&amp;P919),"",-1),"")</f>
        <v/>
      </c>
      <c r="AC919" s="133" t="str">
        <f>IFERROR(IF(DATEVALUE(TEXT(VLOOKUP(S919,Validation!F954:I977,3,FALSE)&amp;"/"&amp;RIGHT(T919+100,2)&amp;"/"&amp;U919,"MM/DD/YYYY"))&lt;=DATEVALUE(TEXT(VLOOKUP(V919,Validation!F954:I977,3,FALSE)&amp;"/"&amp;RIGHT(W919+100,2)&amp;"/"&amp;X919,"MM/DD/YYYY")),"",-1),"")</f>
        <v/>
      </c>
    </row>
    <row r="920" spans="1:29" ht="13.8">
      <c r="A920" s="113"/>
      <c r="B920" s="113"/>
      <c r="C920" s="113"/>
      <c r="D920" s="113"/>
      <c r="E920" s="113"/>
      <c r="F920" s="14"/>
      <c r="G920" s="15"/>
      <c r="H920" s="14"/>
      <c r="I920" s="114"/>
      <c r="J920" s="91" t="str">
        <f t="shared" si="42"/>
        <v/>
      </c>
      <c r="K920" s="88"/>
      <c r="L920" s="89"/>
      <c r="M920" s="90"/>
      <c r="N920" s="88"/>
      <c r="O920" s="89"/>
      <c r="P920" s="90"/>
      <c r="Q920" s="85" t="str">
        <f ca="1">+IF(A920="","",IF(AND(TODAY()&lt;Validation!$C$141,OR(MONTH(TODAY())=10,MONTH(TODAY())=11,MONTH(TODAY())=12)),CONCATENATE(MONTH(TODAY()),"/01/",YEAR(TODAY())),IF(AND(TODAY()&lt;Validation!$C$141,MONTH(TODAY())&lt;=9),CONCATENATE("0",MONTH(TODAY()),"/01/",YEAR(TODAY())),IF(AND(TODAY()&gt;=Validation!$C$141,OR(MONTH(TODAY())=10,MONTH(TODAY())=11,MONTH(TODAY())=12)),CONCATENATE(MONTH(TODAY()+10),"/01/",YEAR(TODAY()+10)),IF(AND(TODAY()&gt;=Validation!$C$141,MONTH(TODAY())&lt;=9),CONCATENATE("0",MONTH(TODAY()+10),"/01/",YEAR(TODAY()+10)))))))</f>
        <v/>
      </c>
      <c r="R920" s="84" t="str">
        <f t="shared" si="43"/>
        <v/>
      </c>
      <c r="S920" s="66"/>
      <c r="T920" s="66"/>
      <c r="U920" s="66"/>
      <c r="V920" s="66"/>
      <c r="W920" s="66"/>
      <c r="X920" s="66"/>
      <c r="Y920" s="278"/>
      <c r="Z920" s="7">
        <f t="shared" si="44"/>
        <v>22</v>
      </c>
      <c r="AB920" s="133" t="str">
        <f>IFERROR(IF(DATEVALUE(VLOOKUP(K920,Validation!F955:I978,3,FALSE)&amp;"/"&amp;RIGHT(L920+100,2)&amp;"/"&amp;M920)&lt;=DATEVALUE(VLOOKUP(N920,Validation!F955:I978,3,FALSE)&amp;"/"&amp;RIGHT(O920+100,2)&amp;"/"&amp;P920),"",-1),"")</f>
        <v/>
      </c>
      <c r="AC920" s="133" t="str">
        <f>IFERROR(IF(DATEVALUE(TEXT(VLOOKUP(S920,Validation!F955:I978,3,FALSE)&amp;"/"&amp;RIGHT(T920+100,2)&amp;"/"&amp;U920,"MM/DD/YYYY"))&lt;=DATEVALUE(TEXT(VLOOKUP(V920,Validation!F955:I978,3,FALSE)&amp;"/"&amp;RIGHT(W920+100,2)&amp;"/"&amp;X920,"MM/DD/YYYY")),"",-1),"")</f>
        <v/>
      </c>
    </row>
    <row r="921" spans="1:29" ht="13.8">
      <c r="A921" s="113"/>
      <c r="B921" s="113"/>
      <c r="C921" s="113"/>
      <c r="D921" s="113"/>
      <c r="E921" s="113"/>
      <c r="F921" s="14"/>
      <c r="G921" s="15"/>
      <c r="H921" s="14"/>
      <c r="I921" s="114"/>
      <c r="J921" s="91" t="str">
        <f t="shared" si="42"/>
        <v/>
      </c>
      <c r="K921" s="88"/>
      <c r="L921" s="89"/>
      <c r="M921" s="90"/>
      <c r="N921" s="88"/>
      <c r="O921" s="89"/>
      <c r="P921" s="90"/>
      <c r="Q921" s="85" t="str">
        <f ca="1">+IF(A921="","",IF(AND(TODAY()&lt;Validation!$C$141,OR(MONTH(TODAY())=10,MONTH(TODAY())=11,MONTH(TODAY())=12)),CONCATENATE(MONTH(TODAY()),"/01/",YEAR(TODAY())),IF(AND(TODAY()&lt;Validation!$C$141,MONTH(TODAY())&lt;=9),CONCATENATE("0",MONTH(TODAY()),"/01/",YEAR(TODAY())),IF(AND(TODAY()&gt;=Validation!$C$141,OR(MONTH(TODAY())=10,MONTH(TODAY())=11,MONTH(TODAY())=12)),CONCATENATE(MONTH(TODAY()+10),"/01/",YEAR(TODAY()+10)),IF(AND(TODAY()&gt;=Validation!$C$141,MONTH(TODAY())&lt;=9),CONCATENATE("0",MONTH(TODAY()+10),"/01/",YEAR(TODAY()+10)))))))</f>
        <v/>
      </c>
      <c r="R921" s="84" t="str">
        <f t="shared" si="43"/>
        <v/>
      </c>
      <c r="S921" s="66"/>
      <c r="T921" s="66"/>
      <c r="U921" s="66"/>
      <c r="V921" s="66"/>
      <c r="W921" s="66"/>
      <c r="X921" s="66"/>
      <c r="Y921" s="278"/>
      <c r="Z921" s="7">
        <f t="shared" si="44"/>
        <v>22</v>
      </c>
      <c r="AB921" s="133" t="str">
        <f>IFERROR(IF(DATEVALUE(VLOOKUP(K921,Validation!F956:I979,3,FALSE)&amp;"/"&amp;RIGHT(L921+100,2)&amp;"/"&amp;M921)&lt;=DATEVALUE(VLOOKUP(N921,Validation!F956:I979,3,FALSE)&amp;"/"&amp;RIGHT(O921+100,2)&amp;"/"&amp;P921),"",-1),"")</f>
        <v/>
      </c>
      <c r="AC921" s="133" t="str">
        <f>IFERROR(IF(DATEVALUE(TEXT(VLOOKUP(S921,Validation!F956:I979,3,FALSE)&amp;"/"&amp;RIGHT(T921+100,2)&amp;"/"&amp;U921,"MM/DD/YYYY"))&lt;=DATEVALUE(TEXT(VLOOKUP(V921,Validation!F956:I979,3,FALSE)&amp;"/"&amp;RIGHT(W921+100,2)&amp;"/"&amp;X921,"MM/DD/YYYY")),"",-1),"")</f>
        <v/>
      </c>
    </row>
    <row r="922" spans="1:29" ht="13.8">
      <c r="A922" s="113"/>
      <c r="B922" s="113"/>
      <c r="C922" s="113"/>
      <c r="D922" s="113"/>
      <c r="E922" s="113"/>
      <c r="F922" s="14"/>
      <c r="G922" s="15"/>
      <c r="H922" s="14"/>
      <c r="I922" s="114"/>
      <c r="J922" s="91" t="str">
        <f t="shared" si="42"/>
        <v/>
      </c>
      <c r="K922" s="88"/>
      <c r="L922" s="89"/>
      <c r="M922" s="90"/>
      <c r="N922" s="88"/>
      <c r="O922" s="89"/>
      <c r="P922" s="90"/>
      <c r="Q922" s="85" t="str">
        <f ca="1">+IF(A922="","",IF(AND(TODAY()&lt;Validation!$C$141,OR(MONTH(TODAY())=10,MONTH(TODAY())=11,MONTH(TODAY())=12)),CONCATENATE(MONTH(TODAY()),"/01/",YEAR(TODAY())),IF(AND(TODAY()&lt;Validation!$C$141,MONTH(TODAY())&lt;=9),CONCATENATE("0",MONTH(TODAY()),"/01/",YEAR(TODAY())),IF(AND(TODAY()&gt;=Validation!$C$141,OR(MONTH(TODAY())=10,MONTH(TODAY())=11,MONTH(TODAY())=12)),CONCATENATE(MONTH(TODAY()+10),"/01/",YEAR(TODAY()+10)),IF(AND(TODAY()&gt;=Validation!$C$141,MONTH(TODAY())&lt;=9),CONCATENATE("0",MONTH(TODAY()+10),"/01/",YEAR(TODAY()+10)))))))</f>
        <v/>
      </c>
      <c r="R922" s="84" t="str">
        <f t="shared" si="43"/>
        <v/>
      </c>
      <c r="S922" s="66"/>
      <c r="T922" s="66"/>
      <c r="U922" s="66"/>
      <c r="V922" s="66"/>
      <c r="W922" s="66"/>
      <c r="X922" s="66"/>
      <c r="Y922" s="278"/>
      <c r="Z922" s="7">
        <f t="shared" si="44"/>
        <v>22</v>
      </c>
      <c r="AB922" s="133" t="str">
        <f>IFERROR(IF(DATEVALUE(VLOOKUP(K922,Validation!F957:I980,3,FALSE)&amp;"/"&amp;RIGHT(L922+100,2)&amp;"/"&amp;M922)&lt;=DATEVALUE(VLOOKUP(N922,Validation!F957:I980,3,FALSE)&amp;"/"&amp;RIGHT(O922+100,2)&amp;"/"&amp;P922),"",-1),"")</f>
        <v/>
      </c>
      <c r="AC922" s="133" t="str">
        <f>IFERROR(IF(DATEVALUE(TEXT(VLOOKUP(S922,Validation!F957:I980,3,FALSE)&amp;"/"&amp;RIGHT(T922+100,2)&amp;"/"&amp;U922,"MM/DD/YYYY"))&lt;=DATEVALUE(TEXT(VLOOKUP(V922,Validation!F957:I980,3,FALSE)&amp;"/"&amp;RIGHT(W922+100,2)&amp;"/"&amp;X922,"MM/DD/YYYY")),"",-1),"")</f>
        <v/>
      </c>
    </row>
    <row r="923" spans="1:29" ht="13.8">
      <c r="A923" s="113"/>
      <c r="B923" s="113"/>
      <c r="C923" s="113"/>
      <c r="D923" s="113"/>
      <c r="E923" s="113"/>
      <c r="F923" s="14"/>
      <c r="G923" s="15"/>
      <c r="H923" s="14"/>
      <c r="I923" s="114"/>
      <c r="J923" s="91" t="str">
        <f t="shared" si="42"/>
        <v/>
      </c>
      <c r="K923" s="88"/>
      <c r="L923" s="89"/>
      <c r="M923" s="90"/>
      <c r="N923" s="88"/>
      <c r="O923" s="89"/>
      <c r="P923" s="90"/>
      <c r="Q923" s="85" t="str">
        <f ca="1">+IF(A923="","",IF(AND(TODAY()&lt;Validation!$C$141,OR(MONTH(TODAY())=10,MONTH(TODAY())=11,MONTH(TODAY())=12)),CONCATENATE(MONTH(TODAY()),"/01/",YEAR(TODAY())),IF(AND(TODAY()&lt;Validation!$C$141,MONTH(TODAY())&lt;=9),CONCATENATE("0",MONTH(TODAY()),"/01/",YEAR(TODAY())),IF(AND(TODAY()&gt;=Validation!$C$141,OR(MONTH(TODAY())=10,MONTH(TODAY())=11,MONTH(TODAY())=12)),CONCATENATE(MONTH(TODAY()+10),"/01/",YEAR(TODAY()+10)),IF(AND(TODAY()&gt;=Validation!$C$141,MONTH(TODAY())&lt;=9),CONCATENATE("0",MONTH(TODAY()+10),"/01/",YEAR(TODAY()+10)))))))</f>
        <v/>
      </c>
      <c r="R923" s="84" t="str">
        <f t="shared" si="43"/>
        <v/>
      </c>
      <c r="S923" s="66"/>
      <c r="T923" s="66"/>
      <c r="U923" s="66"/>
      <c r="V923" s="66"/>
      <c r="W923" s="66"/>
      <c r="X923" s="66"/>
      <c r="Y923" s="278"/>
      <c r="Z923" s="7">
        <f t="shared" si="44"/>
        <v>22</v>
      </c>
      <c r="AB923" s="133" t="str">
        <f>IFERROR(IF(DATEVALUE(VLOOKUP(K923,Validation!F958:I981,3,FALSE)&amp;"/"&amp;RIGHT(L923+100,2)&amp;"/"&amp;M923)&lt;=DATEVALUE(VLOOKUP(N923,Validation!F958:I981,3,FALSE)&amp;"/"&amp;RIGHT(O923+100,2)&amp;"/"&amp;P923),"",-1),"")</f>
        <v/>
      </c>
      <c r="AC923" s="133" t="str">
        <f>IFERROR(IF(DATEVALUE(TEXT(VLOOKUP(S923,Validation!F958:I981,3,FALSE)&amp;"/"&amp;RIGHT(T923+100,2)&amp;"/"&amp;U923,"MM/DD/YYYY"))&lt;=DATEVALUE(TEXT(VLOOKUP(V923,Validation!F958:I981,3,FALSE)&amp;"/"&amp;RIGHT(W923+100,2)&amp;"/"&amp;X923,"MM/DD/YYYY")),"",-1),"")</f>
        <v/>
      </c>
    </row>
    <row r="924" spans="1:29" ht="13.8">
      <c r="A924" s="113"/>
      <c r="B924" s="113"/>
      <c r="C924" s="113"/>
      <c r="D924" s="113"/>
      <c r="E924" s="113"/>
      <c r="F924" s="14"/>
      <c r="G924" s="15"/>
      <c r="H924" s="14"/>
      <c r="I924" s="114"/>
      <c r="J924" s="91" t="str">
        <f t="shared" si="42"/>
        <v/>
      </c>
      <c r="K924" s="88"/>
      <c r="L924" s="89"/>
      <c r="M924" s="90"/>
      <c r="N924" s="88"/>
      <c r="O924" s="89"/>
      <c r="P924" s="90"/>
      <c r="Q924" s="85" t="str">
        <f ca="1">+IF(A924="","",IF(AND(TODAY()&lt;Validation!$C$141,OR(MONTH(TODAY())=10,MONTH(TODAY())=11,MONTH(TODAY())=12)),CONCATENATE(MONTH(TODAY()),"/01/",YEAR(TODAY())),IF(AND(TODAY()&lt;Validation!$C$141,MONTH(TODAY())&lt;=9),CONCATENATE("0",MONTH(TODAY()),"/01/",YEAR(TODAY())),IF(AND(TODAY()&gt;=Validation!$C$141,OR(MONTH(TODAY())=10,MONTH(TODAY())=11,MONTH(TODAY())=12)),CONCATENATE(MONTH(TODAY()+10),"/01/",YEAR(TODAY()+10)),IF(AND(TODAY()&gt;=Validation!$C$141,MONTH(TODAY())&lt;=9),CONCATENATE("0",MONTH(TODAY()+10),"/01/",YEAR(TODAY()+10)))))))</f>
        <v/>
      </c>
      <c r="R924" s="84" t="str">
        <f t="shared" si="43"/>
        <v/>
      </c>
      <c r="S924" s="66"/>
      <c r="T924" s="66"/>
      <c r="U924" s="66"/>
      <c r="V924" s="66"/>
      <c r="W924" s="66"/>
      <c r="X924" s="66"/>
      <c r="Y924" s="278"/>
      <c r="Z924" s="7">
        <f t="shared" si="44"/>
        <v>22</v>
      </c>
      <c r="AB924" s="133" t="str">
        <f>IFERROR(IF(DATEVALUE(VLOOKUP(K924,Validation!F959:I982,3,FALSE)&amp;"/"&amp;RIGHT(L924+100,2)&amp;"/"&amp;M924)&lt;=DATEVALUE(VLOOKUP(N924,Validation!F959:I982,3,FALSE)&amp;"/"&amp;RIGHT(O924+100,2)&amp;"/"&amp;P924),"",-1),"")</f>
        <v/>
      </c>
      <c r="AC924" s="133" t="str">
        <f>IFERROR(IF(DATEVALUE(TEXT(VLOOKUP(S924,Validation!F959:I982,3,FALSE)&amp;"/"&amp;RIGHT(T924+100,2)&amp;"/"&amp;U924,"MM/DD/YYYY"))&lt;=DATEVALUE(TEXT(VLOOKUP(V924,Validation!F959:I982,3,FALSE)&amp;"/"&amp;RIGHT(W924+100,2)&amp;"/"&amp;X924,"MM/DD/YYYY")),"",-1),"")</f>
        <v/>
      </c>
    </row>
    <row r="925" spans="1:29" ht="13.8">
      <c r="A925" s="113"/>
      <c r="B925" s="113"/>
      <c r="C925" s="113"/>
      <c r="D925" s="113"/>
      <c r="E925" s="113"/>
      <c r="F925" s="14"/>
      <c r="G925" s="15"/>
      <c r="H925" s="14"/>
      <c r="I925" s="114"/>
      <c r="J925" s="91" t="str">
        <f t="shared" si="42"/>
        <v/>
      </c>
      <c r="K925" s="88"/>
      <c r="L925" s="89"/>
      <c r="M925" s="90"/>
      <c r="N925" s="88"/>
      <c r="O925" s="89"/>
      <c r="P925" s="90"/>
      <c r="Q925" s="85" t="str">
        <f ca="1">+IF(A925="","",IF(AND(TODAY()&lt;Validation!$C$141,OR(MONTH(TODAY())=10,MONTH(TODAY())=11,MONTH(TODAY())=12)),CONCATENATE(MONTH(TODAY()),"/01/",YEAR(TODAY())),IF(AND(TODAY()&lt;Validation!$C$141,MONTH(TODAY())&lt;=9),CONCATENATE("0",MONTH(TODAY()),"/01/",YEAR(TODAY())),IF(AND(TODAY()&gt;=Validation!$C$141,OR(MONTH(TODAY())=10,MONTH(TODAY())=11,MONTH(TODAY())=12)),CONCATENATE(MONTH(TODAY()+10),"/01/",YEAR(TODAY()+10)),IF(AND(TODAY()&gt;=Validation!$C$141,MONTH(TODAY())&lt;=9),CONCATENATE("0",MONTH(TODAY()+10),"/01/",YEAR(TODAY()+10)))))))</f>
        <v/>
      </c>
      <c r="R925" s="84" t="str">
        <f t="shared" si="43"/>
        <v/>
      </c>
      <c r="S925" s="66"/>
      <c r="T925" s="66"/>
      <c r="U925" s="66"/>
      <c r="V925" s="66"/>
      <c r="W925" s="66"/>
      <c r="X925" s="66"/>
      <c r="Y925" s="278"/>
      <c r="Z925" s="7">
        <f t="shared" si="44"/>
        <v>22</v>
      </c>
      <c r="AB925" s="133" t="str">
        <f>IFERROR(IF(DATEVALUE(VLOOKUP(K925,Validation!F960:I983,3,FALSE)&amp;"/"&amp;RIGHT(L925+100,2)&amp;"/"&amp;M925)&lt;=DATEVALUE(VLOOKUP(N925,Validation!F960:I983,3,FALSE)&amp;"/"&amp;RIGHT(O925+100,2)&amp;"/"&amp;P925),"",-1),"")</f>
        <v/>
      </c>
      <c r="AC925" s="133" t="str">
        <f>IFERROR(IF(DATEVALUE(TEXT(VLOOKUP(S925,Validation!F960:I983,3,FALSE)&amp;"/"&amp;RIGHT(T925+100,2)&amp;"/"&amp;U925,"MM/DD/YYYY"))&lt;=DATEVALUE(TEXT(VLOOKUP(V925,Validation!F960:I983,3,FALSE)&amp;"/"&amp;RIGHT(W925+100,2)&amp;"/"&amp;X925,"MM/DD/YYYY")),"",-1),"")</f>
        <v/>
      </c>
    </row>
    <row r="926" spans="1:29" ht="13.8">
      <c r="A926" s="113"/>
      <c r="B926" s="113"/>
      <c r="C926" s="113"/>
      <c r="D926" s="113"/>
      <c r="E926" s="113"/>
      <c r="F926" s="14"/>
      <c r="G926" s="15"/>
      <c r="H926" s="14"/>
      <c r="I926" s="114"/>
      <c r="J926" s="91" t="str">
        <f t="shared" si="42"/>
        <v/>
      </c>
      <c r="K926" s="88"/>
      <c r="L926" s="89"/>
      <c r="M926" s="90"/>
      <c r="N926" s="88"/>
      <c r="O926" s="89"/>
      <c r="P926" s="90"/>
      <c r="Q926" s="85" t="str">
        <f ca="1">+IF(A926="","",IF(AND(TODAY()&lt;Validation!$C$141,OR(MONTH(TODAY())=10,MONTH(TODAY())=11,MONTH(TODAY())=12)),CONCATENATE(MONTH(TODAY()),"/01/",YEAR(TODAY())),IF(AND(TODAY()&lt;Validation!$C$141,MONTH(TODAY())&lt;=9),CONCATENATE("0",MONTH(TODAY()),"/01/",YEAR(TODAY())),IF(AND(TODAY()&gt;=Validation!$C$141,OR(MONTH(TODAY())=10,MONTH(TODAY())=11,MONTH(TODAY())=12)),CONCATENATE(MONTH(TODAY()+10),"/01/",YEAR(TODAY()+10)),IF(AND(TODAY()&gt;=Validation!$C$141,MONTH(TODAY())&lt;=9),CONCATENATE("0",MONTH(TODAY()+10),"/01/",YEAR(TODAY()+10)))))))</f>
        <v/>
      </c>
      <c r="R926" s="84" t="str">
        <f t="shared" si="43"/>
        <v/>
      </c>
      <c r="S926" s="66"/>
      <c r="T926" s="66"/>
      <c r="U926" s="66"/>
      <c r="V926" s="66"/>
      <c r="W926" s="66"/>
      <c r="X926" s="66"/>
      <c r="Y926" s="278"/>
      <c r="Z926" s="7">
        <f t="shared" si="44"/>
        <v>22</v>
      </c>
      <c r="AB926" s="133" t="str">
        <f>IFERROR(IF(DATEVALUE(VLOOKUP(K926,Validation!F961:I984,3,FALSE)&amp;"/"&amp;RIGHT(L926+100,2)&amp;"/"&amp;M926)&lt;=DATEVALUE(VLOOKUP(N926,Validation!F961:I984,3,FALSE)&amp;"/"&amp;RIGHT(O926+100,2)&amp;"/"&amp;P926),"",-1),"")</f>
        <v/>
      </c>
      <c r="AC926" s="133" t="str">
        <f>IFERROR(IF(DATEVALUE(TEXT(VLOOKUP(S926,Validation!F961:I984,3,FALSE)&amp;"/"&amp;RIGHT(T926+100,2)&amp;"/"&amp;U926,"MM/DD/YYYY"))&lt;=DATEVALUE(TEXT(VLOOKUP(V926,Validation!F961:I984,3,FALSE)&amp;"/"&amp;RIGHT(W926+100,2)&amp;"/"&amp;X926,"MM/DD/YYYY")),"",-1),"")</f>
        <v/>
      </c>
    </row>
    <row r="927" spans="1:29" ht="13.8">
      <c r="A927" s="113"/>
      <c r="B927" s="113"/>
      <c r="C927" s="113"/>
      <c r="D927" s="113"/>
      <c r="E927" s="113"/>
      <c r="F927" s="14"/>
      <c r="G927" s="15"/>
      <c r="H927" s="14"/>
      <c r="I927" s="114"/>
      <c r="J927" s="91" t="str">
        <f t="shared" si="42"/>
        <v/>
      </c>
      <c r="K927" s="88"/>
      <c r="L927" s="89"/>
      <c r="M927" s="90"/>
      <c r="N927" s="88"/>
      <c r="O927" s="89"/>
      <c r="P927" s="90"/>
      <c r="Q927" s="85" t="str">
        <f ca="1">+IF(A927="","",IF(AND(TODAY()&lt;Validation!$C$141,OR(MONTH(TODAY())=10,MONTH(TODAY())=11,MONTH(TODAY())=12)),CONCATENATE(MONTH(TODAY()),"/01/",YEAR(TODAY())),IF(AND(TODAY()&lt;Validation!$C$141,MONTH(TODAY())&lt;=9),CONCATENATE("0",MONTH(TODAY()),"/01/",YEAR(TODAY())),IF(AND(TODAY()&gt;=Validation!$C$141,OR(MONTH(TODAY())=10,MONTH(TODAY())=11,MONTH(TODAY())=12)),CONCATENATE(MONTH(TODAY()+10),"/01/",YEAR(TODAY()+10)),IF(AND(TODAY()&gt;=Validation!$C$141,MONTH(TODAY())&lt;=9),CONCATENATE("0",MONTH(TODAY()+10),"/01/",YEAR(TODAY()+10)))))))</f>
        <v/>
      </c>
      <c r="R927" s="84" t="str">
        <f t="shared" si="43"/>
        <v/>
      </c>
      <c r="S927" s="66"/>
      <c r="T927" s="66"/>
      <c r="U927" s="66"/>
      <c r="V927" s="66"/>
      <c r="W927" s="66"/>
      <c r="X927" s="66"/>
      <c r="Y927" s="278"/>
      <c r="Z927" s="7">
        <f t="shared" si="44"/>
        <v>22</v>
      </c>
      <c r="AB927" s="133" t="str">
        <f>IFERROR(IF(DATEVALUE(VLOOKUP(K927,Validation!F962:I985,3,FALSE)&amp;"/"&amp;RIGHT(L927+100,2)&amp;"/"&amp;M927)&lt;=DATEVALUE(VLOOKUP(N927,Validation!F962:I985,3,FALSE)&amp;"/"&amp;RIGHT(O927+100,2)&amp;"/"&amp;P927),"",-1),"")</f>
        <v/>
      </c>
      <c r="AC927" s="133" t="str">
        <f>IFERROR(IF(DATEVALUE(TEXT(VLOOKUP(S927,Validation!F962:I985,3,FALSE)&amp;"/"&amp;RIGHT(T927+100,2)&amp;"/"&amp;U927,"MM/DD/YYYY"))&lt;=DATEVALUE(TEXT(VLOOKUP(V927,Validation!F962:I985,3,FALSE)&amp;"/"&amp;RIGHT(W927+100,2)&amp;"/"&amp;X927,"MM/DD/YYYY")),"",-1),"")</f>
        <v/>
      </c>
    </row>
    <row r="928" spans="1:29" ht="13.8">
      <c r="A928" s="113"/>
      <c r="B928" s="113"/>
      <c r="C928" s="113"/>
      <c r="D928" s="113"/>
      <c r="E928" s="113"/>
      <c r="F928" s="14"/>
      <c r="G928" s="15"/>
      <c r="H928" s="14"/>
      <c r="I928" s="114"/>
      <c r="J928" s="91" t="str">
        <f t="shared" si="42"/>
        <v/>
      </c>
      <c r="K928" s="88"/>
      <c r="L928" s="89"/>
      <c r="M928" s="90"/>
      <c r="N928" s="88"/>
      <c r="O928" s="89"/>
      <c r="P928" s="90"/>
      <c r="Q928" s="85" t="str">
        <f ca="1">+IF(A928="","",IF(AND(TODAY()&lt;Validation!$C$141,OR(MONTH(TODAY())=10,MONTH(TODAY())=11,MONTH(TODAY())=12)),CONCATENATE(MONTH(TODAY()),"/01/",YEAR(TODAY())),IF(AND(TODAY()&lt;Validation!$C$141,MONTH(TODAY())&lt;=9),CONCATENATE("0",MONTH(TODAY()),"/01/",YEAR(TODAY())),IF(AND(TODAY()&gt;=Validation!$C$141,OR(MONTH(TODAY())=10,MONTH(TODAY())=11,MONTH(TODAY())=12)),CONCATENATE(MONTH(TODAY()+10),"/01/",YEAR(TODAY()+10)),IF(AND(TODAY()&gt;=Validation!$C$141,MONTH(TODAY())&lt;=9),CONCATENATE("0",MONTH(TODAY()+10),"/01/",YEAR(TODAY()+10)))))))</f>
        <v/>
      </c>
      <c r="R928" s="84" t="str">
        <f t="shared" si="43"/>
        <v/>
      </c>
      <c r="S928" s="66"/>
      <c r="T928" s="66"/>
      <c r="U928" s="66"/>
      <c r="V928" s="66"/>
      <c r="W928" s="66"/>
      <c r="X928" s="66"/>
      <c r="Y928" s="278"/>
      <c r="Z928" s="7">
        <f t="shared" si="44"/>
        <v>22</v>
      </c>
      <c r="AB928" s="133" t="str">
        <f>IFERROR(IF(DATEVALUE(VLOOKUP(K928,Validation!F963:I986,3,FALSE)&amp;"/"&amp;RIGHT(L928+100,2)&amp;"/"&amp;M928)&lt;=DATEVALUE(VLOOKUP(N928,Validation!F963:I986,3,FALSE)&amp;"/"&amp;RIGHT(O928+100,2)&amp;"/"&amp;P928),"",-1),"")</f>
        <v/>
      </c>
      <c r="AC928" s="133" t="str">
        <f>IFERROR(IF(DATEVALUE(TEXT(VLOOKUP(S928,Validation!F963:I986,3,FALSE)&amp;"/"&amp;RIGHT(T928+100,2)&amp;"/"&amp;U928,"MM/DD/YYYY"))&lt;=DATEVALUE(TEXT(VLOOKUP(V928,Validation!F963:I986,3,FALSE)&amp;"/"&amp;RIGHT(W928+100,2)&amp;"/"&amp;X928,"MM/DD/YYYY")),"",-1),"")</f>
        <v/>
      </c>
    </row>
    <row r="929" spans="1:29" ht="13.8">
      <c r="A929" s="113"/>
      <c r="B929" s="113"/>
      <c r="C929" s="113"/>
      <c r="D929" s="113"/>
      <c r="E929" s="113"/>
      <c r="F929" s="14"/>
      <c r="G929" s="15"/>
      <c r="H929" s="14"/>
      <c r="I929" s="114"/>
      <c r="J929" s="91" t="str">
        <f t="shared" si="42"/>
        <v/>
      </c>
      <c r="K929" s="88"/>
      <c r="L929" s="89"/>
      <c r="M929" s="90"/>
      <c r="N929" s="88"/>
      <c r="O929" s="89"/>
      <c r="P929" s="90"/>
      <c r="Q929" s="85" t="str">
        <f ca="1">+IF(A929="","",IF(AND(TODAY()&lt;Validation!$C$141,OR(MONTH(TODAY())=10,MONTH(TODAY())=11,MONTH(TODAY())=12)),CONCATENATE(MONTH(TODAY()),"/01/",YEAR(TODAY())),IF(AND(TODAY()&lt;Validation!$C$141,MONTH(TODAY())&lt;=9),CONCATENATE("0",MONTH(TODAY()),"/01/",YEAR(TODAY())),IF(AND(TODAY()&gt;=Validation!$C$141,OR(MONTH(TODAY())=10,MONTH(TODAY())=11,MONTH(TODAY())=12)),CONCATENATE(MONTH(TODAY()+10),"/01/",YEAR(TODAY()+10)),IF(AND(TODAY()&gt;=Validation!$C$141,MONTH(TODAY())&lt;=9),CONCATENATE("0",MONTH(TODAY()+10),"/01/",YEAR(TODAY()+10)))))))</f>
        <v/>
      </c>
      <c r="R929" s="84" t="str">
        <f t="shared" si="43"/>
        <v/>
      </c>
      <c r="S929" s="66"/>
      <c r="T929" s="66"/>
      <c r="U929" s="66"/>
      <c r="V929" s="66"/>
      <c r="W929" s="66"/>
      <c r="X929" s="66"/>
      <c r="Y929" s="278"/>
      <c r="Z929" s="7">
        <f t="shared" si="44"/>
        <v>22</v>
      </c>
      <c r="AB929" s="133" t="str">
        <f>IFERROR(IF(DATEVALUE(VLOOKUP(K929,Validation!F964:I987,3,FALSE)&amp;"/"&amp;RIGHT(L929+100,2)&amp;"/"&amp;M929)&lt;=DATEVALUE(VLOOKUP(N929,Validation!F964:I987,3,FALSE)&amp;"/"&amp;RIGHT(O929+100,2)&amp;"/"&amp;P929),"",-1),"")</f>
        <v/>
      </c>
      <c r="AC929" s="133" t="str">
        <f>IFERROR(IF(DATEVALUE(TEXT(VLOOKUP(S929,Validation!F964:I987,3,FALSE)&amp;"/"&amp;RIGHT(T929+100,2)&amp;"/"&amp;U929,"MM/DD/YYYY"))&lt;=DATEVALUE(TEXT(VLOOKUP(V929,Validation!F964:I987,3,FALSE)&amp;"/"&amp;RIGHT(W929+100,2)&amp;"/"&amp;X929,"MM/DD/YYYY")),"",-1),"")</f>
        <v/>
      </c>
    </row>
    <row r="930" spans="1:29" ht="13.8">
      <c r="A930" s="113"/>
      <c r="B930" s="113"/>
      <c r="C930" s="113"/>
      <c r="D930" s="113"/>
      <c r="E930" s="113"/>
      <c r="F930" s="14"/>
      <c r="G930" s="15"/>
      <c r="H930" s="14"/>
      <c r="I930" s="114"/>
      <c r="J930" s="91" t="str">
        <f t="shared" si="42"/>
        <v/>
      </c>
      <c r="K930" s="88"/>
      <c r="L930" s="89"/>
      <c r="M930" s="90"/>
      <c r="N930" s="88"/>
      <c r="O930" s="89"/>
      <c r="P930" s="90"/>
      <c r="Q930" s="85" t="str">
        <f ca="1">+IF(A930="","",IF(AND(TODAY()&lt;Validation!$C$141,OR(MONTH(TODAY())=10,MONTH(TODAY())=11,MONTH(TODAY())=12)),CONCATENATE(MONTH(TODAY()),"/01/",YEAR(TODAY())),IF(AND(TODAY()&lt;Validation!$C$141,MONTH(TODAY())&lt;=9),CONCATENATE("0",MONTH(TODAY()),"/01/",YEAR(TODAY())),IF(AND(TODAY()&gt;=Validation!$C$141,OR(MONTH(TODAY())=10,MONTH(TODAY())=11,MONTH(TODAY())=12)),CONCATENATE(MONTH(TODAY()+10),"/01/",YEAR(TODAY()+10)),IF(AND(TODAY()&gt;=Validation!$C$141,MONTH(TODAY())&lt;=9),CONCATENATE("0",MONTH(TODAY()+10),"/01/",YEAR(TODAY()+10)))))))</f>
        <v/>
      </c>
      <c r="R930" s="84" t="str">
        <f t="shared" si="43"/>
        <v/>
      </c>
      <c r="S930" s="66"/>
      <c r="T930" s="66"/>
      <c r="U930" s="66"/>
      <c r="V930" s="66"/>
      <c r="W930" s="66"/>
      <c r="X930" s="66"/>
      <c r="Y930" s="278"/>
      <c r="Z930" s="7">
        <f t="shared" si="44"/>
        <v>22</v>
      </c>
      <c r="AB930" s="133" t="str">
        <f>IFERROR(IF(DATEVALUE(VLOOKUP(K930,Validation!F965:I988,3,FALSE)&amp;"/"&amp;RIGHT(L930+100,2)&amp;"/"&amp;M930)&lt;=DATEVALUE(VLOOKUP(N930,Validation!F965:I988,3,FALSE)&amp;"/"&amp;RIGHT(O930+100,2)&amp;"/"&amp;P930),"",-1),"")</f>
        <v/>
      </c>
      <c r="AC930" s="133" t="str">
        <f>IFERROR(IF(DATEVALUE(TEXT(VLOOKUP(S930,Validation!F965:I988,3,FALSE)&amp;"/"&amp;RIGHT(T930+100,2)&amp;"/"&amp;U930,"MM/DD/YYYY"))&lt;=DATEVALUE(TEXT(VLOOKUP(V930,Validation!F965:I988,3,FALSE)&amp;"/"&amp;RIGHT(W930+100,2)&amp;"/"&amp;X930,"MM/DD/YYYY")),"",-1),"")</f>
        <v/>
      </c>
    </row>
    <row r="931" spans="1:29" ht="13.8">
      <c r="A931" s="113"/>
      <c r="B931" s="113"/>
      <c r="C931" s="113"/>
      <c r="D931" s="113"/>
      <c r="E931" s="113"/>
      <c r="F931" s="14"/>
      <c r="G931" s="15"/>
      <c r="H931" s="14"/>
      <c r="I931" s="114"/>
      <c r="J931" s="91" t="str">
        <f t="shared" si="42"/>
        <v/>
      </c>
      <c r="K931" s="88"/>
      <c r="L931" s="89"/>
      <c r="M931" s="90"/>
      <c r="N931" s="88"/>
      <c r="O931" s="89"/>
      <c r="P931" s="90"/>
      <c r="Q931" s="85" t="str">
        <f ca="1">+IF(A931="","",IF(AND(TODAY()&lt;Validation!$C$141,OR(MONTH(TODAY())=10,MONTH(TODAY())=11,MONTH(TODAY())=12)),CONCATENATE(MONTH(TODAY()),"/01/",YEAR(TODAY())),IF(AND(TODAY()&lt;Validation!$C$141,MONTH(TODAY())&lt;=9),CONCATENATE("0",MONTH(TODAY()),"/01/",YEAR(TODAY())),IF(AND(TODAY()&gt;=Validation!$C$141,OR(MONTH(TODAY())=10,MONTH(TODAY())=11,MONTH(TODAY())=12)),CONCATENATE(MONTH(TODAY()+10),"/01/",YEAR(TODAY()+10)),IF(AND(TODAY()&gt;=Validation!$C$141,MONTH(TODAY())&lt;=9),CONCATENATE("0",MONTH(TODAY()+10),"/01/",YEAR(TODAY()+10)))))))</f>
        <v/>
      </c>
      <c r="R931" s="84" t="str">
        <f t="shared" si="43"/>
        <v/>
      </c>
      <c r="S931" s="66"/>
      <c r="T931" s="66"/>
      <c r="U931" s="66"/>
      <c r="V931" s="66"/>
      <c r="W931" s="66"/>
      <c r="X931" s="66"/>
      <c r="Y931" s="278"/>
      <c r="Z931" s="7">
        <f t="shared" si="44"/>
        <v>22</v>
      </c>
      <c r="AB931" s="133" t="str">
        <f>IFERROR(IF(DATEVALUE(VLOOKUP(K931,Validation!F966:I989,3,FALSE)&amp;"/"&amp;RIGHT(L931+100,2)&amp;"/"&amp;M931)&lt;=DATEVALUE(VLOOKUP(N931,Validation!F966:I989,3,FALSE)&amp;"/"&amp;RIGHT(O931+100,2)&amp;"/"&amp;P931),"",-1),"")</f>
        <v/>
      </c>
      <c r="AC931" s="133" t="str">
        <f>IFERROR(IF(DATEVALUE(TEXT(VLOOKUP(S931,Validation!F966:I989,3,FALSE)&amp;"/"&amp;RIGHT(T931+100,2)&amp;"/"&amp;U931,"MM/DD/YYYY"))&lt;=DATEVALUE(TEXT(VLOOKUP(V931,Validation!F966:I989,3,FALSE)&amp;"/"&amp;RIGHT(W931+100,2)&amp;"/"&amp;X931,"MM/DD/YYYY")),"",-1),"")</f>
        <v/>
      </c>
    </row>
    <row r="932" spans="1:29" ht="13.8">
      <c r="A932" s="113"/>
      <c r="B932" s="113"/>
      <c r="C932" s="113"/>
      <c r="D932" s="113"/>
      <c r="E932" s="113"/>
      <c r="F932" s="14"/>
      <c r="G932" s="15"/>
      <c r="H932" s="14"/>
      <c r="I932" s="114"/>
      <c r="J932" s="91" t="str">
        <f t="shared" si="42"/>
        <v/>
      </c>
      <c r="K932" s="88"/>
      <c r="L932" s="89"/>
      <c r="M932" s="90"/>
      <c r="N932" s="88"/>
      <c r="O932" s="89"/>
      <c r="P932" s="90"/>
      <c r="Q932" s="85" t="str">
        <f ca="1">+IF(A932="","",IF(AND(TODAY()&lt;Validation!$C$141,OR(MONTH(TODAY())=10,MONTH(TODAY())=11,MONTH(TODAY())=12)),CONCATENATE(MONTH(TODAY()),"/01/",YEAR(TODAY())),IF(AND(TODAY()&lt;Validation!$C$141,MONTH(TODAY())&lt;=9),CONCATENATE("0",MONTH(TODAY()),"/01/",YEAR(TODAY())),IF(AND(TODAY()&gt;=Validation!$C$141,OR(MONTH(TODAY())=10,MONTH(TODAY())=11,MONTH(TODAY())=12)),CONCATENATE(MONTH(TODAY()+10),"/01/",YEAR(TODAY()+10)),IF(AND(TODAY()&gt;=Validation!$C$141,MONTH(TODAY())&lt;=9),CONCATENATE("0",MONTH(TODAY()+10),"/01/",YEAR(TODAY()+10)))))))</f>
        <v/>
      </c>
      <c r="R932" s="84" t="str">
        <f t="shared" si="43"/>
        <v/>
      </c>
      <c r="S932" s="66"/>
      <c r="T932" s="66"/>
      <c r="U932" s="66"/>
      <c r="V932" s="66"/>
      <c r="W932" s="66"/>
      <c r="X932" s="66"/>
      <c r="Y932" s="278"/>
      <c r="Z932" s="7">
        <f t="shared" si="44"/>
        <v>22</v>
      </c>
      <c r="AB932" s="133" t="str">
        <f>IFERROR(IF(DATEVALUE(VLOOKUP(K932,Validation!F967:I990,3,FALSE)&amp;"/"&amp;RIGHT(L932+100,2)&amp;"/"&amp;M932)&lt;=DATEVALUE(VLOOKUP(N932,Validation!F967:I990,3,FALSE)&amp;"/"&amp;RIGHT(O932+100,2)&amp;"/"&amp;P932),"",-1),"")</f>
        <v/>
      </c>
      <c r="AC932" s="133" t="str">
        <f>IFERROR(IF(DATEVALUE(TEXT(VLOOKUP(S932,Validation!F967:I990,3,FALSE)&amp;"/"&amp;RIGHT(T932+100,2)&amp;"/"&amp;U932,"MM/DD/YYYY"))&lt;=DATEVALUE(TEXT(VLOOKUP(V932,Validation!F967:I990,3,FALSE)&amp;"/"&amp;RIGHT(W932+100,2)&amp;"/"&amp;X932,"MM/DD/YYYY")),"",-1),"")</f>
        <v/>
      </c>
    </row>
    <row r="933" spans="1:29" ht="13.8">
      <c r="A933" s="113"/>
      <c r="B933" s="113"/>
      <c r="C933" s="113"/>
      <c r="D933" s="113"/>
      <c r="E933" s="113"/>
      <c r="F933" s="14"/>
      <c r="G933" s="15"/>
      <c r="H933" s="14"/>
      <c r="I933" s="114"/>
      <c r="J933" s="91" t="str">
        <f t="shared" si="42"/>
        <v/>
      </c>
      <c r="K933" s="88"/>
      <c r="L933" s="89"/>
      <c r="M933" s="90"/>
      <c r="N933" s="88"/>
      <c r="O933" s="89"/>
      <c r="P933" s="90"/>
      <c r="Q933" s="85" t="str">
        <f ca="1">+IF(A933="","",IF(AND(TODAY()&lt;Validation!$C$141,OR(MONTH(TODAY())=10,MONTH(TODAY())=11,MONTH(TODAY())=12)),CONCATENATE(MONTH(TODAY()),"/01/",YEAR(TODAY())),IF(AND(TODAY()&lt;Validation!$C$141,MONTH(TODAY())&lt;=9),CONCATENATE("0",MONTH(TODAY()),"/01/",YEAR(TODAY())),IF(AND(TODAY()&gt;=Validation!$C$141,OR(MONTH(TODAY())=10,MONTH(TODAY())=11,MONTH(TODAY())=12)),CONCATENATE(MONTH(TODAY()+10),"/01/",YEAR(TODAY()+10)),IF(AND(TODAY()&gt;=Validation!$C$141,MONTH(TODAY())&lt;=9),CONCATENATE("0",MONTH(TODAY()+10),"/01/",YEAR(TODAY()+10)))))))</f>
        <v/>
      </c>
      <c r="R933" s="84" t="str">
        <f t="shared" si="43"/>
        <v/>
      </c>
      <c r="S933" s="66"/>
      <c r="T933" s="66"/>
      <c r="U933" s="66"/>
      <c r="V933" s="66"/>
      <c r="W933" s="66"/>
      <c r="X933" s="66"/>
      <c r="Y933" s="278"/>
      <c r="Z933" s="7">
        <f t="shared" si="44"/>
        <v>22</v>
      </c>
      <c r="AB933" s="133" t="str">
        <f>IFERROR(IF(DATEVALUE(VLOOKUP(K933,Validation!F968:I991,3,FALSE)&amp;"/"&amp;RIGHT(L933+100,2)&amp;"/"&amp;M933)&lt;=DATEVALUE(VLOOKUP(N933,Validation!F968:I991,3,FALSE)&amp;"/"&amp;RIGHT(O933+100,2)&amp;"/"&amp;P933),"",-1),"")</f>
        <v/>
      </c>
      <c r="AC933" s="133" t="str">
        <f>IFERROR(IF(DATEVALUE(TEXT(VLOOKUP(S933,Validation!F968:I991,3,FALSE)&amp;"/"&amp;RIGHT(T933+100,2)&amp;"/"&amp;U933,"MM/DD/YYYY"))&lt;=DATEVALUE(TEXT(VLOOKUP(V933,Validation!F968:I991,3,FALSE)&amp;"/"&amp;RIGHT(W933+100,2)&amp;"/"&amp;X933,"MM/DD/YYYY")),"",-1),"")</f>
        <v/>
      </c>
    </row>
    <row r="934" spans="1:29" ht="13.8">
      <c r="A934" s="113"/>
      <c r="B934" s="113"/>
      <c r="C934" s="113"/>
      <c r="D934" s="113"/>
      <c r="E934" s="113"/>
      <c r="F934" s="14"/>
      <c r="G934" s="15"/>
      <c r="H934" s="14"/>
      <c r="I934" s="114"/>
      <c r="J934" s="91" t="str">
        <f t="shared" si="42"/>
        <v/>
      </c>
      <c r="K934" s="88"/>
      <c r="L934" s="89"/>
      <c r="M934" s="90"/>
      <c r="N934" s="88"/>
      <c r="O934" s="89"/>
      <c r="P934" s="90"/>
      <c r="Q934" s="85" t="str">
        <f ca="1">+IF(A934="","",IF(AND(TODAY()&lt;Validation!$C$141,OR(MONTH(TODAY())=10,MONTH(TODAY())=11,MONTH(TODAY())=12)),CONCATENATE(MONTH(TODAY()),"/01/",YEAR(TODAY())),IF(AND(TODAY()&lt;Validation!$C$141,MONTH(TODAY())&lt;=9),CONCATENATE("0",MONTH(TODAY()),"/01/",YEAR(TODAY())),IF(AND(TODAY()&gt;=Validation!$C$141,OR(MONTH(TODAY())=10,MONTH(TODAY())=11,MONTH(TODAY())=12)),CONCATENATE(MONTH(TODAY()+10),"/01/",YEAR(TODAY()+10)),IF(AND(TODAY()&gt;=Validation!$C$141,MONTH(TODAY())&lt;=9),CONCATENATE("0",MONTH(TODAY()+10),"/01/",YEAR(TODAY()+10)))))))</f>
        <v/>
      </c>
      <c r="R934" s="84" t="str">
        <f t="shared" si="43"/>
        <v/>
      </c>
      <c r="S934" s="66"/>
      <c r="T934" s="66"/>
      <c r="U934" s="66"/>
      <c r="V934" s="66"/>
      <c r="W934" s="66"/>
      <c r="X934" s="66"/>
      <c r="Y934" s="278"/>
      <c r="Z934" s="7">
        <f t="shared" si="44"/>
        <v>22</v>
      </c>
      <c r="AB934" s="133" t="str">
        <f>IFERROR(IF(DATEVALUE(VLOOKUP(K934,Validation!F969:I992,3,FALSE)&amp;"/"&amp;RIGHT(L934+100,2)&amp;"/"&amp;M934)&lt;=DATEVALUE(VLOOKUP(N934,Validation!F969:I992,3,FALSE)&amp;"/"&amp;RIGHT(O934+100,2)&amp;"/"&amp;P934),"",-1),"")</f>
        <v/>
      </c>
      <c r="AC934" s="133" t="str">
        <f>IFERROR(IF(DATEVALUE(TEXT(VLOOKUP(S934,Validation!F969:I992,3,FALSE)&amp;"/"&amp;RIGHT(T934+100,2)&amp;"/"&amp;U934,"MM/DD/YYYY"))&lt;=DATEVALUE(TEXT(VLOOKUP(V934,Validation!F969:I992,3,FALSE)&amp;"/"&amp;RIGHT(W934+100,2)&amp;"/"&amp;X934,"MM/DD/YYYY")),"",-1),"")</f>
        <v/>
      </c>
    </row>
    <row r="935" spans="1:29" ht="13.8">
      <c r="A935" s="113"/>
      <c r="B935" s="113"/>
      <c r="C935" s="113"/>
      <c r="D935" s="113"/>
      <c r="E935" s="113"/>
      <c r="F935" s="14"/>
      <c r="G935" s="15"/>
      <c r="H935" s="14"/>
      <c r="I935" s="114"/>
      <c r="J935" s="91" t="str">
        <f t="shared" si="42"/>
        <v/>
      </c>
      <c r="K935" s="88"/>
      <c r="L935" s="89"/>
      <c r="M935" s="90"/>
      <c r="N935" s="88"/>
      <c r="O935" s="89"/>
      <c r="P935" s="90"/>
      <c r="Q935" s="85" t="str">
        <f ca="1">+IF(A935="","",IF(AND(TODAY()&lt;Validation!$C$141,OR(MONTH(TODAY())=10,MONTH(TODAY())=11,MONTH(TODAY())=12)),CONCATENATE(MONTH(TODAY()),"/01/",YEAR(TODAY())),IF(AND(TODAY()&lt;Validation!$C$141,MONTH(TODAY())&lt;=9),CONCATENATE("0",MONTH(TODAY()),"/01/",YEAR(TODAY())),IF(AND(TODAY()&gt;=Validation!$C$141,OR(MONTH(TODAY())=10,MONTH(TODAY())=11,MONTH(TODAY())=12)),CONCATENATE(MONTH(TODAY()+10),"/01/",YEAR(TODAY()+10)),IF(AND(TODAY()&gt;=Validation!$C$141,MONTH(TODAY())&lt;=9),CONCATENATE("0",MONTH(TODAY()+10),"/01/",YEAR(TODAY()+10)))))))</f>
        <v/>
      </c>
      <c r="R935" s="84" t="str">
        <f t="shared" si="43"/>
        <v/>
      </c>
      <c r="S935" s="66"/>
      <c r="T935" s="66"/>
      <c r="U935" s="66"/>
      <c r="V935" s="66"/>
      <c r="W935" s="66"/>
      <c r="X935" s="66"/>
      <c r="Y935" s="278"/>
      <c r="Z935" s="7">
        <f t="shared" si="44"/>
        <v>22</v>
      </c>
      <c r="AB935" s="133" t="str">
        <f>IFERROR(IF(DATEVALUE(VLOOKUP(K935,Validation!F970:I993,3,FALSE)&amp;"/"&amp;RIGHT(L935+100,2)&amp;"/"&amp;M935)&lt;=DATEVALUE(VLOOKUP(N935,Validation!F970:I993,3,FALSE)&amp;"/"&amp;RIGHT(O935+100,2)&amp;"/"&amp;P935),"",-1),"")</f>
        <v/>
      </c>
      <c r="AC935" s="133" t="str">
        <f>IFERROR(IF(DATEVALUE(TEXT(VLOOKUP(S935,Validation!F970:I993,3,FALSE)&amp;"/"&amp;RIGHT(T935+100,2)&amp;"/"&amp;U935,"MM/DD/YYYY"))&lt;=DATEVALUE(TEXT(VLOOKUP(V935,Validation!F970:I993,3,FALSE)&amp;"/"&amp;RIGHT(W935+100,2)&amp;"/"&amp;X935,"MM/DD/YYYY")),"",-1),"")</f>
        <v/>
      </c>
    </row>
    <row r="936" spans="1:29" ht="13.8">
      <c r="A936" s="113"/>
      <c r="B936" s="113"/>
      <c r="C936" s="113"/>
      <c r="D936" s="113"/>
      <c r="E936" s="113"/>
      <c r="F936" s="14"/>
      <c r="G936" s="15"/>
      <c r="H936" s="14"/>
      <c r="I936" s="114"/>
      <c r="J936" s="91" t="str">
        <f t="shared" si="42"/>
        <v/>
      </c>
      <c r="K936" s="88"/>
      <c r="L936" s="89"/>
      <c r="M936" s="90"/>
      <c r="N936" s="88"/>
      <c r="O936" s="89"/>
      <c r="P936" s="90"/>
      <c r="Q936" s="85" t="str">
        <f ca="1">+IF(A936="","",IF(AND(TODAY()&lt;Validation!$C$141,OR(MONTH(TODAY())=10,MONTH(TODAY())=11,MONTH(TODAY())=12)),CONCATENATE(MONTH(TODAY()),"/01/",YEAR(TODAY())),IF(AND(TODAY()&lt;Validation!$C$141,MONTH(TODAY())&lt;=9),CONCATENATE("0",MONTH(TODAY()),"/01/",YEAR(TODAY())),IF(AND(TODAY()&gt;=Validation!$C$141,OR(MONTH(TODAY())=10,MONTH(TODAY())=11,MONTH(TODAY())=12)),CONCATENATE(MONTH(TODAY()+10),"/01/",YEAR(TODAY()+10)),IF(AND(TODAY()&gt;=Validation!$C$141,MONTH(TODAY())&lt;=9),CONCATENATE("0",MONTH(TODAY()+10),"/01/",YEAR(TODAY()+10)))))))</f>
        <v/>
      </c>
      <c r="R936" s="84" t="str">
        <f t="shared" si="43"/>
        <v/>
      </c>
      <c r="S936" s="66"/>
      <c r="T936" s="66"/>
      <c r="U936" s="66"/>
      <c r="V936" s="66"/>
      <c r="W936" s="66"/>
      <c r="X936" s="66"/>
      <c r="Y936" s="278"/>
      <c r="Z936" s="7">
        <f t="shared" si="44"/>
        <v>22</v>
      </c>
      <c r="AB936" s="133" t="str">
        <f>IFERROR(IF(DATEVALUE(VLOOKUP(K936,Validation!F971:I994,3,FALSE)&amp;"/"&amp;RIGHT(L936+100,2)&amp;"/"&amp;M936)&lt;=DATEVALUE(VLOOKUP(N936,Validation!F971:I994,3,FALSE)&amp;"/"&amp;RIGHT(O936+100,2)&amp;"/"&amp;P936),"",-1),"")</f>
        <v/>
      </c>
      <c r="AC936" s="133" t="str">
        <f>IFERROR(IF(DATEVALUE(TEXT(VLOOKUP(S936,Validation!F971:I994,3,FALSE)&amp;"/"&amp;RIGHT(T936+100,2)&amp;"/"&amp;U936,"MM/DD/YYYY"))&lt;=DATEVALUE(TEXT(VLOOKUP(V936,Validation!F971:I994,3,FALSE)&amp;"/"&amp;RIGHT(W936+100,2)&amp;"/"&amp;X936,"MM/DD/YYYY")),"",-1),"")</f>
        <v/>
      </c>
    </row>
    <row r="937" spans="1:29" ht="13.8">
      <c r="A937" s="113"/>
      <c r="B937" s="113"/>
      <c r="C937" s="113"/>
      <c r="D937" s="113"/>
      <c r="E937" s="113"/>
      <c r="F937" s="14"/>
      <c r="G937" s="15"/>
      <c r="H937" s="14"/>
      <c r="I937" s="114"/>
      <c r="J937" s="91" t="str">
        <f t="shared" si="42"/>
        <v/>
      </c>
      <c r="K937" s="88"/>
      <c r="L937" s="89"/>
      <c r="M937" s="90"/>
      <c r="N937" s="88"/>
      <c r="O937" s="89"/>
      <c r="P937" s="90"/>
      <c r="Q937" s="85" t="str">
        <f ca="1">+IF(A937="","",IF(AND(TODAY()&lt;Validation!$C$141,OR(MONTH(TODAY())=10,MONTH(TODAY())=11,MONTH(TODAY())=12)),CONCATENATE(MONTH(TODAY()),"/01/",YEAR(TODAY())),IF(AND(TODAY()&lt;Validation!$C$141,MONTH(TODAY())&lt;=9),CONCATENATE("0",MONTH(TODAY()),"/01/",YEAR(TODAY())),IF(AND(TODAY()&gt;=Validation!$C$141,OR(MONTH(TODAY())=10,MONTH(TODAY())=11,MONTH(TODAY())=12)),CONCATENATE(MONTH(TODAY()+10),"/01/",YEAR(TODAY()+10)),IF(AND(TODAY()&gt;=Validation!$C$141,MONTH(TODAY())&lt;=9),CONCATENATE("0",MONTH(TODAY()+10),"/01/",YEAR(TODAY()+10)))))))</f>
        <v/>
      </c>
      <c r="R937" s="84" t="str">
        <f t="shared" si="43"/>
        <v/>
      </c>
      <c r="S937" s="66"/>
      <c r="T937" s="66"/>
      <c r="U937" s="66"/>
      <c r="V937" s="66"/>
      <c r="W937" s="66"/>
      <c r="X937" s="66"/>
      <c r="Y937" s="278"/>
      <c r="Z937" s="7">
        <f t="shared" si="44"/>
        <v>22</v>
      </c>
      <c r="AB937" s="133" t="str">
        <f>IFERROR(IF(DATEVALUE(VLOOKUP(K937,Validation!F972:I995,3,FALSE)&amp;"/"&amp;RIGHT(L937+100,2)&amp;"/"&amp;M937)&lt;=DATEVALUE(VLOOKUP(N937,Validation!F972:I995,3,FALSE)&amp;"/"&amp;RIGHT(O937+100,2)&amp;"/"&amp;P937),"",-1),"")</f>
        <v/>
      </c>
      <c r="AC937" s="133" t="str">
        <f>IFERROR(IF(DATEVALUE(TEXT(VLOOKUP(S937,Validation!F972:I995,3,FALSE)&amp;"/"&amp;RIGHT(T937+100,2)&amp;"/"&amp;U937,"MM/DD/YYYY"))&lt;=DATEVALUE(TEXT(VLOOKUP(V937,Validation!F972:I995,3,FALSE)&amp;"/"&amp;RIGHT(W937+100,2)&amp;"/"&amp;X937,"MM/DD/YYYY")),"",-1),"")</f>
        <v/>
      </c>
    </row>
    <row r="938" spans="1:29" ht="13.8">
      <c r="A938" s="113"/>
      <c r="B938" s="113"/>
      <c r="C938" s="113"/>
      <c r="D938" s="113"/>
      <c r="E938" s="113"/>
      <c r="F938" s="14"/>
      <c r="G938" s="15"/>
      <c r="H938" s="14"/>
      <c r="I938" s="114"/>
      <c r="J938" s="91" t="str">
        <f t="shared" si="42"/>
        <v/>
      </c>
      <c r="K938" s="88"/>
      <c r="L938" s="89"/>
      <c r="M938" s="90"/>
      <c r="N938" s="88"/>
      <c r="O938" s="89"/>
      <c r="P938" s="90"/>
      <c r="Q938" s="85" t="str">
        <f ca="1">+IF(A938="","",IF(AND(TODAY()&lt;Validation!$C$141,OR(MONTH(TODAY())=10,MONTH(TODAY())=11,MONTH(TODAY())=12)),CONCATENATE(MONTH(TODAY()),"/01/",YEAR(TODAY())),IF(AND(TODAY()&lt;Validation!$C$141,MONTH(TODAY())&lt;=9),CONCATENATE("0",MONTH(TODAY()),"/01/",YEAR(TODAY())),IF(AND(TODAY()&gt;=Validation!$C$141,OR(MONTH(TODAY())=10,MONTH(TODAY())=11,MONTH(TODAY())=12)),CONCATENATE(MONTH(TODAY()+10),"/01/",YEAR(TODAY()+10)),IF(AND(TODAY()&gt;=Validation!$C$141,MONTH(TODAY())&lt;=9),CONCATENATE("0",MONTH(TODAY()+10),"/01/",YEAR(TODAY()+10)))))))</f>
        <v/>
      </c>
      <c r="R938" s="84" t="str">
        <f t="shared" si="43"/>
        <v/>
      </c>
      <c r="S938" s="66"/>
      <c r="T938" s="66"/>
      <c r="U938" s="66"/>
      <c r="V938" s="66"/>
      <c r="W938" s="66"/>
      <c r="X938" s="66"/>
      <c r="Y938" s="278"/>
      <c r="Z938" s="7">
        <f t="shared" si="44"/>
        <v>22</v>
      </c>
      <c r="AB938" s="133" t="str">
        <f>IFERROR(IF(DATEVALUE(VLOOKUP(K938,Validation!F973:I996,3,FALSE)&amp;"/"&amp;RIGHT(L938+100,2)&amp;"/"&amp;M938)&lt;=DATEVALUE(VLOOKUP(N938,Validation!F973:I996,3,FALSE)&amp;"/"&amp;RIGHT(O938+100,2)&amp;"/"&amp;P938),"",-1),"")</f>
        <v/>
      </c>
      <c r="AC938" s="133" t="str">
        <f>IFERROR(IF(DATEVALUE(TEXT(VLOOKUP(S938,Validation!F973:I996,3,FALSE)&amp;"/"&amp;RIGHT(T938+100,2)&amp;"/"&amp;U938,"MM/DD/YYYY"))&lt;=DATEVALUE(TEXT(VLOOKUP(V938,Validation!F973:I996,3,FALSE)&amp;"/"&amp;RIGHT(W938+100,2)&amp;"/"&amp;X938,"MM/DD/YYYY")),"",-1),"")</f>
        <v/>
      </c>
    </row>
    <row r="939" spans="1:29" ht="13.8">
      <c r="A939" s="113"/>
      <c r="B939" s="113"/>
      <c r="C939" s="113"/>
      <c r="D939" s="113"/>
      <c r="E939" s="113"/>
      <c r="F939" s="14"/>
      <c r="G939" s="15"/>
      <c r="H939" s="14"/>
      <c r="I939" s="114"/>
      <c r="J939" s="91" t="str">
        <f t="shared" si="42"/>
        <v/>
      </c>
      <c r="K939" s="88"/>
      <c r="L939" s="89"/>
      <c r="M939" s="90"/>
      <c r="N939" s="88"/>
      <c r="O939" s="89"/>
      <c r="P939" s="90"/>
      <c r="Q939" s="85" t="str">
        <f ca="1">+IF(A939="","",IF(AND(TODAY()&lt;Validation!$C$141,OR(MONTH(TODAY())=10,MONTH(TODAY())=11,MONTH(TODAY())=12)),CONCATENATE(MONTH(TODAY()),"/01/",YEAR(TODAY())),IF(AND(TODAY()&lt;Validation!$C$141,MONTH(TODAY())&lt;=9),CONCATENATE("0",MONTH(TODAY()),"/01/",YEAR(TODAY())),IF(AND(TODAY()&gt;=Validation!$C$141,OR(MONTH(TODAY())=10,MONTH(TODAY())=11,MONTH(TODAY())=12)),CONCATENATE(MONTH(TODAY()+10),"/01/",YEAR(TODAY()+10)),IF(AND(TODAY()&gt;=Validation!$C$141,MONTH(TODAY())&lt;=9),CONCATENATE("0",MONTH(TODAY()+10),"/01/",YEAR(TODAY()+10)))))))</f>
        <v/>
      </c>
      <c r="R939" s="84" t="str">
        <f t="shared" si="43"/>
        <v/>
      </c>
      <c r="S939" s="66"/>
      <c r="T939" s="66"/>
      <c r="U939" s="66"/>
      <c r="V939" s="66"/>
      <c r="W939" s="66"/>
      <c r="X939" s="66"/>
      <c r="Y939" s="278"/>
      <c r="Z939" s="7">
        <f t="shared" si="44"/>
        <v>22</v>
      </c>
      <c r="AB939" s="133" t="str">
        <f>IFERROR(IF(DATEVALUE(VLOOKUP(K939,Validation!F974:I997,3,FALSE)&amp;"/"&amp;RIGHT(L939+100,2)&amp;"/"&amp;M939)&lt;=DATEVALUE(VLOOKUP(N939,Validation!F974:I997,3,FALSE)&amp;"/"&amp;RIGHT(O939+100,2)&amp;"/"&amp;P939),"",-1),"")</f>
        <v/>
      </c>
      <c r="AC939" s="133" t="str">
        <f>IFERROR(IF(DATEVALUE(TEXT(VLOOKUP(S939,Validation!F974:I997,3,FALSE)&amp;"/"&amp;RIGHT(T939+100,2)&amp;"/"&amp;U939,"MM/DD/YYYY"))&lt;=DATEVALUE(TEXT(VLOOKUP(V939,Validation!F974:I997,3,FALSE)&amp;"/"&amp;RIGHT(W939+100,2)&amp;"/"&amp;X939,"MM/DD/YYYY")),"",-1),"")</f>
        <v/>
      </c>
    </row>
    <row r="940" spans="1:29" ht="13.8">
      <c r="A940" s="113"/>
      <c r="B940" s="113"/>
      <c r="C940" s="113"/>
      <c r="D940" s="113"/>
      <c r="E940" s="113"/>
      <c r="F940" s="14"/>
      <c r="G940" s="15"/>
      <c r="H940" s="14"/>
      <c r="I940" s="114"/>
      <c r="J940" s="91" t="str">
        <f t="shared" si="42"/>
        <v/>
      </c>
      <c r="K940" s="88"/>
      <c r="L940" s="89"/>
      <c r="M940" s="90"/>
      <c r="N940" s="88"/>
      <c r="O940" s="89"/>
      <c r="P940" s="90"/>
      <c r="Q940" s="85" t="str">
        <f ca="1">+IF(A940="","",IF(AND(TODAY()&lt;Validation!$C$141,OR(MONTH(TODAY())=10,MONTH(TODAY())=11,MONTH(TODAY())=12)),CONCATENATE(MONTH(TODAY()),"/01/",YEAR(TODAY())),IF(AND(TODAY()&lt;Validation!$C$141,MONTH(TODAY())&lt;=9),CONCATENATE("0",MONTH(TODAY()),"/01/",YEAR(TODAY())),IF(AND(TODAY()&gt;=Validation!$C$141,OR(MONTH(TODAY())=10,MONTH(TODAY())=11,MONTH(TODAY())=12)),CONCATENATE(MONTH(TODAY()+10),"/01/",YEAR(TODAY()+10)),IF(AND(TODAY()&gt;=Validation!$C$141,MONTH(TODAY())&lt;=9),CONCATENATE("0",MONTH(TODAY()+10),"/01/",YEAR(TODAY()+10)))))))</f>
        <v/>
      </c>
      <c r="R940" s="84" t="str">
        <f t="shared" si="43"/>
        <v/>
      </c>
      <c r="S940" s="66"/>
      <c r="T940" s="66"/>
      <c r="U940" s="66"/>
      <c r="V940" s="66"/>
      <c r="W940" s="66"/>
      <c r="X940" s="66"/>
      <c r="Y940" s="278"/>
      <c r="Z940" s="7">
        <f t="shared" si="44"/>
        <v>22</v>
      </c>
      <c r="AB940" s="133" t="str">
        <f>IFERROR(IF(DATEVALUE(VLOOKUP(K940,Validation!F975:I998,3,FALSE)&amp;"/"&amp;RIGHT(L940+100,2)&amp;"/"&amp;M940)&lt;=DATEVALUE(VLOOKUP(N940,Validation!F975:I998,3,FALSE)&amp;"/"&amp;RIGHT(O940+100,2)&amp;"/"&amp;P940),"",-1),"")</f>
        <v/>
      </c>
      <c r="AC940" s="133" t="str">
        <f>IFERROR(IF(DATEVALUE(TEXT(VLOOKUP(S940,Validation!F975:I998,3,FALSE)&amp;"/"&amp;RIGHT(T940+100,2)&amp;"/"&amp;U940,"MM/DD/YYYY"))&lt;=DATEVALUE(TEXT(VLOOKUP(V940,Validation!F975:I998,3,FALSE)&amp;"/"&amp;RIGHT(W940+100,2)&amp;"/"&amp;X940,"MM/DD/YYYY")),"",-1),"")</f>
        <v/>
      </c>
    </row>
    <row r="941" spans="1:29" ht="13.8">
      <c r="A941" s="113"/>
      <c r="B941" s="113"/>
      <c r="C941" s="113"/>
      <c r="D941" s="113"/>
      <c r="E941" s="113"/>
      <c r="F941" s="14"/>
      <c r="G941" s="15"/>
      <c r="H941" s="14"/>
      <c r="I941" s="114"/>
      <c r="J941" s="91" t="str">
        <f t="shared" si="42"/>
        <v/>
      </c>
      <c r="K941" s="88"/>
      <c r="L941" s="89"/>
      <c r="M941" s="90"/>
      <c r="N941" s="88"/>
      <c r="O941" s="89"/>
      <c r="P941" s="90"/>
      <c r="Q941" s="85" t="str">
        <f ca="1">+IF(A941="","",IF(AND(TODAY()&lt;Validation!$C$141,OR(MONTH(TODAY())=10,MONTH(TODAY())=11,MONTH(TODAY())=12)),CONCATENATE(MONTH(TODAY()),"/01/",YEAR(TODAY())),IF(AND(TODAY()&lt;Validation!$C$141,MONTH(TODAY())&lt;=9),CONCATENATE("0",MONTH(TODAY()),"/01/",YEAR(TODAY())),IF(AND(TODAY()&gt;=Validation!$C$141,OR(MONTH(TODAY())=10,MONTH(TODAY())=11,MONTH(TODAY())=12)),CONCATENATE(MONTH(TODAY()+10),"/01/",YEAR(TODAY()+10)),IF(AND(TODAY()&gt;=Validation!$C$141,MONTH(TODAY())&lt;=9),CONCATENATE("0",MONTH(TODAY()+10),"/01/",YEAR(TODAY()+10)))))))</f>
        <v/>
      </c>
      <c r="R941" s="84" t="str">
        <f t="shared" si="43"/>
        <v/>
      </c>
      <c r="S941" s="66"/>
      <c r="T941" s="66"/>
      <c r="U941" s="66"/>
      <c r="V941" s="66"/>
      <c r="W941" s="66"/>
      <c r="X941" s="66"/>
      <c r="Y941" s="278"/>
      <c r="Z941" s="7">
        <f t="shared" si="44"/>
        <v>22</v>
      </c>
      <c r="AB941" s="133" t="str">
        <f>IFERROR(IF(DATEVALUE(VLOOKUP(K941,Validation!F976:I999,3,FALSE)&amp;"/"&amp;RIGHT(L941+100,2)&amp;"/"&amp;M941)&lt;=DATEVALUE(VLOOKUP(N941,Validation!F976:I999,3,FALSE)&amp;"/"&amp;RIGHT(O941+100,2)&amp;"/"&amp;P941),"",-1),"")</f>
        <v/>
      </c>
      <c r="AC941" s="133" t="str">
        <f>IFERROR(IF(DATEVALUE(TEXT(VLOOKUP(S941,Validation!F976:I999,3,FALSE)&amp;"/"&amp;RIGHT(T941+100,2)&amp;"/"&amp;U941,"MM/DD/YYYY"))&lt;=DATEVALUE(TEXT(VLOOKUP(V941,Validation!F976:I999,3,FALSE)&amp;"/"&amp;RIGHT(W941+100,2)&amp;"/"&amp;X941,"MM/DD/YYYY")),"",-1),"")</f>
        <v/>
      </c>
    </row>
    <row r="942" spans="1:29" ht="13.8">
      <c r="A942" s="113"/>
      <c r="B942" s="113"/>
      <c r="C942" s="113"/>
      <c r="D942" s="113"/>
      <c r="E942" s="113"/>
      <c r="F942" s="14"/>
      <c r="G942" s="15"/>
      <c r="H942" s="14"/>
      <c r="I942" s="114"/>
      <c r="J942" s="91" t="str">
        <f t="shared" si="42"/>
        <v/>
      </c>
      <c r="K942" s="88"/>
      <c r="L942" s="89"/>
      <c r="M942" s="90"/>
      <c r="N942" s="88"/>
      <c r="O942" s="89"/>
      <c r="P942" s="90"/>
      <c r="Q942" s="85" t="str">
        <f ca="1">+IF(A942="","",IF(AND(TODAY()&lt;Validation!$C$141,OR(MONTH(TODAY())=10,MONTH(TODAY())=11,MONTH(TODAY())=12)),CONCATENATE(MONTH(TODAY()),"/01/",YEAR(TODAY())),IF(AND(TODAY()&lt;Validation!$C$141,MONTH(TODAY())&lt;=9),CONCATENATE("0",MONTH(TODAY()),"/01/",YEAR(TODAY())),IF(AND(TODAY()&gt;=Validation!$C$141,OR(MONTH(TODAY())=10,MONTH(TODAY())=11,MONTH(TODAY())=12)),CONCATENATE(MONTH(TODAY()+10),"/01/",YEAR(TODAY()+10)),IF(AND(TODAY()&gt;=Validation!$C$141,MONTH(TODAY())&lt;=9),CONCATENATE("0",MONTH(TODAY()+10),"/01/",YEAR(TODAY()+10)))))))</f>
        <v/>
      </c>
      <c r="R942" s="84" t="str">
        <f t="shared" si="43"/>
        <v/>
      </c>
      <c r="S942" s="66"/>
      <c r="T942" s="66"/>
      <c r="U942" s="66"/>
      <c r="V942" s="66"/>
      <c r="W942" s="66"/>
      <c r="X942" s="66"/>
      <c r="Y942" s="278"/>
      <c r="Z942" s="7">
        <f t="shared" si="44"/>
        <v>22</v>
      </c>
      <c r="AB942" s="133" t="str">
        <f>IFERROR(IF(DATEVALUE(VLOOKUP(K942,Validation!F977:I1000,3,FALSE)&amp;"/"&amp;RIGHT(L942+100,2)&amp;"/"&amp;M942)&lt;=DATEVALUE(VLOOKUP(N942,Validation!F977:I1000,3,FALSE)&amp;"/"&amp;RIGHT(O942+100,2)&amp;"/"&amp;P942),"",-1),"")</f>
        <v/>
      </c>
      <c r="AC942" s="133" t="str">
        <f>IFERROR(IF(DATEVALUE(TEXT(VLOOKUP(S942,Validation!F977:I1000,3,FALSE)&amp;"/"&amp;RIGHT(T942+100,2)&amp;"/"&amp;U942,"MM/DD/YYYY"))&lt;=DATEVALUE(TEXT(VLOOKUP(V942,Validation!F977:I1000,3,FALSE)&amp;"/"&amp;RIGHT(W942+100,2)&amp;"/"&amp;X942,"MM/DD/YYYY")),"",-1),"")</f>
        <v/>
      </c>
    </row>
    <row r="943" spans="1:29" ht="13.8">
      <c r="A943" s="113"/>
      <c r="B943" s="113"/>
      <c r="C943" s="113"/>
      <c r="D943" s="113"/>
      <c r="E943" s="113"/>
      <c r="F943" s="14"/>
      <c r="G943" s="15"/>
      <c r="H943" s="14"/>
      <c r="I943" s="114"/>
      <c r="J943" s="91" t="str">
        <f t="shared" si="42"/>
        <v/>
      </c>
      <c r="K943" s="88"/>
      <c r="L943" s="89"/>
      <c r="M943" s="90"/>
      <c r="N943" s="88"/>
      <c r="O943" s="89"/>
      <c r="P943" s="90"/>
      <c r="Q943" s="85" t="str">
        <f ca="1">+IF(A943="","",IF(AND(TODAY()&lt;Validation!$C$141,OR(MONTH(TODAY())=10,MONTH(TODAY())=11,MONTH(TODAY())=12)),CONCATENATE(MONTH(TODAY()),"/01/",YEAR(TODAY())),IF(AND(TODAY()&lt;Validation!$C$141,MONTH(TODAY())&lt;=9),CONCATENATE("0",MONTH(TODAY()),"/01/",YEAR(TODAY())),IF(AND(TODAY()&gt;=Validation!$C$141,OR(MONTH(TODAY())=10,MONTH(TODAY())=11,MONTH(TODAY())=12)),CONCATENATE(MONTH(TODAY()+10),"/01/",YEAR(TODAY()+10)),IF(AND(TODAY()&gt;=Validation!$C$141,MONTH(TODAY())&lt;=9),CONCATENATE("0",MONTH(TODAY()+10),"/01/",YEAR(TODAY()+10)))))))</f>
        <v/>
      </c>
      <c r="R943" s="84" t="str">
        <f t="shared" si="43"/>
        <v/>
      </c>
      <c r="S943" s="66"/>
      <c r="T943" s="66"/>
      <c r="U943" s="66"/>
      <c r="V943" s="66"/>
      <c r="W943" s="66"/>
      <c r="X943" s="66"/>
      <c r="Y943" s="278"/>
      <c r="Z943" s="7">
        <f t="shared" si="44"/>
        <v>22</v>
      </c>
      <c r="AB943" s="133" t="str">
        <f>IFERROR(IF(DATEVALUE(VLOOKUP(K943,Validation!F978:I1001,3,FALSE)&amp;"/"&amp;RIGHT(L943+100,2)&amp;"/"&amp;M943)&lt;=DATEVALUE(VLOOKUP(N943,Validation!F978:I1001,3,FALSE)&amp;"/"&amp;RIGHT(O943+100,2)&amp;"/"&amp;P943),"",-1),"")</f>
        <v/>
      </c>
      <c r="AC943" s="133" t="str">
        <f>IFERROR(IF(DATEVALUE(TEXT(VLOOKUP(S943,Validation!F978:I1001,3,FALSE)&amp;"/"&amp;RIGHT(T943+100,2)&amp;"/"&amp;U943,"MM/DD/YYYY"))&lt;=DATEVALUE(TEXT(VLOOKUP(V943,Validation!F978:I1001,3,FALSE)&amp;"/"&amp;RIGHT(W943+100,2)&amp;"/"&amp;X943,"MM/DD/YYYY")),"",-1),"")</f>
        <v/>
      </c>
    </row>
    <row r="944" spans="1:29" ht="13.8">
      <c r="A944" s="113"/>
      <c r="B944" s="113"/>
      <c r="C944" s="113"/>
      <c r="D944" s="113"/>
      <c r="E944" s="113"/>
      <c r="F944" s="14"/>
      <c r="G944" s="15"/>
      <c r="H944" s="14"/>
      <c r="I944" s="114"/>
      <c r="J944" s="91" t="str">
        <f t="shared" si="42"/>
        <v/>
      </c>
      <c r="K944" s="88"/>
      <c r="L944" s="89"/>
      <c r="M944" s="90"/>
      <c r="N944" s="88"/>
      <c r="O944" s="89"/>
      <c r="P944" s="90"/>
      <c r="Q944" s="85" t="str">
        <f ca="1">+IF(A944="","",IF(AND(TODAY()&lt;Validation!$C$141,OR(MONTH(TODAY())=10,MONTH(TODAY())=11,MONTH(TODAY())=12)),CONCATENATE(MONTH(TODAY()),"/01/",YEAR(TODAY())),IF(AND(TODAY()&lt;Validation!$C$141,MONTH(TODAY())&lt;=9),CONCATENATE("0",MONTH(TODAY()),"/01/",YEAR(TODAY())),IF(AND(TODAY()&gt;=Validation!$C$141,OR(MONTH(TODAY())=10,MONTH(TODAY())=11,MONTH(TODAY())=12)),CONCATENATE(MONTH(TODAY()+10),"/01/",YEAR(TODAY()+10)),IF(AND(TODAY()&gt;=Validation!$C$141,MONTH(TODAY())&lt;=9),CONCATENATE("0",MONTH(TODAY()+10),"/01/",YEAR(TODAY()+10)))))))</f>
        <v/>
      </c>
      <c r="R944" s="84" t="str">
        <f t="shared" si="43"/>
        <v/>
      </c>
      <c r="S944" s="66"/>
      <c r="T944" s="66"/>
      <c r="U944" s="66"/>
      <c r="V944" s="66"/>
      <c r="W944" s="66"/>
      <c r="X944" s="66"/>
      <c r="Y944" s="278"/>
      <c r="Z944" s="7">
        <f t="shared" si="44"/>
        <v>22</v>
      </c>
      <c r="AB944" s="133" t="str">
        <f>IFERROR(IF(DATEVALUE(VLOOKUP(K944,Validation!F979:I1002,3,FALSE)&amp;"/"&amp;RIGHT(L944+100,2)&amp;"/"&amp;M944)&lt;=DATEVALUE(VLOOKUP(N944,Validation!F979:I1002,3,FALSE)&amp;"/"&amp;RIGHT(O944+100,2)&amp;"/"&amp;P944),"",-1),"")</f>
        <v/>
      </c>
      <c r="AC944" s="133" t="str">
        <f>IFERROR(IF(DATEVALUE(TEXT(VLOOKUP(S944,Validation!F979:I1002,3,FALSE)&amp;"/"&amp;RIGHT(T944+100,2)&amp;"/"&amp;U944,"MM/DD/YYYY"))&lt;=DATEVALUE(TEXT(VLOOKUP(V944,Validation!F979:I1002,3,FALSE)&amp;"/"&amp;RIGHT(W944+100,2)&amp;"/"&amp;X944,"MM/DD/YYYY")),"",-1),"")</f>
        <v/>
      </c>
    </row>
    <row r="945" spans="1:29" ht="13.8">
      <c r="A945" s="113"/>
      <c r="B945" s="113"/>
      <c r="C945" s="113"/>
      <c r="D945" s="113"/>
      <c r="E945" s="113"/>
      <c r="F945" s="14"/>
      <c r="G945" s="15"/>
      <c r="H945" s="14"/>
      <c r="I945" s="114"/>
      <c r="J945" s="91" t="str">
        <f t="shared" si="42"/>
        <v/>
      </c>
      <c r="K945" s="88"/>
      <c r="L945" s="89"/>
      <c r="M945" s="90"/>
      <c r="N945" s="88"/>
      <c r="O945" s="89"/>
      <c r="P945" s="90"/>
      <c r="Q945" s="85" t="str">
        <f ca="1">+IF(A945="","",IF(AND(TODAY()&lt;Validation!$C$141,OR(MONTH(TODAY())=10,MONTH(TODAY())=11,MONTH(TODAY())=12)),CONCATENATE(MONTH(TODAY()),"/01/",YEAR(TODAY())),IF(AND(TODAY()&lt;Validation!$C$141,MONTH(TODAY())&lt;=9),CONCATENATE("0",MONTH(TODAY()),"/01/",YEAR(TODAY())),IF(AND(TODAY()&gt;=Validation!$C$141,OR(MONTH(TODAY())=10,MONTH(TODAY())=11,MONTH(TODAY())=12)),CONCATENATE(MONTH(TODAY()+10),"/01/",YEAR(TODAY()+10)),IF(AND(TODAY()&gt;=Validation!$C$141,MONTH(TODAY())&lt;=9),CONCATENATE("0",MONTH(TODAY()+10),"/01/",YEAR(TODAY()+10)))))))</f>
        <v/>
      </c>
      <c r="R945" s="84" t="str">
        <f t="shared" si="43"/>
        <v/>
      </c>
      <c r="S945" s="66"/>
      <c r="T945" s="66"/>
      <c r="U945" s="66"/>
      <c r="V945" s="66"/>
      <c r="W945" s="66"/>
      <c r="X945" s="66"/>
      <c r="Y945" s="278"/>
      <c r="Z945" s="7">
        <f t="shared" si="44"/>
        <v>22</v>
      </c>
      <c r="AB945" s="133" t="str">
        <f>IFERROR(IF(DATEVALUE(VLOOKUP(K945,Validation!F980:I1003,3,FALSE)&amp;"/"&amp;RIGHT(L945+100,2)&amp;"/"&amp;M945)&lt;=DATEVALUE(VLOOKUP(N945,Validation!F980:I1003,3,FALSE)&amp;"/"&amp;RIGHT(O945+100,2)&amp;"/"&amp;P945),"",-1),"")</f>
        <v/>
      </c>
      <c r="AC945" s="133" t="str">
        <f>IFERROR(IF(DATEVALUE(TEXT(VLOOKUP(S945,Validation!F980:I1003,3,FALSE)&amp;"/"&amp;RIGHT(T945+100,2)&amp;"/"&amp;U945,"MM/DD/YYYY"))&lt;=DATEVALUE(TEXT(VLOOKUP(V945,Validation!F980:I1003,3,FALSE)&amp;"/"&amp;RIGHT(W945+100,2)&amp;"/"&amp;X945,"MM/DD/YYYY")),"",-1),"")</f>
        <v/>
      </c>
    </row>
    <row r="946" spans="1:29" ht="13.8">
      <c r="A946" s="113"/>
      <c r="B946" s="113"/>
      <c r="C946" s="113"/>
      <c r="D946" s="113"/>
      <c r="E946" s="113"/>
      <c r="F946" s="14"/>
      <c r="G946" s="15"/>
      <c r="H946" s="14"/>
      <c r="I946" s="114"/>
      <c r="J946" s="91" t="str">
        <f t="shared" si="42"/>
        <v/>
      </c>
      <c r="K946" s="88"/>
      <c r="L946" s="89"/>
      <c r="M946" s="90"/>
      <c r="N946" s="88"/>
      <c r="O946" s="89"/>
      <c r="P946" s="90"/>
      <c r="Q946" s="85" t="str">
        <f ca="1">+IF(A946="","",IF(AND(TODAY()&lt;Validation!$C$141,OR(MONTH(TODAY())=10,MONTH(TODAY())=11,MONTH(TODAY())=12)),CONCATENATE(MONTH(TODAY()),"/01/",YEAR(TODAY())),IF(AND(TODAY()&lt;Validation!$C$141,MONTH(TODAY())&lt;=9),CONCATENATE("0",MONTH(TODAY()),"/01/",YEAR(TODAY())),IF(AND(TODAY()&gt;=Validation!$C$141,OR(MONTH(TODAY())=10,MONTH(TODAY())=11,MONTH(TODAY())=12)),CONCATENATE(MONTH(TODAY()+10),"/01/",YEAR(TODAY()+10)),IF(AND(TODAY()&gt;=Validation!$C$141,MONTH(TODAY())&lt;=9),CONCATENATE("0",MONTH(TODAY()+10),"/01/",YEAR(TODAY()+10)))))))</f>
        <v/>
      </c>
      <c r="R946" s="84" t="str">
        <f t="shared" si="43"/>
        <v/>
      </c>
      <c r="S946" s="66"/>
      <c r="T946" s="66"/>
      <c r="U946" s="66"/>
      <c r="V946" s="66"/>
      <c r="W946" s="66"/>
      <c r="X946" s="66"/>
      <c r="Y946" s="278"/>
      <c r="Z946" s="7">
        <f t="shared" si="44"/>
        <v>22</v>
      </c>
      <c r="AB946" s="133" t="str">
        <f>IFERROR(IF(DATEVALUE(VLOOKUP(K946,Validation!F981:I1004,3,FALSE)&amp;"/"&amp;RIGHT(L946+100,2)&amp;"/"&amp;M946)&lt;=DATEVALUE(VLOOKUP(N946,Validation!F981:I1004,3,FALSE)&amp;"/"&amp;RIGHT(O946+100,2)&amp;"/"&amp;P946),"",-1),"")</f>
        <v/>
      </c>
      <c r="AC946" s="133" t="str">
        <f>IFERROR(IF(DATEVALUE(TEXT(VLOOKUP(S946,Validation!F981:I1004,3,FALSE)&amp;"/"&amp;RIGHT(T946+100,2)&amp;"/"&amp;U946,"MM/DD/YYYY"))&lt;=DATEVALUE(TEXT(VLOOKUP(V946,Validation!F981:I1004,3,FALSE)&amp;"/"&amp;RIGHT(W946+100,2)&amp;"/"&amp;X946,"MM/DD/YYYY")),"",-1),"")</f>
        <v/>
      </c>
    </row>
    <row r="947" spans="1:29" ht="13.8">
      <c r="A947" s="113"/>
      <c r="B947" s="113"/>
      <c r="C947" s="113"/>
      <c r="D947" s="113"/>
      <c r="E947" s="113"/>
      <c r="F947" s="14"/>
      <c r="G947" s="15"/>
      <c r="H947" s="14"/>
      <c r="I947" s="114"/>
      <c r="J947" s="91" t="str">
        <f t="shared" si="42"/>
        <v/>
      </c>
      <c r="K947" s="88"/>
      <c r="L947" s="89"/>
      <c r="M947" s="90"/>
      <c r="N947" s="88"/>
      <c r="O947" s="89"/>
      <c r="P947" s="90"/>
      <c r="Q947" s="85" t="str">
        <f ca="1">+IF(A947="","",IF(AND(TODAY()&lt;Validation!$C$141,OR(MONTH(TODAY())=10,MONTH(TODAY())=11,MONTH(TODAY())=12)),CONCATENATE(MONTH(TODAY()),"/01/",YEAR(TODAY())),IF(AND(TODAY()&lt;Validation!$C$141,MONTH(TODAY())&lt;=9),CONCATENATE("0",MONTH(TODAY()),"/01/",YEAR(TODAY())),IF(AND(TODAY()&gt;=Validation!$C$141,OR(MONTH(TODAY())=10,MONTH(TODAY())=11,MONTH(TODAY())=12)),CONCATENATE(MONTH(TODAY()+10),"/01/",YEAR(TODAY()+10)),IF(AND(TODAY()&gt;=Validation!$C$141,MONTH(TODAY())&lt;=9),CONCATENATE("0",MONTH(TODAY()+10),"/01/",YEAR(TODAY()+10)))))))</f>
        <v/>
      </c>
      <c r="R947" s="84" t="str">
        <f t="shared" si="43"/>
        <v/>
      </c>
      <c r="S947" s="66"/>
      <c r="T947" s="66"/>
      <c r="U947" s="66"/>
      <c r="V947" s="66"/>
      <c r="W947" s="66"/>
      <c r="X947" s="66"/>
      <c r="Y947" s="278"/>
      <c r="Z947" s="7">
        <f t="shared" si="44"/>
        <v>22</v>
      </c>
      <c r="AB947" s="133" t="str">
        <f>IFERROR(IF(DATEVALUE(VLOOKUP(K947,Validation!F982:I1005,3,FALSE)&amp;"/"&amp;RIGHT(L947+100,2)&amp;"/"&amp;M947)&lt;=DATEVALUE(VLOOKUP(N947,Validation!F982:I1005,3,FALSE)&amp;"/"&amp;RIGHT(O947+100,2)&amp;"/"&amp;P947),"",-1),"")</f>
        <v/>
      </c>
      <c r="AC947" s="133" t="str">
        <f>IFERROR(IF(DATEVALUE(TEXT(VLOOKUP(S947,Validation!F982:I1005,3,FALSE)&amp;"/"&amp;RIGHT(T947+100,2)&amp;"/"&amp;U947,"MM/DD/YYYY"))&lt;=DATEVALUE(TEXT(VLOOKUP(V947,Validation!F982:I1005,3,FALSE)&amp;"/"&amp;RIGHT(W947+100,2)&amp;"/"&amp;X947,"MM/DD/YYYY")),"",-1),"")</f>
        <v/>
      </c>
    </row>
    <row r="948" spans="1:29" ht="13.8">
      <c r="A948" s="113"/>
      <c r="B948" s="113"/>
      <c r="C948" s="113"/>
      <c r="D948" s="113"/>
      <c r="E948" s="113"/>
      <c r="F948" s="14"/>
      <c r="G948" s="15"/>
      <c r="H948" s="14"/>
      <c r="I948" s="114"/>
      <c r="J948" s="91" t="str">
        <f t="shared" si="42"/>
        <v/>
      </c>
      <c r="K948" s="88"/>
      <c r="L948" s="89"/>
      <c r="M948" s="90"/>
      <c r="N948" s="88"/>
      <c r="O948" s="89"/>
      <c r="P948" s="90"/>
      <c r="Q948" s="85" t="str">
        <f ca="1">+IF(A948="","",IF(AND(TODAY()&lt;Validation!$C$141,OR(MONTH(TODAY())=10,MONTH(TODAY())=11,MONTH(TODAY())=12)),CONCATENATE(MONTH(TODAY()),"/01/",YEAR(TODAY())),IF(AND(TODAY()&lt;Validation!$C$141,MONTH(TODAY())&lt;=9),CONCATENATE("0",MONTH(TODAY()),"/01/",YEAR(TODAY())),IF(AND(TODAY()&gt;=Validation!$C$141,OR(MONTH(TODAY())=10,MONTH(TODAY())=11,MONTH(TODAY())=12)),CONCATENATE(MONTH(TODAY()+10),"/01/",YEAR(TODAY()+10)),IF(AND(TODAY()&gt;=Validation!$C$141,MONTH(TODAY())&lt;=9),CONCATENATE("0",MONTH(TODAY()+10),"/01/",YEAR(TODAY()+10)))))))</f>
        <v/>
      </c>
      <c r="R948" s="84" t="str">
        <f t="shared" si="43"/>
        <v/>
      </c>
      <c r="S948" s="66"/>
      <c r="T948" s="66"/>
      <c r="U948" s="66"/>
      <c r="V948" s="66"/>
      <c r="W948" s="66"/>
      <c r="X948" s="66"/>
      <c r="Y948" s="278"/>
      <c r="Z948" s="7">
        <f t="shared" si="44"/>
        <v>22</v>
      </c>
      <c r="AB948" s="133" t="str">
        <f>IFERROR(IF(DATEVALUE(VLOOKUP(K948,Validation!F983:I1006,3,FALSE)&amp;"/"&amp;RIGHT(L948+100,2)&amp;"/"&amp;M948)&lt;=DATEVALUE(VLOOKUP(N948,Validation!F983:I1006,3,FALSE)&amp;"/"&amp;RIGHT(O948+100,2)&amp;"/"&amp;P948),"",-1),"")</f>
        <v/>
      </c>
      <c r="AC948" s="133" t="str">
        <f>IFERROR(IF(DATEVALUE(TEXT(VLOOKUP(S948,Validation!F983:I1006,3,FALSE)&amp;"/"&amp;RIGHT(T948+100,2)&amp;"/"&amp;U948,"MM/DD/YYYY"))&lt;=DATEVALUE(TEXT(VLOOKUP(V948,Validation!F983:I1006,3,FALSE)&amp;"/"&amp;RIGHT(W948+100,2)&amp;"/"&amp;X948,"MM/DD/YYYY")),"",-1),"")</f>
        <v/>
      </c>
    </row>
    <row r="949" spans="1:29" ht="13.8">
      <c r="A949" s="113"/>
      <c r="B949" s="113"/>
      <c r="C949" s="113"/>
      <c r="D949" s="113"/>
      <c r="E949" s="113"/>
      <c r="F949" s="14"/>
      <c r="G949" s="15"/>
      <c r="H949" s="14"/>
      <c r="I949" s="114"/>
      <c r="J949" s="91" t="str">
        <f t="shared" si="42"/>
        <v/>
      </c>
      <c r="K949" s="88"/>
      <c r="L949" s="89"/>
      <c r="M949" s="90"/>
      <c r="N949" s="88"/>
      <c r="O949" s="89"/>
      <c r="P949" s="90"/>
      <c r="Q949" s="85" t="str">
        <f ca="1">+IF(A949="","",IF(AND(TODAY()&lt;Validation!$C$141,OR(MONTH(TODAY())=10,MONTH(TODAY())=11,MONTH(TODAY())=12)),CONCATENATE(MONTH(TODAY()),"/01/",YEAR(TODAY())),IF(AND(TODAY()&lt;Validation!$C$141,MONTH(TODAY())&lt;=9),CONCATENATE("0",MONTH(TODAY()),"/01/",YEAR(TODAY())),IF(AND(TODAY()&gt;=Validation!$C$141,OR(MONTH(TODAY())=10,MONTH(TODAY())=11,MONTH(TODAY())=12)),CONCATENATE(MONTH(TODAY()+10),"/01/",YEAR(TODAY()+10)),IF(AND(TODAY()&gt;=Validation!$C$141,MONTH(TODAY())&lt;=9),CONCATENATE("0",MONTH(TODAY()+10),"/01/",YEAR(TODAY()+10)))))))</f>
        <v/>
      </c>
      <c r="R949" s="84" t="str">
        <f t="shared" si="43"/>
        <v/>
      </c>
      <c r="S949" s="66"/>
      <c r="T949" s="66"/>
      <c r="U949" s="66"/>
      <c r="V949" s="66"/>
      <c r="W949" s="66"/>
      <c r="X949" s="66"/>
      <c r="Y949" s="278"/>
      <c r="Z949" s="7">
        <f t="shared" si="44"/>
        <v>22</v>
      </c>
      <c r="AB949" s="133" t="str">
        <f>IFERROR(IF(DATEVALUE(VLOOKUP(K949,Validation!F984:I1007,3,FALSE)&amp;"/"&amp;RIGHT(L949+100,2)&amp;"/"&amp;M949)&lt;=DATEVALUE(VLOOKUP(N949,Validation!F984:I1007,3,FALSE)&amp;"/"&amp;RIGHT(O949+100,2)&amp;"/"&amp;P949),"",-1),"")</f>
        <v/>
      </c>
      <c r="AC949" s="133" t="str">
        <f>IFERROR(IF(DATEVALUE(TEXT(VLOOKUP(S949,Validation!F984:I1007,3,FALSE)&amp;"/"&amp;RIGHT(T949+100,2)&amp;"/"&amp;U949,"MM/DD/YYYY"))&lt;=DATEVALUE(TEXT(VLOOKUP(V949,Validation!F984:I1007,3,FALSE)&amp;"/"&amp;RIGHT(W949+100,2)&amp;"/"&amp;X949,"MM/DD/YYYY")),"",-1),"")</f>
        <v/>
      </c>
    </row>
    <row r="950" spans="1:29" ht="13.8">
      <c r="A950" s="113"/>
      <c r="B950" s="113"/>
      <c r="C950" s="113"/>
      <c r="D950" s="113"/>
      <c r="E950" s="113"/>
      <c r="F950" s="14"/>
      <c r="G950" s="15"/>
      <c r="H950" s="14"/>
      <c r="I950" s="114"/>
      <c r="J950" s="91" t="str">
        <f t="shared" si="42"/>
        <v/>
      </c>
      <c r="K950" s="88"/>
      <c r="L950" s="89"/>
      <c r="M950" s="90"/>
      <c r="N950" s="88"/>
      <c r="O950" s="89"/>
      <c r="P950" s="90"/>
      <c r="Q950" s="85" t="str">
        <f ca="1">+IF(A950="","",IF(AND(TODAY()&lt;Validation!$C$141,OR(MONTH(TODAY())=10,MONTH(TODAY())=11,MONTH(TODAY())=12)),CONCATENATE(MONTH(TODAY()),"/01/",YEAR(TODAY())),IF(AND(TODAY()&lt;Validation!$C$141,MONTH(TODAY())&lt;=9),CONCATENATE("0",MONTH(TODAY()),"/01/",YEAR(TODAY())),IF(AND(TODAY()&gt;=Validation!$C$141,OR(MONTH(TODAY())=10,MONTH(TODAY())=11,MONTH(TODAY())=12)),CONCATENATE(MONTH(TODAY()+10),"/01/",YEAR(TODAY()+10)),IF(AND(TODAY()&gt;=Validation!$C$141,MONTH(TODAY())&lt;=9),CONCATENATE("0",MONTH(TODAY()+10),"/01/",YEAR(TODAY()+10)))))))</f>
        <v/>
      </c>
      <c r="R950" s="84" t="str">
        <f t="shared" si="43"/>
        <v/>
      </c>
      <c r="S950" s="66"/>
      <c r="T950" s="66"/>
      <c r="U950" s="66"/>
      <c r="V950" s="66"/>
      <c r="W950" s="66"/>
      <c r="X950" s="66"/>
      <c r="Y950" s="278"/>
      <c r="Z950" s="7">
        <f t="shared" si="44"/>
        <v>22</v>
      </c>
      <c r="AB950" s="133" t="str">
        <f>IFERROR(IF(DATEVALUE(VLOOKUP(K950,Validation!F985:I1008,3,FALSE)&amp;"/"&amp;RIGHT(L950+100,2)&amp;"/"&amp;M950)&lt;=DATEVALUE(VLOOKUP(N950,Validation!F985:I1008,3,FALSE)&amp;"/"&amp;RIGHT(O950+100,2)&amp;"/"&amp;P950),"",-1),"")</f>
        <v/>
      </c>
      <c r="AC950" s="133" t="str">
        <f>IFERROR(IF(DATEVALUE(TEXT(VLOOKUP(S950,Validation!F985:I1008,3,FALSE)&amp;"/"&amp;RIGHT(T950+100,2)&amp;"/"&amp;U950,"MM/DD/YYYY"))&lt;=DATEVALUE(TEXT(VLOOKUP(V950,Validation!F985:I1008,3,FALSE)&amp;"/"&amp;RIGHT(W950+100,2)&amp;"/"&amp;X950,"MM/DD/YYYY")),"",-1),"")</f>
        <v/>
      </c>
    </row>
    <row r="951" spans="1:29" ht="13.8">
      <c r="A951" s="113"/>
      <c r="B951" s="113"/>
      <c r="C951" s="113"/>
      <c r="D951" s="113"/>
      <c r="E951" s="113"/>
      <c r="F951" s="14"/>
      <c r="G951" s="15"/>
      <c r="H951" s="14"/>
      <c r="I951" s="114"/>
      <c r="J951" s="91" t="str">
        <f t="shared" si="42"/>
        <v/>
      </c>
      <c r="K951" s="88"/>
      <c r="L951" s="89"/>
      <c r="M951" s="90"/>
      <c r="N951" s="88"/>
      <c r="O951" s="89"/>
      <c r="P951" s="90"/>
      <c r="Q951" s="85" t="str">
        <f ca="1">+IF(A951="","",IF(AND(TODAY()&lt;Validation!$C$141,OR(MONTH(TODAY())=10,MONTH(TODAY())=11,MONTH(TODAY())=12)),CONCATENATE(MONTH(TODAY()),"/01/",YEAR(TODAY())),IF(AND(TODAY()&lt;Validation!$C$141,MONTH(TODAY())&lt;=9),CONCATENATE("0",MONTH(TODAY()),"/01/",YEAR(TODAY())),IF(AND(TODAY()&gt;=Validation!$C$141,OR(MONTH(TODAY())=10,MONTH(TODAY())=11,MONTH(TODAY())=12)),CONCATENATE(MONTH(TODAY()+10),"/01/",YEAR(TODAY()+10)),IF(AND(TODAY()&gt;=Validation!$C$141,MONTH(TODAY())&lt;=9),CONCATENATE("0",MONTH(TODAY()+10),"/01/",YEAR(TODAY()+10)))))))</f>
        <v/>
      </c>
      <c r="R951" s="84" t="str">
        <f t="shared" si="43"/>
        <v/>
      </c>
      <c r="S951" s="66"/>
      <c r="T951" s="66"/>
      <c r="U951" s="66"/>
      <c r="V951" s="66"/>
      <c r="W951" s="66"/>
      <c r="X951" s="66"/>
      <c r="Y951" s="278"/>
      <c r="Z951" s="7">
        <f t="shared" si="44"/>
        <v>22</v>
      </c>
      <c r="AB951" s="133" t="str">
        <f>IFERROR(IF(DATEVALUE(VLOOKUP(K951,Validation!F986:I1009,3,FALSE)&amp;"/"&amp;RIGHT(L951+100,2)&amp;"/"&amp;M951)&lt;=DATEVALUE(VLOOKUP(N951,Validation!F986:I1009,3,FALSE)&amp;"/"&amp;RIGHT(O951+100,2)&amp;"/"&amp;P951),"",-1),"")</f>
        <v/>
      </c>
      <c r="AC951" s="133" t="str">
        <f>IFERROR(IF(DATEVALUE(TEXT(VLOOKUP(S951,Validation!F986:I1009,3,FALSE)&amp;"/"&amp;RIGHT(T951+100,2)&amp;"/"&amp;U951,"MM/DD/YYYY"))&lt;=DATEVALUE(TEXT(VLOOKUP(V951,Validation!F986:I1009,3,FALSE)&amp;"/"&amp;RIGHT(W951+100,2)&amp;"/"&amp;X951,"MM/DD/YYYY")),"",-1),"")</f>
        <v/>
      </c>
    </row>
    <row r="952" spans="1:29" ht="13.8">
      <c r="A952" s="113"/>
      <c r="B952" s="113"/>
      <c r="C952" s="113"/>
      <c r="D952" s="113"/>
      <c r="E952" s="113"/>
      <c r="F952" s="14"/>
      <c r="G952" s="15"/>
      <c r="H952" s="14"/>
      <c r="I952" s="114"/>
      <c r="J952" s="91" t="str">
        <f t="shared" si="42"/>
        <v/>
      </c>
      <c r="K952" s="88"/>
      <c r="L952" s="89"/>
      <c r="M952" s="90"/>
      <c r="N952" s="88"/>
      <c r="O952" s="89"/>
      <c r="P952" s="90"/>
      <c r="Q952" s="85" t="str">
        <f ca="1">+IF(A952="","",IF(AND(TODAY()&lt;Validation!$C$141,OR(MONTH(TODAY())=10,MONTH(TODAY())=11,MONTH(TODAY())=12)),CONCATENATE(MONTH(TODAY()),"/01/",YEAR(TODAY())),IF(AND(TODAY()&lt;Validation!$C$141,MONTH(TODAY())&lt;=9),CONCATENATE("0",MONTH(TODAY()),"/01/",YEAR(TODAY())),IF(AND(TODAY()&gt;=Validation!$C$141,OR(MONTH(TODAY())=10,MONTH(TODAY())=11,MONTH(TODAY())=12)),CONCATENATE(MONTH(TODAY()+10),"/01/",YEAR(TODAY()+10)),IF(AND(TODAY()&gt;=Validation!$C$141,MONTH(TODAY())&lt;=9),CONCATENATE("0",MONTH(TODAY()+10),"/01/",YEAR(TODAY()+10)))))))</f>
        <v/>
      </c>
      <c r="R952" s="84" t="str">
        <f t="shared" si="43"/>
        <v/>
      </c>
      <c r="S952" s="66"/>
      <c r="T952" s="66"/>
      <c r="U952" s="66"/>
      <c r="V952" s="66"/>
      <c r="W952" s="66"/>
      <c r="X952" s="66"/>
      <c r="Y952" s="278"/>
      <c r="Z952" s="7">
        <f t="shared" si="44"/>
        <v>22</v>
      </c>
      <c r="AB952" s="133" t="str">
        <f>IFERROR(IF(DATEVALUE(VLOOKUP(K952,Validation!F987:I1010,3,FALSE)&amp;"/"&amp;RIGHT(L952+100,2)&amp;"/"&amp;M952)&lt;=DATEVALUE(VLOOKUP(N952,Validation!F987:I1010,3,FALSE)&amp;"/"&amp;RIGHT(O952+100,2)&amp;"/"&amp;P952),"",-1),"")</f>
        <v/>
      </c>
      <c r="AC952" s="133" t="str">
        <f>IFERROR(IF(DATEVALUE(TEXT(VLOOKUP(S952,Validation!F987:I1010,3,FALSE)&amp;"/"&amp;RIGHT(T952+100,2)&amp;"/"&amp;U952,"MM/DD/YYYY"))&lt;=DATEVALUE(TEXT(VLOOKUP(V952,Validation!F987:I1010,3,FALSE)&amp;"/"&amp;RIGHT(W952+100,2)&amp;"/"&amp;X952,"MM/DD/YYYY")),"",-1),"")</f>
        <v/>
      </c>
    </row>
    <row r="953" spans="1:29" ht="13.8">
      <c r="A953" s="113"/>
      <c r="B953" s="113"/>
      <c r="C953" s="113"/>
      <c r="D953" s="113"/>
      <c r="E953" s="113"/>
      <c r="F953" s="14"/>
      <c r="G953" s="15"/>
      <c r="H953" s="14"/>
      <c r="I953" s="114"/>
      <c r="J953" s="91" t="str">
        <f t="shared" si="42"/>
        <v/>
      </c>
      <c r="K953" s="88"/>
      <c r="L953" s="89"/>
      <c r="M953" s="90"/>
      <c r="N953" s="88"/>
      <c r="O953" s="89"/>
      <c r="P953" s="90"/>
      <c r="Q953" s="85" t="str">
        <f ca="1">+IF(A953="","",IF(AND(TODAY()&lt;Validation!$C$141,OR(MONTH(TODAY())=10,MONTH(TODAY())=11,MONTH(TODAY())=12)),CONCATENATE(MONTH(TODAY()),"/01/",YEAR(TODAY())),IF(AND(TODAY()&lt;Validation!$C$141,MONTH(TODAY())&lt;=9),CONCATENATE("0",MONTH(TODAY()),"/01/",YEAR(TODAY())),IF(AND(TODAY()&gt;=Validation!$C$141,OR(MONTH(TODAY())=10,MONTH(TODAY())=11,MONTH(TODAY())=12)),CONCATENATE(MONTH(TODAY()+10),"/01/",YEAR(TODAY()+10)),IF(AND(TODAY()&gt;=Validation!$C$141,MONTH(TODAY())&lt;=9),CONCATENATE("0",MONTH(TODAY()+10),"/01/",YEAR(TODAY()+10)))))))</f>
        <v/>
      </c>
      <c r="R953" s="84" t="str">
        <f t="shared" si="43"/>
        <v/>
      </c>
      <c r="S953" s="66"/>
      <c r="T953" s="66"/>
      <c r="U953" s="66"/>
      <c r="V953" s="66"/>
      <c r="W953" s="66"/>
      <c r="X953" s="66"/>
      <c r="Y953" s="278"/>
      <c r="Z953" s="7">
        <f t="shared" si="44"/>
        <v>22</v>
      </c>
      <c r="AB953" s="133" t="str">
        <f>IFERROR(IF(DATEVALUE(VLOOKUP(K953,Validation!F988:I1011,3,FALSE)&amp;"/"&amp;RIGHT(L953+100,2)&amp;"/"&amp;M953)&lt;=DATEVALUE(VLOOKUP(N953,Validation!F988:I1011,3,FALSE)&amp;"/"&amp;RIGHT(O953+100,2)&amp;"/"&amp;P953),"",-1),"")</f>
        <v/>
      </c>
      <c r="AC953" s="133" t="str">
        <f>IFERROR(IF(DATEVALUE(TEXT(VLOOKUP(S953,Validation!F988:I1011,3,FALSE)&amp;"/"&amp;RIGHT(T953+100,2)&amp;"/"&amp;U953,"MM/DD/YYYY"))&lt;=DATEVALUE(TEXT(VLOOKUP(V953,Validation!F988:I1011,3,FALSE)&amp;"/"&amp;RIGHT(W953+100,2)&amp;"/"&amp;X953,"MM/DD/YYYY")),"",-1),"")</f>
        <v/>
      </c>
    </row>
    <row r="954" spans="1:29" ht="13.8">
      <c r="A954" s="113"/>
      <c r="B954" s="113"/>
      <c r="C954" s="113"/>
      <c r="D954" s="113"/>
      <c r="E954" s="113"/>
      <c r="F954" s="14"/>
      <c r="G954" s="15"/>
      <c r="H954" s="14"/>
      <c r="I954" s="114"/>
      <c r="J954" s="91" t="str">
        <f t="shared" si="42"/>
        <v/>
      </c>
      <c r="K954" s="88"/>
      <c r="L954" s="89"/>
      <c r="M954" s="90"/>
      <c r="N954" s="88"/>
      <c r="O954" s="89"/>
      <c r="P954" s="90"/>
      <c r="Q954" s="85" t="str">
        <f ca="1">+IF(A954="","",IF(AND(TODAY()&lt;Validation!$C$141,OR(MONTH(TODAY())=10,MONTH(TODAY())=11,MONTH(TODAY())=12)),CONCATENATE(MONTH(TODAY()),"/01/",YEAR(TODAY())),IF(AND(TODAY()&lt;Validation!$C$141,MONTH(TODAY())&lt;=9),CONCATENATE("0",MONTH(TODAY()),"/01/",YEAR(TODAY())),IF(AND(TODAY()&gt;=Validation!$C$141,OR(MONTH(TODAY())=10,MONTH(TODAY())=11,MONTH(TODAY())=12)),CONCATENATE(MONTH(TODAY()+10),"/01/",YEAR(TODAY()+10)),IF(AND(TODAY()&gt;=Validation!$C$141,MONTH(TODAY())&lt;=9),CONCATENATE("0",MONTH(TODAY()+10),"/01/",YEAR(TODAY()+10)))))))</f>
        <v/>
      </c>
      <c r="R954" s="84" t="str">
        <f t="shared" si="43"/>
        <v/>
      </c>
      <c r="S954" s="66"/>
      <c r="T954" s="66"/>
      <c r="U954" s="66"/>
      <c r="V954" s="66"/>
      <c r="W954" s="66"/>
      <c r="X954" s="66"/>
      <c r="Y954" s="278"/>
      <c r="Z954" s="7">
        <f t="shared" si="44"/>
        <v>22</v>
      </c>
      <c r="AB954" s="133" t="str">
        <f>IFERROR(IF(DATEVALUE(VLOOKUP(K954,Validation!F989:I1012,3,FALSE)&amp;"/"&amp;RIGHT(L954+100,2)&amp;"/"&amp;M954)&lt;=DATEVALUE(VLOOKUP(N954,Validation!F989:I1012,3,FALSE)&amp;"/"&amp;RIGHT(O954+100,2)&amp;"/"&amp;P954),"",-1),"")</f>
        <v/>
      </c>
      <c r="AC954" s="133" t="str">
        <f>IFERROR(IF(DATEVALUE(TEXT(VLOOKUP(S954,Validation!F989:I1012,3,FALSE)&amp;"/"&amp;RIGHT(T954+100,2)&amp;"/"&amp;U954,"MM/DD/YYYY"))&lt;=DATEVALUE(TEXT(VLOOKUP(V954,Validation!F989:I1012,3,FALSE)&amp;"/"&amp;RIGHT(W954+100,2)&amp;"/"&amp;X954,"MM/DD/YYYY")),"",-1),"")</f>
        <v/>
      </c>
    </row>
    <row r="955" spans="1:29" ht="13.8">
      <c r="A955" s="113"/>
      <c r="B955" s="113"/>
      <c r="C955" s="113"/>
      <c r="D955" s="113"/>
      <c r="E955" s="113"/>
      <c r="F955" s="14"/>
      <c r="G955" s="15"/>
      <c r="H955" s="14"/>
      <c r="I955" s="114"/>
      <c r="J955" s="91" t="str">
        <f t="shared" si="42"/>
        <v/>
      </c>
      <c r="K955" s="88"/>
      <c r="L955" s="89"/>
      <c r="M955" s="90"/>
      <c r="N955" s="88"/>
      <c r="O955" s="89"/>
      <c r="P955" s="90"/>
      <c r="Q955" s="85" t="str">
        <f ca="1">+IF(A955="","",IF(AND(TODAY()&lt;Validation!$C$141,OR(MONTH(TODAY())=10,MONTH(TODAY())=11,MONTH(TODAY())=12)),CONCATENATE(MONTH(TODAY()),"/01/",YEAR(TODAY())),IF(AND(TODAY()&lt;Validation!$C$141,MONTH(TODAY())&lt;=9),CONCATENATE("0",MONTH(TODAY()),"/01/",YEAR(TODAY())),IF(AND(TODAY()&gt;=Validation!$C$141,OR(MONTH(TODAY())=10,MONTH(TODAY())=11,MONTH(TODAY())=12)),CONCATENATE(MONTH(TODAY()+10),"/01/",YEAR(TODAY()+10)),IF(AND(TODAY()&gt;=Validation!$C$141,MONTH(TODAY())&lt;=9),CONCATENATE("0",MONTH(TODAY()+10),"/01/",YEAR(TODAY()+10)))))))</f>
        <v/>
      </c>
      <c r="R955" s="84" t="str">
        <f t="shared" si="43"/>
        <v/>
      </c>
      <c r="S955" s="66"/>
      <c r="T955" s="66"/>
      <c r="U955" s="66"/>
      <c r="V955" s="66"/>
      <c r="W955" s="66"/>
      <c r="X955" s="66"/>
      <c r="Y955" s="278"/>
      <c r="Z955" s="7">
        <f t="shared" si="44"/>
        <v>22</v>
      </c>
      <c r="AB955" s="133" t="str">
        <f>IFERROR(IF(DATEVALUE(VLOOKUP(K955,Validation!F990:I1013,3,FALSE)&amp;"/"&amp;RIGHT(L955+100,2)&amp;"/"&amp;M955)&lt;=DATEVALUE(VLOOKUP(N955,Validation!F990:I1013,3,FALSE)&amp;"/"&amp;RIGHT(O955+100,2)&amp;"/"&amp;P955),"",-1),"")</f>
        <v/>
      </c>
      <c r="AC955" s="133" t="str">
        <f>IFERROR(IF(DATEVALUE(TEXT(VLOOKUP(S955,Validation!F990:I1013,3,FALSE)&amp;"/"&amp;RIGHT(T955+100,2)&amp;"/"&amp;U955,"MM/DD/YYYY"))&lt;=DATEVALUE(TEXT(VLOOKUP(V955,Validation!F990:I1013,3,FALSE)&amp;"/"&amp;RIGHT(W955+100,2)&amp;"/"&amp;X955,"MM/DD/YYYY")),"",-1),"")</f>
        <v/>
      </c>
    </row>
    <row r="956" spans="1:29" ht="13.8">
      <c r="A956" s="113"/>
      <c r="B956" s="113"/>
      <c r="C956" s="113"/>
      <c r="D956" s="113"/>
      <c r="E956" s="113"/>
      <c r="F956" s="14"/>
      <c r="G956" s="15"/>
      <c r="H956" s="14"/>
      <c r="I956" s="114"/>
      <c r="J956" s="91" t="str">
        <f t="shared" si="42"/>
        <v/>
      </c>
      <c r="K956" s="88"/>
      <c r="L956" s="89"/>
      <c r="M956" s="90"/>
      <c r="N956" s="88"/>
      <c r="O956" s="89"/>
      <c r="P956" s="90"/>
      <c r="Q956" s="85" t="str">
        <f ca="1">+IF(A956="","",IF(AND(TODAY()&lt;Validation!$C$141,OR(MONTH(TODAY())=10,MONTH(TODAY())=11,MONTH(TODAY())=12)),CONCATENATE(MONTH(TODAY()),"/01/",YEAR(TODAY())),IF(AND(TODAY()&lt;Validation!$C$141,MONTH(TODAY())&lt;=9),CONCATENATE("0",MONTH(TODAY()),"/01/",YEAR(TODAY())),IF(AND(TODAY()&gt;=Validation!$C$141,OR(MONTH(TODAY())=10,MONTH(TODAY())=11,MONTH(TODAY())=12)),CONCATENATE(MONTH(TODAY()+10),"/01/",YEAR(TODAY()+10)),IF(AND(TODAY()&gt;=Validation!$C$141,MONTH(TODAY())&lt;=9),CONCATENATE("0",MONTH(TODAY()+10),"/01/",YEAR(TODAY()+10)))))))</f>
        <v/>
      </c>
      <c r="R956" s="84" t="str">
        <f t="shared" si="43"/>
        <v/>
      </c>
      <c r="S956" s="66"/>
      <c r="T956" s="66"/>
      <c r="U956" s="66"/>
      <c r="V956" s="66"/>
      <c r="W956" s="66"/>
      <c r="X956" s="66"/>
      <c r="Y956" s="278"/>
      <c r="Z956" s="7">
        <f t="shared" si="44"/>
        <v>22</v>
      </c>
      <c r="AB956" s="133" t="str">
        <f>IFERROR(IF(DATEVALUE(VLOOKUP(K956,Validation!F991:I1014,3,FALSE)&amp;"/"&amp;RIGHT(L956+100,2)&amp;"/"&amp;M956)&lt;=DATEVALUE(VLOOKUP(N956,Validation!F991:I1014,3,FALSE)&amp;"/"&amp;RIGHT(O956+100,2)&amp;"/"&amp;P956),"",-1),"")</f>
        <v/>
      </c>
      <c r="AC956" s="133" t="str">
        <f>IFERROR(IF(DATEVALUE(TEXT(VLOOKUP(S956,Validation!F991:I1014,3,FALSE)&amp;"/"&amp;RIGHT(T956+100,2)&amp;"/"&amp;U956,"MM/DD/YYYY"))&lt;=DATEVALUE(TEXT(VLOOKUP(V956,Validation!F991:I1014,3,FALSE)&amp;"/"&amp;RIGHT(W956+100,2)&amp;"/"&amp;X956,"MM/DD/YYYY")),"",-1),"")</f>
        <v/>
      </c>
    </row>
    <row r="957" spans="1:29" ht="13.8">
      <c r="A957" s="113"/>
      <c r="B957" s="113"/>
      <c r="C957" s="113"/>
      <c r="D957" s="113"/>
      <c r="E957" s="113"/>
      <c r="F957" s="14"/>
      <c r="G957" s="15"/>
      <c r="H957" s="14"/>
      <c r="I957" s="114"/>
      <c r="J957" s="91" t="str">
        <f t="shared" si="42"/>
        <v/>
      </c>
      <c r="K957" s="88"/>
      <c r="L957" s="89"/>
      <c r="M957" s="90"/>
      <c r="N957" s="88"/>
      <c r="O957" s="89"/>
      <c r="P957" s="90"/>
      <c r="Q957" s="85" t="str">
        <f ca="1">+IF(A957="","",IF(AND(TODAY()&lt;Validation!$C$141,OR(MONTH(TODAY())=10,MONTH(TODAY())=11,MONTH(TODAY())=12)),CONCATENATE(MONTH(TODAY()),"/01/",YEAR(TODAY())),IF(AND(TODAY()&lt;Validation!$C$141,MONTH(TODAY())&lt;=9),CONCATENATE("0",MONTH(TODAY()),"/01/",YEAR(TODAY())),IF(AND(TODAY()&gt;=Validation!$C$141,OR(MONTH(TODAY())=10,MONTH(TODAY())=11,MONTH(TODAY())=12)),CONCATENATE(MONTH(TODAY()+10),"/01/",YEAR(TODAY()+10)),IF(AND(TODAY()&gt;=Validation!$C$141,MONTH(TODAY())&lt;=9),CONCATENATE("0",MONTH(TODAY()+10),"/01/",YEAR(TODAY()+10)))))))</f>
        <v/>
      </c>
      <c r="R957" s="84" t="str">
        <f t="shared" si="43"/>
        <v/>
      </c>
      <c r="S957" s="66"/>
      <c r="T957" s="66"/>
      <c r="U957" s="66"/>
      <c r="V957" s="66"/>
      <c r="W957" s="66"/>
      <c r="X957" s="66"/>
      <c r="Y957" s="278"/>
      <c r="Z957" s="7">
        <f t="shared" si="44"/>
        <v>22</v>
      </c>
      <c r="AB957" s="133" t="str">
        <f>IFERROR(IF(DATEVALUE(VLOOKUP(K957,Validation!F992:I1015,3,FALSE)&amp;"/"&amp;RIGHT(L957+100,2)&amp;"/"&amp;M957)&lt;=DATEVALUE(VLOOKUP(N957,Validation!F992:I1015,3,FALSE)&amp;"/"&amp;RIGHT(O957+100,2)&amp;"/"&amp;P957),"",-1),"")</f>
        <v/>
      </c>
      <c r="AC957" s="133" t="str">
        <f>IFERROR(IF(DATEVALUE(TEXT(VLOOKUP(S957,Validation!F992:I1015,3,FALSE)&amp;"/"&amp;RIGHT(T957+100,2)&amp;"/"&amp;U957,"MM/DD/YYYY"))&lt;=DATEVALUE(TEXT(VLOOKUP(V957,Validation!F992:I1015,3,FALSE)&amp;"/"&amp;RIGHT(W957+100,2)&amp;"/"&amp;X957,"MM/DD/YYYY")),"",-1),"")</f>
        <v/>
      </c>
    </row>
    <row r="958" spans="1:29" ht="13.8">
      <c r="A958" s="113"/>
      <c r="B958" s="113"/>
      <c r="C958" s="113"/>
      <c r="D958" s="113"/>
      <c r="E958" s="113"/>
      <c r="F958" s="14"/>
      <c r="G958" s="15"/>
      <c r="H958" s="14"/>
      <c r="I958" s="114"/>
      <c r="J958" s="91" t="str">
        <f t="shared" si="42"/>
        <v/>
      </c>
      <c r="K958" s="88"/>
      <c r="L958" s="89"/>
      <c r="M958" s="90"/>
      <c r="N958" s="88"/>
      <c r="O958" s="89"/>
      <c r="P958" s="90"/>
      <c r="Q958" s="85" t="str">
        <f ca="1">+IF(A958="","",IF(AND(TODAY()&lt;Validation!$C$141,OR(MONTH(TODAY())=10,MONTH(TODAY())=11,MONTH(TODAY())=12)),CONCATENATE(MONTH(TODAY()),"/01/",YEAR(TODAY())),IF(AND(TODAY()&lt;Validation!$C$141,MONTH(TODAY())&lt;=9),CONCATENATE("0",MONTH(TODAY()),"/01/",YEAR(TODAY())),IF(AND(TODAY()&gt;=Validation!$C$141,OR(MONTH(TODAY())=10,MONTH(TODAY())=11,MONTH(TODAY())=12)),CONCATENATE(MONTH(TODAY()+10),"/01/",YEAR(TODAY()+10)),IF(AND(TODAY()&gt;=Validation!$C$141,MONTH(TODAY())&lt;=9),CONCATENATE("0",MONTH(TODAY()+10),"/01/",YEAR(TODAY()+10)))))))</f>
        <v/>
      </c>
      <c r="R958" s="84" t="str">
        <f t="shared" si="43"/>
        <v/>
      </c>
      <c r="S958" s="66"/>
      <c r="T958" s="66"/>
      <c r="U958" s="66"/>
      <c r="V958" s="66"/>
      <c r="W958" s="66"/>
      <c r="X958" s="66"/>
      <c r="Y958" s="278"/>
      <c r="Z958" s="7">
        <f t="shared" si="44"/>
        <v>22</v>
      </c>
      <c r="AB958" s="133" t="str">
        <f>IFERROR(IF(DATEVALUE(VLOOKUP(K958,Validation!F993:I1016,3,FALSE)&amp;"/"&amp;RIGHT(L958+100,2)&amp;"/"&amp;M958)&lt;=DATEVALUE(VLOOKUP(N958,Validation!F993:I1016,3,FALSE)&amp;"/"&amp;RIGHT(O958+100,2)&amp;"/"&amp;P958),"",-1),"")</f>
        <v/>
      </c>
      <c r="AC958" s="133" t="str">
        <f>IFERROR(IF(DATEVALUE(TEXT(VLOOKUP(S958,Validation!F993:I1016,3,FALSE)&amp;"/"&amp;RIGHT(T958+100,2)&amp;"/"&amp;U958,"MM/DD/YYYY"))&lt;=DATEVALUE(TEXT(VLOOKUP(V958,Validation!F993:I1016,3,FALSE)&amp;"/"&amp;RIGHT(W958+100,2)&amp;"/"&amp;X958,"MM/DD/YYYY")),"",-1),"")</f>
        <v/>
      </c>
    </row>
    <row r="959" spans="1:29" ht="13.8">
      <c r="A959" s="113"/>
      <c r="B959" s="113"/>
      <c r="C959" s="113"/>
      <c r="D959" s="113"/>
      <c r="E959" s="113"/>
      <c r="F959" s="14"/>
      <c r="G959" s="15"/>
      <c r="H959" s="14"/>
      <c r="I959" s="114"/>
      <c r="J959" s="91" t="str">
        <f t="shared" si="42"/>
        <v/>
      </c>
      <c r="K959" s="88"/>
      <c r="L959" s="89"/>
      <c r="M959" s="90"/>
      <c r="N959" s="88"/>
      <c r="O959" s="89"/>
      <c r="P959" s="90"/>
      <c r="Q959" s="85" t="str">
        <f ca="1">+IF(A959="","",IF(AND(TODAY()&lt;Validation!$C$141,OR(MONTH(TODAY())=10,MONTH(TODAY())=11,MONTH(TODAY())=12)),CONCATENATE(MONTH(TODAY()),"/01/",YEAR(TODAY())),IF(AND(TODAY()&lt;Validation!$C$141,MONTH(TODAY())&lt;=9),CONCATENATE("0",MONTH(TODAY()),"/01/",YEAR(TODAY())),IF(AND(TODAY()&gt;=Validation!$C$141,OR(MONTH(TODAY())=10,MONTH(TODAY())=11,MONTH(TODAY())=12)),CONCATENATE(MONTH(TODAY()+10),"/01/",YEAR(TODAY()+10)),IF(AND(TODAY()&gt;=Validation!$C$141,MONTH(TODAY())&lt;=9),CONCATENATE("0",MONTH(TODAY()+10),"/01/",YEAR(TODAY()+10)))))))</f>
        <v/>
      </c>
      <c r="R959" s="84" t="str">
        <f t="shared" si="43"/>
        <v/>
      </c>
      <c r="S959" s="66"/>
      <c r="T959" s="66"/>
      <c r="U959" s="66"/>
      <c r="V959" s="66"/>
      <c r="W959" s="66"/>
      <c r="X959" s="66"/>
      <c r="Y959" s="278"/>
      <c r="Z959" s="7">
        <f t="shared" si="44"/>
        <v>22</v>
      </c>
      <c r="AB959" s="133" t="str">
        <f>IFERROR(IF(DATEVALUE(VLOOKUP(K959,Validation!F994:I1017,3,FALSE)&amp;"/"&amp;RIGHT(L959+100,2)&amp;"/"&amp;M959)&lt;=DATEVALUE(VLOOKUP(N959,Validation!F994:I1017,3,FALSE)&amp;"/"&amp;RIGHT(O959+100,2)&amp;"/"&amp;P959),"",-1),"")</f>
        <v/>
      </c>
      <c r="AC959" s="133" t="str">
        <f>IFERROR(IF(DATEVALUE(TEXT(VLOOKUP(S959,Validation!F994:I1017,3,FALSE)&amp;"/"&amp;RIGHT(T959+100,2)&amp;"/"&amp;U959,"MM/DD/YYYY"))&lt;=DATEVALUE(TEXT(VLOOKUP(V959,Validation!F994:I1017,3,FALSE)&amp;"/"&amp;RIGHT(W959+100,2)&amp;"/"&amp;X959,"MM/DD/YYYY")),"",-1),"")</f>
        <v/>
      </c>
    </row>
    <row r="960" spans="1:29" ht="13.8">
      <c r="A960" s="113"/>
      <c r="B960" s="113"/>
      <c r="C960" s="113"/>
      <c r="D960" s="113"/>
      <c r="E960" s="113"/>
      <c r="F960" s="14"/>
      <c r="G960" s="15"/>
      <c r="H960" s="14"/>
      <c r="I960" s="114"/>
      <c r="J960" s="91" t="str">
        <f t="shared" si="42"/>
        <v/>
      </c>
      <c r="K960" s="88"/>
      <c r="L960" s="89"/>
      <c r="M960" s="90"/>
      <c r="N960" s="88"/>
      <c r="O960" s="89"/>
      <c r="P960" s="90"/>
      <c r="Q960" s="85" t="str">
        <f ca="1">+IF(A960="","",IF(AND(TODAY()&lt;Validation!$C$141,OR(MONTH(TODAY())=10,MONTH(TODAY())=11,MONTH(TODAY())=12)),CONCATENATE(MONTH(TODAY()),"/01/",YEAR(TODAY())),IF(AND(TODAY()&lt;Validation!$C$141,MONTH(TODAY())&lt;=9),CONCATENATE("0",MONTH(TODAY()),"/01/",YEAR(TODAY())),IF(AND(TODAY()&gt;=Validation!$C$141,OR(MONTH(TODAY())=10,MONTH(TODAY())=11,MONTH(TODAY())=12)),CONCATENATE(MONTH(TODAY()+10),"/01/",YEAR(TODAY()+10)),IF(AND(TODAY()&gt;=Validation!$C$141,MONTH(TODAY())&lt;=9),CONCATENATE("0",MONTH(TODAY()+10),"/01/",YEAR(TODAY()+10)))))))</f>
        <v/>
      </c>
      <c r="R960" s="84" t="str">
        <f t="shared" si="43"/>
        <v/>
      </c>
      <c r="S960" s="66"/>
      <c r="T960" s="66"/>
      <c r="U960" s="66"/>
      <c r="V960" s="66"/>
      <c r="W960" s="66"/>
      <c r="X960" s="66"/>
      <c r="Y960" s="278"/>
      <c r="Z960" s="7">
        <f t="shared" si="44"/>
        <v>22</v>
      </c>
      <c r="AB960" s="133" t="str">
        <f>IFERROR(IF(DATEVALUE(VLOOKUP(K960,Validation!F995:I1018,3,FALSE)&amp;"/"&amp;RIGHT(L960+100,2)&amp;"/"&amp;M960)&lt;=DATEVALUE(VLOOKUP(N960,Validation!F995:I1018,3,FALSE)&amp;"/"&amp;RIGHT(O960+100,2)&amp;"/"&amp;P960),"",-1),"")</f>
        <v/>
      </c>
      <c r="AC960" s="133" t="str">
        <f>IFERROR(IF(DATEVALUE(TEXT(VLOOKUP(S960,Validation!F995:I1018,3,FALSE)&amp;"/"&amp;RIGHT(T960+100,2)&amp;"/"&amp;U960,"MM/DD/YYYY"))&lt;=DATEVALUE(TEXT(VLOOKUP(V960,Validation!F995:I1018,3,FALSE)&amp;"/"&amp;RIGHT(W960+100,2)&amp;"/"&amp;X960,"MM/DD/YYYY")),"",-1),"")</f>
        <v/>
      </c>
    </row>
    <row r="961" spans="1:29" ht="13.8">
      <c r="A961" s="113"/>
      <c r="B961" s="113"/>
      <c r="C961" s="113"/>
      <c r="D961" s="113"/>
      <c r="E961" s="113"/>
      <c r="F961" s="14"/>
      <c r="G961" s="15"/>
      <c r="H961" s="14"/>
      <c r="I961" s="114"/>
      <c r="J961" s="91" t="str">
        <f t="shared" si="42"/>
        <v/>
      </c>
      <c r="K961" s="88"/>
      <c r="L961" s="89"/>
      <c r="M961" s="90"/>
      <c r="N961" s="88"/>
      <c r="O961" s="89"/>
      <c r="P961" s="90"/>
      <c r="Q961" s="85" t="str">
        <f ca="1">+IF(A961="","",IF(AND(TODAY()&lt;Validation!$C$141,OR(MONTH(TODAY())=10,MONTH(TODAY())=11,MONTH(TODAY())=12)),CONCATENATE(MONTH(TODAY()),"/01/",YEAR(TODAY())),IF(AND(TODAY()&lt;Validation!$C$141,MONTH(TODAY())&lt;=9),CONCATENATE("0",MONTH(TODAY()),"/01/",YEAR(TODAY())),IF(AND(TODAY()&gt;=Validation!$C$141,OR(MONTH(TODAY())=10,MONTH(TODAY())=11,MONTH(TODAY())=12)),CONCATENATE(MONTH(TODAY()+10),"/01/",YEAR(TODAY()+10)),IF(AND(TODAY()&gt;=Validation!$C$141,MONTH(TODAY())&lt;=9),CONCATENATE("0",MONTH(TODAY()+10),"/01/",YEAR(TODAY()+10)))))))</f>
        <v/>
      </c>
      <c r="R961" s="84" t="str">
        <f t="shared" si="43"/>
        <v/>
      </c>
      <c r="S961" s="66"/>
      <c r="T961" s="66"/>
      <c r="U961" s="66"/>
      <c r="V961" s="66"/>
      <c r="W961" s="66"/>
      <c r="X961" s="66"/>
      <c r="Y961" s="278"/>
      <c r="Z961" s="7">
        <f t="shared" si="44"/>
        <v>22</v>
      </c>
      <c r="AB961" s="133" t="str">
        <f>IFERROR(IF(DATEVALUE(VLOOKUP(K961,Validation!F996:I1019,3,FALSE)&amp;"/"&amp;RIGHT(L961+100,2)&amp;"/"&amp;M961)&lt;=DATEVALUE(VLOOKUP(N961,Validation!F996:I1019,3,FALSE)&amp;"/"&amp;RIGHT(O961+100,2)&amp;"/"&amp;P961),"",-1),"")</f>
        <v/>
      </c>
      <c r="AC961" s="133" t="str">
        <f>IFERROR(IF(DATEVALUE(TEXT(VLOOKUP(S961,Validation!F996:I1019,3,FALSE)&amp;"/"&amp;RIGHT(T961+100,2)&amp;"/"&amp;U961,"MM/DD/YYYY"))&lt;=DATEVALUE(TEXT(VLOOKUP(V961,Validation!F996:I1019,3,FALSE)&amp;"/"&amp;RIGHT(W961+100,2)&amp;"/"&amp;X961,"MM/DD/YYYY")),"",-1),"")</f>
        <v/>
      </c>
    </row>
    <row r="962" spans="1:29" ht="13.8">
      <c r="A962" s="113"/>
      <c r="B962" s="113"/>
      <c r="C962" s="113"/>
      <c r="D962" s="113"/>
      <c r="E962" s="113"/>
      <c r="F962" s="14"/>
      <c r="G962" s="15"/>
      <c r="H962" s="14"/>
      <c r="I962" s="114"/>
      <c r="J962" s="91" t="str">
        <f t="shared" si="42"/>
        <v/>
      </c>
      <c r="K962" s="88"/>
      <c r="L962" s="89"/>
      <c r="M962" s="90"/>
      <c r="N962" s="88"/>
      <c r="O962" s="89"/>
      <c r="P962" s="90"/>
      <c r="Q962" s="85" t="str">
        <f ca="1">+IF(A962="","",IF(AND(TODAY()&lt;Validation!$C$141,OR(MONTH(TODAY())=10,MONTH(TODAY())=11,MONTH(TODAY())=12)),CONCATENATE(MONTH(TODAY()),"/01/",YEAR(TODAY())),IF(AND(TODAY()&lt;Validation!$C$141,MONTH(TODAY())&lt;=9),CONCATENATE("0",MONTH(TODAY()),"/01/",YEAR(TODAY())),IF(AND(TODAY()&gt;=Validation!$C$141,OR(MONTH(TODAY())=10,MONTH(TODAY())=11,MONTH(TODAY())=12)),CONCATENATE(MONTH(TODAY()+10),"/01/",YEAR(TODAY()+10)),IF(AND(TODAY()&gt;=Validation!$C$141,MONTH(TODAY())&lt;=9),CONCATENATE("0",MONTH(TODAY()+10),"/01/",YEAR(TODAY()+10)))))))</f>
        <v/>
      </c>
      <c r="R962" s="84" t="str">
        <f t="shared" si="43"/>
        <v/>
      </c>
      <c r="S962" s="66"/>
      <c r="T962" s="66"/>
      <c r="U962" s="66"/>
      <c r="V962" s="66"/>
      <c r="W962" s="66"/>
      <c r="X962" s="66"/>
      <c r="Y962" s="278"/>
      <c r="Z962" s="7">
        <f t="shared" si="44"/>
        <v>22</v>
      </c>
      <c r="AB962" s="133" t="str">
        <f>IFERROR(IF(DATEVALUE(VLOOKUP(K962,Validation!F997:I1020,3,FALSE)&amp;"/"&amp;RIGHT(L962+100,2)&amp;"/"&amp;M962)&lt;=DATEVALUE(VLOOKUP(N962,Validation!F997:I1020,3,FALSE)&amp;"/"&amp;RIGHT(O962+100,2)&amp;"/"&amp;P962),"",-1),"")</f>
        <v/>
      </c>
      <c r="AC962" s="133" t="str">
        <f>IFERROR(IF(DATEVALUE(TEXT(VLOOKUP(S962,Validation!F997:I1020,3,FALSE)&amp;"/"&amp;RIGHT(T962+100,2)&amp;"/"&amp;U962,"MM/DD/YYYY"))&lt;=DATEVALUE(TEXT(VLOOKUP(V962,Validation!F997:I1020,3,FALSE)&amp;"/"&amp;RIGHT(W962+100,2)&amp;"/"&amp;X962,"MM/DD/YYYY")),"",-1),"")</f>
        <v/>
      </c>
    </row>
    <row r="963" spans="1:29" ht="13.8">
      <c r="A963" s="113"/>
      <c r="B963" s="113"/>
      <c r="C963" s="113"/>
      <c r="D963" s="113"/>
      <c r="E963" s="113"/>
      <c r="F963" s="14"/>
      <c r="G963" s="15"/>
      <c r="H963" s="14"/>
      <c r="I963" s="114"/>
      <c r="J963" s="91" t="str">
        <f t="shared" si="42"/>
        <v/>
      </c>
      <c r="K963" s="88"/>
      <c r="L963" s="89"/>
      <c r="M963" s="90"/>
      <c r="N963" s="88"/>
      <c r="O963" s="89"/>
      <c r="P963" s="90"/>
      <c r="Q963" s="85" t="str">
        <f ca="1">+IF(A963="","",IF(AND(TODAY()&lt;Validation!$C$141,OR(MONTH(TODAY())=10,MONTH(TODAY())=11,MONTH(TODAY())=12)),CONCATENATE(MONTH(TODAY()),"/01/",YEAR(TODAY())),IF(AND(TODAY()&lt;Validation!$C$141,MONTH(TODAY())&lt;=9),CONCATENATE("0",MONTH(TODAY()),"/01/",YEAR(TODAY())),IF(AND(TODAY()&gt;=Validation!$C$141,OR(MONTH(TODAY())=10,MONTH(TODAY())=11,MONTH(TODAY())=12)),CONCATENATE(MONTH(TODAY()+10),"/01/",YEAR(TODAY()+10)),IF(AND(TODAY()&gt;=Validation!$C$141,MONTH(TODAY())&lt;=9),CONCATENATE("0",MONTH(TODAY()+10),"/01/",YEAR(TODAY()+10)))))))</f>
        <v/>
      </c>
      <c r="R963" s="84" t="str">
        <f t="shared" si="43"/>
        <v/>
      </c>
      <c r="S963" s="66"/>
      <c r="T963" s="66"/>
      <c r="U963" s="66"/>
      <c r="V963" s="66"/>
      <c r="W963" s="66"/>
      <c r="X963" s="66"/>
      <c r="Y963" s="278"/>
      <c r="Z963" s="7">
        <f t="shared" si="44"/>
        <v>22</v>
      </c>
      <c r="AB963" s="133" t="str">
        <f>IFERROR(IF(DATEVALUE(VLOOKUP(K963,Validation!F998:I1021,3,FALSE)&amp;"/"&amp;RIGHT(L963+100,2)&amp;"/"&amp;M963)&lt;=DATEVALUE(VLOOKUP(N963,Validation!F998:I1021,3,FALSE)&amp;"/"&amp;RIGHT(O963+100,2)&amp;"/"&amp;P963),"",-1),"")</f>
        <v/>
      </c>
      <c r="AC963" s="133" t="str">
        <f>IFERROR(IF(DATEVALUE(TEXT(VLOOKUP(S963,Validation!F998:I1021,3,FALSE)&amp;"/"&amp;RIGHT(T963+100,2)&amp;"/"&amp;U963,"MM/DD/YYYY"))&lt;=DATEVALUE(TEXT(VLOOKUP(V963,Validation!F998:I1021,3,FALSE)&amp;"/"&amp;RIGHT(W963+100,2)&amp;"/"&amp;X963,"MM/DD/YYYY")),"",-1),"")</f>
        <v/>
      </c>
    </row>
    <row r="964" spans="1:29" ht="13.8">
      <c r="A964" s="113"/>
      <c r="B964" s="113"/>
      <c r="C964" s="113"/>
      <c r="D964" s="113"/>
      <c r="E964" s="113"/>
      <c r="F964" s="14"/>
      <c r="G964" s="15"/>
      <c r="H964" s="14"/>
      <c r="I964" s="114"/>
      <c r="J964" s="91" t="str">
        <f t="shared" si="42"/>
        <v/>
      </c>
      <c r="K964" s="88"/>
      <c r="L964" s="89"/>
      <c r="M964" s="90"/>
      <c r="N964" s="88"/>
      <c r="O964" s="89"/>
      <c r="P964" s="90"/>
      <c r="Q964" s="85" t="str">
        <f ca="1">+IF(A964="","",IF(AND(TODAY()&lt;Validation!$C$141,OR(MONTH(TODAY())=10,MONTH(TODAY())=11,MONTH(TODAY())=12)),CONCATENATE(MONTH(TODAY()),"/01/",YEAR(TODAY())),IF(AND(TODAY()&lt;Validation!$C$141,MONTH(TODAY())&lt;=9),CONCATENATE("0",MONTH(TODAY()),"/01/",YEAR(TODAY())),IF(AND(TODAY()&gt;=Validation!$C$141,OR(MONTH(TODAY())=10,MONTH(TODAY())=11,MONTH(TODAY())=12)),CONCATENATE(MONTH(TODAY()+10),"/01/",YEAR(TODAY()+10)),IF(AND(TODAY()&gt;=Validation!$C$141,MONTH(TODAY())&lt;=9),CONCATENATE("0",MONTH(TODAY()+10),"/01/",YEAR(TODAY()+10)))))))</f>
        <v/>
      </c>
      <c r="R964" s="84" t="str">
        <f t="shared" si="43"/>
        <v/>
      </c>
      <c r="S964" s="66"/>
      <c r="T964" s="66"/>
      <c r="U964" s="66"/>
      <c r="V964" s="66"/>
      <c r="W964" s="66"/>
      <c r="X964" s="66"/>
      <c r="Y964" s="278"/>
      <c r="Z964" s="7">
        <f t="shared" si="44"/>
        <v>22</v>
      </c>
      <c r="AB964" s="133" t="str">
        <f>IFERROR(IF(DATEVALUE(VLOOKUP(K964,Validation!F999:I1022,3,FALSE)&amp;"/"&amp;RIGHT(L964+100,2)&amp;"/"&amp;M964)&lt;=DATEVALUE(VLOOKUP(N964,Validation!F999:I1022,3,FALSE)&amp;"/"&amp;RIGHT(O964+100,2)&amp;"/"&amp;P964),"",-1),"")</f>
        <v/>
      </c>
      <c r="AC964" s="133" t="str">
        <f>IFERROR(IF(DATEVALUE(TEXT(VLOOKUP(S964,Validation!F999:I1022,3,FALSE)&amp;"/"&amp;RIGHT(T964+100,2)&amp;"/"&amp;U964,"MM/DD/YYYY"))&lt;=DATEVALUE(TEXT(VLOOKUP(V964,Validation!F999:I1022,3,FALSE)&amp;"/"&amp;RIGHT(W964+100,2)&amp;"/"&amp;X964,"MM/DD/YYYY")),"",-1),"")</f>
        <v/>
      </c>
    </row>
    <row r="965" spans="1:29" ht="13.8">
      <c r="A965" s="113"/>
      <c r="B965" s="113"/>
      <c r="C965" s="113"/>
      <c r="D965" s="113"/>
      <c r="E965" s="113"/>
      <c r="F965" s="14"/>
      <c r="G965" s="15"/>
      <c r="H965" s="14"/>
      <c r="I965" s="114"/>
      <c r="J965" s="91" t="str">
        <f t="shared" si="42"/>
        <v/>
      </c>
      <c r="K965" s="88"/>
      <c r="L965" s="89"/>
      <c r="M965" s="90"/>
      <c r="N965" s="88"/>
      <c r="O965" s="89"/>
      <c r="P965" s="90"/>
      <c r="Q965" s="85" t="str">
        <f ca="1">+IF(A965="","",IF(AND(TODAY()&lt;Validation!$C$141,OR(MONTH(TODAY())=10,MONTH(TODAY())=11,MONTH(TODAY())=12)),CONCATENATE(MONTH(TODAY()),"/01/",YEAR(TODAY())),IF(AND(TODAY()&lt;Validation!$C$141,MONTH(TODAY())&lt;=9),CONCATENATE("0",MONTH(TODAY()),"/01/",YEAR(TODAY())),IF(AND(TODAY()&gt;=Validation!$C$141,OR(MONTH(TODAY())=10,MONTH(TODAY())=11,MONTH(TODAY())=12)),CONCATENATE(MONTH(TODAY()+10),"/01/",YEAR(TODAY()+10)),IF(AND(TODAY()&gt;=Validation!$C$141,MONTH(TODAY())&lt;=9),CONCATENATE("0",MONTH(TODAY()+10),"/01/",YEAR(TODAY()+10)))))))</f>
        <v/>
      </c>
      <c r="R965" s="84" t="str">
        <f t="shared" si="43"/>
        <v/>
      </c>
      <c r="S965" s="66"/>
      <c r="T965" s="66"/>
      <c r="U965" s="66"/>
      <c r="V965" s="66"/>
      <c r="W965" s="66"/>
      <c r="X965" s="66"/>
      <c r="Y965" s="278"/>
      <c r="Z965" s="7">
        <f t="shared" si="44"/>
        <v>22</v>
      </c>
      <c r="AB965" s="133" t="str">
        <f>IFERROR(IF(DATEVALUE(VLOOKUP(K965,Validation!F1000:I1023,3,FALSE)&amp;"/"&amp;RIGHT(L965+100,2)&amp;"/"&amp;M965)&lt;=DATEVALUE(VLOOKUP(N965,Validation!F1000:I1023,3,FALSE)&amp;"/"&amp;RIGHT(O965+100,2)&amp;"/"&amp;P965),"",-1),"")</f>
        <v/>
      </c>
      <c r="AC965" s="133" t="str">
        <f>IFERROR(IF(DATEVALUE(TEXT(VLOOKUP(S965,Validation!F1000:I1023,3,FALSE)&amp;"/"&amp;RIGHT(T965+100,2)&amp;"/"&amp;U965,"MM/DD/YYYY"))&lt;=DATEVALUE(TEXT(VLOOKUP(V965,Validation!F1000:I1023,3,FALSE)&amp;"/"&amp;RIGHT(W965+100,2)&amp;"/"&amp;X965,"MM/DD/YYYY")),"",-1),"")</f>
        <v/>
      </c>
    </row>
    <row r="966" spans="1:29" ht="13.8">
      <c r="A966" s="113"/>
      <c r="B966" s="113"/>
      <c r="C966" s="113"/>
      <c r="D966" s="113"/>
      <c r="E966" s="113"/>
      <c r="F966" s="14"/>
      <c r="G966" s="15"/>
      <c r="H966" s="14"/>
      <c r="I966" s="114"/>
      <c r="J966" s="91" t="str">
        <f t="shared" ref="J966:J1005" si="45">+IF(A966="","",I966)</f>
        <v/>
      </c>
      <c r="K966" s="88"/>
      <c r="L966" s="89"/>
      <c r="M966" s="90"/>
      <c r="N966" s="88"/>
      <c r="O966" s="89"/>
      <c r="P966" s="90"/>
      <c r="Q966" s="85" t="str">
        <f ca="1">+IF(A966="","",IF(AND(TODAY()&lt;Validation!$C$141,OR(MONTH(TODAY())=10,MONTH(TODAY())=11,MONTH(TODAY())=12)),CONCATENATE(MONTH(TODAY()),"/01/",YEAR(TODAY())),IF(AND(TODAY()&lt;Validation!$C$141,MONTH(TODAY())&lt;=9),CONCATENATE("0",MONTH(TODAY()),"/01/",YEAR(TODAY())),IF(AND(TODAY()&gt;=Validation!$C$141,OR(MONTH(TODAY())=10,MONTH(TODAY())=11,MONTH(TODAY())=12)),CONCATENATE(MONTH(TODAY()+10),"/01/",YEAR(TODAY()+10)),IF(AND(TODAY()&gt;=Validation!$C$141,MONTH(TODAY())&lt;=9),CONCATENATE("0",MONTH(TODAY()+10),"/01/",YEAR(TODAY()+10)))))))</f>
        <v/>
      </c>
      <c r="R966" s="84" t="str">
        <f t="shared" ref="R966:R1005" si="46">+IF(A966="","",I966)</f>
        <v/>
      </c>
      <c r="S966" s="66"/>
      <c r="T966" s="66"/>
      <c r="U966" s="66"/>
      <c r="V966" s="66"/>
      <c r="W966" s="66"/>
      <c r="X966" s="66"/>
      <c r="Y966" s="278"/>
      <c r="Z966" s="7">
        <f t="shared" ref="Z966:Z1005" si="47">COUNTBLANK(A966:I966)+COUNTBLANK(K966:P966)+COUNTBLANK(S966:Y966)</f>
        <v>22</v>
      </c>
      <c r="AB966" s="133" t="str">
        <f>IFERROR(IF(DATEVALUE(VLOOKUP(K966,Validation!F1001:I1024,3,FALSE)&amp;"/"&amp;RIGHT(L966+100,2)&amp;"/"&amp;M966)&lt;=DATEVALUE(VLOOKUP(N966,Validation!F1001:I1024,3,FALSE)&amp;"/"&amp;RIGHT(O966+100,2)&amp;"/"&amp;P966),"",-1),"")</f>
        <v/>
      </c>
      <c r="AC966" s="133" t="str">
        <f>IFERROR(IF(DATEVALUE(TEXT(VLOOKUP(S966,Validation!F1001:I1024,3,FALSE)&amp;"/"&amp;RIGHT(T966+100,2)&amp;"/"&amp;U966,"MM/DD/YYYY"))&lt;=DATEVALUE(TEXT(VLOOKUP(V966,Validation!F1001:I1024,3,FALSE)&amp;"/"&amp;RIGHT(W966+100,2)&amp;"/"&amp;X966,"MM/DD/YYYY")),"",-1),"")</f>
        <v/>
      </c>
    </row>
    <row r="967" spans="1:29" ht="13.8">
      <c r="A967" s="113"/>
      <c r="B967" s="113"/>
      <c r="C967" s="113"/>
      <c r="D967" s="113"/>
      <c r="E967" s="113"/>
      <c r="F967" s="14"/>
      <c r="G967" s="15"/>
      <c r="H967" s="14"/>
      <c r="I967" s="114"/>
      <c r="J967" s="91" t="str">
        <f t="shared" si="45"/>
        <v/>
      </c>
      <c r="K967" s="88"/>
      <c r="L967" s="89"/>
      <c r="M967" s="90"/>
      <c r="N967" s="88"/>
      <c r="O967" s="89"/>
      <c r="P967" s="90"/>
      <c r="Q967" s="85" t="str">
        <f ca="1">+IF(A967="","",IF(AND(TODAY()&lt;Validation!$C$141,OR(MONTH(TODAY())=10,MONTH(TODAY())=11,MONTH(TODAY())=12)),CONCATENATE(MONTH(TODAY()),"/01/",YEAR(TODAY())),IF(AND(TODAY()&lt;Validation!$C$141,MONTH(TODAY())&lt;=9),CONCATENATE("0",MONTH(TODAY()),"/01/",YEAR(TODAY())),IF(AND(TODAY()&gt;=Validation!$C$141,OR(MONTH(TODAY())=10,MONTH(TODAY())=11,MONTH(TODAY())=12)),CONCATENATE(MONTH(TODAY()+10),"/01/",YEAR(TODAY()+10)),IF(AND(TODAY()&gt;=Validation!$C$141,MONTH(TODAY())&lt;=9),CONCATENATE("0",MONTH(TODAY()+10),"/01/",YEAR(TODAY()+10)))))))</f>
        <v/>
      </c>
      <c r="R967" s="84" t="str">
        <f t="shared" si="46"/>
        <v/>
      </c>
      <c r="S967" s="66"/>
      <c r="T967" s="66"/>
      <c r="U967" s="66"/>
      <c r="V967" s="66"/>
      <c r="W967" s="66"/>
      <c r="X967" s="66"/>
      <c r="Y967" s="278"/>
      <c r="Z967" s="7">
        <f t="shared" si="47"/>
        <v>22</v>
      </c>
      <c r="AB967" s="133" t="str">
        <f>IFERROR(IF(DATEVALUE(VLOOKUP(K967,Validation!F1002:I1025,3,FALSE)&amp;"/"&amp;RIGHT(L967+100,2)&amp;"/"&amp;M967)&lt;=DATEVALUE(VLOOKUP(N967,Validation!F1002:I1025,3,FALSE)&amp;"/"&amp;RIGHT(O967+100,2)&amp;"/"&amp;P967),"",-1),"")</f>
        <v/>
      </c>
      <c r="AC967" s="133" t="str">
        <f>IFERROR(IF(DATEVALUE(TEXT(VLOOKUP(S967,Validation!F1002:I1025,3,FALSE)&amp;"/"&amp;RIGHT(T967+100,2)&amp;"/"&amp;U967,"MM/DD/YYYY"))&lt;=DATEVALUE(TEXT(VLOOKUP(V967,Validation!F1002:I1025,3,FALSE)&amp;"/"&amp;RIGHT(W967+100,2)&amp;"/"&amp;X967,"MM/DD/YYYY")),"",-1),"")</f>
        <v/>
      </c>
    </row>
    <row r="968" spans="1:29" ht="13.8">
      <c r="A968" s="113"/>
      <c r="B968" s="113"/>
      <c r="C968" s="113"/>
      <c r="D968" s="113"/>
      <c r="E968" s="113"/>
      <c r="F968" s="14"/>
      <c r="G968" s="15"/>
      <c r="H968" s="14"/>
      <c r="I968" s="114"/>
      <c r="J968" s="91" t="str">
        <f t="shared" si="45"/>
        <v/>
      </c>
      <c r="K968" s="88"/>
      <c r="L968" s="89"/>
      <c r="M968" s="90"/>
      <c r="N968" s="88"/>
      <c r="O968" s="89"/>
      <c r="P968" s="90"/>
      <c r="Q968" s="85" t="str">
        <f ca="1">+IF(A968="","",IF(AND(TODAY()&lt;Validation!$C$141,OR(MONTH(TODAY())=10,MONTH(TODAY())=11,MONTH(TODAY())=12)),CONCATENATE(MONTH(TODAY()),"/01/",YEAR(TODAY())),IF(AND(TODAY()&lt;Validation!$C$141,MONTH(TODAY())&lt;=9),CONCATENATE("0",MONTH(TODAY()),"/01/",YEAR(TODAY())),IF(AND(TODAY()&gt;=Validation!$C$141,OR(MONTH(TODAY())=10,MONTH(TODAY())=11,MONTH(TODAY())=12)),CONCATENATE(MONTH(TODAY()+10),"/01/",YEAR(TODAY()+10)),IF(AND(TODAY()&gt;=Validation!$C$141,MONTH(TODAY())&lt;=9),CONCATENATE("0",MONTH(TODAY()+10),"/01/",YEAR(TODAY()+10)))))))</f>
        <v/>
      </c>
      <c r="R968" s="84" t="str">
        <f t="shared" si="46"/>
        <v/>
      </c>
      <c r="S968" s="66"/>
      <c r="T968" s="66"/>
      <c r="U968" s="66"/>
      <c r="V968" s="66"/>
      <c r="W968" s="66"/>
      <c r="X968" s="66"/>
      <c r="Y968" s="278"/>
      <c r="Z968" s="7">
        <f t="shared" si="47"/>
        <v>22</v>
      </c>
      <c r="AB968" s="133" t="str">
        <f>IFERROR(IF(DATEVALUE(VLOOKUP(K968,Validation!F1003:I1026,3,FALSE)&amp;"/"&amp;RIGHT(L968+100,2)&amp;"/"&amp;M968)&lt;=DATEVALUE(VLOOKUP(N968,Validation!F1003:I1026,3,FALSE)&amp;"/"&amp;RIGHT(O968+100,2)&amp;"/"&amp;P968),"",-1),"")</f>
        <v/>
      </c>
      <c r="AC968" s="133" t="str">
        <f>IFERROR(IF(DATEVALUE(TEXT(VLOOKUP(S968,Validation!F1003:I1026,3,FALSE)&amp;"/"&amp;RIGHT(T968+100,2)&amp;"/"&amp;U968,"MM/DD/YYYY"))&lt;=DATEVALUE(TEXT(VLOOKUP(V968,Validation!F1003:I1026,3,FALSE)&amp;"/"&amp;RIGHT(W968+100,2)&amp;"/"&amp;X968,"MM/DD/YYYY")),"",-1),"")</f>
        <v/>
      </c>
    </row>
    <row r="969" spans="1:29" ht="13.8">
      <c r="A969" s="113"/>
      <c r="B969" s="113"/>
      <c r="C969" s="113"/>
      <c r="D969" s="113"/>
      <c r="E969" s="113"/>
      <c r="F969" s="14"/>
      <c r="G969" s="15"/>
      <c r="H969" s="14"/>
      <c r="I969" s="114"/>
      <c r="J969" s="91" t="str">
        <f t="shared" si="45"/>
        <v/>
      </c>
      <c r="K969" s="88"/>
      <c r="L969" s="89"/>
      <c r="M969" s="90"/>
      <c r="N969" s="88"/>
      <c r="O969" s="89"/>
      <c r="P969" s="90"/>
      <c r="Q969" s="85" t="str">
        <f ca="1">+IF(A969="","",IF(AND(TODAY()&lt;Validation!$C$141,OR(MONTH(TODAY())=10,MONTH(TODAY())=11,MONTH(TODAY())=12)),CONCATENATE(MONTH(TODAY()),"/01/",YEAR(TODAY())),IF(AND(TODAY()&lt;Validation!$C$141,MONTH(TODAY())&lt;=9),CONCATENATE("0",MONTH(TODAY()),"/01/",YEAR(TODAY())),IF(AND(TODAY()&gt;=Validation!$C$141,OR(MONTH(TODAY())=10,MONTH(TODAY())=11,MONTH(TODAY())=12)),CONCATENATE(MONTH(TODAY()+10),"/01/",YEAR(TODAY()+10)),IF(AND(TODAY()&gt;=Validation!$C$141,MONTH(TODAY())&lt;=9),CONCATENATE("0",MONTH(TODAY()+10),"/01/",YEAR(TODAY()+10)))))))</f>
        <v/>
      </c>
      <c r="R969" s="84" t="str">
        <f t="shared" si="46"/>
        <v/>
      </c>
      <c r="S969" s="66"/>
      <c r="T969" s="66"/>
      <c r="U969" s="66"/>
      <c r="V969" s="66"/>
      <c r="W969" s="66"/>
      <c r="X969" s="66"/>
      <c r="Y969" s="278"/>
      <c r="Z969" s="7">
        <f t="shared" si="47"/>
        <v>22</v>
      </c>
      <c r="AB969" s="133" t="str">
        <f>IFERROR(IF(DATEVALUE(VLOOKUP(K969,Validation!F1004:I1027,3,FALSE)&amp;"/"&amp;RIGHT(L969+100,2)&amp;"/"&amp;M969)&lt;=DATEVALUE(VLOOKUP(N969,Validation!F1004:I1027,3,FALSE)&amp;"/"&amp;RIGHT(O969+100,2)&amp;"/"&amp;P969),"",-1),"")</f>
        <v/>
      </c>
      <c r="AC969" s="133" t="str">
        <f>IFERROR(IF(DATEVALUE(TEXT(VLOOKUP(S969,Validation!F1004:I1027,3,FALSE)&amp;"/"&amp;RIGHT(T969+100,2)&amp;"/"&amp;U969,"MM/DD/YYYY"))&lt;=DATEVALUE(TEXT(VLOOKUP(V969,Validation!F1004:I1027,3,FALSE)&amp;"/"&amp;RIGHT(W969+100,2)&amp;"/"&amp;X969,"MM/DD/YYYY")),"",-1),"")</f>
        <v/>
      </c>
    </row>
    <row r="970" spans="1:29" ht="13.8">
      <c r="A970" s="113"/>
      <c r="B970" s="113"/>
      <c r="C970" s="113"/>
      <c r="D970" s="113"/>
      <c r="E970" s="113"/>
      <c r="F970" s="14"/>
      <c r="G970" s="15"/>
      <c r="H970" s="14"/>
      <c r="I970" s="114"/>
      <c r="J970" s="91" t="str">
        <f t="shared" si="45"/>
        <v/>
      </c>
      <c r="K970" s="88"/>
      <c r="L970" s="89"/>
      <c r="M970" s="90"/>
      <c r="N970" s="88"/>
      <c r="O970" s="89"/>
      <c r="P970" s="90"/>
      <c r="Q970" s="85" t="str">
        <f ca="1">+IF(A970="","",IF(AND(TODAY()&lt;Validation!$C$141,OR(MONTH(TODAY())=10,MONTH(TODAY())=11,MONTH(TODAY())=12)),CONCATENATE(MONTH(TODAY()),"/01/",YEAR(TODAY())),IF(AND(TODAY()&lt;Validation!$C$141,MONTH(TODAY())&lt;=9),CONCATENATE("0",MONTH(TODAY()),"/01/",YEAR(TODAY())),IF(AND(TODAY()&gt;=Validation!$C$141,OR(MONTH(TODAY())=10,MONTH(TODAY())=11,MONTH(TODAY())=12)),CONCATENATE(MONTH(TODAY()+10),"/01/",YEAR(TODAY()+10)),IF(AND(TODAY()&gt;=Validation!$C$141,MONTH(TODAY())&lt;=9),CONCATENATE("0",MONTH(TODAY()+10),"/01/",YEAR(TODAY()+10)))))))</f>
        <v/>
      </c>
      <c r="R970" s="84" t="str">
        <f t="shared" si="46"/>
        <v/>
      </c>
      <c r="S970" s="66"/>
      <c r="T970" s="66"/>
      <c r="U970" s="66"/>
      <c r="V970" s="66"/>
      <c r="W970" s="66"/>
      <c r="X970" s="66"/>
      <c r="Y970" s="278"/>
      <c r="Z970" s="7">
        <f t="shared" si="47"/>
        <v>22</v>
      </c>
      <c r="AB970" s="133" t="str">
        <f>IFERROR(IF(DATEVALUE(VLOOKUP(K970,Validation!F1005:I1028,3,FALSE)&amp;"/"&amp;RIGHT(L970+100,2)&amp;"/"&amp;M970)&lt;=DATEVALUE(VLOOKUP(N970,Validation!F1005:I1028,3,FALSE)&amp;"/"&amp;RIGHT(O970+100,2)&amp;"/"&amp;P970),"",-1),"")</f>
        <v/>
      </c>
      <c r="AC970" s="133" t="str">
        <f>IFERROR(IF(DATEVALUE(TEXT(VLOOKUP(S970,Validation!F1005:I1028,3,FALSE)&amp;"/"&amp;RIGHT(T970+100,2)&amp;"/"&amp;U970,"MM/DD/YYYY"))&lt;=DATEVALUE(TEXT(VLOOKUP(V970,Validation!F1005:I1028,3,FALSE)&amp;"/"&amp;RIGHT(W970+100,2)&amp;"/"&amp;X970,"MM/DD/YYYY")),"",-1),"")</f>
        <v/>
      </c>
    </row>
    <row r="971" spans="1:29" ht="13.8">
      <c r="A971" s="113"/>
      <c r="B971" s="113"/>
      <c r="C971" s="113"/>
      <c r="D971" s="113"/>
      <c r="E971" s="113"/>
      <c r="F971" s="14"/>
      <c r="G971" s="15"/>
      <c r="H971" s="14"/>
      <c r="I971" s="114"/>
      <c r="J971" s="91" t="str">
        <f t="shared" si="45"/>
        <v/>
      </c>
      <c r="K971" s="88"/>
      <c r="L971" s="89"/>
      <c r="M971" s="90"/>
      <c r="N971" s="88"/>
      <c r="O971" s="89"/>
      <c r="P971" s="90"/>
      <c r="Q971" s="85" t="str">
        <f ca="1">+IF(A971="","",IF(AND(TODAY()&lt;Validation!$C$141,OR(MONTH(TODAY())=10,MONTH(TODAY())=11,MONTH(TODAY())=12)),CONCATENATE(MONTH(TODAY()),"/01/",YEAR(TODAY())),IF(AND(TODAY()&lt;Validation!$C$141,MONTH(TODAY())&lt;=9),CONCATENATE("0",MONTH(TODAY()),"/01/",YEAR(TODAY())),IF(AND(TODAY()&gt;=Validation!$C$141,OR(MONTH(TODAY())=10,MONTH(TODAY())=11,MONTH(TODAY())=12)),CONCATENATE(MONTH(TODAY()+10),"/01/",YEAR(TODAY()+10)),IF(AND(TODAY()&gt;=Validation!$C$141,MONTH(TODAY())&lt;=9),CONCATENATE("0",MONTH(TODAY()+10),"/01/",YEAR(TODAY()+10)))))))</f>
        <v/>
      </c>
      <c r="R971" s="84" t="str">
        <f t="shared" si="46"/>
        <v/>
      </c>
      <c r="S971" s="66"/>
      <c r="T971" s="66"/>
      <c r="U971" s="66"/>
      <c r="V971" s="66"/>
      <c r="W971" s="66"/>
      <c r="X971" s="66"/>
      <c r="Y971" s="278"/>
      <c r="Z971" s="7">
        <f t="shared" si="47"/>
        <v>22</v>
      </c>
      <c r="AB971" s="133" t="str">
        <f>IFERROR(IF(DATEVALUE(VLOOKUP(K971,Validation!F1006:I1029,3,FALSE)&amp;"/"&amp;RIGHT(L971+100,2)&amp;"/"&amp;M971)&lt;=DATEVALUE(VLOOKUP(N971,Validation!F1006:I1029,3,FALSE)&amp;"/"&amp;RIGHT(O971+100,2)&amp;"/"&amp;P971),"",-1),"")</f>
        <v/>
      </c>
      <c r="AC971" s="133" t="str">
        <f>IFERROR(IF(DATEVALUE(TEXT(VLOOKUP(S971,Validation!F1006:I1029,3,FALSE)&amp;"/"&amp;RIGHT(T971+100,2)&amp;"/"&amp;U971,"MM/DD/YYYY"))&lt;=DATEVALUE(TEXT(VLOOKUP(V971,Validation!F1006:I1029,3,FALSE)&amp;"/"&amp;RIGHT(W971+100,2)&amp;"/"&amp;X971,"MM/DD/YYYY")),"",-1),"")</f>
        <v/>
      </c>
    </row>
    <row r="972" spans="1:29" ht="13.8">
      <c r="A972" s="113"/>
      <c r="B972" s="113"/>
      <c r="C972" s="113"/>
      <c r="D972" s="113"/>
      <c r="E972" s="113"/>
      <c r="F972" s="14"/>
      <c r="G972" s="15"/>
      <c r="H972" s="14"/>
      <c r="I972" s="114"/>
      <c r="J972" s="91" t="str">
        <f t="shared" si="45"/>
        <v/>
      </c>
      <c r="K972" s="88"/>
      <c r="L972" s="89"/>
      <c r="M972" s="90"/>
      <c r="N972" s="88"/>
      <c r="O972" s="89"/>
      <c r="P972" s="90"/>
      <c r="Q972" s="85" t="str">
        <f ca="1">+IF(A972="","",IF(AND(TODAY()&lt;Validation!$C$141,OR(MONTH(TODAY())=10,MONTH(TODAY())=11,MONTH(TODAY())=12)),CONCATENATE(MONTH(TODAY()),"/01/",YEAR(TODAY())),IF(AND(TODAY()&lt;Validation!$C$141,MONTH(TODAY())&lt;=9),CONCATENATE("0",MONTH(TODAY()),"/01/",YEAR(TODAY())),IF(AND(TODAY()&gt;=Validation!$C$141,OR(MONTH(TODAY())=10,MONTH(TODAY())=11,MONTH(TODAY())=12)),CONCATENATE(MONTH(TODAY()+10),"/01/",YEAR(TODAY()+10)),IF(AND(TODAY()&gt;=Validation!$C$141,MONTH(TODAY())&lt;=9),CONCATENATE("0",MONTH(TODAY()+10),"/01/",YEAR(TODAY()+10)))))))</f>
        <v/>
      </c>
      <c r="R972" s="84" t="str">
        <f t="shared" si="46"/>
        <v/>
      </c>
      <c r="S972" s="66"/>
      <c r="T972" s="66"/>
      <c r="U972" s="66"/>
      <c r="V972" s="66"/>
      <c r="W972" s="66"/>
      <c r="X972" s="66"/>
      <c r="Y972" s="278"/>
      <c r="Z972" s="7">
        <f t="shared" si="47"/>
        <v>22</v>
      </c>
      <c r="AB972" s="133" t="str">
        <f>IFERROR(IF(DATEVALUE(VLOOKUP(K972,Validation!F1007:I1030,3,FALSE)&amp;"/"&amp;RIGHT(L972+100,2)&amp;"/"&amp;M972)&lt;=DATEVALUE(VLOOKUP(N972,Validation!F1007:I1030,3,FALSE)&amp;"/"&amp;RIGHT(O972+100,2)&amp;"/"&amp;P972),"",-1),"")</f>
        <v/>
      </c>
      <c r="AC972" s="133" t="str">
        <f>IFERROR(IF(DATEVALUE(TEXT(VLOOKUP(S972,Validation!F1007:I1030,3,FALSE)&amp;"/"&amp;RIGHT(T972+100,2)&amp;"/"&amp;U972,"MM/DD/YYYY"))&lt;=DATEVALUE(TEXT(VLOOKUP(V972,Validation!F1007:I1030,3,FALSE)&amp;"/"&amp;RIGHT(W972+100,2)&amp;"/"&amp;X972,"MM/DD/YYYY")),"",-1),"")</f>
        <v/>
      </c>
    </row>
    <row r="973" spans="1:29" ht="13.8">
      <c r="A973" s="113"/>
      <c r="B973" s="113"/>
      <c r="C973" s="113"/>
      <c r="D973" s="113"/>
      <c r="E973" s="113"/>
      <c r="F973" s="14"/>
      <c r="G973" s="15"/>
      <c r="H973" s="14"/>
      <c r="I973" s="114"/>
      <c r="J973" s="91" t="str">
        <f t="shared" si="45"/>
        <v/>
      </c>
      <c r="K973" s="88"/>
      <c r="L973" s="89"/>
      <c r="M973" s="90"/>
      <c r="N973" s="88"/>
      <c r="O973" s="89"/>
      <c r="P973" s="90"/>
      <c r="Q973" s="85" t="str">
        <f ca="1">+IF(A973="","",IF(AND(TODAY()&lt;Validation!$C$141,OR(MONTH(TODAY())=10,MONTH(TODAY())=11,MONTH(TODAY())=12)),CONCATENATE(MONTH(TODAY()),"/01/",YEAR(TODAY())),IF(AND(TODAY()&lt;Validation!$C$141,MONTH(TODAY())&lt;=9),CONCATENATE("0",MONTH(TODAY()),"/01/",YEAR(TODAY())),IF(AND(TODAY()&gt;=Validation!$C$141,OR(MONTH(TODAY())=10,MONTH(TODAY())=11,MONTH(TODAY())=12)),CONCATENATE(MONTH(TODAY()+10),"/01/",YEAR(TODAY()+10)),IF(AND(TODAY()&gt;=Validation!$C$141,MONTH(TODAY())&lt;=9),CONCATENATE("0",MONTH(TODAY()+10),"/01/",YEAR(TODAY()+10)))))))</f>
        <v/>
      </c>
      <c r="R973" s="84" t="str">
        <f t="shared" si="46"/>
        <v/>
      </c>
      <c r="S973" s="66"/>
      <c r="T973" s="66"/>
      <c r="U973" s="66"/>
      <c r="V973" s="66"/>
      <c r="W973" s="66"/>
      <c r="X973" s="66"/>
      <c r="Y973" s="278"/>
      <c r="Z973" s="7">
        <f t="shared" si="47"/>
        <v>22</v>
      </c>
      <c r="AB973" s="133" t="str">
        <f>IFERROR(IF(DATEVALUE(VLOOKUP(K973,Validation!F1008:I1031,3,FALSE)&amp;"/"&amp;RIGHT(L973+100,2)&amp;"/"&amp;M973)&lt;=DATEVALUE(VLOOKUP(N973,Validation!F1008:I1031,3,FALSE)&amp;"/"&amp;RIGHT(O973+100,2)&amp;"/"&amp;P973),"",-1),"")</f>
        <v/>
      </c>
      <c r="AC973" s="133" t="str">
        <f>IFERROR(IF(DATEVALUE(TEXT(VLOOKUP(S973,Validation!F1008:I1031,3,FALSE)&amp;"/"&amp;RIGHT(T973+100,2)&amp;"/"&amp;U973,"MM/DD/YYYY"))&lt;=DATEVALUE(TEXT(VLOOKUP(V973,Validation!F1008:I1031,3,FALSE)&amp;"/"&amp;RIGHT(W973+100,2)&amp;"/"&amp;X973,"MM/DD/YYYY")),"",-1),"")</f>
        <v/>
      </c>
    </row>
    <row r="974" spans="1:29" ht="13.8">
      <c r="A974" s="113"/>
      <c r="B974" s="113"/>
      <c r="C974" s="113"/>
      <c r="D974" s="113"/>
      <c r="E974" s="113"/>
      <c r="F974" s="14"/>
      <c r="G974" s="15"/>
      <c r="H974" s="14"/>
      <c r="I974" s="114"/>
      <c r="J974" s="91" t="str">
        <f t="shared" si="45"/>
        <v/>
      </c>
      <c r="K974" s="88"/>
      <c r="L974" s="89"/>
      <c r="M974" s="90"/>
      <c r="N974" s="88"/>
      <c r="O974" s="89"/>
      <c r="P974" s="90"/>
      <c r="Q974" s="85" t="str">
        <f ca="1">+IF(A974="","",IF(AND(TODAY()&lt;Validation!$C$141,OR(MONTH(TODAY())=10,MONTH(TODAY())=11,MONTH(TODAY())=12)),CONCATENATE(MONTH(TODAY()),"/01/",YEAR(TODAY())),IF(AND(TODAY()&lt;Validation!$C$141,MONTH(TODAY())&lt;=9),CONCATENATE("0",MONTH(TODAY()),"/01/",YEAR(TODAY())),IF(AND(TODAY()&gt;=Validation!$C$141,OR(MONTH(TODAY())=10,MONTH(TODAY())=11,MONTH(TODAY())=12)),CONCATENATE(MONTH(TODAY()+10),"/01/",YEAR(TODAY()+10)),IF(AND(TODAY()&gt;=Validation!$C$141,MONTH(TODAY())&lt;=9),CONCATENATE("0",MONTH(TODAY()+10),"/01/",YEAR(TODAY()+10)))))))</f>
        <v/>
      </c>
      <c r="R974" s="84" t="str">
        <f t="shared" si="46"/>
        <v/>
      </c>
      <c r="S974" s="66"/>
      <c r="T974" s="66"/>
      <c r="U974" s="66"/>
      <c r="V974" s="66"/>
      <c r="W974" s="66"/>
      <c r="X974" s="66"/>
      <c r="Y974" s="278"/>
      <c r="Z974" s="7">
        <f t="shared" si="47"/>
        <v>22</v>
      </c>
      <c r="AB974" s="133" t="str">
        <f>IFERROR(IF(DATEVALUE(VLOOKUP(K974,Validation!F1009:I1032,3,FALSE)&amp;"/"&amp;RIGHT(L974+100,2)&amp;"/"&amp;M974)&lt;=DATEVALUE(VLOOKUP(N974,Validation!F1009:I1032,3,FALSE)&amp;"/"&amp;RIGHT(O974+100,2)&amp;"/"&amp;P974),"",-1),"")</f>
        <v/>
      </c>
      <c r="AC974" s="133" t="str">
        <f>IFERROR(IF(DATEVALUE(TEXT(VLOOKUP(S974,Validation!F1009:I1032,3,FALSE)&amp;"/"&amp;RIGHT(T974+100,2)&amp;"/"&amp;U974,"MM/DD/YYYY"))&lt;=DATEVALUE(TEXT(VLOOKUP(V974,Validation!F1009:I1032,3,FALSE)&amp;"/"&amp;RIGHT(W974+100,2)&amp;"/"&amp;X974,"MM/DD/YYYY")),"",-1),"")</f>
        <v/>
      </c>
    </row>
    <row r="975" spans="1:29" ht="13.8">
      <c r="A975" s="113"/>
      <c r="B975" s="113"/>
      <c r="C975" s="113"/>
      <c r="D975" s="113"/>
      <c r="E975" s="113"/>
      <c r="F975" s="14"/>
      <c r="G975" s="15"/>
      <c r="H975" s="14"/>
      <c r="I975" s="114"/>
      <c r="J975" s="91" t="str">
        <f t="shared" si="45"/>
        <v/>
      </c>
      <c r="K975" s="88"/>
      <c r="L975" s="89"/>
      <c r="M975" s="90"/>
      <c r="N975" s="88"/>
      <c r="O975" s="89"/>
      <c r="P975" s="90"/>
      <c r="Q975" s="85" t="str">
        <f ca="1">+IF(A975="","",IF(AND(TODAY()&lt;Validation!$C$141,OR(MONTH(TODAY())=10,MONTH(TODAY())=11,MONTH(TODAY())=12)),CONCATENATE(MONTH(TODAY()),"/01/",YEAR(TODAY())),IF(AND(TODAY()&lt;Validation!$C$141,MONTH(TODAY())&lt;=9),CONCATENATE("0",MONTH(TODAY()),"/01/",YEAR(TODAY())),IF(AND(TODAY()&gt;=Validation!$C$141,OR(MONTH(TODAY())=10,MONTH(TODAY())=11,MONTH(TODAY())=12)),CONCATENATE(MONTH(TODAY()+10),"/01/",YEAR(TODAY()+10)),IF(AND(TODAY()&gt;=Validation!$C$141,MONTH(TODAY())&lt;=9),CONCATENATE("0",MONTH(TODAY()+10),"/01/",YEAR(TODAY()+10)))))))</f>
        <v/>
      </c>
      <c r="R975" s="84" t="str">
        <f t="shared" si="46"/>
        <v/>
      </c>
      <c r="S975" s="66"/>
      <c r="T975" s="66"/>
      <c r="U975" s="66"/>
      <c r="V975" s="66"/>
      <c r="W975" s="66"/>
      <c r="X975" s="66"/>
      <c r="Y975" s="278"/>
      <c r="Z975" s="7">
        <f t="shared" si="47"/>
        <v>22</v>
      </c>
      <c r="AB975" s="133" t="str">
        <f>IFERROR(IF(DATEVALUE(VLOOKUP(K975,Validation!F1010:I1033,3,FALSE)&amp;"/"&amp;RIGHT(L975+100,2)&amp;"/"&amp;M975)&lt;=DATEVALUE(VLOOKUP(N975,Validation!F1010:I1033,3,FALSE)&amp;"/"&amp;RIGHT(O975+100,2)&amp;"/"&amp;P975),"",-1),"")</f>
        <v/>
      </c>
      <c r="AC975" s="133" t="str">
        <f>IFERROR(IF(DATEVALUE(TEXT(VLOOKUP(S975,Validation!F1010:I1033,3,FALSE)&amp;"/"&amp;RIGHT(T975+100,2)&amp;"/"&amp;U975,"MM/DD/YYYY"))&lt;=DATEVALUE(TEXT(VLOOKUP(V975,Validation!F1010:I1033,3,FALSE)&amp;"/"&amp;RIGHT(W975+100,2)&amp;"/"&amp;X975,"MM/DD/YYYY")),"",-1),"")</f>
        <v/>
      </c>
    </row>
    <row r="976" spans="1:29" ht="13.8">
      <c r="A976" s="113"/>
      <c r="B976" s="113"/>
      <c r="C976" s="113"/>
      <c r="D976" s="113"/>
      <c r="E976" s="113"/>
      <c r="F976" s="14"/>
      <c r="G976" s="15"/>
      <c r="H976" s="14"/>
      <c r="I976" s="114"/>
      <c r="J976" s="91" t="str">
        <f t="shared" si="45"/>
        <v/>
      </c>
      <c r="K976" s="88"/>
      <c r="L976" s="89"/>
      <c r="M976" s="90"/>
      <c r="N976" s="88"/>
      <c r="O976" s="89"/>
      <c r="P976" s="90"/>
      <c r="Q976" s="85" t="str">
        <f ca="1">+IF(A976="","",IF(AND(TODAY()&lt;Validation!$C$141,OR(MONTH(TODAY())=10,MONTH(TODAY())=11,MONTH(TODAY())=12)),CONCATENATE(MONTH(TODAY()),"/01/",YEAR(TODAY())),IF(AND(TODAY()&lt;Validation!$C$141,MONTH(TODAY())&lt;=9),CONCATENATE("0",MONTH(TODAY()),"/01/",YEAR(TODAY())),IF(AND(TODAY()&gt;=Validation!$C$141,OR(MONTH(TODAY())=10,MONTH(TODAY())=11,MONTH(TODAY())=12)),CONCATENATE(MONTH(TODAY()+10),"/01/",YEAR(TODAY()+10)),IF(AND(TODAY()&gt;=Validation!$C$141,MONTH(TODAY())&lt;=9),CONCATENATE("0",MONTH(TODAY()+10),"/01/",YEAR(TODAY()+10)))))))</f>
        <v/>
      </c>
      <c r="R976" s="84" t="str">
        <f t="shared" si="46"/>
        <v/>
      </c>
      <c r="S976" s="66"/>
      <c r="T976" s="66"/>
      <c r="U976" s="66"/>
      <c r="V976" s="66"/>
      <c r="W976" s="66"/>
      <c r="X976" s="66"/>
      <c r="Y976" s="278"/>
      <c r="Z976" s="7">
        <f t="shared" si="47"/>
        <v>22</v>
      </c>
      <c r="AB976" s="133" t="str">
        <f>IFERROR(IF(DATEVALUE(VLOOKUP(K976,Validation!F1011:I1034,3,FALSE)&amp;"/"&amp;RIGHT(L976+100,2)&amp;"/"&amp;M976)&lt;=DATEVALUE(VLOOKUP(N976,Validation!F1011:I1034,3,FALSE)&amp;"/"&amp;RIGHT(O976+100,2)&amp;"/"&amp;P976),"",-1),"")</f>
        <v/>
      </c>
      <c r="AC976" s="133" t="str">
        <f>IFERROR(IF(DATEVALUE(TEXT(VLOOKUP(S976,Validation!F1011:I1034,3,FALSE)&amp;"/"&amp;RIGHT(T976+100,2)&amp;"/"&amp;U976,"MM/DD/YYYY"))&lt;=DATEVALUE(TEXT(VLOOKUP(V976,Validation!F1011:I1034,3,FALSE)&amp;"/"&amp;RIGHT(W976+100,2)&amp;"/"&amp;X976,"MM/DD/YYYY")),"",-1),"")</f>
        <v/>
      </c>
    </row>
    <row r="977" spans="1:29" ht="13.8">
      <c r="A977" s="113"/>
      <c r="B977" s="113"/>
      <c r="C977" s="113"/>
      <c r="D977" s="113"/>
      <c r="E977" s="113"/>
      <c r="F977" s="14"/>
      <c r="G977" s="15"/>
      <c r="H977" s="14"/>
      <c r="I977" s="114"/>
      <c r="J977" s="91" t="str">
        <f t="shared" si="45"/>
        <v/>
      </c>
      <c r="K977" s="88"/>
      <c r="L977" s="89"/>
      <c r="M977" s="90"/>
      <c r="N977" s="88"/>
      <c r="O977" s="89"/>
      <c r="P977" s="90"/>
      <c r="Q977" s="85" t="str">
        <f ca="1">+IF(A977="","",IF(AND(TODAY()&lt;Validation!$C$141,OR(MONTH(TODAY())=10,MONTH(TODAY())=11,MONTH(TODAY())=12)),CONCATENATE(MONTH(TODAY()),"/01/",YEAR(TODAY())),IF(AND(TODAY()&lt;Validation!$C$141,MONTH(TODAY())&lt;=9),CONCATENATE("0",MONTH(TODAY()),"/01/",YEAR(TODAY())),IF(AND(TODAY()&gt;=Validation!$C$141,OR(MONTH(TODAY())=10,MONTH(TODAY())=11,MONTH(TODAY())=12)),CONCATENATE(MONTH(TODAY()+10),"/01/",YEAR(TODAY()+10)),IF(AND(TODAY()&gt;=Validation!$C$141,MONTH(TODAY())&lt;=9),CONCATENATE("0",MONTH(TODAY()+10),"/01/",YEAR(TODAY()+10)))))))</f>
        <v/>
      </c>
      <c r="R977" s="84" t="str">
        <f t="shared" si="46"/>
        <v/>
      </c>
      <c r="S977" s="66"/>
      <c r="T977" s="66"/>
      <c r="U977" s="66"/>
      <c r="V977" s="66"/>
      <c r="W977" s="66"/>
      <c r="X977" s="66"/>
      <c r="Y977" s="278"/>
      <c r="Z977" s="7">
        <f t="shared" si="47"/>
        <v>22</v>
      </c>
      <c r="AB977" s="133" t="str">
        <f>IFERROR(IF(DATEVALUE(VLOOKUP(K977,Validation!F1012:I1035,3,FALSE)&amp;"/"&amp;RIGHT(L977+100,2)&amp;"/"&amp;M977)&lt;=DATEVALUE(VLOOKUP(N977,Validation!F1012:I1035,3,FALSE)&amp;"/"&amp;RIGHT(O977+100,2)&amp;"/"&amp;P977),"",-1),"")</f>
        <v/>
      </c>
      <c r="AC977" s="133" t="str">
        <f>IFERROR(IF(DATEVALUE(TEXT(VLOOKUP(S977,Validation!F1012:I1035,3,FALSE)&amp;"/"&amp;RIGHT(T977+100,2)&amp;"/"&amp;U977,"MM/DD/YYYY"))&lt;=DATEVALUE(TEXT(VLOOKUP(V977,Validation!F1012:I1035,3,FALSE)&amp;"/"&amp;RIGHT(W977+100,2)&amp;"/"&amp;X977,"MM/DD/YYYY")),"",-1),"")</f>
        <v/>
      </c>
    </row>
    <row r="978" spans="1:29" ht="13.8">
      <c r="A978" s="113"/>
      <c r="B978" s="113"/>
      <c r="C978" s="113"/>
      <c r="D978" s="113"/>
      <c r="E978" s="113"/>
      <c r="F978" s="14"/>
      <c r="G978" s="15"/>
      <c r="H978" s="14"/>
      <c r="I978" s="114"/>
      <c r="J978" s="91" t="str">
        <f t="shared" si="45"/>
        <v/>
      </c>
      <c r="K978" s="88"/>
      <c r="L978" s="89"/>
      <c r="M978" s="90"/>
      <c r="N978" s="88"/>
      <c r="O978" s="89"/>
      <c r="P978" s="90"/>
      <c r="Q978" s="85" t="str">
        <f ca="1">+IF(A978="","",IF(AND(TODAY()&lt;Validation!$C$141,OR(MONTH(TODAY())=10,MONTH(TODAY())=11,MONTH(TODAY())=12)),CONCATENATE(MONTH(TODAY()),"/01/",YEAR(TODAY())),IF(AND(TODAY()&lt;Validation!$C$141,MONTH(TODAY())&lt;=9),CONCATENATE("0",MONTH(TODAY()),"/01/",YEAR(TODAY())),IF(AND(TODAY()&gt;=Validation!$C$141,OR(MONTH(TODAY())=10,MONTH(TODAY())=11,MONTH(TODAY())=12)),CONCATENATE(MONTH(TODAY()+10),"/01/",YEAR(TODAY()+10)),IF(AND(TODAY()&gt;=Validation!$C$141,MONTH(TODAY())&lt;=9),CONCATENATE("0",MONTH(TODAY()+10),"/01/",YEAR(TODAY()+10)))))))</f>
        <v/>
      </c>
      <c r="R978" s="84" t="str">
        <f t="shared" si="46"/>
        <v/>
      </c>
      <c r="S978" s="66"/>
      <c r="T978" s="66"/>
      <c r="U978" s="66"/>
      <c r="V978" s="66"/>
      <c r="W978" s="66"/>
      <c r="X978" s="66"/>
      <c r="Y978" s="278"/>
      <c r="Z978" s="7">
        <f t="shared" si="47"/>
        <v>22</v>
      </c>
      <c r="AB978" s="133" t="str">
        <f>IFERROR(IF(DATEVALUE(VLOOKUP(K978,Validation!F1013:I1036,3,FALSE)&amp;"/"&amp;RIGHT(L978+100,2)&amp;"/"&amp;M978)&lt;=DATEVALUE(VLOOKUP(N978,Validation!F1013:I1036,3,FALSE)&amp;"/"&amp;RIGHT(O978+100,2)&amp;"/"&amp;P978),"",-1),"")</f>
        <v/>
      </c>
      <c r="AC978" s="133" t="str">
        <f>IFERROR(IF(DATEVALUE(TEXT(VLOOKUP(S978,Validation!F1013:I1036,3,FALSE)&amp;"/"&amp;RIGHT(T978+100,2)&amp;"/"&amp;U978,"MM/DD/YYYY"))&lt;=DATEVALUE(TEXT(VLOOKUP(V978,Validation!F1013:I1036,3,FALSE)&amp;"/"&amp;RIGHT(W978+100,2)&amp;"/"&amp;X978,"MM/DD/YYYY")),"",-1),"")</f>
        <v/>
      </c>
    </row>
    <row r="979" spans="1:29" ht="13.8">
      <c r="A979" s="113"/>
      <c r="B979" s="113"/>
      <c r="C979" s="113"/>
      <c r="D979" s="113"/>
      <c r="E979" s="113"/>
      <c r="F979" s="14"/>
      <c r="G979" s="15"/>
      <c r="H979" s="14"/>
      <c r="I979" s="114"/>
      <c r="J979" s="91" t="str">
        <f t="shared" si="45"/>
        <v/>
      </c>
      <c r="K979" s="88"/>
      <c r="L979" s="89"/>
      <c r="M979" s="90"/>
      <c r="N979" s="88"/>
      <c r="O979" s="89"/>
      <c r="P979" s="90"/>
      <c r="Q979" s="85" t="str">
        <f ca="1">+IF(A979="","",IF(AND(TODAY()&lt;Validation!$C$141,OR(MONTH(TODAY())=10,MONTH(TODAY())=11,MONTH(TODAY())=12)),CONCATENATE(MONTH(TODAY()),"/01/",YEAR(TODAY())),IF(AND(TODAY()&lt;Validation!$C$141,MONTH(TODAY())&lt;=9),CONCATENATE("0",MONTH(TODAY()),"/01/",YEAR(TODAY())),IF(AND(TODAY()&gt;=Validation!$C$141,OR(MONTH(TODAY())=10,MONTH(TODAY())=11,MONTH(TODAY())=12)),CONCATENATE(MONTH(TODAY()+10),"/01/",YEAR(TODAY()+10)),IF(AND(TODAY()&gt;=Validation!$C$141,MONTH(TODAY())&lt;=9),CONCATENATE("0",MONTH(TODAY()+10),"/01/",YEAR(TODAY()+10)))))))</f>
        <v/>
      </c>
      <c r="R979" s="84" t="str">
        <f t="shared" si="46"/>
        <v/>
      </c>
      <c r="S979" s="66"/>
      <c r="T979" s="66"/>
      <c r="U979" s="66"/>
      <c r="V979" s="66"/>
      <c r="W979" s="66"/>
      <c r="X979" s="66"/>
      <c r="Y979" s="278"/>
      <c r="Z979" s="7">
        <f t="shared" si="47"/>
        <v>22</v>
      </c>
      <c r="AB979" s="133" t="str">
        <f>IFERROR(IF(DATEVALUE(VLOOKUP(K979,Validation!F1014:I1037,3,FALSE)&amp;"/"&amp;RIGHT(L979+100,2)&amp;"/"&amp;M979)&lt;=DATEVALUE(VLOOKUP(N979,Validation!F1014:I1037,3,FALSE)&amp;"/"&amp;RIGHT(O979+100,2)&amp;"/"&amp;P979),"",-1),"")</f>
        <v/>
      </c>
      <c r="AC979" s="133" t="str">
        <f>IFERROR(IF(DATEVALUE(TEXT(VLOOKUP(S979,Validation!F1014:I1037,3,FALSE)&amp;"/"&amp;RIGHT(T979+100,2)&amp;"/"&amp;U979,"MM/DD/YYYY"))&lt;=DATEVALUE(TEXT(VLOOKUP(V979,Validation!F1014:I1037,3,FALSE)&amp;"/"&amp;RIGHT(W979+100,2)&amp;"/"&amp;X979,"MM/DD/YYYY")),"",-1),"")</f>
        <v/>
      </c>
    </row>
    <row r="980" spans="1:29" ht="13.8">
      <c r="A980" s="113"/>
      <c r="B980" s="113"/>
      <c r="C980" s="113"/>
      <c r="D980" s="113"/>
      <c r="E980" s="113"/>
      <c r="F980" s="14"/>
      <c r="G980" s="15"/>
      <c r="H980" s="14"/>
      <c r="I980" s="114"/>
      <c r="J980" s="91" t="str">
        <f t="shared" si="45"/>
        <v/>
      </c>
      <c r="K980" s="88"/>
      <c r="L980" s="89"/>
      <c r="M980" s="90"/>
      <c r="N980" s="88"/>
      <c r="O980" s="89"/>
      <c r="P980" s="90"/>
      <c r="Q980" s="85" t="str">
        <f ca="1">+IF(A980="","",IF(AND(TODAY()&lt;Validation!$C$141,OR(MONTH(TODAY())=10,MONTH(TODAY())=11,MONTH(TODAY())=12)),CONCATENATE(MONTH(TODAY()),"/01/",YEAR(TODAY())),IF(AND(TODAY()&lt;Validation!$C$141,MONTH(TODAY())&lt;=9),CONCATENATE("0",MONTH(TODAY()),"/01/",YEAR(TODAY())),IF(AND(TODAY()&gt;=Validation!$C$141,OR(MONTH(TODAY())=10,MONTH(TODAY())=11,MONTH(TODAY())=12)),CONCATENATE(MONTH(TODAY()+10),"/01/",YEAR(TODAY()+10)),IF(AND(TODAY()&gt;=Validation!$C$141,MONTH(TODAY())&lt;=9),CONCATENATE("0",MONTH(TODAY()+10),"/01/",YEAR(TODAY()+10)))))))</f>
        <v/>
      </c>
      <c r="R980" s="84" t="str">
        <f t="shared" si="46"/>
        <v/>
      </c>
      <c r="S980" s="66"/>
      <c r="T980" s="66"/>
      <c r="U980" s="66"/>
      <c r="V980" s="66"/>
      <c r="W980" s="66"/>
      <c r="X980" s="66"/>
      <c r="Y980" s="278"/>
      <c r="Z980" s="7">
        <f t="shared" si="47"/>
        <v>22</v>
      </c>
      <c r="AB980" s="133" t="str">
        <f>IFERROR(IF(DATEVALUE(VLOOKUP(K980,Validation!F1015:I1038,3,FALSE)&amp;"/"&amp;RIGHT(L980+100,2)&amp;"/"&amp;M980)&lt;=DATEVALUE(VLOOKUP(N980,Validation!F1015:I1038,3,FALSE)&amp;"/"&amp;RIGHT(O980+100,2)&amp;"/"&amp;P980),"",-1),"")</f>
        <v/>
      </c>
      <c r="AC980" s="133" t="str">
        <f>IFERROR(IF(DATEVALUE(TEXT(VLOOKUP(S980,Validation!F1015:I1038,3,FALSE)&amp;"/"&amp;RIGHT(T980+100,2)&amp;"/"&amp;U980,"MM/DD/YYYY"))&lt;=DATEVALUE(TEXT(VLOOKUP(V980,Validation!F1015:I1038,3,FALSE)&amp;"/"&amp;RIGHT(W980+100,2)&amp;"/"&amp;X980,"MM/DD/YYYY")),"",-1),"")</f>
        <v/>
      </c>
    </row>
    <row r="981" spans="1:29" ht="13.8">
      <c r="A981" s="113"/>
      <c r="B981" s="113"/>
      <c r="C981" s="113"/>
      <c r="D981" s="113"/>
      <c r="E981" s="113"/>
      <c r="F981" s="14"/>
      <c r="G981" s="15"/>
      <c r="H981" s="14"/>
      <c r="I981" s="114"/>
      <c r="J981" s="91" t="str">
        <f t="shared" si="45"/>
        <v/>
      </c>
      <c r="K981" s="88"/>
      <c r="L981" s="89"/>
      <c r="M981" s="90"/>
      <c r="N981" s="88"/>
      <c r="O981" s="89"/>
      <c r="P981" s="90"/>
      <c r="Q981" s="85" t="str">
        <f ca="1">+IF(A981="","",IF(AND(TODAY()&lt;Validation!$C$141,OR(MONTH(TODAY())=10,MONTH(TODAY())=11,MONTH(TODAY())=12)),CONCATENATE(MONTH(TODAY()),"/01/",YEAR(TODAY())),IF(AND(TODAY()&lt;Validation!$C$141,MONTH(TODAY())&lt;=9),CONCATENATE("0",MONTH(TODAY()),"/01/",YEAR(TODAY())),IF(AND(TODAY()&gt;=Validation!$C$141,OR(MONTH(TODAY())=10,MONTH(TODAY())=11,MONTH(TODAY())=12)),CONCATENATE(MONTH(TODAY()+10),"/01/",YEAR(TODAY()+10)),IF(AND(TODAY()&gt;=Validation!$C$141,MONTH(TODAY())&lt;=9),CONCATENATE("0",MONTH(TODAY()+10),"/01/",YEAR(TODAY()+10)))))))</f>
        <v/>
      </c>
      <c r="R981" s="84" t="str">
        <f t="shared" si="46"/>
        <v/>
      </c>
      <c r="S981" s="66"/>
      <c r="T981" s="66"/>
      <c r="U981" s="66"/>
      <c r="V981" s="66"/>
      <c r="W981" s="66"/>
      <c r="X981" s="66"/>
      <c r="Y981" s="278"/>
      <c r="Z981" s="7">
        <f t="shared" si="47"/>
        <v>22</v>
      </c>
      <c r="AB981" s="133" t="str">
        <f>IFERROR(IF(DATEVALUE(VLOOKUP(K981,Validation!F1016:I1039,3,FALSE)&amp;"/"&amp;RIGHT(L981+100,2)&amp;"/"&amp;M981)&lt;=DATEVALUE(VLOOKUP(N981,Validation!F1016:I1039,3,FALSE)&amp;"/"&amp;RIGHT(O981+100,2)&amp;"/"&amp;P981),"",-1),"")</f>
        <v/>
      </c>
      <c r="AC981" s="133" t="str">
        <f>IFERROR(IF(DATEVALUE(TEXT(VLOOKUP(S981,Validation!F1016:I1039,3,FALSE)&amp;"/"&amp;RIGHT(T981+100,2)&amp;"/"&amp;U981,"MM/DD/YYYY"))&lt;=DATEVALUE(TEXT(VLOOKUP(V981,Validation!F1016:I1039,3,FALSE)&amp;"/"&amp;RIGHT(W981+100,2)&amp;"/"&amp;X981,"MM/DD/YYYY")),"",-1),"")</f>
        <v/>
      </c>
    </row>
    <row r="982" spans="1:29" ht="13.8">
      <c r="A982" s="113"/>
      <c r="B982" s="113"/>
      <c r="C982" s="113"/>
      <c r="D982" s="113"/>
      <c r="E982" s="113"/>
      <c r="F982" s="14"/>
      <c r="G982" s="15"/>
      <c r="H982" s="14"/>
      <c r="I982" s="114"/>
      <c r="J982" s="91" t="str">
        <f t="shared" si="45"/>
        <v/>
      </c>
      <c r="K982" s="88"/>
      <c r="L982" s="89"/>
      <c r="M982" s="90"/>
      <c r="N982" s="88"/>
      <c r="O982" s="89"/>
      <c r="P982" s="90"/>
      <c r="Q982" s="85" t="str">
        <f ca="1">+IF(A982="","",IF(AND(TODAY()&lt;Validation!$C$141,OR(MONTH(TODAY())=10,MONTH(TODAY())=11,MONTH(TODAY())=12)),CONCATENATE(MONTH(TODAY()),"/01/",YEAR(TODAY())),IF(AND(TODAY()&lt;Validation!$C$141,MONTH(TODAY())&lt;=9),CONCATENATE("0",MONTH(TODAY()),"/01/",YEAR(TODAY())),IF(AND(TODAY()&gt;=Validation!$C$141,OR(MONTH(TODAY())=10,MONTH(TODAY())=11,MONTH(TODAY())=12)),CONCATENATE(MONTH(TODAY()+10),"/01/",YEAR(TODAY()+10)),IF(AND(TODAY()&gt;=Validation!$C$141,MONTH(TODAY())&lt;=9),CONCATENATE("0",MONTH(TODAY()+10),"/01/",YEAR(TODAY()+10)))))))</f>
        <v/>
      </c>
      <c r="R982" s="84" t="str">
        <f t="shared" si="46"/>
        <v/>
      </c>
      <c r="S982" s="66"/>
      <c r="T982" s="66"/>
      <c r="U982" s="66"/>
      <c r="V982" s="66"/>
      <c r="W982" s="66"/>
      <c r="X982" s="66"/>
      <c r="Y982" s="278"/>
      <c r="Z982" s="7">
        <f t="shared" si="47"/>
        <v>22</v>
      </c>
      <c r="AB982" s="133" t="str">
        <f>IFERROR(IF(DATEVALUE(VLOOKUP(K982,Validation!F1017:I1040,3,FALSE)&amp;"/"&amp;RIGHT(L982+100,2)&amp;"/"&amp;M982)&lt;=DATEVALUE(VLOOKUP(N982,Validation!F1017:I1040,3,FALSE)&amp;"/"&amp;RIGHT(O982+100,2)&amp;"/"&amp;P982),"",-1),"")</f>
        <v/>
      </c>
      <c r="AC982" s="133" t="str">
        <f>IFERROR(IF(DATEVALUE(TEXT(VLOOKUP(S982,Validation!F1017:I1040,3,FALSE)&amp;"/"&amp;RIGHT(T982+100,2)&amp;"/"&amp;U982,"MM/DD/YYYY"))&lt;=DATEVALUE(TEXT(VLOOKUP(V982,Validation!F1017:I1040,3,FALSE)&amp;"/"&amp;RIGHT(W982+100,2)&amp;"/"&amp;X982,"MM/DD/YYYY")),"",-1),"")</f>
        <v/>
      </c>
    </row>
    <row r="983" spans="1:29" ht="13.8">
      <c r="A983" s="113"/>
      <c r="B983" s="113"/>
      <c r="C983" s="113"/>
      <c r="D983" s="113"/>
      <c r="E983" s="113"/>
      <c r="F983" s="14"/>
      <c r="G983" s="15"/>
      <c r="H983" s="14"/>
      <c r="I983" s="114"/>
      <c r="J983" s="91" t="str">
        <f t="shared" si="45"/>
        <v/>
      </c>
      <c r="K983" s="88"/>
      <c r="L983" s="89"/>
      <c r="M983" s="90"/>
      <c r="N983" s="88"/>
      <c r="O983" s="89"/>
      <c r="P983" s="90"/>
      <c r="Q983" s="85" t="str">
        <f ca="1">+IF(A983="","",IF(AND(TODAY()&lt;Validation!$C$141,OR(MONTH(TODAY())=10,MONTH(TODAY())=11,MONTH(TODAY())=12)),CONCATENATE(MONTH(TODAY()),"/01/",YEAR(TODAY())),IF(AND(TODAY()&lt;Validation!$C$141,MONTH(TODAY())&lt;=9),CONCATENATE("0",MONTH(TODAY()),"/01/",YEAR(TODAY())),IF(AND(TODAY()&gt;=Validation!$C$141,OR(MONTH(TODAY())=10,MONTH(TODAY())=11,MONTH(TODAY())=12)),CONCATENATE(MONTH(TODAY()+10),"/01/",YEAR(TODAY()+10)),IF(AND(TODAY()&gt;=Validation!$C$141,MONTH(TODAY())&lt;=9),CONCATENATE("0",MONTH(TODAY()+10),"/01/",YEAR(TODAY()+10)))))))</f>
        <v/>
      </c>
      <c r="R983" s="84" t="str">
        <f t="shared" si="46"/>
        <v/>
      </c>
      <c r="S983" s="66"/>
      <c r="T983" s="66"/>
      <c r="U983" s="66"/>
      <c r="V983" s="66"/>
      <c r="W983" s="66"/>
      <c r="X983" s="66"/>
      <c r="Y983" s="278"/>
      <c r="Z983" s="7">
        <f t="shared" si="47"/>
        <v>22</v>
      </c>
      <c r="AB983" s="133" t="str">
        <f>IFERROR(IF(DATEVALUE(VLOOKUP(K983,Validation!F1018:I1041,3,FALSE)&amp;"/"&amp;RIGHT(L983+100,2)&amp;"/"&amp;M983)&lt;=DATEVALUE(VLOOKUP(N983,Validation!F1018:I1041,3,FALSE)&amp;"/"&amp;RIGHT(O983+100,2)&amp;"/"&amp;P983),"",-1),"")</f>
        <v/>
      </c>
      <c r="AC983" s="133" t="str">
        <f>IFERROR(IF(DATEVALUE(TEXT(VLOOKUP(S983,Validation!F1018:I1041,3,FALSE)&amp;"/"&amp;RIGHT(T983+100,2)&amp;"/"&amp;U983,"MM/DD/YYYY"))&lt;=DATEVALUE(TEXT(VLOOKUP(V983,Validation!F1018:I1041,3,FALSE)&amp;"/"&amp;RIGHT(W983+100,2)&amp;"/"&amp;X983,"MM/DD/YYYY")),"",-1),"")</f>
        <v/>
      </c>
    </row>
    <row r="984" spans="1:29" ht="13.8">
      <c r="A984" s="113"/>
      <c r="B984" s="113"/>
      <c r="C984" s="113"/>
      <c r="D984" s="113"/>
      <c r="E984" s="113"/>
      <c r="F984" s="14"/>
      <c r="G984" s="15"/>
      <c r="H984" s="14"/>
      <c r="I984" s="114"/>
      <c r="J984" s="91" t="str">
        <f t="shared" si="45"/>
        <v/>
      </c>
      <c r="K984" s="88"/>
      <c r="L984" s="89"/>
      <c r="M984" s="90"/>
      <c r="N984" s="88"/>
      <c r="O984" s="89"/>
      <c r="P984" s="90"/>
      <c r="Q984" s="85" t="str">
        <f ca="1">+IF(A984="","",IF(AND(TODAY()&lt;Validation!$C$141,OR(MONTH(TODAY())=10,MONTH(TODAY())=11,MONTH(TODAY())=12)),CONCATENATE(MONTH(TODAY()),"/01/",YEAR(TODAY())),IF(AND(TODAY()&lt;Validation!$C$141,MONTH(TODAY())&lt;=9),CONCATENATE("0",MONTH(TODAY()),"/01/",YEAR(TODAY())),IF(AND(TODAY()&gt;=Validation!$C$141,OR(MONTH(TODAY())=10,MONTH(TODAY())=11,MONTH(TODAY())=12)),CONCATENATE(MONTH(TODAY()+10),"/01/",YEAR(TODAY()+10)),IF(AND(TODAY()&gt;=Validation!$C$141,MONTH(TODAY())&lt;=9),CONCATENATE("0",MONTH(TODAY()+10),"/01/",YEAR(TODAY()+10)))))))</f>
        <v/>
      </c>
      <c r="R984" s="84" t="str">
        <f t="shared" si="46"/>
        <v/>
      </c>
      <c r="S984" s="66"/>
      <c r="T984" s="66"/>
      <c r="U984" s="66"/>
      <c r="V984" s="66"/>
      <c r="W984" s="66"/>
      <c r="X984" s="66"/>
      <c r="Y984" s="278"/>
      <c r="Z984" s="7">
        <f t="shared" si="47"/>
        <v>22</v>
      </c>
      <c r="AB984" s="133" t="str">
        <f>IFERROR(IF(DATEVALUE(VLOOKUP(K984,Validation!F1019:I1042,3,FALSE)&amp;"/"&amp;RIGHT(L984+100,2)&amp;"/"&amp;M984)&lt;=DATEVALUE(VLOOKUP(N984,Validation!F1019:I1042,3,FALSE)&amp;"/"&amp;RIGHT(O984+100,2)&amp;"/"&amp;P984),"",-1),"")</f>
        <v/>
      </c>
      <c r="AC984" s="133" t="str">
        <f>IFERROR(IF(DATEVALUE(TEXT(VLOOKUP(S984,Validation!F1019:I1042,3,FALSE)&amp;"/"&amp;RIGHT(T984+100,2)&amp;"/"&amp;U984,"MM/DD/YYYY"))&lt;=DATEVALUE(TEXT(VLOOKUP(V984,Validation!F1019:I1042,3,FALSE)&amp;"/"&amp;RIGHT(W984+100,2)&amp;"/"&amp;X984,"MM/DD/YYYY")),"",-1),"")</f>
        <v/>
      </c>
    </row>
    <row r="985" spans="1:29" ht="13.8">
      <c r="A985" s="113"/>
      <c r="B985" s="113"/>
      <c r="C985" s="113"/>
      <c r="D985" s="113"/>
      <c r="E985" s="113"/>
      <c r="F985" s="14"/>
      <c r="G985" s="15"/>
      <c r="H985" s="14"/>
      <c r="I985" s="114"/>
      <c r="J985" s="91" t="str">
        <f t="shared" si="45"/>
        <v/>
      </c>
      <c r="K985" s="88"/>
      <c r="L985" s="89"/>
      <c r="M985" s="90"/>
      <c r="N985" s="88"/>
      <c r="O985" s="89"/>
      <c r="P985" s="90"/>
      <c r="Q985" s="85" t="str">
        <f ca="1">+IF(A985="","",IF(AND(TODAY()&lt;Validation!$C$141,OR(MONTH(TODAY())=10,MONTH(TODAY())=11,MONTH(TODAY())=12)),CONCATENATE(MONTH(TODAY()),"/01/",YEAR(TODAY())),IF(AND(TODAY()&lt;Validation!$C$141,MONTH(TODAY())&lt;=9),CONCATENATE("0",MONTH(TODAY()),"/01/",YEAR(TODAY())),IF(AND(TODAY()&gt;=Validation!$C$141,OR(MONTH(TODAY())=10,MONTH(TODAY())=11,MONTH(TODAY())=12)),CONCATENATE(MONTH(TODAY()+10),"/01/",YEAR(TODAY()+10)),IF(AND(TODAY()&gt;=Validation!$C$141,MONTH(TODAY())&lt;=9),CONCATENATE("0",MONTH(TODAY()+10),"/01/",YEAR(TODAY()+10)))))))</f>
        <v/>
      </c>
      <c r="R985" s="84" t="str">
        <f t="shared" si="46"/>
        <v/>
      </c>
      <c r="S985" s="66"/>
      <c r="T985" s="66"/>
      <c r="U985" s="66"/>
      <c r="V985" s="66"/>
      <c r="W985" s="66"/>
      <c r="X985" s="66"/>
      <c r="Y985" s="278"/>
      <c r="Z985" s="7">
        <f t="shared" si="47"/>
        <v>22</v>
      </c>
      <c r="AB985" s="133" t="str">
        <f>IFERROR(IF(DATEVALUE(VLOOKUP(K985,Validation!F1020:I1043,3,FALSE)&amp;"/"&amp;RIGHT(L985+100,2)&amp;"/"&amp;M985)&lt;=DATEVALUE(VLOOKUP(N985,Validation!F1020:I1043,3,FALSE)&amp;"/"&amp;RIGHT(O985+100,2)&amp;"/"&amp;P985),"",-1),"")</f>
        <v/>
      </c>
      <c r="AC985" s="133" t="str">
        <f>IFERROR(IF(DATEVALUE(TEXT(VLOOKUP(S985,Validation!F1020:I1043,3,FALSE)&amp;"/"&amp;RIGHT(T985+100,2)&amp;"/"&amp;U985,"MM/DD/YYYY"))&lt;=DATEVALUE(TEXT(VLOOKUP(V985,Validation!F1020:I1043,3,FALSE)&amp;"/"&amp;RIGHT(W985+100,2)&amp;"/"&amp;X985,"MM/DD/YYYY")),"",-1),"")</f>
        <v/>
      </c>
    </row>
    <row r="986" spans="1:29" ht="13.8">
      <c r="A986" s="113"/>
      <c r="B986" s="113"/>
      <c r="C986" s="113"/>
      <c r="D986" s="113"/>
      <c r="E986" s="113"/>
      <c r="F986" s="14"/>
      <c r="G986" s="15"/>
      <c r="H986" s="14"/>
      <c r="I986" s="114"/>
      <c r="J986" s="91" t="str">
        <f t="shared" si="45"/>
        <v/>
      </c>
      <c r="K986" s="88"/>
      <c r="L986" s="89"/>
      <c r="M986" s="90"/>
      <c r="N986" s="88"/>
      <c r="O986" s="89"/>
      <c r="P986" s="90"/>
      <c r="Q986" s="85" t="str">
        <f ca="1">+IF(A986="","",IF(AND(TODAY()&lt;Validation!$C$141,OR(MONTH(TODAY())=10,MONTH(TODAY())=11,MONTH(TODAY())=12)),CONCATENATE(MONTH(TODAY()),"/01/",YEAR(TODAY())),IF(AND(TODAY()&lt;Validation!$C$141,MONTH(TODAY())&lt;=9),CONCATENATE("0",MONTH(TODAY()),"/01/",YEAR(TODAY())),IF(AND(TODAY()&gt;=Validation!$C$141,OR(MONTH(TODAY())=10,MONTH(TODAY())=11,MONTH(TODAY())=12)),CONCATENATE(MONTH(TODAY()+10),"/01/",YEAR(TODAY()+10)),IF(AND(TODAY()&gt;=Validation!$C$141,MONTH(TODAY())&lt;=9),CONCATENATE("0",MONTH(TODAY()+10),"/01/",YEAR(TODAY()+10)))))))</f>
        <v/>
      </c>
      <c r="R986" s="84" t="str">
        <f t="shared" si="46"/>
        <v/>
      </c>
      <c r="S986" s="66"/>
      <c r="T986" s="66"/>
      <c r="U986" s="66"/>
      <c r="V986" s="66"/>
      <c r="W986" s="66"/>
      <c r="X986" s="66"/>
      <c r="Y986" s="278"/>
      <c r="Z986" s="7">
        <f t="shared" si="47"/>
        <v>22</v>
      </c>
      <c r="AB986" s="133" t="str">
        <f>IFERROR(IF(DATEVALUE(VLOOKUP(K986,Validation!F1021:I1044,3,FALSE)&amp;"/"&amp;RIGHT(L986+100,2)&amp;"/"&amp;M986)&lt;=DATEVALUE(VLOOKUP(N986,Validation!F1021:I1044,3,FALSE)&amp;"/"&amp;RIGHT(O986+100,2)&amp;"/"&amp;P986),"",-1),"")</f>
        <v/>
      </c>
      <c r="AC986" s="133" t="str">
        <f>IFERROR(IF(DATEVALUE(TEXT(VLOOKUP(S986,Validation!F1021:I1044,3,FALSE)&amp;"/"&amp;RIGHT(T986+100,2)&amp;"/"&amp;U986,"MM/DD/YYYY"))&lt;=DATEVALUE(TEXT(VLOOKUP(V986,Validation!F1021:I1044,3,FALSE)&amp;"/"&amp;RIGHT(W986+100,2)&amp;"/"&amp;X986,"MM/DD/YYYY")),"",-1),"")</f>
        <v/>
      </c>
    </row>
    <row r="987" spans="1:29" ht="13.8">
      <c r="A987" s="113"/>
      <c r="B987" s="113"/>
      <c r="C987" s="113"/>
      <c r="D987" s="113"/>
      <c r="E987" s="113"/>
      <c r="F987" s="14"/>
      <c r="G987" s="15"/>
      <c r="H987" s="14"/>
      <c r="I987" s="114"/>
      <c r="J987" s="91" t="str">
        <f t="shared" si="45"/>
        <v/>
      </c>
      <c r="K987" s="88"/>
      <c r="L987" s="89"/>
      <c r="M987" s="90"/>
      <c r="N987" s="88"/>
      <c r="O987" s="89"/>
      <c r="P987" s="90"/>
      <c r="Q987" s="85" t="str">
        <f ca="1">+IF(A987="","",IF(AND(TODAY()&lt;Validation!$C$141,OR(MONTH(TODAY())=10,MONTH(TODAY())=11,MONTH(TODAY())=12)),CONCATENATE(MONTH(TODAY()),"/01/",YEAR(TODAY())),IF(AND(TODAY()&lt;Validation!$C$141,MONTH(TODAY())&lt;=9),CONCATENATE("0",MONTH(TODAY()),"/01/",YEAR(TODAY())),IF(AND(TODAY()&gt;=Validation!$C$141,OR(MONTH(TODAY())=10,MONTH(TODAY())=11,MONTH(TODAY())=12)),CONCATENATE(MONTH(TODAY()+10),"/01/",YEAR(TODAY()+10)),IF(AND(TODAY()&gt;=Validation!$C$141,MONTH(TODAY())&lt;=9),CONCATENATE("0",MONTH(TODAY()+10),"/01/",YEAR(TODAY()+10)))))))</f>
        <v/>
      </c>
      <c r="R987" s="84" t="str">
        <f t="shared" si="46"/>
        <v/>
      </c>
      <c r="S987" s="66"/>
      <c r="T987" s="66"/>
      <c r="U987" s="66"/>
      <c r="V987" s="66"/>
      <c r="W987" s="66"/>
      <c r="X987" s="66"/>
      <c r="Y987" s="278"/>
      <c r="Z987" s="7">
        <f t="shared" si="47"/>
        <v>22</v>
      </c>
      <c r="AB987" s="133" t="str">
        <f>IFERROR(IF(DATEVALUE(VLOOKUP(K987,Validation!F1022:I1045,3,FALSE)&amp;"/"&amp;RIGHT(L987+100,2)&amp;"/"&amp;M987)&lt;=DATEVALUE(VLOOKUP(N987,Validation!F1022:I1045,3,FALSE)&amp;"/"&amp;RIGHT(O987+100,2)&amp;"/"&amp;P987),"",-1),"")</f>
        <v/>
      </c>
      <c r="AC987" s="133" t="str">
        <f>IFERROR(IF(DATEVALUE(TEXT(VLOOKUP(S987,Validation!F1022:I1045,3,FALSE)&amp;"/"&amp;RIGHT(T987+100,2)&amp;"/"&amp;U987,"MM/DD/YYYY"))&lt;=DATEVALUE(TEXT(VLOOKUP(V987,Validation!F1022:I1045,3,FALSE)&amp;"/"&amp;RIGHT(W987+100,2)&amp;"/"&amp;X987,"MM/DD/YYYY")),"",-1),"")</f>
        <v/>
      </c>
    </row>
    <row r="988" spans="1:29" ht="13.8">
      <c r="A988" s="113"/>
      <c r="B988" s="113"/>
      <c r="C988" s="113"/>
      <c r="D988" s="113"/>
      <c r="E988" s="113"/>
      <c r="F988" s="14"/>
      <c r="G988" s="15"/>
      <c r="H988" s="14"/>
      <c r="I988" s="114"/>
      <c r="J988" s="91" t="str">
        <f t="shared" si="45"/>
        <v/>
      </c>
      <c r="K988" s="88"/>
      <c r="L988" s="89"/>
      <c r="M988" s="90"/>
      <c r="N988" s="88"/>
      <c r="O988" s="89"/>
      <c r="P988" s="90"/>
      <c r="Q988" s="85" t="str">
        <f ca="1">+IF(A988="","",IF(AND(TODAY()&lt;Validation!$C$141,OR(MONTH(TODAY())=10,MONTH(TODAY())=11,MONTH(TODAY())=12)),CONCATENATE(MONTH(TODAY()),"/01/",YEAR(TODAY())),IF(AND(TODAY()&lt;Validation!$C$141,MONTH(TODAY())&lt;=9),CONCATENATE("0",MONTH(TODAY()),"/01/",YEAR(TODAY())),IF(AND(TODAY()&gt;=Validation!$C$141,OR(MONTH(TODAY())=10,MONTH(TODAY())=11,MONTH(TODAY())=12)),CONCATENATE(MONTH(TODAY()+10),"/01/",YEAR(TODAY()+10)),IF(AND(TODAY()&gt;=Validation!$C$141,MONTH(TODAY())&lt;=9),CONCATENATE("0",MONTH(TODAY()+10),"/01/",YEAR(TODAY()+10)))))))</f>
        <v/>
      </c>
      <c r="R988" s="84" t="str">
        <f t="shared" si="46"/>
        <v/>
      </c>
      <c r="S988" s="66"/>
      <c r="T988" s="66"/>
      <c r="U988" s="66"/>
      <c r="V988" s="66"/>
      <c r="W988" s="66"/>
      <c r="X988" s="66"/>
      <c r="Y988" s="278"/>
      <c r="Z988" s="7">
        <f t="shared" si="47"/>
        <v>22</v>
      </c>
      <c r="AB988" s="133" t="str">
        <f>IFERROR(IF(DATEVALUE(VLOOKUP(K988,Validation!F1023:I1046,3,FALSE)&amp;"/"&amp;RIGHT(L988+100,2)&amp;"/"&amp;M988)&lt;=DATEVALUE(VLOOKUP(N988,Validation!F1023:I1046,3,FALSE)&amp;"/"&amp;RIGHT(O988+100,2)&amp;"/"&amp;P988),"",-1),"")</f>
        <v/>
      </c>
      <c r="AC988" s="133" t="str">
        <f>IFERROR(IF(DATEVALUE(TEXT(VLOOKUP(S988,Validation!F1023:I1046,3,FALSE)&amp;"/"&amp;RIGHT(T988+100,2)&amp;"/"&amp;U988,"MM/DD/YYYY"))&lt;=DATEVALUE(TEXT(VLOOKUP(V988,Validation!F1023:I1046,3,FALSE)&amp;"/"&amp;RIGHT(W988+100,2)&amp;"/"&amp;X988,"MM/DD/YYYY")),"",-1),"")</f>
        <v/>
      </c>
    </row>
    <row r="989" spans="1:29" ht="13.8">
      <c r="A989" s="113"/>
      <c r="B989" s="113"/>
      <c r="C989" s="113"/>
      <c r="D989" s="113"/>
      <c r="E989" s="113"/>
      <c r="F989" s="14"/>
      <c r="G989" s="15"/>
      <c r="H989" s="14"/>
      <c r="I989" s="114"/>
      <c r="J989" s="91" t="str">
        <f t="shared" si="45"/>
        <v/>
      </c>
      <c r="K989" s="88"/>
      <c r="L989" s="89"/>
      <c r="M989" s="90"/>
      <c r="N989" s="88"/>
      <c r="O989" s="89"/>
      <c r="P989" s="90"/>
      <c r="Q989" s="85" t="str">
        <f ca="1">+IF(A989="","",IF(AND(TODAY()&lt;Validation!$C$141,OR(MONTH(TODAY())=10,MONTH(TODAY())=11,MONTH(TODAY())=12)),CONCATENATE(MONTH(TODAY()),"/01/",YEAR(TODAY())),IF(AND(TODAY()&lt;Validation!$C$141,MONTH(TODAY())&lt;=9),CONCATENATE("0",MONTH(TODAY()),"/01/",YEAR(TODAY())),IF(AND(TODAY()&gt;=Validation!$C$141,OR(MONTH(TODAY())=10,MONTH(TODAY())=11,MONTH(TODAY())=12)),CONCATENATE(MONTH(TODAY()+10),"/01/",YEAR(TODAY()+10)),IF(AND(TODAY()&gt;=Validation!$C$141,MONTH(TODAY())&lt;=9),CONCATENATE("0",MONTH(TODAY()+10),"/01/",YEAR(TODAY()+10)))))))</f>
        <v/>
      </c>
      <c r="R989" s="84" t="str">
        <f t="shared" si="46"/>
        <v/>
      </c>
      <c r="S989" s="66"/>
      <c r="T989" s="66"/>
      <c r="U989" s="66"/>
      <c r="V989" s="66"/>
      <c r="W989" s="66"/>
      <c r="X989" s="66"/>
      <c r="Y989" s="278"/>
      <c r="Z989" s="7">
        <f t="shared" si="47"/>
        <v>22</v>
      </c>
      <c r="AB989" s="133" t="str">
        <f>IFERROR(IF(DATEVALUE(VLOOKUP(K989,Validation!F1024:I1047,3,FALSE)&amp;"/"&amp;RIGHT(L989+100,2)&amp;"/"&amp;M989)&lt;=DATEVALUE(VLOOKUP(N989,Validation!F1024:I1047,3,FALSE)&amp;"/"&amp;RIGHT(O989+100,2)&amp;"/"&amp;P989),"",-1),"")</f>
        <v/>
      </c>
      <c r="AC989" s="133" t="str">
        <f>IFERROR(IF(DATEVALUE(TEXT(VLOOKUP(S989,Validation!F1024:I1047,3,FALSE)&amp;"/"&amp;RIGHT(T989+100,2)&amp;"/"&amp;U989,"MM/DD/YYYY"))&lt;=DATEVALUE(TEXT(VLOOKUP(V989,Validation!F1024:I1047,3,FALSE)&amp;"/"&amp;RIGHT(W989+100,2)&amp;"/"&amp;X989,"MM/DD/YYYY")),"",-1),"")</f>
        <v/>
      </c>
    </row>
    <row r="990" spans="1:29" ht="13.8">
      <c r="A990" s="113"/>
      <c r="B990" s="113"/>
      <c r="C990" s="113"/>
      <c r="D990" s="113"/>
      <c r="E990" s="113"/>
      <c r="F990" s="14"/>
      <c r="G990" s="15"/>
      <c r="H990" s="14"/>
      <c r="I990" s="114"/>
      <c r="J990" s="91" t="str">
        <f t="shared" si="45"/>
        <v/>
      </c>
      <c r="K990" s="88"/>
      <c r="L990" s="89"/>
      <c r="M990" s="90"/>
      <c r="N990" s="88"/>
      <c r="O990" s="89"/>
      <c r="P990" s="90"/>
      <c r="Q990" s="85" t="str">
        <f ca="1">+IF(A990="","",IF(AND(TODAY()&lt;Validation!$C$141,OR(MONTH(TODAY())=10,MONTH(TODAY())=11,MONTH(TODAY())=12)),CONCATENATE(MONTH(TODAY()),"/01/",YEAR(TODAY())),IF(AND(TODAY()&lt;Validation!$C$141,MONTH(TODAY())&lt;=9),CONCATENATE("0",MONTH(TODAY()),"/01/",YEAR(TODAY())),IF(AND(TODAY()&gt;=Validation!$C$141,OR(MONTH(TODAY())=10,MONTH(TODAY())=11,MONTH(TODAY())=12)),CONCATENATE(MONTH(TODAY()+10),"/01/",YEAR(TODAY()+10)),IF(AND(TODAY()&gt;=Validation!$C$141,MONTH(TODAY())&lt;=9),CONCATENATE("0",MONTH(TODAY()+10),"/01/",YEAR(TODAY()+10)))))))</f>
        <v/>
      </c>
      <c r="R990" s="84" t="str">
        <f t="shared" si="46"/>
        <v/>
      </c>
      <c r="S990" s="66"/>
      <c r="T990" s="66"/>
      <c r="U990" s="66"/>
      <c r="V990" s="66"/>
      <c r="W990" s="66"/>
      <c r="X990" s="66"/>
      <c r="Y990" s="278"/>
      <c r="Z990" s="7">
        <f t="shared" si="47"/>
        <v>22</v>
      </c>
      <c r="AB990" s="133" t="str">
        <f>IFERROR(IF(DATEVALUE(VLOOKUP(K990,Validation!F1025:I1048,3,FALSE)&amp;"/"&amp;RIGHT(L990+100,2)&amp;"/"&amp;M990)&lt;=DATEVALUE(VLOOKUP(N990,Validation!F1025:I1048,3,FALSE)&amp;"/"&amp;RIGHT(O990+100,2)&amp;"/"&amp;P990),"",-1),"")</f>
        <v/>
      </c>
      <c r="AC990" s="133" t="str">
        <f>IFERROR(IF(DATEVALUE(TEXT(VLOOKUP(S990,Validation!F1025:I1048,3,FALSE)&amp;"/"&amp;RIGHT(T990+100,2)&amp;"/"&amp;U990,"MM/DD/YYYY"))&lt;=DATEVALUE(TEXT(VLOOKUP(V990,Validation!F1025:I1048,3,FALSE)&amp;"/"&amp;RIGHT(W990+100,2)&amp;"/"&amp;X990,"MM/DD/YYYY")),"",-1),"")</f>
        <v/>
      </c>
    </row>
    <row r="991" spans="1:29" ht="13.8">
      <c r="A991" s="113"/>
      <c r="B991" s="113"/>
      <c r="C991" s="113"/>
      <c r="D991" s="113"/>
      <c r="E991" s="113"/>
      <c r="F991" s="14"/>
      <c r="G991" s="15"/>
      <c r="H991" s="14"/>
      <c r="I991" s="114"/>
      <c r="J991" s="91" t="str">
        <f t="shared" si="45"/>
        <v/>
      </c>
      <c r="K991" s="88"/>
      <c r="L991" s="89"/>
      <c r="M991" s="90"/>
      <c r="N991" s="88"/>
      <c r="O991" s="89"/>
      <c r="P991" s="90"/>
      <c r="Q991" s="85" t="str">
        <f ca="1">+IF(A991="","",IF(AND(TODAY()&lt;Validation!$C$141,OR(MONTH(TODAY())=10,MONTH(TODAY())=11,MONTH(TODAY())=12)),CONCATENATE(MONTH(TODAY()),"/01/",YEAR(TODAY())),IF(AND(TODAY()&lt;Validation!$C$141,MONTH(TODAY())&lt;=9),CONCATENATE("0",MONTH(TODAY()),"/01/",YEAR(TODAY())),IF(AND(TODAY()&gt;=Validation!$C$141,OR(MONTH(TODAY())=10,MONTH(TODAY())=11,MONTH(TODAY())=12)),CONCATENATE(MONTH(TODAY()+10),"/01/",YEAR(TODAY()+10)),IF(AND(TODAY()&gt;=Validation!$C$141,MONTH(TODAY())&lt;=9),CONCATENATE("0",MONTH(TODAY()+10),"/01/",YEAR(TODAY()+10)))))))</f>
        <v/>
      </c>
      <c r="R991" s="84" t="str">
        <f t="shared" si="46"/>
        <v/>
      </c>
      <c r="S991" s="66"/>
      <c r="T991" s="66"/>
      <c r="U991" s="66"/>
      <c r="V991" s="66"/>
      <c r="W991" s="66"/>
      <c r="X991" s="66"/>
      <c r="Y991" s="278"/>
      <c r="Z991" s="7">
        <f t="shared" si="47"/>
        <v>22</v>
      </c>
      <c r="AB991" s="133" t="str">
        <f>IFERROR(IF(DATEVALUE(VLOOKUP(K991,Validation!F1026:I1049,3,FALSE)&amp;"/"&amp;RIGHT(L991+100,2)&amp;"/"&amp;M991)&lt;=DATEVALUE(VLOOKUP(N991,Validation!F1026:I1049,3,FALSE)&amp;"/"&amp;RIGHT(O991+100,2)&amp;"/"&amp;P991),"",-1),"")</f>
        <v/>
      </c>
      <c r="AC991" s="133" t="str">
        <f>IFERROR(IF(DATEVALUE(TEXT(VLOOKUP(S991,Validation!F1026:I1049,3,FALSE)&amp;"/"&amp;RIGHT(T991+100,2)&amp;"/"&amp;U991,"MM/DD/YYYY"))&lt;=DATEVALUE(TEXT(VLOOKUP(V991,Validation!F1026:I1049,3,FALSE)&amp;"/"&amp;RIGHT(W991+100,2)&amp;"/"&amp;X991,"MM/DD/YYYY")),"",-1),"")</f>
        <v/>
      </c>
    </row>
    <row r="992" spans="1:29" ht="13.8">
      <c r="A992" s="113"/>
      <c r="B992" s="113"/>
      <c r="C992" s="113"/>
      <c r="D992" s="113"/>
      <c r="E992" s="113"/>
      <c r="F992" s="14"/>
      <c r="G992" s="15"/>
      <c r="H992" s="14"/>
      <c r="I992" s="114"/>
      <c r="J992" s="91" t="str">
        <f t="shared" si="45"/>
        <v/>
      </c>
      <c r="K992" s="88"/>
      <c r="L992" s="89"/>
      <c r="M992" s="90"/>
      <c r="N992" s="88"/>
      <c r="O992" s="89"/>
      <c r="P992" s="90"/>
      <c r="Q992" s="85" t="str">
        <f ca="1">+IF(A992="","",IF(AND(TODAY()&lt;Validation!$C$141,OR(MONTH(TODAY())=10,MONTH(TODAY())=11,MONTH(TODAY())=12)),CONCATENATE(MONTH(TODAY()),"/01/",YEAR(TODAY())),IF(AND(TODAY()&lt;Validation!$C$141,MONTH(TODAY())&lt;=9),CONCATENATE("0",MONTH(TODAY()),"/01/",YEAR(TODAY())),IF(AND(TODAY()&gt;=Validation!$C$141,OR(MONTH(TODAY())=10,MONTH(TODAY())=11,MONTH(TODAY())=12)),CONCATENATE(MONTH(TODAY()+10),"/01/",YEAR(TODAY()+10)),IF(AND(TODAY()&gt;=Validation!$C$141,MONTH(TODAY())&lt;=9),CONCATENATE("0",MONTH(TODAY()+10),"/01/",YEAR(TODAY()+10)))))))</f>
        <v/>
      </c>
      <c r="R992" s="84" t="str">
        <f t="shared" si="46"/>
        <v/>
      </c>
      <c r="S992" s="66"/>
      <c r="T992" s="66"/>
      <c r="U992" s="66"/>
      <c r="V992" s="66"/>
      <c r="W992" s="66"/>
      <c r="X992" s="66"/>
      <c r="Y992" s="278"/>
      <c r="Z992" s="7">
        <f t="shared" si="47"/>
        <v>22</v>
      </c>
      <c r="AB992" s="133" t="str">
        <f>IFERROR(IF(DATEVALUE(VLOOKUP(K992,Validation!F1027:I1050,3,FALSE)&amp;"/"&amp;RIGHT(L992+100,2)&amp;"/"&amp;M992)&lt;=DATEVALUE(VLOOKUP(N992,Validation!F1027:I1050,3,FALSE)&amp;"/"&amp;RIGHT(O992+100,2)&amp;"/"&amp;P992),"",-1),"")</f>
        <v/>
      </c>
      <c r="AC992" s="133" t="str">
        <f>IFERROR(IF(DATEVALUE(TEXT(VLOOKUP(S992,Validation!F1027:I1050,3,FALSE)&amp;"/"&amp;RIGHT(T992+100,2)&amp;"/"&amp;U992,"MM/DD/YYYY"))&lt;=DATEVALUE(TEXT(VLOOKUP(V992,Validation!F1027:I1050,3,FALSE)&amp;"/"&amp;RIGHT(W992+100,2)&amp;"/"&amp;X992,"MM/DD/YYYY")),"",-1),"")</f>
        <v/>
      </c>
    </row>
    <row r="993" spans="1:29" ht="13.8">
      <c r="A993" s="113"/>
      <c r="B993" s="113"/>
      <c r="C993" s="113"/>
      <c r="D993" s="113"/>
      <c r="E993" s="113"/>
      <c r="F993" s="14"/>
      <c r="G993" s="15"/>
      <c r="H993" s="14"/>
      <c r="I993" s="114"/>
      <c r="J993" s="91" t="str">
        <f t="shared" si="45"/>
        <v/>
      </c>
      <c r="K993" s="88"/>
      <c r="L993" s="89"/>
      <c r="M993" s="90"/>
      <c r="N993" s="88"/>
      <c r="O993" s="89"/>
      <c r="P993" s="90"/>
      <c r="Q993" s="85" t="str">
        <f ca="1">+IF(A993="","",IF(AND(TODAY()&lt;Validation!$C$141,OR(MONTH(TODAY())=10,MONTH(TODAY())=11,MONTH(TODAY())=12)),CONCATENATE(MONTH(TODAY()),"/01/",YEAR(TODAY())),IF(AND(TODAY()&lt;Validation!$C$141,MONTH(TODAY())&lt;=9),CONCATENATE("0",MONTH(TODAY()),"/01/",YEAR(TODAY())),IF(AND(TODAY()&gt;=Validation!$C$141,OR(MONTH(TODAY())=10,MONTH(TODAY())=11,MONTH(TODAY())=12)),CONCATENATE(MONTH(TODAY()+10),"/01/",YEAR(TODAY()+10)),IF(AND(TODAY()&gt;=Validation!$C$141,MONTH(TODAY())&lt;=9),CONCATENATE("0",MONTH(TODAY()+10),"/01/",YEAR(TODAY()+10)))))))</f>
        <v/>
      </c>
      <c r="R993" s="84" t="str">
        <f t="shared" si="46"/>
        <v/>
      </c>
      <c r="S993" s="66"/>
      <c r="T993" s="66"/>
      <c r="U993" s="66"/>
      <c r="V993" s="66"/>
      <c r="W993" s="66"/>
      <c r="X993" s="66"/>
      <c r="Y993" s="278"/>
      <c r="Z993" s="7">
        <f t="shared" si="47"/>
        <v>22</v>
      </c>
      <c r="AB993" s="133" t="str">
        <f>IFERROR(IF(DATEVALUE(VLOOKUP(K993,Validation!F1028:I1051,3,FALSE)&amp;"/"&amp;RIGHT(L993+100,2)&amp;"/"&amp;M993)&lt;=DATEVALUE(VLOOKUP(N993,Validation!F1028:I1051,3,FALSE)&amp;"/"&amp;RIGHT(O993+100,2)&amp;"/"&amp;P993),"",-1),"")</f>
        <v/>
      </c>
      <c r="AC993" s="133" t="str">
        <f>IFERROR(IF(DATEVALUE(TEXT(VLOOKUP(S993,Validation!F1028:I1051,3,FALSE)&amp;"/"&amp;RIGHT(T993+100,2)&amp;"/"&amp;U993,"MM/DD/YYYY"))&lt;=DATEVALUE(TEXT(VLOOKUP(V993,Validation!F1028:I1051,3,FALSE)&amp;"/"&amp;RIGHT(W993+100,2)&amp;"/"&amp;X993,"MM/DD/YYYY")),"",-1),"")</f>
        <v/>
      </c>
    </row>
    <row r="994" spans="1:29" ht="13.8">
      <c r="A994" s="113"/>
      <c r="B994" s="113"/>
      <c r="C994" s="113"/>
      <c r="D994" s="113"/>
      <c r="E994" s="113"/>
      <c r="F994" s="14"/>
      <c r="G994" s="15"/>
      <c r="H994" s="14"/>
      <c r="I994" s="114"/>
      <c r="J994" s="91" t="str">
        <f t="shared" si="45"/>
        <v/>
      </c>
      <c r="K994" s="88"/>
      <c r="L994" s="89"/>
      <c r="M994" s="90"/>
      <c r="N994" s="88"/>
      <c r="O994" s="89"/>
      <c r="P994" s="90"/>
      <c r="Q994" s="85" t="str">
        <f ca="1">+IF(A994="","",IF(AND(TODAY()&lt;Validation!$C$141,OR(MONTH(TODAY())=10,MONTH(TODAY())=11,MONTH(TODAY())=12)),CONCATENATE(MONTH(TODAY()),"/01/",YEAR(TODAY())),IF(AND(TODAY()&lt;Validation!$C$141,MONTH(TODAY())&lt;=9),CONCATENATE("0",MONTH(TODAY()),"/01/",YEAR(TODAY())),IF(AND(TODAY()&gt;=Validation!$C$141,OR(MONTH(TODAY())=10,MONTH(TODAY())=11,MONTH(TODAY())=12)),CONCATENATE(MONTH(TODAY()+10),"/01/",YEAR(TODAY()+10)),IF(AND(TODAY()&gt;=Validation!$C$141,MONTH(TODAY())&lt;=9),CONCATENATE("0",MONTH(TODAY()+10),"/01/",YEAR(TODAY()+10)))))))</f>
        <v/>
      </c>
      <c r="R994" s="84" t="str">
        <f t="shared" si="46"/>
        <v/>
      </c>
      <c r="S994" s="66"/>
      <c r="T994" s="66"/>
      <c r="U994" s="66"/>
      <c r="V994" s="66"/>
      <c r="W994" s="66"/>
      <c r="X994" s="66"/>
      <c r="Y994" s="278"/>
      <c r="Z994" s="7">
        <f t="shared" si="47"/>
        <v>22</v>
      </c>
      <c r="AB994" s="133" t="str">
        <f>IFERROR(IF(DATEVALUE(VLOOKUP(K994,Validation!F1029:I1052,3,FALSE)&amp;"/"&amp;RIGHT(L994+100,2)&amp;"/"&amp;M994)&lt;=DATEVALUE(VLOOKUP(N994,Validation!F1029:I1052,3,FALSE)&amp;"/"&amp;RIGHT(O994+100,2)&amp;"/"&amp;P994),"",-1),"")</f>
        <v/>
      </c>
      <c r="AC994" s="133" t="str">
        <f>IFERROR(IF(DATEVALUE(TEXT(VLOOKUP(S994,Validation!F1029:I1052,3,FALSE)&amp;"/"&amp;RIGHT(T994+100,2)&amp;"/"&amp;U994,"MM/DD/YYYY"))&lt;=DATEVALUE(TEXT(VLOOKUP(V994,Validation!F1029:I1052,3,FALSE)&amp;"/"&amp;RIGHT(W994+100,2)&amp;"/"&amp;X994,"MM/DD/YYYY")),"",-1),"")</f>
        <v/>
      </c>
    </row>
    <row r="995" spans="1:29" ht="13.8">
      <c r="A995" s="113"/>
      <c r="B995" s="113"/>
      <c r="C995" s="113"/>
      <c r="D995" s="113"/>
      <c r="E995" s="113"/>
      <c r="F995" s="14"/>
      <c r="G995" s="15"/>
      <c r="H995" s="14"/>
      <c r="I995" s="114"/>
      <c r="J995" s="91" t="str">
        <f t="shared" si="45"/>
        <v/>
      </c>
      <c r="K995" s="88"/>
      <c r="L995" s="89"/>
      <c r="M995" s="90"/>
      <c r="N995" s="88"/>
      <c r="O995" s="89"/>
      <c r="P995" s="90"/>
      <c r="Q995" s="85" t="str">
        <f ca="1">+IF(A995="","",IF(AND(TODAY()&lt;Validation!$C$141,OR(MONTH(TODAY())=10,MONTH(TODAY())=11,MONTH(TODAY())=12)),CONCATENATE(MONTH(TODAY()),"/01/",YEAR(TODAY())),IF(AND(TODAY()&lt;Validation!$C$141,MONTH(TODAY())&lt;=9),CONCATENATE("0",MONTH(TODAY()),"/01/",YEAR(TODAY())),IF(AND(TODAY()&gt;=Validation!$C$141,OR(MONTH(TODAY())=10,MONTH(TODAY())=11,MONTH(TODAY())=12)),CONCATENATE(MONTH(TODAY()+10),"/01/",YEAR(TODAY()+10)),IF(AND(TODAY()&gt;=Validation!$C$141,MONTH(TODAY())&lt;=9),CONCATENATE("0",MONTH(TODAY()+10),"/01/",YEAR(TODAY()+10)))))))</f>
        <v/>
      </c>
      <c r="R995" s="84" t="str">
        <f t="shared" si="46"/>
        <v/>
      </c>
      <c r="S995" s="66"/>
      <c r="T995" s="66"/>
      <c r="U995" s="66"/>
      <c r="V995" s="66"/>
      <c r="W995" s="66"/>
      <c r="X995" s="66"/>
      <c r="Y995" s="278"/>
      <c r="Z995" s="7">
        <f t="shared" si="47"/>
        <v>22</v>
      </c>
      <c r="AB995" s="133" t="str">
        <f>IFERROR(IF(DATEVALUE(VLOOKUP(K995,Validation!F1030:I1053,3,FALSE)&amp;"/"&amp;RIGHT(L995+100,2)&amp;"/"&amp;M995)&lt;=DATEVALUE(VLOOKUP(N995,Validation!F1030:I1053,3,FALSE)&amp;"/"&amp;RIGHT(O995+100,2)&amp;"/"&amp;P995),"",-1),"")</f>
        <v/>
      </c>
      <c r="AC995" s="133" t="str">
        <f>IFERROR(IF(DATEVALUE(TEXT(VLOOKUP(S995,Validation!F1030:I1053,3,FALSE)&amp;"/"&amp;RIGHT(T995+100,2)&amp;"/"&amp;U995,"MM/DD/YYYY"))&lt;=DATEVALUE(TEXT(VLOOKUP(V995,Validation!F1030:I1053,3,FALSE)&amp;"/"&amp;RIGHT(W995+100,2)&amp;"/"&amp;X995,"MM/DD/YYYY")),"",-1),"")</f>
        <v/>
      </c>
    </row>
    <row r="996" spans="1:29" ht="13.8">
      <c r="A996" s="113"/>
      <c r="B996" s="113"/>
      <c r="C996" s="113"/>
      <c r="D996" s="113"/>
      <c r="E996" s="113"/>
      <c r="F996" s="14"/>
      <c r="G996" s="15"/>
      <c r="H996" s="14"/>
      <c r="I996" s="114"/>
      <c r="J996" s="91" t="str">
        <f t="shared" si="45"/>
        <v/>
      </c>
      <c r="K996" s="88"/>
      <c r="L996" s="89"/>
      <c r="M996" s="90"/>
      <c r="N996" s="88"/>
      <c r="O996" s="89"/>
      <c r="P996" s="90"/>
      <c r="Q996" s="85" t="str">
        <f ca="1">+IF(A996="","",IF(AND(TODAY()&lt;Validation!$C$141,OR(MONTH(TODAY())=10,MONTH(TODAY())=11,MONTH(TODAY())=12)),CONCATENATE(MONTH(TODAY()),"/01/",YEAR(TODAY())),IF(AND(TODAY()&lt;Validation!$C$141,MONTH(TODAY())&lt;=9),CONCATENATE("0",MONTH(TODAY()),"/01/",YEAR(TODAY())),IF(AND(TODAY()&gt;=Validation!$C$141,OR(MONTH(TODAY())=10,MONTH(TODAY())=11,MONTH(TODAY())=12)),CONCATENATE(MONTH(TODAY()+10),"/01/",YEAR(TODAY()+10)),IF(AND(TODAY()&gt;=Validation!$C$141,MONTH(TODAY())&lt;=9),CONCATENATE("0",MONTH(TODAY()+10),"/01/",YEAR(TODAY()+10)))))))</f>
        <v/>
      </c>
      <c r="R996" s="84" t="str">
        <f t="shared" si="46"/>
        <v/>
      </c>
      <c r="S996" s="66"/>
      <c r="T996" s="66"/>
      <c r="U996" s="66"/>
      <c r="V996" s="66"/>
      <c r="W996" s="66"/>
      <c r="X996" s="66"/>
      <c r="Y996" s="278"/>
      <c r="Z996" s="7">
        <f t="shared" si="47"/>
        <v>22</v>
      </c>
      <c r="AB996" s="133" t="str">
        <f>IFERROR(IF(DATEVALUE(VLOOKUP(K996,Validation!F1031:I1054,3,FALSE)&amp;"/"&amp;RIGHT(L996+100,2)&amp;"/"&amp;M996)&lt;=DATEVALUE(VLOOKUP(N996,Validation!F1031:I1054,3,FALSE)&amp;"/"&amp;RIGHT(O996+100,2)&amp;"/"&amp;P996),"",-1),"")</f>
        <v/>
      </c>
      <c r="AC996" s="133" t="str">
        <f>IFERROR(IF(DATEVALUE(TEXT(VLOOKUP(S996,Validation!F1031:I1054,3,FALSE)&amp;"/"&amp;RIGHT(T996+100,2)&amp;"/"&amp;U996,"MM/DD/YYYY"))&lt;=DATEVALUE(TEXT(VLOOKUP(V996,Validation!F1031:I1054,3,FALSE)&amp;"/"&amp;RIGHT(W996+100,2)&amp;"/"&amp;X996,"MM/DD/YYYY")),"",-1),"")</f>
        <v/>
      </c>
    </row>
    <row r="997" spans="1:29" ht="13.8">
      <c r="A997" s="113"/>
      <c r="B997" s="113"/>
      <c r="C997" s="113"/>
      <c r="D997" s="113"/>
      <c r="E997" s="113"/>
      <c r="F997" s="14"/>
      <c r="G997" s="15"/>
      <c r="H997" s="14"/>
      <c r="I997" s="114"/>
      <c r="J997" s="91" t="str">
        <f t="shared" si="45"/>
        <v/>
      </c>
      <c r="K997" s="88"/>
      <c r="L997" s="89"/>
      <c r="M997" s="90"/>
      <c r="N997" s="88"/>
      <c r="O997" s="89"/>
      <c r="P997" s="90"/>
      <c r="Q997" s="85" t="str">
        <f ca="1">+IF(A997="","",IF(AND(TODAY()&lt;Validation!$C$141,OR(MONTH(TODAY())=10,MONTH(TODAY())=11,MONTH(TODAY())=12)),CONCATENATE(MONTH(TODAY()),"/01/",YEAR(TODAY())),IF(AND(TODAY()&lt;Validation!$C$141,MONTH(TODAY())&lt;=9),CONCATENATE("0",MONTH(TODAY()),"/01/",YEAR(TODAY())),IF(AND(TODAY()&gt;=Validation!$C$141,OR(MONTH(TODAY())=10,MONTH(TODAY())=11,MONTH(TODAY())=12)),CONCATENATE(MONTH(TODAY()+10),"/01/",YEAR(TODAY()+10)),IF(AND(TODAY()&gt;=Validation!$C$141,MONTH(TODAY())&lt;=9),CONCATENATE("0",MONTH(TODAY()+10),"/01/",YEAR(TODAY()+10)))))))</f>
        <v/>
      </c>
      <c r="R997" s="84" t="str">
        <f t="shared" si="46"/>
        <v/>
      </c>
      <c r="S997" s="66"/>
      <c r="T997" s="66"/>
      <c r="U997" s="66"/>
      <c r="V997" s="66"/>
      <c r="W997" s="66"/>
      <c r="X997" s="66"/>
      <c r="Y997" s="278"/>
      <c r="Z997" s="7">
        <f t="shared" si="47"/>
        <v>22</v>
      </c>
      <c r="AB997" s="133" t="str">
        <f>IFERROR(IF(DATEVALUE(VLOOKUP(K997,Validation!F1032:I1055,3,FALSE)&amp;"/"&amp;RIGHT(L997+100,2)&amp;"/"&amp;M997)&lt;=DATEVALUE(VLOOKUP(N997,Validation!F1032:I1055,3,FALSE)&amp;"/"&amp;RIGHT(O997+100,2)&amp;"/"&amp;P997),"",-1),"")</f>
        <v/>
      </c>
      <c r="AC997" s="133" t="str">
        <f>IFERROR(IF(DATEVALUE(TEXT(VLOOKUP(S997,Validation!F1032:I1055,3,FALSE)&amp;"/"&amp;RIGHT(T997+100,2)&amp;"/"&amp;U997,"MM/DD/YYYY"))&lt;=DATEVALUE(TEXT(VLOOKUP(V997,Validation!F1032:I1055,3,FALSE)&amp;"/"&amp;RIGHT(W997+100,2)&amp;"/"&amp;X997,"MM/DD/YYYY")),"",-1),"")</f>
        <v/>
      </c>
    </row>
    <row r="998" spans="1:29" ht="13.8">
      <c r="A998" s="113"/>
      <c r="B998" s="113"/>
      <c r="C998" s="113"/>
      <c r="D998" s="113"/>
      <c r="E998" s="113"/>
      <c r="F998" s="14"/>
      <c r="G998" s="15"/>
      <c r="H998" s="14"/>
      <c r="I998" s="114"/>
      <c r="J998" s="91" t="str">
        <f t="shared" si="45"/>
        <v/>
      </c>
      <c r="K998" s="88"/>
      <c r="L998" s="89"/>
      <c r="M998" s="90"/>
      <c r="N998" s="88"/>
      <c r="O998" s="89"/>
      <c r="P998" s="90"/>
      <c r="Q998" s="85" t="str">
        <f ca="1">+IF(A998="","",IF(AND(TODAY()&lt;Validation!$C$141,OR(MONTH(TODAY())=10,MONTH(TODAY())=11,MONTH(TODAY())=12)),CONCATENATE(MONTH(TODAY()),"/01/",YEAR(TODAY())),IF(AND(TODAY()&lt;Validation!$C$141,MONTH(TODAY())&lt;=9),CONCATENATE("0",MONTH(TODAY()),"/01/",YEAR(TODAY())),IF(AND(TODAY()&gt;=Validation!$C$141,OR(MONTH(TODAY())=10,MONTH(TODAY())=11,MONTH(TODAY())=12)),CONCATENATE(MONTH(TODAY()+10),"/01/",YEAR(TODAY()+10)),IF(AND(TODAY()&gt;=Validation!$C$141,MONTH(TODAY())&lt;=9),CONCATENATE("0",MONTH(TODAY()+10),"/01/",YEAR(TODAY()+10)))))))</f>
        <v/>
      </c>
      <c r="R998" s="84" t="str">
        <f t="shared" si="46"/>
        <v/>
      </c>
      <c r="S998" s="66"/>
      <c r="T998" s="66"/>
      <c r="U998" s="66"/>
      <c r="V998" s="66"/>
      <c r="W998" s="66"/>
      <c r="X998" s="66"/>
      <c r="Y998" s="278"/>
      <c r="Z998" s="7">
        <f t="shared" si="47"/>
        <v>22</v>
      </c>
      <c r="AB998" s="133" t="str">
        <f>IFERROR(IF(DATEVALUE(VLOOKUP(K998,Validation!F1033:I1056,3,FALSE)&amp;"/"&amp;RIGHT(L998+100,2)&amp;"/"&amp;M998)&lt;=DATEVALUE(VLOOKUP(N998,Validation!F1033:I1056,3,FALSE)&amp;"/"&amp;RIGHT(O998+100,2)&amp;"/"&amp;P998),"",-1),"")</f>
        <v/>
      </c>
      <c r="AC998" s="133" t="str">
        <f>IFERROR(IF(DATEVALUE(TEXT(VLOOKUP(S998,Validation!F1033:I1056,3,FALSE)&amp;"/"&amp;RIGHT(T998+100,2)&amp;"/"&amp;U998,"MM/DD/YYYY"))&lt;=DATEVALUE(TEXT(VLOOKUP(V998,Validation!F1033:I1056,3,FALSE)&amp;"/"&amp;RIGHT(W998+100,2)&amp;"/"&amp;X998,"MM/DD/YYYY")),"",-1),"")</f>
        <v/>
      </c>
    </row>
    <row r="999" spans="1:29" ht="13.8">
      <c r="A999" s="113"/>
      <c r="B999" s="113"/>
      <c r="C999" s="113"/>
      <c r="D999" s="113"/>
      <c r="E999" s="113"/>
      <c r="F999" s="14"/>
      <c r="G999" s="15"/>
      <c r="H999" s="14"/>
      <c r="I999" s="114"/>
      <c r="J999" s="91" t="str">
        <f t="shared" si="45"/>
        <v/>
      </c>
      <c r="K999" s="88"/>
      <c r="L999" s="89"/>
      <c r="M999" s="90"/>
      <c r="N999" s="88"/>
      <c r="O999" s="89"/>
      <c r="P999" s="90"/>
      <c r="Q999" s="85" t="str">
        <f ca="1">+IF(A999="","",IF(AND(TODAY()&lt;Validation!$C$141,OR(MONTH(TODAY())=10,MONTH(TODAY())=11,MONTH(TODAY())=12)),CONCATENATE(MONTH(TODAY()),"/01/",YEAR(TODAY())),IF(AND(TODAY()&lt;Validation!$C$141,MONTH(TODAY())&lt;=9),CONCATENATE("0",MONTH(TODAY()),"/01/",YEAR(TODAY())),IF(AND(TODAY()&gt;=Validation!$C$141,OR(MONTH(TODAY())=10,MONTH(TODAY())=11,MONTH(TODAY())=12)),CONCATENATE(MONTH(TODAY()+10),"/01/",YEAR(TODAY()+10)),IF(AND(TODAY()&gt;=Validation!$C$141,MONTH(TODAY())&lt;=9),CONCATENATE("0",MONTH(TODAY()+10),"/01/",YEAR(TODAY()+10)))))))</f>
        <v/>
      </c>
      <c r="R999" s="84" t="str">
        <f t="shared" si="46"/>
        <v/>
      </c>
      <c r="S999" s="66"/>
      <c r="T999" s="66"/>
      <c r="U999" s="66"/>
      <c r="V999" s="66"/>
      <c r="W999" s="66"/>
      <c r="X999" s="66"/>
      <c r="Y999" s="278"/>
      <c r="Z999" s="7">
        <f t="shared" si="47"/>
        <v>22</v>
      </c>
      <c r="AB999" s="133" t="str">
        <f>IFERROR(IF(DATEVALUE(VLOOKUP(K999,Validation!F1034:I1057,3,FALSE)&amp;"/"&amp;RIGHT(L999+100,2)&amp;"/"&amp;M999)&lt;=DATEVALUE(VLOOKUP(N999,Validation!F1034:I1057,3,FALSE)&amp;"/"&amp;RIGHT(O999+100,2)&amp;"/"&amp;P999),"",-1),"")</f>
        <v/>
      </c>
      <c r="AC999" s="133" t="str">
        <f>IFERROR(IF(DATEVALUE(TEXT(VLOOKUP(S999,Validation!F1034:I1057,3,FALSE)&amp;"/"&amp;RIGHT(T999+100,2)&amp;"/"&amp;U999,"MM/DD/YYYY"))&lt;=DATEVALUE(TEXT(VLOOKUP(V999,Validation!F1034:I1057,3,FALSE)&amp;"/"&amp;RIGHT(W999+100,2)&amp;"/"&amp;X999,"MM/DD/YYYY")),"",-1),"")</f>
        <v/>
      </c>
    </row>
    <row r="1000" spans="1:29" ht="13.8">
      <c r="A1000" s="113"/>
      <c r="B1000" s="113"/>
      <c r="C1000" s="113"/>
      <c r="D1000" s="113"/>
      <c r="E1000" s="113"/>
      <c r="F1000" s="14"/>
      <c r="G1000" s="15"/>
      <c r="H1000" s="14"/>
      <c r="I1000" s="114"/>
      <c r="J1000" s="91" t="str">
        <f t="shared" si="45"/>
        <v/>
      </c>
      <c r="K1000" s="88"/>
      <c r="L1000" s="89"/>
      <c r="M1000" s="90"/>
      <c r="N1000" s="88"/>
      <c r="O1000" s="89"/>
      <c r="P1000" s="90"/>
      <c r="Q1000" s="85" t="str">
        <f ca="1">+IF(A1000="","",IF(AND(TODAY()&lt;Validation!$C$141,OR(MONTH(TODAY())=10,MONTH(TODAY())=11,MONTH(TODAY())=12)),CONCATENATE(MONTH(TODAY()),"/01/",YEAR(TODAY())),IF(AND(TODAY()&lt;Validation!$C$141,MONTH(TODAY())&lt;=9),CONCATENATE("0",MONTH(TODAY()),"/01/",YEAR(TODAY())),IF(AND(TODAY()&gt;=Validation!$C$141,OR(MONTH(TODAY())=10,MONTH(TODAY())=11,MONTH(TODAY())=12)),CONCATENATE(MONTH(TODAY()+10),"/01/",YEAR(TODAY()+10)),IF(AND(TODAY()&gt;=Validation!$C$141,MONTH(TODAY())&lt;=9),CONCATENATE("0",MONTH(TODAY()+10),"/01/",YEAR(TODAY()+10)))))))</f>
        <v/>
      </c>
      <c r="R1000" s="84" t="str">
        <f t="shared" si="46"/>
        <v/>
      </c>
      <c r="S1000" s="66"/>
      <c r="T1000" s="66"/>
      <c r="U1000" s="66"/>
      <c r="V1000" s="66"/>
      <c r="W1000" s="66"/>
      <c r="X1000" s="66"/>
      <c r="Y1000" s="278"/>
      <c r="Z1000" s="7">
        <f t="shared" si="47"/>
        <v>22</v>
      </c>
      <c r="AB1000" s="133" t="str">
        <f>IFERROR(IF(DATEVALUE(VLOOKUP(K1000,Validation!F1035:I1058,3,FALSE)&amp;"/"&amp;RIGHT(L1000+100,2)&amp;"/"&amp;M1000)&lt;=DATEVALUE(VLOOKUP(N1000,Validation!F1035:I1058,3,FALSE)&amp;"/"&amp;RIGHT(O1000+100,2)&amp;"/"&amp;P1000),"",-1),"")</f>
        <v/>
      </c>
      <c r="AC1000" s="133" t="str">
        <f>IFERROR(IF(DATEVALUE(TEXT(VLOOKUP(S1000,Validation!F1035:I1058,3,FALSE)&amp;"/"&amp;RIGHT(T1000+100,2)&amp;"/"&amp;U1000,"MM/DD/YYYY"))&lt;=DATEVALUE(TEXT(VLOOKUP(V1000,Validation!F1035:I1058,3,FALSE)&amp;"/"&amp;RIGHT(W1000+100,2)&amp;"/"&amp;X1000,"MM/DD/YYYY")),"",-1),"")</f>
        <v/>
      </c>
    </row>
    <row r="1001" spans="1:29" ht="13.8">
      <c r="A1001" s="113"/>
      <c r="B1001" s="113"/>
      <c r="C1001" s="113"/>
      <c r="D1001" s="113"/>
      <c r="E1001" s="113"/>
      <c r="F1001" s="14"/>
      <c r="G1001" s="15"/>
      <c r="H1001" s="14"/>
      <c r="I1001" s="114"/>
      <c r="J1001" s="91" t="str">
        <f t="shared" si="45"/>
        <v/>
      </c>
      <c r="K1001" s="88"/>
      <c r="L1001" s="89"/>
      <c r="M1001" s="90"/>
      <c r="N1001" s="88"/>
      <c r="O1001" s="89"/>
      <c r="P1001" s="90"/>
      <c r="Q1001" s="85" t="str">
        <f ca="1">+IF(A1001="","",IF(AND(TODAY()&lt;Validation!$C$141,OR(MONTH(TODAY())=10,MONTH(TODAY())=11,MONTH(TODAY())=12)),CONCATENATE(MONTH(TODAY()),"/01/",YEAR(TODAY())),IF(AND(TODAY()&lt;Validation!$C$141,MONTH(TODAY())&lt;=9),CONCATENATE("0",MONTH(TODAY()),"/01/",YEAR(TODAY())),IF(AND(TODAY()&gt;=Validation!$C$141,OR(MONTH(TODAY())=10,MONTH(TODAY())=11,MONTH(TODAY())=12)),CONCATENATE(MONTH(TODAY()+10),"/01/",YEAR(TODAY()+10)),IF(AND(TODAY()&gt;=Validation!$C$141,MONTH(TODAY())&lt;=9),CONCATENATE("0",MONTH(TODAY()+10),"/01/",YEAR(TODAY()+10)))))))</f>
        <v/>
      </c>
      <c r="R1001" s="84" t="str">
        <f t="shared" si="46"/>
        <v/>
      </c>
      <c r="S1001" s="66"/>
      <c r="T1001" s="66"/>
      <c r="U1001" s="66"/>
      <c r="V1001" s="66"/>
      <c r="W1001" s="66"/>
      <c r="X1001" s="66"/>
      <c r="Y1001" s="278"/>
      <c r="Z1001" s="7">
        <f t="shared" si="47"/>
        <v>22</v>
      </c>
      <c r="AB1001" s="133" t="str">
        <f>IFERROR(IF(DATEVALUE(VLOOKUP(K1001,Validation!F1036:I1059,3,FALSE)&amp;"/"&amp;RIGHT(L1001+100,2)&amp;"/"&amp;M1001)&lt;=DATEVALUE(VLOOKUP(N1001,Validation!F1036:I1059,3,FALSE)&amp;"/"&amp;RIGHT(O1001+100,2)&amp;"/"&amp;P1001),"",-1),"")</f>
        <v/>
      </c>
      <c r="AC1001" s="133" t="str">
        <f>IFERROR(IF(DATEVALUE(TEXT(VLOOKUP(S1001,Validation!F1036:I1059,3,FALSE)&amp;"/"&amp;RIGHT(T1001+100,2)&amp;"/"&amp;U1001,"MM/DD/YYYY"))&lt;=DATEVALUE(TEXT(VLOOKUP(V1001,Validation!F1036:I1059,3,FALSE)&amp;"/"&amp;RIGHT(W1001+100,2)&amp;"/"&amp;X1001,"MM/DD/YYYY")),"",-1),"")</f>
        <v/>
      </c>
    </row>
    <row r="1002" spans="1:29" ht="13.8">
      <c r="A1002" s="113"/>
      <c r="B1002" s="113"/>
      <c r="C1002" s="113"/>
      <c r="D1002" s="113"/>
      <c r="E1002" s="113"/>
      <c r="F1002" s="14"/>
      <c r="G1002" s="15"/>
      <c r="H1002" s="14"/>
      <c r="I1002" s="114"/>
      <c r="J1002" s="91" t="str">
        <f t="shared" si="45"/>
        <v/>
      </c>
      <c r="K1002" s="88"/>
      <c r="L1002" s="89"/>
      <c r="M1002" s="90"/>
      <c r="N1002" s="88"/>
      <c r="O1002" s="89"/>
      <c r="P1002" s="90"/>
      <c r="Q1002" s="85" t="str">
        <f ca="1">+IF(A1002="","",IF(AND(TODAY()&lt;Validation!$C$141,OR(MONTH(TODAY())=10,MONTH(TODAY())=11,MONTH(TODAY())=12)),CONCATENATE(MONTH(TODAY()),"/01/",YEAR(TODAY())),IF(AND(TODAY()&lt;Validation!$C$141,MONTH(TODAY())&lt;=9),CONCATENATE("0",MONTH(TODAY()),"/01/",YEAR(TODAY())),IF(AND(TODAY()&gt;=Validation!$C$141,OR(MONTH(TODAY())=10,MONTH(TODAY())=11,MONTH(TODAY())=12)),CONCATENATE(MONTH(TODAY()+10),"/01/",YEAR(TODAY()+10)),IF(AND(TODAY()&gt;=Validation!$C$141,MONTH(TODAY())&lt;=9),CONCATENATE("0",MONTH(TODAY()+10),"/01/",YEAR(TODAY()+10)))))))</f>
        <v/>
      </c>
      <c r="R1002" s="84" t="str">
        <f t="shared" si="46"/>
        <v/>
      </c>
      <c r="S1002" s="66"/>
      <c r="T1002" s="66"/>
      <c r="U1002" s="66"/>
      <c r="V1002" s="66"/>
      <c r="W1002" s="66"/>
      <c r="X1002" s="66"/>
      <c r="Y1002" s="278"/>
      <c r="Z1002" s="7">
        <f t="shared" si="47"/>
        <v>22</v>
      </c>
      <c r="AB1002" s="133" t="str">
        <f>IFERROR(IF(DATEVALUE(VLOOKUP(K1002,Validation!F1037:I1060,3,FALSE)&amp;"/"&amp;RIGHT(L1002+100,2)&amp;"/"&amp;M1002)&lt;=DATEVALUE(VLOOKUP(N1002,Validation!F1037:I1060,3,FALSE)&amp;"/"&amp;RIGHT(O1002+100,2)&amp;"/"&amp;P1002),"",-1),"")</f>
        <v/>
      </c>
      <c r="AC1002" s="133" t="str">
        <f>IFERROR(IF(DATEVALUE(TEXT(VLOOKUP(S1002,Validation!F1037:I1060,3,FALSE)&amp;"/"&amp;RIGHT(T1002+100,2)&amp;"/"&amp;U1002,"MM/DD/YYYY"))&lt;=DATEVALUE(TEXT(VLOOKUP(V1002,Validation!F1037:I1060,3,FALSE)&amp;"/"&amp;RIGHT(W1002+100,2)&amp;"/"&amp;X1002,"MM/DD/YYYY")),"",-1),"")</f>
        <v/>
      </c>
    </row>
    <row r="1003" spans="1:29" ht="13.8">
      <c r="A1003" s="113"/>
      <c r="B1003" s="113"/>
      <c r="C1003" s="113"/>
      <c r="D1003" s="113"/>
      <c r="E1003" s="113"/>
      <c r="F1003" s="14"/>
      <c r="G1003" s="15"/>
      <c r="H1003" s="14"/>
      <c r="I1003" s="114"/>
      <c r="J1003" s="91" t="str">
        <f t="shared" si="45"/>
        <v/>
      </c>
      <c r="K1003" s="88"/>
      <c r="L1003" s="89"/>
      <c r="M1003" s="90"/>
      <c r="N1003" s="88"/>
      <c r="O1003" s="89"/>
      <c r="P1003" s="90"/>
      <c r="Q1003" s="85" t="str">
        <f ca="1">+IF(A1003="","",IF(AND(TODAY()&lt;Validation!$C$141,OR(MONTH(TODAY())=10,MONTH(TODAY())=11,MONTH(TODAY())=12)),CONCATENATE(MONTH(TODAY()),"/01/",YEAR(TODAY())),IF(AND(TODAY()&lt;Validation!$C$141,MONTH(TODAY())&lt;=9),CONCATENATE("0",MONTH(TODAY()),"/01/",YEAR(TODAY())),IF(AND(TODAY()&gt;=Validation!$C$141,OR(MONTH(TODAY())=10,MONTH(TODAY())=11,MONTH(TODAY())=12)),CONCATENATE(MONTH(TODAY()+10),"/01/",YEAR(TODAY()+10)),IF(AND(TODAY()&gt;=Validation!$C$141,MONTH(TODAY())&lt;=9),CONCATENATE("0",MONTH(TODAY()+10),"/01/",YEAR(TODAY()+10)))))))</f>
        <v/>
      </c>
      <c r="R1003" s="84" t="str">
        <f t="shared" si="46"/>
        <v/>
      </c>
      <c r="S1003" s="66"/>
      <c r="T1003" s="66"/>
      <c r="U1003" s="66"/>
      <c r="V1003" s="66"/>
      <c r="W1003" s="66"/>
      <c r="X1003" s="66"/>
      <c r="Y1003" s="278"/>
      <c r="Z1003" s="7">
        <f t="shared" si="47"/>
        <v>22</v>
      </c>
      <c r="AB1003" s="133" t="str">
        <f>IFERROR(IF(DATEVALUE(VLOOKUP(K1003,Validation!F1038:I1061,3,FALSE)&amp;"/"&amp;RIGHT(L1003+100,2)&amp;"/"&amp;M1003)&lt;=DATEVALUE(VLOOKUP(N1003,Validation!F1038:I1061,3,FALSE)&amp;"/"&amp;RIGHT(O1003+100,2)&amp;"/"&amp;P1003),"",-1),"")</f>
        <v/>
      </c>
      <c r="AC1003" s="133" t="str">
        <f>IFERROR(IF(DATEVALUE(TEXT(VLOOKUP(S1003,Validation!F1038:I1061,3,FALSE)&amp;"/"&amp;RIGHT(T1003+100,2)&amp;"/"&amp;U1003,"MM/DD/YYYY"))&lt;=DATEVALUE(TEXT(VLOOKUP(V1003,Validation!F1038:I1061,3,FALSE)&amp;"/"&amp;RIGHT(W1003+100,2)&amp;"/"&amp;X1003,"MM/DD/YYYY")),"",-1),"")</f>
        <v/>
      </c>
    </row>
    <row r="1004" spans="1:29" ht="13.8">
      <c r="A1004" s="113"/>
      <c r="B1004" s="113"/>
      <c r="C1004" s="113"/>
      <c r="D1004" s="113"/>
      <c r="E1004" s="113"/>
      <c r="F1004" s="14"/>
      <c r="G1004" s="15"/>
      <c r="H1004" s="14"/>
      <c r="I1004" s="114"/>
      <c r="J1004" s="91" t="str">
        <f t="shared" si="45"/>
        <v/>
      </c>
      <c r="K1004" s="88"/>
      <c r="L1004" s="89"/>
      <c r="M1004" s="90"/>
      <c r="N1004" s="88"/>
      <c r="O1004" s="89"/>
      <c r="P1004" s="90"/>
      <c r="Q1004" s="85" t="str">
        <f ca="1">+IF(A1004="","",IF(AND(TODAY()&lt;Validation!$C$141,OR(MONTH(TODAY())=10,MONTH(TODAY())=11,MONTH(TODAY())=12)),CONCATENATE(MONTH(TODAY()),"/01/",YEAR(TODAY())),IF(AND(TODAY()&lt;Validation!$C$141,MONTH(TODAY())&lt;=9),CONCATENATE("0",MONTH(TODAY()),"/01/",YEAR(TODAY())),IF(AND(TODAY()&gt;=Validation!$C$141,OR(MONTH(TODAY())=10,MONTH(TODAY())=11,MONTH(TODAY())=12)),CONCATENATE(MONTH(TODAY()+10),"/01/",YEAR(TODAY()+10)),IF(AND(TODAY()&gt;=Validation!$C$141,MONTH(TODAY())&lt;=9),CONCATENATE("0",MONTH(TODAY()+10),"/01/",YEAR(TODAY()+10)))))))</f>
        <v/>
      </c>
      <c r="R1004" s="84" t="str">
        <f t="shared" si="46"/>
        <v/>
      </c>
      <c r="S1004" s="66"/>
      <c r="T1004" s="66"/>
      <c r="U1004" s="66"/>
      <c r="V1004" s="66"/>
      <c r="W1004" s="66"/>
      <c r="X1004" s="66"/>
      <c r="Y1004" s="278"/>
      <c r="Z1004" s="7">
        <f t="shared" si="47"/>
        <v>22</v>
      </c>
      <c r="AB1004" s="133" t="str">
        <f>IFERROR(IF(DATEVALUE(VLOOKUP(K1004,Validation!F1039:I1062,3,FALSE)&amp;"/"&amp;RIGHT(L1004+100,2)&amp;"/"&amp;M1004)&lt;=DATEVALUE(VLOOKUP(N1004,Validation!F1039:I1062,3,FALSE)&amp;"/"&amp;RIGHT(O1004+100,2)&amp;"/"&amp;P1004),"",-1),"")</f>
        <v/>
      </c>
      <c r="AC1004" s="133" t="str">
        <f>IFERROR(IF(DATEVALUE(TEXT(VLOOKUP(S1004,Validation!F1039:I1062,3,FALSE)&amp;"/"&amp;RIGHT(T1004+100,2)&amp;"/"&amp;U1004,"MM/DD/YYYY"))&lt;=DATEVALUE(TEXT(VLOOKUP(V1004,Validation!F1039:I1062,3,FALSE)&amp;"/"&amp;RIGHT(W1004+100,2)&amp;"/"&amp;X1004,"MM/DD/YYYY")),"",-1),"")</f>
        <v/>
      </c>
    </row>
    <row r="1005" spans="1:29" ht="13.8">
      <c r="A1005" s="113"/>
      <c r="B1005" s="113"/>
      <c r="C1005" s="113"/>
      <c r="D1005" s="113"/>
      <c r="E1005" s="113"/>
      <c r="F1005" s="14"/>
      <c r="G1005" s="15"/>
      <c r="H1005" s="14"/>
      <c r="I1005" s="114"/>
      <c r="J1005" s="91" t="str">
        <f t="shared" si="45"/>
        <v/>
      </c>
      <c r="K1005" s="88"/>
      <c r="L1005" s="89"/>
      <c r="M1005" s="90"/>
      <c r="N1005" s="88"/>
      <c r="O1005" s="89"/>
      <c r="P1005" s="90"/>
      <c r="Q1005" s="85" t="str">
        <f ca="1">+IF(A1005="","",IF(AND(TODAY()&lt;Validation!$C$141,OR(MONTH(TODAY())=10,MONTH(TODAY())=11,MONTH(TODAY())=12)),CONCATENATE(MONTH(TODAY()),"/01/",YEAR(TODAY())),IF(AND(TODAY()&lt;Validation!$C$141,MONTH(TODAY())&lt;=9),CONCATENATE("0",MONTH(TODAY()),"/01/",YEAR(TODAY())),IF(AND(TODAY()&gt;=Validation!$C$141,OR(MONTH(TODAY())=10,MONTH(TODAY())=11,MONTH(TODAY())=12)),CONCATENATE(MONTH(TODAY()+10),"/01/",YEAR(TODAY()+10)),IF(AND(TODAY()&gt;=Validation!$C$141,MONTH(TODAY())&lt;=9),CONCATENATE("0",MONTH(TODAY()+10),"/01/",YEAR(TODAY()+10)))))))</f>
        <v/>
      </c>
      <c r="R1005" s="84" t="str">
        <f t="shared" si="46"/>
        <v/>
      </c>
      <c r="S1005" s="66"/>
      <c r="T1005" s="66"/>
      <c r="U1005" s="66"/>
      <c r="V1005" s="66"/>
      <c r="W1005" s="66"/>
      <c r="X1005" s="66"/>
      <c r="Y1005" s="278"/>
      <c r="Z1005" s="7">
        <f t="shared" si="47"/>
        <v>22</v>
      </c>
      <c r="AB1005" s="133" t="str">
        <f>IFERROR(IF(DATEVALUE(VLOOKUP(K1005,Validation!F1040:I1063,3,FALSE)&amp;"/"&amp;RIGHT(L1005+100,2)&amp;"/"&amp;M1005)&lt;=DATEVALUE(VLOOKUP(N1005,Validation!F1040:I1063,3,FALSE)&amp;"/"&amp;RIGHT(O1005+100,2)&amp;"/"&amp;P1005),"",-1),"")</f>
        <v/>
      </c>
      <c r="AC1005" s="133" t="str">
        <f>IFERROR(IF(DATEVALUE(TEXT(VLOOKUP(S1005,Validation!F1040:I1063,3,FALSE)&amp;"/"&amp;RIGHT(T1005+100,2)&amp;"/"&amp;U1005,"MM/DD/YYYY"))&lt;=DATEVALUE(TEXT(VLOOKUP(V1005,Validation!F1040:I1063,3,FALSE)&amp;"/"&amp;RIGHT(W1005+100,2)&amp;"/"&amp;X1005,"MM/DD/YYYY")),"",-1),"")</f>
        <v/>
      </c>
    </row>
  </sheetData>
  <sheetProtection password="C5F9" sheet="1" objects="1" scenarios="1" selectLockedCells="1" sort="0" autoFilter="0"/>
  <protectedRanges>
    <protectedRange password="C997" sqref="M4:N4 P4 D4:H4 K4" name="Plage1_1"/>
    <protectedRange password="C997" sqref="Q4" name="Plage1_7"/>
    <protectedRange password="C997" sqref="I4" name="Plage1_2"/>
    <protectedRange password="C997" sqref="J4" name="Plage1"/>
  </protectedRanges>
  <autoFilter ref="A4:AD4" xr:uid="{00000000-0009-0000-0000-00000F000000}">
    <filterColumn colId="10" showButton="0"/>
    <filterColumn colId="11" showButton="0"/>
    <filterColumn colId="13" showButton="0"/>
    <filterColumn colId="14" showButton="0"/>
  </autoFilter>
  <dataConsolidate function="var">
    <dataRefs count="1">
      <dataRef ref="M3:O3" sheet="Billing and Revenue"/>
    </dataRefs>
  </dataConsolidate>
  <mergeCells count="6">
    <mergeCell ref="V4:X4"/>
    <mergeCell ref="Q3:R3"/>
    <mergeCell ref="K4:M4"/>
    <mergeCell ref="N4:P4"/>
    <mergeCell ref="A3:I3"/>
    <mergeCell ref="S4:U4"/>
  </mergeCells>
  <conditionalFormatting sqref="R5:Y1005">
    <cfRule type="cellIs" dxfId="5" priority="1" stopIfTrue="1" operator="equal">
      <formula>"Erreur"</formula>
    </cfRule>
  </conditionalFormatting>
  <dataValidations count="14">
    <dataValidation type="textLength" operator="lessThanOrEqual" allowBlank="1" showInputMessage="1" showErrorMessage="1" errorTitle="Activité" error="Le maximum est de 15 caractères" sqref="C5:C1005" xr:uid="{00000000-0002-0000-0F00-000000000000}">
      <formula1>15</formula1>
    </dataValidation>
    <dataValidation type="textLength" operator="lessThanOrEqual" allowBlank="1" showInputMessage="1" showErrorMessage="1" errorTitle="Numéro de projet" error="Le maximum est de 15 caractères" sqref="B5:B1005" xr:uid="{00000000-0002-0000-0F00-000001000000}">
      <formula1>15</formula1>
    </dataValidation>
    <dataValidation type="list" allowBlank="1" showInputMessage="1" showErrorMessage="1" errorTitle="Année non valide" error="Veuillez entrer une année valide" promptTitle="YYYY" sqref="P5:P1005 M5:M1005" xr:uid="{00000000-0002-0000-0F00-000002000000}">
      <formula1>Année</formula1>
    </dataValidation>
    <dataValidation type="list" allowBlank="1" showInputMessage="1" showErrorMessage="1" errorTitle="Donnée non valide !" error="Veuillez entrer une date valide._x000a__x000a__x000a__x000a__x000a__x000a__x000a__x000a__x000a__x000a__x000a__x000a__x000a__x000a_" promptTitle="DD" sqref="O5:O1005 L5:L1005" xr:uid="{00000000-0002-0000-0F00-000003000000}">
      <formula1>INDIRECT(K5)</formula1>
    </dataValidation>
    <dataValidation type="list" allowBlank="1" showInputMessage="1" showErrorMessage="1" errorTitle="Invalid Month!" error="Please enter a valid month!" promptTitle="MMMM" sqref="N5:N1005 K5:K1005 S5 V5" xr:uid="{00000000-0002-0000-0F00-000004000000}">
      <formula1>Mois</formula1>
    </dataValidation>
    <dataValidation type="textLength" operator="lessThanOrEqual" allowBlank="1" showInputMessage="1" showErrorMessage="1" errorTitle="Project Number " error="Please enter maximum of 15 characters!" sqref="D5:D1005" xr:uid="{00000000-0002-0000-0F00-000005000000}">
      <formula1>15</formula1>
    </dataValidation>
    <dataValidation type="textLength" operator="lessThanOrEqual" allowBlank="1" showInputMessage="1" showErrorMessage="1" errorTitle="Activity Code " error="Please enter maximum of 15 characters!" sqref="E5:E1005" xr:uid="{00000000-0002-0000-0F00-000006000000}">
      <formula1>15</formula1>
    </dataValidation>
    <dataValidation type="decimal" allowBlank="1" showInputMessage="1" showErrorMessage="1" sqref="F5:F1005" xr:uid="{00000000-0002-0000-0F00-000007000000}">
      <formula1>-99999</formula1>
      <formula2>99999</formula2>
    </dataValidation>
    <dataValidation type="decimal" allowBlank="1" showErrorMessage="1" errorTitle="Invalid Amount" error="Please enter amount rounded to 2 decimals" promptTitle="Description" prompt="The description has a maximum of 30 characters." sqref="I5:I1005" xr:uid="{00000000-0002-0000-0F00-000008000000}">
      <formula1>-999999999.99</formula1>
      <formula2>999999999.99</formula2>
    </dataValidation>
    <dataValidation type="decimal" allowBlank="1" showInputMessage="1" showErrorMessage="1" sqref="H5:H1005" xr:uid="{00000000-0002-0000-0F00-000009000000}">
      <formula1>-99999999</formula1>
      <formula2>99999999</formula2>
    </dataValidation>
    <dataValidation type="list" allowBlank="1" showInputMessage="1" showErrorMessage="1" sqref="W5:W1005 T5:T1005" xr:uid="{00000000-0002-0000-0F00-00000A000000}">
      <formula1>INDIRECT(S5)</formula1>
    </dataValidation>
    <dataValidation type="list" allowBlank="1" showInputMessage="1" showErrorMessage="1" sqref="V6:V1005 S6:S1005" xr:uid="{00000000-0002-0000-0F00-00000B000000}">
      <formula1>Months</formula1>
    </dataValidation>
    <dataValidation type="list" allowBlank="1" showInputMessage="1" showErrorMessage="1" sqref="X5:X1005 U5:U1005" xr:uid="{00000000-0002-0000-0F00-00000C000000}">
      <formula1>Years</formula1>
    </dataValidation>
    <dataValidation type="list" allowBlank="1" showInputMessage="1" showErrorMessage="1" errorTitle="Invalid Info" error="Please enter a valid UOM" sqref="G5:G1005" xr:uid="{00000000-0002-0000-0F00-00000D000000}">
      <formula1>#REF!</formula1>
    </dataValidation>
  </dataValidations>
  <pageMargins left="0.27559055118110237" right="3.937007874015748E-2" top="0.62992125984251968" bottom="0.27559055118110237" header="0.15748031496062992" footer="0.15748031496062992"/>
  <pageSetup paperSize="5" fitToHeight="0" orientation="landscape" cellComments="atEnd" r:id="rId1"/>
  <headerFooter alignWithMargins="0">
    <oddHeader>&amp;R&amp;G</oddHeader>
    <oddFooter>&amp;C_x000D_&amp;1#&amp;"Arial"&amp;9&amp;K000000 Interne</oddFooter>
  </headerFooter>
  <legacyDrawing r:id="rId2"/>
  <legacyDrawingHF r:id="rId3"/>
</worksheet>
</file>

<file path=xl/worksheets/sheet1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000-000000000000}">
  <sheetPr codeName="Feuil12"/>
  <dimension ref="A1:AE1005"/>
  <sheetViews>
    <sheetView showGridLines="0" tabSelected="1" topLeftCell="E1" zoomScale="80" zoomScaleNormal="80" workbookViewId="0">
      <pane ySplit="4" topLeftCell="A5" activePane="bottomLeft" state="frozenSplit"/>
      <selection activeCell="F37" sqref="F37"/>
      <selection pane="bottomLeft" activeCell="K5" sqref="K5:P7"/>
    </sheetView>
  </sheetViews>
  <sheetFormatPr baseColWidth="10" defaultColWidth="11.44140625" defaultRowHeight="13.2"/>
  <cols>
    <col min="1" max="1" width="12.109375" bestFit="1" customWidth="1"/>
    <col min="2" max="2" width="16.109375" bestFit="1" customWidth="1"/>
    <col min="3" max="3" width="12.44140625" bestFit="1" customWidth="1"/>
    <col min="4" max="4" width="16.77734375" customWidth="1"/>
    <col min="5" max="5" width="57.5546875" customWidth="1"/>
    <col min="6" max="6" width="27.109375" customWidth="1"/>
    <col min="7" max="7" width="26.5546875" customWidth="1"/>
    <col min="8" max="8" width="28.88671875" customWidth="1"/>
    <col min="9" max="9" width="33.88671875" bestFit="1" customWidth="1"/>
    <col min="10" max="10" width="23.44140625" customWidth="1"/>
    <col min="11" max="11" width="10.6640625" bestFit="1" customWidth="1"/>
    <col min="12" max="12" width="7" customWidth="1"/>
    <col min="13" max="13" width="7.88671875" customWidth="1"/>
    <col min="14" max="14" width="10.6640625" bestFit="1" customWidth="1"/>
    <col min="15" max="15" width="7.109375" customWidth="1"/>
    <col min="16" max="16" width="8.88671875" customWidth="1"/>
    <col min="17" max="29" width="6.5546875" style="133" hidden="1" customWidth="1"/>
    <col min="30" max="30" width="18.6640625" customWidth="1"/>
    <col min="31" max="31" width="14.88671875" customWidth="1"/>
  </cols>
  <sheetData>
    <row r="1" spans="1:31" ht="24.75" customHeight="1">
      <c r="D1" s="236"/>
      <c r="E1" s="252"/>
      <c r="F1" s="253"/>
      <c r="G1" s="252"/>
      <c r="H1" s="346"/>
      <c r="I1" s="346"/>
      <c r="J1" s="346"/>
      <c r="K1" s="236"/>
      <c r="L1" s="236"/>
      <c r="M1" s="236"/>
      <c r="N1" s="236"/>
      <c r="O1" s="236"/>
      <c r="P1" s="236"/>
      <c r="Q1" s="132"/>
      <c r="R1" s="132"/>
      <c r="S1" s="221"/>
      <c r="T1" s="221"/>
      <c r="U1" s="221"/>
      <c r="V1" s="221"/>
      <c r="W1" s="221"/>
      <c r="X1" s="221"/>
      <c r="Y1" s="221"/>
      <c r="Z1" s="132"/>
      <c r="AD1" s="133"/>
      <c r="AE1" s="133"/>
    </row>
    <row r="2" spans="1:31" ht="24.75" customHeight="1" thickBot="1">
      <c r="A2" s="237"/>
      <c r="B2" s="237"/>
      <c r="C2" s="237"/>
      <c r="D2" s="237"/>
      <c r="E2" s="237"/>
      <c r="F2" s="237"/>
      <c r="G2" s="254"/>
      <c r="H2" s="255"/>
      <c r="I2" s="255"/>
      <c r="J2" s="255"/>
      <c r="K2" s="237"/>
      <c r="L2" s="237"/>
      <c r="M2" s="237"/>
      <c r="N2" s="237"/>
      <c r="O2" s="237"/>
      <c r="P2" s="237"/>
      <c r="Q2" s="134"/>
      <c r="R2" s="134"/>
      <c r="S2" s="221"/>
      <c r="T2" s="221"/>
      <c r="U2" s="221"/>
      <c r="V2" s="221"/>
      <c r="W2" s="221"/>
      <c r="X2" s="221"/>
      <c r="Y2" s="221"/>
      <c r="Z2" s="134"/>
      <c r="AD2" s="133"/>
      <c r="AE2" s="133"/>
    </row>
    <row r="3" spans="1:31" ht="22.35" customHeight="1" thickTop="1" thickBot="1">
      <c r="A3" s="374" t="s">
        <v>618</v>
      </c>
      <c r="B3" s="375"/>
      <c r="C3" s="375"/>
      <c r="D3" s="376" t="s">
        <v>656</v>
      </c>
      <c r="E3" s="377"/>
      <c r="F3" s="377"/>
      <c r="G3" s="377"/>
      <c r="H3" s="377"/>
      <c r="I3" s="377"/>
      <c r="J3" s="377"/>
      <c r="K3" s="377"/>
      <c r="L3" s="377"/>
      <c r="M3" s="377"/>
      <c r="N3" s="377"/>
      <c r="O3" s="377"/>
      <c r="P3" s="378"/>
      <c r="Q3" s="379"/>
      <c r="R3" s="380"/>
      <c r="S3" s="222"/>
      <c r="T3" s="222"/>
      <c r="U3" s="222"/>
      <c r="V3" s="222"/>
      <c r="W3" s="222"/>
      <c r="X3" s="222"/>
      <c r="Y3" s="222"/>
      <c r="Z3" s="135"/>
      <c r="AD3" s="343" t="s">
        <v>929</v>
      </c>
      <c r="AE3" s="344"/>
    </row>
    <row r="4" spans="1:31" ht="111" customHeight="1" thickTop="1" thickBot="1">
      <c r="A4" s="234" t="s">
        <v>751</v>
      </c>
      <c r="B4" s="235" t="s">
        <v>752</v>
      </c>
      <c r="C4" s="235" t="s">
        <v>648</v>
      </c>
      <c r="D4" s="231" t="s">
        <v>749</v>
      </c>
      <c r="E4" s="232" t="s">
        <v>750</v>
      </c>
      <c r="F4" s="231" t="s">
        <v>649</v>
      </c>
      <c r="G4" s="231" t="s">
        <v>650</v>
      </c>
      <c r="H4" s="231" t="s">
        <v>651</v>
      </c>
      <c r="I4" s="231" t="s">
        <v>652</v>
      </c>
      <c r="J4" s="233" t="s">
        <v>653</v>
      </c>
      <c r="K4" s="369" t="s">
        <v>747</v>
      </c>
      <c r="L4" s="370"/>
      <c r="M4" s="371"/>
      <c r="N4" s="372" t="s">
        <v>748</v>
      </c>
      <c r="O4" s="370"/>
      <c r="P4" s="373"/>
      <c r="Q4" s="223"/>
      <c r="R4" s="224"/>
      <c r="S4" s="381"/>
      <c r="T4" s="382"/>
      <c r="U4" s="383"/>
      <c r="V4" s="381"/>
      <c r="W4" s="382"/>
      <c r="X4" s="383"/>
      <c r="Y4" s="225"/>
      <c r="Z4" s="149"/>
      <c r="AA4" s="150"/>
      <c r="AB4" s="150"/>
      <c r="AC4" s="150"/>
      <c r="AD4" s="151" t="s">
        <v>928</v>
      </c>
      <c r="AE4" s="151" t="s">
        <v>927</v>
      </c>
    </row>
    <row r="5" spans="1:31" ht="13.8">
      <c r="A5" s="113"/>
      <c r="B5" s="113"/>
      <c r="C5" s="113"/>
      <c r="D5" s="113"/>
      <c r="E5" s="113"/>
      <c r="F5" s="14"/>
      <c r="G5" s="15"/>
      <c r="H5" s="14"/>
      <c r="I5" s="114"/>
      <c r="J5" s="152">
        <f>IF(I5&lt;&gt;"",I5,IF(AND(ISNUMBER(FIND(".",F5*H5)),ROUNDDOWN(F5*H5,0)=0,F5*H5&lt;0),CONCATENATE("-0",LEFT(RIGHT(F5*H5,LEN(F5*H5)-SEARCH(".",F5*H5)+1),4)),IF(ISNUMBER(FIND(".",F5*H5)),CONCATENATE(ROUNDDOWN(F5*H5,0),LEFT(RIGHT(F5*H5,LEN(F5*H5)-SEARCH(".",F5*H5)+1),4)),F5*H5)))*1</f>
        <v>0</v>
      </c>
      <c r="K5" s="88"/>
      <c r="L5" s="89"/>
      <c r="M5" s="90"/>
      <c r="N5" s="88"/>
      <c r="O5" s="89"/>
      <c r="P5" s="90"/>
      <c r="Q5" s="226"/>
      <c r="R5" s="227"/>
      <c r="S5" s="228"/>
      <c r="T5" s="228"/>
      <c r="U5" s="228"/>
      <c r="V5" s="228"/>
      <c r="W5" s="228"/>
      <c r="X5" s="228"/>
      <c r="Y5" s="229"/>
      <c r="Z5" s="220">
        <f>COUNTBLANK(A5:I5)+COUNTBLANK(K5:P5)</f>
        <v>15</v>
      </c>
      <c r="AD5" s="92"/>
      <c r="AE5" s="92"/>
    </row>
    <row r="6" spans="1:31" ht="13.8">
      <c r="A6" s="113"/>
      <c r="B6" s="113"/>
      <c r="C6" s="113"/>
      <c r="D6" s="113"/>
      <c r="E6" s="113"/>
      <c r="F6" s="14"/>
      <c r="G6" s="15"/>
      <c r="H6" s="14"/>
      <c r="I6" s="114"/>
      <c r="J6" s="152">
        <f t="shared" ref="J6:J69" si="0">IF(I6&lt;&gt;"",I6,IF(AND(ISNUMBER(FIND(".",F6*H6)),ROUNDDOWN(F6*H6,0)=0,F6*H6&lt;0),CONCATENATE("-0",LEFT(RIGHT(F6*H6,LEN(F6*H6)-SEARCH(".",F6*H6)+1),4)),IF(ISNUMBER(FIND(".",F6*H6)),CONCATENATE(ROUNDDOWN(F6*H6,0),LEFT(RIGHT(F6*H6,LEN(F6*H6)-SEARCH(".",F6*H6)+1),4)),F6*H6)))*1</f>
        <v>0</v>
      </c>
      <c r="K6" s="88"/>
      <c r="L6" s="89"/>
      <c r="M6" s="90"/>
      <c r="N6" s="88"/>
      <c r="O6" s="89"/>
      <c r="P6" s="90"/>
      <c r="Q6" s="160"/>
      <c r="R6" s="230"/>
      <c r="S6" s="228"/>
      <c r="T6" s="228"/>
      <c r="U6" s="228"/>
      <c r="V6" s="228"/>
      <c r="W6" s="228"/>
      <c r="X6" s="228"/>
      <c r="Y6" s="229"/>
      <c r="Z6" s="220">
        <f t="shared" ref="Z6:Z69" si="1">COUNTBLANK(A6:I6)+COUNTBLANK(K6:P6)</f>
        <v>15</v>
      </c>
      <c r="AD6" s="92"/>
      <c r="AE6" s="92"/>
    </row>
    <row r="7" spans="1:31" ht="13.8">
      <c r="A7" s="113"/>
      <c r="B7" s="113"/>
      <c r="C7" s="113"/>
      <c r="D7" s="113"/>
      <c r="E7" s="113"/>
      <c r="F7" s="14"/>
      <c r="G7" s="15"/>
      <c r="H7" s="14"/>
      <c r="I7" s="114"/>
      <c r="J7" s="152">
        <f t="shared" si="0"/>
        <v>0</v>
      </c>
      <c r="K7" s="88"/>
      <c r="L7" s="89"/>
      <c r="M7" s="90"/>
      <c r="N7" s="88"/>
      <c r="O7" s="89"/>
      <c r="P7" s="90"/>
      <c r="Q7" s="160"/>
      <c r="R7" s="230"/>
      <c r="S7" s="228"/>
      <c r="T7" s="228"/>
      <c r="U7" s="228"/>
      <c r="V7" s="228"/>
      <c r="W7" s="228"/>
      <c r="X7" s="228"/>
      <c r="Y7" s="229"/>
      <c r="Z7" s="220">
        <f t="shared" si="1"/>
        <v>15</v>
      </c>
      <c r="AD7" s="92"/>
      <c r="AE7" s="92"/>
    </row>
    <row r="8" spans="1:31" ht="13.8">
      <c r="A8" s="113"/>
      <c r="B8" s="113"/>
      <c r="C8" s="113"/>
      <c r="D8" s="113"/>
      <c r="E8" s="113"/>
      <c r="F8" s="14"/>
      <c r="G8" s="15"/>
      <c r="H8" s="14"/>
      <c r="I8" s="114"/>
      <c r="J8" s="152">
        <f t="shared" si="0"/>
        <v>0</v>
      </c>
      <c r="K8" s="88"/>
      <c r="L8" s="89"/>
      <c r="M8" s="90"/>
      <c r="N8" s="88"/>
      <c r="O8" s="89"/>
      <c r="P8" s="90"/>
      <c r="Q8" s="160"/>
      <c r="R8" s="230"/>
      <c r="S8" s="228"/>
      <c r="T8" s="228"/>
      <c r="U8" s="228"/>
      <c r="V8" s="228"/>
      <c r="W8" s="228"/>
      <c r="X8" s="228"/>
      <c r="Y8" s="229"/>
      <c r="Z8" s="220">
        <f t="shared" si="1"/>
        <v>15</v>
      </c>
      <c r="AD8" s="92"/>
      <c r="AE8" s="92"/>
    </row>
    <row r="9" spans="1:31" ht="13.8">
      <c r="A9" s="113"/>
      <c r="B9" s="113"/>
      <c r="C9" s="113"/>
      <c r="D9" s="113"/>
      <c r="E9" s="113"/>
      <c r="F9" s="14"/>
      <c r="G9" s="15"/>
      <c r="H9" s="14"/>
      <c r="I9" s="114"/>
      <c r="J9" s="152">
        <f t="shared" si="0"/>
        <v>0</v>
      </c>
      <c r="K9" s="88"/>
      <c r="L9" s="89"/>
      <c r="M9" s="90"/>
      <c r="N9" s="88"/>
      <c r="O9" s="89"/>
      <c r="P9" s="90"/>
      <c r="Q9" s="160"/>
      <c r="R9" s="230"/>
      <c r="S9" s="228"/>
      <c r="T9" s="228"/>
      <c r="U9" s="228"/>
      <c r="V9" s="228"/>
      <c r="W9" s="228"/>
      <c r="X9" s="228"/>
      <c r="Y9" s="229"/>
      <c r="Z9" s="220">
        <f t="shared" si="1"/>
        <v>15</v>
      </c>
      <c r="AD9" s="92"/>
      <c r="AE9" s="92"/>
    </row>
    <row r="10" spans="1:31" ht="13.8">
      <c r="A10" s="113"/>
      <c r="B10" s="113"/>
      <c r="C10" s="113"/>
      <c r="D10" s="113"/>
      <c r="E10" s="113"/>
      <c r="F10" s="14"/>
      <c r="G10" s="15"/>
      <c r="H10" s="14"/>
      <c r="I10" s="114"/>
      <c r="J10" s="152">
        <f t="shared" si="0"/>
        <v>0</v>
      </c>
      <c r="K10" s="88"/>
      <c r="L10" s="89"/>
      <c r="M10" s="90"/>
      <c r="N10" s="88"/>
      <c r="O10" s="89"/>
      <c r="P10" s="90"/>
      <c r="Q10" s="160"/>
      <c r="R10" s="230"/>
      <c r="S10" s="228"/>
      <c r="T10" s="228"/>
      <c r="U10" s="228"/>
      <c r="V10" s="228"/>
      <c r="W10" s="228"/>
      <c r="X10" s="228"/>
      <c r="Y10" s="229"/>
      <c r="Z10" s="220">
        <f t="shared" si="1"/>
        <v>15</v>
      </c>
      <c r="AD10" s="92"/>
      <c r="AE10" s="92"/>
    </row>
    <row r="11" spans="1:31" ht="13.8">
      <c r="A11" s="113"/>
      <c r="B11" s="113"/>
      <c r="C11" s="113"/>
      <c r="D11" s="113"/>
      <c r="E11" s="113"/>
      <c r="F11" s="14"/>
      <c r="G11" s="15"/>
      <c r="H11" s="14"/>
      <c r="I11" s="114"/>
      <c r="J11" s="152">
        <f t="shared" si="0"/>
        <v>0</v>
      </c>
      <c r="K11" s="88"/>
      <c r="L11" s="89"/>
      <c r="M11" s="90"/>
      <c r="N11" s="88"/>
      <c r="O11" s="89"/>
      <c r="P11" s="90"/>
      <c r="Q11" s="160"/>
      <c r="R11" s="230"/>
      <c r="S11" s="228"/>
      <c r="T11" s="228"/>
      <c r="U11" s="228"/>
      <c r="V11" s="228"/>
      <c r="W11" s="228"/>
      <c r="X11" s="228"/>
      <c r="Y11" s="229"/>
      <c r="Z11" s="220">
        <f t="shared" si="1"/>
        <v>15</v>
      </c>
      <c r="AD11" s="92"/>
      <c r="AE11" s="92"/>
    </row>
    <row r="12" spans="1:31" ht="13.8">
      <c r="A12" s="113"/>
      <c r="B12" s="113"/>
      <c r="C12" s="113"/>
      <c r="D12" s="113"/>
      <c r="E12" s="113"/>
      <c r="F12" s="14"/>
      <c r="G12" s="15"/>
      <c r="H12" s="14"/>
      <c r="I12" s="114"/>
      <c r="J12" s="152">
        <f t="shared" si="0"/>
        <v>0</v>
      </c>
      <c r="K12" s="88"/>
      <c r="L12" s="89"/>
      <c r="M12" s="90"/>
      <c r="N12" s="88"/>
      <c r="O12" s="89"/>
      <c r="P12" s="90"/>
      <c r="Q12" s="160"/>
      <c r="R12" s="230"/>
      <c r="S12" s="228"/>
      <c r="T12" s="228"/>
      <c r="U12" s="228"/>
      <c r="V12" s="228"/>
      <c r="W12" s="228"/>
      <c r="X12" s="228"/>
      <c r="Y12" s="229"/>
      <c r="Z12" s="220">
        <f t="shared" si="1"/>
        <v>15</v>
      </c>
      <c r="AD12" s="92"/>
      <c r="AE12" s="92"/>
    </row>
    <row r="13" spans="1:31" ht="13.8">
      <c r="A13" s="113"/>
      <c r="B13" s="113"/>
      <c r="C13" s="113"/>
      <c r="D13" s="113"/>
      <c r="E13" s="113"/>
      <c r="F13" s="14"/>
      <c r="G13" s="15"/>
      <c r="H13" s="14"/>
      <c r="I13" s="114"/>
      <c r="J13" s="152">
        <f t="shared" si="0"/>
        <v>0</v>
      </c>
      <c r="K13" s="88"/>
      <c r="L13" s="89"/>
      <c r="M13" s="90"/>
      <c r="N13" s="88"/>
      <c r="O13" s="89"/>
      <c r="P13" s="90"/>
      <c r="Q13" s="160"/>
      <c r="R13" s="230"/>
      <c r="S13" s="228"/>
      <c r="T13" s="228"/>
      <c r="U13" s="228"/>
      <c r="V13" s="228"/>
      <c r="W13" s="228"/>
      <c r="X13" s="228"/>
      <c r="Y13" s="229"/>
      <c r="Z13" s="220">
        <f t="shared" si="1"/>
        <v>15</v>
      </c>
      <c r="AD13" s="92"/>
      <c r="AE13" s="92"/>
    </row>
    <row r="14" spans="1:31" ht="13.8">
      <c r="A14" s="113"/>
      <c r="B14" s="113"/>
      <c r="C14" s="113"/>
      <c r="D14" s="113"/>
      <c r="E14" s="113"/>
      <c r="F14" s="14"/>
      <c r="G14" s="15"/>
      <c r="H14" s="14"/>
      <c r="I14" s="114"/>
      <c r="J14" s="152">
        <f t="shared" si="0"/>
        <v>0</v>
      </c>
      <c r="K14" s="88"/>
      <c r="L14" s="89"/>
      <c r="M14" s="90"/>
      <c r="N14" s="88"/>
      <c r="O14" s="89"/>
      <c r="P14" s="90"/>
      <c r="Q14" s="160"/>
      <c r="R14" s="230"/>
      <c r="S14" s="228"/>
      <c r="T14" s="228"/>
      <c r="U14" s="228"/>
      <c r="V14" s="228"/>
      <c r="W14" s="228"/>
      <c r="X14" s="228"/>
      <c r="Y14" s="229"/>
      <c r="Z14" s="220">
        <f t="shared" si="1"/>
        <v>15</v>
      </c>
      <c r="AD14" s="92"/>
      <c r="AE14" s="92"/>
    </row>
    <row r="15" spans="1:31" ht="13.8">
      <c r="A15" s="113"/>
      <c r="B15" s="113"/>
      <c r="C15" s="113"/>
      <c r="D15" s="113"/>
      <c r="E15" s="113"/>
      <c r="F15" s="14"/>
      <c r="G15" s="15"/>
      <c r="H15" s="14"/>
      <c r="I15" s="114"/>
      <c r="J15" s="152">
        <f t="shared" si="0"/>
        <v>0</v>
      </c>
      <c r="K15" s="88"/>
      <c r="L15" s="89"/>
      <c r="M15" s="90"/>
      <c r="N15" s="88"/>
      <c r="O15" s="89"/>
      <c r="P15" s="90"/>
      <c r="Q15" s="160"/>
      <c r="R15" s="230"/>
      <c r="S15" s="228"/>
      <c r="T15" s="228"/>
      <c r="U15" s="228"/>
      <c r="V15" s="228"/>
      <c r="W15" s="228"/>
      <c r="X15" s="228"/>
      <c r="Y15" s="229"/>
      <c r="Z15" s="220">
        <f t="shared" si="1"/>
        <v>15</v>
      </c>
      <c r="AD15" s="92"/>
      <c r="AE15" s="92"/>
    </row>
    <row r="16" spans="1:31" ht="13.8">
      <c r="A16" s="113"/>
      <c r="B16" s="113"/>
      <c r="C16" s="113"/>
      <c r="D16" s="113"/>
      <c r="E16" s="113"/>
      <c r="F16" s="14"/>
      <c r="G16" s="15"/>
      <c r="H16" s="14"/>
      <c r="I16" s="114"/>
      <c r="J16" s="152">
        <f t="shared" si="0"/>
        <v>0</v>
      </c>
      <c r="K16" s="88"/>
      <c r="L16" s="89"/>
      <c r="M16" s="90"/>
      <c r="N16" s="88"/>
      <c r="O16" s="89"/>
      <c r="P16" s="90"/>
      <c r="Q16" s="160"/>
      <c r="R16" s="230"/>
      <c r="S16" s="228"/>
      <c r="T16" s="228"/>
      <c r="U16" s="228"/>
      <c r="V16" s="228"/>
      <c r="W16" s="228"/>
      <c r="X16" s="228"/>
      <c r="Y16" s="229"/>
      <c r="Z16" s="220">
        <f t="shared" si="1"/>
        <v>15</v>
      </c>
      <c r="AD16" s="92"/>
      <c r="AE16" s="92"/>
    </row>
    <row r="17" spans="1:31" ht="13.8">
      <c r="A17" s="113"/>
      <c r="B17" s="113"/>
      <c r="C17" s="113"/>
      <c r="D17" s="113"/>
      <c r="E17" s="113"/>
      <c r="F17" s="14"/>
      <c r="G17" s="15"/>
      <c r="H17" s="14"/>
      <c r="I17" s="114"/>
      <c r="J17" s="152">
        <f t="shared" si="0"/>
        <v>0</v>
      </c>
      <c r="K17" s="88"/>
      <c r="L17" s="89"/>
      <c r="M17" s="90"/>
      <c r="N17" s="88"/>
      <c r="O17" s="89"/>
      <c r="P17" s="90"/>
      <c r="Q17" s="160"/>
      <c r="R17" s="230"/>
      <c r="S17" s="228"/>
      <c r="T17" s="228"/>
      <c r="U17" s="228"/>
      <c r="V17" s="228"/>
      <c r="W17" s="228"/>
      <c r="X17" s="228"/>
      <c r="Y17" s="229"/>
      <c r="Z17" s="220">
        <f t="shared" si="1"/>
        <v>15</v>
      </c>
      <c r="AD17" s="92"/>
      <c r="AE17" s="92"/>
    </row>
    <row r="18" spans="1:31" ht="13.8">
      <c r="A18" s="113"/>
      <c r="B18" s="113"/>
      <c r="C18" s="113"/>
      <c r="D18" s="113"/>
      <c r="E18" s="113"/>
      <c r="F18" s="14"/>
      <c r="G18" s="15"/>
      <c r="H18" s="14"/>
      <c r="I18" s="114"/>
      <c r="J18" s="152">
        <f t="shared" si="0"/>
        <v>0</v>
      </c>
      <c r="K18" s="88"/>
      <c r="L18" s="89"/>
      <c r="M18" s="90"/>
      <c r="N18" s="88"/>
      <c r="O18" s="89"/>
      <c r="P18" s="90"/>
      <c r="Q18" s="160"/>
      <c r="R18" s="230"/>
      <c r="S18" s="228"/>
      <c r="T18" s="228"/>
      <c r="U18" s="228"/>
      <c r="V18" s="228"/>
      <c r="W18" s="228"/>
      <c r="X18" s="228"/>
      <c r="Y18" s="229"/>
      <c r="Z18" s="220">
        <f t="shared" si="1"/>
        <v>15</v>
      </c>
      <c r="AD18" s="92"/>
      <c r="AE18" s="92"/>
    </row>
    <row r="19" spans="1:31" ht="13.8">
      <c r="A19" s="113"/>
      <c r="B19" s="113"/>
      <c r="C19" s="113"/>
      <c r="D19" s="113"/>
      <c r="E19" s="113"/>
      <c r="F19" s="14"/>
      <c r="G19" s="15"/>
      <c r="H19" s="14"/>
      <c r="I19" s="114"/>
      <c r="J19" s="152">
        <f t="shared" si="0"/>
        <v>0</v>
      </c>
      <c r="K19" s="88"/>
      <c r="L19" s="89"/>
      <c r="M19" s="90"/>
      <c r="N19" s="88"/>
      <c r="O19" s="89"/>
      <c r="P19" s="90"/>
      <c r="Q19" s="160"/>
      <c r="R19" s="230"/>
      <c r="S19" s="228"/>
      <c r="T19" s="228"/>
      <c r="U19" s="228"/>
      <c r="V19" s="228"/>
      <c r="W19" s="228"/>
      <c r="X19" s="228"/>
      <c r="Y19" s="229"/>
      <c r="Z19" s="220">
        <f t="shared" si="1"/>
        <v>15</v>
      </c>
      <c r="AD19" s="92"/>
      <c r="AE19" s="92"/>
    </row>
    <row r="20" spans="1:31" ht="13.8">
      <c r="A20" s="113"/>
      <c r="B20" s="113"/>
      <c r="C20" s="113"/>
      <c r="D20" s="113"/>
      <c r="E20" s="113"/>
      <c r="F20" s="14"/>
      <c r="G20" s="15"/>
      <c r="H20" s="14"/>
      <c r="I20" s="114"/>
      <c r="J20" s="152">
        <f t="shared" si="0"/>
        <v>0</v>
      </c>
      <c r="K20" s="88"/>
      <c r="L20" s="89"/>
      <c r="M20" s="90"/>
      <c r="N20" s="88"/>
      <c r="O20" s="89"/>
      <c r="P20" s="90"/>
      <c r="Q20" s="160"/>
      <c r="R20" s="230"/>
      <c r="S20" s="228"/>
      <c r="T20" s="228"/>
      <c r="U20" s="228"/>
      <c r="V20" s="228"/>
      <c r="W20" s="228"/>
      <c r="X20" s="228"/>
      <c r="Y20" s="229"/>
      <c r="Z20" s="220">
        <f t="shared" si="1"/>
        <v>15</v>
      </c>
      <c r="AD20" s="92"/>
      <c r="AE20" s="92"/>
    </row>
    <row r="21" spans="1:31" ht="13.8">
      <c r="A21" s="113"/>
      <c r="B21" s="113"/>
      <c r="C21" s="113"/>
      <c r="D21" s="113"/>
      <c r="E21" s="113"/>
      <c r="F21" s="14"/>
      <c r="G21" s="15"/>
      <c r="H21" s="14"/>
      <c r="I21" s="114"/>
      <c r="J21" s="152">
        <f t="shared" si="0"/>
        <v>0</v>
      </c>
      <c r="K21" s="88"/>
      <c r="L21" s="89"/>
      <c r="M21" s="90"/>
      <c r="N21" s="88"/>
      <c r="O21" s="89"/>
      <c r="P21" s="90"/>
      <c r="Q21" s="160"/>
      <c r="R21" s="230"/>
      <c r="S21" s="228"/>
      <c r="T21" s="228"/>
      <c r="U21" s="228"/>
      <c r="V21" s="228"/>
      <c r="W21" s="228"/>
      <c r="X21" s="228"/>
      <c r="Y21" s="229"/>
      <c r="Z21" s="220">
        <f t="shared" si="1"/>
        <v>15</v>
      </c>
      <c r="AD21" s="92"/>
      <c r="AE21" s="92"/>
    </row>
    <row r="22" spans="1:31" ht="13.8">
      <c r="A22" s="113"/>
      <c r="B22" s="113"/>
      <c r="C22" s="113"/>
      <c r="D22" s="113"/>
      <c r="E22" s="113"/>
      <c r="F22" s="14"/>
      <c r="G22" s="15"/>
      <c r="H22" s="14"/>
      <c r="I22" s="114"/>
      <c r="J22" s="152">
        <f t="shared" si="0"/>
        <v>0</v>
      </c>
      <c r="K22" s="88"/>
      <c r="L22" s="89"/>
      <c r="M22" s="90"/>
      <c r="N22" s="88"/>
      <c r="O22" s="89"/>
      <c r="P22" s="90"/>
      <c r="Q22" s="160"/>
      <c r="R22" s="230"/>
      <c r="S22" s="228"/>
      <c r="T22" s="228"/>
      <c r="U22" s="228"/>
      <c r="V22" s="228"/>
      <c r="W22" s="228"/>
      <c r="X22" s="228"/>
      <c r="Y22" s="229"/>
      <c r="Z22" s="220">
        <f t="shared" si="1"/>
        <v>15</v>
      </c>
      <c r="AD22" s="92"/>
      <c r="AE22" s="92"/>
    </row>
    <row r="23" spans="1:31" ht="13.8">
      <c r="A23" s="113"/>
      <c r="B23" s="113"/>
      <c r="C23" s="113"/>
      <c r="D23" s="113"/>
      <c r="E23" s="113"/>
      <c r="F23" s="14"/>
      <c r="G23" s="15"/>
      <c r="H23" s="14"/>
      <c r="I23" s="114"/>
      <c r="J23" s="152">
        <f t="shared" si="0"/>
        <v>0</v>
      </c>
      <c r="K23" s="88"/>
      <c r="L23" s="89"/>
      <c r="M23" s="90"/>
      <c r="N23" s="88"/>
      <c r="O23" s="89"/>
      <c r="P23" s="90"/>
      <c r="Q23" s="160"/>
      <c r="R23" s="230"/>
      <c r="S23" s="228"/>
      <c r="T23" s="228"/>
      <c r="U23" s="228"/>
      <c r="V23" s="228"/>
      <c r="W23" s="228"/>
      <c r="X23" s="228"/>
      <c r="Y23" s="229"/>
      <c r="Z23" s="220">
        <f t="shared" si="1"/>
        <v>15</v>
      </c>
      <c r="AD23" s="92"/>
      <c r="AE23" s="92"/>
    </row>
    <row r="24" spans="1:31" ht="13.8">
      <c r="A24" s="113"/>
      <c r="B24" s="113"/>
      <c r="C24" s="113"/>
      <c r="D24" s="113"/>
      <c r="E24" s="113"/>
      <c r="F24" s="14"/>
      <c r="G24" s="15"/>
      <c r="H24" s="14"/>
      <c r="I24" s="114"/>
      <c r="J24" s="152">
        <f t="shared" si="0"/>
        <v>0</v>
      </c>
      <c r="K24" s="88"/>
      <c r="L24" s="89"/>
      <c r="M24" s="90"/>
      <c r="N24" s="88"/>
      <c r="O24" s="89"/>
      <c r="P24" s="90"/>
      <c r="Q24" s="160"/>
      <c r="R24" s="230"/>
      <c r="S24" s="228"/>
      <c r="T24" s="228"/>
      <c r="U24" s="228"/>
      <c r="V24" s="228"/>
      <c r="W24" s="228"/>
      <c r="X24" s="228"/>
      <c r="Y24" s="229"/>
      <c r="Z24" s="220">
        <f t="shared" si="1"/>
        <v>15</v>
      </c>
      <c r="AD24" s="92"/>
      <c r="AE24" s="92"/>
    </row>
    <row r="25" spans="1:31" ht="13.8">
      <c r="A25" s="113"/>
      <c r="B25" s="113"/>
      <c r="C25" s="113"/>
      <c r="D25" s="113"/>
      <c r="E25" s="113"/>
      <c r="F25" s="14"/>
      <c r="G25" s="15"/>
      <c r="H25" s="14"/>
      <c r="I25" s="114"/>
      <c r="J25" s="152">
        <f t="shared" si="0"/>
        <v>0</v>
      </c>
      <c r="K25" s="88"/>
      <c r="L25" s="89"/>
      <c r="M25" s="90"/>
      <c r="N25" s="88"/>
      <c r="O25" s="89"/>
      <c r="P25" s="90"/>
      <c r="Q25" s="160"/>
      <c r="R25" s="230"/>
      <c r="S25" s="228"/>
      <c r="T25" s="228"/>
      <c r="U25" s="228"/>
      <c r="V25" s="228"/>
      <c r="W25" s="228"/>
      <c r="X25" s="228"/>
      <c r="Y25" s="229"/>
      <c r="Z25" s="220">
        <f t="shared" si="1"/>
        <v>15</v>
      </c>
      <c r="AD25" s="92"/>
      <c r="AE25" s="92"/>
    </row>
    <row r="26" spans="1:31" ht="13.8">
      <c r="A26" s="113"/>
      <c r="B26" s="113"/>
      <c r="C26" s="113"/>
      <c r="D26" s="113"/>
      <c r="E26" s="113"/>
      <c r="F26" s="14"/>
      <c r="G26" s="15"/>
      <c r="H26" s="14"/>
      <c r="I26" s="114"/>
      <c r="J26" s="152">
        <f t="shared" si="0"/>
        <v>0</v>
      </c>
      <c r="K26" s="88"/>
      <c r="L26" s="89"/>
      <c r="M26" s="90"/>
      <c r="N26" s="88"/>
      <c r="O26" s="89"/>
      <c r="P26" s="90"/>
      <c r="Q26" s="160"/>
      <c r="R26" s="230"/>
      <c r="S26" s="228"/>
      <c r="T26" s="228"/>
      <c r="U26" s="228"/>
      <c r="V26" s="228"/>
      <c r="W26" s="228"/>
      <c r="X26" s="228"/>
      <c r="Y26" s="229"/>
      <c r="Z26" s="220">
        <f t="shared" si="1"/>
        <v>15</v>
      </c>
      <c r="AD26" s="92"/>
      <c r="AE26" s="92"/>
    </row>
    <row r="27" spans="1:31" ht="13.8">
      <c r="A27" s="113"/>
      <c r="B27" s="113"/>
      <c r="C27" s="113"/>
      <c r="D27" s="113"/>
      <c r="E27" s="113"/>
      <c r="F27" s="14"/>
      <c r="G27" s="15"/>
      <c r="H27" s="14"/>
      <c r="I27" s="114"/>
      <c r="J27" s="152">
        <f t="shared" si="0"/>
        <v>0</v>
      </c>
      <c r="K27" s="88"/>
      <c r="L27" s="89"/>
      <c r="M27" s="90"/>
      <c r="N27" s="88"/>
      <c r="O27" s="89"/>
      <c r="P27" s="90"/>
      <c r="Q27" s="160"/>
      <c r="R27" s="230"/>
      <c r="S27" s="228"/>
      <c r="T27" s="228"/>
      <c r="U27" s="228"/>
      <c r="V27" s="228"/>
      <c r="W27" s="228"/>
      <c r="X27" s="228"/>
      <c r="Y27" s="229"/>
      <c r="Z27" s="220">
        <f t="shared" si="1"/>
        <v>15</v>
      </c>
      <c r="AD27" s="92"/>
      <c r="AE27" s="92"/>
    </row>
    <row r="28" spans="1:31" ht="13.8">
      <c r="A28" s="113"/>
      <c r="B28" s="113"/>
      <c r="C28" s="113"/>
      <c r="D28" s="113"/>
      <c r="E28" s="113"/>
      <c r="F28" s="14"/>
      <c r="G28" s="15"/>
      <c r="H28" s="14"/>
      <c r="I28" s="114"/>
      <c r="J28" s="152">
        <f t="shared" si="0"/>
        <v>0</v>
      </c>
      <c r="K28" s="88"/>
      <c r="L28" s="89"/>
      <c r="M28" s="90"/>
      <c r="N28" s="88"/>
      <c r="O28" s="89"/>
      <c r="P28" s="90"/>
      <c r="Q28" s="160"/>
      <c r="R28" s="230"/>
      <c r="S28" s="228"/>
      <c r="T28" s="228"/>
      <c r="U28" s="228"/>
      <c r="V28" s="228"/>
      <c r="W28" s="228"/>
      <c r="X28" s="228"/>
      <c r="Y28" s="229"/>
      <c r="Z28" s="220">
        <f t="shared" si="1"/>
        <v>15</v>
      </c>
      <c r="AD28" s="92"/>
      <c r="AE28" s="92"/>
    </row>
    <row r="29" spans="1:31" ht="13.8">
      <c r="A29" s="113"/>
      <c r="B29" s="113"/>
      <c r="C29" s="113"/>
      <c r="D29" s="113"/>
      <c r="E29" s="113"/>
      <c r="F29" s="14"/>
      <c r="G29" s="15"/>
      <c r="H29" s="14"/>
      <c r="I29" s="114"/>
      <c r="J29" s="152">
        <f t="shared" si="0"/>
        <v>0</v>
      </c>
      <c r="K29" s="88"/>
      <c r="L29" s="89"/>
      <c r="M29" s="90"/>
      <c r="N29" s="88"/>
      <c r="O29" s="89"/>
      <c r="P29" s="90"/>
      <c r="Q29" s="160"/>
      <c r="R29" s="230"/>
      <c r="S29" s="228"/>
      <c r="T29" s="228"/>
      <c r="U29" s="228"/>
      <c r="V29" s="228"/>
      <c r="W29" s="228"/>
      <c r="X29" s="228"/>
      <c r="Y29" s="229"/>
      <c r="Z29" s="220">
        <f t="shared" si="1"/>
        <v>15</v>
      </c>
      <c r="AD29" s="92"/>
      <c r="AE29" s="92"/>
    </row>
    <row r="30" spans="1:31" ht="13.8">
      <c r="A30" s="113"/>
      <c r="B30" s="113"/>
      <c r="C30" s="113"/>
      <c r="D30" s="113"/>
      <c r="E30" s="113"/>
      <c r="F30" s="14"/>
      <c r="G30" s="15"/>
      <c r="H30" s="14"/>
      <c r="I30" s="114"/>
      <c r="J30" s="152">
        <f t="shared" si="0"/>
        <v>0</v>
      </c>
      <c r="K30" s="88"/>
      <c r="L30" s="89"/>
      <c r="M30" s="90"/>
      <c r="N30" s="88"/>
      <c r="O30" s="89"/>
      <c r="P30" s="90"/>
      <c r="Q30" s="160"/>
      <c r="R30" s="230"/>
      <c r="S30" s="228"/>
      <c r="T30" s="228"/>
      <c r="U30" s="228"/>
      <c r="V30" s="228"/>
      <c r="W30" s="228"/>
      <c r="X30" s="228"/>
      <c r="Y30" s="229"/>
      <c r="Z30" s="220">
        <f t="shared" si="1"/>
        <v>15</v>
      </c>
      <c r="AD30" s="92"/>
      <c r="AE30" s="92"/>
    </row>
    <row r="31" spans="1:31" ht="13.8">
      <c r="A31" s="113"/>
      <c r="B31" s="113"/>
      <c r="C31" s="113"/>
      <c r="D31" s="113"/>
      <c r="E31" s="113"/>
      <c r="F31" s="14"/>
      <c r="G31" s="15"/>
      <c r="H31" s="14"/>
      <c r="I31" s="114"/>
      <c r="J31" s="152">
        <f t="shared" si="0"/>
        <v>0</v>
      </c>
      <c r="K31" s="88"/>
      <c r="L31" s="89"/>
      <c r="M31" s="90"/>
      <c r="N31" s="88"/>
      <c r="O31" s="89"/>
      <c r="P31" s="90"/>
      <c r="Q31" s="160"/>
      <c r="R31" s="230"/>
      <c r="S31" s="228"/>
      <c r="T31" s="228"/>
      <c r="U31" s="228"/>
      <c r="V31" s="228"/>
      <c r="W31" s="228"/>
      <c r="X31" s="228"/>
      <c r="Y31" s="229"/>
      <c r="Z31" s="220">
        <f t="shared" si="1"/>
        <v>15</v>
      </c>
      <c r="AD31" s="92"/>
      <c r="AE31" s="92"/>
    </row>
    <row r="32" spans="1:31" ht="13.8">
      <c r="A32" s="113"/>
      <c r="B32" s="113"/>
      <c r="C32" s="113"/>
      <c r="D32" s="113"/>
      <c r="E32" s="113"/>
      <c r="F32" s="14"/>
      <c r="G32" s="15"/>
      <c r="H32" s="14"/>
      <c r="I32" s="114"/>
      <c r="J32" s="152">
        <f t="shared" si="0"/>
        <v>0</v>
      </c>
      <c r="K32" s="88"/>
      <c r="L32" s="89"/>
      <c r="M32" s="90"/>
      <c r="N32" s="88"/>
      <c r="O32" s="89"/>
      <c r="P32" s="90"/>
      <c r="Q32" s="160"/>
      <c r="R32" s="230"/>
      <c r="S32" s="228"/>
      <c r="T32" s="228"/>
      <c r="U32" s="228"/>
      <c r="V32" s="228"/>
      <c r="W32" s="228"/>
      <c r="X32" s="228"/>
      <c r="Y32" s="229"/>
      <c r="Z32" s="220">
        <f t="shared" si="1"/>
        <v>15</v>
      </c>
      <c r="AD32" s="92"/>
      <c r="AE32" s="92"/>
    </row>
    <row r="33" spans="1:31" ht="13.8">
      <c r="A33" s="113"/>
      <c r="B33" s="113"/>
      <c r="C33" s="113"/>
      <c r="D33" s="113"/>
      <c r="E33" s="113"/>
      <c r="F33" s="14"/>
      <c r="G33" s="15"/>
      <c r="H33" s="14"/>
      <c r="I33" s="114"/>
      <c r="J33" s="152">
        <f t="shared" si="0"/>
        <v>0</v>
      </c>
      <c r="K33" s="88"/>
      <c r="L33" s="89"/>
      <c r="M33" s="90"/>
      <c r="N33" s="88"/>
      <c r="O33" s="89"/>
      <c r="P33" s="90"/>
      <c r="Q33" s="160"/>
      <c r="R33" s="230"/>
      <c r="S33" s="228"/>
      <c r="T33" s="228"/>
      <c r="U33" s="228"/>
      <c r="V33" s="228"/>
      <c r="W33" s="228"/>
      <c r="X33" s="228"/>
      <c r="Y33" s="229"/>
      <c r="Z33" s="220">
        <f t="shared" si="1"/>
        <v>15</v>
      </c>
      <c r="AD33" s="92"/>
      <c r="AE33" s="92"/>
    </row>
    <row r="34" spans="1:31" ht="13.8">
      <c r="A34" s="113"/>
      <c r="B34" s="113"/>
      <c r="C34" s="113"/>
      <c r="D34" s="113"/>
      <c r="E34" s="113"/>
      <c r="F34" s="14"/>
      <c r="G34" s="15"/>
      <c r="H34" s="14"/>
      <c r="I34" s="114"/>
      <c r="J34" s="152">
        <f t="shared" si="0"/>
        <v>0</v>
      </c>
      <c r="K34" s="88"/>
      <c r="L34" s="89"/>
      <c r="M34" s="90"/>
      <c r="N34" s="88"/>
      <c r="O34" s="89"/>
      <c r="P34" s="90"/>
      <c r="Q34" s="160"/>
      <c r="R34" s="230"/>
      <c r="S34" s="228"/>
      <c r="T34" s="228"/>
      <c r="U34" s="228"/>
      <c r="V34" s="228"/>
      <c r="W34" s="228"/>
      <c r="X34" s="228"/>
      <c r="Y34" s="229"/>
      <c r="Z34" s="220">
        <f t="shared" si="1"/>
        <v>15</v>
      </c>
      <c r="AD34" s="92"/>
      <c r="AE34" s="92"/>
    </row>
    <row r="35" spans="1:31" ht="13.8">
      <c r="A35" s="113"/>
      <c r="B35" s="113"/>
      <c r="C35" s="113"/>
      <c r="D35" s="113"/>
      <c r="E35" s="113"/>
      <c r="F35" s="14"/>
      <c r="G35" s="15"/>
      <c r="H35" s="14"/>
      <c r="I35" s="114"/>
      <c r="J35" s="152">
        <f t="shared" si="0"/>
        <v>0</v>
      </c>
      <c r="K35" s="88"/>
      <c r="L35" s="89"/>
      <c r="M35" s="90"/>
      <c r="N35" s="88"/>
      <c r="O35" s="89"/>
      <c r="P35" s="90"/>
      <c r="Q35" s="160"/>
      <c r="R35" s="230"/>
      <c r="S35" s="228"/>
      <c r="T35" s="228"/>
      <c r="U35" s="228"/>
      <c r="V35" s="228"/>
      <c r="W35" s="228"/>
      <c r="X35" s="228"/>
      <c r="Y35" s="229"/>
      <c r="Z35" s="220">
        <f t="shared" si="1"/>
        <v>15</v>
      </c>
      <c r="AD35" s="92"/>
      <c r="AE35" s="92"/>
    </row>
    <row r="36" spans="1:31" ht="13.8">
      <c r="A36" s="113"/>
      <c r="B36" s="113"/>
      <c r="C36" s="113"/>
      <c r="D36" s="113"/>
      <c r="E36" s="113"/>
      <c r="F36" s="14"/>
      <c r="G36" s="15"/>
      <c r="H36" s="14"/>
      <c r="I36" s="114"/>
      <c r="J36" s="152">
        <f t="shared" si="0"/>
        <v>0</v>
      </c>
      <c r="K36" s="88"/>
      <c r="L36" s="89"/>
      <c r="M36" s="90"/>
      <c r="N36" s="88"/>
      <c r="O36" s="89"/>
      <c r="P36" s="90"/>
      <c r="Q36" s="160"/>
      <c r="R36" s="230"/>
      <c r="S36" s="228"/>
      <c r="T36" s="228"/>
      <c r="U36" s="228"/>
      <c r="V36" s="228"/>
      <c r="W36" s="228"/>
      <c r="X36" s="228"/>
      <c r="Y36" s="229"/>
      <c r="Z36" s="220">
        <f t="shared" si="1"/>
        <v>15</v>
      </c>
      <c r="AD36" s="92"/>
      <c r="AE36" s="92"/>
    </row>
    <row r="37" spans="1:31" ht="13.8">
      <c r="A37" s="113"/>
      <c r="B37" s="113"/>
      <c r="C37" s="113"/>
      <c r="D37" s="113"/>
      <c r="E37" s="113"/>
      <c r="F37" s="14"/>
      <c r="G37" s="15"/>
      <c r="H37" s="14"/>
      <c r="I37" s="114"/>
      <c r="J37" s="152">
        <f t="shared" si="0"/>
        <v>0</v>
      </c>
      <c r="K37" s="88"/>
      <c r="L37" s="89"/>
      <c r="M37" s="90"/>
      <c r="N37" s="88"/>
      <c r="O37" s="89"/>
      <c r="P37" s="90"/>
      <c r="Q37" s="160"/>
      <c r="R37" s="230"/>
      <c r="S37" s="228"/>
      <c r="T37" s="228"/>
      <c r="U37" s="228"/>
      <c r="V37" s="228"/>
      <c r="W37" s="228"/>
      <c r="X37" s="228"/>
      <c r="Y37" s="229"/>
      <c r="Z37" s="220">
        <f t="shared" si="1"/>
        <v>15</v>
      </c>
      <c r="AD37" s="92"/>
      <c r="AE37" s="92"/>
    </row>
    <row r="38" spans="1:31" ht="13.8">
      <c r="A38" s="113"/>
      <c r="B38" s="113"/>
      <c r="C38" s="113"/>
      <c r="D38" s="113"/>
      <c r="E38" s="113"/>
      <c r="F38" s="14"/>
      <c r="G38" s="15"/>
      <c r="H38" s="14"/>
      <c r="I38" s="114"/>
      <c r="J38" s="152">
        <f t="shared" si="0"/>
        <v>0</v>
      </c>
      <c r="K38" s="88"/>
      <c r="L38" s="89"/>
      <c r="M38" s="90"/>
      <c r="N38" s="88"/>
      <c r="O38" s="89"/>
      <c r="P38" s="90"/>
      <c r="Q38" s="160"/>
      <c r="R38" s="230"/>
      <c r="S38" s="228"/>
      <c r="T38" s="228"/>
      <c r="U38" s="228"/>
      <c r="V38" s="228"/>
      <c r="W38" s="228"/>
      <c r="X38" s="228"/>
      <c r="Y38" s="229"/>
      <c r="Z38" s="220">
        <f t="shared" si="1"/>
        <v>15</v>
      </c>
      <c r="AD38" s="92"/>
      <c r="AE38" s="92"/>
    </row>
    <row r="39" spans="1:31" ht="13.8">
      <c r="A39" s="113"/>
      <c r="B39" s="113"/>
      <c r="C39" s="113"/>
      <c r="D39" s="113"/>
      <c r="E39" s="113"/>
      <c r="F39" s="14"/>
      <c r="G39" s="15"/>
      <c r="H39" s="14"/>
      <c r="I39" s="114"/>
      <c r="J39" s="152">
        <f t="shared" si="0"/>
        <v>0</v>
      </c>
      <c r="K39" s="88"/>
      <c r="L39" s="89"/>
      <c r="M39" s="90"/>
      <c r="N39" s="88"/>
      <c r="O39" s="89"/>
      <c r="P39" s="90"/>
      <c r="Q39" s="160"/>
      <c r="R39" s="230"/>
      <c r="S39" s="228"/>
      <c r="T39" s="228"/>
      <c r="U39" s="228"/>
      <c r="V39" s="228"/>
      <c r="W39" s="228"/>
      <c r="X39" s="228"/>
      <c r="Y39" s="229"/>
      <c r="Z39" s="220">
        <f t="shared" si="1"/>
        <v>15</v>
      </c>
      <c r="AD39" s="92"/>
      <c r="AE39" s="92"/>
    </row>
    <row r="40" spans="1:31" ht="13.8">
      <c r="A40" s="113"/>
      <c r="B40" s="113"/>
      <c r="C40" s="113"/>
      <c r="D40" s="113"/>
      <c r="E40" s="113"/>
      <c r="F40" s="14"/>
      <c r="G40" s="15"/>
      <c r="H40" s="14"/>
      <c r="I40" s="114"/>
      <c r="J40" s="152">
        <f t="shared" si="0"/>
        <v>0</v>
      </c>
      <c r="K40" s="88"/>
      <c r="L40" s="89"/>
      <c r="M40" s="90"/>
      <c r="N40" s="88"/>
      <c r="O40" s="89"/>
      <c r="P40" s="90"/>
      <c r="Q40" s="160"/>
      <c r="R40" s="230"/>
      <c r="S40" s="228"/>
      <c r="T40" s="228"/>
      <c r="U40" s="228"/>
      <c r="V40" s="228"/>
      <c r="W40" s="228"/>
      <c r="X40" s="228"/>
      <c r="Y40" s="229"/>
      <c r="Z40" s="220">
        <f t="shared" si="1"/>
        <v>15</v>
      </c>
      <c r="AD40" s="92"/>
      <c r="AE40" s="92"/>
    </row>
    <row r="41" spans="1:31" ht="13.8">
      <c r="A41" s="113"/>
      <c r="B41" s="113"/>
      <c r="C41" s="113"/>
      <c r="D41" s="113"/>
      <c r="E41" s="113"/>
      <c r="F41" s="14"/>
      <c r="G41" s="15"/>
      <c r="H41" s="14"/>
      <c r="I41" s="114"/>
      <c r="J41" s="152">
        <f t="shared" si="0"/>
        <v>0</v>
      </c>
      <c r="K41" s="88"/>
      <c r="L41" s="89"/>
      <c r="M41" s="90"/>
      <c r="N41" s="88"/>
      <c r="O41" s="89"/>
      <c r="P41" s="90"/>
      <c r="Q41" s="160"/>
      <c r="R41" s="230"/>
      <c r="S41" s="228"/>
      <c r="T41" s="228"/>
      <c r="U41" s="228"/>
      <c r="V41" s="228"/>
      <c r="W41" s="228"/>
      <c r="X41" s="228"/>
      <c r="Y41" s="229"/>
      <c r="Z41" s="220">
        <f t="shared" si="1"/>
        <v>15</v>
      </c>
      <c r="AD41" s="92"/>
      <c r="AE41" s="92"/>
    </row>
    <row r="42" spans="1:31" ht="13.8">
      <c r="A42" s="113"/>
      <c r="B42" s="113"/>
      <c r="C42" s="113"/>
      <c r="D42" s="113"/>
      <c r="E42" s="113"/>
      <c r="F42" s="14"/>
      <c r="G42" s="15"/>
      <c r="H42" s="14"/>
      <c r="I42" s="114"/>
      <c r="J42" s="152">
        <f t="shared" si="0"/>
        <v>0</v>
      </c>
      <c r="K42" s="88"/>
      <c r="L42" s="89"/>
      <c r="M42" s="90"/>
      <c r="N42" s="88"/>
      <c r="O42" s="89"/>
      <c r="P42" s="90"/>
      <c r="Q42" s="160"/>
      <c r="R42" s="230"/>
      <c r="S42" s="228"/>
      <c r="T42" s="228"/>
      <c r="U42" s="228"/>
      <c r="V42" s="228"/>
      <c r="W42" s="228"/>
      <c r="X42" s="228"/>
      <c r="Y42" s="229"/>
      <c r="Z42" s="220">
        <f t="shared" si="1"/>
        <v>15</v>
      </c>
      <c r="AD42" s="92"/>
      <c r="AE42" s="92"/>
    </row>
    <row r="43" spans="1:31" ht="13.8">
      <c r="A43" s="113"/>
      <c r="B43" s="113"/>
      <c r="C43" s="113"/>
      <c r="D43" s="113"/>
      <c r="E43" s="113"/>
      <c r="F43" s="14"/>
      <c r="G43" s="15"/>
      <c r="H43" s="14"/>
      <c r="I43" s="114"/>
      <c r="J43" s="152">
        <f t="shared" si="0"/>
        <v>0</v>
      </c>
      <c r="K43" s="88"/>
      <c r="L43" s="89"/>
      <c r="M43" s="90"/>
      <c r="N43" s="88"/>
      <c r="O43" s="89"/>
      <c r="P43" s="90"/>
      <c r="Q43" s="160"/>
      <c r="R43" s="230"/>
      <c r="S43" s="228"/>
      <c r="T43" s="228"/>
      <c r="U43" s="228"/>
      <c r="V43" s="228"/>
      <c r="W43" s="228"/>
      <c r="X43" s="228"/>
      <c r="Y43" s="229"/>
      <c r="Z43" s="220">
        <f t="shared" si="1"/>
        <v>15</v>
      </c>
      <c r="AD43" s="92"/>
      <c r="AE43" s="92"/>
    </row>
    <row r="44" spans="1:31" ht="13.8">
      <c r="A44" s="113"/>
      <c r="B44" s="113"/>
      <c r="C44" s="113"/>
      <c r="D44" s="113"/>
      <c r="E44" s="113"/>
      <c r="F44" s="14"/>
      <c r="G44" s="15"/>
      <c r="H44" s="14"/>
      <c r="I44" s="114"/>
      <c r="J44" s="152">
        <f t="shared" si="0"/>
        <v>0</v>
      </c>
      <c r="K44" s="88"/>
      <c r="L44" s="89"/>
      <c r="M44" s="90"/>
      <c r="N44" s="88"/>
      <c r="O44" s="89"/>
      <c r="P44" s="90"/>
      <c r="Q44" s="160"/>
      <c r="R44" s="230"/>
      <c r="S44" s="228"/>
      <c r="T44" s="228"/>
      <c r="U44" s="228"/>
      <c r="V44" s="228"/>
      <c r="W44" s="228"/>
      <c r="X44" s="228"/>
      <c r="Y44" s="229"/>
      <c r="Z44" s="220">
        <f t="shared" si="1"/>
        <v>15</v>
      </c>
      <c r="AD44" s="92"/>
      <c r="AE44" s="92"/>
    </row>
    <row r="45" spans="1:31" ht="13.8">
      <c r="A45" s="113"/>
      <c r="B45" s="113"/>
      <c r="C45" s="113"/>
      <c r="D45" s="113"/>
      <c r="E45" s="113"/>
      <c r="F45" s="14"/>
      <c r="G45" s="15"/>
      <c r="H45" s="14"/>
      <c r="I45" s="114"/>
      <c r="J45" s="152">
        <f t="shared" si="0"/>
        <v>0</v>
      </c>
      <c r="K45" s="88"/>
      <c r="L45" s="89"/>
      <c r="M45" s="90"/>
      <c r="N45" s="88"/>
      <c r="O45" s="89"/>
      <c r="P45" s="90"/>
      <c r="Q45" s="160"/>
      <c r="R45" s="230"/>
      <c r="S45" s="228"/>
      <c r="T45" s="228"/>
      <c r="U45" s="228"/>
      <c r="V45" s="228"/>
      <c r="W45" s="228"/>
      <c r="X45" s="228"/>
      <c r="Y45" s="229"/>
      <c r="Z45" s="220">
        <f t="shared" si="1"/>
        <v>15</v>
      </c>
      <c r="AD45" s="92"/>
      <c r="AE45" s="92"/>
    </row>
    <row r="46" spans="1:31" ht="13.8">
      <c r="A46" s="113"/>
      <c r="B46" s="113"/>
      <c r="C46" s="113"/>
      <c r="D46" s="113"/>
      <c r="E46" s="113"/>
      <c r="F46" s="14"/>
      <c r="G46" s="15"/>
      <c r="H46" s="14"/>
      <c r="I46" s="114"/>
      <c r="J46" s="152">
        <f t="shared" si="0"/>
        <v>0</v>
      </c>
      <c r="K46" s="88"/>
      <c r="L46" s="89"/>
      <c r="M46" s="90"/>
      <c r="N46" s="88"/>
      <c r="O46" s="89"/>
      <c r="P46" s="90"/>
      <c r="Q46" s="160"/>
      <c r="R46" s="230"/>
      <c r="S46" s="228"/>
      <c r="T46" s="228"/>
      <c r="U46" s="228"/>
      <c r="V46" s="228"/>
      <c r="W46" s="228"/>
      <c r="X46" s="228"/>
      <c r="Y46" s="229"/>
      <c r="Z46" s="220">
        <f t="shared" si="1"/>
        <v>15</v>
      </c>
      <c r="AD46" s="92"/>
      <c r="AE46" s="92"/>
    </row>
    <row r="47" spans="1:31" ht="13.8">
      <c r="A47" s="113"/>
      <c r="B47" s="113"/>
      <c r="C47" s="113"/>
      <c r="D47" s="113"/>
      <c r="E47" s="113"/>
      <c r="F47" s="14"/>
      <c r="G47" s="15"/>
      <c r="H47" s="14"/>
      <c r="I47" s="114"/>
      <c r="J47" s="152">
        <f t="shared" si="0"/>
        <v>0</v>
      </c>
      <c r="K47" s="88"/>
      <c r="L47" s="89"/>
      <c r="M47" s="90"/>
      <c r="N47" s="88"/>
      <c r="O47" s="89"/>
      <c r="P47" s="90"/>
      <c r="Q47" s="160"/>
      <c r="R47" s="230"/>
      <c r="S47" s="228"/>
      <c r="T47" s="228"/>
      <c r="U47" s="228"/>
      <c r="V47" s="228"/>
      <c r="W47" s="228"/>
      <c r="X47" s="228"/>
      <c r="Y47" s="229"/>
      <c r="Z47" s="220">
        <f t="shared" si="1"/>
        <v>15</v>
      </c>
      <c r="AD47" s="92"/>
      <c r="AE47" s="92"/>
    </row>
    <row r="48" spans="1:31" ht="13.8">
      <c r="A48" s="113"/>
      <c r="B48" s="113"/>
      <c r="C48" s="113"/>
      <c r="D48" s="113"/>
      <c r="E48" s="113"/>
      <c r="F48" s="14"/>
      <c r="G48" s="15"/>
      <c r="H48" s="14"/>
      <c r="I48" s="114"/>
      <c r="J48" s="152">
        <f t="shared" si="0"/>
        <v>0</v>
      </c>
      <c r="K48" s="88"/>
      <c r="L48" s="89"/>
      <c r="M48" s="90"/>
      <c r="N48" s="88"/>
      <c r="O48" s="89"/>
      <c r="P48" s="90"/>
      <c r="Q48" s="160"/>
      <c r="R48" s="230"/>
      <c r="S48" s="228"/>
      <c r="T48" s="228"/>
      <c r="U48" s="228"/>
      <c r="V48" s="228"/>
      <c r="W48" s="228"/>
      <c r="X48" s="228"/>
      <c r="Y48" s="229"/>
      <c r="Z48" s="220">
        <f t="shared" si="1"/>
        <v>15</v>
      </c>
      <c r="AD48" s="92"/>
      <c r="AE48" s="92"/>
    </row>
    <row r="49" spans="1:31" ht="13.8">
      <c r="A49" s="113"/>
      <c r="B49" s="113"/>
      <c r="C49" s="113"/>
      <c r="D49" s="113"/>
      <c r="E49" s="113"/>
      <c r="F49" s="14"/>
      <c r="G49" s="15"/>
      <c r="H49" s="14"/>
      <c r="I49" s="114"/>
      <c r="J49" s="152">
        <f t="shared" si="0"/>
        <v>0</v>
      </c>
      <c r="K49" s="88"/>
      <c r="L49" s="89"/>
      <c r="M49" s="90"/>
      <c r="N49" s="88"/>
      <c r="O49" s="89"/>
      <c r="P49" s="90"/>
      <c r="Q49" s="160"/>
      <c r="R49" s="230"/>
      <c r="S49" s="228"/>
      <c r="T49" s="228"/>
      <c r="U49" s="228"/>
      <c r="V49" s="228"/>
      <c r="W49" s="228"/>
      <c r="X49" s="228"/>
      <c r="Y49" s="229"/>
      <c r="Z49" s="220">
        <f t="shared" si="1"/>
        <v>15</v>
      </c>
      <c r="AD49" s="92"/>
      <c r="AE49" s="92"/>
    </row>
    <row r="50" spans="1:31" ht="13.8">
      <c r="A50" s="113"/>
      <c r="B50" s="113"/>
      <c r="C50" s="113"/>
      <c r="D50" s="113"/>
      <c r="E50" s="113"/>
      <c r="F50" s="14"/>
      <c r="G50" s="15"/>
      <c r="H50" s="14"/>
      <c r="I50" s="114"/>
      <c r="J50" s="152">
        <f t="shared" si="0"/>
        <v>0</v>
      </c>
      <c r="K50" s="88"/>
      <c r="L50" s="89"/>
      <c r="M50" s="90"/>
      <c r="N50" s="88"/>
      <c r="O50" s="89"/>
      <c r="P50" s="90"/>
      <c r="Q50" s="160"/>
      <c r="R50" s="230"/>
      <c r="S50" s="228"/>
      <c r="T50" s="228"/>
      <c r="U50" s="228"/>
      <c r="V50" s="228"/>
      <c r="W50" s="228"/>
      <c r="X50" s="228"/>
      <c r="Y50" s="229"/>
      <c r="Z50" s="220">
        <f t="shared" si="1"/>
        <v>15</v>
      </c>
      <c r="AD50" s="92"/>
      <c r="AE50" s="92"/>
    </row>
    <row r="51" spans="1:31" ht="13.8">
      <c r="A51" s="113"/>
      <c r="B51" s="113"/>
      <c r="C51" s="113"/>
      <c r="D51" s="113"/>
      <c r="E51" s="113"/>
      <c r="F51" s="14"/>
      <c r="G51" s="15"/>
      <c r="H51" s="14"/>
      <c r="I51" s="114"/>
      <c r="J51" s="152">
        <f t="shared" si="0"/>
        <v>0</v>
      </c>
      <c r="K51" s="88"/>
      <c r="L51" s="89"/>
      <c r="M51" s="90"/>
      <c r="N51" s="88"/>
      <c r="O51" s="89"/>
      <c r="P51" s="90"/>
      <c r="Q51" s="160"/>
      <c r="R51" s="230"/>
      <c r="S51" s="228"/>
      <c r="T51" s="228"/>
      <c r="U51" s="228"/>
      <c r="V51" s="228"/>
      <c r="W51" s="228"/>
      <c r="X51" s="228"/>
      <c r="Y51" s="229"/>
      <c r="Z51" s="220">
        <f t="shared" si="1"/>
        <v>15</v>
      </c>
      <c r="AD51" s="92"/>
      <c r="AE51" s="92"/>
    </row>
    <row r="52" spans="1:31" ht="13.8">
      <c r="A52" s="113"/>
      <c r="B52" s="113"/>
      <c r="C52" s="113"/>
      <c r="D52" s="113"/>
      <c r="E52" s="113"/>
      <c r="F52" s="14"/>
      <c r="G52" s="15"/>
      <c r="H52" s="14"/>
      <c r="I52" s="114"/>
      <c r="J52" s="152">
        <f t="shared" si="0"/>
        <v>0</v>
      </c>
      <c r="K52" s="88"/>
      <c r="L52" s="89"/>
      <c r="M52" s="90"/>
      <c r="N52" s="88"/>
      <c r="O52" s="89"/>
      <c r="P52" s="90"/>
      <c r="Q52" s="160"/>
      <c r="R52" s="230"/>
      <c r="S52" s="228"/>
      <c r="T52" s="228"/>
      <c r="U52" s="228"/>
      <c r="V52" s="228"/>
      <c r="W52" s="228"/>
      <c r="X52" s="228"/>
      <c r="Y52" s="229"/>
      <c r="Z52" s="220">
        <f t="shared" si="1"/>
        <v>15</v>
      </c>
      <c r="AD52" s="92"/>
      <c r="AE52" s="92"/>
    </row>
    <row r="53" spans="1:31" ht="13.8">
      <c r="A53" s="113"/>
      <c r="B53" s="113"/>
      <c r="C53" s="113"/>
      <c r="D53" s="113"/>
      <c r="E53" s="113"/>
      <c r="F53" s="14"/>
      <c r="G53" s="15"/>
      <c r="H53" s="14"/>
      <c r="I53" s="114"/>
      <c r="J53" s="152">
        <f t="shared" si="0"/>
        <v>0</v>
      </c>
      <c r="K53" s="88"/>
      <c r="L53" s="89"/>
      <c r="M53" s="90"/>
      <c r="N53" s="88"/>
      <c r="O53" s="89"/>
      <c r="P53" s="90"/>
      <c r="Q53" s="160"/>
      <c r="R53" s="230"/>
      <c r="S53" s="228"/>
      <c r="T53" s="228"/>
      <c r="U53" s="228"/>
      <c r="V53" s="228"/>
      <c r="W53" s="228"/>
      <c r="X53" s="228"/>
      <c r="Y53" s="229"/>
      <c r="Z53" s="220">
        <f t="shared" si="1"/>
        <v>15</v>
      </c>
      <c r="AD53" s="92"/>
      <c r="AE53" s="92"/>
    </row>
    <row r="54" spans="1:31" ht="13.8">
      <c r="A54" s="113"/>
      <c r="B54" s="113"/>
      <c r="C54" s="113"/>
      <c r="D54" s="113"/>
      <c r="E54" s="113"/>
      <c r="F54" s="14"/>
      <c r="G54" s="15"/>
      <c r="H54" s="14"/>
      <c r="I54" s="114"/>
      <c r="J54" s="152">
        <f t="shared" si="0"/>
        <v>0</v>
      </c>
      <c r="K54" s="88"/>
      <c r="L54" s="89"/>
      <c r="M54" s="90"/>
      <c r="N54" s="88"/>
      <c r="O54" s="89"/>
      <c r="P54" s="90"/>
      <c r="Q54" s="160"/>
      <c r="R54" s="230"/>
      <c r="S54" s="228"/>
      <c r="T54" s="228"/>
      <c r="U54" s="228"/>
      <c r="V54" s="228"/>
      <c r="W54" s="228"/>
      <c r="X54" s="228"/>
      <c r="Y54" s="229"/>
      <c r="Z54" s="220">
        <f t="shared" si="1"/>
        <v>15</v>
      </c>
      <c r="AD54" s="92"/>
      <c r="AE54" s="92"/>
    </row>
    <row r="55" spans="1:31" ht="13.8">
      <c r="A55" s="113"/>
      <c r="B55" s="113"/>
      <c r="C55" s="113"/>
      <c r="D55" s="113"/>
      <c r="E55" s="113"/>
      <c r="F55" s="14"/>
      <c r="G55" s="15"/>
      <c r="H55" s="14"/>
      <c r="I55" s="114"/>
      <c r="J55" s="152">
        <f t="shared" si="0"/>
        <v>0</v>
      </c>
      <c r="K55" s="88"/>
      <c r="L55" s="89"/>
      <c r="M55" s="90"/>
      <c r="N55" s="88"/>
      <c r="O55" s="89"/>
      <c r="P55" s="90"/>
      <c r="Q55" s="160"/>
      <c r="R55" s="230"/>
      <c r="S55" s="228"/>
      <c r="T55" s="228"/>
      <c r="U55" s="228"/>
      <c r="V55" s="228"/>
      <c r="W55" s="228"/>
      <c r="X55" s="228"/>
      <c r="Y55" s="229"/>
      <c r="Z55" s="220">
        <f t="shared" si="1"/>
        <v>15</v>
      </c>
      <c r="AD55" s="92"/>
      <c r="AE55" s="92"/>
    </row>
    <row r="56" spans="1:31" ht="13.8">
      <c r="A56" s="113"/>
      <c r="B56" s="113"/>
      <c r="C56" s="113"/>
      <c r="D56" s="113"/>
      <c r="E56" s="113"/>
      <c r="F56" s="14"/>
      <c r="G56" s="15"/>
      <c r="H56" s="14"/>
      <c r="I56" s="114"/>
      <c r="J56" s="152">
        <f t="shared" si="0"/>
        <v>0</v>
      </c>
      <c r="K56" s="88"/>
      <c r="L56" s="89"/>
      <c r="M56" s="90"/>
      <c r="N56" s="88"/>
      <c r="O56" s="89"/>
      <c r="P56" s="90"/>
      <c r="Q56" s="160"/>
      <c r="R56" s="230"/>
      <c r="S56" s="228"/>
      <c r="T56" s="228"/>
      <c r="U56" s="228"/>
      <c r="V56" s="228"/>
      <c r="W56" s="228"/>
      <c r="X56" s="228"/>
      <c r="Y56" s="229"/>
      <c r="Z56" s="220">
        <f t="shared" si="1"/>
        <v>15</v>
      </c>
      <c r="AD56" s="92"/>
      <c r="AE56" s="92"/>
    </row>
    <row r="57" spans="1:31" ht="13.8">
      <c r="A57" s="113"/>
      <c r="B57" s="113"/>
      <c r="C57" s="113"/>
      <c r="D57" s="113"/>
      <c r="E57" s="113"/>
      <c r="F57" s="14"/>
      <c r="G57" s="15"/>
      <c r="H57" s="14"/>
      <c r="I57" s="114"/>
      <c r="J57" s="152">
        <f t="shared" si="0"/>
        <v>0</v>
      </c>
      <c r="K57" s="88"/>
      <c r="L57" s="89"/>
      <c r="M57" s="90"/>
      <c r="N57" s="88"/>
      <c r="O57" s="89"/>
      <c r="P57" s="90"/>
      <c r="Q57" s="160"/>
      <c r="R57" s="230"/>
      <c r="S57" s="228"/>
      <c r="T57" s="228"/>
      <c r="U57" s="228"/>
      <c r="V57" s="228"/>
      <c r="W57" s="228"/>
      <c r="X57" s="228"/>
      <c r="Y57" s="229"/>
      <c r="Z57" s="220">
        <f t="shared" si="1"/>
        <v>15</v>
      </c>
      <c r="AD57" s="92"/>
      <c r="AE57" s="92"/>
    </row>
    <row r="58" spans="1:31" ht="13.8">
      <c r="A58" s="113"/>
      <c r="B58" s="113"/>
      <c r="C58" s="113"/>
      <c r="D58" s="113"/>
      <c r="E58" s="113"/>
      <c r="F58" s="14"/>
      <c r="G58" s="15"/>
      <c r="H58" s="14"/>
      <c r="I58" s="114"/>
      <c r="J58" s="152">
        <f t="shared" si="0"/>
        <v>0</v>
      </c>
      <c r="K58" s="88"/>
      <c r="L58" s="89"/>
      <c r="M58" s="90"/>
      <c r="N58" s="88"/>
      <c r="O58" s="89"/>
      <c r="P58" s="90"/>
      <c r="Q58" s="160"/>
      <c r="R58" s="230"/>
      <c r="S58" s="228"/>
      <c r="T58" s="228"/>
      <c r="U58" s="228"/>
      <c r="V58" s="228"/>
      <c r="W58" s="228"/>
      <c r="X58" s="228"/>
      <c r="Y58" s="229"/>
      <c r="Z58" s="220">
        <f t="shared" si="1"/>
        <v>15</v>
      </c>
      <c r="AD58" s="92"/>
      <c r="AE58" s="92"/>
    </row>
    <row r="59" spans="1:31" ht="13.8">
      <c r="A59" s="113"/>
      <c r="B59" s="113"/>
      <c r="C59" s="113"/>
      <c r="D59" s="113"/>
      <c r="E59" s="113"/>
      <c r="F59" s="14"/>
      <c r="G59" s="15"/>
      <c r="H59" s="14"/>
      <c r="I59" s="114"/>
      <c r="J59" s="152">
        <f t="shared" si="0"/>
        <v>0</v>
      </c>
      <c r="K59" s="88"/>
      <c r="L59" s="89"/>
      <c r="M59" s="90"/>
      <c r="N59" s="88"/>
      <c r="O59" s="89"/>
      <c r="P59" s="90"/>
      <c r="Q59" s="160"/>
      <c r="R59" s="230"/>
      <c r="S59" s="228"/>
      <c r="T59" s="228"/>
      <c r="U59" s="228"/>
      <c r="V59" s="228"/>
      <c r="W59" s="228"/>
      <c r="X59" s="228"/>
      <c r="Y59" s="229"/>
      <c r="Z59" s="220">
        <f t="shared" si="1"/>
        <v>15</v>
      </c>
      <c r="AD59" s="92"/>
      <c r="AE59" s="92"/>
    </row>
    <row r="60" spans="1:31" ht="13.8">
      <c r="A60" s="113"/>
      <c r="B60" s="113"/>
      <c r="C60" s="113"/>
      <c r="D60" s="113"/>
      <c r="E60" s="113"/>
      <c r="F60" s="14"/>
      <c r="G60" s="15"/>
      <c r="H60" s="14"/>
      <c r="I60" s="114"/>
      <c r="J60" s="152">
        <f t="shared" si="0"/>
        <v>0</v>
      </c>
      <c r="K60" s="88"/>
      <c r="L60" s="89"/>
      <c r="M60" s="90"/>
      <c r="N60" s="88"/>
      <c r="O60" s="89"/>
      <c r="P60" s="90"/>
      <c r="Q60" s="160"/>
      <c r="R60" s="230"/>
      <c r="S60" s="228"/>
      <c r="T60" s="228"/>
      <c r="U60" s="228"/>
      <c r="V60" s="228"/>
      <c r="W60" s="228"/>
      <c r="X60" s="228"/>
      <c r="Y60" s="229"/>
      <c r="Z60" s="220">
        <f t="shared" si="1"/>
        <v>15</v>
      </c>
      <c r="AD60" s="92"/>
      <c r="AE60" s="92"/>
    </row>
    <row r="61" spans="1:31" ht="13.8">
      <c r="A61" s="113"/>
      <c r="B61" s="113"/>
      <c r="C61" s="113"/>
      <c r="D61" s="113"/>
      <c r="E61" s="113"/>
      <c r="F61" s="14"/>
      <c r="G61" s="15"/>
      <c r="H61" s="14"/>
      <c r="I61" s="114"/>
      <c r="J61" s="152">
        <f t="shared" si="0"/>
        <v>0</v>
      </c>
      <c r="K61" s="88"/>
      <c r="L61" s="89"/>
      <c r="M61" s="90"/>
      <c r="N61" s="88"/>
      <c r="O61" s="89"/>
      <c r="P61" s="90"/>
      <c r="Q61" s="160"/>
      <c r="R61" s="230"/>
      <c r="S61" s="228"/>
      <c r="T61" s="228"/>
      <c r="U61" s="228"/>
      <c r="V61" s="228"/>
      <c r="W61" s="228"/>
      <c r="X61" s="228"/>
      <c r="Y61" s="229"/>
      <c r="Z61" s="220">
        <f t="shared" si="1"/>
        <v>15</v>
      </c>
      <c r="AD61" s="92"/>
      <c r="AE61" s="92"/>
    </row>
    <row r="62" spans="1:31" ht="13.8">
      <c r="A62" s="113"/>
      <c r="B62" s="113"/>
      <c r="C62" s="113"/>
      <c r="D62" s="113"/>
      <c r="E62" s="113"/>
      <c r="F62" s="14"/>
      <c r="G62" s="15"/>
      <c r="H62" s="14"/>
      <c r="I62" s="114"/>
      <c r="J62" s="152">
        <f t="shared" si="0"/>
        <v>0</v>
      </c>
      <c r="K62" s="88"/>
      <c r="L62" s="89"/>
      <c r="M62" s="90"/>
      <c r="N62" s="88"/>
      <c r="O62" s="89"/>
      <c r="P62" s="90"/>
      <c r="Q62" s="160"/>
      <c r="R62" s="230"/>
      <c r="S62" s="228"/>
      <c r="T62" s="228"/>
      <c r="U62" s="228"/>
      <c r="V62" s="228"/>
      <c r="W62" s="228"/>
      <c r="X62" s="228"/>
      <c r="Y62" s="229"/>
      <c r="Z62" s="220">
        <f t="shared" si="1"/>
        <v>15</v>
      </c>
      <c r="AD62" s="92"/>
      <c r="AE62" s="92"/>
    </row>
    <row r="63" spans="1:31" ht="13.8">
      <c r="A63" s="113"/>
      <c r="B63" s="113"/>
      <c r="C63" s="113"/>
      <c r="D63" s="113"/>
      <c r="E63" s="113"/>
      <c r="F63" s="14"/>
      <c r="G63" s="15"/>
      <c r="H63" s="14"/>
      <c r="I63" s="114"/>
      <c r="J63" s="152">
        <f t="shared" si="0"/>
        <v>0</v>
      </c>
      <c r="K63" s="88"/>
      <c r="L63" s="89"/>
      <c r="M63" s="90"/>
      <c r="N63" s="88"/>
      <c r="O63" s="89"/>
      <c r="P63" s="90"/>
      <c r="Q63" s="160"/>
      <c r="R63" s="230"/>
      <c r="S63" s="228"/>
      <c r="T63" s="228"/>
      <c r="U63" s="228"/>
      <c r="V63" s="228"/>
      <c r="W63" s="228"/>
      <c r="X63" s="228"/>
      <c r="Y63" s="229"/>
      <c r="Z63" s="220">
        <f t="shared" si="1"/>
        <v>15</v>
      </c>
      <c r="AD63" s="92"/>
      <c r="AE63" s="92"/>
    </row>
    <row r="64" spans="1:31" ht="13.8">
      <c r="A64" s="113"/>
      <c r="B64" s="113"/>
      <c r="C64" s="113"/>
      <c r="D64" s="113"/>
      <c r="E64" s="113"/>
      <c r="F64" s="14"/>
      <c r="G64" s="15"/>
      <c r="H64" s="14"/>
      <c r="I64" s="114"/>
      <c r="J64" s="152">
        <f t="shared" si="0"/>
        <v>0</v>
      </c>
      <c r="K64" s="88"/>
      <c r="L64" s="89"/>
      <c r="M64" s="90"/>
      <c r="N64" s="88"/>
      <c r="O64" s="89"/>
      <c r="P64" s="90"/>
      <c r="Q64" s="160"/>
      <c r="R64" s="230"/>
      <c r="S64" s="228"/>
      <c r="T64" s="228"/>
      <c r="U64" s="228"/>
      <c r="V64" s="228"/>
      <c r="W64" s="228"/>
      <c r="X64" s="228"/>
      <c r="Y64" s="229"/>
      <c r="Z64" s="220">
        <f t="shared" si="1"/>
        <v>15</v>
      </c>
      <c r="AD64" s="92"/>
      <c r="AE64" s="92"/>
    </row>
    <row r="65" spans="1:31" ht="13.8">
      <c r="A65" s="113"/>
      <c r="B65" s="113"/>
      <c r="C65" s="113"/>
      <c r="D65" s="113"/>
      <c r="E65" s="113"/>
      <c r="F65" s="14"/>
      <c r="G65" s="15"/>
      <c r="H65" s="14"/>
      <c r="I65" s="114"/>
      <c r="J65" s="152">
        <f t="shared" si="0"/>
        <v>0</v>
      </c>
      <c r="K65" s="88"/>
      <c r="L65" s="89"/>
      <c r="M65" s="90"/>
      <c r="N65" s="88"/>
      <c r="O65" s="89"/>
      <c r="P65" s="90"/>
      <c r="Q65" s="160"/>
      <c r="R65" s="230"/>
      <c r="S65" s="228"/>
      <c r="T65" s="228"/>
      <c r="U65" s="228"/>
      <c r="V65" s="228"/>
      <c r="W65" s="228"/>
      <c r="X65" s="228"/>
      <c r="Y65" s="229"/>
      <c r="Z65" s="220">
        <f t="shared" si="1"/>
        <v>15</v>
      </c>
      <c r="AD65" s="92"/>
      <c r="AE65" s="92"/>
    </row>
    <row r="66" spans="1:31" ht="13.8">
      <c r="A66" s="113"/>
      <c r="B66" s="113"/>
      <c r="C66" s="113"/>
      <c r="D66" s="113"/>
      <c r="E66" s="113"/>
      <c r="F66" s="14"/>
      <c r="G66" s="15"/>
      <c r="H66" s="14"/>
      <c r="I66" s="114"/>
      <c r="J66" s="152">
        <f t="shared" si="0"/>
        <v>0</v>
      </c>
      <c r="K66" s="88"/>
      <c r="L66" s="89"/>
      <c r="M66" s="90"/>
      <c r="N66" s="88"/>
      <c r="O66" s="89"/>
      <c r="P66" s="90"/>
      <c r="Q66" s="160"/>
      <c r="R66" s="230"/>
      <c r="S66" s="228"/>
      <c r="T66" s="228"/>
      <c r="U66" s="228"/>
      <c r="V66" s="228"/>
      <c r="W66" s="228"/>
      <c r="X66" s="228"/>
      <c r="Y66" s="229"/>
      <c r="Z66" s="220">
        <f t="shared" si="1"/>
        <v>15</v>
      </c>
      <c r="AD66" s="92"/>
      <c r="AE66" s="92"/>
    </row>
    <row r="67" spans="1:31" ht="13.8">
      <c r="A67" s="113"/>
      <c r="B67" s="113"/>
      <c r="C67" s="113"/>
      <c r="D67" s="113"/>
      <c r="E67" s="113"/>
      <c r="F67" s="14"/>
      <c r="G67" s="15"/>
      <c r="H67" s="14"/>
      <c r="I67" s="114"/>
      <c r="J67" s="152">
        <f t="shared" si="0"/>
        <v>0</v>
      </c>
      <c r="K67" s="88"/>
      <c r="L67" s="89"/>
      <c r="M67" s="90"/>
      <c r="N67" s="88"/>
      <c r="O67" s="89"/>
      <c r="P67" s="90"/>
      <c r="Q67" s="160"/>
      <c r="R67" s="230"/>
      <c r="S67" s="228"/>
      <c r="T67" s="228"/>
      <c r="U67" s="228"/>
      <c r="V67" s="228"/>
      <c r="W67" s="228"/>
      <c r="X67" s="228"/>
      <c r="Y67" s="229"/>
      <c r="Z67" s="220">
        <f t="shared" si="1"/>
        <v>15</v>
      </c>
      <c r="AD67" s="92"/>
      <c r="AE67" s="92"/>
    </row>
    <row r="68" spans="1:31" ht="13.8">
      <c r="A68" s="113"/>
      <c r="B68" s="113"/>
      <c r="C68" s="113"/>
      <c r="D68" s="113"/>
      <c r="E68" s="113"/>
      <c r="F68" s="14"/>
      <c r="G68" s="15"/>
      <c r="H68" s="14"/>
      <c r="I68" s="114"/>
      <c r="J68" s="152">
        <f t="shared" si="0"/>
        <v>0</v>
      </c>
      <c r="K68" s="88"/>
      <c r="L68" s="89"/>
      <c r="M68" s="90"/>
      <c r="N68" s="88"/>
      <c r="O68" s="89"/>
      <c r="P68" s="90"/>
      <c r="Q68" s="160"/>
      <c r="R68" s="230"/>
      <c r="S68" s="228"/>
      <c r="T68" s="228"/>
      <c r="U68" s="228"/>
      <c r="V68" s="228"/>
      <c r="W68" s="228"/>
      <c r="X68" s="228"/>
      <c r="Y68" s="229"/>
      <c r="Z68" s="220">
        <f t="shared" si="1"/>
        <v>15</v>
      </c>
      <c r="AD68" s="92"/>
      <c r="AE68" s="92"/>
    </row>
    <row r="69" spans="1:31" ht="13.8">
      <c r="A69" s="113"/>
      <c r="B69" s="113"/>
      <c r="C69" s="113"/>
      <c r="D69" s="113"/>
      <c r="E69" s="113"/>
      <c r="F69" s="14"/>
      <c r="G69" s="15"/>
      <c r="H69" s="14"/>
      <c r="I69" s="114"/>
      <c r="J69" s="152">
        <f t="shared" si="0"/>
        <v>0</v>
      </c>
      <c r="K69" s="88"/>
      <c r="L69" s="89"/>
      <c r="M69" s="90"/>
      <c r="N69" s="88"/>
      <c r="O69" s="89"/>
      <c r="P69" s="90"/>
      <c r="Q69" s="160"/>
      <c r="R69" s="230"/>
      <c r="S69" s="228"/>
      <c r="T69" s="228"/>
      <c r="U69" s="228"/>
      <c r="V69" s="228"/>
      <c r="W69" s="228"/>
      <c r="X69" s="228"/>
      <c r="Y69" s="229"/>
      <c r="Z69" s="220">
        <f t="shared" si="1"/>
        <v>15</v>
      </c>
      <c r="AD69" s="92"/>
      <c r="AE69" s="92"/>
    </row>
    <row r="70" spans="1:31" ht="13.8">
      <c r="A70" s="113"/>
      <c r="B70" s="113"/>
      <c r="C70" s="113"/>
      <c r="D70" s="113"/>
      <c r="E70" s="113"/>
      <c r="F70" s="14"/>
      <c r="G70" s="15"/>
      <c r="H70" s="14"/>
      <c r="I70" s="114"/>
      <c r="J70" s="152">
        <f t="shared" ref="J70:J133" si="2">IF(I70&lt;&gt;"",I70,IF(AND(ISNUMBER(FIND(".",F70*H70)),ROUNDDOWN(F70*H70,0)=0,F70*H70&lt;0),CONCATENATE("-0",LEFT(RIGHT(F70*H70,LEN(F70*H70)-SEARCH(".",F70*H70)+1),4)),IF(ISNUMBER(FIND(".",F70*H70)),CONCATENATE(ROUNDDOWN(F70*H70,0),LEFT(RIGHT(F70*H70,LEN(F70*H70)-SEARCH(".",F70*H70)+1),4)),F70*H70)))*1</f>
        <v>0</v>
      </c>
      <c r="K70" s="88"/>
      <c r="L70" s="89"/>
      <c r="M70" s="90"/>
      <c r="N70" s="88"/>
      <c r="O70" s="89"/>
      <c r="P70" s="90"/>
      <c r="Q70" s="160"/>
      <c r="R70" s="230"/>
      <c r="S70" s="228"/>
      <c r="T70" s="228"/>
      <c r="U70" s="228"/>
      <c r="V70" s="228"/>
      <c r="W70" s="228"/>
      <c r="X70" s="228"/>
      <c r="Y70" s="229"/>
      <c r="Z70" s="220">
        <f t="shared" ref="Z70:Z133" si="3">COUNTBLANK(A70:I70)+COUNTBLANK(K70:P70)</f>
        <v>15</v>
      </c>
      <c r="AD70" s="92"/>
      <c r="AE70" s="92"/>
    </row>
    <row r="71" spans="1:31" ht="13.8">
      <c r="A71" s="113"/>
      <c r="B71" s="113"/>
      <c r="C71" s="113"/>
      <c r="D71" s="113"/>
      <c r="E71" s="113"/>
      <c r="F71" s="14"/>
      <c r="G71" s="15"/>
      <c r="H71" s="14"/>
      <c r="I71" s="114"/>
      <c r="J71" s="152">
        <f t="shared" si="2"/>
        <v>0</v>
      </c>
      <c r="K71" s="88"/>
      <c r="L71" s="89"/>
      <c r="M71" s="90"/>
      <c r="N71" s="88"/>
      <c r="O71" s="89"/>
      <c r="P71" s="90"/>
      <c r="Q71" s="160"/>
      <c r="R71" s="230"/>
      <c r="S71" s="228"/>
      <c r="T71" s="228"/>
      <c r="U71" s="228"/>
      <c r="V71" s="228"/>
      <c r="W71" s="228"/>
      <c r="X71" s="228"/>
      <c r="Y71" s="229"/>
      <c r="Z71" s="220">
        <f t="shared" si="3"/>
        <v>15</v>
      </c>
      <c r="AD71" s="92"/>
      <c r="AE71" s="92"/>
    </row>
    <row r="72" spans="1:31" ht="13.8">
      <c r="A72" s="113"/>
      <c r="B72" s="113"/>
      <c r="C72" s="113"/>
      <c r="D72" s="113"/>
      <c r="E72" s="113"/>
      <c r="F72" s="14"/>
      <c r="G72" s="15"/>
      <c r="H72" s="14"/>
      <c r="I72" s="114"/>
      <c r="J72" s="152">
        <f t="shared" si="2"/>
        <v>0</v>
      </c>
      <c r="K72" s="88"/>
      <c r="L72" s="89"/>
      <c r="M72" s="90"/>
      <c r="N72" s="88"/>
      <c r="O72" s="89"/>
      <c r="P72" s="90"/>
      <c r="Q72" s="160"/>
      <c r="R72" s="230"/>
      <c r="S72" s="228"/>
      <c r="T72" s="228"/>
      <c r="U72" s="228"/>
      <c r="V72" s="228"/>
      <c r="W72" s="228"/>
      <c r="X72" s="228"/>
      <c r="Y72" s="229"/>
      <c r="Z72" s="220">
        <f t="shared" si="3"/>
        <v>15</v>
      </c>
      <c r="AD72" s="92"/>
      <c r="AE72" s="92"/>
    </row>
    <row r="73" spans="1:31" ht="13.8">
      <c r="A73" s="113"/>
      <c r="B73" s="113"/>
      <c r="C73" s="113"/>
      <c r="D73" s="113"/>
      <c r="E73" s="113"/>
      <c r="F73" s="14"/>
      <c r="G73" s="15"/>
      <c r="H73" s="14"/>
      <c r="I73" s="114"/>
      <c r="J73" s="152">
        <f t="shared" si="2"/>
        <v>0</v>
      </c>
      <c r="K73" s="88"/>
      <c r="L73" s="89"/>
      <c r="M73" s="90"/>
      <c r="N73" s="88"/>
      <c r="O73" s="89"/>
      <c r="P73" s="90"/>
      <c r="Q73" s="160"/>
      <c r="R73" s="230"/>
      <c r="S73" s="228"/>
      <c r="T73" s="228"/>
      <c r="U73" s="228"/>
      <c r="V73" s="228"/>
      <c r="W73" s="228"/>
      <c r="X73" s="228"/>
      <c r="Y73" s="229"/>
      <c r="Z73" s="220">
        <f t="shared" si="3"/>
        <v>15</v>
      </c>
      <c r="AD73" s="92"/>
      <c r="AE73" s="92"/>
    </row>
    <row r="74" spans="1:31" ht="13.8">
      <c r="A74" s="113"/>
      <c r="B74" s="113"/>
      <c r="C74" s="113"/>
      <c r="D74" s="113"/>
      <c r="E74" s="113"/>
      <c r="F74" s="14"/>
      <c r="G74" s="15"/>
      <c r="H74" s="14"/>
      <c r="I74" s="114"/>
      <c r="J74" s="152">
        <f t="shared" si="2"/>
        <v>0</v>
      </c>
      <c r="K74" s="88"/>
      <c r="L74" s="89"/>
      <c r="M74" s="90"/>
      <c r="N74" s="88"/>
      <c r="O74" s="89"/>
      <c r="P74" s="90"/>
      <c r="Q74" s="160"/>
      <c r="R74" s="230"/>
      <c r="S74" s="228"/>
      <c r="T74" s="228"/>
      <c r="U74" s="228"/>
      <c r="V74" s="228"/>
      <c r="W74" s="228"/>
      <c r="X74" s="228"/>
      <c r="Y74" s="229"/>
      <c r="Z74" s="220">
        <f t="shared" si="3"/>
        <v>15</v>
      </c>
      <c r="AD74" s="92"/>
      <c r="AE74" s="92"/>
    </row>
    <row r="75" spans="1:31" ht="13.8">
      <c r="A75" s="113"/>
      <c r="B75" s="113"/>
      <c r="C75" s="113"/>
      <c r="D75" s="113"/>
      <c r="E75" s="113"/>
      <c r="F75" s="14"/>
      <c r="G75" s="15"/>
      <c r="H75" s="14"/>
      <c r="I75" s="114"/>
      <c r="J75" s="152">
        <f t="shared" si="2"/>
        <v>0</v>
      </c>
      <c r="K75" s="88"/>
      <c r="L75" s="89"/>
      <c r="M75" s="90"/>
      <c r="N75" s="88"/>
      <c r="O75" s="89"/>
      <c r="P75" s="90"/>
      <c r="Q75" s="160"/>
      <c r="R75" s="230"/>
      <c r="S75" s="228"/>
      <c r="T75" s="228"/>
      <c r="U75" s="228"/>
      <c r="V75" s="228"/>
      <c r="W75" s="228"/>
      <c r="X75" s="228"/>
      <c r="Y75" s="229"/>
      <c r="Z75" s="220">
        <f t="shared" si="3"/>
        <v>15</v>
      </c>
      <c r="AD75" s="92"/>
      <c r="AE75" s="92"/>
    </row>
    <row r="76" spans="1:31" ht="13.8">
      <c r="A76" s="113"/>
      <c r="B76" s="113"/>
      <c r="C76" s="113"/>
      <c r="D76" s="113"/>
      <c r="E76" s="113"/>
      <c r="F76" s="14"/>
      <c r="G76" s="15"/>
      <c r="H76" s="14"/>
      <c r="I76" s="114"/>
      <c r="J76" s="152">
        <f t="shared" si="2"/>
        <v>0</v>
      </c>
      <c r="K76" s="88"/>
      <c r="L76" s="89"/>
      <c r="M76" s="90"/>
      <c r="N76" s="88"/>
      <c r="O76" s="89"/>
      <c r="P76" s="90"/>
      <c r="Q76" s="160"/>
      <c r="R76" s="230"/>
      <c r="S76" s="228"/>
      <c r="T76" s="228"/>
      <c r="U76" s="228"/>
      <c r="V76" s="228"/>
      <c r="W76" s="228"/>
      <c r="X76" s="228"/>
      <c r="Y76" s="229"/>
      <c r="Z76" s="220">
        <f t="shared" si="3"/>
        <v>15</v>
      </c>
      <c r="AD76" s="92"/>
      <c r="AE76" s="92"/>
    </row>
    <row r="77" spans="1:31" ht="13.8">
      <c r="A77" s="113"/>
      <c r="B77" s="113"/>
      <c r="C77" s="113"/>
      <c r="D77" s="113"/>
      <c r="E77" s="113"/>
      <c r="F77" s="14"/>
      <c r="G77" s="15"/>
      <c r="H77" s="14"/>
      <c r="I77" s="114"/>
      <c r="J77" s="152">
        <f t="shared" si="2"/>
        <v>0</v>
      </c>
      <c r="K77" s="88"/>
      <c r="L77" s="89"/>
      <c r="M77" s="90"/>
      <c r="N77" s="88"/>
      <c r="O77" s="89"/>
      <c r="P77" s="90"/>
      <c r="Q77" s="160"/>
      <c r="R77" s="230"/>
      <c r="S77" s="228"/>
      <c r="T77" s="228"/>
      <c r="U77" s="228"/>
      <c r="V77" s="228"/>
      <c r="W77" s="228"/>
      <c r="X77" s="228"/>
      <c r="Y77" s="229"/>
      <c r="Z77" s="220">
        <f t="shared" si="3"/>
        <v>15</v>
      </c>
      <c r="AD77" s="92"/>
      <c r="AE77" s="92"/>
    </row>
    <row r="78" spans="1:31" ht="13.8">
      <c r="A78" s="113"/>
      <c r="B78" s="113"/>
      <c r="C78" s="113"/>
      <c r="D78" s="113"/>
      <c r="E78" s="113"/>
      <c r="F78" s="14"/>
      <c r="G78" s="15"/>
      <c r="H78" s="14"/>
      <c r="I78" s="114"/>
      <c r="J78" s="152">
        <f t="shared" si="2"/>
        <v>0</v>
      </c>
      <c r="K78" s="88"/>
      <c r="L78" s="89"/>
      <c r="M78" s="90"/>
      <c r="N78" s="88"/>
      <c r="O78" s="89"/>
      <c r="P78" s="90"/>
      <c r="Q78" s="160"/>
      <c r="R78" s="230"/>
      <c r="S78" s="228"/>
      <c r="T78" s="228"/>
      <c r="U78" s="228"/>
      <c r="V78" s="228"/>
      <c r="W78" s="228"/>
      <c r="X78" s="228"/>
      <c r="Y78" s="229"/>
      <c r="Z78" s="220">
        <f t="shared" si="3"/>
        <v>15</v>
      </c>
      <c r="AD78" s="92"/>
      <c r="AE78" s="92"/>
    </row>
    <row r="79" spans="1:31" ht="13.8">
      <c r="A79" s="113"/>
      <c r="B79" s="113"/>
      <c r="C79" s="113"/>
      <c r="D79" s="113"/>
      <c r="E79" s="113"/>
      <c r="F79" s="14"/>
      <c r="G79" s="15"/>
      <c r="H79" s="14"/>
      <c r="I79" s="114"/>
      <c r="J79" s="152">
        <f t="shared" si="2"/>
        <v>0</v>
      </c>
      <c r="K79" s="88"/>
      <c r="L79" s="89"/>
      <c r="M79" s="90"/>
      <c r="N79" s="88"/>
      <c r="O79" s="89"/>
      <c r="P79" s="90"/>
      <c r="Q79" s="160"/>
      <c r="R79" s="230"/>
      <c r="S79" s="228"/>
      <c r="T79" s="228"/>
      <c r="U79" s="228"/>
      <c r="V79" s="228"/>
      <c r="W79" s="228"/>
      <c r="X79" s="228"/>
      <c r="Y79" s="229"/>
      <c r="Z79" s="220">
        <f t="shared" si="3"/>
        <v>15</v>
      </c>
      <c r="AD79" s="92"/>
      <c r="AE79" s="92"/>
    </row>
    <row r="80" spans="1:31" ht="13.8">
      <c r="A80" s="113"/>
      <c r="B80" s="113"/>
      <c r="C80" s="113"/>
      <c r="D80" s="113"/>
      <c r="E80" s="113"/>
      <c r="F80" s="14"/>
      <c r="G80" s="15"/>
      <c r="H80" s="14"/>
      <c r="I80" s="114"/>
      <c r="J80" s="152">
        <f t="shared" si="2"/>
        <v>0</v>
      </c>
      <c r="K80" s="88"/>
      <c r="L80" s="89"/>
      <c r="M80" s="90"/>
      <c r="N80" s="88"/>
      <c r="O80" s="89"/>
      <c r="P80" s="90"/>
      <c r="Q80" s="160"/>
      <c r="R80" s="230"/>
      <c r="S80" s="228"/>
      <c r="T80" s="228"/>
      <c r="U80" s="228"/>
      <c r="V80" s="228"/>
      <c r="W80" s="228"/>
      <c r="X80" s="228"/>
      <c r="Y80" s="229"/>
      <c r="Z80" s="220">
        <f t="shared" si="3"/>
        <v>15</v>
      </c>
      <c r="AD80" s="92"/>
      <c r="AE80" s="92"/>
    </row>
    <row r="81" spans="1:31" ht="13.8">
      <c r="A81" s="113"/>
      <c r="B81" s="113"/>
      <c r="C81" s="113"/>
      <c r="D81" s="113"/>
      <c r="E81" s="113"/>
      <c r="F81" s="14"/>
      <c r="G81" s="15"/>
      <c r="H81" s="14"/>
      <c r="I81" s="114"/>
      <c r="J81" s="152">
        <f t="shared" si="2"/>
        <v>0</v>
      </c>
      <c r="K81" s="88"/>
      <c r="L81" s="89"/>
      <c r="M81" s="90"/>
      <c r="N81" s="88"/>
      <c r="O81" s="89"/>
      <c r="P81" s="90"/>
      <c r="Q81" s="160"/>
      <c r="R81" s="230"/>
      <c r="S81" s="228"/>
      <c r="T81" s="228"/>
      <c r="U81" s="228"/>
      <c r="V81" s="228"/>
      <c r="W81" s="228"/>
      <c r="X81" s="228"/>
      <c r="Y81" s="229"/>
      <c r="Z81" s="220">
        <f t="shared" si="3"/>
        <v>15</v>
      </c>
      <c r="AD81" s="92"/>
      <c r="AE81" s="92"/>
    </row>
    <row r="82" spans="1:31" ht="13.8">
      <c r="A82" s="113"/>
      <c r="B82" s="113"/>
      <c r="C82" s="113"/>
      <c r="D82" s="113"/>
      <c r="E82" s="113"/>
      <c r="F82" s="14"/>
      <c r="G82" s="15"/>
      <c r="H82" s="14"/>
      <c r="I82" s="114"/>
      <c r="J82" s="152">
        <f t="shared" si="2"/>
        <v>0</v>
      </c>
      <c r="K82" s="88"/>
      <c r="L82" s="89"/>
      <c r="M82" s="90"/>
      <c r="N82" s="88"/>
      <c r="O82" s="89"/>
      <c r="P82" s="90"/>
      <c r="Q82" s="160"/>
      <c r="R82" s="230"/>
      <c r="S82" s="228"/>
      <c r="T82" s="228"/>
      <c r="U82" s="228"/>
      <c r="V82" s="228"/>
      <c r="W82" s="228"/>
      <c r="X82" s="228"/>
      <c r="Y82" s="229"/>
      <c r="Z82" s="220">
        <f t="shared" si="3"/>
        <v>15</v>
      </c>
      <c r="AD82" s="92"/>
      <c r="AE82" s="92"/>
    </row>
    <row r="83" spans="1:31" ht="13.8">
      <c r="A83" s="113"/>
      <c r="B83" s="113"/>
      <c r="C83" s="113"/>
      <c r="D83" s="113"/>
      <c r="E83" s="113"/>
      <c r="F83" s="14"/>
      <c r="G83" s="15"/>
      <c r="H83" s="14"/>
      <c r="I83" s="114"/>
      <c r="J83" s="152">
        <f t="shared" si="2"/>
        <v>0</v>
      </c>
      <c r="K83" s="88"/>
      <c r="L83" s="89"/>
      <c r="M83" s="90"/>
      <c r="N83" s="88"/>
      <c r="O83" s="89"/>
      <c r="P83" s="90"/>
      <c r="Q83" s="160"/>
      <c r="R83" s="230"/>
      <c r="S83" s="228"/>
      <c r="T83" s="228"/>
      <c r="U83" s="228"/>
      <c r="V83" s="228"/>
      <c r="W83" s="228"/>
      <c r="X83" s="228"/>
      <c r="Y83" s="229"/>
      <c r="Z83" s="220">
        <f t="shared" si="3"/>
        <v>15</v>
      </c>
      <c r="AD83" s="92"/>
      <c r="AE83" s="92"/>
    </row>
    <row r="84" spans="1:31" ht="13.8">
      <c r="A84" s="113"/>
      <c r="B84" s="113"/>
      <c r="C84" s="113"/>
      <c r="D84" s="113"/>
      <c r="E84" s="113"/>
      <c r="F84" s="14"/>
      <c r="G84" s="15"/>
      <c r="H84" s="14"/>
      <c r="I84" s="114"/>
      <c r="J84" s="152">
        <f t="shared" si="2"/>
        <v>0</v>
      </c>
      <c r="K84" s="88"/>
      <c r="L84" s="89"/>
      <c r="M84" s="90"/>
      <c r="N84" s="88"/>
      <c r="O84" s="89"/>
      <c r="P84" s="90"/>
      <c r="Q84" s="160"/>
      <c r="R84" s="230"/>
      <c r="S84" s="228"/>
      <c r="T84" s="228"/>
      <c r="U84" s="228"/>
      <c r="V84" s="228"/>
      <c r="W84" s="228"/>
      <c r="X84" s="228"/>
      <c r="Y84" s="229"/>
      <c r="Z84" s="220">
        <f t="shared" si="3"/>
        <v>15</v>
      </c>
      <c r="AD84" s="92"/>
      <c r="AE84" s="92"/>
    </row>
    <row r="85" spans="1:31" ht="13.8">
      <c r="A85" s="113"/>
      <c r="B85" s="113"/>
      <c r="C85" s="113"/>
      <c r="D85" s="113"/>
      <c r="E85" s="113"/>
      <c r="F85" s="14"/>
      <c r="G85" s="15"/>
      <c r="H85" s="14"/>
      <c r="I85" s="114"/>
      <c r="J85" s="152">
        <f t="shared" si="2"/>
        <v>0</v>
      </c>
      <c r="K85" s="88"/>
      <c r="L85" s="89"/>
      <c r="M85" s="90"/>
      <c r="N85" s="88"/>
      <c r="O85" s="89"/>
      <c r="P85" s="90"/>
      <c r="Q85" s="160"/>
      <c r="R85" s="230"/>
      <c r="S85" s="228"/>
      <c r="T85" s="228"/>
      <c r="U85" s="228"/>
      <c r="V85" s="228"/>
      <c r="W85" s="228"/>
      <c r="X85" s="228"/>
      <c r="Y85" s="229"/>
      <c r="Z85" s="220">
        <f t="shared" si="3"/>
        <v>15</v>
      </c>
      <c r="AD85" s="92"/>
      <c r="AE85" s="92"/>
    </row>
    <row r="86" spans="1:31" ht="13.8">
      <c r="A86" s="113"/>
      <c r="B86" s="113"/>
      <c r="C86" s="113"/>
      <c r="D86" s="113"/>
      <c r="E86" s="113"/>
      <c r="F86" s="14"/>
      <c r="G86" s="15"/>
      <c r="H86" s="14"/>
      <c r="I86" s="114"/>
      <c r="J86" s="152">
        <f t="shared" si="2"/>
        <v>0</v>
      </c>
      <c r="K86" s="88"/>
      <c r="L86" s="89"/>
      <c r="M86" s="90"/>
      <c r="N86" s="88"/>
      <c r="O86" s="89"/>
      <c r="P86" s="90"/>
      <c r="Q86" s="160"/>
      <c r="R86" s="230"/>
      <c r="S86" s="228"/>
      <c r="T86" s="228"/>
      <c r="U86" s="228"/>
      <c r="V86" s="228"/>
      <c r="W86" s="228"/>
      <c r="X86" s="228"/>
      <c r="Y86" s="229"/>
      <c r="Z86" s="220">
        <f t="shared" si="3"/>
        <v>15</v>
      </c>
      <c r="AD86" s="92"/>
      <c r="AE86" s="92"/>
    </row>
    <row r="87" spans="1:31" ht="13.8">
      <c r="A87" s="113"/>
      <c r="B87" s="113"/>
      <c r="C87" s="113"/>
      <c r="D87" s="113"/>
      <c r="E87" s="113"/>
      <c r="F87" s="14"/>
      <c r="G87" s="15"/>
      <c r="H87" s="14"/>
      <c r="I87" s="114"/>
      <c r="J87" s="152">
        <f t="shared" si="2"/>
        <v>0</v>
      </c>
      <c r="K87" s="88"/>
      <c r="L87" s="89"/>
      <c r="M87" s="90"/>
      <c r="N87" s="88"/>
      <c r="O87" s="89"/>
      <c r="P87" s="90"/>
      <c r="Q87" s="160"/>
      <c r="R87" s="230"/>
      <c r="S87" s="228"/>
      <c r="T87" s="228"/>
      <c r="U87" s="228"/>
      <c r="V87" s="228"/>
      <c r="W87" s="228"/>
      <c r="X87" s="228"/>
      <c r="Y87" s="229"/>
      <c r="Z87" s="220">
        <f t="shared" si="3"/>
        <v>15</v>
      </c>
      <c r="AD87" s="92"/>
      <c r="AE87" s="92"/>
    </row>
    <row r="88" spans="1:31" ht="13.8">
      <c r="A88" s="113"/>
      <c r="B88" s="113"/>
      <c r="C88" s="113"/>
      <c r="D88" s="113"/>
      <c r="E88" s="113"/>
      <c r="F88" s="14"/>
      <c r="G88" s="15"/>
      <c r="H88" s="14"/>
      <c r="I88" s="114"/>
      <c r="J88" s="152">
        <f t="shared" si="2"/>
        <v>0</v>
      </c>
      <c r="K88" s="88"/>
      <c r="L88" s="89"/>
      <c r="M88" s="90"/>
      <c r="N88" s="88"/>
      <c r="O88" s="89"/>
      <c r="P88" s="90"/>
      <c r="Q88" s="160"/>
      <c r="R88" s="230"/>
      <c r="S88" s="228"/>
      <c r="T88" s="228"/>
      <c r="U88" s="228"/>
      <c r="V88" s="228"/>
      <c r="W88" s="228"/>
      <c r="X88" s="228"/>
      <c r="Y88" s="229"/>
      <c r="Z88" s="220">
        <f t="shared" si="3"/>
        <v>15</v>
      </c>
      <c r="AD88" s="92"/>
      <c r="AE88" s="92"/>
    </row>
    <row r="89" spans="1:31" ht="13.8">
      <c r="A89" s="113"/>
      <c r="B89" s="113"/>
      <c r="C89" s="113"/>
      <c r="D89" s="113"/>
      <c r="E89" s="113"/>
      <c r="F89" s="14"/>
      <c r="G89" s="15"/>
      <c r="H89" s="14"/>
      <c r="I89" s="114"/>
      <c r="J89" s="152">
        <f t="shared" si="2"/>
        <v>0</v>
      </c>
      <c r="K89" s="88"/>
      <c r="L89" s="89"/>
      <c r="M89" s="90"/>
      <c r="N89" s="88"/>
      <c r="O89" s="89"/>
      <c r="P89" s="90"/>
      <c r="Q89" s="160"/>
      <c r="R89" s="230"/>
      <c r="S89" s="228"/>
      <c r="T89" s="228"/>
      <c r="U89" s="228"/>
      <c r="V89" s="228"/>
      <c r="W89" s="228"/>
      <c r="X89" s="228"/>
      <c r="Y89" s="229"/>
      <c r="Z89" s="220">
        <f t="shared" si="3"/>
        <v>15</v>
      </c>
      <c r="AD89" s="92"/>
      <c r="AE89" s="92"/>
    </row>
    <row r="90" spans="1:31" ht="13.8">
      <c r="A90" s="113"/>
      <c r="B90" s="113"/>
      <c r="C90" s="113"/>
      <c r="D90" s="113"/>
      <c r="E90" s="113"/>
      <c r="F90" s="14"/>
      <c r="G90" s="15"/>
      <c r="H90" s="14"/>
      <c r="I90" s="114"/>
      <c r="J90" s="152">
        <f t="shared" si="2"/>
        <v>0</v>
      </c>
      <c r="K90" s="88"/>
      <c r="L90" s="89"/>
      <c r="M90" s="90"/>
      <c r="N90" s="88"/>
      <c r="O90" s="89"/>
      <c r="P90" s="90"/>
      <c r="Q90" s="160"/>
      <c r="R90" s="230"/>
      <c r="S90" s="228"/>
      <c r="T90" s="228"/>
      <c r="U90" s="228"/>
      <c r="V90" s="228"/>
      <c r="W90" s="228"/>
      <c r="X90" s="228"/>
      <c r="Y90" s="229"/>
      <c r="Z90" s="220">
        <f t="shared" si="3"/>
        <v>15</v>
      </c>
      <c r="AD90" s="92"/>
      <c r="AE90" s="92"/>
    </row>
    <row r="91" spans="1:31" ht="13.8">
      <c r="A91" s="113"/>
      <c r="B91" s="113"/>
      <c r="C91" s="113"/>
      <c r="D91" s="113"/>
      <c r="E91" s="113"/>
      <c r="F91" s="14"/>
      <c r="G91" s="15"/>
      <c r="H91" s="14"/>
      <c r="I91" s="114"/>
      <c r="J91" s="152">
        <f t="shared" si="2"/>
        <v>0</v>
      </c>
      <c r="K91" s="88"/>
      <c r="L91" s="89"/>
      <c r="M91" s="90"/>
      <c r="N91" s="88"/>
      <c r="O91" s="89"/>
      <c r="P91" s="90"/>
      <c r="Q91" s="160"/>
      <c r="R91" s="230"/>
      <c r="S91" s="228"/>
      <c r="T91" s="228"/>
      <c r="U91" s="228"/>
      <c r="V91" s="228"/>
      <c r="W91" s="228"/>
      <c r="X91" s="228"/>
      <c r="Y91" s="229"/>
      <c r="Z91" s="220">
        <f t="shared" si="3"/>
        <v>15</v>
      </c>
      <c r="AD91" s="92"/>
      <c r="AE91" s="92"/>
    </row>
    <row r="92" spans="1:31" ht="13.8">
      <c r="A92" s="113"/>
      <c r="B92" s="113"/>
      <c r="C92" s="113"/>
      <c r="D92" s="113"/>
      <c r="E92" s="113"/>
      <c r="F92" s="14"/>
      <c r="G92" s="15"/>
      <c r="H92" s="14"/>
      <c r="I92" s="114"/>
      <c r="J92" s="152">
        <f t="shared" si="2"/>
        <v>0</v>
      </c>
      <c r="K92" s="88"/>
      <c r="L92" s="89"/>
      <c r="M92" s="90"/>
      <c r="N92" s="88"/>
      <c r="O92" s="89"/>
      <c r="P92" s="90"/>
      <c r="Q92" s="160"/>
      <c r="R92" s="230"/>
      <c r="S92" s="228"/>
      <c r="T92" s="228"/>
      <c r="U92" s="228"/>
      <c r="V92" s="228"/>
      <c r="W92" s="228"/>
      <c r="X92" s="228"/>
      <c r="Y92" s="229"/>
      <c r="Z92" s="220">
        <f t="shared" si="3"/>
        <v>15</v>
      </c>
      <c r="AD92" s="92"/>
      <c r="AE92" s="92"/>
    </row>
    <row r="93" spans="1:31" ht="13.8">
      <c r="A93" s="113"/>
      <c r="B93" s="113"/>
      <c r="C93" s="113"/>
      <c r="D93" s="113"/>
      <c r="E93" s="113"/>
      <c r="F93" s="14"/>
      <c r="G93" s="15"/>
      <c r="H93" s="14"/>
      <c r="I93" s="114"/>
      <c r="J93" s="152">
        <f t="shared" si="2"/>
        <v>0</v>
      </c>
      <c r="K93" s="88"/>
      <c r="L93" s="89"/>
      <c r="M93" s="90"/>
      <c r="N93" s="88"/>
      <c r="O93" s="89"/>
      <c r="P93" s="90"/>
      <c r="Q93" s="160"/>
      <c r="R93" s="230"/>
      <c r="S93" s="228"/>
      <c r="T93" s="228"/>
      <c r="U93" s="228"/>
      <c r="V93" s="228"/>
      <c r="W93" s="228"/>
      <c r="X93" s="228"/>
      <c r="Y93" s="229"/>
      <c r="Z93" s="220">
        <f t="shared" si="3"/>
        <v>15</v>
      </c>
      <c r="AD93" s="92"/>
      <c r="AE93" s="92"/>
    </row>
    <row r="94" spans="1:31" ht="13.8">
      <c r="A94" s="113"/>
      <c r="B94" s="113"/>
      <c r="C94" s="113"/>
      <c r="D94" s="113"/>
      <c r="E94" s="113"/>
      <c r="F94" s="14"/>
      <c r="G94" s="15"/>
      <c r="H94" s="14"/>
      <c r="I94" s="114"/>
      <c r="J94" s="152">
        <f t="shared" si="2"/>
        <v>0</v>
      </c>
      <c r="K94" s="88"/>
      <c r="L94" s="89"/>
      <c r="M94" s="90"/>
      <c r="N94" s="88"/>
      <c r="O94" s="89"/>
      <c r="P94" s="90"/>
      <c r="Q94" s="160"/>
      <c r="R94" s="230"/>
      <c r="S94" s="228"/>
      <c r="T94" s="228"/>
      <c r="U94" s="228"/>
      <c r="V94" s="228"/>
      <c r="W94" s="228"/>
      <c r="X94" s="228"/>
      <c r="Y94" s="229"/>
      <c r="Z94" s="220">
        <f t="shared" si="3"/>
        <v>15</v>
      </c>
      <c r="AD94" s="92"/>
      <c r="AE94" s="92"/>
    </row>
    <row r="95" spans="1:31" ht="13.8">
      <c r="A95" s="113"/>
      <c r="B95" s="113"/>
      <c r="C95" s="113"/>
      <c r="D95" s="113"/>
      <c r="E95" s="113"/>
      <c r="F95" s="14"/>
      <c r="G95" s="15"/>
      <c r="H95" s="14"/>
      <c r="I95" s="114"/>
      <c r="J95" s="152">
        <f t="shared" si="2"/>
        <v>0</v>
      </c>
      <c r="K95" s="88"/>
      <c r="L95" s="89"/>
      <c r="M95" s="90"/>
      <c r="N95" s="88"/>
      <c r="O95" s="89"/>
      <c r="P95" s="90"/>
      <c r="Q95" s="160"/>
      <c r="R95" s="230"/>
      <c r="S95" s="228"/>
      <c r="T95" s="228"/>
      <c r="U95" s="228"/>
      <c r="V95" s="228"/>
      <c r="W95" s="228"/>
      <c r="X95" s="228"/>
      <c r="Y95" s="229"/>
      <c r="Z95" s="220">
        <f t="shared" si="3"/>
        <v>15</v>
      </c>
      <c r="AD95" s="92"/>
      <c r="AE95" s="92"/>
    </row>
    <row r="96" spans="1:31" ht="13.8">
      <c r="A96" s="113"/>
      <c r="B96" s="113"/>
      <c r="C96" s="113"/>
      <c r="D96" s="113"/>
      <c r="E96" s="113"/>
      <c r="F96" s="14"/>
      <c r="G96" s="15"/>
      <c r="H96" s="14"/>
      <c r="I96" s="114"/>
      <c r="J96" s="152">
        <f t="shared" si="2"/>
        <v>0</v>
      </c>
      <c r="K96" s="88"/>
      <c r="L96" s="89"/>
      <c r="M96" s="90"/>
      <c r="N96" s="88"/>
      <c r="O96" s="89"/>
      <c r="P96" s="90"/>
      <c r="Q96" s="160"/>
      <c r="R96" s="230"/>
      <c r="S96" s="228"/>
      <c r="T96" s="228"/>
      <c r="U96" s="228"/>
      <c r="V96" s="228"/>
      <c r="W96" s="228"/>
      <c r="X96" s="228"/>
      <c r="Y96" s="229"/>
      <c r="Z96" s="220">
        <f t="shared" si="3"/>
        <v>15</v>
      </c>
      <c r="AD96" s="92"/>
      <c r="AE96" s="92"/>
    </row>
    <row r="97" spans="1:31" ht="13.8">
      <c r="A97" s="113"/>
      <c r="B97" s="113"/>
      <c r="C97" s="113"/>
      <c r="D97" s="113"/>
      <c r="E97" s="113"/>
      <c r="F97" s="14"/>
      <c r="G97" s="15"/>
      <c r="H97" s="14"/>
      <c r="I97" s="114"/>
      <c r="J97" s="152">
        <f t="shared" si="2"/>
        <v>0</v>
      </c>
      <c r="K97" s="88"/>
      <c r="L97" s="89"/>
      <c r="M97" s="90"/>
      <c r="N97" s="88"/>
      <c r="O97" s="89"/>
      <c r="P97" s="90"/>
      <c r="Q97" s="160"/>
      <c r="R97" s="230"/>
      <c r="S97" s="228"/>
      <c r="T97" s="228"/>
      <c r="U97" s="228"/>
      <c r="V97" s="228"/>
      <c r="W97" s="228"/>
      <c r="X97" s="228"/>
      <c r="Y97" s="229"/>
      <c r="Z97" s="220">
        <f t="shared" si="3"/>
        <v>15</v>
      </c>
      <c r="AD97" s="92"/>
      <c r="AE97" s="92"/>
    </row>
    <row r="98" spans="1:31" ht="13.8">
      <c r="A98" s="113"/>
      <c r="B98" s="113"/>
      <c r="C98" s="113"/>
      <c r="D98" s="113"/>
      <c r="E98" s="113"/>
      <c r="F98" s="14"/>
      <c r="G98" s="15"/>
      <c r="H98" s="14"/>
      <c r="I98" s="114"/>
      <c r="J98" s="152">
        <f t="shared" si="2"/>
        <v>0</v>
      </c>
      <c r="K98" s="88"/>
      <c r="L98" s="89"/>
      <c r="M98" s="90"/>
      <c r="N98" s="88"/>
      <c r="O98" s="89"/>
      <c r="P98" s="90"/>
      <c r="Q98" s="160"/>
      <c r="R98" s="230"/>
      <c r="S98" s="228"/>
      <c r="T98" s="228"/>
      <c r="U98" s="228"/>
      <c r="V98" s="228"/>
      <c r="W98" s="228"/>
      <c r="X98" s="228"/>
      <c r="Y98" s="229"/>
      <c r="Z98" s="220">
        <f t="shared" si="3"/>
        <v>15</v>
      </c>
      <c r="AD98" s="92"/>
      <c r="AE98" s="92"/>
    </row>
    <row r="99" spans="1:31" ht="13.8">
      <c r="A99" s="113"/>
      <c r="B99" s="113"/>
      <c r="C99" s="113"/>
      <c r="D99" s="113"/>
      <c r="E99" s="113"/>
      <c r="F99" s="14"/>
      <c r="G99" s="15"/>
      <c r="H99" s="14"/>
      <c r="I99" s="114"/>
      <c r="J99" s="152">
        <f t="shared" si="2"/>
        <v>0</v>
      </c>
      <c r="K99" s="88"/>
      <c r="L99" s="89"/>
      <c r="M99" s="90"/>
      <c r="N99" s="88"/>
      <c r="O99" s="89"/>
      <c r="P99" s="90"/>
      <c r="Q99" s="160"/>
      <c r="R99" s="230"/>
      <c r="S99" s="228"/>
      <c r="T99" s="228"/>
      <c r="U99" s="228"/>
      <c r="V99" s="228"/>
      <c r="W99" s="228"/>
      <c r="X99" s="228"/>
      <c r="Y99" s="229"/>
      <c r="Z99" s="220">
        <f t="shared" si="3"/>
        <v>15</v>
      </c>
      <c r="AD99" s="92"/>
      <c r="AE99" s="92"/>
    </row>
    <row r="100" spans="1:31" ht="13.8">
      <c r="A100" s="113"/>
      <c r="B100" s="113"/>
      <c r="C100" s="113"/>
      <c r="D100" s="113"/>
      <c r="E100" s="113"/>
      <c r="F100" s="14"/>
      <c r="G100" s="15"/>
      <c r="H100" s="14"/>
      <c r="I100" s="114"/>
      <c r="J100" s="152">
        <f t="shared" si="2"/>
        <v>0</v>
      </c>
      <c r="K100" s="88"/>
      <c r="L100" s="89"/>
      <c r="M100" s="90"/>
      <c r="N100" s="88"/>
      <c r="O100" s="89"/>
      <c r="P100" s="90"/>
      <c r="Q100" s="160"/>
      <c r="R100" s="230"/>
      <c r="S100" s="228"/>
      <c r="T100" s="228"/>
      <c r="U100" s="228"/>
      <c r="V100" s="228"/>
      <c r="W100" s="228"/>
      <c r="X100" s="228"/>
      <c r="Y100" s="229"/>
      <c r="Z100" s="220">
        <f t="shared" si="3"/>
        <v>15</v>
      </c>
      <c r="AD100" s="92"/>
      <c r="AE100" s="92"/>
    </row>
    <row r="101" spans="1:31" ht="13.8">
      <c r="A101" s="113"/>
      <c r="B101" s="113"/>
      <c r="C101" s="113"/>
      <c r="D101" s="113"/>
      <c r="E101" s="113"/>
      <c r="F101" s="14"/>
      <c r="G101" s="15"/>
      <c r="H101" s="14"/>
      <c r="I101" s="114"/>
      <c r="J101" s="152">
        <f t="shared" si="2"/>
        <v>0</v>
      </c>
      <c r="K101" s="88"/>
      <c r="L101" s="89"/>
      <c r="M101" s="90"/>
      <c r="N101" s="88"/>
      <c r="O101" s="89"/>
      <c r="P101" s="90"/>
      <c r="Q101" s="160"/>
      <c r="R101" s="230"/>
      <c r="S101" s="228"/>
      <c r="T101" s="228"/>
      <c r="U101" s="228"/>
      <c r="V101" s="228"/>
      <c r="W101" s="228"/>
      <c r="X101" s="228"/>
      <c r="Y101" s="229"/>
      <c r="Z101" s="220">
        <f t="shared" si="3"/>
        <v>15</v>
      </c>
      <c r="AD101" s="92"/>
      <c r="AE101" s="92"/>
    </row>
    <row r="102" spans="1:31" ht="13.8">
      <c r="A102" s="113"/>
      <c r="B102" s="113"/>
      <c r="C102" s="113"/>
      <c r="D102" s="113"/>
      <c r="E102" s="113"/>
      <c r="F102" s="14"/>
      <c r="G102" s="15"/>
      <c r="H102" s="14"/>
      <c r="I102" s="114"/>
      <c r="J102" s="152">
        <f t="shared" si="2"/>
        <v>0</v>
      </c>
      <c r="K102" s="88"/>
      <c r="L102" s="89"/>
      <c r="M102" s="90"/>
      <c r="N102" s="88"/>
      <c r="O102" s="89"/>
      <c r="P102" s="90"/>
      <c r="Q102" s="160"/>
      <c r="R102" s="230"/>
      <c r="S102" s="228"/>
      <c r="T102" s="228"/>
      <c r="U102" s="228"/>
      <c r="V102" s="228"/>
      <c r="W102" s="228"/>
      <c r="X102" s="228"/>
      <c r="Y102" s="229"/>
      <c r="Z102" s="220">
        <f t="shared" si="3"/>
        <v>15</v>
      </c>
      <c r="AD102" s="92"/>
      <c r="AE102" s="92"/>
    </row>
    <row r="103" spans="1:31" ht="13.8">
      <c r="A103" s="113"/>
      <c r="B103" s="113"/>
      <c r="C103" s="113"/>
      <c r="D103" s="113"/>
      <c r="E103" s="113"/>
      <c r="F103" s="14"/>
      <c r="G103" s="15"/>
      <c r="H103" s="14"/>
      <c r="I103" s="114"/>
      <c r="J103" s="152">
        <f t="shared" si="2"/>
        <v>0</v>
      </c>
      <c r="K103" s="88"/>
      <c r="L103" s="89"/>
      <c r="M103" s="90"/>
      <c r="N103" s="88"/>
      <c r="O103" s="89"/>
      <c r="P103" s="90"/>
      <c r="Q103" s="160"/>
      <c r="R103" s="230"/>
      <c r="S103" s="228"/>
      <c r="T103" s="228"/>
      <c r="U103" s="228"/>
      <c r="V103" s="228"/>
      <c r="W103" s="228"/>
      <c r="X103" s="228"/>
      <c r="Y103" s="229"/>
      <c r="Z103" s="220">
        <f t="shared" si="3"/>
        <v>15</v>
      </c>
      <c r="AD103" s="92"/>
      <c r="AE103" s="92"/>
    </row>
    <row r="104" spans="1:31" ht="13.8">
      <c r="A104" s="113"/>
      <c r="B104" s="113"/>
      <c r="C104" s="113"/>
      <c r="D104" s="113"/>
      <c r="E104" s="113"/>
      <c r="F104" s="14"/>
      <c r="G104" s="15"/>
      <c r="H104" s="14"/>
      <c r="I104" s="114"/>
      <c r="J104" s="152">
        <f t="shared" si="2"/>
        <v>0</v>
      </c>
      <c r="K104" s="88"/>
      <c r="L104" s="89"/>
      <c r="M104" s="90"/>
      <c r="N104" s="88"/>
      <c r="O104" s="89"/>
      <c r="P104" s="90"/>
      <c r="Q104" s="160"/>
      <c r="R104" s="230"/>
      <c r="S104" s="228"/>
      <c r="T104" s="228"/>
      <c r="U104" s="228"/>
      <c r="V104" s="228"/>
      <c r="W104" s="228"/>
      <c r="X104" s="228"/>
      <c r="Y104" s="229"/>
      <c r="Z104" s="220">
        <f t="shared" si="3"/>
        <v>15</v>
      </c>
      <c r="AD104" s="92"/>
      <c r="AE104" s="92"/>
    </row>
    <row r="105" spans="1:31" ht="13.8">
      <c r="A105" s="113"/>
      <c r="B105" s="113"/>
      <c r="C105" s="113"/>
      <c r="D105" s="113"/>
      <c r="E105" s="113"/>
      <c r="F105" s="14"/>
      <c r="G105" s="15"/>
      <c r="H105" s="14"/>
      <c r="I105" s="114"/>
      <c r="J105" s="152">
        <f t="shared" si="2"/>
        <v>0</v>
      </c>
      <c r="K105" s="88"/>
      <c r="L105" s="89"/>
      <c r="M105" s="90"/>
      <c r="N105" s="88"/>
      <c r="O105" s="89"/>
      <c r="P105" s="90"/>
      <c r="Q105" s="160"/>
      <c r="R105" s="230"/>
      <c r="S105" s="228"/>
      <c r="T105" s="228"/>
      <c r="U105" s="228"/>
      <c r="V105" s="228"/>
      <c r="W105" s="228"/>
      <c r="X105" s="228"/>
      <c r="Y105" s="229"/>
      <c r="Z105" s="220">
        <f t="shared" si="3"/>
        <v>15</v>
      </c>
      <c r="AD105" s="92"/>
      <c r="AE105" s="92"/>
    </row>
    <row r="106" spans="1:31" ht="13.8">
      <c r="A106" s="113"/>
      <c r="B106" s="113"/>
      <c r="C106" s="113"/>
      <c r="D106" s="113"/>
      <c r="E106" s="113"/>
      <c r="F106" s="14"/>
      <c r="G106" s="15"/>
      <c r="H106" s="14"/>
      <c r="I106" s="114"/>
      <c r="J106" s="152">
        <f t="shared" si="2"/>
        <v>0</v>
      </c>
      <c r="K106" s="88"/>
      <c r="L106" s="89"/>
      <c r="M106" s="90"/>
      <c r="N106" s="88"/>
      <c r="O106" s="89"/>
      <c r="P106" s="90"/>
      <c r="Q106" s="160"/>
      <c r="R106" s="230"/>
      <c r="S106" s="228"/>
      <c r="T106" s="228"/>
      <c r="U106" s="228"/>
      <c r="V106" s="228"/>
      <c r="W106" s="228"/>
      <c r="X106" s="228"/>
      <c r="Y106" s="229"/>
      <c r="Z106" s="220">
        <f t="shared" si="3"/>
        <v>15</v>
      </c>
      <c r="AD106" s="92"/>
      <c r="AE106" s="92"/>
    </row>
    <row r="107" spans="1:31" ht="13.8">
      <c r="A107" s="113"/>
      <c r="B107" s="113"/>
      <c r="C107" s="113"/>
      <c r="D107" s="113"/>
      <c r="E107" s="113"/>
      <c r="F107" s="14"/>
      <c r="G107" s="15"/>
      <c r="H107" s="14"/>
      <c r="I107" s="114"/>
      <c r="J107" s="152">
        <f t="shared" si="2"/>
        <v>0</v>
      </c>
      <c r="K107" s="88"/>
      <c r="L107" s="89"/>
      <c r="M107" s="90"/>
      <c r="N107" s="88"/>
      <c r="O107" s="89"/>
      <c r="P107" s="90"/>
      <c r="Q107" s="160"/>
      <c r="R107" s="230"/>
      <c r="S107" s="228"/>
      <c r="T107" s="228"/>
      <c r="U107" s="228"/>
      <c r="V107" s="228"/>
      <c r="W107" s="228"/>
      <c r="X107" s="228"/>
      <c r="Y107" s="229"/>
      <c r="Z107" s="220">
        <f t="shared" si="3"/>
        <v>15</v>
      </c>
      <c r="AD107" s="92"/>
      <c r="AE107" s="92"/>
    </row>
    <row r="108" spans="1:31" ht="13.8">
      <c r="A108" s="113"/>
      <c r="B108" s="113"/>
      <c r="C108" s="113"/>
      <c r="D108" s="113"/>
      <c r="E108" s="113"/>
      <c r="F108" s="14"/>
      <c r="G108" s="15"/>
      <c r="H108" s="14"/>
      <c r="I108" s="114"/>
      <c r="J108" s="152">
        <f t="shared" si="2"/>
        <v>0</v>
      </c>
      <c r="K108" s="88"/>
      <c r="L108" s="89"/>
      <c r="M108" s="90"/>
      <c r="N108" s="88"/>
      <c r="O108" s="89"/>
      <c r="P108" s="90"/>
      <c r="Q108" s="160"/>
      <c r="R108" s="230"/>
      <c r="S108" s="228"/>
      <c r="T108" s="228"/>
      <c r="U108" s="228"/>
      <c r="V108" s="228"/>
      <c r="W108" s="228"/>
      <c r="X108" s="228"/>
      <c r="Y108" s="229"/>
      <c r="Z108" s="220">
        <f t="shared" si="3"/>
        <v>15</v>
      </c>
      <c r="AD108" s="92"/>
      <c r="AE108" s="92"/>
    </row>
    <row r="109" spans="1:31" ht="13.8">
      <c r="A109" s="113"/>
      <c r="B109" s="113"/>
      <c r="C109" s="113"/>
      <c r="D109" s="113"/>
      <c r="E109" s="113"/>
      <c r="F109" s="14"/>
      <c r="G109" s="15"/>
      <c r="H109" s="14"/>
      <c r="I109" s="114"/>
      <c r="J109" s="152">
        <f t="shared" si="2"/>
        <v>0</v>
      </c>
      <c r="K109" s="88"/>
      <c r="L109" s="89"/>
      <c r="M109" s="90"/>
      <c r="N109" s="88"/>
      <c r="O109" s="89"/>
      <c r="P109" s="90"/>
      <c r="Q109" s="160"/>
      <c r="R109" s="230"/>
      <c r="S109" s="228"/>
      <c r="T109" s="228"/>
      <c r="U109" s="228"/>
      <c r="V109" s="228"/>
      <c r="W109" s="228"/>
      <c r="X109" s="228"/>
      <c r="Y109" s="229"/>
      <c r="Z109" s="220">
        <f t="shared" si="3"/>
        <v>15</v>
      </c>
      <c r="AD109" s="92"/>
      <c r="AE109" s="92"/>
    </row>
    <row r="110" spans="1:31" ht="13.8">
      <c r="A110" s="113"/>
      <c r="B110" s="113"/>
      <c r="C110" s="113"/>
      <c r="D110" s="113"/>
      <c r="E110" s="113"/>
      <c r="F110" s="14"/>
      <c r="G110" s="15"/>
      <c r="H110" s="14"/>
      <c r="I110" s="114"/>
      <c r="J110" s="152">
        <f t="shared" si="2"/>
        <v>0</v>
      </c>
      <c r="K110" s="88"/>
      <c r="L110" s="89"/>
      <c r="M110" s="90"/>
      <c r="N110" s="88"/>
      <c r="O110" s="89"/>
      <c r="P110" s="90"/>
      <c r="Q110" s="160"/>
      <c r="R110" s="230"/>
      <c r="S110" s="228"/>
      <c r="T110" s="228"/>
      <c r="U110" s="228"/>
      <c r="V110" s="228"/>
      <c r="W110" s="228"/>
      <c r="X110" s="228"/>
      <c r="Y110" s="229"/>
      <c r="Z110" s="220">
        <f t="shared" si="3"/>
        <v>15</v>
      </c>
      <c r="AD110" s="92"/>
      <c r="AE110" s="92"/>
    </row>
    <row r="111" spans="1:31" ht="13.8">
      <c r="A111" s="113"/>
      <c r="B111" s="113"/>
      <c r="C111" s="113"/>
      <c r="D111" s="113"/>
      <c r="E111" s="113"/>
      <c r="F111" s="14"/>
      <c r="G111" s="15"/>
      <c r="H111" s="14"/>
      <c r="I111" s="114"/>
      <c r="J111" s="152">
        <f t="shared" si="2"/>
        <v>0</v>
      </c>
      <c r="K111" s="88"/>
      <c r="L111" s="89"/>
      <c r="M111" s="90"/>
      <c r="N111" s="88"/>
      <c r="O111" s="89"/>
      <c r="P111" s="90"/>
      <c r="Q111" s="160"/>
      <c r="R111" s="230"/>
      <c r="S111" s="228"/>
      <c r="T111" s="228"/>
      <c r="U111" s="228"/>
      <c r="V111" s="228"/>
      <c r="W111" s="228"/>
      <c r="X111" s="228"/>
      <c r="Y111" s="229"/>
      <c r="Z111" s="220">
        <f t="shared" si="3"/>
        <v>15</v>
      </c>
      <c r="AD111" s="92"/>
      <c r="AE111" s="92"/>
    </row>
    <row r="112" spans="1:31" ht="13.8">
      <c r="A112" s="113"/>
      <c r="B112" s="113"/>
      <c r="C112" s="113"/>
      <c r="D112" s="113"/>
      <c r="E112" s="113"/>
      <c r="F112" s="14"/>
      <c r="G112" s="15"/>
      <c r="H112" s="14"/>
      <c r="I112" s="114"/>
      <c r="J112" s="152">
        <f t="shared" si="2"/>
        <v>0</v>
      </c>
      <c r="K112" s="88"/>
      <c r="L112" s="89"/>
      <c r="M112" s="90"/>
      <c r="N112" s="88"/>
      <c r="O112" s="89"/>
      <c r="P112" s="90"/>
      <c r="Q112" s="160"/>
      <c r="R112" s="230"/>
      <c r="S112" s="228"/>
      <c r="T112" s="228"/>
      <c r="U112" s="228"/>
      <c r="V112" s="228"/>
      <c r="W112" s="228"/>
      <c r="X112" s="228"/>
      <c r="Y112" s="229"/>
      <c r="Z112" s="220">
        <f t="shared" si="3"/>
        <v>15</v>
      </c>
      <c r="AD112" s="92"/>
      <c r="AE112" s="92"/>
    </row>
    <row r="113" spans="1:31" ht="13.8">
      <c r="A113" s="113"/>
      <c r="B113" s="113"/>
      <c r="C113" s="113"/>
      <c r="D113" s="113"/>
      <c r="E113" s="113"/>
      <c r="F113" s="14"/>
      <c r="G113" s="15"/>
      <c r="H113" s="14"/>
      <c r="I113" s="114"/>
      <c r="J113" s="152">
        <f t="shared" si="2"/>
        <v>0</v>
      </c>
      <c r="K113" s="88"/>
      <c r="L113" s="89"/>
      <c r="M113" s="90"/>
      <c r="N113" s="88"/>
      <c r="O113" s="89"/>
      <c r="P113" s="90"/>
      <c r="Q113" s="160"/>
      <c r="R113" s="230"/>
      <c r="S113" s="228"/>
      <c r="T113" s="228"/>
      <c r="U113" s="228"/>
      <c r="V113" s="228"/>
      <c r="W113" s="228"/>
      <c r="X113" s="228"/>
      <c r="Y113" s="229"/>
      <c r="Z113" s="220">
        <f t="shared" si="3"/>
        <v>15</v>
      </c>
      <c r="AD113" s="92"/>
      <c r="AE113" s="92"/>
    </row>
    <row r="114" spans="1:31" ht="13.8">
      <c r="A114" s="113"/>
      <c r="B114" s="113"/>
      <c r="C114" s="113"/>
      <c r="D114" s="113"/>
      <c r="E114" s="113"/>
      <c r="F114" s="14"/>
      <c r="G114" s="15"/>
      <c r="H114" s="14"/>
      <c r="I114" s="114"/>
      <c r="J114" s="152">
        <f t="shared" si="2"/>
        <v>0</v>
      </c>
      <c r="K114" s="88"/>
      <c r="L114" s="89"/>
      <c r="M114" s="90"/>
      <c r="N114" s="88"/>
      <c r="O114" s="89"/>
      <c r="P114" s="90"/>
      <c r="Q114" s="160"/>
      <c r="R114" s="230"/>
      <c r="S114" s="228"/>
      <c r="T114" s="228"/>
      <c r="U114" s="228"/>
      <c r="V114" s="228"/>
      <c r="W114" s="228"/>
      <c r="X114" s="228"/>
      <c r="Y114" s="229"/>
      <c r="Z114" s="220">
        <f t="shared" si="3"/>
        <v>15</v>
      </c>
      <c r="AD114" s="92"/>
      <c r="AE114" s="92"/>
    </row>
    <row r="115" spans="1:31" ht="13.8">
      <c r="A115" s="113"/>
      <c r="B115" s="113"/>
      <c r="C115" s="113"/>
      <c r="D115" s="113"/>
      <c r="E115" s="113"/>
      <c r="F115" s="14"/>
      <c r="G115" s="15"/>
      <c r="H115" s="14"/>
      <c r="I115" s="114"/>
      <c r="J115" s="152">
        <f t="shared" si="2"/>
        <v>0</v>
      </c>
      <c r="K115" s="88"/>
      <c r="L115" s="89"/>
      <c r="M115" s="90"/>
      <c r="N115" s="88"/>
      <c r="O115" s="89"/>
      <c r="P115" s="90"/>
      <c r="Q115" s="160"/>
      <c r="R115" s="230"/>
      <c r="S115" s="228"/>
      <c r="T115" s="228"/>
      <c r="U115" s="228"/>
      <c r="V115" s="228"/>
      <c r="W115" s="228"/>
      <c r="X115" s="228"/>
      <c r="Y115" s="229"/>
      <c r="Z115" s="220">
        <f t="shared" si="3"/>
        <v>15</v>
      </c>
      <c r="AD115" s="92"/>
      <c r="AE115" s="92"/>
    </row>
    <row r="116" spans="1:31" ht="13.8">
      <c r="A116" s="113"/>
      <c r="B116" s="113"/>
      <c r="C116" s="113"/>
      <c r="D116" s="113"/>
      <c r="E116" s="113"/>
      <c r="F116" s="14"/>
      <c r="G116" s="15"/>
      <c r="H116" s="14"/>
      <c r="I116" s="114"/>
      <c r="J116" s="152">
        <f t="shared" si="2"/>
        <v>0</v>
      </c>
      <c r="K116" s="88"/>
      <c r="L116" s="89"/>
      <c r="M116" s="90"/>
      <c r="N116" s="88"/>
      <c r="O116" s="89"/>
      <c r="P116" s="90"/>
      <c r="Q116" s="160"/>
      <c r="R116" s="230"/>
      <c r="S116" s="228"/>
      <c r="T116" s="228"/>
      <c r="U116" s="228"/>
      <c r="V116" s="228"/>
      <c r="W116" s="228"/>
      <c r="X116" s="228"/>
      <c r="Y116" s="229"/>
      <c r="Z116" s="220">
        <f t="shared" si="3"/>
        <v>15</v>
      </c>
      <c r="AD116" s="92"/>
      <c r="AE116" s="92"/>
    </row>
    <row r="117" spans="1:31" ht="13.8">
      <c r="A117" s="113"/>
      <c r="B117" s="113"/>
      <c r="C117" s="113"/>
      <c r="D117" s="113"/>
      <c r="E117" s="113"/>
      <c r="F117" s="14"/>
      <c r="G117" s="15"/>
      <c r="H117" s="14"/>
      <c r="I117" s="114"/>
      <c r="J117" s="152">
        <f t="shared" si="2"/>
        <v>0</v>
      </c>
      <c r="K117" s="88"/>
      <c r="L117" s="89"/>
      <c r="M117" s="90"/>
      <c r="N117" s="88"/>
      <c r="O117" s="89"/>
      <c r="P117" s="90"/>
      <c r="Q117" s="160"/>
      <c r="R117" s="230"/>
      <c r="S117" s="228"/>
      <c r="T117" s="228"/>
      <c r="U117" s="228"/>
      <c r="V117" s="228"/>
      <c r="W117" s="228"/>
      <c r="X117" s="228"/>
      <c r="Y117" s="229"/>
      <c r="Z117" s="220">
        <f t="shared" si="3"/>
        <v>15</v>
      </c>
      <c r="AD117" s="92"/>
      <c r="AE117" s="92"/>
    </row>
    <row r="118" spans="1:31" ht="13.8">
      <c r="A118" s="113"/>
      <c r="B118" s="113"/>
      <c r="C118" s="113"/>
      <c r="D118" s="113"/>
      <c r="E118" s="113"/>
      <c r="F118" s="14"/>
      <c r="G118" s="15"/>
      <c r="H118" s="14"/>
      <c r="I118" s="114"/>
      <c r="J118" s="152">
        <f t="shared" si="2"/>
        <v>0</v>
      </c>
      <c r="K118" s="88"/>
      <c r="L118" s="89"/>
      <c r="M118" s="90"/>
      <c r="N118" s="88"/>
      <c r="O118" s="89"/>
      <c r="P118" s="90"/>
      <c r="Q118" s="160"/>
      <c r="R118" s="230"/>
      <c r="S118" s="228"/>
      <c r="T118" s="228"/>
      <c r="U118" s="228"/>
      <c r="V118" s="228"/>
      <c r="W118" s="228"/>
      <c r="X118" s="228"/>
      <c r="Y118" s="229"/>
      <c r="Z118" s="220">
        <f t="shared" si="3"/>
        <v>15</v>
      </c>
      <c r="AD118" s="92"/>
      <c r="AE118" s="92"/>
    </row>
    <row r="119" spans="1:31" ht="13.8">
      <c r="A119" s="113"/>
      <c r="B119" s="113"/>
      <c r="C119" s="113"/>
      <c r="D119" s="113"/>
      <c r="E119" s="113"/>
      <c r="F119" s="14"/>
      <c r="G119" s="15"/>
      <c r="H119" s="14"/>
      <c r="I119" s="114"/>
      <c r="J119" s="152">
        <f t="shared" si="2"/>
        <v>0</v>
      </c>
      <c r="K119" s="88"/>
      <c r="L119" s="89"/>
      <c r="M119" s="90"/>
      <c r="N119" s="88"/>
      <c r="O119" s="89"/>
      <c r="P119" s="90"/>
      <c r="Q119" s="160"/>
      <c r="R119" s="230"/>
      <c r="S119" s="228"/>
      <c r="T119" s="228"/>
      <c r="U119" s="228"/>
      <c r="V119" s="228"/>
      <c r="W119" s="228"/>
      <c r="X119" s="228"/>
      <c r="Y119" s="229"/>
      <c r="Z119" s="220">
        <f t="shared" si="3"/>
        <v>15</v>
      </c>
      <c r="AD119" s="92"/>
      <c r="AE119" s="92"/>
    </row>
    <row r="120" spans="1:31" ht="13.8">
      <c r="A120" s="113"/>
      <c r="B120" s="113"/>
      <c r="C120" s="113"/>
      <c r="D120" s="113"/>
      <c r="E120" s="113"/>
      <c r="F120" s="14"/>
      <c r="G120" s="15"/>
      <c r="H120" s="14"/>
      <c r="I120" s="114"/>
      <c r="J120" s="152">
        <f t="shared" si="2"/>
        <v>0</v>
      </c>
      <c r="K120" s="88"/>
      <c r="L120" s="89"/>
      <c r="M120" s="90"/>
      <c r="N120" s="88"/>
      <c r="O120" s="89"/>
      <c r="P120" s="90"/>
      <c r="Q120" s="160"/>
      <c r="R120" s="230"/>
      <c r="S120" s="228"/>
      <c r="T120" s="228"/>
      <c r="U120" s="228"/>
      <c r="V120" s="228"/>
      <c r="W120" s="228"/>
      <c r="X120" s="228"/>
      <c r="Y120" s="229"/>
      <c r="Z120" s="220">
        <f t="shared" si="3"/>
        <v>15</v>
      </c>
      <c r="AD120" s="92"/>
      <c r="AE120" s="92"/>
    </row>
    <row r="121" spans="1:31" ht="13.8">
      <c r="A121" s="113"/>
      <c r="B121" s="113"/>
      <c r="C121" s="113"/>
      <c r="D121" s="113"/>
      <c r="E121" s="113"/>
      <c r="F121" s="14"/>
      <c r="G121" s="15"/>
      <c r="H121" s="14"/>
      <c r="I121" s="114"/>
      <c r="J121" s="152">
        <f t="shared" si="2"/>
        <v>0</v>
      </c>
      <c r="K121" s="88"/>
      <c r="L121" s="89"/>
      <c r="M121" s="90"/>
      <c r="N121" s="88"/>
      <c r="O121" s="89"/>
      <c r="P121" s="90"/>
      <c r="Q121" s="160"/>
      <c r="R121" s="230"/>
      <c r="S121" s="228"/>
      <c r="T121" s="228"/>
      <c r="U121" s="228"/>
      <c r="V121" s="228"/>
      <c r="W121" s="228"/>
      <c r="X121" s="228"/>
      <c r="Y121" s="229"/>
      <c r="Z121" s="220">
        <f t="shared" si="3"/>
        <v>15</v>
      </c>
      <c r="AD121" s="92"/>
      <c r="AE121" s="92"/>
    </row>
    <row r="122" spans="1:31" ht="13.8">
      <c r="A122" s="113"/>
      <c r="B122" s="113"/>
      <c r="C122" s="113"/>
      <c r="D122" s="113"/>
      <c r="E122" s="113"/>
      <c r="F122" s="14"/>
      <c r="G122" s="15"/>
      <c r="H122" s="14"/>
      <c r="I122" s="114"/>
      <c r="J122" s="152">
        <f t="shared" si="2"/>
        <v>0</v>
      </c>
      <c r="K122" s="88"/>
      <c r="L122" s="89"/>
      <c r="M122" s="90"/>
      <c r="N122" s="88"/>
      <c r="O122" s="89"/>
      <c r="P122" s="90"/>
      <c r="Q122" s="160"/>
      <c r="R122" s="230"/>
      <c r="S122" s="228"/>
      <c r="T122" s="228"/>
      <c r="U122" s="228"/>
      <c r="V122" s="228"/>
      <c r="W122" s="228"/>
      <c r="X122" s="228"/>
      <c r="Y122" s="229"/>
      <c r="Z122" s="220">
        <f t="shared" si="3"/>
        <v>15</v>
      </c>
      <c r="AD122" s="92"/>
      <c r="AE122" s="92"/>
    </row>
    <row r="123" spans="1:31" ht="13.8">
      <c r="A123" s="113"/>
      <c r="B123" s="113"/>
      <c r="C123" s="113"/>
      <c r="D123" s="113"/>
      <c r="E123" s="113"/>
      <c r="F123" s="14"/>
      <c r="G123" s="15"/>
      <c r="H123" s="14"/>
      <c r="I123" s="114"/>
      <c r="J123" s="152">
        <f t="shared" si="2"/>
        <v>0</v>
      </c>
      <c r="K123" s="88"/>
      <c r="L123" s="89"/>
      <c r="M123" s="90"/>
      <c r="N123" s="88"/>
      <c r="O123" s="89"/>
      <c r="P123" s="90"/>
      <c r="Q123" s="160"/>
      <c r="R123" s="230"/>
      <c r="S123" s="228"/>
      <c r="T123" s="228"/>
      <c r="U123" s="228"/>
      <c r="V123" s="228"/>
      <c r="W123" s="228"/>
      <c r="X123" s="228"/>
      <c r="Y123" s="229"/>
      <c r="Z123" s="220">
        <f t="shared" si="3"/>
        <v>15</v>
      </c>
      <c r="AD123" s="92"/>
      <c r="AE123" s="92"/>
    </row>
    <row r="124" spans="1:31" ht="13.8">
      <c r="A124" s="113"/>
      <c r="B124" s="113"/>
      <c r="C124" s="113"/>
      <c r="D124" s="113"/>
      <c r="E124" s="113"/>
      <c r="F124" s="14"/>
      <c r="G124" s="15"/>
      <c r="H124" s="14"/>
      <c r="I124" s="114"/>
      <c r="J124" s="152">
        <f t="shared" si="2"/>
        <v>0</v>
      </c>
      <c r="K124" s="88"/>
      <c r="L124" s="89"/>
      <c r="M124" s="90"/>
      <c r="N124" s="88"/>
      <c r="O124" s="89"/>
      <c r="P124" s="90"/>
      <c r="Q124" s="160"/>
      <c r="R124" s="230"/>
      <c r="S124" s="228"/>
      <c r="T124" s="228"/>
      <c r="U124" s="228"/>
      <c r="V124" s="228"/>
      <c r="W124" s="228"/>
      <c r="X124" s="228"/>
      <c r="Y124" s="229"/>
      <c r="Z124" s="220">
        <f t="shared" si="3"/>
        <v>15</v>
      </c>
      <c r="AD124" s="92"/>
      <c r="AE124" s="92"/>
    </row>
    <row r="125" spans="1:31" ht="13.8">
      <c r="A125" s="113"/>
      <c r="B125" s="113"/>
      <c r="C125" s="113"/>
      <c r="D125" s="113"/>
      <c r="E125" s="113"/>
      <c r="F125" s="14"/>
      <c r="G125" s="15"/>
      <c r="H125" s="14"/>
      <c r="I125" s="114"/>
      <c r="J125" s="152">
        <f t="shared" si="2"/>
        <v>0</v>
      </c>
      <c r="K125" s="88"/>
      <c r="L125" s="89"/>
      <c r="M125" s="90"/>
      <c r="N125" s="88"/>
      <c r="O125" s="89"/>
      <c r="P125" s="90"/>
      <c r="Q125" s="160"/>
      <c r="R125" s="230"/>
      <c r="S125" s="228"/>
      <c r="T125" s="228"/>
      <c r="U125" s="228"/>
      <c r="V125" s="228"/>
      <c r="W125" s="228"/>
      <c r="X125" s="228"/>
      <c r="Y125" s="229"/>
      <c r="Z125" s="220">
        <f t="shared" si="3"/>
        <v>15</v>
      </c>
      <c r="AD125" s="92"/>
      <c r="AE125" s="92"/>
    </row>
    <row r="126" spans="1:31" ht="13.8">
      <c r="A126" s="113"/>
      <c r="B126" s="113"/>
      <c r="C126" s="113"/>
      <c r="D126" s="113"/>
      <c r="E126" s="113"/>
      <c r="F126" s="14"/>
      <c r="G126" s="15"/>
      <c r="H126" s="14"/>
      <c r="I126" s="114"/>
      <c r="J126" s="152">
        <f t="shared" si="2"/>
        <v>0</v>
      </c>
      <c r="K126" s="88"/>
      <c r="L126" s="89"/>
      <c r="M126" s="90"/>
      <c r="N126" s="88"/>
      <c r="O126" s="89"/>
      <c r="P126" s="90"/>
      <c r="Q126" s="160"/>
      <c r="R126" s="230"/>
      <c r="S126" s="228"/>
      <c r="T126" s="228"/>
      <c r="U126" s="228"/>
      <c r="V126" s="228"/>
      <c r="W126" s="228"/>
      <c r="X126" s="228"/>
      <c r="Y126" s="229"/>
      <c r="Z126" s="220">
        <f t="shared" si="3"/>
        <v>15</v>
      </c>
      <c r="AD126" s="92"/>
      <c r="AE126" s="92"/>
    </row>
    <row r="127" spans="1:31" ht="13.8">
      <c r="A127" s="113"/>
      <c r="B127" s="113"/>
      <c r="C127" s="113"/>
      <c r="D127" s="113"/>
      <c r="E127" s="113"/>
      <c r="F127" s="14"/>
      <c r="G127" s="15"/>
      <c r="H127" s="14"/>
      <c r="I127" s="114"/>
      <c r="J127" s="152">
        <f t="shared" si="2"/>
        <v>0</v>
      </c>
      <c r="K127" s="88"/>
      <c r="L127" s="89"/>
      <c r="M127" s="90"/>
      <c r="N127" s="88"/>
      <c r="O127" s="89"/>
      <c r="P127" s="90"/>
      <c r="Q127" s="160"/>
      <c r="R127" s="230"/>
      <c r="S127" s="228"/>
      <c r="T127" s="228"/>
      <c r="U127" s="228"/>
      <c r="V127" s="228"/>
      <c r="W127" s="228"/>
      <c r="X127" s="228"/>
      <c r="Y127" s="229"/>
      <c r="Z127" s="220">
        <f t="shared" si="3"/>
        <v>15</v>
      </c>
      <c r="AD127" s="92"/>
      <c r="AE127" s="92"/>
    </row>
    <row r="128" spans="1:31" ht="13.8">
      <c r="A128" s="113"/>
      <c r="B128" s="113"/>
      <c r="C128" s="113"/>
      <c r="D128" s="113"/>
      <c r="E128" s="113"/>
      <c r="F128" s="14"/>
      <c r="G128" s="15"/>
      <c r="H128" s="14"/>
      <c r="I128" s="114"/>
      <c r="J128" s="152">
        <f t="shared" si="2"/>
        <v>0</v>
      </c>
      <c r="K128" s="88"/>
      <c r="L128" s="89"/>
      <c r="M128" s="90"/>
      <c r="N128" s="88"/>
      <c r="O128" s="89"/>
      <c r="P128" s="90"/>
      <c r="Q128" s="160"/>
      <c r="R128" s="230"/>
      <c r="S128" s="228"/>
      <c r="T128" s="228"/>
      <c r="U128" s="228"/>
      <c r="V128" s="228"/>
      <c r="W128" s="228"/>
      <c r="X128" s="228"/>
      <c r="Y128" s="229"/>
      <c r="Z128" s="220">
        <f t="shared" si="3"/>
        <v>15</v>
      </c>
      <c r="AD128" s="92"/>
      <c r="AE128" s="92"/>
    </row>
    <row r="129" spans="1:31" ht="13.8">
      <c r="A129" s="113"/>
      <c r="B129" s="113"/>
      <c r="C129" s="113"/>
      <c r="D129" s="113"/>
      <c r="E129" s="113"/>
      <c r="F129" s="14"/>
      <c r="G129" s="15"/>
      <c r="H129" s="14"/>
      <c r="I129" s="114"/>
      <c r="J129" s="152">
        <f t="shared" si="2"/>
        <v>0</v>
      </c>
      <c r="K129" s="88"/>
      <c r="L129" s="89"/>
      <c r="M129" s="90"/>
      <c r="N129" s="88"/>
      <c r="O129" s="89"/>
      <c r="P129" s="90"/>
      <c r="Q129" s="160"/>
      <c r="R129" s="230"/>
      <c r="S129" s="228"/>
      <c r="T129" s="228"/>
      <c r="U129" s="228"/>
      <c r="V129" s="228"/>
      <c r="W129" s="228"/>
      <c r="X129" s="228"/>
      <c r="Y129" s="229"/>
      <c r="Z129" s="220">
        <f t="shared" si="3"/>
        <v>15</v>
      </c>
      <c r="AD129" s="92"/>
      <c r="AE129" s="92"/>
    </row>
    <row r="130" spans="1:31" ht="13.8">
      <c r="A130" s="113"/>
      <c r="B130" s="113"/>
      <c r="C130" s="113"/>
      <c r="D130" s="113"/>
      <c r="E130" s="113"/>
      <c r="F130" s="14"/>
      <c r="G130" s="15"/>
      <c r="H130" s="14"/>
      <c r="I130" s="114"/>
      <c r="J130" s="152">
        <f t="shared" si="2"/>
        <v>0</v>
      </c>
      <c r="K130" s="88"/>
      <c r="L130" s="89"/>
      <c r="M130" s="90"/>
      <c r="N130" s="88"/>
      <c r="O130" s="89"/>
      <c r="P130" s="90"/>
      <c r="Q130" s="160"/>
      <c r="R130" s="230"/>
      <c r="S130" s="228"/>
      <c r="T130" s="228"/>
      <c r="U130" s="228"/>
      <c r="V130" s="228"/>
      <c r="W130" s="228"/>
      <c r="X130" s="228"/>
      <c r="Y130" s="229"/>
      <c r="Z130" s="220">
        <f t="shared" si="3"/>
        <v>15</v>
      </c>
      <c r="AD130" s="92"/>
      <c r="AE130" s="92"/>
    </row>
    <row r="131" spans="1:31" ht="13.8">
      <c r="A131" s="113"/>
      <c r="B131" s="113"/>
      <c r="C131" s="113"/>
      <c r="D131" s="113"/>
      <c r="E131" s="113"/>
      <c r="F131" s="14"/>
      <c r="G131" s="15"/>
      <c r="H131" s="14"/>
      <c r="I131" s="114"/>
      <c r="J131" s="152">
        <f t="shared" si="2"/>
        <v>0</v>
      </c>
      <c r="K131" s="88"/>
      <c r="L131" s="89"/>
      <c r="M131" s="90"/>
      <c r="N131" s="88"/>
      <c r="O131" s="89"/>
      <c r="P131" s="90"/>
      <c r="Q131" s="160"/>
      <c r="R131" s="230"/>
      <c r="S131" s="228"/>
      <c r="T131" s="228"/>
      <c r="U131" s="228"/>
      <c r="V131" s="228"/>
      <c r="W131" s="228"/>
      <c r="X131" s="228"/>
      <c r="Y131" s="229"/>
      <c r="Z131" s="220">
        <f t="shared" si="3"/>
        <v>15</v>
      </c>
      <c r="AD131" s="92"/>
      <c r="AE131" s="92"/>
    </row>
    <row r="132" spans="1:31" ht="13.8">
      <c r="A132" s="113"/>
      <c r="B132" s="113"/>
      <c r="C132" s="113"/>
      <c r="D132" s="113"/>
      <c r="E132" s="113"/>
      <c r="F132" s="14"/>
      <c r="G132" s="15"/>
      <c r="H132" s="14"/>
      <c r="I132" s="114"/>
      <c r="J132" s="152">
        <f t="shared" si="2"/>
        <v>0</v>
      </c>
      <c r="K132" s="88"/>
      <c r="L132" s="89"/>
      <c r="M132" s="90"/>
      <c r="N132" s="88"/>
      <c r="O132" s="89"/>
      <c r="P132" s="90"/>
      <c r="Q132" s="160"/>
      <c r="R132" s="230"/>
      <c r="S132" s="228"/>
      <c r="T132" s="228"/>
      <c r="U132" s="228"/>
      <c r="V132" s="228"/>
      <c r="W132" s="228"/>
      <c r="X132" s="228"/>
      <c r="Y132" s="229"/>
      <c r="Z132" s="220">
        <f t="shared" si="3"/>
        <v>15</v>
      </c>
      <c r="AD132" s="92"/>
      <c r="AE132" s="92"/>
    </row>
    <row r="133" spans="1:31" ht="13.8">
      <c r="A133" s="113"/>
      <c r="B133" s="113"/>
      <c r="C133" s="113"/>
      <c r="D133" s="113"/>
      <c r="E133" s="113"/>
      <c r="F133" s="14"/>
      <c r="G133" s="15"/>
      <c r="H133" s="14"/>
      <c r="I133" s="114"/>
      <c r="J133" s="152">
        <f t="shared" si="2"/>
        <v>0</v>
      </c>
      <c r="K133" s="88"/>
      <c r="L133" s="89"/>
      <c r="M133" s="90"/>
      <c r="N133" s="88"/>
      <c r="O133" s="89"/>
      <c r="P133" s="90"/>
      <c r="Q133" s="160"/>
      <c r="R133" s="230"/>
      <c r="S133" s="228"/>
      <c r="T133" s="228"/>
      <c r="U133" s="228"/>
      <c r="V133" s="228"/>
      <c r="W133" s="228"/>
      <c r="X133" s="228"/>
      <c r="Y133" s="229"/>
      <c r="Z133" s="220">
        <f t="shared" si="3"/>
        <v>15</v>
      </c>
      <c r="AD133" s="92"/>
      <c r="AE133" s="92"/>
    </row>
    <row r="134" spans="1:31" ht="13.8">
      <c r="A134" s="113"/>
      <c r="B134" s="113"/>
      <c r="C134" s="113"/>
      <c r="D134" s="113"/>
      <c r="E134" s="113"/>
      <c r="F134" s="14"/>
      <c r="G134" s="15"/>
      <c r="H134" s="14"/>
      <c r="I134" s="114"/>
      <c r="J134" s="152">
        <f t="shared" ref="J134:J197" si="4">IF(I134&lt;&gt;"",I134,IF(AND(ISNUMBER(FIND(".",F134*H134)),ROUNDDOWN(F134*H134,0)=0,F134*H134&lt;0),CONCATENATE("-0",LEFT(RIGHT(F134*H134,LEN(F134*H134)-SEARCH(".",F134*H134)+1),4)),IF(ISNUMBER(FIND(".",F134*H134)),CONCATENATE(ROUNDDOWN(F134*H134,0),LEFT(RIGHT(F134*H134,LEN(F134*H134)-SEARCH(".",F134*H134)+1),4)),F134*H134)))*1</f>
        <v>0</v>
      </c>
      <c r="K134" s="88"/>
      <c r="L134" s="89"/>
      <c r="M134" s="90"/>
      <c r="N134" s="88"/>
      <c r="O134" s="89"/>
      <c r="P134" s="90"/>
      <c r="Q134" s="160"/>
      <c r="R134" s="230"/>
      <c r="S134" s="228"/>
      <c r="T134" s="228"/>
      <c r="U134" s="228"/>
      <c r="V134" s="228"/>
      <c r="W134" s="228"/>
      <c r="X134" s="228"/>
      <c r="Y134" s="229"/>
      <c r="Z134" s="220">
        <f t="shared" ref="Z134:Z197" si="5">COUNTBLANK(A134:I134)+COUNTBLANK(K134:P134)</f>
        <v>15</v>
      </c>
      <c r="AD134" s="92"/>
      <c r="AE134" s="92"/>
    </row>
    <row r="135" spans="1:31" ht="13.8">
      <c r="A135" s="113"/>
      <c r="B135" s="113"/>
      <c r="C135" s="113"/>
      <c r="D135" s="113"/>
      <c r="E135" s="113"/>
      <c r="F135" s="14"/>
      <c r="G135" s="15"/>
      <c r="H135" s="14"/>
      <c r="I135" s="114"/>
      <c r="J135" s="152">
        <f t="shared" si="4"/>
        <v>0</v>
      </c>
      <c r="K135" s="88"/>
      <c r="L135" s="89"/>
      <c r="M135" s="90"/>
      <c r="N135" s="88"/>
      <c r="O135" s="89"/>
      <c r="P135" s="90"/>
      <c r="Q135" s="160"/>
      <c r="R135" s="230"/>
      <c r="S135" s="228"/>
      <c r="T135" s="228"/>
      <c r="U135" s="228"/>
      <c r="V135" s="228"/>
      <c r="W135" s="228"/>
      <c r="X135" s="228"/>
      <c r="Y135" s="229"/>
      <c r="Z135" s="220">
        <f t="shared" si="5"/>
        <v>15</v>
      </c>
      <c r="AD135" s="92"/>
      <c r="AE135" s="92"/>
    </row>
    <row r="136" spans="1:31" ht="13.8">
      <c r="A136" s="113"/>
      <c r="B136" s="113"/>
      <c r="C136" s="113"/>
      <c r="D136" s="113"/>
      <c r="E136" s="113"/>
      <c r="F136" s="14"/>
      <c r="G136" s="15"/>
      <c r="H136" s="14"/>
      <c r="I136" s="114"/>
      <c r="J136" s="152">
        <f t="shared" si="4"/>
        <v>0</v>
      </c>
      <c r="K136" s="88"/>
      <c r="L136" s="89"/>
      <c r="M136" s="90"/>
      <c r="N136" s="88"/>
      <c r="O136" s="89"/>
      <c r="P136" s="90"/>
      <c r="Q136" s="160"/>
      <c r="R136" s="230"/>
      <c r="S136" s="228"/>
      <c r="T136" s="228"/>
      <c r="U136" s="228"/>
      <c r="V136" s="228"/>
      <c r="W136" s="228"/>
      <c r="X136" s="228"/>
      <c r="Y136" s="229"/>
      <c r="Z136" s="220">
        <f t="shared" si="5"/>
        <v>15</v>
      </c>
      <c r="AD136" s="92"/>
      <c r="AE136" s="92"/>
    </row>
    <row r="137" spans="1:31" ht="13.8">
      <c r="A137" s="113"/>
      <c r="B137" s="113"/>
      <c r="C137" s="113"/>
      <c r="D137" s="113"/>
      <c r="E137" s="113"/>
      <c r="F137" s="14"/>
      <c r="G137" s="15"/>
      <c r="H137" s="14"/>
      <c r="I137" s="114"/>
      <c r="J137" s="152">
        <f t="shared" si="4"/>
        <v>0</v>
      </c>
      <c r="K137" s="88"/>
      <c r="L137" s="89"/>
      <c r="M137" s="90"/>
      <c r="N137" s="88"/>
      <c r="O137" s="89"/>
      <c r="P137" s="90"/>
      <c r="Q137" s="160"/>
      <c r="R137" s="230"/>
      <c r="S137" s="228"/>
      <c r="T137" s="228"/>
      <c r="U137" s="228"/>
      <c r="V137" s="228"/>
      <c r="W137" s="228"/>
      <c r="X137" s="228"/>
      <c r="Y137" s="229"/>
      <c r="Z137" s="220">
        <f t="shared" si="5"/>
        <v>15</v>
      </c>
      <c r="AD137" s="92"/>
      <c r="AE137" s="92"/>
    </row>
    <row r="138" spans="1:31" ht="13.8">
      <c r="A138" s="113"/>
      <c r="B138" s="113"/>
      <c r="C138" s="113"/>
      <c r="D138" s="113"/>
      <c r="E138" s="113"/>
      <c r="F138" s="14"/>
      <c r="G138" s="15"/>
      <c r="H138" s="14"/>
      <c r="I138" s="114"/>
      <c r="J138" s="152">
        <f t="shared" si="4"/>
        <v>0</v>
      </c>
      <c r="K138" s="88"/>
      <c r="L138" s="89"/>
      <c r="M138" s="90"/>
      <c r="N138" s="88"/>
      <c r="O138" s="89"/>
      <c r="P138" s="90"/>
      <c r="Q138" s="160"/>
      <c r="R138" s="230"/>
      <c r="S138" s="228"/>
      <c r="T138" s="228"/>
      <c r="U138" s="228"/>
      <c r="V138" s="228"/>
      <c r="W138" s="228"/>
      <c r="X138" s="228"/>
      <c r="Y138" s="229"/>
      <c r="Z138" s="220">
        <f t="shared" si="5"/>
        <v>15</v>
      </c>
      <c r="AD138" s="92"/>
      <c r="AE138" s="92"/>
    </row>
    <row r="139" spans="1:31" ht="13.8">
      <c r="A139" s="113"/>
      <c r="B139" s="113"/>
      <c r="C139" s="113"/>
      <c r="D139" s="113"/>
      <c r="E139" s="113"/>
      <c r="F139" s="14"/>
      <c r="G139" s="15"/>
      <c r="H139" s="14"/>
      <c r="I139" s="114"/>
      <c r="J139" s="152">
        <f t="shared" si="4"/>
        <v>0</v>
      </c>
      <c r="K139" s="88"/>
      <c r="L139" s="89"/>
      <c r="M139" s="90"/>
      <c r="N139" s="88"/>
      <c r="O139" s="89"/>
      <c r="P139" s="90"/>
      <c r="Q139" s="160"/>
      <c r="R139" s="230"/>
      <c r="S139" s="228"/>
      <c r="T139" s="228"/>
      <c r="U139" s="228"/>
      <c r="V139" s="228"/>
      <c r="W139" s="228"/>
      <c r="X139" s="228"/>
      <c r="Y139" s="229"/>
      <c r="Z139" s="220">
        <f t="shared" si="5"/>
        <v>15</v>
      </c>
      <c r="AD139" s="92"/>
      <c r="AE139" s="92"/>
    </row>
    <row r="140" spans="1:31" ht="13.8">
      <c r="A140" s="113"/>
      <c r="B140" s="113"/>
      <c r="C140" s="113"/>
      <c r="D140" s="113"/>
      <c r="E140" s="113"/>
      <c r="F140" s="14"/>
      <c r="G140" s="15"/>
      <c r="H140" s="14"/>
      <c r="I140" s="114"/>
      <c r="J140" s="152">
        <f t="shared" si="4"/>
        <v>0</v>
      </c>
      <c r="K140" s="88"/>
      <c r="L140" s="89"/>
      <c r="M140" s="90"/>
      <c r="N140" s="88"/>
      <c r="O140" s="89"/>
      <c r="P140" s="90"/>
      <c r="Q140" s="160"/>
      <c r="R140" s="230"/>
      <c r="S140" s="228"/>
      <c r="T140" s="228"/>
      <c r="U140" s="228"/>
      <c r="V140" s="228"/>
      <c r="W140" s="228"/>
      <c r="X140" s="228"/>
      <c r="Y140" s="229"/>
      <c r="Z140" s="220">
        <f t="shared" si="5"/>
        <v>15</v>
      </c>
      <c r="AD140" s="92"/>
      <c r="AE140" s="92"/>
    </row>
    <row r="141" spans="1:31" ht="13.8">
      <c r="A141" s="113"/>
      <c r="B141" s="113"/>
      <c r="C141" s="113"/>
      <c r="D141" s="113"/>
      <c r="E141" s="113"/>
      <c r="F141" s="14"/>
      <c r="G141" s="15"/>
      <c r="H141" s="14"/>
      <c r="I141" s="114"/>
      <c r="J141" s="152">
        <f t="shared" si="4"/>
        <v>0</v>
      </c>
      <c r="K141" s="88"/>
      <c r="L141" s="89"/>
      <c r="M141" s="90"/>
      <c r="N141" s="88"/>
      <c r="O141" s="89"/>
      <c r="P141" s="90"/>
      <c r="Q141" s="160"/>
      <c r="R141" s="230"/>
      <c r="S141" s="228"/>
      <c r="T141" s="228"/>
      <c r="U141" s="228"/>
      <c r="V141" s="228"/>
      <c r="W141" s="228"/>
      <c r="X141" s="228"/>
      <c r="Y141" s="229"/>
      <c r="Z141" s="220">
        <f t="shared" si="5"/>
        <v>15</v>
      </c>
      <c r="AD141" s="92"/>
      <c r="AE141" s="92"/>
    </row>
    <row r="142" spans="1:31" ht="13.8">
      <c r="A142" s="113"/>
      <c r="B142" s="113"/>
      <c r="C142" s="113"/>
      <c r="D142" s="113"/>
      <c r="E142" s="113"/>
      <c r="F142" s="14"/>
      <c r="G142" s="15"/>
      <c r="H142" s="14"/>
      <c r="I142" s="114"/>
      <c r="J142" s="152">
        <f t="shared" si="4"/>
        <v>0</v>
      </c>
      <c r="K142" s="88"/>
      <c r="L142" s="89"/>
      <c r="M142" s="90"/>
      <c r="N142" s="88"/>
      <c r="O142" s="89"/>
      <c r="P142" s="90"/>
      <c r="Q142" s="160"/>
      <c r="R142" s="230"/>
      <c r="S142" s="228"/>
      <c r="T142" s="228"/>
      <c r="U142" s="228"/>
      <c r="V142" s="228"/>
      <c r="W142" s="228"/>
      <c r="X142" s="228"/>
      <c r="Y142" s="229"/>
      <c r="Z142" s="220">
        <f t="shared" si="5"/>
        <v>15</v>
      </c>
      <c r="AD142" s="92"/>
      <c r="AE142" s="92"/>
    </row>
    <row r="143" spans="1:31" ht="13.8">
      <c r="A143" s="113"/>
      <c r="B143" s="113"/>
      <c r="C143" s="113"/>
      <c r="D143" s="113"/>
      <c r="E143" s="113"/>
      <c r="F143" s="14"/>
      <c r="G143" s="15"/>
      <c r="H143" s="14"/>
      <c r="I143" s="114"/>
      <c r="J143" s="152">
        <f t="shared" si="4"/>
        <v>0</v>
      </c>
      <c r="K143" s="88"/>
      <c r="L143" s="89"/>
      <c r="M143" s="90"/>
      <c r="N143" s="88"/>
      <c r="O143" s="89"/>
      <c r="P143" s="90"/>
      <c r="Q143" s="160"/>
      <c r="R143" s="230"/>
      <c r="S143" s="228"/>
      <c r="T143" s="228"/>
      <c r="U143" s="228"/>
      <c r="V143" s="228"/>
      <c r="W143" s="228"/>
      <c r="X143" s="228"/>
      <c r="Y143" s="229"/>
      <c r="Z143" s="220">
        <f t="shared" si="5"/>
        <v>15</v>
      </c>
      <c r="AD143" s="92"/>
      <c r="AE143" s="92"/>
    </row>
    <row r="144" spans="1:31" ht="13.8">
      <c r="A144" s="113"/>
      <c r="B144" s="113"/>
      <c r="C144" s="113"/>
      <c r="D144" s="113"/>
      <c r="E144" s="113"/>
      <c r="F144" s="14"/>
      <c r="G144" s="15"/>
      <c r="H144" s="14"/>
      <c r="I144" s="114"/>
      <c r="J144" s="152">
        <f t="shared" si="4"/>
        <v>0</v>
      </c>
      <c r="K144" s="88"/>
      <c r="L144" s="89"/>
      <c r="M144" s="90"/>
      <c r="N144" s="88"/>
      <c r="O144" s="89"/>
      <c r="P144" s="90"/>
      <c r="Q144" s="160"/>
      <c r="R144" s="230"/>
      <c r="S144" s="228"/>
      <c r="T144" s="228"/>
      <c r="U144" s="228"/>
      <c r="V144" s="228"/>
      <c r="W144" s="228"/>
      <c r="X144" s="228"/>
      <c r="Y144" s="229"/>
      <c r="Z144" s="220">
        <f t="shared" si="5"/>
        <v>15</v>
      </c>
      <c r="AD144" s="92"/>
      <c r="AE144" s="92"/>
    </row>
    <row r="145" spans="1:31" ht="13.8">
      <c r="A145" s="113"/>
      <c r="B145" s="113"/>
      <c r="C145" s="113"/>
      <c r="D145" s="113"/>
      <c r="E145" s="113"/>
      <c r="F145" s="14"/>
      <c r="G145" s="15"/>
      <c r="H145" s="14"/>
      <c r="I145" s="114"/>
      <c r="J145" s="152">
        <f t="shared" si="4"/>
        <v>0</v>
      </c>
      <c r="K145" s="88"/>
      <c r="L145" s="89"/>
      <c r="M145" s="90"/>
      <c r="N145" s="88"/>
      <c r="O145" s="89"/>
      <c r="P145" s="90"/>
      <c r="Q145" s="160"/>
      <c r="R145" s="230"/>
      <c r="S145" s="228"/>
      <c r="T145" s="228"/>
      <c r="U145" s="228"/>
      <c r="V145" s="228"/>
      <c r="W145" s="228"/>
      <c r="X145" s="228"/>
      <c r="Y145" s="229"/>
      <c r="Z145" s="220">
        <f t="shared" si="5"/>
        <v>15</v>
      </c>
      <c r="AD145" s="92"/>
      <c r="AE145" s="92"/>
    </row>
    <row r="146" spans="1:31" ht="13.8">
      <c r="A146" s="113"/>
      <c r="B146" s="113"/>
      <c r="C146" s="113"/>
      <c r="D146" s="113"/>
      <c r="E146" s="113"/>
      <c r="F146" s="14"/>
      <c r="G146" s="15"/>
      <c r="H146" s="14"/>
      <c r="I146" s="114"/>
      <c r="J146" s="152">
        <f t="shared" si="4"/>
        <v>0</v>
      </c>
      <c r="K146" s="88"/>
      <c r="L146" s="89"/>
      <c r="M146" s="90"/>
      <c r="N146" s="88"/>
      <c r="O146" s="89"/>
      <c r="P146" s="90"/>
      <c r="Q146" s="160"/>
      <c r="R146" s="230"/>
      <c r="S146" s="228"/>
      <c r="T146" s="228"/>
      <c r="U146" s="228"/>
      <c r="V146" s="228"/>
      <c r="W146" s="228"/>
      <c r="X146" s="228"/>
      <c r="Y146" s="229"/>
      <c r="Z146" s="220">
        <f t="shared" si="5"/>
        <v>15</v>
      </c>
      <c r="AD146" s="92"/>
      <c r="AE146" s="92"/>
    </row>
    <row r="147" spans="1:31" ht="13.8">
      <c r="A147" s="113"/>
      <c r="B147" s="113"/>
      <c r="C147" s="113"/>
      <c r="D147" s="113"/>
      <c r="E147" s="113"/>
      <c r="F147" s="14"/>
      <c r="G147" s="15"/>
      <c r="H147" s="14"/>
      <c r="I147" s="114"/>
      <c r="J147" s="152">
        <f t="shared" si="4"/>
        <v>0</v>
      </c>
      <c r="K147" s="88"/>
      <c r="L147" s="89"/>
      <c r="M147" s="90"/>
      <c r="N147" s="88"/>
      <c r="O147" s="89"/>
      <c r="P147" s="90"/>
      <c r="Q147" s="160"/>
      <c r="R147" s="230"/>
      <c r="S147" s="228"/>
      <c r="T147" s="228"/>
      <c r="U147" s="228"/>
      <c r="V147" s="228"/>
      <c r="W147" s="228"/>
      <c r="X147" s="228"/>
      <c r="Y147" s="229"/>
      <c r="Z147" s="220">
        <f t="shared" si="5"/>
        <v>15</v>
      </c>
      <c r="AD147" s="92"/>
      <c r="AE147" s="92"/>
    </row>
    <row r="148" spans="1:31" ht="13.8">
      <c r="A148" s="113"/>
      <c r="B148" s="113"/>
      <c r="C148" s="113"/>
      <c r="D148" s="113"/>
      <c r="E148" s="113"/>
      <c r="F148" s="14"/>
      <c r="G148" s="15"/>
      <c r="H148" s="14"/>
      <c r="I148" s="114"/>
      <c r="J148" s="152">
        <f t="shared" si="4"/>
        <v>0</v>
      </c>
      <c r="K148" s="88"/>
      <c r="L148" s="89"/>
      <c r="M148" s="90"/>
      <c r="N148" s="88"/>
      <c r="O148" s="89"/>
      <c r="P148" s="90"/>
      <c r="Q148" s="160"/>
      <c r="R148" s="230"/>
      <c r="S148" s="228"/>
      <c r="T148" s="228"/>
      <c r="U148" s="228"/>
      <c r="V148" s="228"/>
      <c r="W148" s="228"/>
      <c r="X148" s="228"/>
      <c r="Y148" s="229"/>
      <c r="Z148" s="220">
        <f t="shared" si="5"/>
        <v>15</v>
      </c>
      <c r="AD148" s="92"/>
      <c r="AE148" s="92"/>
    </row>
    <row r="149" spans="1:31" ht="13.8">
      <c r="A149" s="113"/>
      <c r="B149" s="113"/>
      <c r="C149" s="113"/>
      <c r="D149" s="113"/>
      <c r="E149" s="113"/>
      <c r="F149" s="14"/>
      <c r="G149" s="15"/>
      <c r="H149" s="14"/>
      <c r="I149" s="114"/>
      <c r="J149" s="152">
        <f t="shared" si="4"/>
        <v>0</v>
      </c>
      <c r="K149" s="88"/>
      <c r="L149" s="89"/>
      <c r="M149" s="90"/>
      <c r="N149" s="88"/>
      <c r="O149" s="89"/>
      <c r="P149" s="90"/>
      <c r="Q149" s="160"/>
      <c r="R149" s="230"/>
      <c r="S149" s="228"/>
      <c r="T149" s="228"/>
      <c r="U149" s="228"/>
      <c r="V149" s="228"/>
      <c r="W149" s="228"/>
      <c r="X149" s="228"/>
      <c r="Y149" s="229"/>
      <c r="Z149" s="220">
        <f t="shared" si="5"/>
        <v>15</v>
      </c>
      <c r="AD149" s="92"/>
      <c r="AE149" s="92"/>
    </row>
    <row r="150" spans="1:31" ht="13.8">
      <c r="A150" s="113"/>
      <c r="B150" s="113"/>
      <c r="C150" s="113"/>
      <c r="D150" s="113"/>
      <c r="E150" s="113"/>
      <c r="F150" s="14"/>
      <c r="G150" s="15"/>
      <c r="H150" s="14"/>
      <c r="I150" s="114"/>
      <c r="J150" s="152">
        <f t="shared" si="4"/>
        <v>0</v>
      </c>
      <c r="K150" s="88"/>
      <c r="L150" s="89"/>
      <c r="M150" s="90"/>
      <c r="N150" s="88"/>
      <c r="O150" s="89"/>
      <c r="P150" s="90"/>
      <c r="Q150" s="160"/>
      <c r="R150" s="230"/>
      <c r="S150" s="228"/>
      <c r="T150" s="228"/>
      <c r="U150" s="228"/>
      <c r="V150" s="228"/>
      <c r="W150" s="228"/>
      <c r="X150" s="228"/>
      <c r="Y150" s="229"/>
      <c r="Z150" s="220">
        <f t="shared" si="5"/>
        <v>15</v>
      </c>
      <c r="AD150" s="92"/>
      <c r="AE150" s="92"/>
    </row>
    <row r="151" spans="1:31" ht="13.8">
      <c r="A151" s="113"/>
      <c r="B151" s="113"/>
      <c r="C151" s="113"/>
      <c r="D151" s="113"/>
      <c r="E151" s="113"/>
      <c r="F151" s="14"/>
      <c r="G151" s="15"/>
      <c r="H151" s="14"/>
      <c r="I151" s="114"/>
      <c r="J151" s="152">
        <f t="shared" si="4"/>
        <v>0</v>
      </c>
      <c r="K151" s="88"/>
      <c r="L151" s="89"/>
      <c r="M151" s="90"/>
      <c r="N151" s="88"/>
      <c r="O151" s="89"/>
      <c r="P151" s="90"/>
      <c r="Q151" s="160"/>
      <c r="R151" s="230"/>
      <c r="S151" s="228"/>
      <c r="T151" s="228"/>
      <c r="U151" s="228"/>
      <c r="V151" s="228"/>
      <c r="W151" s="228"/>
      <c r="X151" s="228"/>
      <c r="Y151" s="229"/>
      <c r="Z151" s="220">
        <f t="shared" si="5"/>
        <v>15</v>
      </c>
      <c r="AD151" s="92"/>
      <c r="AE151" s="92"/>
    </row>
    <row r="152" spans="1:31" ht="13.8">
      <c r="A152" s="113"/>
      <c r="B152" s="113"/>
      <c r="C152" s="113"/>
      <c r="D152" s="113"/>
      <c r="E152" s="113"/>
      <c r="F152" s="14"/>
      <c r="G152" s="15"/>
      <c r="H152" s="14"/>
      <c r="I152" s="114"/>
      <c r="J152" s="152">
        <f t="shared" si="4"/>
        <v>0</v>
      </c>
      <c r="K152" s="88"/>
      <c r="L152" s="89"/>
      <c r="M152" s="90"/>
      <c r="N152" s="88"/>
      <c r="O152" s="89"/>
      <c r="P152" s="90"/>
      <c r="Q152" s="160"/>
      <c r="R152" s="230"/>
      <c r="S152" s="228"/>
      <c r="T152" s="228"/>
      <c r="U152" s="228"/>
      <c r="V152" s="228"/>
      <c r="W152" s="228"/>
      <c r="X152" s="228"/>
      <c r="Y152" s="229"/>
      <c r="Z152" s="220">
        <f t="shared" si="5"/>
        <v>15</v>
      </c>
      <c r="AD152" s="92"/>
      <c r="AE152" s="92"/>
    </row>
    <row r="153" spans="1:31" ht="13.8">
      <c r="A153" s="113"/>
      <c r="B153" s="113"/>
      <c r="C153" s="113"/>
      <c r="D153" s="113"/>
      <c r="E153" s="113"/>
      <c r="F153" s="14"/>
      <c r="G153" s="15"/>
      <c r="H153" s="14"/>
      <c r="I153" s="114"/>
      <c r="J153" s="152">
        <f t="shared" si="4"/>
        <v>0</v>
      </c>
      <c r="K153" s="88"/>
      <c r="L153" s="89"/>
      <c r="M153" s="90"/>
      <c r="N153" s="88"/>
      <c r="O153" s="89"/>
      <c r="P153" s="90"/>
      <c r="Q153" s="160"/>
      <c r="R153" s="230"/>
      <c r="S153" s="228"/>
      <c r="T153" s="228"/>
      <c r="U153" s="228"/>
      <c r="V153" s="228"/>
      <c r="W153" s="228"/>
      <c r="X153" s="228"/>
      <c r="Y153" s="229"/>
      <c r="Z153" s="220">
        <f t="shared" si="5"/>
        <v>15</v>
      </c>
      <c r="AD153" s="92"/>
      <c r="AE153" s="92"/>
    </row>
    <row r="154" spans="1:31" ht="13.8">
      <c r="A154" s="113"/>
      <c r="B154" s="113"/>
      <c r="C154" s="113"/>
      <c r="D154" s="113"/>
      <c r="E154" s="113"/>
      <c r="F154" s="14"/>
      <c r="G154" s="15"/>
      <c r="H154" s="14"/>
      <c r="I154" s="114"/>
      <c r="J154" s="152">
        <f t="shared" si="4"/>
        <v>0</v>
      </c>
      <c r="K154" s="88"/>
      <c r="L154" s="89"/>
      <c r="M154" s="90"/>
      <c r="N154" s="88"/>
      <c r="O154" s="89"/>
      <c r="P154" s="90"/>
      <c r="Q154" s="160"/>
      <c r="R154" s="230"/>
      <c r="S154" s="228"/>
      <c r="T154" s="228"/>
      <c r="U154" s="228"/>
      <c r="V154" s="228"/>
      <c r="W154" s="228"/>
      <c r="X154" s="228"/>
      <c r="Y154" s="229"/>
      <c r="Z154" s="220">
        <f t="shared" si="5"/>
        <v>15</v>
      </c>
      <c r="AD154" s="92"/>
      <c r="AE154" s="92"/>
    </row>
    <row r="155" spans="1:31" ht="13.8">
      <c r="A155" s="113"/>
      <c r="B155" s="113"/>
      <c r="C155" s="113"/>
      <c r="D155" s="113"/>
      <c r="E155" s="113"/>
      <c r="F155" s="14"/>
      <c r="G155" s="15"/>
      <c r="H155" s="14"/>
      <c r="I155" s="114"/>
      <c r="J155" s="152">
        <f t="shared" si="4"/>
        <v>0</v>
      </c>
      <c r="K155" s="88"/>
      <c r="L155" s="89"/>
      <c r="M155" s="90"/>
      <c r="N155" s="88"/>
      <c r="O155" s="89"/>
      <c r="P155" s="90"/>
      <c r="Q155" s="160"/>
      <c r="R155" s="230"/>
      <c r="S155" s="228"/>
      <c r="T155" s="228"/>
      <c r="U155" s="228"/>
      <c r="V155" s="228"/>
      <c r="W155" s="228"/>
      <c r="X155" s="228"/>
      <c r="Y155" s="229"/>
      <c r="Z155" s="220">
        <f t="shared" si="5"/>
        <v>15</v>
      </c>
      <c r="AD155" s="92"/>
      <c r="AE155" s="92"/>
    </row>
    <row r="156" spans="1:31" ht="13.8">
      <c r="A156" s="113"/>
      <c r="B156" s="113"/>
      <c r="C156" s="113"/>
      <c r="D156" s="113"/>
      <c r="E156" s="113"/>
      <c r="F156" s="14"/>
      <c r="G156" s="15"/>
      <c r="H156" s="14"/>
      <c r="I156" s="114"/>
      <c r="J156" s="152">
        <f t="shared" si="4"/>
        <v>0</v>
      </c>
      <c r="K156" s="88"/>
      <c r="L156" s="89"/>
      <c r="M156" s="90"/>
      <c r="N156" s="88"/>
      <c r="O156" s="89"/>
      <c r="P156" s="90"/>
      <c r="Q156" s="160"/>
      <c r="R156" s="230"/>
      <c r="S156" s="228"/>
      <c r="T156" s="228"/>
      <c r="U156" s="228"/>
      <c r="V156" s="228"/>
      <c r="W156" s="228"/>
      <c r="X156" s="228"/>
      <c r="Y156" s="229"/>
      <c r="Z156" s="220">
        <f t="shared" si="5"/>
        <v>15</v>
      </c>
      <c r="AD156" s="92"/>
      <c r="AE156" s="92"/>
    </row>
    <row r="157" spans="1:31" ht="13.8">
      <c r="A157" s="113"/>
      <c r="B157" s="113"/>
      <c r="C157" s="113"/>
      <c r="D157" s="113"/>
      <c r="E157" s="113"/>
      <c r="F157" s="14"/>
      <c r="G157" s="15"/>
      <c r="H157" s="14"/>
      <c r="I157" s="114"/>
      <c r="J157" s="152">
        <f t="shared" si="4"/>
        <v>0</v>
      </c>
      <c r="K157" s="88"/>
      <c r="L157" s="89"/>
      <c r="M157" s="90"/>
      <c r="N157" s="88"/>
      <c r="O157" s="89"/>
      <c r="P157" s="90"/>
      <c r="Q157" s="160"/>
      <c r="R157" s="230"/>
      <c r="S157" s="228"/>
      <c r="T157" s="228"/>
      <c r="U157" s="228"/>
      <c r="V157" s="228"/>
      <c r="W157" s="228"/>
      <c r="X157" s="228"/>
      <c r="Y157" s="229"/>
      <c r="Z157" s="220">
        <f t="shared" si="5"/>
        <v>15</v>
      </c>
      <c r="AD157" s="92"/>
      <c r="AE157" s="92"/>
    </row>
    <row r="158" spans="1:31" ht="13.8">
      <c r="A158" s="113"/>
      <c r="B158" s="113"/>
      <c r="C158" s="113"/>
      <c r="D158" s="113"/>
      <c r="E158" s="113"/>
      <c r="F158" s="14"/>
      <c r="G158" s="15"/>
      <c r="H158" s="14"/>
      <c r="I158" s="114"/>
      <c r="J158" s="152">
        <f t="shared" si="4"/>
        <v>0</v>
      </c>
      <c r="K158" s="88"/>
      <c r="L158" s="89"/>
      <c r="M158" s="90"/>
      <c r="N158" s="88"/>
      <c r="O158" s="89"/>
      <c r="P158" s="90"/>
      <c r="Q158" s="160"/>
      <c r="R158" s="230"/>
      <c r="S158" s="228"/>
      <c r="T158" s="228"/>
      <c r="U158" s="228"/>
      <c r="V158" s="228"/>
      <c r="W158" s="228"/>
      <c r="X158" s="228"/>
      <c r="Y158" s="229"/>
      <c r="Z158" s="220">
        <f t="shared" si="5"/>
        <v>15</v>
      </c>
      <c r="AD158" s="92"/>
      <c r="AE158" s="92"/>
    </row>
    <row r="159" spans="1:31" ht="13.8">
      <c r="A159" s="113"/>
      <c r="B159" s="113"/>
      <c r="C159" s="113"/>
      <c r="D159" s="113"/>
      <c r="E159" s="113"/>
      <c r="F159" s="14"/>
      <c r="G159" s="15"/>
      <c r="H159" s="14"/>
      <c r="I159" s="114"/>
      <c r="J159" s="152">
        <f t="shared" si="4"/>
        <v>0</v>
      </c>
      <c r="K159" s="88"/>
      <c r="L159" s="89"/>
      <c r="M159" s="90"/>
      <c r="N159" s="88"/>
      <c r="O159" s="89"/>
      <c r="P159" s="90"/>
      <c r="Q159" s="160"/>
      <c r="R159" s="230"/>
      <c r="S159" s="228"/>
      <c r="T159" s="228"/>
      <c r="U159" s="228"/>
      <c r="V159" s="228"/>
      <c r="W159" s="228"/>
      <c r="X159" s="228"/>
      <c r="Y159" s="229"/>
      <c r="Z159" s="220">
        <f t="shared" si="5"/>
        <v>15</v>
      </c>
      <c r="AD159" s="92"/>
      <c r="AE159" s="92"/>
    </row>
    <row r="160" spans="1:31" ht="13.8">
      <c r="A160" s="113"/>
      <c r="B160" s="113"/>
      <c r="C160" s="113"/>
      <c r="D160" s="113"/>
      <c r="E160" s="113"/>
      <c r="F160" s="14"/>
      <c r="G160" s="15"/>
      <c r="H160" s="14"/>
      <c r="I160" s="114"/>
      <c r="J160" s="152">
        <f t="shared" si="4"/>
        <v>0</v>
      </c>
      <c r="K160" s="88"/>
      <c r="L160" s="89"/>
      <c r="M160" s="90"/>
      <c r="N160" s="88"/>
      <c r="O160" s="89"/>
      <c r="P160" s="90"/>
      <c r="Q160" s="160"/>
      <c r="R160" s="230"/>
      <c r="S160" s="228"/>
      <c r="T160" s="228"/>
      <c r="U160" s="228"/>
      <c r="V160" s="228"/>
      <c r="W160" s="228"/>
      <c r="X160" s="228"/>
      <c r="Y160" s="229"/>
      <c r="Z160" s="220">
        <f t="shared" si="5"/>
        <v>15</v>
      </c>
      <c r="AD160" s="92"/>
      <c r="AE160" s="92"/>
    </row>
    <row r="161" spans="1:31" ht="13.8">
      <c r="A161" s="113"/>
      <c r="B161" s="113"/>
      <c r="C161" s="113"/>
      <c r="D161" s="113"/>
      <c r="E161" s="113"/>
      <c r="F161" s="14"/>
      <c r="G161" s="15"/>
      <c r="H161" s="14"/>
      <c r="I161" s="114"/>
      <c r="J161" s="152">
        <f t="shared" si="4"/>
        <v>0</v>
      </c>
      <c r="K161" s="88"/>
      <c r="L161" s="89"/>
      <c r="M161" s="90"/>
      <c r="N161" s="88"/>
      <c r="O161" s="89"/>
      <c r="P161" s="90"/>
      <c r="Q161" s="160"/>
      <c r="R161" s="230"/>
      <c r="S161" s="228"/>
      <c r="T161" s="228"/>
      <c r="U161" s="228"/>
      <c r="V161" s="228"/>
      <c r="W161" s="228"/>
      <c r="X161" s="228"/>
      <c r="Y161" s="229"/>
      <c r="Z161" s="220">
        <f t="shared" si="5"/>
        <v>15</v>
      </c>
      <c r="AD161" s="92"/>
      <c r="AE161" s="92"/>
    </row>
    <row r="162" spans="1:31" ht="13.8">
      <c r="A162" s="113"/>
      <c r="B162" s="113"/>
      <c r="C162" s="113"/>
      <c r="D162" s="113"/>
      <c r="E162" s="113"/>
      <c r="F162" s="14"/>
      <c r="G162" s="15"/>
      <c r="H162" s="14"/>
      <c r="I162" s="114"/>
      <c r="J162" s="152">
        <f t="shared" si="4"/>
        <v>0</v>
      </c>
      <c r="K162" s="88"/>
      <c r="L162" s="89"/>
      <c r="M162" s="90"/>
      <c r="N162" s="88"/>
      <c r="O162" s="89"/>
      <c r="P162" s="90"/>
      <c r="Q162" s="160"/>
      <c r="R162" s="230"/>
      <c r="S162" s="228"/>
      <c r="T162" s="228"/>
      <c r="U162" s="228"/>
      <c r="V162" s="228"/>
      <c r="W162" s="228"/>
      <c r="X162" s="228"/>
      <c r="Y162" s="229"/>
      <c r="Z162" s="220">
        <f t="shared" si="5"/>
        <v>15</v>
      </c>
      <c r="AD162" s="92"/>
      <c r="AE162" s="92"/>
    </row>
    <row r="163" spans="1:31" ht="13.8">
      <c r="A163" s="113"/>
      <c r="B163" s="113"/>
      <c r="C163" s="113"/>
      <c r="D163" s="113"/>
      <c r="E163" s="113"/>
      <c r="F163" s="14"/>
      <c r="G163" s="15"/>
      <c r="H163" s="14"/>
      <c r="I163" s="114"/>
      <c r="J163" s="152">
        <f t="shared" si="4"/>
        <v>0</v>
      </c>
      <c r="K163" s="88"/>
      <c r="L163" s="89"/>
      <c r="M163" s="90"/>
      <c r="N163" s="88"/>
      <c r="O163" s="89"/>
      <c r="P163" s="90"/>
      <c r="Q163" s="160"/>
      <c r="R163" s="230"/>
      <c r="S163" s="228"/>
      <c r="T163" s="228"/>
      <c r="U163" s="228"/>
      <c r="V163" s="228"/>
      <c r="W163" s="228"/>
      <c r="X163" s="228"/>
      <c r="Y163" s="229"/>
      <c r="Z163" s="220">
        <f t="shared" si="5"/>
        <v>15</v>
      </c>
      <c r="AD163" s="92"/>
      <c r="AE163" s="92"/>
    </row>
    <row r="164" spans="1:31" ht="13.8">
      <c r="A164" s="113"/>
      <c r="B164" s="113"/>
      <c r="C164" s="113"/>
      <c r="D164" s="113"/>
      <c r="E164" s="113"/>
      <c r="F164" s="14"/>
      <c r="G164" s="15"/>
      <c r="H164" s="14"/>
      <c r="I164" s="114"/>
      <c r="J164" s="152">
        <f t="shared" si="4"/>
        <v>0</v>
      </c>
      <c r="K164" s="88"/>
      <c r="L164" s="89"/>
      <c r="M164" s="90"/>
      <c r="N164" s="88"/>
      <c r="O164" s="89"/>
      <c r="P164" s="90"/>
      <c r="Q164" s="160"/>
      <c r="R164" s="230"/>
      <c r="S164" s="228"/>
      <c r="T164" s="228"/>
      <c r="U164" s="228"/>
      <c r="V164" s="228"/>
      <c r="W164" s="228"/>
      <c r="X164" s="228"/>
      <c r="Y164" s="229"/>
      <c r="Z164" s="220">
        <f t="shared" si="5"/>
        <v>15</v>
      </c>
      <c r="AD164" s="92"/>
      <c r="AE164" s="92"/>
    </row>
    <row r="165" spans="1:31" ht="13.8">
      <c r="A165" s="113"/>
      <c r="B165" s="113"/>
      <c r="C165" s="113"/>
      <c r="D165" s="113"/>
      <c r="E165" s="113"/>
      <c r="F165" s="14"/>
      <c r="G165" s="15"/>
      <c r="H165" s="14"/>
      <c r="I165" s="114"/>
      <c r="J165" s="152">
        <f t="shared" si="4"/>
        <v>0</v>
      </c>
      <c r="K165" s="88"/>
      <c r="L165" s="89"/>
      <c r="M165" s="90"/>
      <c r="N165" s="88"/>
      <c r="O165" s="89"/>
      <c r="P165" s="90"/>
      <c r="Q165" s="160"/>
      <c r="R165" s="230"/>
      <c r="S165" s="228"/>
      <c r="T165" s="228"/>
      <c r="U165" s="228"/>
      <c r="V165" s="228"/>
      <c r="W165" s="228"/>
      <c r="X165" s="228"/>
      <c r="Y165" s="229"/>
      <c r="Z165" s="220">
        <f t="shared" si="5"/>
        <v>15</v>
      </c>
      <c r="AD165" s="92"/>
      <c r="AE165" s="92"/>
    </row>
    <row r="166" spans="1:31" ht="13.8">
      <c r="A166" s="113"/>
      <c r="B166" s="113"/>
      <c r="C166" s="113"/>
      <c r="D166" s="113"/>
      <c r="E166" s="113"/>
      <c r="F166" s="14"/>
      <c r="G166" s="15"/>
      <c r="H166" s="14"/>
      <c r="I166" s="114"/>
      <c r="J166" s="152">
        <f t="shared" si="4"/>
        <v>0</v>
      </c>
      <c r="K166" s="88"/>
      <c r="L166" s="89"/>
      <c r="M166" s="90"/>
      <c r="N166" s="88"/>
      <c r="O166" s="89"/>
      <c r="P166" s="90"/>
      <c r="Q166" s="160"/>
      <c r="R166" s="230"/>
      <c r="S166" s="228"/>
      <c r="T166" s="228"/>
      <c r="U166" s="228"/>
      <c r="V166" s="228"/>
      <c r="W166" s="228"/>
      <c r="X166" s="228"/>
      <c r="Y166" s="229"/>
      <c r="Z166" s="220">
        <f t="shared" si="5"/>
        <v>15</v>
      </c>
      <c r="AD166" s="92"/>
      <c r="AE166" s="92"/>
    </row>
    <row r="167" spans="1:31" ht="13.8">
      <c r="A167" s="113"/>
      <c r="B167" s="113"/>
      <c r="C167" s="113"/>
      <c r="D167" s="113"/>
      <c r="E167" s="113"/>
      <c r="F167" s="14"/>
      <c r="G167" s="15"/>
      <c r="H167" s="14"/>
      <c r="I167" s="114"/>
      <c r="J167" s="152">
        <f t="shared" si="4"/>
        <v>0</v>
      </c>
      <c r="K167" s="88"/>
      <c r="L167" s="89"/>
      <c r="M167" s="90"/>
      <c r="N167" s="88"/>
      <c r="O167" s="89"/>
      <c r="P167" s="90"/>
      <c r="Q167" s="160"/>
      <c r="R167" s="230"/>
      <c r="S167" s="228"/>
      <c r="T167" s="228"/>
      <c r="U167" s="228"/>
      <c r="V167" s="228"/>
      <c r="W167" s="228"/>
      <c r="X167" s="228"/>
      <c r="Y167" s="229"/>
      <c r="Z167" s="220">
        <f t="shared" si="5"/>
        <v>15</v>
      </c>
      <c r="AD167" s="92"/>
      <c r="AE167" s="92"/>
    </row>
    <row r="168" spans="1:31" ht="13.8">
      <c r="A168" s="113"/>
      <c r="B168" s="113"/>
      <c r="C168" s="113"/>
      <c r="D168" s="113"/>
      <c r="E168" s="113"/>
      <c r="F168" s="14"/>
      <c r="G168" s="15"/>
      <c r="H168" s="14"/>
      <c r="I168" s="114"/>
      <c r="J168" s="152">
        <f t="shared" si="4"/>
        <v>0</v>
      </c>
      <c r="K168" s="88"/>
      <c r="L168" s="89"/>
      <c r="M168" s="90"/>
      <c r="N168" s="88"/>
      <c r="O168" s="89"/>
      <c r="P168" s="90"/>
      <c r="Q168" s="160"/>
      <c r="R168" s="230"/>
      <c r="S168" s="228"/>
      <c r="T168" s="228"/>
      <c r="U168" s="228"/>
      <c r="V168" s="228"/>
      <c r="W168" s="228"/>
      <c r="X168" s="228"/>
      <c r="Y168" s="229"/>
      <c r="Z168" s="220">
        <f t="shared" si="5"/>
        <v>15</v>
      </c>
      <c r="AD168" s="92"/>
      <c r="AE168" s="92"/>
    </row>
    <row r="169" spans="1:31" ht="13.8">
      <c r="A169" s="113"/>
      <c r="B169" s="113"/>
      <c r="C169" s="113"/>
      <c r="D169" s="113"/>
      <c r="E169" s="113"/>
      <c r="F169" s="14"/>
      <c r="G169" s="15"/>
      <c r="H169" s="14"/>
      <c r="I169" s="114"/>
      <c r="J169" s="152">
        <f t="shared" si="4"/>
        <v>0</v>
      </c>
      <c r="K169" s="88"/>
      <c r="L169" s="89"/>
      <c r="M169" s="90"/>
      <c r="N169" s="88"/>
      <c r="O169" s="89"/>
      <c r="P169" s="90"/>
      <c r="Q169" s="160"/>
      <c r="R169" s="230"/>
      <c r="S169" s="228"/>
      <c r="T169" s="228"/>
      <c r="U169" s="228"/>
      <c r="V169" s="228"/>
      <c r="W169" s="228"/>
      <c r="X169" s="228"/>
      <c r="Y169" s="229"/>
      <c r="Z169" s="220">
        <f t="shared" si="5"/>
        <v>15</v>
      </c>
      <c r="AD169" s="92"/>
      <c r="AE169" s="92"/>
    </row>
    <row r="170" spans="1:31" ht="13.8">
      <c r="A170" s="113"/>
      <c r="B170" s="113"/>
      <c r="C170" s="113"/>
      <c r="D170" s="113"/>
      <c r="E170" s="113"/>
      <c r="F170" s="14"/>
      <c r="G170" s="15"/>
      <c r="H170" s="14"/>
      <c r="I170" s="114"/>
      <c r="J170" s="152">
        <f t="shared" si="4"/>
        <v>0</v>
      </c>
      <c r="K170" s="88"/>
      <c r="L170" s="89"/>
      <c r="M170" s="90"/>
      <c r="N170" s="88"/>
      <c r="O170" s="89"/>
      <c r="P170" s="90"/>
      <c r="Q170" s="160"/>
      <c r="R170" s="230"/>
      <c r="S170" s="228"/>
      <c r="T170" s="228"/>
      <c r="U170" s="228"/>
      <c r="V170" s="228"/>
      <c r="W170" s="228"/>
      <c r="X170" s="228"/>
      <c r="Y170" s="229"/>
      <c r="Z170" s="220">
        <f t="shared" si="5"/>
        <v>15</v>
      </c>
      <c r="AD170" s="92"/>
      <c r="AE170" s="92"/>
    </row>
    <row r="171" spans="1:31" ht="13.8">
      <c r="A171" s="113"/>
      <c r="B171" s="113"/>
      <c r="C171" s="113"/>
      <c r="D171" s="113"/>
      <c r="E171" s="113"/>
      <c r="F171" s="14"/>
      <c r="G171" s="15"/>
      <c r="H171" s="14"/>
      <c r="I171" s="114"/>
      <c r="J171" s="152">
        <f t="shared" si="4"/>
        <v>0</v>
      </c>
      <c r="K171" s="88"/>
      <c r="L171" s="89"/>
      <c r="M171" s="90"/>
      <c r="N171" s="88"/>
      <c r="O171" s="89"/>
      <c r="P171" s="90"/>
      <c r="Q171" s="160"/>
      <c r="R171" s="230"/>
      <c r="S171" s="228"/>
      <c r="T171" s="228"/>
      <c r="U171" s="228"/>
      <c r="V171" s="228"/>
      <c r="W171" s="228"/>
      <c r="X171" s="228"/>
      <c r="Y171" s="229"/>
      <c r="Z171" s="220">
        <f t="shared" si="5"/>
        <v>15</v>
      </c>
      <c r="AD171" s="92"/>
      <c r="AE171" s="92"/>
    </row>
    <row r="172" spans="1:31" ht="13.8">
      <c r="A172" s="113"/>
      <c r="B172" s="113"/>
      <c r="C172" s="113"/>
      <c r="D172" s="113"/>
      <c r="E172" s="113"/>
      <c r="F172" s="14"/>
      <c r="G172" s="15"/>
      <c r="H172" s="14"/>
      <c r="I172" s="114"/>
      <c r="J172" s="152">
        <f t="shared" si="4"/>
        <v>0</v>
      </c>
      <c r="K172" s="88"/>
      <c r="L172" s="89"/>
      <c r="M172" s="90"/>
      <c r="N172" s="88"/>
      <c r="O172" s="89"/>
      <c r="P172" s="90"/>
      <c r="Q172" s="160"/>
      <c r="R172" s="230"/>
      <c r="S172" s="228"/>
      <c r="T172" s="228"/>
      <c r="U172" s="228"/>
      <c r="V172" s="228"/>
      <c r="W172" s="228"/>
      <c r="X172" s="228"/>
      <c r="Y172" s="229"/>
      <c r="Z172" s="220">
        <f t="shared" si="5"/>
        <v>15</v>
      </c>
      <c r="AD172" s="92"/>
      <c r="AE172" s="92"/>
    </row>
    <row r="173" spans="1:31" ht="13.8">
      <c r="A173" s="113"/>
      <c r="B173" s="113"/>
      <c r="C173" s="113"/>
      <c r="D173" s="113"/>
      <c r="E173" s="113"/>
      <c r="F173" s="14"/>
      <c r="G173" s="15"/>
      <c r="H173" s="14"/>
      <c r="I173" s="114"/>
      <c r="J173" s="152">
        <f t="shared" si="4"/>
        <v>0</v>
      </c>
      <c r="K173" s="88"/>
      <c r="L173" s="89"/>
      <c r="M173" s="90"/>
      <c r="N173" s="88"/>
      <c r="O173" s="89"/>
      <c r="P173" s="90"/>
      <c r="Q173" s="160"/>
      <c r="R173" s="230"/>
      <c r="S173" s="228"/>
      <c r="T173" s="228"/>
      <c r="U173" s="228"/>
      <c r="V173" s="228"/>
      <c r="W173" s="228"/>
      <c r="X173" s="228"/>
      <c r="Y173" s="229"/>
      <c r="Z173" s="220">
        <f t="shared" si="5"/>
        <v>15</v>
      </c>
      <c r="AD173" s="92"/>
      <c r="AE173" s="92"/>
    </row>
    <row r="174" spans="1:31" ht="13.8">
      <c r="A174" s="113"/>
      <c r="B174" s="113"/>
      <c r="C174" s="113"/>
      <c r="D174" s="113"/>
      <c r="E174" s="113"/>
      <c r="F174" s="14"/>
      <c r="G174" s="15"/>
      <c r="H174" s="14"/>
      <c r="I174" s="114"/>
      <c r="J174" s="152">
        <f t="shared" si="4"/>
        <v>0</v>
      </c>
      <c r="K174" s="88"/>
      <c r="L174" s="89"/>
      <c r="M174" s="90"/>
      <c r="N174" s="88"/>
      <c r="O174" s="89"/>
      <c r="P174" s="90"/>
      <c r="Q174" s="160"/>
      <c r="R174" s="230"/>
      <c r="S174" s="228"/>
      <c r="T174" s="228"/>
      <c r="U174" s="228"/>
      <c r="V174" s="228"/>
      <c r="W174" s="228"/>
      <c r="X174" s="228"/>
      <c r="Y174" s="229"/>
      <c r="Z174" s="220">
        <f t="shared" si="5"/>
        <v>15</v>
      </c>
      <c r="AD174" s="92"/>
      <c r="AE174" s="92"/>
    </row>
    <row r="175" spans="1:31" ht="13.8">
      <c r="A175" s="113"/>
      <c r="B175" s="113"/>
      <c r="C175" s="113"/>
      <c r="D175" s="113"/>
      <c r="E175" s="113"/>
      <c r="F175" s="14"/>
      <c r="G175" s="15"/>
      <c r="H175" s="14"/>
      <c r="I175" s="114"/>
      <c r="J175" s="152">
        <f t="shared" si="4"/>
        <v>0</v>
      </c>
      <c r="K175" s="88"/>
      <c r="L175" s="89"/>
      <c r="M175" s="90"/>
      <c r="N175" s="88"/>
      <c r="O175" s="89"/>
      <c r="P175" s="90"/>
      <c r="Q175" s="160"/>
      <c r="R175" s="230"/>
      <c r="S175" s="228"/>
      <c r="T175" s="228"/>
      <c r="U175" s="228"/>
      <c r="V175" s="228"/>
      <c r="W175" s="228"/>
      <c r="X175" s="228"/>
      <c r="Y175" s="229"/>
      <c r="Z175" s="220">
        <f t="shared" si="5"/>
        <v>15</v>
      </c>
      <c r="AD175" s="92"/>
      <c r="AE175" s="92"/>
    </row>
    <row r="176" spans="1:31" ht="13.8">
      <c r="A176" s="113"/>
      <c r="B176" s="113"/>
      <c r="C176" s="113"/>
      <c r="D176" s="113"/>
      <c r="E176" s="113"/>
      <c r="F176" s="14"/>
      <c r="G176" s="15"/>
      <c r="H176" s="14"/>
      <c r="I176" s="114"/>
      <c r="J176" s="152">
        <f t="shared" si="4"/>
        <v>0</v>
      </c>
      <c r="K176" s="88"/>
      <c r="L176" s="89"/>
      <c r="M176" s="90"/>
      <c r="N176" s="88"/>
      <c r="O176" s="89"/>
      <c r="P176" s="90"/>
      <c r="Q176" s="160"/>
      <c r="R176" s="230"/>
      <c r="S176" s="228"/>
      <c r="T176" s="228"/>
      <c r="U176" s="228"/>
      <c r="V176" s="228"/>
      <c r="W176" s="228"/>
      <c r="X176" s="228"/>
      <c r="Y176" s="229"/>
      <c r="Z176" s="220">
        <f t="shared" si="5"/>
        <v>15</v>
      </c>
      <c r="AD176" s="92"/>
      <c r="AE176" s="92"/>
    </row>
    <row r="177" spans="1:31" ht="13.8">
      <c r="A177" s="113"/>
      <c r="B177" s="113"/>
      <c r="C177" s="113"/>
      <c r="D177" s="113"/>
      <c r="E177" s="113"/>
      <c r="F177" s="14"/>
      <c r="G177" s="15"/>
      <c r="H177" s="14"/>
      <c r="I177" s="114"/>
      <c r="J177" s="152">
        <f t="shared" si="4"/>
        <v>0</v>
      </c>
      <c r="K177" s="88"/>
      <c r="L177" s="89"/>
      <c r="M177" s="90"/>
      <c r="N177" s="88"/>
      <c r="O177" s="89"/>
      <c r="P177" s="90"/>
      <c r="Q177" s="160"/>
      <c r="R177" s="230"/>
      <c r="S177" s="228"/>
      <c r="T177" s="228"/>
      <c r="U177" s="228"/>
      <c r="V177" s="228"/>
      <c r="W177" s="228"/>
      <c r="X177" s="228"/>
      <c r="Y177" s="229"/>
      <c r="Z177" s="220">
        <f t="shared" si="5"/>
        <v>15</v>
      </c>
      <c r="AD177" s="92"/>
      <c r="AE177" s="92"/>
    </row>
    <row r="178" spans="1:31" ht="13.8">
      <c r="A178" s="113"/>
      <c r="B178" s="113"/>
      <c r="C178" s="113"/>
      <c r="D178" s="113"/>
      <c r="E178" s="113"/>
      <c r="F178" s="14"/>
      <c r="G178" s="15"/>
      <c r="H178" s="14"/>
      <c r="I178" s="114"/>
      <c r="J178" s="152">
        <f t="shared" si="4"/>
        <v>0</v>
      </c>
      <c r="K178" s="88"/>
      <c r="L178" s="89"/>
      <c r="M178" s="90"/>
      <c r="N178" s="88"/>
      <c r="O178" s="89"/>
      <c r="P178" s="90"/>
      <c r="Q178" s="160"/>
      <c r="R178" s="230"/>
      <c r="S178" s="228"/>
      <c r="T178" s="228"/>
      <c r="U178" s="228"/>
      <c r="V178" s="228"/>
      <c r="W178" s="228"/>
      <c r="X178" s="228"/>
      <c r="Y178" s="229"/>
      <c r="Z178" s="220">
        <f t="shared" si="5"/>
        <v>15</v>
      </c>
      <c r="AD178" s="92"/>
      <c r="AE178" s="92"/>
    </row>
    <row r="179" spans="1:31" ht="13.8">
      <c r="A179" s="113"/>
      <c r="B179" s="113"/>
      <c r="C179" s="113"/>
      <c r="D179" s="113"/>
      <c r="E179" s="113"/>
      <c r="F179" s="14"/>
      <c r="G179" s="15"/>
      <c r="H179" s="14"/>
      <c r="I179" s="114"/>
      <c r="J179" s="152">
        <f t="shared" si="4"/>
        <v>0</v>
      </c>
      <c r="K179" s="88"/>
      <c r="L179" s="89"/>
      <c r="M179" s="90"/>
      <c r="N179" s="88"/>
      <c r="O179" s="89"/>
      <c r="P179" s="90"/>
      <c r="Q179" s="160"/>
      <c r="R179" s="230"/>
      <c r="S179" s="228"/>
      <c r="T179" s="228"/>
      <c r="U179" s="228"/>
      <c r="V179" s="228"/>
      <c r="W179" s="228"/>
      <c r="X179" s="228"/>
      <c r="Y179" s="229"/>
      <c r="Z179" s="220">
        <f t="shared" si="5"/>
        <v>15</v>
      </c>
      <c r="AD179" s="92"/>
      <c r="AE179" s="92"/>
    </row>
    <row r="180" spans="1:31" ht="13.8">
      <c r="A180" s="113"/>
      <c r="B180" s="113"/>
      <c r="C180" s="113"/>
      <c r="D180" s="113"/>
      <c r="E180" s="113"/>
      <c r="F180" s="14"/>
      <c r="G180" s="15"/>
      <c r="H180" s="14"/>
      <c r="I180" s="114"/>
      <c r="J180" s="152">
        <f t="shared" si="4"/>
        <v>0</v>
      </c>
      <c r="K180" s="88"/>
      <c r="L180" s="89"/>
      <c r="M180" s="90"/>
      <c r="N180" s="88"/>
      <c r="O180" s="89"/>
      <c r="P180" s="90"/>
      <c r="Q180" s="160"/>
      <c r="R180" s="230"/>
      <c r="S180" s="228"/>
      <c r="T180" s="228"/>
      <c r="U180" s="228"/>
      <c r="V180" s="228"/>
      <c r="W180" s="228"/>
      <c r="X180" s="228"/>
      <c r="Y180" s="229"/>
      <c r="Z180" s="220">
        <f t="shared" si="5"/>
        <v>15</v>
      </c>
      <c r="AD180" s="92"/>
      <c r="AE180" s="92"/>
    </row>
    <row r="181" spans="1:31" ht="13.8">
      <c r="A181" s="113"/>
      <c r="B181" s="113"/>
      <c r="C181" s="113"/>
      <c r="D181" s="113"/>
      <c r="E181" s="113"/>
      <c r="F181" s="14"/>
      <c r="G181" s="15"/>
      <c r="H181" s="14"/>
      <c r="I181" s="114"/>
      <c r="J181" s="152">
        <f t="shared" si="4"/>
        <v>0</v>
      </c>
      <c r="K181" s="88"/>
      <c r="L181" s="89"/>
      <c r="M181" s="90"/>
      <c r="N181" s="88"/>
      <c r="O181" s="89"/>
      <c r="P181" s="90"/>
      <c r="Q181" s="160"/>
      <c r="R181" s="230"/>
      <c r="S181" s="228"/>
      <c r="T181" s="228"/>
      <c r="U181" s="228"/>
      <c r="V181" s="228"/>
      <c r="W181" s="228"/>
      <c r="X181" s="228"/>
      <c r="Y181" s="229"/>
      <c r="Z181" s="220">
        <f t="shared" si="5"/>
        <v>15</v>
      </c>
      <c r="AD181" s="92"/>
      <c r="AE181" s="92"/>
    </row>
    <row r="182" spans="1:31" ht="13.8">
      <c r="A182" s="113"/>
      <c r="B182" s="113"/>
      <c r="C182" s="113"/>
      <c r="D182" s="113"/>
      <c r="E182" s="113"/>
      <c r="F182" s="14"/>
      <c r="G182" s="15"/>
      <c r="H182" s="14"/>
      <c r="I182" s="114"/>
      <c r="J182" s="152">
        <f t="shared" si="4"/>
        <v>0</v>
      </c>
      <c r="K182" s="88"/>
      <c r="L182" s="89"/>
      <c r="M182" s="90"/>
      <c r="N182" s="88"/>
      <c r="O182" s="89"/>
      <c r="P182" s="90"/>
      <c r="Q182" s="160"/>
      <c r="R182" s="230"/>
      <c r="S182" s="228"/>
      <c r="T182" s="228"/>
      <c r="U182" s="228"/>
      <c r="V182" s="228"/>
      <c r="W182" s="228"/>
      <c r="X182" s="228"/>
      <c r="Y182" s="229"/>
      <c r="Z182" s="220">
        <f t="shared" si="5"/>
        <v>15</v>
      </c>
      <c r="AD182" s="92"/>
      <c r="AE182" s="92"/>
    </row>
    <row r="183" spans="1:31" ht="13.8">
      <c r="A183" s="113"/>
      <c r="B183" s="113"/>
      <c r="C183" s="113"/>
      <c r="D183" s="113"/>
      <c r="E183" s="113"/>
      <c r="F183" s="14"/>
      <c r="G183" s="15"/>
      <c r="H183" s="14"/>
      <c r="I183" s="114"/>
      <c r="J183" s="152">
        <f t="shared" si="4"/>
        <v>0</v>
      </c>
      <c r="K183" s="88"/>
      <c r="L183" s="89"/>
      <c r="M183" s="90"/>
      <c r="N183" s="88"/>
      <c r="O183" s="89"/>
      <c r="P183" s="90"/>
      <c r="Q183" s="160"/>
      <c r="R183" s="230"/>
      <c r="S183" s="228"/>
      <c r="T183" s="228"/>
      <c r="U183" s="228"/>
      <c r="V183" s="228"/>
      <c r="W183" s="228"/>
      <c r="X183" s="228"/>
      <c r="Y183" s="229"/>
      <c r="Z183" s="220">
        <f t="shared" si="5"/>
        <v>15</v>
      </c>
      <c r="AD183" s="92"/>
      <c r="AE183" s="92"/>
    </row>
    <row r="184" spans="1:31" ht="13.8">
      <c r="A184" s="113"/>
      <c r="B184" s="113"/>
      <c r="C184" s="113"/>
      <c r="D184" s="113"/>
      <c r="E184" s="113"/>
      <c r="F184" s="14"/>
      <c r="G184" s="15"/>
      <c r="H184" s="14"/>
      <c r="I184" s="114"/>
      <c r="J184" s="152">
        <f t="shared" si="4"/>
        <v>0</v>
      </c>
      <c r="K184" s="88"/>
      <c r="L184" s="89"/>
      <c r="M184" s="90"/>
      <c r="N184" s="88"/>
      <c r="O184" s="89"/>
      <c r="P184" s="90"/>
      <c r="Q184" s="160"/>
      <c r="R184" s="230"/>
      <c r="S184" s="228"/>
      <c r="T184" s="228"/>
      <c r="U184" s="228"/>
      <c r="V184" s="228"/>
      <c r="W184" s="228"/>
      <c r="X184" s="228"/>
      <c r="Y184" s="229"/>
      <c r="Z184" s="220">
        <f t="shared" si="5"/>
        <v>15</v>
      </c>
      <c r="AD184" s="92"/>
      <c r="AE184" s="92"/>
    </row>
    <row r="185" spans="1:31" ht="13.8">
      <c r="A185" s="113"/>
      <c r="B185" s="113"/>
      <c r="C185" s="113"/>
      <c r="D185" s="113"/>
      <c r="E185" s="113"/>
      <c r="F185" s="14"/>
      <c r="G185" s="15"/>
      <c r="H185" s="14"/>
      <c r="I185" s="114"/>
      <c r="J185" s="152">
        <f t="shared" si="4"/>
        <v>0</v>
      </c>
      <c r="K185" s="88"/>
      <c r="L185" s="89"/>
      <c r="M185" s="90"/>
      <c r="N185" s="88"/>
      <c r="O185" s="89"/>
      <c r="P185" s="90"/>
      <c r="Q185" s="160"/>
      <c r="R185" s="230"/>
      <c r="S185" s="228"/>
      <c r="T185" s="228"/>
      <c r="U185" s="228"/>
      <c r="V185" s="228"/>
      <c r="W185" s="228"/>
      <c r="X185" s="228"/>
      <c r="Y185" s="229"/>
      <c r="Z185" s="220">
        <f t="shared" si="5"/>
        <v>15</v>
      </c>
      <c r="AD185" s="92"/>
      <c r="AE185" s="92"/>
    </row>
    <row r="186" spans="1:31" ht="13.8">
      <c r="A186" s="113"/>
      <c r="B186" s="113"/>
      <c r="C186" s="113"/>
      <c r="D186" s="113"/>
      <c r="E186" s="113"/>
      <c r="F186" s="14"/>
      <c r="G186" s="15"/>
      <c r="H186" s="14"/>
      <c r="I186" s="114"/>
      <c r="J186" s="152">
        <f t="shared" si="4"/>
        <v>0</v>
      </c>
      <c r="K186" s="88"/>
      <c r="L186" s="89"/>
      <c r="M186" s="90"/>
      <c r="N186" s="88"/>
      <c r="O186" s="89"/>
      <c r="P186" s="90"/>
      <c r="Q186" s="160"/>
      <c r="R186" s="230"/>
      <c r="S186" s="228"/>
      <c r="T186" s="228"/>
      <c r="U186" s="228"/>
      <c r="V186" s="228"/>
      <c r="W186" s="228"/>
      <c r="X186" s="228"/>
      <c r="Y186" s="229"/>
      <c r="Z186" s="220">
        <f t="shared" si="5"/>
        <v>15</v>
      </c>
      <c r="AD186" s="92"/>
      <c r="AE186" s="92"/>
    </row>
    <row r="187" spans="1:31" ht="13.8">
      <c r="A187" s="113"/>
      <c r="B187" s="113"/>
      <c r="C187" s="113"/>
      <c r="D187" s="113"/>
      <c r="E187" s="113"/>
      <c r="F187" s="14"/>
      <c r="G187" s="15"/>
      <c r="H187" s="14"/>
      <c r="I187" s="114"/>
      <c r="J187" s="152">
        <f t="shared" si="4"/>
        <v>0</v>
      </c>
      <c r="K187" s="88"/>
      <c r="L187" s="89"/>
      <c r="M187" s="90"/>
      <c r="N187" s="88"/>
      <c r="O187" s="89"/>
      <c r="P187" s="90"/>
      <c r="Q187" s="160"/>
      <c r="R187" s="230"/>
      <c r="S187" s="228"/>
      <c r="T187" s="228"/>
      <c r="U187" s="228"/>
      <c r="V187" s="228"/>
      <c r="W187" s="228"/>
      <c r="X187" s="228"/>
      <c r="Y187" s="229"/>
      <c r="Z187" s="220">
        <f t="shared" si="5"/>
        <v>15</v>
      </c>
      <c r="AD187" s="92"/>
      <c r="AE187" s="92"/>
    </row>
    <row r="188" spans="1:31" ht="13.8">
      <c r="A188" s="113"/>
      <c r="B188" s="113"/>
      <c r="C188" s="113"/>
      <c r="D188" s="113"/>
      <c r="E188" s="113"/>
      <c r="F188" s="14"/>
      <c r="G188" s="15"/>
      <c r="H188" s="14"/>
      <c r="I188" s="114"/>
      <c r="J188" s="152">
        <f t="shared" si="4"/>
        <v>0</v>
      </c>
      <c r="K188" s="88"/>
      <c r="L188" s="89"/>
      <c r="M188" s="90"/>
      <c r="N188" s="88"/>
      <c r="O188" s="89"/>
      <c r="P188" s="90"/>
      <c r="Q188" s="160"/>
      <c r="R188" s="230"/>
      <c r="S188" s="228"/>
      <c r="T188" s="228"/>
      <c r="U188" s="228"/>
      <c r="V188" s="228"/>
      <c r="W188" s="228"/>
      <c r="X188" s="228"/>
      <c r="Y188" s="229"/>
      <c r="Z188" s="220">
        <f t="shared" si="5"/>
        <v>15</v>
      </c>
      <c r="AD188" s="92"/>
      <c r="AE188" s="92"/>
    </row>
    <row r="189" spans="1:31" ht="13.8">
      <c r="A189" s="113"/>
      <c r="B189" s="113"/>
      <c r="C189" s="113"/>
      <c r="D189" s="113"/>
      <c r="E189" s="113"/>
      <c r="F189" s="14"/>
      <c r="G189" s="15"/>
      <c r="H189" s="14"/>
      <c r="I189" s="114"/>
      <c r="J189" s="152">
        <f t="shared" si="4"/>
        <v>0</v>
      </c>
      <c r="K189" s="88"/>
      <c r="L189" s="89"/>
      <c r="M189" s="90"/>
      <c r="N189" s="88"/>
      <c r="O189" s="89"/>
      <c r="P189" s="90"/>
      <c r="Q189" s="160"/>
      <c r="R189" s="230"/>
      <c r="S189" s="228"/>
      <c r="T189" s="228"/>
      <c r="U189" s="228"/>
      <c r="V189" s="228"/>
      <c r="W189" s="228"/>
      <c r="X189" s="228"/>
      <c r="Y189" s="229"/>
      <c r="Z189" s="220">
        <f t="shared" si="5"/>
        <v>15</v>
      </c>
      <c r="AD189" s="92"/>
      <c r="AE189" s="92"/>
    </row>
    <row r="190" spans="1:31" ht="13.8">
      <c r="A190" s="113"/>
      <c r="B190" s="113"/>
      <c r="C190" s="113"/>
      <c r="D190" s="113"/>
      <c r="E190" s="113"/>
      <c r="F190" s="14"/>
      <c r="G190" s="15"/>
      <c r="H190" s="14"/>
      <c r="I190" s="114"/>
      <c r="J190" s="152">
        <f t="shared" si="4"/>
        <v>0</v>
      </c>
      <c r="K190" s="88"/>
      <c r="L190" s="89"/>
      <c r="M190" s="90"/>
      <c r="N190" s="88"/>
      <c r="O190" s="89"/>
      <c r="P190" s="90"/>
      <c r="Q190" s="160"/>
      <c r="R190" s="230"/>
      <c r="S190" s="228"/>
      <c r="T190" s="228"/>
      <c r="U190" s="228"/>
      <c r="V190" s="228"/>
      <c r="W190" s="228"/>
      <c r="X190" s="228"/>
      <c r="Y190" s="229"/>
      <c r="Z190" s="220">
        <f t="shared" si="5"/>
        <v>15</v>
      </c>
      <c r="AD190" s="92"/>
      <c r="AE190" s="92"/>
    </row>
    <row r="191" spans="1:31" ht="13.8">
      <c r="A191" s="113"/>
      <c r="B191" s="113"/>
      <c r="C191" s="113"/>
      <c r="D191" s="113"/>
      <c r="E191" s="113"/>
      <c r="F191" s="14"/>
      <c r="G191" s="15"/>
      <c r="H191" s="14"/>
      <c r="I191" s="114"/>
      <c r="J191" s="152">
        <f t="shared" si="4"/>
        <v>0</v>
      </c>
      <c r="K191" s="88"/>
      <c r="L191" s="89"/>
      <c r="M191" s="90"/>
      <c r="N191" s="88"/>
      <c r="O191" s="89"/>
      <c r="P191" s="90"/>
      <c r="Q191" s="160"/>
      <c r="R191" s="230"/>
      <c r="S191" s="228"/>
      <c r="T191" s="228"/>
      <c r="U191" s="228"/>
      <c r="V191" s="228"/>
      <c r="W191" s="228"/>
      <c r="X191" s="228"/>
      <c r="Y191" s="229"/>
      <c r="Z191" s="220">
        <f t="shared" si="5"/>
        <v>15</v>
      </c>
      <c r="AD191" s="92"/>
      <c r="AE191" s="92"/>
    </row>
    <row r="192" spans="1:31" ht="13.8">
      <c r="A192" s="113"/>
      <c r="B192" s="113"/>
      <c r="C192" s="113"/>
      <c r="D192" s="113"/>
      <c r="E192" s="113"/>
      <c r="F192" s="14"/>
      <c r="G192" s="15"/>
      <c r="H192" s="14"/>
      <c r="I192" s="114"/>
      <c r="J192" s="152">
        <f t="shared" si="4"/>
        <v>0</v>
      </c>
      <c r="K192" s="88"/>
      <c r="L192" s="89"/>
      <c r="M192" s="90"/>
      <c r="N192" s="88"/>
      <c r="O192" s="89"/>
      <c r="P192" s="90"/>
      <c r="Q192" s="160"/>
      <c r="R192" s="230"/>
      <c r="S192" s="228"/>
      <c r="T192" s="228"/>
      <c r="U192" s="228"/>
      <c r="V192" s="228"/>
      <c r="W192" s="228"/>
      <c r="X192" s="228"/>
      <c r="Y192" s="229"/>
      <c r="Z192" s="220">
        <f t="shared" si="5"/>
        <v>15</v>
      </c>
      <c r="AD192" s="92"/>
      <c r="AE192" s="92"/>
    </row>
    <row r="193" spans="1:31" ht="13.8">
      <c r="A193" s="113"/>
      <c r="B193" s="113"/>
      <c r="C193" s="113"/>
      <c r="D193" s="113"/>
      <c r="E193" s="113"/>
      <c r="F193" s="14"/>
      <c r="G193" s="15"/>
      <c r="H193" s="14"/>
      <c r="I193" s="114"/>
      <c r="J193" s="152">
        <f t="shared" si="4"/>
        <v>0</v>
      </c>
      <c r="K193" s="88"/>
      <c r="L193" s="89"/>
      <c r="M193" s="90"/>
      <c r="N193" s="88"/>
      <c r="O193" s="89"/>
      <c r="P193" s="90"/>
      <c r="Q193" s="160"/>
      <c r="R193" s="230"/>
      <c r="S193" s="228"/>
      <c r="T193" s="228"/>
      <c r="U193" s="228"/>
      <c r="V193" s="228"/>
      <c r="W193" s="228"/>
      <c r="X193" s="228"/>
      <c r="Y193" s="229"/>
      <c r="Z193" s="220">
        <f t="shared" si="5"/>
        <v>15</v>
      </c>
      <c r="AD193" s="92"/>
      <c r="AE193" s="92"/>
    </row>
    <row r="194" spans="1:31" ht="13.8">
      <c r="A194" s="113"/>
      <c r="B194" s="113"/>
      <c r="C194" s="113"/>
      <c r="D194" s="113"/>
      <c r="E194" s="113"/>
      <c r="F194" s="14"/>
      <c r="G194" s="15"/>
      <c r="H194" s="14"/>
      <c r="I194" s="114"/>
      <c r="J194" s="152">
        <f t="shared" si="4"/>
        <v>0</v>
      </c>
      <c r="K194" s="88"/>
      <c r="L194" s="89"/>
      <c r="M194" s="90"/>
      <c r="N194" s="88"/>
      <c r="O194" s="89"/>
      <c r="P194" s="90"/>
      <c r="Q194" s="160"/>
      <c r="R194" s="230"/>
      <c r="S194" s="228"/>
      <c r="T194" s="228"/>
      <c r="U194" s="228"/>
      <c r="V194" s="228"/>
      <c r="W194" s="228"/>
      <c r="X194" s="228"/>
      <c r="Y194" s="229"/>
      <c r="Z194" s="220">
        <f t="shared" si="5"/>
        <v>15</v>
      </c>
      <c r="AD194" s="92"/>
      <c r="AE194" s="92"/>
    </row>
    <row r="195" spans="1:31" ht="13.8">
      <c r="A195" s="113"/>
      <c r="B195" s="113"/>
      <c r="C195" s="113"/>
      <c r="D195" s="113"/>
      <c r="E195" s="113"/>
      <c r="F195" s="14"/>
      <c r="G195" s="15"/>
      <c r="H195" s="14"/>
      <c r="I195" s="114"/>
      <c r="J195" s="152">
        <f t="shared" si="4"/>
        <v>0</v>
      </c>
      <c r="K195" s="88"/>
      <c r="L195" s="89"/>
      <c r="M195" s="90"/>
      <c r="N195" s="88"/>
      <c r="O195" s="89"/>
      <c r="P195" s="90"/>
      <c r="Q195" s="160"/>
      <c r="R195" s="230"/>
      <c r="S195" s="228"/>
      <c r="T195" s="228"/>
      <c r="U195" s="228"/>
      <c r="V195" s="228"/>
      <c r="W195" s="228"/>
      <c r="X195" s="228"/>
      <c r="Y195" s="229"/>
      <c r="Z195" s="220">
        <f t="shared" si="5"/>
        <v>15</v>
      </c>
      <c r="AD195" s="92"/>
      <c r="AE195" s="92"/>
    </row>
    <row r="196" spans="1:31" ht="13.8">
      <c r="A196" s="113"/>
      <c r="B196" s="113"/>
      <c r="C196" s="113"/>
      <c r="D196" s="113"/>
      <c r="E196" s="113"/>
      <c r="F196" s="14"/>
      <c r="G196" s="15"/>
      <c r="H196" s="14"/>
      <c r="I196" s="114"/>
      <c r="J196" s="152">
        <f t="shared" si="4"/>
        <v>0</v>
      </c>
      <c r="K196" s="88"/>
      <c r="L196" s="89"/>
      <c r="M196" s="90"/>
      <c r="N196" s="88"/>
      <c r="O196" s="89"/>
      <c r="P196" s="90"/>
      <c r="Q196" s="160"/>
      <c r="R196" s="230"/>
      <c r="S196" s="228"/>
      <c r="T196" s="228"/>
      <c r="U196" s="228"/>
      <c r="V196" s="228"/>
      <c r="W196" s="228"/>
      <c r="X196" s="228"/>
      <c r="Y196" s="229"/>
      <c r="Z196" s="220">
        <f t="shared" si="5"/>
        <v>15</v>
      </c>
      <c r="AD196" s="92"/>
      <c r="AE196" s="92"/>
    </row>
    <row r="197" spans="1:31" ht="13.8">
      <c r="A197" s="113"/>
      <c r="B197" s="113"/>
      <c r="C197" s="113"/>
      <c r="D197" s="113"/>
      <c r="E197" s="113"/>
      <c r="F197" s="14"/>
      <c r="G197" s="15"/>
      <c r="H197" s="14"/>
      <c r="I197" s="114"/>
      <c r="J197" s="152">
        <f t="shared" si="4"/>
        <v>0</v>
      </c>
      <c r="K197" s="88"/>
      <c r="L197" s="89"/>
      <c r="M197" s="90"/>
      <c r="N197" s="88"/>
      <c r="O197" s="89"/>
      <c r="P197" s="90"/>
      <c r="Q197" s="160"/>
      <c r="R197" s="230"/>
      <c r="S197" s="228"/>
      <c r="T197" s="228"/>
      <c r="U197" s="228"/>
      <c r="V197" s="228"/>
      <c r="W197" s="228"/>
      <c r="X197" s="228"/>
      <c r="Y197" s="229"/>
      <c r="Z197" s="220">
        <f t="shared" si="5"/>
        <v>15</v>
      </c>
      <c r="AD197" s="92"/>
      <c r="AE197" s="92"/>
    </row>
    <row r="198" spans="1:31" ht="13.8">
      <c r="A198" s="113"/>
      <c r="B198" s="113"/>
      <c r="C198" s="113"/>
      <c r="D198" s="113"/>
      <c r="E198" s="113"/>
      <c r="F198" s="14"/>
      <c r="G198" s="15"/>
      <c r="H198" s="14"/>
      <c r="I198" s="114"/>
      <c r="J198" s="152">
        <f t="shared" ref="J198:J261" si="6">IF(I198&lt;&gt;"",I198,IF(AND(ISNUMBER(FIND(".",F198*H198)),ROUNDDOWN(F198*H198,0)=0,F198*H198&lt;0),CONCATENATE("-0",LEFT(RIGHT(F198*H198,LEN(F198*H198)-SEARCH(".",F198*H198)+1),4)),IF(ISNUMBER(FIND(".",F198*H198)),CONCATENATE(ROUNDDOWN(F198*H198,0),LEFT(RIGHT(F198*H198,LEN(F198*H198)-SEARCH(".",F198*H198)+1),4)),F198*H198)))*1</f>
        <v>0</v>
      </c>
      <c r="K198" s="88"/>
      <c r="L198" s="89"/>
      <c r="M198" s="90"/>
      <c r="N198" s="88"/>
      <c r="O198" s="89"/>
      <c r="P198" s="90"/>
      <c r="Q198" s="160"/>
      <c r="R198" s="230"/>
      <c r="S198" s="228"/>
      <c r="T198" s="228"/>
      <c r="U198" s="228"/>
      <c r="V198" s="228"/>
      <c r="W198" s="228"/>
      <c r="X198" s="228"/>
      <c r="Y198" s="229"/>
      <c r="Z198" s="220">
        <f t="shared" ref="Z198:Z261" si="7">COUNTBLANK(A198:I198)+COUNTBLANK(K198:P198)</f>
        <v>15</v>
      </c>
      <c r="AD198" s="92"/>
      <c r="AE198" s="92"/>
    </row>
    <row r="199" spans="1:31" ht="13.8">
      <c r="A199" s="113"/>
      <c r="B199" s="113"/>
      <c r="C199" s="113"/>
      <c r="D199" s="113"/>
      <c r="E199" s="113"/>
      <c r="F199" s="14"/>
      <c r="G199" s="15"/>
      <c r="H199" s="14"/>
      <c r="I199" s="114"/>
      <c r="J199" s="152">
        <f t="shared" si="6"/>
        <v>0</v>
      </c>
      <c r="K199" s="88"/>
      <c r="L199" s="89"/>
      <c r="M199" s="90"/>
      <c r="N199" s="88"/>
      <c r="O199" s="89"/>
      <c r="P199" s="90"/>
      <c r="Q199" s="160"/>
      <c r="R199" s="230"/>
      <c r="S199" s="228"/>
      <c r="T199" s="228"/>
      <c r="U199" s="228"/>
      <c r="V199" s="228"/>
      <c r="W199" s="228"/>
      <c r="X199" s="228"/>
      <c r="Y199" s="229"/>
      <c r="Z199" s="220">
        <f t="shared" si="7"/>
        <v>15</v>
      </c>
      <c r="AD199" s="92"/>
      <c r="AE199" s="92"/>
    </row>
    <row r="200" spans="1:31" ht="13.8">
      <c r="A200" s="113"/>
      <c r="B200" s="113"/>
      <c r="C200" s="113"/>
      <c r="D200" s="113"/>
      <c r="E200" s="113"/>
      <c r="F200" s="14"/>
      <c r="G200" s="15"/>
      <c r="H200" s="14"/>
      <c r="I200" s="114"/>
      <c r="J200" s="152">
        <f t="shared" si="6"/>
        <v>0</v>
      </c>
      <c r="K200" s="88"/>
      <c r="L200" s="89"/>
      <c r="M200" s="90"/>
      <c r="N200" s="88"/>
      <c r="O200" s="89"/>
      <c r="P200" s="90"/>
      <c r="Q200" s="160"/>
      <c r="R200" s="230"/>
      <c r="S200" s="228"/>
      <c r="T200" s="228"/>
      <c r="U200" s="228"/>
      <c r="V200" s="228"/>
      <c r="W200" s="228"/>
      <c r="X200" s="228"/>
      <c r="Y200" s="229"/>
      <c r="Z200" s="220">
        <f t="shared" si="7"/>
        <v>15</v>
      </c>
      <c r="AD200" s="92"/>
      <c r="AE200" s="92"/>
    </row>
    <row r="201" spans="1:31" ht="13.8">
      <c r="A201" s="113"/>
      <c r="B201" s="113"/>
      <c r="C201" s="113"/>
      <c r="D201" s="113"/>
      <c r="E201" s="113"/>
      <c r="F201" s="14"/>
      <c r="G201" s="15"/>
      <c r="H201" s="14"/>
      <c r="I201" s="114"/>
      <c r="J201" s="152">
        <f t="shared" si="6"/>
        <v>0</v>
      </c>
      <c r="K201" s="88"/>
      <c r="L201" s="89"/>
      <c r="M201" s="90"/>
      <c r="N201" s="88"/>
      <c r="O201" s="89"/>
      <c r="P201" s="90"/>
      <c r="Q201" s="160"/>
      <c r="R201" s="230"/>
      <c r="S201" s="228"/>
      <c r="T201" s="228"/>
      <c r="U201" s="228"/>
      <c r="V201" s="228"/>
      <c r="W201" s="228"/>
      <c r="X201" s="228"/>
      <c r="Y201" s="229"/>
      <c r="Z201" s="220">
        <f t="shared" si="7"/>
        <v>15</v>
      </c>
      <c r="AD201" s="92"/>
      <c r="AE201" s="92"/>
    </row>
    <row r="202" spans="1:31" ht="13.8">
      <c r="A202" s="113"/>
      <c r="B202" s="113"/>
      <c r="C202" s="113"/>
      <c r="D202" s="113"/>
      <c r="E202" s="113"/>
      <c r="F202" s="14"/>
      <c r="G202" s="15"/>
      <c r="H202" s="14"/>
      <c r="I202" s="114"/>
      <c r="J202" s="152">
        <f t="shared" si="6"/>
        <v>0</v>
      </c>
      <c r="K202" s="88"/>
      <c r="L202" s="89"/>
      <c r="M202" s="90"/>
      <c r="N202" s="88"/>
      <c r="O202" s="89"/>
      <c r="P202" s="90"/>
      <c r="Q202" s="160"/>
      <c r="R202" s="230"/>
      <c r="S202" s="228"/>
      <c r="T202" s="228"/>
      <c r="U202" s="228"/>
      <c r="V202" s="228"/>
      <c r="W202" s="228"/>
      <c r="X202" s="228"/>
      <c r="Y202" s="229"/>
      <c r="Z202" s="220">
        <f t="shared" si="7"/>
        <v>15</v>
      </c>
      <c r="AD202" s="92"/>
      <c r="AE202" s="92"/>
    </row>
    <row r="203" spans="1:31" ht="13.8">
      <c r="A203" s="113"/>
      <c r="B203" s="113"/>
      <c r="C203" s="113"/>
      <c r="D203" s="113"/>
      <c r="E203" s="113"/>
      <c r="F203" s="14"/>
      <c r="G203" s="15"/>
      <c r="H203" s="14"/>
      <c r="I203" s="114"/>
      <c r="J203" s="152">
        <f t="shared" si="6"/>
        <v>0</v>
      </c>
      <c r="K203" s="88"/>
      <c r="L203" s="89"/>
      <c r="M203" s="90"/>
      <c r="N203" s="88"/>
      <c r="O203" s="89"/>
      <c r="P203" s="90"/>
      <c r="Q203" s="160"/>
      <c r="R203" s="230"/>
      <c r="S203" s="228"/>
      <c r="T203" s="228"/>
      <c r="U203" s="228"/>
      <c r="V203" s="228"/>
      <c r="W203" s="228"/>
      <c r="X203" s="228"/>
      <c r="Y203" s="229"/>
      <c r="Z203" s="220">
        <f t="shared" si="7"/>
        <v>15</v>
      </c>
      <c r="AD203" s="92"/>
      <c r="AE203" s="92"/>
    </row>
    <row r="204" spans="1:31" ht="13.8">
      <c r="A204" s="113"/>
      <c r="B204" s="113"/>
      <c r="C204" s="113"/>
      <c r="D204" s="113"/>
      <c r="E204" s="113"/>
      <c r="F204" s="14"/>
      <c r="G204" s="15"/>
      <c r="H204" s="14"/>
      <c r="I204" s="114"/>
      <c r="J204" s="152">
        <f t="shared" si="6"/>
        <v>0</v>
      </c>
      <c r="K204" s="88"/>
      <c r="L204" s="89"/>
      <c r="M204" s="90"/>
      <c r="N204" s="88"/>
      <c r="O204" s="89"/>
      <c r="P204" s="90"/>
      <c r="Q204" s="160"/>
      <c r="R204" s="230"/>
      <c r="S204" s="228"/>
      <c r="T204" s="228"/>
      <c r="U204" s="228"/>
      <c r="V204" s="228"/>
      <c r="W204" s="228"/>
      <c r="X204" s="228"/>
      <c r="Y204" s="229"/>
      <c r="Z204" s="220">
        <f t="shared" si="7"/>
        <v>15</v>
      </c>
      <c r="AD204" s="92"/>
      <c r="AE204" s="92"/>
    </row>
    <row r="205" spans="1:31" ht="13.8">
      <c r="A205" s="113"/>
      <c r="B205" s="113"/>
      <c r="C205" s="113"/>
      <c r="D205" s="113"/>
      <c r="E205" s="113"/>
      <c r="F205" s="14"/>
      <c r="G205" s="15"/>
      <c r="H205" s="14"/>
      <c r="I205" s="114"/>
      <c r="J205" s="152">
        <f t="shared" si="6"/>
        <v>0</v>
      </c>
      <c r="K205" s="88"/>
      <c r="L205" s="89"/>
      <c r="M205" s="90"/>
      <c r="N205" s="88"/>
      <c r="O205" s="89"/>
      <c r="P205" s="90"/>
      <c r="Q205" s="160"/>
      <c r="R205" s="230"/>
      <c r="S205" s="228"/>
      <c r="T205" s="228"/>
      <c r="U205" s="228"/>
      <c r="V205" s="228"/>
      <c r="W205" s="228"/>
      <c r="X205" s="228"/>
      <c r="Y205" s="229"/>
      <c r="Z205" s="220">
        <f t="shared" si="7"/>
        <v>15</v>
      </c>
      <c r="AD205" s="92"/>
      <c r="AE205" s="92"/>
    </row>
    <row r="206" spans="1:31" ht="13.8">
      <c r="A206" s="113"/>
      <c r="B206" s="113"/>
      <c r="C206" s="113"/>
      <c r="D206" s="113"/>
      <c r="E206" s="113"/>
      <c r="F206" s="14"/>
      <c r="G206" s="15"/>
      <c r="H206" s="14"/>
      <c r="I206" s="114"/>
      <c r="J206" s="152">
        <f t="shared" si="6"/>
        <v>0</v>
      </c>
      <c r="K206" s="88"/>
      <c r="L206" s="89"/>
      <c r="M206" s="90"/>
      <c r="N206" s="88"/>
      <c r="O206" s="89"/>
      <c r="P206" s="90"/>
      <c r="Q206" s="160"/>
      <c r="R206" s="230"/>
      <c r="S206" s="228"/>
      <c r="T206" s="228"/>
      <c r="U206" s="228"/>
      <c r="V206" s="228"/>
      <c r="W206" s="228"/>
      <c r="X206" s="228"/>
      <c r="Y206" s="229"/>
      <c r="Z206" s="220">
        <f t="shared" si="7"/>
        <v>15</v>
      </c>
      <c r="AD206" s="92"/>
      <c r="AE206" s="92"/>
    </row>
    <row r="207" spans="1:31" ht="13.8">
      <c r="A207" s="113"/>
      <c r="B207" s="113"/>
      <c r="C207" s="113"/>
      <c r="D207" s="113"/>
      <c r="E207" s="113"/>
      <c r="F207" s="14"/>
      <c r="G207" s="15"/>
      <c r="H207" s="14"/>
      <c r="I207" s="114"/>
      <c r="J207" s="152">
        <f t="shared" si="6"/>
        <v>0</v>
      </c>
      <c r="K207" s="88"/>
      <c r="L207" s="89"/>
      <c r="M207" s="90"/>
      <c r="N207" s="88"/>
      <c r="O207" s="89"/>
      <c r="P207" s="90"/>
      <c r="Q207" s="160"/>
      <c r="R207" s="230"/>
      <c r="S207" s="228"/>
      <c r="T207" s="228"/>
      <c r="U207" s="228"/>
      <c r="V207" s="228"/>
      <c r="W207" s="228"/>
      <c r="X207" s="228"/>
      <c r="Y207" s="229"/>
      <c r="Z207" s="220">
        <f t="shared" si="7"/>
        <v>15</v>
      </c>
      <c r="AD207" s="92"/>
      <c r="AE207" s="92"/>
    </row>
    <row r="208" spans="1:31" ht="13.8">
      <c r="A208" s="113"/>
      <c r="B208" s="113"/>
      <c r="C208" s="113"/>
      <c r="D208" s="113"/>
      <c r="E208" s="113"/>
      <c r="F208" s="14"/>
      <c r="G208" s="15"/>
      <c r="H208" s="14"/>
      <c r="I208" s="114"/>
      <c r="J208" s="152">
        <f t="shared" si="6"/>
        <v>0</v>
      </c>
      <c r="K208" s="88"/>
      <c r="L208" s="89"/>
      <c r="M208" s="90"/>
      <c r="N208" s="88"/>
      <c r="O208" s="89"/>
      <c r="P208" s="90"/>
      <c r="Q208" s="160"/>
      <c r="R208" s="230"/>
      <c r="S208" s="228"/>
      <c r="T208" s="228"/>
      <c r="U208" s="228"/>
      <c r="V208" s="228"/>
      <c r="W208" s="228"/>
      <c r="X208" s="228"/>
      <c r="Y208" s="229"/>
      <c r="Z208" s="220">
        <f t="shared" si="7"/>
        <v>15</v>
      </c>
      <c r="AD208" s="92"/>
      <c r="AE208" s="92"/>
    </row>
    <row r="209" spans="1:31" ht="13.8">
      <c r="A209" s="113"/>
      <c r="B209" s="113"/>
      <c r="C209" s="113"/>
      <c r="D209" s="113"/>
      <c r="E209" s="113"/>
      <c r="F209" s="14"/>
      <c r="G209" s="15"/>
      <c r="H209" s="14"/>
      <c r="I209" s="114"/>
      <c r="J209" s="152">
        <f t="shared" si="6"/>
        <v>0</v>
      </c>
      <c r="K209" s="88"/>
      <c r="L209" s="89"/>
      <c r="M209" s="90"/>
      <c r="N209" s="88"/>
      <c r="O209" s="89"/>
      <c r="P209" s="90"/>
      <c r="Q209" s="160"/>
      <c r="R209" s="230"/>
      <c r="S209" s="228"/>
      <c r="T209" s="228"/>
      <c r="U209" s="228"/>
      <c r="V209" s="228"/>
      <c r="W209" s="228"/>
      <c r="X209" s="228"/>
      <c r="Y209" s="229"/>
      <c r="Z209" s="220">
        <f t="shared" si="7"/>
        <v>15</v>
      </c>
      <c r="AD209" s="92"/>
      <c r="AE209" s="92"/>
    </row>
    <row r="210" spans="1:31" ht="13.8">
      <c r="A210" s="113"/>
      <c r="B210" s="113"/>
      <c r="C210" s="113"/>
      <c r="D210" s="113"/>
      <c r="E210" s="113"/>
      <c r="F210" s="14"/>
      <c r="G210" s="15"/>
      <c r="H210" s="14"/>
      <c r="I210" s="114"/>
      <c r="J210" s="152">
        <f t="shared" si="6"/>
        <v>0</v>
      </c>
      <c r="K210" s="88"/>
      <c r="L210" s="89"/>
      <c r="M210" s="90"/>
      <c r="N210" s="88"/>
      <c r="O210" s="89"/>
      <c r="P210" s="90"/>
      <c r="Q210" s="160"/>
      <c r="R210" s="230"/>
      <c r="S210" s="228"/>
      <c r="T210" s="228"/>
      <c r="U210" s="228"/>
      <c r="V210" s="228"/>
      <c r="W210" s="228"/>
      <c r="X210" s="228"/>
      <c r="Y210" s="229"/>
      <c r="Z210" s="220">
        <f t="shared" si="7"/>
        <v>15</v>
      </c>
      <c r="AD210" s="92"/>
      <c r="AE210" s="92"/>
    </row>
    <row r="211" spans="1:31" ht="13.8">
      <c r="A211" s="113"/>
      <c r="B211" s="113"/>
      <c r="C211" s="113"/>
      <c r="D211" s="113"/>
      <c r="E211" s="113"/>
      <c r="F211" s="14"/>
      <c r="G211" s="15"/>
      <c r="H211" s="14"/>
      <c r="I211" s="114"/>
      <c r="J211" s="152">
        <f t="shared" si="6"/>
        <v>0</v>
      </c>
      <c r="K211" s="88"/>
      <c r="L211" s="89"/>
      <c r="M211" s="90"/>
      <c r="N211" s="88"/>
      <c r="O211" s="89"/>
      <c r="P211" s="90"/>
      <c r="Q211" s="160"/>
      <c r="R211" s="230"/>
      <c r="S211" s="228"/>
      <c r="T211" s="228"/>
      <c r="U211" s="228"/>
      <c r="V211" s="228"/>
      <c r="W211" s="228"/>
      <c r="X211" s="228"/>
      <c r="Y211" s="229"/>
      <c r="Z211" s="220">
        <f t="shared" si="7"/>
        <v>15</v>
      </c>
      <c r="AD211" s="92"/>
      <c r="AE211" s="92"/>
    </row>
    <row r="212" spans="1:31" ht="13.8">
      <c r="A212" s="113"/>
      <c r="B212" s="113"/>
      <c r="C212" s="113"/>
      <c r="D212" s="113"/>
      <c r="E212" s="113"/>
      <c r="F212" s="14"/>
      <c r="G212" s="15"/>
      <c r="H212" s="14"/>
      <c r="I212" s="114"/>
      <c r="J212" s="152">
        <f t="shared" si="6"/>
        <v>0</v>
      </c>
      <c r="K212" s="88"/>
      <c r="L212" s="89"/>
      <c r="M212" s="90"/>
      <c r="N212" s="88"/>
      <c r="O212" s="89"/>
      <c r="P212" s="90"/>
      <c r="Q212" s="160"/>
      <c r="R212" s="230"/>
      <c r="S212" s="228"/>
      <c r="T212" s="228"/>
      <c r="U212" s="228"/>
      <c r="V212" s="228"/>
      <c r="W212" s="228"/>
      <c r="X212" s="228"/>
      <c r="Y212" s="229"/>
      <c r="Z212" s="220">
        <f t="shared" si="7"/>
        <v>15</v>
      </c>
      <c r="AD212" s="92"/>
      <c r="AE212" s="92"/>
    </row>
    <row r="213" spans="1:31" ht="13.8">
      <c r="A213" s="113"/>
      <c r="B213" s="113"/>
      <c r="C213" s="113"/>
      <c r="D213" s="113"/>
      <c r="E213" s="113"/>
      <c r="F213" s="14"/>
      <c r="G213" s="15"/>
      <c r="H213" s="14"/>
      <c r="I213" s="114"/>
      <c r="J213" s="152">
        <f t="shared" si="6"/>
        <v>0</v>
      </c>
      <c r="K213" s="88"/>
      <c r="L213" s="89"/>
      <c r="M213" s="90"/>
      <c r="N213" s="88"/>
      <c r="O213" s="89"/>
      <c r="P213" s="90"/>
      <c r="Q213" s="160"/>
      <c r="R213" s="230"/>
      <c r="S213" s="228"/>
      <c r="T213" s="228"/>
      <c r="U213" s="228"/>
      <c r="V213" s="228"/>
      <c r="W213" s="228"/>
      <c r="X213" s="228"/>
      <c r="Y213" s="229"/>
      <c r="Z213" s="220">
        <f t="shared" si="7"/>
        <v>15</v>
      </c>
      <c r="AD213" s="92"/>
      <c r="AE213" s="92"/>
    </row>
    <row r="214" spans="1:31" ht="13.8">
      <c r="A214" s="113"/>
      <c r="B214" s="113"/>
      <c r="C214" s="113"/>
      <c r="D214" s="113"/>
      <c r="E214" s="113"/>
      <c r="F214" s="14"/>
      <c r="G214" s="15"/>
      <c r="H214" s="14"/>
      <c r="I214" s="114"/>
      <c r="J214" s="152">
        <f t="shared" si="6"/>
        <v>0</v>
      </c>
      <c r="K214" s="88"/>
      <c r="L214" s="89"/>
      <c r="M214" s="90"/>
      <c r="N214" s="88"/>
      <c r="O214" s="89"/>
      <c r="P214" s="90"/>
      <c r="Q214" s="160"/>
      <c r="R214" s="230"/>
      <c r="S214" s="228"/>
      <c r="T214" s="228"/>
      <c r="U214" s="228"/>
      <c r="V214" s="228"/>
      <c r="W214" s="228"/>
      <c r="X214" s="228"/>
      <c r="Y214" s="229"/>
      <c r="Z214" s="220">
        <f t="shared" si="7"/>
        <v>15</v>
      </c>
      <c r="AD214" s="92"/>
      <c r="AE214" s="92"/>
    </row>
    <row r="215" spans="1:31" ht="13.8">
      <c r="A215" s="113"/>
      <c r="B215" s="113"/>
      <c r="C215" s="113"/>
      <c r="D215" s="113"/>
      <c r="E215" s="113"/>
      <c r="F215" s="14"/>
      <c r="G215" s="15"/>
      <c r="H215" s="14"/>
      <c r="I215" s="114"/>
      <c r="J215" s="152">
        <f t="shared" si="6"/>
        <v>0</v>
      </c>
      <c r="K215" s="88"/>
      <c r="L215" s="89"/>
      <c r="M215" s="90"/>
      <c r="N215" s="88"/>
      <c r="O215" s="89"/>
      <c r="P215" s="90"/>
      <c r="Q215" s="160"/>
      <c r="R215" s="230"/>
      <c r="S215" s="228"/>
      <c r="T215" s="228"/>
      <c r="U215" s="228"/>
      <c r="V215" s="228"/>
      <c r="W215" s="228"/>
      <c r="X215" s="228"/>
      <c r="Y215" s="229"/>
      <c r="Z215" s="220">
        <f t="shared" si="7"/>
        <v>15</v>
      </c>
      <c r="AD215" s="92"/>
      <c r="AE215" s="92"/>
    </row>
    <row r="216" spans="1:31" ht="13.8">
      <c r="A216" s="113"/>
      <c r="B216" s="113"/>
      <c r="C216" s="113"/>
      <c r="D216" s="113"/>
      <c r="E216" s="113"/>
      <c r="F216" s="14"/>
      <c r="G216" s="15"/>
      <c r="H216" s="14"/>
      <c r="I216" s="114"/>
      <c r="J216" s="152">
        <f t="shared" si="6"/>
        <v>0</v>
      </c>
      <c r="K216" s="88"/>
      <c r="L216" s="89"/>
      <c r="M216" s="90"/>
      <c r="N216" s="88"/>
      <c r="O216" s="89"/>
      <c r="P216" s="90"/>
      <c r="Q216" s="160"/>
      <c r="R216" s="230"/>
      <c r="S216" s="228"/>
      <c r="T216" s="228"/>
      <c r="U216" s="228"/>
      <c r="V216" s="228"/>
      <c r="W216" s="228"/>
      <c r="X216" s="228"/>
      <c r="Y216" s="229"/>
      <c r="Z216" s="220">
        <f t="shared" si="7"/>
        <v>15</v>
      </c>
      <c r="AD216" s="92"/>
      <c r="AE216" s="92"/>
    </row>
    <row r="217" spans="1:31" ht="13.8">
      <c r="A217" s="113"/>
      <c r="B217" s="113"/>
      <c r="C217" s="113"/>
      <c r="D217" s="113"/>
      <c r="E217" s="113"/>
      <c r="F217" s="14"/>
      <c r="G217" s="15"/>
      <c r="H217" s="14"/>
      <c r="I217" s="114"/>
      <c r="J217" s="152">
        <f t="shared" si="6"/>
        <v>0</v>
      </c>
      <c r="K217" s="88"/>
      <c r="L217" s="89"/>
      <c r="M217" s="90"/>
      <c r="N217" s="88"/>
      <c r="O217" s="89"/>
      <c r="P217" s="90"/>
      <c r="Q217" s="160"/>
      <c r="R217" s="230"/>
      <c r="S217" s="228"/>
      <c r="T217" s="228"/>
      <c r="U217" s="228"/>
      <c r="V217" s="228"/>
      <c r="W217" s="228"/>
      <c r="X217" s="228"/>
      <c r="Y217" s="229"/>
      <c r="Z217" s="220">
        <f t="shared" si="7"/>
        <v>15</v>
      </c>
      <c r="AD217" s="92"/>
      <c r="AE217" s="92"/>
    </row>
    <row r="218" spans="1:31" ht="13.8">
      <c r="A218" s="113"/>
      <c r="B218" s="113"/>
      <c r="C218" s="113"/>
      <c r="D218" s="113"/>
      <c r="E218" s="113"/>
      <c r="F218" s="14"/>
      <c r="G218" s="15"/>
      <c r="H218" s="14"/>
      <c r="I218" s="114"/>
      <c r="J218" s="152">
        <f t="shared" si="6"/>
        <v>0</v>
      </c>
      <c r="K218" s="88"/>
      <c r="L218" s="89"/>
      <c r="M218" s="90"/>
      <c r="N218" s="88"/>
      <c r="O218" s="89"/>
      <c r="P218" s="90"/>
      <c r="Q218" s="160"/>
      <c r="R218" s="230"/>
      <c r="S218" s="228"/>
      <c r="T218" s="228"/>
      <c r="U218" s="228"/>
      <c r="V218" s="228"/>
      <c r="W218" s="228"/>
      <c r="X218" s="228"/>
      <c r="Y218" s="229"/>
      <c r="Z218" s="220">
        <f t="shared" si="7"/>
        <v>15</v>
      </c>
      <c r="AD218" s="92"/>
      <c r="AE218" s="92"/>
    </row>
    <row r="219" spans="1:31" ht="13.8">
      <c r="A219" s="113"/>
      <c r="B219" s="113"/>
      <c r="C219" s="113"/>
      <c r="D219" s="113"/>
      <c r="E219" s="113"/>
      <c r="F219" s="14"/>
      <c r="G219" s="15"/>
      <c r="H219" s="14"/>
      <c r="I219" s="114"/>
      <c r="J219" s="152">
        <f t="shared" si="6"/>
        <v>0</v>
      </c>
      <c r="K219" s="88"/>
      <c r="L219" s="89"/>
      <c r="M219" s="90"/>
      <c r="N219" s="88"/>
      <c r="O219" s="89"/>
      <c r="P219" s="90"/>
      <c r="Q219" s="160"/>
      <c r="R219" s="230"/>
      <c r="S219" s="228"/>
      <c r="T219" s="228"/>
      <c r="U219" s="228"/>
      <c r="V219" s="228"/>
      <c r="W219" s="228"/>
      <c r="X219" s="228"/>
      <c r="Y219" s="229"/>
      <c r="Z219" s="220">
        <f t="shared" si="7"/>
        <v>15</v>
      </c>
      <c r="AD219" s="92"/>
      <c r="AE219" s="92"/>
    </row>
    <row r="220" spans="1:31" ht="13.8">
      <c r="A220" s="113"/>
      <c r="B220" s="113"/>
      <c r="C220" s="113"/>
      <c r="D220" s="113"/>
      <c r="E220" s="113"/>
      <c r="F220" s="14"/>
      <c r="G220" s="15"/>
      <c r="H220" s="14"/>
      <c r="I220" s="114"/>
      <c r="J220" s="152">
        <f t="shared" si="6"/>
        <v>0</v>
      </c>
      <c r="K220" s="88"/>
      <c r="L220" s="89"/>
      <c r="M220" s="90"/>
      <c r="N220" s="88"/>
      <c r="O220" s="89"/>
      <c r="P220" s="90"/>
      <c r="Q220" s="160"/>
      <c r="R220" s="230"/>
      <c r="S220" s="228"/>
      <c r="T220" s="228"/>
      <c r="U220" s="228"/>
      <c r="V220" s="228"/>
      <c r="W220" s="228"/>
      <c r="X220" s="228"/>
      <c r="Y220" s="229"/>
      <c r="Z220" s="220">
        <f t="shared" si="7"/>
        <v>15</v>
      </c>
      <c r="AD220" s="92"/>
      <c r="AE220" s="92"/>
    </row>
    <row r="221" spans="1:31" ht="13.8">
      <c r="A221" s="113"/>
      <c r="B221" s="113"/>
      <c r="C221" s="113"/>
      <c r="D221" s="113"/>
      <c r="E221" s="113"/>
      <c r="F221" s="14"/>
      <c r="G221" s="15"/>
      <c r="H221" s="14"/>
      <c r="I221" s="114"/>
      <c r="J221" s="152">
        <f t="shared" si="6"/>
        <v>0</v>
      </c>
      <c r="K221" s="88"/>
      <c r="L221" s="89"/>
      <c r="M221" s="90"/>
      <c r="N221" s="88"/>
      <c r="O221" s="89"/>
      <c r="P221" s="90"/>
      <c r="Q221" s="160"/>
      <c r="R221" s="230"/>
      <c r="S221" s="228"/>
      <c r="T221" s="228"/>
      <c r="U221" s="228"/>
      <c r="V221" s="228"/>
      <c r="W221" s="228"/>
      <c r="X221" s="228"/>
      <c r="Y221" s="229"/>
      <c r="Z221" s="220">
        <f t="shared" si="7"/>
        <v>15</v>
      </c>
      <c r="AD221" s="92"/>
      <c r="AE221" s="92"/>
    </row>
    <row r="222" spans="1:31" ht="13.8">
      <c r="A222" s="113"/>
      <c r="B222" s="113"/>
      <c r="C222" s="113"/>
      <c r="D222" s="113"/>
      <c r="E222" s="113"/>
      <c r="F222" s="14"/>
      <c r="G222" s="15"/>
      <c r="H222" s="14"/>
      <c r="I222" s="114"/>
      <c r="J222" s="152">
        <f t="shared" si="6"/>
        <v>0</v>
      </c>
      <c r="K222" s="88"/>
      <c r="L222" s="89"/>
      <c r="M222" s="90"/>
      <c r="N222" s="88"/>
      <c r="O222" s="89"/>
      <c r="P222" s="90"/>
      <c r="Q222" s="160"/>
      <c r="R222" s="230"/>
      <c r="S222" s="228"/>
      <c r="T222" s="228"/>
      <c r="U222" s="228"/>
      <c r="V222" s="228"/>
      <c r="W222" s="228"/>
      <c r="X222" s="228"/>
      <c r="Y222" s="229"/>
      <c r="Z222" s="220">
        <f t="shared" si="7"/>
        <v>15</v>
      </c>
      <c r="AD222" s="92"/>
      <c r="AE222" s="92"/>
    </row>
    <row r="223" spans="1:31" ht="13.8">
      <c r="A223" s="113"/>
      <c r="B223" s="113"/>
      <c r="C223" s="113"/>
      <c r="D223" s="113"/>
      <c r="E223" s="113"/>
      <c r="F223" s="14"/>
      <c r="G223" s="15"/>
      <c r="H223" s="14"/>
      <c r="I223" s="114"/>
      <c r="J223" s="152">
        <f t="shared" si="6"/>
        <v>0</v>
      </c>
      <c r="K223" s="88"/>
      <c r="L223" s="89"/>
      <c r="M223" s="90"/>
      <c r="N223" s="88"/>
      <c r="O223" s="89"/>
      <c r="P223" s="90"/>
      <c r="Q223" s="160"/>
      <c r="R223" s="230"/>
      <c r="S223" s="228"/>
      <c r="T223" s="228"/>
      <c r="U223" s="228"/>
      <c r="V223" s="228"/>
      <c r="W223" s="228"/>
      <c r="X223" s="228"/>
      <c r="Y223" s="229"/>
      <c r="Z223" s="220">
        <f t="shared" si="7"/>
        <v>15</v>
      </c>
      <c r="AD223" s="92"/>
      <c r="AE223" s="92"/>
    </row>
    <row r="224" spans="1:31" ht="13.8">
      <c r="A224" s="113"/>
      <c r="B224" s="113"/>
      <c r="C224" s="113"/>
      <c r="D224" s="113"/>
      <c r="E224" s="113"/>
      <c r="F224" s="14"/>
      <c r="G224" s="15"/>
      <c r="H224" s="14"/>
      <c r="I224" s="114"/>
      <c r="J224" s="152">
        <f t="shared" si="6"/>
        <v>0</v>
      </c>
      <c r="K224" s="88"/>
      <c r="L224" s="89"/>
      <c r="M224" s="90"/>
      <c r="N224" s="88"/>
      <c r="O224" s="89"/>
      <c r="P224" s="90"/>
      <c r="Q224" s="160"/>
      <c r="R224" s="230"/>
      <c r="S224" s="228"/>
      <c r="T224" s="228"/>
      <c r="U224" s="228"/>
      <c r="V224" s="228"/>
      <c r="W224" s="228"/>
      <c r="X224" s="228"/>
      <c r="Y224" s="229"/>
      <c r="Z224" s="220">
        <f t="shared" si="7"/>
        <v>15</v>
      </c>
      <c r="AD224" s="92"/>
      <c r="AE224" s="92"/>
    </row>
    <row r="225" spans="1:31" ht="13.8">
      <c r="A225" s="113"/>
      <c r="B225" s="113"/>
      <c r="C225" s="113"/>
      <c r="D225" s="113"/>
      <c r="E225" s="113"/>
      <c r="F225" s="14"/>
      <c r="G225" s="15"/>
      <c r="H225" s="14"/>
      <c r="I225" s="114"/>
      <c r="J225" s="152">
        <f t="shared" si="6"/>
        <v>0</v>
      </c>
      <c r="K225" s="88"/>
      <c r="L225" s="89"/>
      <c r="M225" s="90"/>
      <c r="N225" s="88"/>
      <c r="O225" s="89"/>
      <c r="P225" s="90"/>
      <c r="Q225" s="160"/>
      <c r="R225" s="230"/>
      <c r="S225" s="228"/>
      <c r="T225" s="228"/>
      <c r="U225" s="228"/>
      <c r="V225" s="228"/>
      <c r="W225" s="228"/>
      <c r="X225" s="228"/>
      <c r="Y225" s="229"/>
      <c r="Z225" s="220">
        <f t="shared" si="7"/>
        <v>15</v>
      </c>
      <c r="AD225" s="92"/>
      <c r="AE225" s="92"/>
    </row>
    <row r="226" spans="1:31" ht="13.8">
      <c r="A226" s="113"/>
      <c r="B226" s="113"/>
      <c r="C226" s="113"/>
      <c r="D226" s="113"/>
      <c r="E226" s="113"/>
      <c r="F226" s="14"/>
      <c r="G226" s="15"/>
      <c r="H226" s="14"/>
      <c r="I226" s="114"/>
      <c r="J226" s="152">
        <f t="shared" si="6"/>
        <v>0</v>
      </c>
      <c r="K226" s="88"/>
      <c r="L226" s="89"/>
      <c r="M226" s="90"/>
      <c r="N226" s="88"/>
      <c r="O226" s="89"/>
      <c r="P226" s="90"/>
      <c r="Q226" s="160"/>
      <c r="R226" s="230"/>
      <c r="S226" s="228"/>
      <c r="T226" s="228"/>
      <c r="U226" s="228"/>
      <c r="V226" s="228"/>
      <c r="W226" s="228"/>
      <c r="X226" s="228"/>
      <c r="Y226" s="229"/>
      <c r="Z226" s="220">
        <f t="shared" si="7"/>
        <v>15</v>
      </c>
      <c r="AD226" s="92"/>
      <c r="AE226" s="92"/>
    </row>
    <row r="227" spans="1:31" ht="13.8">
      <c r="A227" s="113"/>
      <c r="B227" s="113"/>
      <c r="C227" s="113"/>
      <c r="D227" s="113"/>
      <c r="E227" s="113"/>
      <c r="F227" s="14"/>
      <c r="G227" s="15"/>
      <c r="H227" s="14"/>
      <c r="I227" s="114"/>
      <c r="J227" s="152">
        <f t="shared" si="6"/>
        <v>0</v>
      </c>
      <c r="K227" s="88"/>
      <c r="L227" s="89"/>
      <c r="M227" s="90"/>
      <c r="N227" s="88"/>
      <c r="O227" s="89"/>
      <c r="P227" s="90"/>
      <c r="Q227" s="160"/>
      <c r="R227" s="230"/>
      <c r="S227" s="228"/>
      <c r="T227" s="228"/>
      <c r="U227" s="228"/>
      <c r="V227" s="228"/>
      <c r="W227" s="228"/>
      <c r="X227" s="228"/>
      <c r="Y227" s="229"/>
      <c r="Z227" s="220">
        <f t="shared" si="7"/>
        <v>15</v>
      </c>
      <c r="AD227" s="92"/>
      <c r="AE227" s="92"/>
    </row>
    <row r="228" spans="1:31" ht="13.8">
      <c r="A228" s="113"/>
      <c r="B228" s="113"/>
      <c r="C228" s="113"/>
      <c r="D228" s="113"/>
      <c r="E228" s="113"/>
      <c r="F228" s="14"/>
      <c r="G228" s="15"/>
      <c r="H228" s="14"/>
      <c r="I228" s="114"/>
      <c r="J228" s="152">
        <f t="shared" si="6"/>
        <v>0</v>
      </c>
      <c r="K228" s="88"/>
      <c r="L228" s="89"/>
      <c r="M228" s="90"/>
      <c r="N228" s="88"/>
      <c r="O228" s="89"/>
      <c r="P228" s="90"/>
      <c r="Q228" s="160"/>
      <c r="R228" s="230"/>
      <c r="S228" s="228"/>
      <c r="T228" s="228"/>
      <c r="U228" s="228"/>
      <c r="V228" s="228"/>
      <c r="W228" s="228"/>
      <c r="X228" s="228"/>
      <c r="Y228" s="229"/>
      <c r="Z228" s="220">
        <f t="shared" si="7"/>
        <v>15</v>
      </c>
      <c r="AD228" s="92"/>
      <c r="AE228" s="92"/>
    </row>
    <row r="229" spans="1:31" ht="13.8">
      <c r="A229" s="113"/>
      <c r="B229" s="113"/>
      <c r="C229" s="113"/>
      <c r="D229" s="113"/>
      <c r="E229" s="113"/>
      <c r="F229" s="14"/>
      <c r="G229" s="15"/>
      <c r="H229" s="14"/>
      <c r="I229" s="114"/>
      <c r="J229" s="152">
        <f t="shared" si="6"/>
        <v>0</v>
      </c>
      <c r="K229" s="88"/>
      <c r="L229" s="89"/>
      <c r="M229" s="90"/>
      <c r="N229" s="88"/>
      <c r="O229" s="89"/>
      <c r="P229" s="90"/>
      <c r="Q229" s="160"/>
      <c r="R229" s="230"/>
      <c r="S229" s="228"/>
      <c r="T229" s="228"/>
      <c r="U229" s="228"/>
      <c r="V229" s="228"/>
      <c r="W229" s="228"/>
      <c r="X229" s="228"/>
      <c r="Y229" s="229"/>
      <c r="Z229" s="220">
        <f t="shared" si="7"/>
        <v>15</v>
      </c>
      <c r="AD229" s="92"/>
      <c r="AE229" s="92"/>
    </row>
    <row r="230" spans="1:31" ht="13.8">
      <c r="A230" s="113"/>
      <c r="B230" s="113"/>
      <c r="C230" s="113"/>
      <c r="D230" s="113"/>
      <c r="E230" s="113"/>
      <c r="F230" s="14"/>
      <c r="G230" s="15"/>
      <c r="H230" s="14"/>
      <c r="I230" s="114"/>
      <c r="J230" s="152">
        <f t="shared" si="6"/>
        <v>0</v>
      </c>
      <c r="K230" s="88"/>
      <c r="L230" s="89"/>
      <c r="M230" s="90"/>
      <c r="N230" s="88"/>
      <c r="O230" s="89"/>
      <c r="P230" s="90"/>
      <c r="Q230" s="160"/>
      <c r="R230" s="230"/>
      <c r="S230" s="228"/>
      <c r="T230" s="228"/>
      <c r="U230" s="228"/>
      <c r="V230" s="228"/>
      <c r="W230" s="228"/>
      <c r="X230" s="228"/>
      <c r="Y230" s="229"/>
      <c r="Z230" s="220">
        <f t="shared" si="7"/>
        <v>15</v>
      </c>
      <c r="AD230" s="92"/>
      <c r="AE230" s="92"/>
    </row>
    <row r="231" spans="1:31" ht="13.8">
      <c r="A231" s="113"/>
      <c r="B231" s="113"/>
      <c r="C231" s="113"/>
      <c r="D231" s="113"/>
      <c r="E231" s="113"/>
      <c r="F231" s="14"/>
      <c r="G231" s="15"/>
      <c r="H231" s="14"/>
      <c r="I231" s="114"/>
      <c r="J231" s="152">
        <f t="shared" si="6"/>
        <v>0</v>
      </c>
      <c r="K231" s="88"/>
      <c r="L231" s="89"/>
      <c r="M231" s="90"/>
      <c r="N231" s="88"/>
      <c r="O231" s="89"/>
      <c r="P231" s="90"/>
      <c r="Q231" s="160"/>
      <c r="R231" s="230"/>
      <c r="S231" s="228"/>
      <c r="T231" s="228"/>
      <c r="U231" s="228"/>
      <c r="V231" s="228"/>
      <c r="W231" s="228"/>
      <c r="X231" s="228"/>
      <c r="Y231" s="229"/>
      <c r="Z231" s="220">
        <f t="shared" si="7"/>
        <v>15</v>
      </c>
      <c r="AD231" s="92"/>
      <c r="AE231" s="92"/>
    </row>
    <row r="232" spans="1:31" ht="13.8">
      <c r="A232" s="113"/>
      <c r="B232" s="113"/>
      <c r="C232" s="113"/>
      <c r="D232" s="113"/>
      <c r="E232" s="113"/>
      <c r="F232" s="14"/>
      <c r="G232" s="15"/>
      <c r="H232" s="14"/>
      <c r="I232" s="114"/>
      <c r="J232" s="152">
        <f t="shared" si="6"/>
        <v>0</v>
      </c>
      <c r="K232" s="88"/>
      <c r="L232" s="89"/>
      <c r="M232" s="90"/>
      <c r="N232" s="88"/>
      <c r="O232" s="89"/>
      <c r="P232" s="90"/>
      <c r="Q232" s="160"/>
      <c r="R232" s="230"/>
      <c r="S232" s="228"/>
      <c r="T232" s="228"/>
      <c r="U232" s="228"/>
      <c r="V232" s="228"/>
      <c r="W232" s="228"/>
      <c r="X232" s="228"/>
      <c r="Y232" s="229"/>
      <c r="Z232" s="220">
        <f t="shared" si="7"/>
        <v>15</v>
      </c>
      <c r="AD232" s="92"/>
      <c r="AE232" s="92"/>
    </row>
    <row r="233" spans="1:31" ht="13.8">
      <c r="A233" s="113"/>
      <c r="B233" s="113"/>
      <c r="C233" s="113"/>
      <c r="D233" s="113"/>
      <c r="E233" s="113"/>
      <c r="F233" s="14"/>
      <c r="G233" s="15"/>
      <c r="H233" s="14"/>
      <c r="I233" s="114"/>
      <c r="J233" s="152">
        <f t="shared" si="6"/>
        <v>0</v>
      </c>
      <c r="K233" s="88"/>
      <c r="L233" s="89"/>
      <c r="M233" s="90"/>
      <c r="N233" s="88"/>
      <c r="O233" s="89"/>
      <c r="P233" s="90"/>
      <c r="Q233" s="160"/>
      <c r="R233" s="230"/>
      <c r="S233" s="228"/>
      <c r="T233" s="228"/>
      <c r="U233" s="228"/>
      <c r="V233" s="228"/>
      <c r="W233" s="228"/>
      <c r="X233" s="228"/>
      <c r="Y233" s="229"/>
      <c r="Z233" s="220">
        <f t="shared" si="7"/>
        <v>15</v>
      </c>
      <c r="AD233" s="92"/>
      <c r="AE233" s="92"/>
    </row>
    <row r="234" spans="1:31" ht="13.8">
      <c r="A234" s="113"/>
      <c r="B234" s="113"/>
      <c r="C234" s="113"/>
      <c r="D234" s="113"/>
      <c r="E234" s="113"/>
      <c r="F234" s="14"/>
      <c r="G234" s="15"/>
      <c r="H234" s="14"/>
      <c r="I234" s="114"/>
      <c r="J234" s="152">
        <f t="shared" si="6"/>
        <v>0</v>
      </c>
      <c r="K234" s="88"/>
      <c r="L234" s="89"/>
      <c r="M234" s="90"/>
      <c r="N234" s="88"/>
      <c r="O234" s="89"/>
      <c r="P234" s="90"/>
      <c r="Q234" s="160"/>
      <c r="R234" s="230"/>
      <c r="S234" s="228"/>
      <c r="T234" s="228"/>
      <c r="U234" s="228"/>
      <c r="V234" s="228"/>
      <c r="W234" s="228"/>
      <c r="X234" s="228"/>
      <c r="Y234" s="229"/>
      <c r="Z234" s="220">
        <f t="shared" si="7"/>
        <v>15</v>
      </c>
      <c r="AD234" s="92"/>
      <c r="AE234" s="92"/>
    </row>
    <row r="235" spans="1:31" ht="13.8">
      <c r="A235" s="113"/>
      <c r="B235" s="113"/>
      <c r="C235" s="113"/>
      <c r="D235" s="113"/>
      <c r="E235" s="113"/>
      <c r="F235" s="14"/>
      <c r="G235" s="15"/>
      <c r="H235" s="14"/>
      <c r="I235" s="114"/>
      <c r="J235" s="152">
        <f t="shared" si="6"/>
        <v>0</v>
      </c>
      <c r="K235" s="88"/>
      <c r="L235" s="89"/>
      <c r="M235" s="90"/>
      <c r="N235" s="88"/>
      <c r="O235" s="89"/>
      <c r="P235" s="90"/>
      <c r="Q235" s="160"/>
      <c r="R235" s="230"/>
      <c r="S235" s="228"/>
      <c r="T235" s="228"/>
      <c r="U235" s="228"/>
      <c r="V235" s="228"/>
      <c r="W235" s="228"/>
      <c r="X235" s="228"/>
      <c r="Y235" s="229"/>
      <c r="Z235" s="220">
        <f t="shared" si="7"/>
        <v>15</v>
      </c>
      <c r="AD235" s="92"/>
      <c r="AE235" s="92"/>
    </row>
    <row r="236" spans="1:31" ht="13.8">
      <c r="A236" s="113"/>
      <c r="B236" s="113"/>
      <c r="C236" s="113"/>
      <c r="D236" s="113"/>
      <c r="E236" s="113"/>
      <c r="F236" s="14"/>
      <c r="G236" s="15"/>
      <c r="H236" s="14"/>
      <c r="I236" s="114"/>
      <c r="J236" s="152">
        <f t="shared" si="6"/>
        <v>0</v>
      </c>
      <c r="K236" s="88"/>
      <c r="L236" s="89"/>
      <c r="M236" s="90"/>
      <c r="N236" s="88"/>
      <c r="O236" s="89"/>
      <c r="P236" s="90"/>
      <c r="Q236" s="160"/>
      <c r="R236" s="230"/>
      <c r="S236" s="228"/>
      <c r="T236" s="228"/>
      <c r="U236" s="228"/>
      <c r="V236" s="228"/>
      <c r="W236" s="228"/>
      <c r="X236" s="228"/>
      <c r="Y236" s="229"/>
      <c r="Z236" s="220">
        <f t="shared" si="7"/>
        <v>15</v>
      </c>
      <c r="AD236" s="92"/>
      <c r="AE236" s="92"/>
    </row>
    <row r="237" spans="1:31" ht="13.8">
      <c r="A237" s="113"/>
      <c r="B237" s="113"/>
      <c r="C237" s="113"/>
      <c r="D237" s="113"/>
      <c r="E237" s="113"/>
      <c r="F237" s="14"/>
      <c r="G237" s="15"/>
      <c r="H237" s="14"/>
      <c r="I237" s="114"/>
      <c r="J237" s="152">
        <f t="shared" si="6"/>
        <v>0</v>
      </c>
      <c r="K237" s="88"/>
      <c r="L237" s="89"/>
      <c r="M237" s="90"/>
      <c r="N237" s="88"/>
      <c r="O237" s="89"/>
      <c r="P237" s="90"/>
      <c r="Q237" s="160"/>
      <c r="R237" s="230"/>
      <c r="S237" s="228"/>
      <c r="T237" s="228"/>
      <c r="U237" s="228"/>
      <c r="V237" s="228"/>
      <c r="W237" s="228"/>
      <c r="X237" s="228"/>
      <c r="Y237" s="229"/>
      <c r="Z237" s="220">
        <f t="shared" si="7"/>
        <v>15</v>
      </c>
      <c r="AD237" s="92"/>
      <c r="AE237" s="92"/>
    </row>
    <row r="238" spans="1:31" ht="13.8">
      <c r="A238" s="113"/>
      <c r="B238" s="113"/>
      <c r="C238" s="113"/>
      <c r="D238" s="113"/>
      <c r="E238" s="113"/>
      <c r="F238" s="14"/>
      <c r="G238" s="15"/>
      <c r="H238" s="14"/>
      <c r="I238" s="114"/>
      <c r="J238" s="152">
        <f t="shared" si="6"/>
        <v>0</v>
      </c>
      <c r="K238" s="88"/>
      <c r="L238" s="89"/>
      <c r="M238" s="90"/>
      <c r="N238" s="88"/>
      <c r="O238" s="89"/>
      <c r="P238" s="90"/>
      <c r="Q238" s="160"/>
      <c r="R238" s="230"/>
      <c r="S238" s="228"/>
      <c r="T238" s="228"/>
      <c r="U238" s="228"/>
      <c r="V238" s="228"/>
      <c r="W238" s="228"/>
      <c r="X238" s="228"/>
      <c r="Y238" s="229"/>
      <c r="Z238" s="220">
        <f t="shared" si="7"/>
        <v>15</v>
      </c>
      <c r="AD238" s="92"/>
      <c r="AE238" s="92"/>
    </row>
    <row r="239" spans="1:31" ht="13.8">
      <c r="A239" s="113"/>
      <c r="B239" s="113"/>
      <c r="C239" s="113"/>
      <c r="D239" s="113"/>
      <c r="E239" s="113"/>
      <c r="F239" s="14"/>
      <c r="G239" s="15"/>
      <c r="H239" s="14"/>
      <c r="I239" s="114"/>
      <c r="J239" s="152">
        <f t="shared" si="6"/>
        <v>0</v>
      </c>
      <c r="K239" s="88"/>
      <c r="L239" s="89"/>
      <c r="M239" s="90"/>
      <c r="N239" s="88"/>
      <c r="O239" s="89"/>
      <c r="P239" s="90"/>
      <c r="Q239" s="160"/>
      <c r="R239" s="230"/>
      <c r="S239" s="228"/>
      <c r="T239" s="228"/>
      <c r="U239" s="228"/>
      <c r="V239" s="228"/>
      <c r="W239" s="228"/>
      <c r="X239" s="228"/>
      <c r="Y239" s="229"/>
      <c r="Z239" s="220">
        <f t="shared" si="7"/>
        <v>15</v>
      </c>
      <c r="AD239" s="92"/>
      <c r="AE239" s="92"/>
    </row>
    <row r="240" spans="1:31" ht="13.8">
      <c r="A240" s="113"/>
      <c r="B240" s="113"/>
      <c r="C240" s="113"/>
      <c r="D240" s="113"/>
      <c r="E240" s="113"/>
      <c r="F240" s="14"/>
      <c r="G240" s="15"/>
      <c r="H240" s="14"/>
      <c r="I240" s="114"/>
      <c r="J240" s="152">
        <f t="shared" si="6"/>
        <v>0</v>
      </c>
      <c r="K240" s="88"/>
      <c r="L240" s="89"/>
      <c r="M240" s="90"/>
      <c r="N240" s="88"/>
      <c r="O240" s="89"/>
      <c r="P240" s="90"/>
      <c r="Q240" s="160"/>
      <c r="R240" s="230"/>
      <c r="S240" s="228"/>
      <c r="T240" s="228"/>
      <c r="U240" s="228"/>
      <c r="V240" s="228"/>
      <c r="W240" s="228"/>
      <c r="X240" s="228"/>
      <c r="Y240" s="229"/>
      <c r="Z240" s="220">
        <f t="shared" si="7"/>
        <v>15</v>
      </c>
      <c r="AD240" s="92"/>
      <c r="AE240" s="92"/>
    </row>
    <row r="241" spans="1:31" ht="13.8">
      <c r="A241" s="113"/>
      <c r="B241" s="113"/>
      <c r="C241" s="113"/>
      <c r="D241" s="113"/>
      <c r="E241" s="113"/>
      <c r="F241" s="14"/>
      <c r="G241" s="15"/>
      <c r="H241" s="14"/>
      <c r="I241" s="114"/>
      <c r="J241" s="152">
        <f t="shared" si="6"/>
        <v>0</v>
      </c>
      <c r="K241" s="88"/>
      <c r="L241" s="89"/>
      <c r="M241" s="90"/>
      <c r="N241" s="88"/>
      <c r="O241" s="89"/>
      <c r="P241" s="90"/>
      <c r="Q241" s="160"/>
      <c r="R241" s="230"/>
      <c r="S241" s="228"/>
      <c r="T241" s="228"/>
      <c r="U241" s="228"/>
      <c r="V241" s="228"/>
      <c r="W241" s="228"/>
      <c r="X241" s="228"/>
      <c r="Y241" s="229"/>
      <c r="Z241" s="220">
        <f t="shared" si="7"/>
        <v>15</v>
      </c>
      <c r="AD241" s="92"/>
      <c r="AE241" s="92"/>
    </row>
    <row r="242" spans="1:31" ht="13.8">
      <c r="A242" s="113"/>
      <c r="B242" s="113"/>
      <c r="C242" s="113"/>
      <c r="D242" s="113"/>
      <c r="E242" s="113"/>
      <c r="F242" s="14"/>
      <c r="G242" s="15"/>
      <c r="H242" s="14"/>
      <c r="I242" s="114"/>
      <c r="J242" s="152">
        <f t="shared" si="6"/>
        <v>0</v>
      </c>
      <c r="K242" s="88"/>
      <c r="L242" s="89"/>
      <c r="M242" s="90"/>
      <c r="N242" s="88"/>
      <c r="O242" s="89"/>
      <c r="P242" s="90"/>
      <c r="Q242" s="160"/>
      <c r="R242" s="230"/>
      <c r="S242" s="228"/>
      <c r="T242" s="228"/>
      <c r="U242" s="228"/>
      <c r="V242" s="228"/>
      <c r="W242" s="228"/>
      <c r="X242" s="228"/>
      <c r="Y242" s="229"/>
      <c r="Z242" s="220">
        <f t="shared" si="7"/>
        <v>15</v>
      </c>
      <c r="AD242" s="92"/>
      <c r="AE242" s="92"/>
    </row>
    <row r="243" spans="1:31" ht="13.8">
      <c r="A243" s="113"/>
      <c r="B243" s="113"/>
      <c r="C243" s="113"/>
      <c r="D243" s="113"/>
      <c r="E243" s="113"/>
      <c r="F243" s="14"/>
      <c r="G243" s="15"/>
      <c r="H243" s="14"/>
      <c r="I243" s="114"/>
      <c r="J243" s="152">
        <f t="shared" si="6"/>
        <v>0</v>
      </c>
      <c r="K243" s="88"/>
      <c r="L243" s="89"/>
      <c r="M243" s="90"/>
      <c r="N243" s="88"/>
      <c r="O243" s="89"/>
      <c r="P243" s="90"/>
      <c r="Q243" s="160"/>
      <c r="R243" s="230"/>
      <c r="S243" s="228"/>
      <c r="T243" s="228"/>
      <c r="U243" s="228"/>
      <c r="V243" s="228"/>
      <c r="W243" s="228"/>
      <c r="X243" s="228"/>
      <c r="Y243" s="229"/>
      <c r="Z243" s="220">
        <f t="shared" si="7"/>
        <v>15</v>
      </c>
      <c r="AD243" s="92"/>
      <c r="AE243" s="92"/>
    </row>
    <row r="244" spans="1:31" ht="13.8">
      <c r="A244" s="113"/>
      <c r="B244" s="113"/>
      <c r="C244" s="113"/>
      <c r="D244" s="113"/>
      <c r="E244" s="113"/>
      <c r="F244" s="14"/>
      <c r="G244" s="15"/>
      <c r="H244" s="14"/>
      <c r="I244" s="114"/>
      <c r="J244" s="152">
        <f t="shared" si="6"/>
        <v>0</v>
      </c>
      <c r="K244" s="88"/>
      <c r="L244" s="89"/>
      <c r="M244" s="90"/>
      <c r="N244" s="88"/>
      <c r="O244" s="89"/>
      <c r="P244" s="90"/>
      <c r="Q244" s="160"/>
      <c r="R244" s="230"/>
      <c r="S244" s="228"/>
      <c r="T244" s="228"/>
      <c r="U244" s="228"/>
      <c r="V244" s="228"/>
      <c r="W244" s="228"/>
      <c r="X244" s="228"/>
      <c r="Y244" s="229"/>
      <c r="Z244" s="220">
        <f t="shared" si="7"/>
        <v>15</v>
      </c>
      <c r="AD244" s="92"/>
      <c r="AE244" s="92"/>
    </row>
    <row r="245" spans="1:31" ht="13.8">
      <c r="A245" s="113"/>
      <c r="B245" s="113"/>
      <c r="C245" s="113"/>
      <c r="D245" s="113"/>
      <c r="E245" s="113"/>
      <c r="F245" s="14"/>
      <c r="G245" s="15"/>
      <c r="H245" s="14"/>
      <c r="I245" s="114"/>
      <c r="J245" s="152">
        <f t="shared" si="6"/>
        <v>0</v>
      </c>
      <c r="K245" s="88"/>
      <c r="L245" s="89"/>
      <c r="M245" s="90"/>
      <c r="N245" s="88"/>
      <c r="O245" s="89"/>
      <c r="P245" s="90"/>
      <c r="Q245" s="160"/>
      <c r="R245" s="230"/>
      <c r="S245" s="228"/>
      <c r="T245" s="228"/>
      <c r="U245" s="228"/>
      <c r="V245" s="228"/>
      <c r="W245" s="228"/>
      <c r="X245" s="228"/>
      <c r="Y245" s="229"/>
      <c r="Z245" s="220">
        <f t="shared" si="7"/>
        <v>15</v>
      </c>
      <c r="AD245" s="92"/>
      <c r="AE245" s="92"/>
    </row>
    <row r="246" spans="1:31" ht="13.8">
      <c r="A246" s="113"/>
      <c r="B246" s="113"/>
      <c r="C246" s="113"/>
      <c r="D246" s="113"/>
      <c r="E246" s="113"/>
      <c r="F246" s="14"/>
      <c r="G246" s="15"/>
      <c r="H246" s="14"/>
      <c r="I246" s="114"/>
      <c r="J246" s="152">
        <f t="shared" si="6"/>
        <v>0</v>
      </c>
      <c r="K246" s="88"/>
      <c r="L246" s="89"/>
      <c r="M246" s="90"/>
      <c r="N246" s="88"/>
      <c r="O246" s="89"/>
      <c r="P246" s="90"/>
      <c r="Q246" s="160"/>
      <c r="R246" s="230"/>
      <c r="S246" s="228"/>
      <c r="T246" s="228"/>
      <c r="U246" s="228"/>
      <c r="V246" s="228"/>
      <c r="W246" s="228"/>
      <c r="X246" s="228"/>
      <c r="Y246" s="229"/>
      <c r="Z246" s="220">
        <f t="shared" si="7"/>
        <v>15</v>
      </c>
      <c r="AD246" s="92"/>
      <c r="AE246" s="92"/>
    </row>
    <row r="247" spans="1:31" ht="13.8">
      <c r="A247" s="113"/>
      <c r="B247" s="113"/>
      <c r="C247" s="113"/>
      <c r="D247" s="113"/>
      <c r="E247" s="113"/>
      <c r="F247" s="14"/>
      <c r="G247" s="15"/>
      <c r="H247" s="14"/>
      <c r="I247" s="114"/>
      <c r="J247" s="152">
        <f t="shared" si="6"/>
        <v>0</v>
      </c>
      <c r="K247" s="88"/>
      <c r="L247" s="89"/>
      <c r="M247" s="90"/>
      <c r="N247" s="88"/>
      <c r="O247" s="89"/>
      <c r="P247" s="90"/>
      <c r="Q247" s="160"/>
      <c r="R247" s="230"/>
      <c r="S247" s="228"/>
      <c r="T247" s="228"/>
      <c r="U247" s="228"/>
      <c r="V247" s="228"/>
      <c r="W247" s="228"/>
      <c r="X247" s="228"/>
      <c r="Y247" s="229"/>
      <c r="Z247" s="220">
        <f t="shared" si="7"/>
        <v>15</v>
      </c>
      <c r="AD247" s="92"/>
      <c r="AE247" s="92"/>
    </row>
    <row r="248" spans="1:31" ht="13.8">
      <c r="A248" s="113"/>
      <c r="B248" s="113"/>
      <c r="C248" s="113"/>
      <c r="D248" s="113"/>
      <c r="E248" s="113"/>
      <c r="F248" s="14"/>
      <c r="G248" s="15"/>
      <c r="H248" s="14"/>
      <c r="I248" s="114"/>
      <c r="J248" s="152">
        <f t="shared" si="6"/>
        <v>0</v>
      </c>
      <c r="K248" s="88"/>
      <c r="L248" s="89"/>
      <c r="M248" s="90"/>
      <c r="N248" s="88"/>
      <c r="O248" s="89"/>
      <c r="P248" s="90"/>
      <c r="Q248" s="160"/>
      <c r="R248" s="230"/>
      <c r="S248" s="228"/>
      <c r="T248" s="228"/>
      <c r="U248" s="228"/>
      <c r="V248" s="228"/>
      <c r="W248" s="228"/>
      <c r="X248" s="228"/>
      <c r="Y248" s="229"/>
      <c r="Z248" s="220">
        <f t="shared" si="7"/>
        <v>15</v>
      </c>
      <c r="AD248" s="92"/>
      <c r="AE248" s="92"/>
    </row>
    <row r="249" spans="1:31" ht="13.8">
      <c r="A249" s="113"/>
      <c r="B249" s="113"/>
      <c r="C249" s="113"/>
      <c r="D249" s="113"/>
      <c r="E249" s="113"/>
      <c r="F249" s="14"/>
      <c r="G249" s="15"/>
      <c r="H249" s="14"/>
      <c r="I249" s="114"/>
      <c r="J249" s="152">
        <f t="shared" si="6"/>
        <v>0</v>
      </c>
      <c r="K249" s="88"/>
      <c r="L249" s="89"/>
      <c r="M249" s="90"/>
      <c r="N249" s="88"/>
      <c r="O249" s="89"/>
      <c r="P249" s="90"/>
      <c r="Q249" s="160"/>
      <c r="R249" s="230"/>
      <c r="S249" s="228"/>
      <c r="T249" s="228"/>
      <c r="U249" s="228"/>
      <c r="V249" s="228"/>
      <c r="W249" s="228"/>
      <c r="X249" s="228"/>
      <c r="Y249" s="229"/>
      <c r="Z249" s="220">
        <f t="shared" si="7"/>
        <v>15</v>
      </c>
      <c r="AD249" s="92"/>
      <c r="AE249" s="92"/>
    </row>
    <row r="250" spans="1:31" ht="13.8">
      <c r="A250" s="113"/>
      <c r="B250" s="113"/>
      <c r="C250" s="113"/>
      <c r="D250" s="113"/>
      <c r="E250" s="113"/>
      <c r="F250" s="14"/>
      <c r="G250" s="15"/>
      <c r="H250" s="14"/>
      <c r="I250" s="114"/>
      <c r="J250" s="152">
        <f t="shared" si="6"/>
        <v>0</v>
      </c>
      <c r="K250" s="88"/>
      <c r="L250" s="89"/>
      <c r="M250" s="90"/>
      <c r="N250" s="88"/>
      <c r="O250" s="89"/>
      <c r="P250" s="90"/>
      <c r="Q250" s="160"/>
      <c r="R250" s="230"/>
      <c r="S250" s="228"/>
      <c r="T250" s="228"/>
      <c r="U250" s="228"/>
      <c r="V250" s="228"/>
      <c r="W250" s="228"/>
      <c r="X250" s="228"/>
      <c r="Y250" s="229"/>
      <c r="Z250" s="220">
        <f t="shared" si="7"/>
        <v>15</v>
      </c>
      <c r="AD250" s="92"/>
      <c r="AE250" s="92"/>
    </row>
    <row r="251" spans="1:31" ht="13.8">
      <c r="A251" s="113"/>
      <c r="B251" s="113"/>
      <c r="C251" s="113"/>
      <c r="D251" s="113"/>
      <c r="E251" s="113"/>
      <c r="F251" s="14"/>
      <c r="G251" s="15"/>
      <c r="H251" s="14"/>
      <c r="I251" s="114"/>
      <c r="J251" s="152">
        <f t="shared" si="6"/>
        <v>0</v>
      </c>
      <c r="K251" s="88"/>
      <c r="L251" s="89"/>
      <c r="M251" s="90"/>
      <c r="N251" s="88"/>
      <c r="O251" s="89"/>
      <c r="P251" s="90"/>
      <c r="Q251" s="160"/>
      <c r="R251" s="230"/>
      <c r="S251" s="228"/>
      <c r="T251" s="228"/>
      <c r="U251" s="228"/>
      <c r="V251" s="228"/>
      <c r="W251" s="228"/>
      <c r="X251" s="228"/>
      <c r="Y251" s="229"/>
      <c r="Z251" s="220">
        <f t="shared" si="7"/>
        <v>15</v>
      </c>
      <c r="AD251" s="92"/>
      <c r="AE251" s="92"/>
    </row>
    <row r="252" spans="1:31" ht="13.8">
      <c r="A252" s="113"/>
      <c r="B252" s="113"/>
      <c r="C252" s="113"/>
      <c r="D252" s="113"/>
      <c r="E252" s="113"/>
      <c r="F252" s="14"/>
      <c r="G252" s="15"/>
      <c r="H252" s="14"/>
      <c r="I252" s="114"/>
      <c r="J252" s="152">
        <f t="shared" si="6"/>
        <v>0</v>
      </c>
      <c r="K252" s="88"/>
      <c r="L252" s="89"/>
      <c r="M252" s="90"/>
      <c r="N252" s="88"/>
      <c r="O252" s="89"/>
      <c r="P252" s="90"/>
      <c r="Q252" s="160"/>
      <c r="R252" s="230"/>
      <c r="S252" s="228"/>
      <c r="T252" s="228"/>
      <c r="U252" s="228"/>
      <c r="V252" s="228"/>
      <c r="W252" s="228"/>
      <c r="X252" s="228"/>
      <c r="Y252" s="229"/>
      <c r="Z252" s="220">
        <f t="shared" si="7"/>
        <v>15</v>
      </c>
      <c r="AD252" s="92"/>
      <c r="AE252" s="92"/>
    </row>
    <row r="253" spans="1:31" ht="13.8">
      <c r="A253" s="113"/>
      <c r="B253" s="113"/>
      <c r="C253" s="113"/>
      <c r="D253" s="113"/>
      <c r="E253" s="113"/>
      <c r="F253" s="14"/>
      <c r="G253" s="15"/>
      <c r="H253" s="14"/>
      <c r="I253" s="114"/>
      <c r="J253" s="152">
        <f t="shared" si="6"/>
        <v>0</v>
      </c>
      <c r="K253" s="88"/>
      <c r="L253" s="89"/>
      <c r="M253" s="90"/>
      <c r="N253" s="88"/>
      <c r="O253" s="89"/>
      <c r="P253" s="90"/>
      <c r="Q253" s="160"/>
      <c r="R253" s="230"/>
      <c r="S253" s="228"/>
      <c r="T253" s="228"/>
      <c r="U253" s="228"/>
      <c r="V253" s="228"/>
      <c r="W253" s="228"/>
      <c r="X253" s="228"/>
      <c r="Y253" s="229"/>
      <c r="Z253" s="220">
        <f t="shared" si="7"/>
        <v>15</v>
      </c>
      <c r="AD253" s="92"/>
      <c r="AE253" s="92"/>
    </row>
    <row r="254" spans="1:31" ht="13.8">
      <c r="A254" s="113"/>
      <c r="B254" s="113"/>
      <c r="C254" s="113"/>
      <c r="D254" s="113"/>
      <c r="E254" s="113"/>
      <c r="F254" s="14"/>
      <c r="G254" s="15"/>
      <c r="H254" s="14"/>
      <c r="I254" s="114"/>
      <c r="J254" s="152">
        <f t="shared" si="6"/>
        <v>0</v>
      </c>
      <c r="K254" s="88"/>
      <c r="L254" s="89"/>
      <c r="M254" s="90"/>
      <c r="N254" s="88"/>
      <c r="O254" s="89"/>
      <c r="P254" s="90"/>
      <c r="Q254" s="160"/>
      <c r="R254" s="230"/>
      <c r="S254" s="228"/>
      <c r="T254" s="228"/>
      <c r="U254" s="228"/>
      <c r="V254" s="228"/>
      <c r="W254" s="228"/>
      <c r="X254" s="228"/>
      <c r="Y254" s="229"/>
      <c r="Z254" s="220">
        <f t="shared" si="7"/>
        <v>15</v>
      </c>
      <c r="AD254" s="92"/>
      <c r="AE254" s="92"/>
    </row>
    <row r="255" spans="1:31" ht="13.8">
      <c r="A255" s="113"/>
      <c r="B255" s="113"/>
      <c r="C255" s="113"/>
      <c r="D255" s="113"/>
      <c r="E255" s="113"/>
      <c r="F255" s="14"/>
      <c r="G255" s="15"/>
      <c r="H255" s="14"/>
      <c r="I255" s="114"/>
      <c r="J255" s="152">
        <f t="shared" si="6"/>
        <v>0</v>
      </c>
      <c r="K255" s="88"/>
      <c r="L255" s="89"/>
      <c r="M255" s="90"/>
      <c r="N255" s="88"/>
      <c r="O255" s="89"/>
      <c r="P255" s="90"/>
      <c r="Q255" s="160"/>
      <c r="R255" s="230"/>
      <c r="S255" s="228"/>
      <c r="T255" s="228"/>
      <c r="U255" s="228"/>
      <c r="V255" s="228"/>
      <c r="W255" s="228"/>
      <c r="X255" s="228"/>
      <c r="Y255" s="229"/>
      <c r="Z255" s="220">
        <f t="shared" si="7"/>
        <v>15</v>
      </c>
      <c r="AD255" s="92"/>
      <c r="AE255" s="92"/>
    </row>
    <row r="256" spans="1:31" ht="13.8">
      <c r="A256" s="113"/>
      <c r="B256" s="113"/>
      <c r="C256" s="113"/>
      <c r="D256" s="113"/>
      <c r="E256" s="113"/>
      <c r="F256" s="14"/>
      <c r="G256" s="15"/>
      <c r="H256" s="14"/>
      <c r="I256" s="114"/>
      <c r="J256" s="152">
        <f t="shared" si="6"/>
        <v>0</v>
      </c>
      <c r="K256" s="88"/>
      <c r="L256" s="89"/>
      <c r="M256" s="90"/>
      <c r="N256" s="88"/>
      <c r="O256" s="89"/>
      <c r="P256" s="90"/>
      <c r="Q256" s="160"/>
      <c r="R256" s="230"/>
      <c r="S256" s="228"/>
      <c r="T256" s="228"/>
      <c r="U256" s="228"/>
      <c r="V256" s="228"/>
      <c r="W256" s="228"/>
      <c r="X256" s="228"/>
      <c r="Y256" s="229"/>
      <c r="Z256" s="220">
        <f t="shared" si="7"/>
        <v>15</v>
      </c>
      <c r="AD256" s="92"/>
      <c r="AE256" s="92"/>
    </row>
    <row r="257" spans="1:31" ht="13.8">
      <c r="A257" s="113"/>
      <c r="B257" s="113"/>
      <c r="C257" s="113"/>
      <c r="D257" s="113"/>
      <c r="E257" s="113"/>
      <c r="F257" s="14"/>
      <c r="G257" s="15"/>
      <c r="H257" s="14"/>
      <c r="I257" s="114"/>
      <c r="J257" s="152">
        <f t="shared" si="6"/>
        <v>0</v>
      </c>
      <c r="K257" s="88"/>
      <c r="L257" s="89"/>
      <c r="M257" s="90"/>
      <c r="N257" s="88"/>
      <c r="O257" s="89"/>
      <c r="P257" s="90"/>
      <c r="Q257" s="160"/>
      <c r="R257" s="230"/>
      <c r="S257" s="228"/>
      <c r="T257" s="228"/>
      <c r="U257" s="228"/>
      <c r="V257" s="228"/>
      <c r="W257" s="228"/>
      <c r="X257" s="228"/>
      <c r="Y257" s="229"/>
      <c r="Z257" s="220">
        <f t="shared" si="7"/>
        <v>15</v>
      </c>
      <c r="AD257" s="92"/>
      <c r="AE257" s="92"/>
    </row>
    <row r="258" spans="1:31" ht="13.8">
      <c r="A258" s="113"/>
      <c r="B258" s="113"/>
      <c r="C258" s="113"/>
      <c r="D258" s="113"/>
      <c r="E258" s="113"/>
      <c r="F258" s="14"/>
      <c r="G258" s="15"/>
      <c r="H258" s="14"/>
      <c r="I258" s="114"/>
      <c r="J258" s="152">
        <f t="shared" si="6"/>
        <v>0</v>
      </c>
      <c r="K258" s="88"/>
      <c r="L258" s="89"/>
      <c r="M258" s="90"/>
      <c r="N258" s="88"/>
      <c r="O258" s="89"/>
      <c r="P258" s="90"/>
      <c r="Q258" s="160"/>
      <c r="R258" s="230"/>
      <c r="S258" s="228"/>
      <c r="T258" s="228"/>
      <c r="U258" s="228"/>
      <c r="V258" s="228"/>
      <c r="W258" s="228"/>
      <c r="X258" s="228"/>
      <c r="Y258" s="229"/>
      <c r="Z258" s="220">
        <f t="shared" si="7"/>
        <v>15</v>
      </c>
      <c r="AD258" s="92"/>
      <c r="AE258" s="92"/>
    </row>
    <row r="259" spans="1:31" ht="13.8">
      <c r="A259" s="113"/>
      <c r="B259" s="113"/>
      <c r="C259" s="113"/>
      <c r="D259" s="113"/>
      <c r="E259" s="113"/>
      <c r="F259" s="14"/>
      <c r="G259" s="15"/>
      <c r="H259" s="14"/>
      <c r="I259" s="114"/>
      <c r="J259" s="152">
        <f t="shared" si="6"/>
        <v>0</v>
      </c>
      <c r="K259" s="88"/>
      <c r="L259" s="89"/>
      <c r="M259" s="90"/>
      <c r="N259" s="88"/>
      <c r="O259" s="89"/>
      <c r="P259" s="90"/>
      <c r="Q259" s="160"/>
      <c r="R259" s="230"/>
      <c r="S259" s="228"/>
      <c r="T259" s="228"/>
      <c r="U259" s="228"/>
      <c r="V259" s="228"/>
      <c r="W259" s="228"/>
      <c r="X259" s="228"/>
      <c r="Y259" s="229"/>
      <c r="Z259" s="220">
        <f t="shared" si="7"/>
        <v>15</v>
      </c>
      <c r="AD259" s="92"/>
      <c r="AE259" s="92"/>
    </row>
    <row r="260" spans="1:31" ht="13.8">
      <c r="A260" s="113"/>
      <c r="B260" s="113"/>
      <c r="C260" s="113"/>
      <c r="D260" s="113"/>
      <c r="E260" s="113"/>
      <c r="F260" s="14"/>
      <c r="G260" s="15"/>
      <c r="H260" s="14"/>
      <c r="I260" s="114"/>
      <c r="J260" s="152">
        <f t="shared" si="6"/>
        <v>0</v>
      </c>
      <c r="K260" s="88"/>
      <c r="L260" s="89"/>
      <c r="M260" s="90"/>
      <c r="N260" s="88"/>
      <c r="O260" s="89"/>
      <c r="P260" s="90"/>
      <c r="Q260" s="160"/>
      <c r="R260" s="230"/>
      <c r="S260" s="228"/>
      <c r="T260" s="228"/>
      <c r="U260" s="228"/>
      <c r="V260" s="228"/>
      <c r="W260" s="228"/>
      <c r="X260" s="228"/>
      <c r="Y260" s="229"/>
      <c r="Z260" s="220">
        <f t="shared" si="7"/>
        <v>15</v>
      </c>
      <c r="AD260" s="92"/>
      <c r="AE260" s="92"/>
    </row>
    <row r="261" spans="1:31" ht="13.8">
      <c r="A261" s="113"/>
      <c r="B261" s="113"/>
      <c r="C261" s="113"/>
      <c r="D261" s="113"/>
      <c r="E261" s="113"/>
      <c r="F261" s="14"/>
      <c r="G261" s="15"/>
      <c r="H261" s="14"/>
      <c r="I261" s="114"/>
      <c r="J261" s="152">
        <f t="shared" si="6"/>
        <v>0</v>
      </c>
      <c r="K261" s="88"/>
      <c r="L261" s="89"/>
      <c r="M261" s="90"/>
      <c r="N261" s="88"/>
      <c r="O261" s="89"/>
      <c r="P261" s="90"/>
      <c r="Q261" s="160"/>
      <c r="R261" s="230"/>
      <c r="S261" s="228"/>
      <c r="T261" s="228"/>
      <c r="U261" s="228"/>
      <c r="V261" s="228"/>
      <c r="W261" s="228"/>
      <c r="X261" s="228"/>
      <c r="Y261" s="229"/>
      <c r="Z261" s="220">
        <f t="shared" si="7"/>
        <v>15</v>
      </c>
      <c r="AD261" s="92"/>
      <c r="AE261" s="92"/>
    </row>
    <row r="262" spans="1:31" ht="13.8">
      <c r="A262" s="113"/>
      <c r="B262" s="113"/>
      <c r="C262" s="113"/>
      <c r="D262" s="113"/>
      <c r="E262" s="113"/>
      <c r="F262" s="14"/>
      <c r="G262" s="15"/>
      <c r="H262" s="14"/>
      <c r="I262" s="114"/>
      <c r="J262" s="152">
        <f t="shared" ref="J262:J325" si="8">IF(I262&lt;&gt;"",I262,IF(AND(ISNUMBER(FIND(".",F262*H262)),ROUNDDOWN(F262*H262,0)=0,F262*H262&lt;0),CONCATENATE("-0",LEFT(RIGHT(F262*H262,LEN(F262*H262)-SEARCH(".",F262*H262)+1),4)),IF(ISNUMBER(FIND(".",F262*H262)),CONCATENATE(ROUNDDOWN(F262*H262,0),LEFT(RIGHT(F262*H262,LEN(F262*H262)-SEARCH(".",F262*H262)+1),4)),F262*H262)))*1</f>
        <v>0</v>
      </c>
      <c r="K262" s="88"/>
      <c r="L262" s="89"/>
      <c r="M262" s="90"/>
      <c r="N262" s="88"/>
      <c r="O262" s="89"/>
      <c r="P262" s="90"/>
      <c r="Q262" s="160"/>
      <c r="R262" s="230"/>
      <c r="S262" s="228"/>
      <c r="T262" s="228"/>
      <c r="U262" s="228"/>
      <c r="V262" s="228"/>
      <c r="W262" s="228"/>
      <c r="X262" s="228"/>
      <c r="Y262" s="229"/>
      <c r="Z262" s="220">
        <f t="shared" ref="Z262:Z325" si="9">COUNTBLANK(A262:I262)+COUNTBLANK(K262:P262)</f>
        <v>15</v>
      </c>
      <c r="AD262" s="92"/>
      <c r="AE262" s="92"/>
    </row>
    <row r="263" spans="1:31" ht="13.8">
      <c r="A263" s="113"/>
      <c r="B263" s="113"/>
      <c r="C263" s="113"/>
      <c r="D263" s="113"/>
      <c r="E263" s="113"/>
      <c r="F263" s="14"/>
      <c r="G263" s="15"/>
      <c r="H263" s="14"/>
      <c r="I263" s="114"/>
      <c r="J263" s="152">
        <f t="shared" si="8"/>
        <v>0</v>
      </c>
      <c r="K263" s="88"/>
      <c r="L263" s="89"/>
      <c r="M263" s="90"/>
      <c r="N263" s="88"/>
      <c r="O263" s="89"/>
      <c r="P263" s="90"/>
      <c r="Q263" s="160"/>
      <c r="R263" s="230"/>
      <c r="S263" s="228"/>
      <c r="T263" s="228"/>
      <c r="U263" s="228"/>
      <c r="V263" s="228"/>
      <c r="W263" s="228"/>
      <c r="X263" s="228"/>
      <c r="Y263" s="229"/>
      <c r="Z263" s="220">
        <f t="shared" si="9"/>
        <v>15</v>
      </c>
      <c r="AD263" s="92"/>
      <c r="AE263" s="92"/>
    </row>
    <row r="264" spans="1:31" ht="13.8">
      <c r="A264" s="113"/>
      <c r="B264" s="113"/>
      <c r="C264" s="113"/>
      <c r="D264" s="113"/>
      <c r="E264" s="113"/>
      <c r="F264" s="14"/>
      <c r="G264" s="15"/>
      <c r="H264" s="14"/>
      <c r="I264" s="114"/>
      <c r="J264" s="152">
        <f t="shared" si="8"/>
        <v>0</v>
      </c>
      <c r="K264" s="88"/>
      <c r="L264" s="89"/>
      <c r="M264" s="90"/>
      <c r="N264" s="88"/>
      <c r="O264" s="89"/>
      <c r="P264" s="90"/>
      <c r="Q264" s="160"/>
      <c r="R264" s="230"/>
      <c r="S264" s="228"/>
      <c r="T264" s="228"/>
      <c r="U264" s="228"/>
      <c r="V264" s="228"/>
      <c r="W264" s="228"/>
      <c r="X264" s="228"/>
      <c r="Y264" s="229"/>
      <c r="Z264" s="220">
        <f t="shared" si="9"/>
        <v>15</v>
      </c>
      <c r="AD264" s="92"/>
      <c r="AE264" s="92"/>
    </row>
    <row r="265" spans="1:31" ht="13.8">
      <c r="A265" s="113"/>
      <c r="B265" s="113"/>
      <c r="C265" s="113"/>
      <c r="D265" s="113"/>
      <c r="E265" s="113"/>
      <c r="F265" s="14"/>
      <c r="G265" s="15"/>
      <c r="H265" s="14"/>
      <c r="I265" s="114"/>
      <c r="J265" s="152">
        <f t="shared" si="8"/>
        <v>0</v>
      </c>
      <c r="K265" s="88"/>
      <c r="L265" s="89"/>
      <c r="M265" s="90"/>
      <c r="N265" s="88"/>
      <c r="O265" s="89"/>
      <c r="P265" s="90"/>
      <c r="Q265" s="160"/>
      <c r="R265" s="230"/>
      <c r="S265" s="228"/>
      <c r="T265" s="228"/>
      <c r="U265" s="228"/>
      <c r="V265" s="228"/>
      <c r="W265" s="228"/>
      <c r="X265" s="228"/>
      <c r="Y265" s="229"/>
      <c r="Z265" s="220">
        <f t="shared" si="9"/>
        <v>15</v>
      </c>
      <c r="AD265" s="92"/>
      <c r="AE265" s="92"/>
    </row>
    <row r="266" spans="1:31" ht="13.8">
      <c r="A266" s="113"/>
      <c r="B266" s="113"/>
      <c r="C266" s="113"/>
      <c r="D266" s="113"/>
      <c r="E266" s="113"/>
      <c r="F266" s="14"/>
      <c r="G266" s="15"/>
      <c r="H266" s="14"/>
      <c r="I266" s="114"/>
      <c r="J266" s="152">
        <f t="shared" si="8"/>
        <v>0</v>
      </c>
      <c r="K266" s="88"/>
      <c r="L266" s="89"/>
      <c r="M266" s="90"/>
      <c r="N266" s="88"/>
      <c r="O266" s="89"/>
      <c r="P266" s="90"/>
      <c r="Q266" s="160"/>
      <c r="R266" s="230"/>
      <c r="S266" s="228"/>
      <c r="T266" s="228"/>
      <c r="U266" s="228"/>
      <c r="V266" s="228"/>
      <c r="W266" s="228"/>
      <c r="X266" s="228"/>
      <c r="Y266" s="229"/>
      <c r="Z266" s="220">
        <f t="shared" si="9"/>
        <v>15</v>
      </c>
      <c r="AD266" s="92"/>
      <c r="AE266" s="92"/>
    </row>
    <row r="267" spans="1:31" ht="13.8">
      <c r="A267" s="113"/>
      <c r="B267" s="113"/>
      <c r="C267" s="113"/>
      <c r="D267" s="113"/>
      <c r="E267" s="113"/>
      <c r="F267" s="14"/>
      <c r="G267" s="15"/>
      <c r="H267" s="14"/>
      <c r="I267" s="114"/>
      <c r="J267" s="152">
        <f t="shared" si="8"/>
        <v>0</v>
      </c>
      <c r="K267" s="88"/>
      <c r="L267" s="89"/>
      <c r="M267" s="90"/>
      <c r="N267" s="88"/>
      <c r="O267" s="89"/>
      <c r="P267" s="90"/>
      <c r="Q267" s="160"/>
      <c r="R267" s="230"/>
      <c r="S267" s="228"/>
      <c r="T267" s="228"/>
      <c r="U267" s="228"/>
      <c r="V267" s="228"/>
      <c r="W267" s="228"/>
      <c r="X267" s="228"/>
      <c r="Y267" s="229"/>
      <c r="Z267" s="220">
        <f t="shared" si="9"/>
        <v>15</v>
      </c>
      <c r="AD267" s="92"/>
      <c r="AE267" s="92"/>
    </row>
    <row r="268" spans="1:31" ht="13.8">
      <c r="A268" s="113"/>
      <c r="B268" s="113"/>
      <c r="C268" s="113"/>
      <c r="D268" s="113"/>
      <c r="E268" s="113"/>
      <c r="F268" s="14"/>
      <c r="G268" s="15"/>
      <c r="H268" s="14"/>
      <c r="I268" s="114"/>
      <c r="J268" s="152">
        <f t="shared" si="8"/>
        <v>0</v>
      </c>
      <c r="K268" s="88"/>
      <c r="L268" s="89"/>
      <c r="M268" s="90"/>
      <c r="N268" s="88"/>
      <c r="O268" s="89"/>
      <c r="P268" s="90"/>
      <c r="Q268" s="160"/>
      <c r="R268" s="230"/>
      <c r="S268" s="228"/>
      <c r="T268" s="228"/>
      <c r="U268" s="228"/>
      <c r="V268" s="228"/>
      <c r="W268" s="228"/>
      <c r="X268" s="228"/>
      <c r="Y268" s="229"/>
      <c r="Z268" s="220">
        <f t="shared" si="9"/>
        <v>15</v>
      </c>
      <c r="AD268" s="92"/>
      <c r="AE268" s="92"/>
    </row>
    <row r="269" spans="1:31" ht="13.8">
      <c r="A269" s="113"/>
      <c r="B269" s="113"/>
      <c r="C269" s="113"/>
      <c r="D269" s="113"/>
      <c r="E269" s="113"/>
      <c r="F269" s="14"/>
      <c r="G269" s="15"/>
      <c r="H269" s="14"/>
      <c r="I269" s="114"/>
      <c r="J269" s="152">
        <f t="shared" si="8"/>
        <v>0</v>
      </c>
      <c r="K269" s="88"/>
      <c r="L269" s="89"/>
      <c r="M269" s="90"/>
      <c r="N269" s="88"/>
      <c r="O269" s="89"/>
      <c r="P269" s="90"/>
      <c r="Q269" s="160"/>
      <c r="R269" s="230"/>
      <c r="S269" s="228"/>
      <c r="T269" s="228"/>
      <c r="U269" s="228"/>
      <c r="V269" s="228"/>
      <c r="W269" s="228"/>
      <c r="X269" s="228"/>
      <c r="Y269" s="229"/>
      <c r="Z269" s="220">
        <f t="shared" si="9"/>
        <v>15</v>
      </c>
      <c r="AD269" s="92"/>
      <c r="AE269" s="92"/>
    </row>
    <row r="270" spans="1:31" ht="13.8">
      <c r="A270" s="113"/>
      <c r="B270" s="113"/>
      <c r="C270" s="113"/>
      <c r="D270" s="113"/>
      <c r="E270" s="113"/>
      <c r="F270" s="14"/>
      <c r="G270" s="15"/>
      <c r="H270" s="14"/>
      <c r="I270" s="114"/>
      <c r="J270" s="152">
        <f t="shared" si="8"/>
        <v>0</v>
      </c>
      <c r="K270" s="88"/>
      <c r="L270" s="89"/>
      <c r="M270" s="90"/>
      <c r="N270" s="88"/>
      <c r="O270" s="89"/>
      <c r="P270" s="90"/>
      <c r="Q270" s="160"/>
      <c r="R270" s="230"/>
      <c r="S270" s="228"/>
      <c r="T270" s="228"/>
      <c r="U270" s="228"/>
      <c r="V270" s="228"/>
      <c r="W270" s="228"/>
      <c r="X270" s="228"/>
      <c r="Y270" s="229"/>
      <c r="Z270" s="220">
        <f t="shared" si="9"/>
        <v>15</v>
      </c>
      <c r="AD270" s="92"/>
      <c r="AE270" s="92"/>
    </row>
    <row r="271" spans="1:31" ht="13.8">
      <c r="A271" s="113"/>
      <c r="B271" s="113"/>
      <c r="C271" s="113"/>
      <c r="D271" s="113"/>
      <c r="E271" s="113"/>
      <c r="F271" s="14"/>
      <c r="G271" s="15"/>
      <c r="H271" s="14"/>
      <c r="I271" s="114"/>
      <c r="J271" s="152">
        <f t="shared" si="8"/>
        <v>0</v>
      </c>
      <c r="K271" s="88"/>
      <c r="L271" s="89"/>
      <c r="M271" s="90"/>
      <c r="N271" s="88"/>
      <c r="O271" s="89"/>
      <c r="P271" s="90"/>
      <c r="Q271" s="160"/>
      <c r="R271" s="230"/>
      <c r="S271" s="228"/>
      <c r="T271" s="228"/>
      <c r="U271" s="228"/>
      <c r="V271" s="228"/>
      <c r="W271" s="228"/>
      <c r="X271" s="228"/>
      <c r="Y271" s="229"/>
      <c r="Z271" s="220">
        <f t="shared" si="9"/>
        <v>15</v>
      </c>
      <c r="AD271" s="92"/>
      <c r="AE271" s="92"/>
    </row>
    <row r="272" spans="1:31" ht="13.8">
      <c r="A272" s="113"/>
      <c r="B272" s="113"/>
      <c r="C272" s="113"/>
      <c r="D272" s="113"/>
      <c r="E272" s="113"/>
      <c r="F272" s="14"/>
      <c r="G272" s="15"/>
      <c r="H272" s="14"/>
      <c r="I272" s="114"/>
      <c r="J272" s="152">
        <f t="shared" si="8"/>
        <v>0</v>
      </c>
      <c r="K272" s="88"/>
      <c r="L272" s="89"/>
      <c r="M272" s="90"/>
      <c r="N272" s="88"/>
      <c r="O272" s="89"/>
      <c r="P272" s="90"/>
      <c r="Q272" s="160"/>
      <c r="R272" s="230"/>
      <c r="S272" s="228"/>
      <c r="T272" s="228"/>
      <c r="U272" s="228"/>
      <c r="V272" s="228"/>
      <c r="W272" s="228"/>
      <c r="X272" s="228"/>
      <c r="Y272" s="229"/>
      <c r="Z272" s="220">
        <f t="shared" si="9"/>
        <v>15</v>
      </c>
      <c r="AD272" s="92"/>
      <c r="AE272" s="92"/>
    </row>
    <row r="273" spans="1:31" ht="13.8">
      <c r="A273" s="113"/>
      <c r="B273" s="113"/>
      <c r="C273" s="113"/>
      <c r="D273" s="113"/>
      <c r="E273" s="113"/>
      <c r="F273" s="14"/>
      <c r="G273" s="15"/>
      <c r="H273" s="14"/>
      <c r="I273" s="114"/>
      <c r="J273" s="152">
        <f t="shared" si="8"/>
        <v>0</v>
      </c>
      <c r="K273" s="88"/>
      <c r="L273" s="89"/>
      <c r="M273" s="90"/>
      <c r="N273" s="88"/>
      <c r="O273" s="89"/>
      <c r="P273" s="90"/>
      <c r="Q273" s="160"/>
      <c r="R273" s="230"/>
      <c r="S273" s="228"/>
      <c r="T273" s="228"/>
      <c r="U273" s="228"/>
      <c r="V273" s="228"/>
      <c r="W273" s="228"/>
      <c r="X273" s="228"/>
      <c r="Y273" s="229"/>
      <c r="Z273" s="220">
        <f t="shared" si="9"/>
        <v>15</v>
      </c>
      <c r="AD273" s="92"/>
      <c r="AE273" s="92"/>
    </row>
    <row r="274" spans="1:31" ht="13.8">
      <c r="A274" s="113"/>
      <c r="B274" s="113"/>
      <c r="C274" s="113"/>
      <c r="D274" s="113"/>
      <c r="E274" s="113"/>
      <c r="F274" s="14"/>
      <c r="G274" s="15"/>
      <c r="H274" s="14"/>
      <c r="I274" s="114"/>
      <c r="J274" s="152">
        <f t="shared" si="8"/>
        <v>0</v>
      </c>
      <c r="K274" s="88"/>
      <c r="L274" s="89"/>
      <c r="M274" s="90"/>
      <c r="N274" s="88"/>
      <c r="O274" s="89"/>
      <c r="P274" s="90"/>
      <c r="Q274" s="160"/>
      <c r="R274" s="230"/>
      <c r="S274" s="228"/>
      <c r="T274" s="228"/>
      <c r="U274" s="228"/>
      <c r="V274" s="228"/>
      <c r="W274" s="228"/>
      <c r="X274" s="228"/>
      <c r="Y274" s="229"/>
      <c r="Z274" s="220">
        <f t="shared" si="9"/>
        <v>15</v>
      </c>
      <c r="AD274" s="92"/>
      <c r="AE274" s="92"/>
    </row>
    <row r="275" spans="1:31" ht="13.8">
      <c r="A275" s="113"/>
      <c r="B275" s="113"/>
      <c r="C275" s="113"/>
      <c r="D275" s="113"/>
      <c r="E275" s="113"/>
      <c r="F275" s="14"/>
      <c r="G275" s="15"/>
      <c r="H275" s="14"/>
      <c r="I275" s="114"/>
      <c r="J275" s="152">
        <f t="shared" si="8"/>
        <v>0</v>
      </c>
      <c r="K275" s="88"/>
      <c r="L275" s="89"/>
      <c r="M275" s="90"/>
      <c r="N275" s="88"/>
      <c r="O275" s="89"/>
      <c r="P275" s="90"/>
      <c r="Q275" s="160"/>
      <c r="R275" s="230"/>
      <c r="S275" s="228"/>
      <c r="T275" s="228"/>
      <c r="U275" s="228"/>
      <c r="V275" s="228"/>
      <c r="W275" s="228"/>
      <c r="X275" s="228"/>
      <c r="Y275" s="229"/>
      <c r="Z275" s="220">
        <f t="shared" si="9"/>
        <v>15</v>
      </c>
      <c r="AD275" s="92"/>
      <c r="AE275" s="92"/>
    </row>
    <row r="276" spans="1:31" ht="13.8">
      <c r="A276" s="113"/>
      <c r="B276" s="113"/>
      <c r="C276" s="113"/>
      <c r="D276" s="113"/>
      <c r="E276" s="113"/>
      <c r="F276" s="14"/>
      <c r="G276" s="15"/>
      <c r="H276" s="14"/>
      <c r="I276" s="114"/>
      <c r="J276" s="152">
        <f t="shared" si="8"/>
        <v>0</v>
      </c>
      <c r="K276" s="88"/>
      <c r="L276" s="89"/>
      <c r="M276" s="90"/>
      <c r="N276" s="88"/>
      <c r="O276" s="89"/>
      <c r="P276" s="90"/>
      <c r="Q276" s="160"/>
      <c r="R276" s="230"/>
      <c r="S276" s="228"/>
      <c r="T276" s="228"/>
      <c r="U276" s="228"/>
      <c r="V276" s="228"/>
      <c r="W276" s="228"/>
      <c r="X276" s="228"/>
      <c r="Y276" s="229"/>
      <c r="Z276" s="220">
        <f t="shared" si="9"/>
        <v>15</v>
      </c>
      <c r="AD276" s="92"/>
      <c r="AE276" s="92"/>
    </row>
    <row r="277" spans="1:31" ht="13.8">
      <c r="A277" s="113"/>
      <c r="B277" s="113"/>
      <c r="C277" s="113"/>
      <c r="D277" s="113"/>
      <c r="E277" s="113"/>
      <c r="F277" s="14"/>
      <c r="G277" s="15"/>
      <c r="H277" s="14"/>
      <c r="I277" s="114"/>
      <c r="J277" s="152">
        <f t="shared" si="8"/>
        <v>0</v>
      </c>
      <c r="K277" s="88"/>
      <c r="L277" s="89"/>
      <c r="M277" s="90"/>
      <c r="N277" s="88"/>
      <c r="O277" s="89"/>
      <c r="P277" s="90"/>
      <c r="Q277" s="160"/>
      <c r="R277" s="230"/>
      <c r="S277" s="228"/>
      <c r="T277" s="228"/>
      <c r="U277" s="228"/>
      <c r="V277" s="228"/>
      <c r="W277" s="228"/>
      <c r="X277" s="228"/>
      <c r="Y277" s="229"/>
      <c r="Z277" s="220">
        <f t="shared" si="9"/>
        <v>15</v>
      </c>
      <c r="AD277" s="92"/>
      <c r="AE277" s="92"/>
    </row>
    <row r="278" spans="1:31" ht="13.8">
      <c r="A278" s="113"/>
      <c r="B278" s="113"/>
      <c r="C278" s="113"/>
      <c r="D278" s="113"/>
      <c r="E278" s="113"/>
      <c r="F278" s="14"/>
      <c r="G278" s="15"/>
      <c r="H278" s="14"/>
      <c r="I278" s="114"/>
      <c r="J278" s="152">
        <f t="shared" si="8"/>
        <v>0</v>
      </c>
      <c r="K278" s="88"/>
      <c r="L278" s="89"/>
      <c r="M278" s="90"/>
      <c r="N278" s="88"/>
      <c r="O278" s="89"/>
      <c r="P278" s="90"/>
      <c r="Q278" s="160"/>
      <c r="R278" s="230"/>
      <c r="S278" s="228"/>
      <c r="T278" s="228"/>
      <c r="U278" s="228"/>
      <c r="V278" s="228"/>
      <c r="W278" s="228"/>
      <c r="X278" s="228"/>
      <c r="Y278" s="229"/>
      <c r="Z278" s="220">
        <f t="shared" si="9"/>
        <v>15</v>
      </c>
      <c r="AD278" s="92"/>
      <c r="AE278" s="92"/>
    </row>
    <row r="279" spans="1:31" ht="13.8">
      <c r="A279" s="113"/>
      <c r="B279" s="113"/>
      <c r="C279" s="113"/>
      <c r="D279" s="113"/>
      <c r="E279" s="113"/>
      <c r="F279" s="14"/>
      <c r="G279" s="15"/>
      <c r="H279" s="14"/>
      <c r="I279" s="114"/>
      <c r="J279" s="152">
        <f t="shared" si="8"/>
        <v>0</v>
      </c>
      <c r="K279" s="88"/>
      <c r="L279" s="89"/>
      <c r="M279" s="90"/>
      <c r="N279" s="88"/>
      <c r="O279" s="89"/>
      <c r="P279" s="90"/>
      <c r="Q279" s="160"/>
      <c r="R279" s="230"/>
      <c r="S279" s="228"/>
      <c r="T279" s="228"/>
      <c r="U279" s="228"/>
      <c r="V279" s="228"/>
      <c r="W279" s="228"/>
      <c r="X279" s="228"/>
      <c r="Y279" s="229"/>
      <c r="Z279" s="220">
        <f t="shared" si="9"/>
        <v>15</v>
      </c>
      <c r="AD279" s="92"/>
      <c r="AE279" s="92"/>
    </row>
    <row r="280" spans="1:31" ht="13.8">
      <c r="A280" s="113"/>
      <c r="B280" s="113"/>
      <c r="C280" s="113"/>
      <c r="D280" s="113"/>
      <c r="E280" s="113"/>
      <c r="F280" s="14"/>
      <c r="G280" s="15"/>
      <c r="H280" s="14"/>
      <c r="I280" s="114"/>
      <c r="J280" s="152">
        <f t="shared" si="8"/>
        <v>0</v>
      </c>
      <c r="K280" s="88"/>
      <c r="L280" s="89"/>
      <c r="M280" s="90"/>
      <c r="N280" s="88"/>
      <c r="O280" s="89"/>
      <c r="P280" s="90"/>
      <c r="Q280" s="160"/>
      <c r="R280" s="230"/>
      <c r="S280" s="228"/>
      <c r="T280" s="228"/>
      <c r="U280" s="228"/>
      <c r="V280" s="228"/>
      <c r="W280" s="228"/>
      <c r="X280" s="228"/>
      <c r="Y280" s="229"/>
      <c r="Z280" s="220">
        <f t="shared" si="9"/>
        <v>15</v>
      </c>
      <c r="AD280" s="92"/>
      <c r="AE280" s="92"/>
    </row>
    <row r="281" spans="1:31" ht="13.8">
      <c r="A281" s="113"/>
      <c r="B281" s="113"/>
      <c r="C281" s="113"/>
      <c r="D281" s="113"/>
      <c r="E281" s="113"/>
      <c r="F281" s="14"/>
      <c r="G281" s="15"/>
      <c r="H281" s="14"/>
      <c r="I281" s="114"/>
      <c r="J281" s="152">
        <f t="shared" si="8"/>
        <v>0</v>
      </c>
      <c r="K281" s="88"/>
      <c r="L281" s="89"/>
      <c r="M281" s="90"/>
      <c r="N281" s="88"/>
      <c r="O281" s="89"/>
      <c r="P281" s="90"/>
      <c r="Q281" s="160"/>
      <c r="R281" s="230"/>
      <c r="S281" s="228"/>
      <c r="T281" s="228"/>
      <c r="U281" s="228"/>
      <c r="V281" s="228"/>
      <c r="W281" s="228"/>
      <c r="X281" s="228"/>
      <c r="Y281" s="229"/>
      <c r="Z281" s="220">
        <f t="shared" si="9"/>
        <v>15</v>
      </c>
      <c r="AD281" s="92"/>
      <c r="AE281" s="92"/>
    </row>
    <row r="282" spans="1:31" ht="13.8">
      <c r="A282" s="113"/>
      <c r="B282" s="113"/>
      <c r="C282" s="113"/>
      <c r="D282" s="113"/>
      <c r="E282" s="113"/>
      <c r="F282" s="14"/>
      <c r="G282" s="15"/>
      <c r="H282" s="14"/>
      <c r="I282" s="114"/>
      <c r="J282" s="152">
        <f t="shared" si="8"/>
        <v>0</v>
      </c>
      <c r="K282" s="88"/>
      <c r="L282" s="89"/>
      <c r="M282" s="90"/>
      <c r="N282" s="88"/>
      <c r="O282" s="89"/>
      <c r="P282" s="90"/>
      <c r="Q282" s="160"/>
      <c r="R282" s="230"/>
      <c r="S282" s="228"/>
      <c r="T282" s="228"/>
      <c r="U282" s="228"/>
      <c r="V282" s="228"/>
      <c r="W282" s="228"/>
      <c r="X282" s="228"/>
      <c r="Y282" s="229"/>
      <c r="Z282" s="220">
        <f t="shared" si="9"/>
        <v>15</v>
      </c>
      <c r="AD282" s="92"/>
      <c r="AE282" s="92"/>
    </row>
    <row r="283" spans="1:31" ht="13.8">
      <c r="A283" s="113"/>
      <c r="B283" s="113"/>
      <c r="C283" s="113"/>
      <c r="D283" s="113"/>
      <c r="E283" s="113"/>
      <c r="F283" s="14"/>
      <c r="G283" s="15"/>
      <c r="H283" s="14"/>
      <c r="I283" s="114"/>
      <c r="J283" s="152">
        <f t="shared" si="8"/>
        <v>0</v>
      </c>
      <c r="K283" s="88"/>
      <c r="L283" s="89"/>
      <c r="M283" s="90"/>
      <c r="N283" s="88"/>
      <c r="O283" s="89"/>
      <c r="P283" s="90"/>
      <c r="Q283" s="160"/>
      <c r="R283" s="230"/>
      <c r="S283" s="228"/>
      <c r="T283" s="228"/>
      <c r="U283" s="228"/>
      <c r="V283" s="228"/>
      <c r="W283" s="228"/>
      <c r="X283" s="228"/>
      <c r="Y283" s="229"/>
      <c r="Z283" s="220">
        <f t="shared" si="9"/>
        <v>15</v>
      </c>
      <c r="AD283" s="92"/>
      <c r="AE283" s="92"/>
    </row>
    <row r="284" spans="1:31" ht="13.8">
      <c r="A284" s="113"/>
      <c r="B284" s="113"/>
      <c r="C284" s="113"/>
      <c r="D284" s="113"/>
      <c r="E284" s="113"/>
      <c r="F284" s="14"/>
      <c r="G284" s="15"/>
      <c r="H284" s="14"/>
      <c r="I284" s="114"/>
      <c r="J284" s="152">
        <f t="shared" si="8"/>
        <v>0</v>
      </c>
      <c r="K284" s="88"/>
      <c r="L284" s="89"/>
      <c r="M284" s="90"/>
      <c r="N284" s="88"/>
      <c r="O284" s="89"/>
      <c r="P284" s="90"/>
      <c r="Q284" s="160"/>
      <c r="R284" s="230"/>
      <c r="S284" s="228"/>
      <c r="T284" s="228"/>
      <c r="U284" s="228"/>
      <c r="V284" s="228"/>
      <c r="W284" s="228"/>
      <c r="X284" s="228"/>
      <c r="Y284" s="229"/>
      <c r="Z284" s="220">
        <f t="shared" si="9"/>
        <v>15</v>
      </c>
      <c r="AD284" s="92"/>
      <c r="AE284" s="92"/>
    </row>
    <row r="285" spans="1:31" ht="13.8">
      <c r="A285" s="113"/>
      <c r="B285" s="113"/>
      <c r="C285" s="113"/>
      <c r="D285" s="113"/>
      <c r="E285" s="113"/>
      <c r="F285" s="14"/>
      <c r="G285" s="15"/>
      <c r="H285" s="14"/>
      <c r="I285" s="114"/>
      <c r="J285" s="152">
        <f t="shared" si="8"/>
        <v>0</v>
      </c>
      <c r="K285" s="88"/>
      <c r="L285" s="89"/>
      <c r="M285" s="90"/>
      <c r="N285" s="88"/>
      <c r="O285" s="89"/>
      <c r="P285" s="90"/>
      <c r="Q285" s="160"/>
      <c r="R285" s="230"/>
      <c r="S285" s="228"/>
      <c r="T285" s="228"/>
      <c r="U285" s="228"/>
      <c r="V285" s="228"/>
      <c r="W285" s="228"/>
      <c r="X285" s="228"/>
      <c r="Y285" s="229"/>
      <c r="Z285" s="220">
        <f t="shared" si="9"/>
        <v>15</v>
      </c>
      <c r="AD285" s="92"/>
      <c r="AE285" s="92"/>
    </row>
    <row r="286" spans="1:31" ht="13.8">
      <c r="A286" s="113"/>
      <c r="B286" s="113"/>
      <c r="C286" s="113"/>
      <c r="D286" s="113"/>
      <c r="E286" s="113"/>
      <c r="F286" s="14"/>
      <c r="G286" s="15"/>
      <c r="H286" s="14"/>
      <c r="I286" s="114"/>
      <c r="J286" s="152">
        <f t="shared" si="8"/>
        <v>0</v>
      </c>
      <c r="K286" s="88"/>
      <c r="L286" s="89"/>
      <c r="M286" s="90"/>
      <c r="N286" s="88"/>
      <c r="O286" s="89"/>
      <c r="P286" s="90"/>
      <c r="Q286" s="160"/>
      <c r="R286" s="230"/>
      <c r="S286" s="228"/>
      <c r="T286" s="228"/>
      <c r="U286" s="228"/>
      <c r="V286" s="228"/>
      <c r="W286" s="228"/>
      <c r="X286" s="228"/>
      <c r="Y286" s="229"/>
      <c r="Z286" s="220">
        <f t="shared" si="9"/>
        <v>15</v>
      </c>
      <c r="AD286" s="92"/>
      <c r="AE286" s="92"/>
    </row>
    <row r="287" spans="1:31" ht="13.8">
      <c r="A287" s="113"/>
      <c r="B287" s="113"/>
      <c r="C287" s="113"/>
      <c r="D287" s="113"/>
      <c r="E287" s="113"/>
      <c r="F287" s="14"/>
      <c r="G287" s="15"/>
      <c r="H287" s="14"/>
      <c r="I287" s="114"/>
      <c r="J287" s="152">
        <f t="shared" si="8"/>
        <v>0</v>
      </c>
      <c r="K287" s="88"/>
      <c r="L287" s="89"/>
      <c r="M287" s="90"/>
      <c r="N287" s="88"/>
      <c r="O287" s="89"/>
      <c r="P287" s="90"/>
      <c r="Q287" s="160"/>
      <c r="R287" s="230"/>
      <c r="S287" s="228"/>
      <c r="T287" s="228"/>
      <c r="U287" s="228"/>
      <c r="V287" s="228"/>
      <c r="W287" s="228"/>
      <c r="X287" s="228"/>
      <c r="Y287" s="229"/>
      <c r="Z287" s="220">
        <f t="shared" si="9"/>
        <v>15</v>
      </c>
      <c r="AD287" s="92"/>
      <c r="AE287" s="92"/>
    </row>
    <row r="288" spans="1:31" ht="13.8">
      <c r="A288" s="113"/>
      <c r="B288" s="113"/>
      <c r="C288" s="113"/>
      <c r="D288" s="113"/>
      <c r="E288" s="113"/>
      <c r="F288" s="14"/>
      <c r="G288" s="15"/>
      <c r="H288" s="14"/>
      <c r="I288" s="114"/>
      <c r="J288" s="152">
        <f t="shared" si="8"/>
        <v>0</v>
      </c>
      <c r="K288" s="88"/>
      <c r="L288" s="89"/>
      <c r="M288" s="90"/>
      <c r="N288" s="88"/>
      <c r="O288" s="89"/>
      <c r="P288" s="90"/>
      <c r="Q288" s="160"/>
      <c r="R288" s="230"/>
      <c r="S288" s="228"/>
      <c r="T288" s="228"/>
      <c r="U288" s="228"/>
      <c r="V288" s="228"/>
      <c r="W288" s="228"/>
      <c r="X288" s="228"/>
      <c r="Y288" s="229"/>
      <c r="Z288" s="220">
        <f t="shared" si="9"/>
        <v>15</v>
      </c>
      <c r="AD288" s="92"/>
      <c r="AE288" s="92"/>
    </row>
    <row r="289" spans="1:31" ht="13.8">
      <c r="A289" s="113"/>
      <c r="B289" s="113"/>
      <c r="C289" s="113"/>
      <c r="D289" s="113"/>
      <c r="E289" s="113"/>
      <c r="F289" s="14"/>
      <c r="G289" s="15"/>
      <c r="H289" s="14"/>
      <c r="I289" s="114"/>
      <c r="J289" s="152">
        <f t="shared" si="8"/>
        <v>0</v>
      </c>
      <c r="K289" s="88"/>
      <c r="L289" s="89"/>
      <c r="M289" s="90"/>
      <c r="N289" s="88"/>
      <c r="O289" s="89"/>
      <c r="P289" s="90"/>
      <c r="Q289" s="160"/>
      <c r="R289" s="230"/>
      <c r="S289" s="228"/>
      <c r="T289" s="228"/>
      <c r="U289" s="228"/>
      <c r="V289" s="228"/>
      <c r="W289" s="228"/>
      <c r="X289" s="228"/>
      <c r="Y289" s="229"/>
      <c r="Z289" s="220">
        <f t="shared" si="9"/>
        <v>15</v>
      </c>
      <c r="AD289" s="92"/>
      <c r="AE289" s="92"/>
    </row>
    <row r="290" spans="1:31" ht="13.8">
      <c r="A290" s="113"/>
      <c r="B290" s="113"/>
      <c r="C290" s="113"/>
      <c r="D290" s="113"/>
      <c r="E290" s="113"/>
      <c r="F290" s="14"/>
      <c r="G290" s="15"/>
      <c r="H290" s="14"/>
      <c r="I290" s="114"/>
      <c r="J290" s="152">
        <f t="shared" si="8"/>
        <v>0</v>
      </c>
      <c r="K290" s="88"/>
      <c r="L290" s="89"/>
      <c r="M290" s="90"/>
      <c r="N290" s="88"/>
      <c r="O290" s="89"/>
      <c r="P290" s="90"/>
      <c r="Q290" s="160"/>
      <c r="R290" s="230"/>
      <c r="S290" s="228"/>
      <c r="T290" s="228"/>
      <c r="U290" s="228"/>
      <c r="V290" s="228"/>
      <c r="W290" s="228"/>
      <c r="X290" s="228"/>
      <c r="Y290" s="229"/>
      <c r="Z290" s="220">
        <f t="shared" si="9"/>
        <v>15</v>
      </c>
      <c r="AD290" s="92"/>
      <c r="AE290" s="92"/>
    </row>
    <row r="291" spans="1:31" ht="13.8">
      <c r="A291" s="113"/>
      <c r="B291" s="113"/>
      <c r="C291" s="113"/>
      <c r="D291" s="113"/>
      <c r="E291" s="113"/>
      <c r="F291" s="14"/>
      <c r="G291" s="15"/>
      <c r="H291" s="14"/>
      <c r="I291" s="114"/>
      <c r="J291" s="152">
        <f t="shared" si="8"/>
        <v>0</v>
      </c>
      <c r="K291" s="88"/>
      <c r="L291" s="89"/>
      <c r="M291" s="90"/>
      <c r="N291" s="88"/>
      <c r="O291" s="89"/>
      <c r="P291" s="90"/>
      <c r="Q291" s="160"/>
      <c r="R291" s="230"/>
      <c r="S291" s="228"/>
      <c r="T291" s="228"/>
      <c r="U291" s="228"/>
      <c r="V291" s="228"/>
      <c r="W291" s="228"/>
      <c r="X291" s="228"/>
      <c r="Y291" s="229"/>
      <c r="Z291" s="220">
        <f t="shared" si="9"/>
        <v>15</v>
      </c>
      <c r="AD291" s="92"/>
      <c r="AE291" s="92"/>
    </row>
    <row r="292" spans="1:31" ht="13.8">
      <c r="A292" s="113"/>
      <c r="B292" s="113"/>
      <c r="C292" s="113"/>
      <c r="D292" s="113"/>
      <c r="E292" s="113"/>
      <c r="F292" s="14"/>
      <c r="G292" s="15"/>
      <c r="H292" s="14"/>
      <c r="I292" s="114"/>
      <c r="J292" s="152">
        <f t="shared" si="8"/>
        <v>0</v>
      </c>
      <c r="K292" s="88"/>
      <c r="L292" s="89"/>
      <c r="M292" s="90"/>
      <c r="N292" s="88"/>
      <c r="O292" s="89"/>
      <c r="P292" s="90"/>
      <c r="Q292" s="160"/>
      <c r="R292" s="230"/>
      <c r="S292" s="228"/>
      <c r="T292" s="228"/>
      <c r="U292" s="228"/>
      <c r="V292" s="228"/>
      <c r="W292" s="228"/>
      <c r="X292" s="228"/>
      <c r="Y292" s="229"/>
      <c r="Z292" s="220">
        <f t="shared" si="9"/>
        <v>15</v>
      </c>
      <c r="AD292" s="92"/>
      <c r="AE292" s="92"/>
    </row>
    <row r="293" spans="1:31" ht="13.8">
      <c r="A293" s="113"/>
      <c r="B293" s="113"/>
      <c r="C293" s="113"/>
      <c r="D293" s="113"/>
      <c r="E293" s="113"/>
      <c r="F293" s="14"/>
      <c r="G293" s="15"/>
      <c r="H293" s="14"/>
      <c r="I293" s="114"/>
      <c r="J293" s="152">
        <f t="shared" si="8"/>
        <v>0</v>
      </c>
      <c r="K293" s="88"/>
      <c r="L293" s="89"/>
      <c r="M293" s="90"/>
      <c r="N293" s="88"/>
      <c r="O293" s="89"/>
      <c r="P293" s="90"/>
      <c r="Q293" s="160"/>
      <c r="R293" s="230"/>
      <c r="S293" s="228"/>
      <c r="T293" s="228"/>
      <c r="U293" s="228"/>
      <c r="V293" s="228"/>
      <c r="W293" s="228"/>
      <c r="X293" s="228"/>
      <c r="Y293" s="229"/>
      <c r="Z293" s="220">
        <f t="shared" si="9"/>
        <v>15</v>
      </c>
      <c r="AD293" s="92"/>
      <c r="AE293" s="92"/>
    </row>
    <row r="294" spans="1:31" ht="13.8">
      <c r="A294" s="113"/>
      <c r="B294" s="113"/>
      <c r="C294" s="113"/>
      <c r="D294" s="113"/>
      <c r="E294" s="113"/>
      <c r="F294" s="14"/>
      <c r="G294" s="15"/>
      <c r="H294" s="14"/>
      <c r="I294" s="114"/>
      <c r="J294" s="152">
        <f t="shared" si="8"/>
        <v>0</v>
      </c>
      <c r="K294" s="88"/>
      <c r="L294" s="89"/>
      <c r="M294" s="90"/>
      <c r="N294" s="88"/>
      <c r="O294" s="89"/>
      <c r="P294" s="90"/>
      <c r="Q294" s="160"/>
      <c r="R294" s="230"/>
      <c r="S294" s="228"/>
      <c r="T294" s="228"/>
      <c r="U294" s="228"/>
      <c r="V294" s="228"/>
      <c r="W294" s="228"/>
      <c r="X294" s="228"/>
      <c r="Y294" s="229"/>
      <c r="Z294" s="220">
        <f t="shared" si="9"/>
        <v>15</v>
      </c>
      <c r="AD294" s="92"/>
      <c r="AE294" s="92"/>
    </row>
    <row r="295" spans="1:31" ht="13.8">
      <c r="A295" s="113"/>
      <c r="B295" s="113"/>
      <c r="C295" s="113"/>
      <c r="D295" s="113"/>
      <c r="E295" s="113"/>
      <c r="F295" s="14"/>
      <c r="G295" s="15"/>
      <c r="H295" s="14"/>
      <c r="I295" s="114"/>
      <c r="J295" s="152">
        <f t="shared" si="8"/>
        <v>0</v>
      </c>
      <c r="K295" s="88"/>
      <c r="L295" s="89"/>
      <c r="M295" s="90"/>
      <c r="N295" s="88"/>
      <c r="O295" s="89"/>
      <c r="P295" s="90"/>
      <c r="Q295" s="160"/>
      <c r="R295" s="230"/>
      <c r="S295" s="228"/>
      <c r="T295" s="228"/>
      <c r="U295" s="228"/>
      <c r="V295" s="228"/>
      <c r="W295" s="228"/>
      <c r="X295" s="228"/>
      <c r="Y295" s="229"/>
      <c r="Z295" s="220">
        <f t="shared" si="9"/>
        <v>15</v>
      </c>
      <c r="AD295" s="92"/>
      <c r="AE295" s="92"/>
    </row>
    <row r="296" spans="1:31" ht="13.8">
      <c r="A296" s="113"/>
      <c r="B296" s="113"/>
      <c r="C296" s="113"/>
      <c r="D296" s="113"/>
      <c r="E296" s="113"/>
      <c r="F296" s="14"/>
      <c r="G296" s="15"/>
      <c r="H296" s="14"/>
      <c r="I296" s="114"/>
      <c r="J296" s="152">
        <f t="shared" si="8"/>
        <v>0</v>
      </c>
      <c r="K296" s="88"/>
      <c r="L296" s="89"/>
      <c r="M296" s="90"/>
      <c r="N296" s="88"/>
      <c r="O296" s="89"/>
      <c r="P296" s="90"/>
      <c r="Q296" s="160"/>
      <c r="R296" s="230"/>
      <c r="S296" s="228"/>
      <c r="T296" s="228"/>
      <c r="U296" s="228"/>
      <c r="V296" s="228"/>
      <c r="W296" s="228"/>
      <c r="X296" s="228"/>
      <c r="Y296" s="229"/>
      <c r="Z296" s="220">
        <f t="shared" si="9"/>
        <v>15</v>
      </c>
      <c r="AD296" s="92"/>
      <c r="AE296" s="92"/>
    </row>
    <row r="297" spans="1:31" ht="13.8">
      <c r="A297" s="113"/>
      <c r="B297" s="113"/>
      <c r="C297" s="113"/>
      <c r="D297" s="113"/>
      <c r="E297" s="113"/>
      <c r="F297" s="14"/>
      <c r="G297" s="15"/>
      <c r="H297" s="14"/>
      <c r="I297" s="114"/>
      <c r="J297" s="152">
        <f t="shared" si="8"/>
        <v>0</v>
      </c>
      <c r="K297" s="88"/>
      <c r="L297" s="89"/>
      <c r="M297" s="90"/>
      <c r="N297" s="88"/>
      <c r="O297" s="89"/>
      <c r="P297" s="90"/>
      <c r="Q297" s="160"/>
      <c r="R297" s="230"/>
      <c r="S297" s="228"/>
      <c r="T297" s="228"/>
      <c r="U297" s="228"/>
      <c r="V297" s="228"/>
      <c r="W297" s="228"/>
      <c r="X297" s="228"/>
      <c r="Y297" s="229"/>
      <c r="Z297" s="220">
        <f t="shared" si="9"/>
        <v>15</v>
      </c>
      <c r="AD297" s="92"/>
      <c r="AE297" s="92"/>
    </row>
    <row r="298" spans="1:31" ht="13.8">
      <c r="A298" s="113"/>
      <c r="B298" s="113"/>
      <c r="C298" s="113"/>
      <c r="D298" s="113"/>
      <c r="E298" s="113"/>
      <c r="F298" s="14"/>
      <c r="G298" s="15"/>
      <c r="H298" s="14"/>
      <c r="I298" s="114"/>
      <c r="J298" s="152">
        <f t="shared" si="8"/>
        <v>0</v>
      </c>
      <c r="K298" s="88"/>
      <c r="L298" s="89"/>
      <c r="M298" s="90"/>
      <c r="N298" s="88"/>
      <c r="O298" s="89"/>
      <c r="P298" s="90"/>
      <c r="Q298" s="160"/>
      <c r="R298" s="230"/>
      <c r="S298" s="228"/>
      <c r="T298" s="228"/>
      <c r="U298" s="228"/>
      <c r="V298" s="228"/>
      <c r="W298" s="228"/>
      <c r="X298" s="228"/>
      <c r="Y298" s="229"/>
      <c r="Z298" s="220">
        <f t="shared" si="9"/>
        <v>15</v>
      </c>
      <c r="AD298" s="92"/>
      <c r="AE298" s="92"/>
    </row>
    <row r="299" spans="1:31" ht="13.8">
      <c r="A299" s="113"/>
      <c r="B299" s="113"/>
      <c r="C299" s="113"/>
      <c r="D299" s="113"/>
      <c r="E299" s="113"/>
      <c r="F299" s="14"/>
      <c r="G299" s="15"/>
      <c r="H299" s="14"/>
      <c r="I299" s="114"/>
      <c r="J299" s="152">
        <f t="shared" si="8"/>
        <v>0</v>
      </c>
      <c r="K299" s="88"/>
      <c r="L299" s="89"/>
      <c r="M299" s="90"/>
      <c r="N299" s="88"/>
      <c r="O299" s="89"/>
      <c r="P299" s="90"/>
      <c r="Q299" s="160"/>
      <c r="R299" s="230"/>
      <c r="S299" s="228"/>
      <c r="T299" s="228"/>
      <c r="U299" s="228"/>
      <c r="V299" s="228"/>
      <c r="W299" s="228"/>
      <c r="X299" s="228"/>
      <c r="Y299" s="229"/>
      <c r="Z299" s="220">
        <f t="shared" si="9"/>
        <v>15</v>
      </c>
      <c r="AD299" s="92"/>
      <c r="AE299" s="92"/>
    </row>
    <row r="300" spans="1:31" ht="13.8">
      <c r="A300" s="113"/>
      <c r="B300" s="113"/>
      <c r="C300" s="113"/>
      <c r="D300" s="113"/>
      <c r="E300" s="113"/>
      <c r="F300" s="14"/>
      <c r="G300" s="15"/>
      <c r="H300" s="14"/>
      <c r="I300" s="114"/>
      <c r="J300" s="152">
        <f t="shared" si="8"/>
        <v>0</v>
      </c>
      <c r="K300" s="88"/>
      <c r="L300" s="89"/>
      <c r="M300" s="90"/>
      <c r="N300" s="88"/>
      <c r="O300" s="89"/>
      <c r="P300" s="90"/>
      <c r="Q300" s="160"/>
      <c r="R300" s="230"/>
      <c r="S300" s="228"/>
      <c r="T300" s="228"/>
      <c r="U300" s="228"/>
      <c r="V300" s="228"/>
      <c r="W300" s="228"/>
      <c r="X300" s="228"/>
      <c r="Y300" s="229"/>
      <c r="Z300" s="220">
        <f t="shared" si="9"/>
        <v>15</v>
      </c>
      <c r="AD300" s="92"/>
      <c r="AE300" s="92"/>
    </row>
    <row r="301" spans="1:31" ht="13.8">
      <c r="A301" s="113"/>
      <c r="B301" s="113"/>
      <c r="C301" s="113"/>
      <c r="D301" s="113"/>
      <c r="E301" s="113"/>
      <c r="F301" s="14"/>
      <c r="G301" s="15"/>
      <c r="H301" s="14"/>
      <c r="I301" s="114"/>
      <c r="J301" s="152">
        <f t="shared" si="8"/>
        <v>0</v>
      </c>
      <c r="K301" s="88"/>
      <c r="L301" s="89"/>
      <c r="M301" s="90"/>
      <c r="N301" s="88"/>
      <c r="O301" s="89"/>
      <c r="P301" s="90"/>
      <c r="Q301" s="160"/>
      <c r="R301" s="230"/>
      <c r="S301" s="228"/>
      <c r="T301" s="228"/>
      <c r="U301" s="228"/>
      <c r="V301" s="228"/>
      <c r="W301" s="228"/>
      <c r="X301" s="228"/>
      <c r="Y301" s="229"/>
      <c r="Z301" s="220">
        <f t="shared" si="9"/>
        <v>15</v>
      </c>
      <c r="AD301" s="92"/>
      <c r="AE301" s="92"/>
    </row>
    <row r="302" spans="1:31" ht="13.8">
      <c r="A302" s="113"/>
      <c r="B302" s="113"/>
      <c r="C302" s="113"/>
      <c r="D302" s="113"/>
      <c r="E302" s="113"/>
      <c r="F302" s="14"/>
      <c r="G302" s="15"/>
      <c r="H302" s="14"/>
      <c r="I302" s="114"/>
      <c r="J302" s="152">
        <f t="shared" si="8"/>
        <v>0</v>
      </c>
      <c r="K302" s="88"/>
      <c r="L302" s="89"/>
      <c r="M302" s="90"/>
      <c r="N302" s="88"/>
      <c r="O302" s="89"/>
      <c r="P302" s="90"/>
      <c r="Q302" s="160"/>
      <c r="R302" s="230"/>
      <c r="S302" s="228"/>
      <c r="T302" s="228"/>
      <c r="U302" s="228"/>
      <c r="V302" s="228"/>
      <c r="W302" s="228"/>
      <c r="X302" s="228"/>
      <c r="Y302" s="229"/>
      <c r="Z302" s="220">
        <f t="shared" si="9"/>
        <v>15</v>
      </c>
      <c r="AD302" s="92"/>
      <c r="AE302" s="92"/>
    </row>
    <row r="303" spans="1:31" ht="13.8">
      <c r="A303" s="113"/>
      <c r="B303" s="113"/>
      <c r="C303" s="113"/>
      <c r="D303" s="113"/>
      <c r="E303" s="113"/>
      <c r="F303" s="14"/>
      <c r="G303" s="15"/>
      <c r="H303" s="14"/>
      <c r="I303" s="114"/>
      <c r="J303" s="152">
        <f t="shared" si="8"/>
        <v>0</v>
      </c>
      <c r="K303" s="88"/>
      <c r="L303" s="89"/>
      <c r="M303" s="90"/>
      <c r="N303" s="88"/>
      <c r="O303" s="89"/>
      <c r="P303" s="90"/>
      <c r="Q303" s="160"/>
      <c r="R303" s="230"/>
      <c r="S303" s="228"/>
      <c r="T303" s="228"/>
      <c r="U303" s="228"/>
      <c r="V303" s="228"/>
      <c r="W303" s="228"/>
      <c r="X303" s="228"/>
      <c r="Y303" s="229"/>
      <c r="Z303" s="220">
        <f t="shared" si="9"/>
        <v>15</v>
      </c>
      <c r="AD303" s="92"/>
      <c r="AE303" s="92"/>
    </row>
    <row r="304" spans="1:31" ht="13.8">
      <c r="A304" s="113"/>
      <c r="B304" s="113"/>
      <c r="C304" s="113"/>
      <c r="D304" s="113"/>
      <c r="E304" s="113"/>
      <c r="F304" s="14"/>
      <c r="G304" s="15"/>
      <c r="H304" s="14"/>
      <c r="I304" s="114"/>
      <c r="J304" s="152">
        <f t="shared" si="8"/>
        <v>0</v>
      </c>
      <c r="K304" s="88"/>
      <c r="L304" s="89"/>
      <c r="M304" s="90"/>
      <c r="N304" s="88"/>
      <c r="O304" s="89"/>
      <c r="P304" s="90"/>
      <c r="Q304" s="160"/>
      <c r="R304" s="230"/>
      <c r="S304" s="228"/>
      <c r="T304" s="228"/>
      <c r="U304" s="228"/>
      <c r="V304" s="228"/>
      <c r="W304" s="228"/>
      <c r="X304" s="228"/>
      <c r="Y304" s="229"/>
      <c r="Z304" s="220">
        <f t="shared" si="9"/>
        <v>15</v>
      </c>
      <c r="AD304" s="92"/>
      <c r="AE304" s="92"/>
    </row>
    <row r="305" spans="1:31" ht="13.8">
      <c r="A305" s="113"/>
      <c r="B305" s="113"/>
      <c r="C305" s="113"/>
      <c r="D305" s="113"/>
      <c r="E305" s="113"/>
      <c r="F305" s="14"/>
      <c r="G305" s="15"/>
      <c r="H305" s="14"/>
      <c r="I305" s="114"/>
      <c r="J305" s="152">
        <f t="shared" si="8"/>
        <v>0</v>
      </c>
      <c r="K305" s="88"/>
      <c r="L305" s="89"/>
      <c r="M305" s="90"/>
      <c r="N305" s="88"/>
      <c r="O305" s="89"/>
      <c r="P305" s="90"/>
      <c r="Q305" s="160"/>
      <c r="R305" s="230"/>
      <c r="S305" s="228"/>
      <c r="T305" s="228"/>
      <c r="U305" s="228"/>
      <c r="V305" s="228"/>
      <c r="W305" s="228"/>
      <c r="X305" s="228"/>
      <c r="Y305" s="229"/>
      <c r="Z305" s="220">
        <f t="shared" si="9"/>
        <v>15</v>
      </c>
      <c r="AD305" s="92"/>
      <c r="AE305" s="92"/>
    </row>
    <row r="306" spans="1:31" ht="13.8">
      <c r="A306" s="113"/>
      <c r="B306" s="113"/>
      <c r="C306" s="113"/>
      <c r="D306" s="113"/>
      <c r="E306" s="113"/>
      <c r="F306" s="14"/>
      <c r="G306" s="15"/>
      <c r="H306" s="14"/>
      <c r="I306" s="114"/>
      <c r="J306" s="152">
        <f t="shared" si="8"/>
        <v>0</v>
      </c>
      <c r="K306" s="88"/>
      <c r="L306" s="89"/>
      <c r="M306" s="90"/>
      <c r="N306" s="88"/>
      <c r="O306" s="89"/>
      <c r="P306" s="90"/>
      <c r="Q306" s="160"/>
      <c r="R306" s="230"/>
      <c r="S306" s="228"/>
      <c r="T306" s="228"/>
      <c r="U306" s="228"/>
      <c r="V306" s="228"/>
      <c r="W306" s="228"/>
      <c r="X306" s="228"/>
      <c r="Y306" s="229"/>
      <c r="Z306" s="220">
        <f t="shared" si="9"/>
        <v>15</v>
      </c>
      <c r="AD306" s="92"/>
      <c r="AE306" s="92"/>
    </row>
    <row r="307" spans="1:31" ht="13.8">
      <c r="A307" s="113"/>
      <c r="B307" s="113"/>
      <c r="C307" s="113"/>
      <c r="D307" s="113"/>
      <c r="E307" s="113"/>
      <c r="F307" s="14"/>
      <c r="G307" s="15"/>
      <c r="H307" s="14"/>
      <c r="I307" s="114"/>
      <c r="J307" s="152">
        <f t="shared" si="8"/>
        <v>0</v>
      </c>
      <c r="K307" s="88"/>
      <c r="L307" s="89"/>
      <c r="M307" s="90"/>
      <c r="N307" s="88"/>
      <c r="O307" s="89"/>
      <c r="P307" s="90"/>
      <c r="Q307" s="160"/>
      <c r="R307" s="230"/>
      <c r="S307" s="228"/>
      <c r="T307" s="228"/>
      <c r="U307" s="228"/>
      <c r="V307" s="228"/>
      <c r="W307" s="228"/>
      <c r="X307" s="228"/>
      <c r="Y307" s="229"/>
      <c r="Z307" s="220">
        <f t="shared" si="9"/>
        <v>15</v>
      </c>
      <c r="AD307" s="92"/>
      <c r="AE307" s="92"/>
    </row>
    <row r="308" spans="1:31" ht="13.8">
      <c r="A308" s="113"/>
      <c r="B308" s="113"/>
      <c r="C308" s="113"/>
      <c r="D308" s="113"/>
      <c r="E308" s="113"/>
      <c r="F308" s="14"/>
      <c r="G308" s="15"/>
      <c r="H308" s="14"/>
      <c r="I308" s="114"/>
      <c r="J308" s="152">
        <f t="shared" si="8"/>
        <v>0</v>
      </c>
      <c r="K308" s="88"/>
      <c r="L308" s="89"/>
      <c r="M308" s="90"/>
      <c r="N308" s="88"/>
      <c r="O308" s="89"/>
      <c r="P308" s="90"/>
      <c r="Q308" s="160"/>
      <c r="R308" s="230"/>
      <c r="S308" s="228"/>
      <c r="T308" s="228"/>
      <c r="U308" s="228"/>
      <c r="V308" s="228"/>
      <c r="W308" s="228"/>
      <c r="X308" s="228"/>
      <c r="Y308" s="229"/>
      <c r="Z308" s="220">
        <f t="shared" si="9"/>
        <v>15</v>
      </c>
      <c r="AD308" s="92"/>
      <c r="AE308" s="92"/>
    </row>
    <row r="309" spans="1:31" ht="13.8">
      <c r="A309" s="113"/>
      <c r="B309" s="113"/>
      <c r="C309" s="113"/>
      <c r="D309" s="113"/>
      <c r="E309" s="113"/>
      <c r="F309" s="14"/>
      <c r="G309" s="15"/>
      <c r="H309" s="14"/>
      <c r="I309" s="114"/>
      <c r="J309" s="152">
        <f t="shared" si="8"/>
        <v>0</v>
      </c>
      <c r="K309" s="88"/>
      <c r="L309" s="89"/>
      <c r="M309" s="90"/>
      <c r="N309" s="88"/>
      <c r="O309" s="89"/>
      <c r="P309" s="90"/>
      <c r="Q309" s="160"/>
      <c r="R309" s="230"/>
      <c r="S309" s="228"/>
      <c r="T309" s="228"/>
      <c r="U309" s="228"/>
      <c r="V309" s="228"/>
      <c r="W309" s="228"/>
      <c r="X309" s="228"/>
      <c r="Y309" s="229"/>
      <c r="Z309" s="220">
        <f t="shared" si="9"/>
        <v>15</v>
      </c>
      <c r="AD309" s="92"/>
      <c r="AE309" s="92"/>
    </row>
    <row r="310" spans="1:31" ht="13.8">
      <c r="A310" s="113"/>
      <c r="B310" s="113"/>
      <c r="C310" s="113"/>
      <c r="D310" s="113"/>
      <c r="E310" s="113"/>
      <c r="F310" s="14"/>
      <c r="G310" s="15"/>
      <c r="H310" s="14"/>
      <c r="I310" s="114"/>
      <c r="J310" s="152">
        <f t="shared" si="8"/>
        <v>0</v>
      </c>
      <c r="K310" s="88"/>
      <c r="L310" s="89"/>
      <c r="M310" s="90"/>
      <c r="N310" s="88"/>
      <c r="O310" s="89"/>
      <c r="P310" s="90"/>
      <c r="Q310" s="160"/>
      <c r="R310" s="230"/>
      <c r="S310" s="228"/>
      <c r="T310" s="228"/>
      <c r="U310" s="228"/>
      <c r="V310" s="228"/>
      <c r="W310" s="228"/>
      <c r="X310" s="228"/>
      <c r="Y310" s="229"/>
      <c r="Z310" s="220">
        <f t="shared" si="9"/>
        <v>15</v>
      </c>
      <c r="AD310" s="92"/>
      <c r="AE310" s="92"/>
    </row>
    <row r="311" spans="1:31" ht="13.8">
      <c r="A311" s="113"/>
      <c r="B311" s="113"/>
      <c r="C311" s="113"/>
      <c r="D311" s="113"/>
      <c r="E311" s="113"/>
      <c r="F311" s="14"/>
      <c r="G311" s="15"/>
      <c r="H311" s="14"/>
      <c r="I311" s="114"/>
      <c r="J311" s="152">
        <f t="shared" si="8"/>
        <v>0</v>
      </c>
      <c r="K311" s="88"/>
      <c r="L311" s="89"/>
      <c r="M311" s="90"/>
      <c r="N311" s="88"/>
      <c r="O311" s="89"/>
      <c r="P311" s="90"/>
      <c r="Q311" s="160"/>
      <c r="R311" s="230"/>
      <c r="S311" s="228"/>
      <c r="T311" s="228"/>
      <c r="U311" s="228"/>
      <c r="V311" s="228"/>
      <c r="W311" s="228"/>
      <c r="X311" s="228"/>
      <c r="Y311" s="229"/>
      <c r="Z311" s="220">
        <f t="shared" si="9"/>
        <v>15</v>
      </c>
      <c r="AD311" s="92"/>
      <c r="AE311" s="92"/>
    </row>
    <row r="312" spans="1:31" ht="13.8">
      <c r="A312" s="113"/>
      <c r="B312" s="113"/>
      <c r="C312" s="113"/>
      <c r="D312" s="113"/>
      <c r="E312" s="113"/>
      <c r="F312" s="14"/>
      <c r="G312" s="15"/>
      <c r="H312" s="14"/>
      <c r="I312" s="114"/>
      <c r="J312" s="152">
        <f t="shared" si="8"/>
        <v>0</v>
      </c>
      <c r="K312" s="88"/>
      <c r="L312" s="89"/>
      <c r="M312" s="90"/>
      <c r="N312" s="88"/>
      <c r="O312" s="89"/>
      <c r="P312" s="90"/>
      <c r="Q312" s="160"/>
      <c r="R312" s="230"/>
      <c r="S312" s="228"/>
      <c r="T312" s="228"/>
      <c r="U312" s="228"/>
      <c r="V312" s="228"/>
      <c r="W312" s="228"/>
      <c r="X312" s="228"/>
      <c r="Y312" s="229"/>
      <c r="Z312" s="220">
        <f t="shared" si="9"/>
        <v>15</v>
      </c>
      <c r="AD312" s="92"/>
      <c r="AE312" s="92"/>
    </row>
    <row r="313" spans="1:31" ht="13.8">
      <c r="A313" s="113"/>
      <c r="B313" s="113"/>
      <c r="C313" s="113"/>
      <c r="D313" s="113"/>
      <c r="E313" s="113"/>
      <c r="F313" s="14"/>
      <c r="G313" s="15"/>
      <c r="H313" s="14"/>
      <c r="I313" s="114"/>
      <c r="J313" s="152">
        <f t="shared" si="8"/>
        <v>0</v>
      </c>
      <c r="K313" s="88"/>
      <c r="L313" s="89"/>
      <c r="M313" s="90"/>
      <c r="N313" s="88"/>
      <c r="O313" s="89"/>
      <c r="P313" s="90"/>
      <c r="Q313" s="160"/>
      <c r="R313" s="230"/>
      <c r="S313" s="228"/>
      <c r="T313" s="228"/>
      <c r="U313" s="228"/>
      <c r="V313" s="228"/>
      <c r="W313" s="228"/>
      <c r="X313" s="228"/>
      <c r="Y313" s="229"/>
      <c r="Z313" s="220">
        <f t="shared" si="9"/>
        <v>15</v>
      </c>
      <c r="AD313" s="92"/>
      <c r="AE313" s="92"/>
    </row>
    <row r="314" spans="1:31" ht="13.8">
      <c r="A314" s="113"/>
      <c r="B314" s="113"/>
      <c r="C314" s="113"/>
      <c r="D314" s="113"/>
      <c r="E314" s="113"/>
      <c r="F314" s="14"/>
      <c r="G314" s="15"/>
      <c r="H314" s="14"/>
      <c r="I314" s="114"/>
      <c r="J314" s="152">
        <f t="shared" si="8"/>
        <v>0</v>
      </c>
      <c r="K314" s="88"/>
      <c r="L314" s="89"/>
      <c r="M314" s="90"/>
      <c r="N314" s="88"/>
      <c r="O314" s="89"/>
      <c r="P314" s="90"/>
      <c r="Q314" s="160"/>
      <c r="R314" s="230"/>
      <c r="S314" s="228"/>
      <c r="T314" s="228"/>
      <c r="U314" s="228"/>
      <c r="V314" s="228"/>
      <c r="W314" s="228"/>
      <c r="X314" s="228"/>
      <c r="Y314" s="229"/>
      <c r="Z314" s="220">
        <f t="shared" si="9"/>
        <v>15</v>
      </c>
      <c r="AD314" s="92"/>
      <c r="AE314" s="92"/>
    </row>
    <row r="315" spans="1:31" ht="13.8">
      <c r="A315" s="113"/>
      <c r="B315" s="113"/>
      <c r="C315" s="113"/>
      <c r="D315" s="113"/>
      <c r="E315" s="113"/>
      <c r="F315" s="14"/>
      <c r="G315" s="15"/>
      <c r="H315" s="14"/>
      <c r="I315" s="114"/>
      <c r="J315" s="152">
        <f t="shared" si="8"/>
        <v>0</v>
      </c>
      <c r="K315" s="88"/>
      <c r="L315" s="89"/>
      <c r="M315" s="90"/>
      <c r="N315" s="88"/>
      <c r="O315" s="89"/>
      <c r="P315" s="90"/>
      <c r="Q315" s="160"/>
      <c r="R315" s="230"/>
      <c r="S315" s="228"/>
      <c r="T315" s="228"/>
      <c r="U315" s="228"/>
      <c r="V315" s="228"/>
      <c r="W315" s="228"/>
      <c r="X315" s="228"/>
      <c r="Y315" s="229"/>
      <c r="Z315" s="220">
        <f t="shared" si="9"/>
        <v>15</v>
      </c>
      <c r="AD315" s="92"/>
      <c r="AE315" s="92"/>
    </row>
    <row r="316" spans="1:31" ht="13.8">
      <c r="A316" s="113"/>
      <c r="B316" s="113"/>
      <c r="C316" s="113"/>
      <c r="D316" s="113"/>
      <c r="E316" s="113"/>
      <c r="F316" s="14"/>
      <c r="G316" s="15"/>
      <c r="H316" s="14"/>
      <c r="I316" s="114"/>
      <c r="J316" s="152">
        <f t="shared" si="8"/>
        <v>0</v>
      </c>
      <c r="K316" s="88"/>
      <c r="L316" s="89"/>
      <c r="M316" s="90"/>
      <c r="N316" s="88"/>
      <c r="O316" s="89"/>
      <c r="P316" s="90"/>
      <c r="Q316" s="160"/>
      <c r="R316" s="230"/>
      <c r="S316" s="228"/>
      <c r="T316" s="228"/>
      <c r="U316" s="228"/>
      <c r="V316" s="228"/>
      <c r="W316" s="228"/>
      <c r="X316" s="228"/>
      <c r="Y316" s="229"/>
      <c r="Z316" s="220">
        <f t="shared" si="9"/>
        <v>15</v>
      </c>
      <c r="AD316" s="92"/>
      <c r="AE316" s="92"/>
    </row>
    <row r="317" spans="1:31" ht="13.8">
      <c r="A317" s="113"/>
      <c r="B317" s="113"/>
      <c r="C317" s="113"/>
      <c r="D317" s="113"/>
      <c r="E317" s="113"/>
      <c r="F317" s="14"/>
      <c r="G317" s="15"/>
      <c r="H317" s="14"/>
      <c r="I317" s="114"/>
      <c r="J317" s="152">
        <f t="shared" si="8"/>
        <v>0</v>
      </c>
      <c r="K317" s="88"/>
      <c r="L317" s="89"/>
      <c r="M317" s="90"/>
      <c r="N317" s="88"/>
      <c r="O317" s="89"/>
      <c r="P317" s="90"/>
      <c r="Q317" s="160"/>
      <c r="R317" s="230"/>
      <c r="S317" s="228"/>
      <c r="T317" s="228"/>
      <c r="U317" s="228"/>
      <c r="V317" s="228"/>
      <c r="W317" s="228"/>
      <c r="X317" s="228"/>
      <c r="Y317" s="229"/>
      <c r="Z317" s="220">
        <f t="shared" si="9"/>
        <v>15</v>
      </c>
      <c r="AD317" s="92"/>
      <c r="AE317" s="92"/>
    </row>
    <row r="318" spans="1:31" ht="13.8">
      <c r="A318" s="113"/>
      <c r="B318" s="113"/>
      <c r="C318" s="113"/>
      <c r="D318" s="113"/>
      <c r="E318" s="113"/>
      <c r="F318" s="14"/>
      <c r="G318" s="15"/>
      <c r="H318" s="14"/>
      <c r="I318" s="114"/>
      <c r="J318" s="152">
        <f t="shared" si="8"/>
        <v>0</v>
      </c>
      <c r="K318" s="88"/>
      <c r="L318" s="89"/>
      <c r="M318" s="90"/>
      <c r="N318" s="88"/>
      <c r="O318" s="89"/>
      <c r="P318" s="90"/>
      <c r="Q318" s="160"/>
      <c r="R318" s="230"/>
      <c r="S318" s="228"/>
      <c r="T318" s="228"/>
      <c r="U318" s="228"/>
      <c r="V318" s="228"/>
      <c r="W318" s="228"/>
      <c r="X318" s="228"/>
      <c r="Y318" s="229"/>
      <c r="Z318" s="220">
        <f t="shared" si="9"/>
        <v>15</v>
      </c>
      <c r="AD318" s="92"/>
      <c r="AE318" s="92"/>
    </row>
    <row r="319" spans="1:31" ht="13.8">
      <c r="A319" s="113"/>
      <c r="B319" s="113"/>
      <c r="C319" s="113"/>
      <c r="D319" s="113"/>
      <c r="E319" s="113"/>
      <c r="F319" s="14"/>
      <c r="G319" s="15"/>
      <c r="H319" s="14"/>
      <c r="I319" s="114"/>
      <c r="J319" s="152">
        <f t="shared" si="8"/>
        <v>0</v>
      </c>
      <c r="K319" s="88"/>
      <c r="L319" s="89"/>
      <c r="M319" s="90"/>
      <c r="N319" s="88"/>
      <c r="O319" s="89"/>
      <c r="P319" s="90"/>
      <c r="Q319" s="160"/>
      <c r="R319" s="230"/>
      <c r="S319" s="228"/>
      <c r="T319" s="228"/>
      <c r="U319" s="228"/>
      <c r="V319" s="228"/>
      <c r="W319" s="228"/>
      <c r="X319" s="228"/>
      <c r="Y319" s="229"/>
      <c r="Z319" s="220">
        <f t="shared" si="9"/>
        <v>15</v>
      </c>
      <c r="AD319" s="92"/>
      <c r="AE319" s="92"/>
    </row>
    <row r="320" spans="1:31" ht="13.8">
      <c r="A320" s="113"/>
      <c r="B320" s="113"/>
      <c r="C320" s="113"/>
      <c r="D320" s="113"/>
      <c r="E320" s="113"/>
      <c r="F320" s="14"/>
      <c r="G320" s="15"/>
      <c r="H320" s="14"/>
      <c r="I320" s="114"/>
      <c r="J320" s="152">
        <f t="shared" si="8"/>
        <v>0</v>
      </c>
      <c r="K320" s="88"/>
      <c r="L320" s="89"/>
      <c r="M320" s="90"/>
      <c r="N320" s="88"/>
      <c r="O320" s="89"/>
      <c r="P320" s="90"/>
      <c r="Q320" s="160"/>
      <c r="R320" s="230"/>
      <c r="S320" s="228"/>
      <c r="T320" s="228"/>
      <c r="U320" s="228"/>
      <c r="V320" s="228"/>
      <c r="W320" s="228"/>
      <c r="X320" s="228"/>
      <c r="Y320" s="229"/>
      <c r="Z320" s="220">
        <f t="shared" si="9"/>
        <v>15</v>
      </c>
      <c r="AD320" s="92"/>
      <c r="AE320" s="92"/>
    </row>
    <row r="321" spans="1:31" ht="13.8">
      <c r="A321" s="113"/>
      <c r="B321" s="113"/>
      <c r="C321" s="113"/>
      <c r="D321" s="113"/>
      <c r="E321" s="113"/>
      <c r="F321" s="14"/>
      <c r="G321" s="15"/>
      <c r="H321" s="14"/>
      <c r="I321" s="114"/>
      <c r="J321" s="152">
        <f t="shared" si="8"/>
        <v>0</v>
      </c>
      <c r="K321" s="88"/>
      <c r="L321" s="89"/>
      <c r="M321" s="90"/>
      <c r="N321" s="88"/>
      <c r="O321" s="89"/>
      <c r="P321" s="90"/>
      <c r="Q321" s="160"/>
      <c r="R321" s="230"/>
      <c r="S321" s="228"/>
      <c r="T321" s="228"/>
      <c r="U321" s="228"/>
      <c r="V321" s="228"/>
      <c r="W321" s="228"/>
      <c r="X321" s="228"/>
      <c r="Y321" s="229"/>
      <c r="Z321" s="220">
        <f t="shared" si="9"/>
        <v>15</v>
      </c>
      <c r="AD321" s="92"/>
      <c r="AE321" s="92"/>
    </row>
    <row r="322" spans="1:31" ht="13.8">
      <c r="A322" s="113"/>
      <c r="B322" s="113"/>
      <c r="C322" s="113"/>
      <c r="D322" s="113"/>
      <c r="E322" s="113"/>
      <c r="F322" s="14"/>
      <c r="G322" s="15"/>
      <c r="H322" s="14"/>
      <c r="I322" s="114"/>
      <c r="J322" s="152">
        <f t="shared" si="8"/>
        <v>0</v>
      </c>
      <c r="K322" s="88"/>
      <c r="L322" s="89"/>
      <c r="M322" s="90"/>
      <c r="N322" s="88"/>
      <c r="O322" s="89"/>
      <c r="P322" s="90"/>
      <c r="Q322" s="160"/>
      <c r="R322" s="230"/>
      <c r="S322" s="228"/>
      <c r="T322" s="228"/>
      <c r="U322" s="228"/>
      <c r="V322" s="228"/>
      <c r="W322" s="228"/>
      <c r="X322" s="228"/>
      <c r="Y322" s="229"/>
      <c r="Z322" s="220">
        <f t="shared" si="9"/>
        <v>15</v>
      </c>
      <c r="AD322" s="92"/>
      <c r="AE322" s="92"/>
    </row>
    <row r="323" spans="1:31" ht="13.8">
      <c r="A323" s="113"/>
      <c r="B323" s="113"/>
      <c r="C323" s="113"/>
      <c r="D323" s="113"/>
      <c r="E323" s="113"/>
      <c r="F323" s="14"/>
      <c r="G323" s="15"/>
      <c r="H323" s="14"/>
      <c r="I323" s="114"/>
      <c r="J323" s="152">
        <f t="shared" si="8"/>
        <v>0</v>
      </c>
      <c r="K323" s="88"/>
      <c r="L323" s="89"/>
      <c r="M323" s="90"/>
      <c r="N323" s="88"/>
      <c r="O323" s="89"/>
      <c r="P323" s="90"/>
      <c r="Q323" s="160"/>
      <c r="R323" s="230"/>
      <c r="S323" s="228"/>
      <c r="T323" s="228"/>
      <c r="U323" s="228"/>
      <c r="V323" s="228"/>
      <c r="W323" s="228"/>
      <c r="X323" s="228"/>
      <c r="Y323" s="229"/>
      <c r="Z323" s="220">
        <f t="shared" si="9"/>
        <v>15</v>
      </c>
      <c r="AD323" s="92"/>
      <c r="AE323" s="92"/>
    </row>
    <row r="324" spans="1:31" ht="13.8">
      <c r="A324" s="113"/>
      <c r="B324" s="113"/>
      <c r="C324" s="113"/>
      <c r="D324" s="113"/>
      <c r="E324" s="113"/>
      <c r="F324" s="14"/>
      <c r="G324" s="15"/>
      <c r="H324" s="14"/>
      <c r="I324" s="114"/>
      <c r="J324" s="152">
        <f t="shared" si="8"/>
        <v>0</v>
      </c>
      <c r="K324" s="88"/>
      <c r="L324" s="89"/>
      <c r="M324" s="90"/>
      <c r="N324" s="88"/>
      <c r="O324" s="89"/>
      <c r="P324" s="90"/>
      <c r="Q324" s="160"/>
      <c r="R324" s="230"/>
      <c r="S324" s="228"/>
      <c r="T324" s="228"/>
      <c r="U324" s="228"/>
      <c r="V324" s="228"/>
      <c r="W324" s="228"/>
      <c r="X324" s="228"/>
      <c r="Y324" s="229"/>
      <c r="Z324" s="220">
        <f t="shared" si="9"/>
        <v>15</v>
      </c>
      <c r="AD324" s="92"/>
      <c r="AE324" s="92"/>
    </row>
    <row r="325" spans="1:31" ht="13.8">
      <c r="A325" s="113"/>
      <c r="B325" s="113"/>
      <c r="C325" s="113"/>
      <c r="D325" s="113"/>
      <c r="E325" s="113"/>
      <c r="F325" s="14"/>
      <c r="G325" s="15"/>
      <c r="H325" s="14"/>
      <c r="I325" s="114"/>
      <c r="J325" s="152">
        <f t="shared" si="8"/>
        <v>0</v>
      </c>
      <c r="K325" s="88"/>
      <c r="L325" s="89"/>
      <c r="M325" s="90"/>
      <c r="N325" s="88"/>
      <c r="O325" s="89"/>
      <c r="P325" s="90"/>
      <c r="Q325" s="160"/>
      <c r="R325" s="230"/>
      <c r="S325" s="228"/>
      <c r="T325" s="228"/>
      <c r="U325" s="228"/>
      <c r="V325" s="228"/>
      <c r="W325" s="228"/>
      <c r="X325" s="228"/>
      <c r="Y325" s="229"/>
      <c r="Z325" s="220">
        <f t="shared" si="9"/>
        <v>15</v>
      </c>
      <c r="AD325" s="92"/>
      <c r="AE325" s="92"/>
    </row>
    <row r="326" spans="1:31" ht="13.8">
      <c r="A326" s="113"/>
      <c r="B326" s="113"/>
      <c r="C326" s="113"/>
      <c r="D326" s="113"/>
      <c r="E326" s="113"/>
      <c r="F326" s="14"/>
      <c r="G326" s="15"/>
      <c r="H326" s="14"/>
      <c r="I326" s="114"/>
      <c r="J326" s="152">
        <f t="shared" ref="J326:J389" si="10">IF(I326&lt;&gt;"",I326,IF(AND(ISNUMBER(FIND(".",F326*H326)),ROUNDDOWN(F326*H326,0)=0,F326*H326&lt;0),CONCATENATE("-0",LEFT(RIGHT(F326*H326,LEN(F326*H326)-SEARCH(".",F326*H326)+1),4)),IF(ISNUMBER(FIND(".",F326*H326)),CONCATENATE(ROUNDDOWN(F326*H326,0),LEFT(RIGHT(F326*H326,LEN(F326*H326)-SEARCH(".",F326*H326)+1),4)),F326*H326)))*1</f>
        <v>0</v>
      </c>
      <c r="K326" s="88"/>
      <c r="L326" s="89"/>
      <c r="M326" s="90"/>
      <c r="N326" s="88"/>
      <c r="O326" s="89"/>
      <c r="P326" s="90"/>
      <c r="Q326" s="160"/>
      <c r="R326" s="230"/>
      <c r="S326" s="228"/>
      <c r="T326" s="228"/>
      <c r="U326" s="228"/>
      <c r="V326" s="228"/>
      <c r="W326" s="228"/>
      <c r="X326" s="228"/>
      <c r="Y326" s="229"/>
      <c r="Z326" s="220">
        <f t="shared" ref="Z326:Z389" si="11">COUNTBLANK(A326:I326)+COUNTBLANK(K326:P326)</f>
        <v>15</v>
      </c>
      <c r="AD326" s="92"/>
      <c r="AE326" s="92"/>
    </row>
    <row r="327" spans="1:31" ht="13.8">
      <c r="A327" s="113"/>
      <c r="B327" s="113"/>
      <c r="C327" s="113"/>
      <c r="D327" s="113"/>
      <c r="E327" s="113"/>
      <c r="F327" s="14"/>
      <c r="G327" s="15"/>
      <c r="H327" s="14"/>
      <c r="I327" s="114"/>
      <c r="J327" s="152">
        <f t="shared" si="10"/>
        <v>0</v>
      </c>
      <c r="K327" s="88"/>
      <c r="L327" s="89"/>
      <c r="M327" s="90"/>
      <c r="N327" s="88"/>
      <c r="O327" s="89"/>
      <c r="P327" s="90"/>
      <c r="Q327" s="160"/>
      <c r="R327" s="230"/>
      <c r="S327" s="228"/>
      <c r="T327" s="228"/>
      <c r="U327" s="228"/>
      <c r="V327" s="228"/>
      <c r="W327" s="228"/>
      <c r="X327" s="228"/>
      <c r="Y327" s="229"/>
      <c r="Z327" s="220">
        <f t="shared" si="11"/>
        <v>15</v>
      </c>
      <c r="AD327" s="92"/>
      <c r="AE327" s="92"/>
    </row>
    <row r="328" spans="1:31" ht="13.8">
      <c r="A328" s="113"/>
      <c r="B328" s="113"/>
      <c r="C328" s="113"/>
      <c r="D328" s="113"/>
      <c r="E328" s="113"/>
      <c r="F328" s="14"/>
      <c r="G328" s="15"/>
      <c r="H328" s="14"/>
      <c r="I328" s="114"/>
      <c r="J328" s="152">
        <f t="shared" si="10"/>
        <v>0</v>
      </c>
      <c r="K328" s="88"/>
      <c r="L328" s="89"/>
      <c r="M328" s="90"/>
      <c r="N328" s="88"/>
      <c r="O328" s="89"/>
      <c r="P328" s="90"/>
      <c r="Q328" s="160"/>
      <c r="R328" s="230"/>
      <c r="S328" s="228"/>
      <c r="T328" s="228"/>
      <c r="U328" s="228"/>
      <c r="V328" s="228"/>
      <c r="W328" s="228"/>
      <c r="X328" s="228"/>
      <c r="Y328" s="229"/>
      <c r="Z328" s="220">
        <f t="shared" si="11"/>
        <v>15</v>
      </c>
      <c r="AD328" s="92"/>
      <c r="AE328" s="92"/>
    </row>
    <row r="329" spans="1:31" ht="13.8">
      <c r="A329" s="113"/>
      <c r="B329" s="113"/>
      <c r="C329" s="113"/>
      <c r="D329" s="113"/>
      <c r="E329" s="113"/>
      <c r="F329" s="14"/>
      <c r="G329" s="15"/>
      <c r="H329" s="14"/>
      <c r="I329" s="114"/>
      <c r="J329" s="152">
        <f t="shared" si="10"/>
        <v>0</v>
      </c>
      <c r="K329" s="88"/>
      <c r="L329" s="89"/>
      <c r="M329" s="90"/>
      <c r="N329" s="88"/>
      <c r="O329" s="89"/>
      <c r="P329" s="90"/>
      <c r="Q329" s="160"/>
      <c r="R329" s="230"/>
      <c r="S329" s="228"/>
      <c r="T329" s="228"/>
      <c r="U329" s="228"/>
      <c r="V329" s="228"/>
      <c r="W329" s="228"/>
      <c r="X329" s="228"/>
      <c r="Y329" s="229"/>
      <c r="Z329" s="220">
        <f t="shared" si="11"/>
        <v>15</v>
      </c>
      <c r="AD329" s="92"/>
      <c r="AE329" s="92"/>
    </row>
    <row r="330" spans="1:31" ht="13.8">
      <c r="A330" s="113"/>
      <c r="B330" s="113"/>
      <c r="C330" s="113"/>
      <c r="D330" s="113"/>
      <c r="E330" s="113"/>
      <c r="F330" s="14"/>
      <c r="G330" s="15"/>
      <c r="H330" s="14"/>
      <c r="I330" s="114"/>
      <c r="J330" s="152">
        <f t="shared" si="10"/>
        <v>0</v>
      </c>
      <c r="K330" s="88"/>
      <c r="L330" s="89"/>
      <c r="M330" s="90"/>
      <c r="N330" s="88"/>
      <c r="O330" s="89"/>
      <c r="P330" s="90"/>
      <c r="Q330" s="160"/>
      <c r="R330" s="230"/>
      <c r="S330" s="228"/>
      <c r="T330" s="228"/>
      <c r="U330" s="228"/>
      <c r="V330" s="228"/>
      <c r="W330" s="228"/>
      <c r="X330" s="228"/>
      <c r="Y330" s="229"/>
      <c r="Z330" s="220">
        <f t="shared" si="11"/>
        <v>15</v>
      </c>
      <c r="AD330" s="92"/>
      <c r="AE330" s="92"/>
    </row>
    <row r="331" spans="1:31" ht="13.8">
      <c r="A331" s="113"/>
      <c r="B331" s="113"/>
      <c r="C331" s="113"/>
      <c r="D331" s="113"/>
      <c r="E331" s="113"/>
      <c r="F331" s="14"/>
      <c r="G331" s="15"/>
      <c r="H331" s="14"/>
      <c r="I331" s="114"/>
      <c r="J331" s="152">
        <f t="shared" si="10"/>
        <v>0</v>
      </c>
      <c r="K331" s="88"/>
      <c r="L331" s="89"/>
      <c r="M331" s="90"/>
      <c r="N331" s="88"/>
      <c r="O331" s="89"/>
      <c r="P331" s="90"/>
      <c r="Q331" s="160"/>
      <c r="R331" s="230"/>
      <c r="S331" s="228"/>
      <c r="T331" s="228"/>
      <c r="U331" s="228"/>
      <c r="V331" s="228"/>
      <c r="W331" s="228"/>
      <c r="X331" s="228"/>
      <c r="Y331" s="229"/>
      <c r="Z331" s="220">
        <f t="shared" si="11"/>
        <v>15</v>
      </c>
      <c r="AD331" s="92"/>
      <c r="AE331" s="92"/>
    </row>
    <row r="332" spans="1:31" ht="13.8">
      <c r="A332" s="113"/>
      <c r="B332" s="113"/>
      <c r="C332" s="113"/>
      <c r="D332" s="113"/>
      <c r="E332" s="113"/>
      <c r="F332" s="14"/>
      <c r="G332" s="15"/>
      <c r="H332" s="14"/>
      <c r="I332" s="114"/>
      <c r="J332" s="152">
        <f t="shared" si="10"/>
        <v>0</v>
      </c>
      <c r="K332" s="88"/>
      <c r="L332" s="89"/>
      <c r="M332" s="90"/>
      <c r="N332" s="88"/>
      <c r="O332" s="89"/>
      <c r="P332" s="90"/>
      <c r="Q332" s="160"/>
      <c r="R332" s="230"/>
      <c r="S332" s="228"/>
      <c r="T332" s="228"/>
      <c r="U332" s="228"/>
      <c r="V332" s="228"/>
      <c r="W332" s="228"/>
      <c r="X332" s="228"/>
      <c r="Y332" s="229"/>
      <c r="Z332" s="220">
        <f t="shared" si="11"/>
        <v>15</v>
      </c>
      <c r="AD332" s="92"/>
      <c r="AE332" s="92"/>
    </row>
    <row r="333" spans="1:31" ht="13.8">
      <c r="A333" s="113"/>
      <c r="B333" s="113"/>
      <c r="C333" s="113"/>
      <c r="D333" s="113"/>
      <c r="E333" s="113"/>
      <c r="F333" s="14"/>
      <c r="G333" s="15"/>
      <c r="H333" s="14"/>
      <c r="I333" s="114"/>
      <c r="J333" s="152">
        <f t="shared" si="10"/>
        <v>0</v>
      </c>
      <c r="K333" s="88"/>
      <c r="L333" s="89"/>
      <c r="M333" s="90"/>
      <c r="N333" s="88"/>
      <c r="O333" s="89"/>
      <c r="P333" s="90"/>
      <c r="Q333" s="160"/>
      <c r="R333" s="230"/>
      <c r="S333" s="228"/>
      <c r="T333" s="228"/>
      <c r="U333" s="228"/>
      <c r="V333" s="228"/>
      <c r="W333" s="228"/>
      <c r="X333" s="228"/>
      <c r="Y333" s="229"/>
      <c r="Z333" s="220">
        <f t="shared" si="11"/>
        <v>15</v>
      </c>
      <c r="AD333" s="92"/>
      <c r="AE333" s="92"/>
    </row>
    <row r="334" spans="1:31" ht="13.8">
      <c r="A334" s="113"/>
      <c r="B334" s="113"/>
      <c r="C334" s="113"/>
      <c r="D334" s="113"/>
      <c r="E334" s="113"/>
      <c r="F334" s="14"/>
      <c r="G334" s="15"/>
      <c r="H334" s="14"/>
      <c r="I334" s="114"/>
      <c r="J334" s="152">
        <f t="shared" si="10"/>
        <v>0</v>
      </c>
      <c r="K334" s="88"/>
      <c r="L334" s="89"/>
      <c r="M334" s="90"/>
      <c r="N334" s="88"/>
      <c r="O334" s="89"/>
      <c r="P334" s="90"/>
      <c r="Q334" s="160"/>
      <c r="R334" s="230"/>
      <c r="S334" s="228"/>
      <c r="T334" s="228"/>
      <c r="U334" s="228"/>
      <c r="V334" s="228"/>
      <c r="W334" s="228"/>
      <c r="X334" s="228"/>
      <c r="Y334" s="229"/>
      <c r="Z334" s="220">
        <f t="shared" si="11"/>
        <v>15</v>
      </c>
      <c r="AD334" s="92"/>
      <c r="AE334" s="92"/>
    </row>
    <row r="335" spans="1:31" ht="13.8">
      <c r="A335" s="113"/>
      <c r="B335" s="113"/>
      <c r="C335" s="113"/>
      <c r="D335" s="113"/>
      <c r="E335" s="113"/>
      <c r="F335" s="14"/>
      <c r="G335" s="15"/>
      <c r="H335" s="14"/>
      <c r="I335" s="114"/>
      <c r="J335" s="152">
        <f t="shared" si="10"/>
        <v>0</v>
      </c>
      <c r="K335" s="88"/>
      <c r="L335" s="89"/>
      <c r="M335" s="90"/>
      <c r="N335" s="88"/>
      <c r="O335" s="89"/>
      <c r="P335" s="90"/>
      <c r="Q335" s="160"/>
      <c r="R335" s="230"/>
      <c r="S335" s="228"/>
      <c r="T335" s="228"/>
      <c r="U335" s="228"/>
      <c r="V335" s="228"/>
      <c r="W335" s="228"/>
      <c r="X335" s="228"/>
      <c r="Y335" s="229"/>
      <c r="Z335" s="220">
        <f t="shared" si="11"/>
        <v>15</v>
      </c>
      <c r="AD335" s="92"/>
      <c r="AE335" s="92"/>
    </row>
    <row r="336" spans="1:31" ht="13.8">
      <c r="A336" s="113"/>
      <c r="B336" s="113"/>
      <c r="C336" s="113"/>
      <c r="D336" s="113"/>
      <c r="E336" s="113"/>
      <c r="F336" s="14"/>
      <c r="G336" s="15"/>
      <c r="H336" s="14"/>
      <c r="I336" s="114"/>
      <c r="J336" s="152">
        <f t="shared" si="10"/>
        <v>0</v>
      </c>
      <c r="K336" s="88"/>
      <c r="L336" s="89"/>
      <c r="M336" s="90"/>
      <c r="N336" s="88"/>
      <c r="O336" s="89"/>
      <c r="P336" s="90"/>
      <c r="Q336" s="160"/>
      <c r="R336" s="230"/>
      <c r="S336" s="228"/>
      <c r="T336" s="228"/>
      <c r="U336" s="228"/>
      <c r="V336" s="228"/>
      <c r="W336" s="228"/>
      <c r="X336" s="228"/>
      <c r="Y336" s="229"/>
      <c r="Z336" s="220">
        <f t="shared" si="11"/>
        <v>15</v>
      </c>
      <c r="AD336" s="92"/>
      <c r="AE336" s="92"/>
    </row>
    <row r="337" spans="1:31" ht="13.8">
      <c r="A337" s="113"/>
      <c r="B337" s="113"/>
      <c r="C337" s="113"/>
      <c r="D337" s="113"/>
      <c r="E337" s="113"/>
      <c r="F337" s="14"/>
      <c r="G337" s="15"/>
      <c r="H337" s="14"/>
      <c r="I337" s="114"/>
      <c r="J337" s="152">
        <f t="shared" si="10"/>
        <v>0</v>
      </c>
      <c r="K337" s="88"/>
      <c r="L337" s="89"/>
      <c r="M337" s="90"/>
      <c r="N337" s="88"/>
      <c r="O337" s="89"/>
      <c r="P337" s="90"/>
      <c r="Q337" s="160"/>
      <c r="R337" s="230"/>
      <c r="S337" s="228"/>
      <c r="T337" s="228"/>
      <c r="U337" s="228"/>
      <c r="V337" s="228"/>
      <c r="W337" s="228"/>
      <c r="X337" s="228"/>
      <c r="Y337" s="229"/>
      <c r="Z337" s="220">
        <f t="shared" si="11"/>
        <v>15</v>
      </c>
      <c r="AD337" s="92"/>
      <c r="AE337" s="92"/>
    </row>
    <row r="338" spans="1:31" ht="13.8">
      <c r="A338" s="113"/>
      <c r="B338" s="113"/>
      <c r="C338" s="113"/>
      <c r="D338" s="113"/>
      <c r="E338" s="113"/>
      <c r="F338" s="14"/>
      <c r="G338" s="15"/>
      <c r="H338" s="14"/>
      <c r="I338" s="114"/>
      <c r="J338" s="152">
        <f t="shared" si="10"/>
        <v>0</v>
      </c>
      <c r="K338" s="88"/>
      <c r="L338" s="89"/>
      <c r="M338" s="90"/>
      <c r="N338" s="88"/>
      <c r="O338" s="89"/>
      <c r="P338" s="90"/>
      <c r="Q338" s="160"/>
      <c r="R338" s="230"/>
      <c r="S338" s="228"/>
      <c r="T338" s="228"/>
      <c r="U338" s="228"/>
      <c r="V338" s="228"/>
      <c r="W338" s="228"/>
      <c r="X338" s="228"/>
      <c r="Y338" s="229"/>
      <c r="Z338" s="220">
        <f t="shared" si="11"/>
        <v>15</v>
      </c>
      <c r="AD338" s="92"/>
      <c r="AE338" s="92"/>
    </row>
    <row r="339" spans="1:31" ht="13.8">
      <c r="A339" s="113"/>
      <c r="B339" s="113"/>
      <c r="C339" s="113"/>
      <c r="D339" s="113"/>
      <c r="E339" s="113"/>
      <c r="F339" s="14"/>
      <c r="G339" s="15"/>
      <c r="H339" s="14"/>
      <c r="I339" s="114"/>
      <c r="J339" s="152">
        <f t="shared" si="10"/>
        <v>0</v>
      </c>
      <c r="K339" s="88"/>
      <c r="L339" s="89"/>
      <c r="M339" s="90"/>
      <c r="N339" s="88"/>
      <c r="O339" s="89"/>
      <c r="P339" s="90"/>
      <c r="Q339" s="160"/>
      <c r="R339" s="230"/>
      <c r="S339" s="228"/>
      <c r="T339" s="228"/>
      <c r="U339" s="228"/>
      <c r="V339" s="228"/>
      <c r="W339" s="228"/>
      <c r="X339" s="228"/>
      <c r="Y339" s="229"/>
      <c r="Z339" s="220">
        <f t="shared" si="11"/>
        <v>15</v>
      </c>
      <c r="AD339" s="92"/>
      <c r="AE339" s="92"/>
    </row>
    <row r="340" spans="1:31" ht="13.8">
      <c r="A340" s="113"/>
      <c r="B340" s="113"/>
      <c r="C340" s="113"/>
      <c r="D340" s="113"/>
      <c r="E340" s="113"/>
      <c r="F340" s="14"/>
      <c r="G340" s="15"/>
      <c r="H340" s="14"/>
      <c r="I340" s="114"/>
      <c r="J340" s="152">
        <f t="shared" si="10"/>
        <v>0</v>
      </c>
      <c r="K340" s="88"/>
      <c r="L340" s="89"/>
      <c r="M340" s="90"/>
      <c r="N340" s="88"/>
      <c r="O340" s="89"/>
      <c r="P340" s="90"/>
      <c r="Q340" s="160"/>
      <c r="R340" s="230"/>
      <c r="S340" s="228"/>
      <c r="T340" s="228"/>
      <c r="U340" s="228"/>
      <c r="V340" s="228"/>
      <c r="W340" s="228"/>
      <c r="X340" s="228"/>
      <c r="Y340" s="229"/>
      <c r="Z340" s="220">
        <f t="shared" si="11"/>
        <v>15</v>
      </c>
      <c r="AD340" s="92"/>
      <c r="AE340" s="92"/>
    </row>
    <row r="341" spans="1:31" ht="13.8">
      <c r="A341" s="113"/>
      <c r="B341" s="113"/>
      <c r="C341" s="113"/>
      <c r="D341" s="113"/>
      <c r="E341" s="113"/>
      <c r="F341" s="14"/>
      <c r="G341" s="15"/>
      <c r="H341" s="14"/>
      <c r="I341" s="114"/>
      <c r="J341" s="152">
        <f t="shared" si="10"/>
        <v>0</v>
      </c>
      <c r="K341" s="88"/>
      <c r="L341" s="89"/>
      <c r="M341" s="90"/>
      <c r="N341" s="88"/>
      <c r="O341" s="89"/>
      <c r="P341" s="90"/>
      <c r="Q341" s="160"/>
      <c r="R341" s="230"/>
      <c r="S341" s="228"/>
      <c r="T341" s="228"/>
      <c r="U341" s="228"/>
      <c r="V341" s="228"/>
      <c r="W341" s="228"/>
      <c r="X341" s="228"/>
      <c r="Y341" s="229"/>
      <c r="Z341" s="220">
        <f t="shared" si="11"/>
        <v>15</v>
      </c>
      <c r="AD341" s="92"/>
      <c r="AE341" s="92"/>
    </row>
    <row r="342" spans="1:31" ht="13.8">
      <c r="A342" s="113"/>
      <c r="B342" s="113"/>
      <c r="C342" s="113"/>
      <c r="D342" s="113"/>
      <c r="E342" s="113"/>
      <c r="F342" s="14"/>
      <c r="G342" s="15"/>
      <c r="H342" s="14"/>
      <c r="I342" s="114"/>
      <c r="J342" s="152">
        <f t="shared" si="10"/>
        <v>0</v>
      </c>
      <c r="K342" s="88"/>
      <c r="L342" s="89"/>
      <c r="M342" s="90"/>
      <c r="N342" s="88"/>
      <c r="O342" s="89"/>
      <c r="P342" s="90"/>
      <c r="Q342" s="160"/>
      <c r="R342" s="230"/>
      <c r="S342" s="228"/>
      <c r="T342" s="228"/>
      <c r="U342" s="228"/>
      <c r="V342" s="228"/>
      <c r="W342" s="228"/>
      <c r="X342" s="228"/>
      <c r="Y342" s="229"/>
      <c r="Z342" s="220">
        <f t="shared" si="11"/>
        <v>15</v>
      </c>
      <c r="AD342" s="92"/>
      <c r="AE342" s="92"/>
    </row>
    <row r="343" spans="1:31" ht="13.8">
      <c r="A343" s="113"/>
      <c r="B343" s="113"/>
      <c r="C343" s="113"/>
      <c r="D343" s="113"/>
      <c r="E343" s="113"/>
      <c r="F343" s="14"/>
      <c r="G343" s="15"/>
      <c r="H343" s="14"/>
      <c r="I343" s="114"/>
      <c r="J343" s="152">
        <f t="shared" si="10"/>
        <v>0</v>
      </c>
      <c r="K343" s="88"/>
      <c r="L343" s="89"/>
      <c r="M343" s="90"/>
      <c r="N343" s="88"/>
      <c r="O343" s="89"/>
      <c r="P343" s="90"/>
      <c r="Q343" s="160"/>
      <c r="R343" s="230"/>
      <c r="S343" s="228"/>
      <c r="T343" s="228"/>
      <c r="U343" s="228"/>
      <c r="V343" s="228"/>
      <c r="W343" s="228"/>
      <c r="X343" s="228"/>
      <c r="Y343" s="229"/>
      <c r="Z343" s="220">
        <f t="shared" si="11"/>
        <v>15</v>
      </c>
      <c r="AD343" s="92"/>
      <c r="AE343" s="92"/>
    </row>
    <row r="344" spans="1:31" ht="13.8">
      <c r="A344" s="113"/>
      <c r="B344" s="113"/>
      <c r="C344" s="113"/>
      <c r="D344" s="113"/>
      <c r="E344" s="113"/>
      <c r="F344" s="14"/>
      <c r="G344" s="15"/>
      <c r="H344" s="14"/>
      <c r="I344" s="114"/>
      <c r="J344" s="152">
        <f t="shared" si="10"/>
        <v>0</v>
      </c>
      <c r="K344" s="88"/>
      <c r="L344" s="89"/>
      <c r="M344" s="90"/>
      <c r="N344" s="88"/>
      <c r="O344" s="89"/>
      <c r="P344" s="90"/>
      <c r="Q344" s="160"/>
      <c r="R344" s="230"/>
      <c r="S344" s="228"/>
      <c r="T344" s="228"/>
      <c r="U344" s="228"/>
      <c r="V344" s="228"/>
      <c r="W344" s="228"/>
      <c r="X344" s="228"/>
      <c r="Y344" s="229"/>
      <c r="Z344" s="220">
        <f t="shared" si="11"/>
        <v>15</v>
      </c>
      <c r="AD344" s="92"/>
      <c r="AE344" s="92"/>
    </row>
    <row r="345" spans="1:31" ht="13.8">
      <c r="A345" s="113"/>
      <c r="B345" s="113"/>
      <c r="C345" s="113"/>
      <c r="D345" s="113"/>
      <c r="E345" s="113"/>
      <c r="F345" s="14"/>
      <c r="G345" s="15"/>
      <c r="H345" s="14"/>
      <c r="I345" s="114"/>
      <c r="J345" s="152">
        <f t="shared" si="10"/>
        <v>0</v>
      </c>
      <c r="K345" s="88"/>
      <c r="L345" s="89"/>
      <c r="M345" s="90"/>
      <c r="N345" s="88"/>
      <c r="O345" s="89"/>
      <c r="P345" s="90"/>
      <c r="Q345" s="160"/>
      <c r="R345" s="230"/>
      <c r="S345" s="228"/>
      <c r="T345" s="228"/>
      <c r="U345" s="228"/>
      <c r="V345" s="228"/>
      <c r="W345" s="228"/>
      <c r="X345" s="228"/>
      <c r="Y345" s="229"/>
      <c r="Z345" s="220">
        <f t="shared" si="11"/>
        <v>15</v>
      </c>
      <c r="AD345" s="92"/>
      <c r="AE345" s="92"/>
    </row>
    <row r="346" spans="1:31" ht="13.8">
      <c r="A346" s="113"/>
      <c r="B346" s="113"/>
      <c r="C346" s="113"/>
      <c r="D346" s="113"/>
      <c r="E346" s="113"/>
      <c r="F346" s="14"/>
      <c r="G346" s="15"/>
      <c r="H346" s="14"/>
      <c r="I346" s="114"/>
      <c r="J346" s="152">
        <f t="shared" si="10"/>
        <v>0</v>
      </c>
      <c r="K346" s="88"/>
      <c r="L346" s="89"/>
      <c r="M346" s="90"/>
      <c r="N346" s="88"/>
      <c r="O346" s="89"/>
      <c r="P346" s="90"/>
      <c r="Q346" s="160"/>
      <c r="R346" s="230"/>
      <c r="S346" s="228"/>
      <c r="T346" s="228"/>
      <c r="U346" s="228"/>
      <c r="V346" s="228"/>
      <c r="W346" s="228"/>
      <c r="X346" s="228"/>
      <c r="Y346" s="229"/>
      <c r="Z346" s="220">
        <f t="shared" si="11"/>
        <v>15</v>
      </c>
      <c r="AD346" s="92"/>
      <c r="AE346" s="92"/>
    </row>
    <row r="347" spans="1:31" ht="13.8">
      <c r="A347" s="113"/>
      <c r="B347" s="113"/>
      <c r="C347" s="113"/>
      <c r="D347" s="113"/>
      <c r="E347" s="113"/>
      <c r="F347" s="14"/>
      <c r="G347" s="15"/>
      <c r="H347" s="14"/>
      <c r="I347" s="114"/>
      <c r="J347" s="152">
        <f t="shared" si="10"/>
        <v>0</v>
      </c>
      <c r="K347" s="88"/>
      <c r="L347" s="89"/>
      <c r="M347" s="90"/>
      <c r="N347" s="88"/>
      <c r="O347" s="89"/>
      <c r="P347" s="90"/>
      <c r="Q347" s="160"/>
      <c r="R347" s="230"/>
      <c r="S347" s="228"/>
      <c r="T347" s="228"/>
      <c r="U347" s="228"/>
      <c r="V347" s="228"/>
      <c r="W347" s="228"/>
      <c r="X347" s="228"/>
      <c r="Y347" s="229"/>
      <c r="Z347" s="220">
        <f t="shared" si="11"/>
        <v>15</v>
      </c>
      <c r="AD347" s="92"/>
      <c r="AE347" s="92"/>
    </row>
    <row r="348" spans="1:31" ht="13.8">
      <c r="A348" s="113"/>
      <c r="B348" s="113"/>
      <c r="C348" s="113"/>
      <c r="D348" s="113"/>
      <c r="E348" s="113"/>
      <c r="F348" s="14"/>
      <c r="G348" s="15"/>
      <c r="H348" s="14"/>
      <c r="I348" s="114"/>
      <c r="J348" s="152">
        <f t="shared" si="10"/>
        <v>0</v>
      </c>
      <c r="K348" s="88"/>
      <c r="L348" s="89"/>
      <c r="M348" s="90"/>
      <c r="N348" s="88"/>
      <c r="O348" s="89"/>
      <c r="P348" s="90"/>
      <c r="Q348" s="160"/>
      <c r="R348" s="230"/>
      <c r="S348" s="228"/>
      <c r="T348" s="228"/>
      <c r="U348" s="228"/>
      <c r="V348" s="228"/>
      <c r="W348" s="228"/>
      <c r="X348" s="228"/>
      <c r="Y348" s="229"/>
      <c r="Z348" s="220">
        <f t="shared" si="11"/>
        <v>15</v>
      </c>
      <c r="AD348" s="92"/>
      <c r="AE348" s="92"/>
    </row>
    <row r="349" spans="1:31" ht="13.8">
      <c r="A349" s="113"/>
      <c r="B349" s="113"/>
      <c r="C349" s="113"/>
      <c r="D349" s="113"/>
      <c r="E349" s="113"/>
      <c r="F349" s="14"/>
      <c r="G349" s="15"/>
      <c r="H349" s="14"/>
      <c r="I349" s="114"/>
      <c r="J349" s="152">
        <f t="shared" si="10"/>
        <v>0</v>
      </c>
      <c r="K349" s="88"/>
      <c r="L349" s="89"/>
      <c r="M349" s="90"/>
      <c r="N349" s="88"/>
      <c r="O349" s="89"/>
      <c r="P349" s="90"/>
      <c r="Q349" s="160"/>
      <c r="R349" s="230"/>
      <c r="S349" s="228"/>
      <c r="T349" s="228"/>
      <c r="U349" s="228"/>
      <c r="V349" s="228"/>
      <c r="W349" s="228"/>
      <c r="X349" s="228"/>
      <c r="Y349" s="229"/>
      <c r="Z349" s="220">
        <f t="shared" si="11"/>
        <v>15</v>
      </c>
      <c r="AD349" s="92"/>
      <c r="AE349" s="92"/>
    </row>
    <row r="350" spans="1:31" ht="13.8">
      <c r="A350" s="113"/>
      <c r="B350" s="113"/>
      <c r="C350" s="113"/>
      <c r="D350" s="113"/>
      <c r="E350" s="113"/>
      <c r="F350" s="14"/>
      <c r="G350" s="15"/>
      <c r="H350" s="14"/>
      <c r="I350" s="114"/>
      <c r="J350" s="152">
        <f t="shared" si="10"/>
        <v>0</v>
      </c>
      <c r="K350" s="88"/>
      <c r="L350" s="89"/>
      <c r="M350" s="90"/>
      <c r="N350" s="88"/>
      <c r="O350" s="89"/>
      <c r="P350" s="90"/>
      <c r="Q350" s="160"/>
      <c r="R350" s="230"/>
      <c r="S350" s="228"/>
      <c r="T350" s="228"/>
      <c r="U350" s="228"/>
      <c r="V350" s="228"/>
      <c r="W350" s="228"/>
      <c r="X350" s="228"/>
      <c r="Y350" s="229"/>
      <c r="Z350" s="220">
        <f t="shared" si="11"/>
        <v>15</v>
      </c>
      <c r="AD350" s="92"/>
      <c r="AE350" s="92"/>
    </row>
    <row r="351" spans="1:31" ht="13.8">
      <c r="A351" s="113"/>
      <c r="B351" s="113"/>
      <c r="C351" s="113"/>
      <c r="D351" s="113"/>
      <c r="E351" s="113"/>
      <c r="F351" s="14"/>
      <c r="G351" s="15"/>
      <c r="H351" s="14"/>
      <c r="I351" s="114"/>
      <c r="J351" s="152">
        <f t="shared" si="10"/>
        <v>0</v>
      </c>
      <c r="K351" s="88"/>
      <c r="L351" s="89"/>
      <c r="M351" s="90"/>
      <c r="N351" s="88"/>
      <c r="O351" s="89"/>
      <c r="P351" s="90"/>
      <c r="Q351" s="160"/>
      <c r="R351" s="230"/>
      <c r="S351" s="228"/>
      <c r="T351" s="228"/>
      <c r="U351" s="228"/>
      <c r="V351" s="228"/>
      <c r="W351" s="228"/>
      <c r="X351" s="228"/>
      <c r="Y351" s="229"/>
      <c r="Z351" s="220">
        <f t="shared" si="11"/>
        <v>15</v>
      </c>
      <c r="AD351" s="92"/>
      <c r="AE351" s="92"/>
    </row>
    <row r="352" spans="1:31" ht="13.8">
      <c r="A352" s="113"/>
      <c r="B352" s="113"/>
      <c r="C352" s="113"/>
      <c r="D352" s="113"/>
      <c r="E352" s="113"/>
      <c r="F352" s="14"/>
      <c r="G352" s="15"/>
      <c r="H352" s="14"/>
      <c r="I352" s="114"/>
      <c r="J352" s="152">
        <f t="shared" si="10"/>
        <v>0</v>
      </c>
      <c r="K352" s="88"/>
      <c r="L352" s="89"/>
      <c r="M352" s="90"/>
      <c r="N352" s="88"/>
      <c r="O352" s="89"/>
      <c r="P352" s="90"/>
      <c r="Q352" s="160"/>
      <c r="R352" s="230"/>
      <c r="S352" s="228"/>
      <c r="T352" s="228"/>
      <c r="U352" s="228"/>
      <c r="V352" s="228"/>
      <c r="W352" s="228"/>
      <c r="X352" s="228"/>
      <c r="Y352" s="229"/>
      <c r="Z352" s="220">
        <f t="shared" si="11"/>
        <v>15</v>
      </c>
      <c r="AD352" s="92"/>
      <c r="AE352" s="92"/>
    </row>
    <row r="353" spans="1:31" ht="13.8">
      <c r="A353" s="113"/>
      <c r="B353" s="113"/>
      <c r="C353" s="113"/>
      <c r="D353" s="113"/>
      <c r="E353" s="113"/>
      <c r="F353" s="14"/>
      <c r="G353" s="15"/>
      <c r="H353" s="14"/>
      <c r="I353" s="114"/>
      <c r="J353" s="152">
        <f t="shared" si="10"/>
        <v>0</v>
      </c>
      <c r="K353" s="88"/>
      <c r="L353" s="89"/>
      <c r="M353" s="90"/>
      <c r="N353" s="88"/>
      <c r="O353" s="89"/>
      <c r="P353" s="90"/>
      <c r="Q353" s="160"/>
      <c r="R353" s="230"/>
      <c r="S353" s="228"/>
      <c r="T353" s="228"/>
      <c r="U353" s="228"/>
      <c r="V353" s="228"/>
      <c r="W353" s="228"/>
      <c r="X353" s="228"/>
      <c r="Y353" s="229"/>
      <c r="Z353" s="220">
        <f t="shared" si="11"/>
        <v>15</v>
      </c>
      <c r="AD353" s="92"/>
      <c r="AE353" s="92"/>
    </row>
    <row r="354" spans="1:31" ht="13.8">
      <c r="A354" s="113"/>
      <c r="B354" s="113"/>
      <c r="C354" s="113"/>
      <c r="D354" s="113"/>
      <c r="E354" s="113"/>
      <c r="F354" s="14"/>
      <c r="G354" s="15"/>
      <c r="H354" s="14"/>
      <c r="I354" s="114"/>
      <c r="J354" s="152">
        <f t="shared" si="10"/>
        <v>0</v>
      </c>
      <c r="K354" s="88"/>
      <c r="L354" s="89"/>
      <c r="M354" s="90"/>
      <c r="N354" s="88"/>
      <c r="O354" s="89"/>
      <c r="P354" s="90"/>
      <c r="Q354" s="160"/>
      <c r="R354" s="230"/>
      <c r="S354" s="228"/>
      <c r="T354" s="228"/>
      <c r="U354" s="228"/>
      <c r="V354" s="228"/>
      <c r="W354" s="228"/>
      <c r="X354" s="228"/>
      <c r="Y354" s="229"/>
      <c r="Z354" s="220">
        <f t="shared" si="11"/>
        <v>15</v>
      </c>
      <c r="AD354" s="92"/>
      <c r="AE354" s="92"/>
    </row>
    <row r="355" spans="1:31" ht="13.8">
      <c r="A355" s="113"/>
      <c r="B355" s="113"/>
      <c r="C355" s="113"/>
      <c r="D355" s="113"/>
      <c r="E355" s="113"/>
      <c r="F355" s="14"/>
      <c r="G355" s="15"/>
      <c r="H355" s="14"/>
      <c r="I355" s="114"/>
      <c r="J355" s="152">
        <f t="shared" si="10"/>
        <v>0</v>
      </c>
      <c r="K355" s="88"/>
      <c r="L355" s="89"/>
      <c r="M355" s="90"/>
      <c r="N355" s="88"/>
      <c r="O355" s="89"/>
      <c r="P355" s="90"/>
      <c r="Q355" s="160"/>
      <c r="R355" s="230"/>
      <c r="S355" s="228"/>
      <c r="T355" s="228"/>
      <c r="U355" s="228"/>
      <c r="V355" s="228"/>
      <c r="W355" s="228"/>
      <c r="X355" s="228"/>
      <c r="Y355" s="229"/>
      <c r="Z355" s="220">
        <f t="shared" si="11"/>
        <v>15</v>
      </c>
      <c r="AD355" s="92"/>
      <c r="AE355" s="92"/>
    </row>
    <row r="356" spans="1:31" ht="13.8">
      <c r="A356" s="113"/>
      <c r="B356" s="113"/>
      <c r="C356" s="113"/>
      <c r="D356" s="113"/>
      <c r="E356" s="113"/>
      <c r="F356" s="14"/>
      <c r="G356" s="15"/>
      <c r="H356" s="14"/>
      <c r="I356" s="114"/>
      <c r="J356" s="152">
        <f t="shared" si="10"/>
        <v>0</v>
      </c>
      <c r="K356" s="88"/>
      <c r="L356" s="89"/>
      <c r="M356" s="90"/>
      <c r="N356" s="88"/>
      <c r="O356" s="89"/>
      <c r="P356" s="90"/>
      <c r="Q356" s="160"/>
      <c r="R356" s="230"/>
      <c r="S356" s="228"/>
      <c r="T356" s="228"/>
      <c r="U356" s="228"/>
      <c r="V356" s="228"/>
      <c r="W356" s="228"/>
      <c r="X356" s="228"/>
      <c r="Y356" s="229"/>
      <c r="Z356" s="220">
        <f t="shared" si="11"/>
        <v>15</v>
      </c>
      <c r="AD356" s="92"/>
      <c r="AE356" s="92"/>
    </row>
    <row r="357" spans="1:31" ht="13.8">
      <c r="A357" s="113"/>
      <c r="B357" s="113"/>
      <c r="C357" s="113"/>
      <c r="D357" s="113"/>
      <c r="E357" s="113"/>
      <c r="F357" s="14"/>
      <c r="G357" s="15"/>
      <c r="H357" s="14"/>
      <c r="I357" s="114"/>
      <c r="J357" s="152">
        <f t="shared" si="10"/>
        <v>0</v>
      </c>
      <c r="K357" s="88"/>
      <c r="L357" s="89"/>
      <c r="M357" s="90"/>
      <c r="N357" s="88"/>
      <c r="O357" s="89"/>
      <c r="P357" s="90"/>
      <c r="Q357" s="160"/>
      <c r="R357" s="230"/>
      <c r="S357" s="228"/>
      <c r="T357" s="228"/>
      <c r="U357" s="228"/>
      <c r="V357" s="228"/>
      <c r="W357" s="228"/>
      <c r="X357" s="228"/>
      <c r="Y357" s="229"/>
      <c r="Z357" s="220">
        <f t="shared" si="11"/>
        <v>15</v>
      </c>
      <c r="AD357" s="92"/>
      <c r="AE357" s="92"/>
    </row>
    <row r="358" spans="1:31" ht="13.8">
      <c r="A358" s="113"/>
      <c r="B358" s="113"/>
      <c r="C358" s="113"/>
      <c r="D358" s="113"/>
      <c r="E358" s="113"/>
      <c r="F358" s="14"/>
      <c r="G358" s="15"/>
      <c r="H358" s="14"/>
      <c r="I358" s="114"/>
      <c r="J358" s="152">
        <f t="shared" si="10"/>
        <v>0</v>
      </c>
      <c r="K358" s="88"/>
      <c r="L358" s="89"/>
      <c r="M358" s="90"/>
      <c r="N358" s="88"/>
      <c r="O358" s="89"/>
      <c r="P358" s="90"/>
      <c r="Q358" s="160"/>
      <c r="R358" s="230"/>
      <c r="S358" s="228"/>
      <c r="T358" s="228"/>
      <c r="U358" s="228"/>
      <c r="V358" s="228"/>
      <c r="W358" s="228"/>
      <c r="X358" s="228"/>
      <c r="Y358" s="229"/>
      <c r="Z358" s="220">
        <f t="shared" si="11"/>
        <v>15</v>
      </c>
      <c r="AD358" s="92"/>
      <c r="AE358" s="92"/>
    </row>
    <row r="359" spans="1:31" ht="13.8">
      <c r="A359" s="113"/>
      <c r="B359" s="113"/>
      <c r="C359" s="113"/>
      <c r="D359" s="113"/>
      <c r="E359" s="113"/>
      <c r="F359" s="14"/>
      <c r="G359" s="15"/>
      <c r="H359" s="14"/>
      <c r="I359" s="114"/>
      <c r="J359" s="152">
        <f t="shared" si="10"/>
        <v>0</v>
      </c>
      <c r="K359" s="88"/>
      <c r="L359" s="89"/>
      <c r="M359" s="90"/>
      <c r="N359" s="88"/>
      <c r="O359" s="89"/>
      <c r="P359" s="90"/>
      <c r="Q359" s="160"/>
      <c r="R359" s="230"/>
      <c r="S359" s="228"/>
      <c r="T359" s="228"/>
      <c r="U359" s="228"/>
      <c r="V359" s="228"/>
      <c r="W359" s="228"/>
      <c r="X359" s="228"/>
      <c r="Y359" s="229"/>
      <c r="Z359" s="220">
        <f t="shared" si="11"/>
        <v>15</v>
      </c>
      <c r="AD359" s="92"/>
      <c r="AE359" s="92"/>
    </row>
    <row r="360" spans="1:31" ht="13.8">
      <c r="A360" s="113"/>
      <c r="B360" s="113"/>
      <c r="C360" s="113"/>
      <c r="D360" s="113"/>
      <c r="E360" s="113"/>
      <c r="F360" s="14"/>
      <c r="G360" s="15"/>
      <c r="H360" s="14"/>
      <c r="I360" s="114"/>
      <c r="J360" s="152">
        <f t="shared" si="10"/>
        <v>0</v>
      </c>
      <c r="K360" s="88"/>
      <c r="L360" s="89"/>
      <c r="M360" s="90"/>
      <c r="N360" s="88"/>
      <c r="O360" s="89"/>
      <c r="P360" s="90"/>
      <c r="Q360" s="160"/>
      <c r="R360" s="230"/>
      <c r="S360" s="228"/>
      <c r="T360" s="228"/>
      <c r="U360" s="228"/>
      <c r="V360" s="228"/>
      <c r="W360" s="228"/>
      <c r="X360" s="228"/>
      <c r="Y360" s="229"/>
      <c r="Z360" s="220">
        <f t="shared" si="11"/>
        <v>15</v>
      </c>
      <c r="AD360" s="92"/>
      <c r="AE360" s="92"/>
    </row>
    <row r="361" spans="1:31" ht="13.8">
      <c r="A361" s="113"/>
      <c r="B361" s="113"/>
      <c r="C361" s="113"/>
      <c r="D361" s="113"/>
      <c r="E361" s="113"/>
      <c r="F361" s="14"/>
      <c r="G361" s="15"/>
      <c r="H361" s="14"/>
      <c r="I361" s="114"/>
      <c r="J361" s="152">
        <f t="shared" si="10"/>
        <v>0</v>
      </c>
      <c r="K361" s="88"/>
      <c r="L361" s="89"/>
      <c r="M361" s="90"/>
      <c r="N361" s="88"/>
      <c r="O361" s="89"/>
      <c r="P361" s="90"/>
      <c r="Q361" s="160"/>
      <c r="R361" s="230"/>
      <c r="S361" s="228"/>
      <c r="T361" s="228"/>
      <c r="U361" s="228"/>
      <c r="V361" s="228"/>
      <c r="W361" s="228"/>
      <c r="X361" s="228"/>
      <c r="Y361" s="229"/>
      <c r="Z361" s="220">
        <f t="shared" si="11"/>
        <v>15</v>
      </c>
      <c r="AD361" s="92"/>
      <c r="AE361" s="92"/>
    </row>
    <row r="362" spans="1:31" ht="13.8">
      <c r="A362" s="113"/>
      <c r="B362" s="113"/>
      <c r="C362" s="113"/>
      <c r="D362" s="113"/>
      <c r="E362" s="113"/>
      <c r="F362" s="14"/>
      <c r="G362" s="15"/>
      <c r="H362" s="14"/>
      <c r="I362" s="114"/>
      <c r="J362" s="152">
        <f t="shared" si="10"/>
        <v>0</v>
      </c>
      <c r="K362" s="88"/>
      <c r="L362" s="89"/>
      <c r="M362" s="90"/>
      <c r="N362" s="88"/>
      <c r="O362" s="89"/>
      <c r="P362" s="90"/>
      <c r="Q362" s="160"/>
      <c r="R362" s="230"/>
      <c r="S362" s="228"/>
      <c r="T362" s="228"/>
      <c r="U362" s="228"/>
      <c r="V362" s="228"/>
      <c r="W362" s="228"/>
      <c r="X362" s="228"/>
      <c r="Y362" s="229"/>
      <c r="Z362" s="220">
        <f t="shared" si="11"/>
        <v>15</v>
      </c>
      <c r="AD362" s="92"/>
      <c r="AE362" s="92"/>
    </row>
    <row r="363" spans="1:31" ht="13.8">
      <c r="A363" s="113"/>
      <c r="B363" s="113"/>
      <c r="C363" s="113"/>
      <c r="D363" s="113"/>
      <c r="E363" s="113"/>
      <c r="F363" s="14"/>
      <c r="G363" s="15"/>
      <c r="H363" s="14"/>
      <c r="I363" s="114"/>
      <c r="J363" s="152">
        <f t="shared" si="10"/>
        <v>0</v>
      </c>
      <c r="K363" s="88"/>
      <c r="L363" s="89"/>
      <c r="M363" s="90"/>
      <c r="N363" s="88"/>
      <c r="O363" s="89"/>
      <c r="P363" s="90"/>
      <c r="Q363" s="160"/>
      <c r="R363" s="230"/>
      <c r="S363" s="228"/>
      <c r="T363" s="228"/>
      <c r="U363" s="228"/>
      <c r="V363" s="228"/>
      <c r="W363" s="228"/>
      <c r="X363" s="228"/>
      <c r="Y363" s="229"/>
      <c r="Z363" s="220">
        <f t="shared" si="11"/>
        <v>15</v>
      </c>
      <c r="AD363" s="92"/>
      <c r="AE363" s="92"/>
    </row>
    <row r="364" spans="1:31" ht="13.8">
      <c r="A364" s="113"/>
      <c r="B364" s="113"/>
      <c r="C364" s="113"/>
      <c r="D364" s="113"/>
      <c r="E364" s="113"/>
      <c r="F364" s="14"/>
      <c r="G364" s="15"/>
      <c r="H364" s="14"/>
      <c r="I364" s="114"/>
      <c r="J364" s="152">
        <f t="shared" si="10"/>
        <v>0</v>
      </c>
      <c r="K364" s="88"/>
      <c r="L364" s="89"/>
      <c r="M364" s="90"/>
      <c r="N364" s="88"/>
      <c r="O364" s="89"/>
      <c r="P364" s="90"/>
      <c r="Q364" s="160"/>
      <c r="R364" s="230"/>
      <c r="S364" s="228"/>
      <c r="T364" s="228"/>
      <c r="U364" s="228"/>
      <c r="V364" s="228"/>
      <c r="W364" s="228"/>
      <c r="X364" s="228"/>
      <c r="Y364" s="229"/>
      <c r="Z364" s="220">
        <f t="shared" si="11"/>
        <v>15</v>
      </c>
      <c r="AD364" s="92"/>
      <c r="AE364" s="92"/>
    </row>
    <row r="365" spans="1:31" ht="13.8">
      <c r="A365" s="113"/>
      <c r="B365" s="113"/>
      <c r="C365" s="113"/>
      <c r="D365" s="113"/>
      <c r="E365" s="113"/>
      <c r="F365" s="14"/>
      <c r="G365" s="15"/>
      <c r="H365" s="14"/>
      <c r="I365" s="114"/>
      <c r="J365" s="152">
        <f t="shared" si="10"/>
        <v>0</v>
      </c>
      <c r="K365" s="88"/>
      <c r="L365" s="89"/>
      <c r="M365" s="90"/>
      <c r="N365" s="88"/>
      <c r="O365" s="89"/>
      <c r="P365" s="90"/>
      <c r="Q365" s="160"/>
      <c r="R365" s="230"/>
      <c r="S365" s="228"/>
      <c r="T365" s="228"/>
      <c r="U365" s="228"/>
      <c r="V365" s="228"/>
      <c r="W365" s="228"/>
      <c r="X365" s="228"/>
      <c r="Y365" s="229"/>
      <c r="Z365" s="220">
        <f t="shared" si="11"/>
        <v>15</v>
      </c>
      <c r="AD365" s="92"/>
      <c r="AE365" s="92"/>
    </row>
    <row r="366" spans="1:31" ht="13.8">
      <c r="A366" s="113"/>
      <c r="B366" s="113"/>
      <c r="C366" s="113"/>
      <c r="D366" s="113"/>
      <c r="E366" s="113"/>
      <c r="F366" s="14"/>
      <c r="G366" s="15"/>
      <c r="H366" s="14"/>
      <c r="I366" s="114"/>
      <c r="J366" s="152">
        <f t="shared" si="10"/>
        <v>0</v>
      </c>
      <c r="K366" s="88"/>
      <c r="L366" s="89"/>
      <c r="M366" s="90"/>
      <c r="N366" s="88"/>
      <c r="O366" s="89"/>
      <c r="P366" s="90"/>
      <c r="Q366" s="160"/>
      <c r="R366" s="230"/>
      <c r="S366" s="228"/>
      <c r="T366" s="228"/>
      <c r="U366" s="228"/>
      <c r="V366" s="228"/>
      <c r="W366" s="228"/>
      <c r="X366" s="228"/>
      <c r="Y366" s="229"/>
      <c r="Z366" s="220">
        <f t="shared" si="11"/>
        <v>15</v>
      </c>
      <c r="AD366" s="92"/>
      <c r="AE366" s="92"/>
    </row>
    <row r="367" spans="1:31" ht="13.8">
      <c r="A367" s="113"/>
      <c r="B367" s="113"/>
      <c r="C367" s="113"/>
      <c r="D367" s="113"/>
      <c r="E367" s="113"/>
      <c r="F367" s="14"/>
      <c r="G367" s="15"/>
      <c r="H367" s="14"/>
      <c r="I367" s="114"/>
      <c r="J367" s="152">
        <f t="shared" si="10"/>
        <v>0</v>
      </c>
      <c r="K367" s="88"/>
      <c r="L367" s="89"/>
      <c r="M367" s="90"/>
      <c r="N367" s="88"/>
      <c r="O367" s="89"/>
      <c r="P367" s="90"/>
      <c r="Q367" s="160"/>
      <c r="R367" s="230"/>
      <c r="S367" s="228"/>
      <c r="T367" s="228"/>
      <c r="U367" s="228"/>
      <c r="V367" s="228"/>
      <c r="W367" s="228"/>
      <c r="X367" s="228"/>
      <c r="Y367" s="229"/>
      <c r="Z367" s="220">
        <f t="shared" si="11"/>
        <v>15</v>
      </c>
      <c r="AD367" s="92"/>
      <c r="AE367" s="92"/>
    </row>
    <row r="368" spans="1:31" ht="13.8">
      <c r="A368" s="113"/>
      <c r="B368" s="113"/>
      <c r="C368" s="113"/>
      <c r="D368" s="113"/>
      <c r="E368" s="113"/>
      <c r="F368" s="14"/>
      <c r="G368" s="15"/>
      <c r="H368" s="14"/>
      <c r="I368" s="114"/>
      <c r="J368" s="152">
        <f t="shared" si="10"/>
        <v>0</v>
      </c>
      <c r="K368" s="88"/>
      <c r="L368" s="89"/>
      <c r="M368" s="90"/>
      <c r="N368" s="88"/>
      <c r="O368" s="89"/>
      <c r="P368" s="90"/>
      <c r="Q368" s="160"/>
      <c r="R368" s="230"/>
      <c r="S368" s="228"/>
      <c r="T368" s="228"/>
      <c r="U368" s="228"/>
      <c r="V368" s="228"/>
      <c r="W368" s="228"/>
      <c r="X368" s="228"/>
      <c r="Y368" s="229"/>
      <c r="Z368" s="220">
        <f t="shared" si="11"/>
        <v>15</v>
      </c>
      <c r="AD368" s="92"/>
      <c r="AE368" s="92"/>
    </row>
    <row r="369" spans="1:31" ht="13.8">
      <c r="A369" s="113"/>
      <c r="B369" s="113"/>
      <c r="C369" s="113"/>
      <c r="D369" s="113"/>
      <c r="E369" s="113"/>
      <c r="F369" s="14"/>
      <c r="G369" s="15"/>
      <c r="H369" s="14"/>
      <c r="I369" s="114"/>
      <c r="J369" s="152">
        <f t="shared" si="10"/>
        <v>0</v>
      </c>
      <c r="K369" s="88"/>
      <c r="L369" s="89"/>
      <c r="M369" s="90"/>
      <c r="N369" s="88"/>
      <c r="O369" s="89"/>
      <c r="P369" s="90"/>
      <c r="Q369" s="160"/>
      <c r="R369" s="230"/>
      <c r="S369" s="228"/>
      <c r="T369" s="228"/>
      <c r="U369" s="228"/>
      <c r="V369" s="228"/>
      <c r="W369" s="228"/>
      <c r="X369" s="228"/>
      <c r="Y369" s="229"/>
      <c r="Z369" s="220">
        <f t="shared" si="11"/>
        <v>15</v>
      </c>
      <c r="AD369" s="92"/>
      <c r="AE369" s="92"/>
    </row>
    <row r="370" spans="1:31" ht="13.8">
      <c r="A370" s="113"/>
      <c r="B370" s="113"/>
      <c r="C370" s="113"/>
      <c r="D370" s="113"/>
      <c r="E370" s="113"/>
      <c r="F370" s="14"/>
      <c r="G370" s="15"/>
      <c r="H370" s="14"/>
      <c r="I370" s="114"/>
      <c r="J370" s="152">
        <f t="shared" si="10"/>
        <v>0</v>
      </c>
      <c r="K370" s="88"/>
      <c r="L370" s="89"/>
      <c r="M370" s="90"/>
      <c r="N370" s="88"/>
      <c r="O370" s="89"/>
      <c r="P370" s="90"/>
      <c r="Q370" s="160"/>
      <c r="R370" s="230"/>
      <c r="S370" s="228"/>
      <c r="T370" s="228"/>
      <c r="U370" s="228"/>
      <c r="V370" s="228"/>
      <c r="W370" s="228"/>
      <c r="X370" s="228"/>
      <c r="Y370" s="229"/>
      <c r="Z370" s="220">
        <f t="shared" si="11"/>
        <v>15</v>
      </c>
      <c r="AD370" s="92"/>
      <c r="AE370" s="92"/>
    </row>
    <row r="371" spans="1:31" ht="13.8">
      <c r="A371" s="113"/>
      <c r="B371" s="113"/>
      <c r="C371" s="113"/>
      <c r="D371" s="113"/>
      <c r="E371" s="113"/>
      <c r="F371" s="14"/>
      <c r="G371" s="15"/>
      <c r="H371" s="14"/>
      <c r="I371" s="114"/>
      <c r="J371" s="152">
        <f t="shared" si="10"/>
        <v>0</v>
      </c>
      <c r="K371" s="88"/>
      <c r="L371" s="89"/>
      <c r="M371" s="90"/>
      <c r="N371" s="88"/>
      <c r="O371" s="89"/>
      <c r="P371" s="90"/>
      <c r="Q371" s="160"/>
      <c r="R371" s="230"/>
      <c r="S371" s="228"/>
      <c r="T371" s="228"/>
      <c r="U371" s="228"/>
      <c r="V371" s="228"/>
      <c r="W371" s="228"/>
      <c r="X371" s="228"/>
      <c r="Y371" s="229"/>
      <c r="Z371" s="220">
        <f t="shared" si="11"/>
        <v>15</v>
      </c>
      <c r="AD371" s="92"/>
      <c r="AE371" s="92"/>
    </row>
    <row r="372" spans="1:31" ht="13.8">
      <c r="A372" s="113"/>
      <c r="B372" s="113"/>
      <c r="C372" s="113"/>
      <c r="D372" s="113"/>
      <c r="E372" s="113"/>
      <c r="F372" s="14"/>
      <c r="G372" s="15"/>
      <c r="H372" s="14"/>
      <c r="I372" s="114"/>
      <c r="J372" s="152">
        <f t="shared" si="10"/>
        <v>0</v>
      </c>
      <c r="K372" s="88"/>
      <c r="L372" s="89"/>
      <c r="M372" s="90"/>
      <c r="N372" s="88"/>
      <c r="O372" s="89"/>
      <c r="P372" s="90"/>
      <c r="Q372" s="160"/>
      <c r="R372" s="230"/>
      <c r="S372" s="228"/>
      <c r="T372" s="228"/>
      <c r="U372" s="228"/>
      <c r="V372" s="228"/>
      <c r="W372" s="228"/>
      <c r="X372" s="228"/>
      <c r="Y372" s="229"/>
      <c r="Z372" s="220">
        <f t="shared" si="11"/>
        <v>15</v>
      </c>
      <c r="AD372" s="92"/>
      <c r="AE372" s="92"/>
    </row>
    <row r="373" spans="1:31" ht="13.8">
      <c r="A373" s="113"/>
      <c r="B373" s="113"/>
      <c r="C373" s="113"/>
      <c r="D373" s="113"/>
      <c r="E373" s="113"/>
      <c r="F373" s="14"/>
      <c r="G373" s="15"/>
      <c r="H373" s="14"/>
      <c r="I373" s="114"/>
      <c r="J373" s="152">
        <f t="shared" si="10"/>
        <v>0</v>
      </c>
      <c r="K373" s="88"/>
      <c r="L373" s="89"/>
      <c r="M373" s="90"/>
      <c r="N373" s="88"/>
      <c r="O373" s="89"/>
      <c r="P373" s="90"/>
      <c r="Q373" s="160"/>
      <c r="R373" s="230"/>
      <c r="S373" s="228"/>
      <c r="T373" s="228"/>
      <c r="U373" s="228"/>
      <c r="V373" s="228"/>
      <c r="W373" s="228"/>
      <c r="X373" s="228"/>
      <c r="Y373" s="229"/>
      <c r="Z373" s="220">
        <f t="shared" si="11"/>
        <v>15</v>
      </c>
      <c r="AD373" s="92"/>
      <c r="AE373" s="92"/>
    </row>
    <row r="374" spans="1:31" ht="13.8">
      <c r="A374" s="113"/>
      <c r="B374" s="113"/>
      <c r="C374" s="113"/>
      <c r="D374" s="113"/>
      <c r="E374" s="113"/>
      <c r="F374" s="14"/>
      <c r="G374" s="15"/>
      <c r="H374" s="14"/>
      <c r="I374" s="114"/>
      <c r="J374" s="152">
        <f t="shared" si="10"/>
        <v>0</v>
      </c>
      <c r="K374" s="88"/>
      <c r="L374" s="89"/>
      <c r="M374" s="90"/>
      <c r="N374" s="88"/>
      <c r="O374" s="89"/>
      <c r="P374" s="90"/>
      <c r="Q374" s="160"/>
      <c r="R374" s="230"/>
      <c r="S374" s="228"/>
      <c r="T374" s="228"/>
      <c r="U374" s="228"/>
      <c r="V374" s="228"/>
      <c r="W374" s="228"/>
      <c r="X374" s="228"/>
      <c r="Y374" s="229"/>
      <c r="Z374" s="220">
        <f t="shared" si="11"/>
        <v>15</v>
      </c>
      <c r="AD374" s="92"/>
      <c r="AE374" s="92"/>
    </row>
    <row r="375" spans="1:31" ht="13.8">
      <c r="A375" s="113"/>
      <c r="B375" s="113"/>
      <c r="C375" s="113"/>
      <c r="D375" s="113"/>
      <c r="E375" s="113"/>
      <c r="F375" s="14"/>
      <c r="G375" s="15"/>
      <c r="H375" s="14"/>
      <c r="I375" s="114"/>
      <c r="J375" s="152">
        <f t="shared" si="10"/>
        <v>0</v>
      </c>
      <c r="K375" s="88"/>
      <c r="L375" s="89"/>
      <c r="M375" s="90"/>
      <c r="N375" s="88"/>
      <c r="O375" s="89"/>
      <c r="P375" s="90"/>
      <c r="Q375" s="160"/>
      <c r="R375" s="230"/>
      <c r="S375" s="228"/>
      <c r="T375" s="228"/>
      <c r="U375" s="228"/>
      <c r="V375" s="228"/>
      <c r="W375" s="228"/>
      <c r="X375" s="228"/>
      <c r="Y375" s="229"/>
      <c r="Z375" s="220">
        <f t="shared" si="11"/>
        <v>15</v>
      </c>
      <c r="AD375" s="92"/>
      <c r="AE375" s="92"/>
    </row>
    <row r="376" spans="1:31" ht="13.8">
      <c r="A376" s="113"/>
      <c r="B376" s="113"/>
      <c r="C376" s="113"/>
      <c r="D376" s="113"/>
      <c r="E376" s="113"/>
      <c r="F376" s="14"/>
      <c r="G376" s="15"/>
      <c r="H376" s="14"/>
      <c r="I376" s="114"/>
      <c r="J376" s="152">
        <f t="shared" si="10"/>
        <v>0</v>
      </c>
      <c r="K376" s="88"/>
      <c r="L376" s="89"/>
      <c r="M376" s="90"/>
      <c r="N376" s="88"/>
      <c r="O376" s="89"/>
      <c r="P376" s="90"/>
      <c r="Q376" s="160"/>
      <c r="R376" s="230"/>
      <c r="S376" s="228"/>
      <c r="T376" s="228"/>
      <c r="U376" s="228"/>
      <c r="V376" s="228"/>
      <c r="W376" s="228"/>
      <c r="X376" s="228"/>
      <c r="Y376" s="229"/>
      <c r="Z376" s="220">
        <f t="shared" si="11"/>
        <v>15</v>
      </c>
      <c r="AD376" s="92"/>
      <c r="AE376" s="92"/>
    </row>
    <row r="377" spans="1:31" ht="13.8">
      <c r="A377" s="113"/>
      <c r="B377" s="113"/>
      <c r="C377" s="113"/>
      <c r="D377" s="113"/>
      <c r="E377" s="113"/>
      <c r="F377" s="14"/>
      <c r="G377" s="15"/>
      <c r="H377" s="14"/>
      <c r="I377" s="114"/>
      <c r="J377" s="152">
        <f t="shared" si="10"/>
        <v>0</v>
      </c>
      <c r="K377" s="88"/>
      <c r="L377" s="89"/>
      <c r="M377" s="90"/>
      <c r="N377" s="88"/>
      <c r="O377" s="89"/>
      <c r="P377" s="90"/>
      <c r="Q377" s="160"/>
      <c r="R377" s="230"/>
      <c r="S377" s="228"/>
      <c r="T377" s="228"/>
      <c r="U377" s="228"/>
      <c r="V377" s="228"/>
      <c r="W377" s="228"/>
      <c r="X377" s="228"/>
      <c r="Y377" s="229"/>
      <c r="Z377" s="220">
        <f t="shared" si="11"/>
        <v>15</v>
      </c>
      <c r="AD377" s="92"/>
      <c r="AE377" s="92"/>
    </row>
    <row r="378" spans="1:31" ht="13.8">
      <c r="A378" s="113"/>
      <c r="B378" s="113"/>
      <c r="C378" s="113"/>
      <c r="D378" s="113"/>
      <c r="E378" s="113"/>
      <c r="F378" s="14"/>
      <c r="G378" s="15"/>
      <c r="H378" s="14"/>
      <c r="I378" s="114"/>
      <c r="J378" s="152">
        <f t="shared" si="10"/>
        <v>0</v>
      </c>
      <c r="K378" s="88"/>
      <c r="L378" s="89"/>
      <c r="M378" s="90"/>
      <c r="N378" s="88"/>
      <c r="O378" s="89"/>
      <c r="P378" s="90"/>
      <c r="Q378" s="160"/>
      <c r="R378" s="230"/>
      <c r="S378" s="228"/>
      <c r="T378" s="228"/>
      <c r="U378" s="228"/>
      <c r="V378" s="228"/>
      <c r="W378" s="228"/>
      <c r="X378" s="228"/>
      <c r="Y378" s="229"/>
      <c r="Z378" s="220">
        <f t="shared" si="11"/>
        <v>15</v>
      </c>
      <c r="AD378" s="92"/>
      <c r="AE378" s="92"/>
    </row>
    <row r="379" spans="1:31" ht="13.8">
      <c r="A379" s="113"/>
      <c r="B379" s="113"/>
      <c r="C379" s="113"/>
      <c r="D379" s="113"/>
      <c r="E379" s="113"/>
      <c r="F379" s="14"/>
      <c r="G379" s="15"/>
      <c r="H379" s="14"/>
      <c r="I379" s="114"/>
      <c r="J379" s="152">
        <f t="shared" si="10"/>
        <v>0</v>
      </c>
      <c r="K379" s="88"/>
      <c r="L379" s="89"/>
      <c r="M379" s="90"/>
      <c r="N379" s="88"/>
      <c r="O379" s="89"/>
      <c r="P379" s="90"/>
      <c r="Q379" s="160"/>
      <c r="R379" s="230"/>
      <c r="S379" s="228"/>
      <c r="T379" s="228"/>
      <c r="U379" s="228"/>
      <c r="V379" s="228"/>
      <c r="W379" s="228"/>
      <c r="X379" s="228"/>
      <c r="Y379" s="229"/>
      <c r="Z379" s="220">
        <f t="shared" si="11"/>
        <v>15</v>
      </c>
      <c r="AD379" s="92"/>
      <c r="AE379" s="92"/>
    </row>
    <row r="380" spans="1:31" ht="13.8">
      <c r="A380" s="113"/>
      <c r="B380" s="113"/>
      <c r="C380" s="113"/>
      <c r="D380" s="113"/>
      <c r="E380" s="113"/>
      <c r="F380" s="14"/>
      <c r="G380" s="15"/>
      <c r="H380" s="14"/>
      <c r="I380" s="114"/>
      <c r="J380" s="152">
        <f t="shared" si="10"/>
        <v>0</v>
      </c>
      <c r="K380" s="88"/>
      <c r="L380" s="89"/>
      <c r="M380" s="90"/>
      <c r="N380" s="88"/>
      <c r="O380" s="89"/>
      <c r="P380" s="90"/>
      <c r="Q380" s="160"/>
      <c r="R380" s="230"/>
      <c r="S380" s="228"/>
      <c r="T380" s="228"/>
      <c r="U380" s="228"/>
      <c r="V380" s="228"/>
      <c r="W380" s="228"/>
      <c r="X380" s="228"/>
      <c r="Y380" s="229"/>
      <c r="Z380" s="220">
        <f t="shared" si="11"/>
        <v>15</v>
      </c>
      <c r="AD380" s="92"/>
      <c r="AE380" s="92"/>
    </row>
    <row r="381" spans="1:31" ht="13.8">
      <c r="A381" s="113"/>
      <c r="B381" s="113"/>
      <c r="C381" s="113"/>
      <c r="D381" s="113"/>
      <c r="E381" s="113"/>
      <c r="F381" s="14"/>
      <c r="G381" s="15"/>
      <c r="H381" s="14"/>
      <c r="I381" s="114"/>
      <c r="J381" s="152">
        <f t="shared" si="10"/>
        <v>0</v>
      </c>
      <c r="K381" s="88"/>
      <c r="L381" s="89"/>
      <c r="M381" s="90"/>
      <c r="N381" s="88"/>
      <c r="O381" s="89"/>
      <c r="P381" s="90"/>
      <c r="Q381" s="160"/>
      <c r="R381" s="230"/>
      <c r="S381" s="228"/>
      <c r="T381" s="228"/>
      <c r="U381" s="228"/>
      <c r="V381" s="228"/>
      <c r="W381" s="228"/>
      <c r="X381" s="228"/>
      <c r="Y381" s="229"/>
      <c r="Z381" s="220">
        <f t="shared" si="11"/>
        <v>15</v>
      </c>
      <c r="AD381" s="92"/>
      <c r="AE381" s="92"/>
    </row>
    <row r="382" spans="1:31" ht="13.8">
      <c r="A382" s="113"/>
      <c r="B382" s="113"/>
      <c r="C382" s="113"/>
      <c r="D382" s="113"/>
      <c r="E382" s="113"/>
      <c r="F382" s="14"/>
      <c r="G382" s="15"/>
      <c r="H382" s="14"/>
      <c r="I382" s="114"/>
      <c r="J382" s="152">
        <f t="shared" si="10"/>
        <v>0</v>
      </c>
      <c r="K382" s="88"/>
      <c r="L382" s="89"/>
      <c r="M382" s="90"/>
      <c r="N382" s="88"/>
      <c r="O382" s="89"/>
      <c r="P382" s="90"/>
      <c r="Q382" s="160"/>
      <c r="R382" s="230"/>
      <c r="S382" s="228"/>
      <c r="T382" s="228"/>
      <c r="U382" s="228"/>
      <c r="V382" s="228"/>
      <c r="W382" s="228"/>
      <c r="X382" s="228"/>
      <c r="Y382" s="229"/>
      <c r="Z382" s="220">
        <f t="shared" si="11"/>
        <v>15</v>
      </c>
      <c r="AD382" s="92"/>
      <c r="AE382" s="92"/>
    </row>
    <row r="383" spans="1:31" ht="13.8">
      <c r="A383" s="113"/>
      <c r="B383" s="113"/>
      <c r="C383" s="113"/>
      <c r="D383" s="113"/>
      <c r="E383" s="113"/>
      <c r="F383" s="14"/>
      <c r="G383" s="15"/>
      <c r="H383" s="14"/>
      <c r="I383" s="114"/>
      <c r="J383" s="152">
        <f t="shared" si="10"/>
        <v>0</v>
      </c>
      <c r="K383" s="88"/>
      <c r="L383" s="89"/>
      <c r="M383" s="90"/>
      <c r="N383" s="88"/>
      <c r="O383" s="89"/>
      <c r="P383" s="90"/>
      <c r="Q383" s="160"/>
      <c r="R383" s="230"/>
      <c r="S383" s="228"/>
      <c r="T383" s="228"/>
      <c r="U383" s="228"/>
      <c r="V383" s="228"/>
      <c r="W383" s="228"/>
      <c r="X383" s="228"/>
      <c r="Y383" s="229"/>
      <c r="Z383" s="220">
        <f t="shared" si="11"/>
        <v>15</v>
      </c>
      <c r="AD383" s="92"/>
      <c r="AE383" s="92"/>
    </row>
    <row r="384" spans="1:31" ht="13.8">
      <c r="A384" s="113"/>
      <c r="B384" s="113"/>
      <c r="C384" s="113"/>
      <c r="D384" s="113"/>
      <c r="E384" s="113"/>
      <c r="F384" s="14"/>
      <c r="G384" s="15"/>
      <c r="H384" s="14"/>
      <c r="I384" s="114"/>
      <c r="J384" s="152">
        <f t="shared" si="10"/>
        <v>0</v>
      </c>
      <c r="K384" s="88"/>
      <c r="L384" s="89"/>
      <c r="M384" s="90"/>
      <c r="N384" s="88"/>
      <c r="O384" s="89"/>
      <c r="P384" s="90"/>
      <c r="Q384" s="160"/>
      <c r="R384" s="230"/>
      <c r="S384" s="228"/>
      <c r="T384" s="228"/>
      <c r="U384" s="228"/>
      <c r="V384" s="228"/>
      <c r="W384" s="228"/>
      <c r="X384" s="228"/>
      <c r="Y384" s="229"/>
      <c r="Z384" s="220">
        <f t="shared" si="11"/>
        <v>15</v>
      </c>
      <c r="AD384" s="92"/>
      <c r="AE384" s="92"/>
    </row>
    <row r="385" spans="1:31" ht="13.8">
      <c r="A385" s="113"/>
      <c r="B385" s="113"/>
      <c r="C385" s="113"/>
      <c r="D385" s="113"/>
      <c r="E385" s="113"/>
      <c r="F385" s="14"/>
      <c r="G385" s="15"/>
      <c r="H385" s="14"/>
      <c r="I385" s="114"/>
      <c r="J385" s="152">
        <f t="shared" si="10"/>
        <v>0</v>
      </c>
      <c r="K385" s="88"/>
      <c r="L385" s="89"/>
      <c r="M385" s="90"/>
      <c r="N385" s="88"/>
      <c r="O385" s="89"/>
      <c r="P385" s="90"/>
      <c r="Q385" s="160"/>
      <c r="R385" s="230"/>
      <c r="S385" s="228"/>
      <c r="T385" s="228"/>
      <c r="U385" s="228"/>
      <c r="V385" s="228"/>
      <c r="W385" s="228"/>
      <c r="X385" s="228"/>
      <c r="Y385" s="229"/>
      <c r="Z385" s="220">
        <f t="shared" si="11"/>
        <v>15</v>
      </c>
      <c r="AD385" s="92"/>
      <c r="AE385" s="92"/>
    </row>
    <row r="386" spans="1:31" ht="13.8">
      <c r="A386" s="113"/>
      <c r="B386" s="113"/>
      <c r="C386" s="113"/>
      <c r="D386" s="113"/>
      <c r="E386" s="113"/>
      <c r="F386" s="14"/>
      <c r="G386" s="15"/>
      <c r="H386" s="14"/>
      <c r="I386" s="114"/>
      <c r="J386" s="152">
        <f t="shared" si="10"/>
        <v>0</v>
      </c>
      <c r="K386" s="88"/>
      <c r="L386" s="89"/>
      <c r="M386" s="90"/>
      <c r="N386" s="88"/>
      <c r="O386" s="89"/>
      <c r="P386" s="90"/>
      <c r="Q386" s="160"/>
      <c r="R386" s="230"/>
      <c r="S386" s="228"/>
      <c r="T386" s="228"/>
      <c r="U386" s="228"/>
      <c r="V386" s="228"/>
      <c r="W386" s="228"/>
      <c r="X386" s="228"/>
      <c r="Y386" s="229"/>
      <c r="Z386" s="220">
        <f t="shared" si="11"/>
        <v>15</v>
      </c>
      <c r="AD386" s="92"/>
      <c r="AE386" s="92"/>
    </row>
    <row r="387" spans="1:31" ht="13.8">
      <c r="A387" s="113"/>
      <c r="B387" s="113"/>
      <c r="C387" s="113"/>
      <c r="D387" s="113"/>
      <c r="E387" s="113"/>
      <c r="F387" s="14"/>
      <c r="G387" s="15"/>
      <c r="H387" s="14"/>
      <c r="I387" s="114"/>
      <c r="J387" s="152">
        <f t="shared" si="10"/>
        <v>0</v>
      </c>
      <c r="K387" s="88"/>
      <c r="L387" s="89"/>
      <c r="M387" s="90"/>
      <c r="N387" s="88"/>
      <c r="O387" s="89"/>
      <c r="P387" s="90"/>
      <c r="Q387" s="160"/>
      <c r="R387" s="230"/>
      <c r="S387" s="228"/>
      <c r="T387" s="228"/>
      <c r="U387" s="228"/>
      <c r="V387" s="228"/>
      <c r="W387" s="228"/>
      <c r="X387" s="228"/>
      <c r="Y387" s="229"/>
      <c r="Z387" s="220">
        <f t="shared" si="11"/>
        <v>15</v>
      </c>
      <c r="AD387" s="92"/>
      <c r="AE387" s="92"/>
    </row>
    <row r="388" spans="1:31" ht="13.8">
      <c r="A388" s="113"/>
      <c r="B388" s="113"/>
      <c r="C388" s="113"/>
      <c r="D388" s="113"/>
      <c r="E388" s="113"/>
      <c r="F388" s="14"/>
      <c r="G388" s="15"/>
      <c r="H388" s="14"/>
      <c r="I388" s="114"/>
      <c r="J388" s="152">
        <f t="shared" si="10"/>
        <v>0</v>
      </c>
      <c r="K388" s="88"/>
      <c r="L388" s="89"/>
      <c r="M388" s="90"/>
      <c r="N388" s="88"/>
      <c r="O388" s="89"/>
      <c r="P388" s="90"/>
      <c r="Q388" s="160"/>
      <c r="R388" s="230"/>
      <c r="S388" s="228"/>
      <c r="T388" s="228"/>
      <c r="U388" s="228"/>
      <c r="V388" s="228"/>
      <c r="W388" s="228"/>
      <c r="X388" s="228"/>
      <c r="Y388" s="229"/>
      <c r="Z388" s="220">
        <f t="shared" si="11"/>
        <v>15</v>
      </c>
      <c r="AD388" s="92"/>
      <c r="AE388" s="92"/>
    </row>
    <row r="389" spans="1:31" ht="13.8">
      <c r="A389" s="113"/>
      <c r="B389" s="113"/>
      <c r="C389" s="113"/>
      <c r="D389" s="113"/>
      <c r="E389" s="113"/>
      <c r="F389" s="14"/>
      <c r="G389" s="15"/>
      <c r="H389" s="14"/>
      <c r="I389" s="114"/>
      <c r="J389" s="152">
        <f t="shared" si="10"/>
        <v>0</v>
      </c>
      <c r="K389" s="88"/>
      <c r="L389" s="89"/>
      <c r="M389" s="90"/>
      <c r="N389" s="88"/>
      <c r="O389" s="89"/>
      <c r="P389" s="90"/>
      <c r="Q389" s="160"/>
      <c r="R389" s="230"/>
      <c r="S389" s="228"/>
      <c r="T389" s="228"/>
      <c r="U389" s="228"/>
      <c r="V389" s="228"/>
      <c r="W389" s="228"/>
      <c r="X389" s="228"/>
      <c r="Y389" s="229"/>
      <c r="Z389" s="220">
        <f t="shared" si="11"/>
        <v>15</v>
      </c>
      <c r="AD389" s="92"/>
      <c r="AE389" s="92"/>
    </row>
    <row r="390" spans="1:31" ht="13.8">
      <c r="A390" s="113"/>
      <c r="B390" s="113"/>
      <c r="C390" s="113"/>
      <c r="D390" s="113"/>
      <c r="E390" s="113"/>
      <c r="F390" s="14"/>
      <c r="G390" s="15"/>
      <c r="H390" s="14"/>
      <c r="I390" s="114"/>
      <c r="J390" s="152">
        <f t="shared" ref="J390:J453" si="12">IF(I390&lt;&gt;"",I390,IF(AND(ISNUMBER(FIND(".",F390*H390)),ROUNDDOWN(F390*H390,0)=0,F390*H390&lt;0),CONCATENATE("-0",LEFT(RIGHT(F390*H390,LEN(F390*H390)-SEARCH(".",F390*H390)+1),4)),IF(ISNUMBER(FIND(".",F390*H390)),CONCATENATE(ROUNDDOWN(F390*H390,0),LEFT(RIGHT(F390*H390,LEN(F390*H390)-SEARCH(".",F390*H390)+1),4)),F390*H390)))*1</f>
        <v>0</v>
      </c>
      <c r="K390" s="88"/>
      <c r="L390" s="89"/>
      <c r="M390" s="90"/>
      <c r="N390" s="88"/>
      <c r="O390" s="89"/>
      <c r="P390" s="90"/>
      <c r="Q390" s="160"/>
      <c r="R390" s="230"/>
      <c r="S390" s="228"/>
      <c r="T390" s="228"/>
      <c r="U390" s="228"/>
      <c r="V390" s="228"/>
      <c r="W390" s="228"/>
      <c r="X390" s="228"/>
      <c r="Y390" s="229"/>
      <c r="Z390" s="220">
        <f t="shared" ref="Z390:Z453" si="13">COUNTBLANK(A390:I390)+COUNTBLANK(K390:P390)</f>
        <v>15</v>
      </c>
      <c r="AD390" s="92"/>
      <c r="AE390" s="92"/>
    </row>
    <row r="391" spans="1:31" ht="13.8">
      <c r="A391" s="113"/>
      <c r="B391" s="113"/>
      <c r="C391" s="113"/>
      <c r="D391" s="113"/>
      <c r="E391" s="113"/>
      <c r="F391" s="14"/>
      <c r="G391" s="15"/>
      <c r="H391" s="14"/>
      <c r="I391" s="114"/>
      <c r="J391" s="152">
        <f t="shared" si="12"/>
        <v>0</v>
      </c>
      <c r="K391" s="88"/>
      <c r="L391" s="89"/>
      <c r="M391" s="90"/>
      <c r="N391" s="88"/>
      <c r="O391" s="89"/>
      <c r="P391" s="90"/>
      <c r="Q391" s="160"/>
      <c r="R391" s="230"/>
      <c r="S391" s="228"/>
      <c r="T391" s="228"/>
      <c r="U391" s="228"/>
      <c r="V391" s="228"/>
      <c r="W391" s="228"/>
      <c r="X391" s="228"/>
      <c r="Y391" s="229"/>
      <c r="Z391" s="220">
        <f t="shared" si="13"/>
        <v>15</v>
      </c>
      <c r="AD391" s="92"/>
      <c r="AE391" s="92"/>
    </row>
    <row r="392" spans="1:31" ht="13.8">
      <c r="A392" s="113"/>
      <c r="B392" s="113"/>
      <c r="C392" s="113"/>
      <c r="D392" s="113"/>
      <c r="E392" s="113"/>
      <c r="F392" s="14"/>
      <c r="G392" s="15"/>
      <c r="H392" s="14"/>
      <c r="I392" s="114"/>
      <c r="J392" s="152">
        <f t="shared" si="12"/>
        <v>0</v>
      </c>
      <c r="K392" s="88"/>
      <c r="L392" s="89"/>
      <c r="M392" s="90"/>
      <c r="N392" s="88"/>
      <c r="O392" s="89"/>
      <c r="P392" s="90"/>
      <c r="Q392" s="160"/>
      <c r="R392" s="230"/>
      <c r="S392" s="228"/>
      <c r="T392" s="228"/>
      <c r="U392" s="228"/>
      <c r="V392" s="228"/>
      <c r="W392" s="228"/>
      <c r="X392" s="228"/>
      <c r="Y392" s="229"/>
      <c r="Z392" s="220">
        <f t="shared" si="13"/>
        <v>15</v>
      </c>
      <c r="AD392" s="92"/>
      <c r="AE392" s="92"/>
    </row>
    <row r="393" spans="1:31" ht="13.8">
      <c r="A393" s="113"/>
      <c r="B393" s="113"/>
      <c r="C393" s="113"/>
      <c r="D393" s="113"/>
      <c r="E393" s="113"/>
      <c r="F393" s="14"/>
      <c r="G393" s="15"/>
      <c r="H393" s="14"/>
      <c r="I393" s="114"/>
      <c r="J393" s="152">
        <f t="shared" si="12"/>
        <v>0</v>
      </c>
      <c r="K393" s="88"/>
      <c r="L393" s="89"/>
      <c r="M393" s="90"/>
      <c r="N393" s="88"/>
      <c r="O393" s="89"/>
      <c r="P393" s="90"/>
      <c r="Q393" s="160"/>
      <c r="R393" s="230"/>
      <c r="S393" s="228"/>
      <c r="T393" s="228"/>
      <c r="U393" s="228"/>
      <c r="V393" s="228"/>
      <c r="W393" s="228"/>
      <c r="X393" s="228"/>
      <c r="Y393" s="229"/>
      <c r="Z393" s="220">
        <f t="shared" si="13"/>
        <v>15</v>
      </c>
      <c r="AD393" s="92"/>
      <c r="AE393" s="92"/>
    </row>
    <row r="394" spans="1:31" ht="13.8">
      <c r="A394" s="113"/>
      <c r="B394" s="113"/>
      <c r="C394" s="113"/>
      <c r="D394" s="113"/>
      <c r="E394" s="113"/>
      <c r="F394" s="14"/>
      <c r="G394" s="15"/>
      <c r="H394" s="14"/>
      <c r="I394" s="114"/>
      <c r="J394" s="152">
        <f t="shared" si="12"/>
        <v>0</v>
      </c>
      <c r="K394" s="88"/>
      <c r="L394" s="89"/>
      <c r="M394" s="90"/>
      <c r="N394" s="88"/>
      <c r="O394" s="89"/>
      <c r="P394" s="90"/>
      <c r="Q394" s="160"/>
      <c r="R394" s="230"/>
      <c r="S394" s="228"/>
      <c r="T394" s="228"/>
      <c r="U394" s="228"/>
      <c r="V394" s="228"/>
      <c r="W394" s="228"/>
      <c r="X394" s="228"/>
      <c r="Y394" s="229"/>
      <c r="Z394" s="220">
        <f t="shared" si="13"/>
        <v>15</v>
      </c>
      <c r="AD394" s="92"/>
      <c r="AE394" s="92"/>
    </row>
    <row r="395" spans="1:31" ht="13.8">
      <c r="A395" s="113"/>
      <c r="B395" s="113"/>
      <c r="C395" s="113"/>
      <c r="D395" s="113"/>
      <c r="E395" s="113"/>
      <c r="F395" s="14"/>
      <c r="G395" s="15"/>
      <c r="H395" s="14"/>
      <c r="I395" s="114"/>
      <c r="J395" s="152">
        <f t="shared" si="12"/>
        <v>0</v>
      </c>
      <c r="K395" s="88"/>
      <c r="L395" s="89"/>
      <c r="M395" s="90"/>
      <c r="N395" s="88"/>
      <c r="O395" s="89"/>
      <c r="P395" s="90"/>
      <c r="Q395" s="160"/>
      <c r="R395" s="230"/>
      <c r="S395" s="228"/>
      <c r="T395" s="228"/>
      <c r="U395" s="228"/>
      <c r="V395" s="228"/>
      <c r="W395" s="228"/>
      <c r="X395" s="228"/>
      <c r="Y395" s="229"/>
      <c r="Z395" s="220">
        <f t="shared" si="13"/>
        <v>15</v>
      </c>
      <c r="AD395" s="92"/>
      <c r="AE395" s="92"/>
    </row>
    <row r="396" spans="1:31" ht="13.8">
      <c r="A396" s="113"/>
      <c r="B396" s="113"/>
      <c r="C396" s="113"/>
      <c r="D396" s="113"/>
      <c r="E396" s="113"/>
      <c r="F396" s="14"/>
      <c r="G396" s="15"/>
      <c r="H396" s="14"/>
      <c r="I396" s="114"/>
      <c r="J396" s="152">
        <f t="shared" si="12"/>
        <v>0</v>
      </c>
      <c r="K396" s="88"/>
      <c r="L396" s="89"/>
      <c r="M396" s="90"/>
      <c r="N396" s="88"/>
      <c r="O396" s="89"/>
      <c r="P396" s="90"/>
      <c r="Q396" s="160"/>
      <c r="R396" s="230"/>
      <c r="S396" s="228"/>
      <c r="T396" s="228"/>
      <c r="U396" s="228"/>
      <c r="V396" s="228"/>
      <c r="W396" s="228"/>
      <c r="X396" s="228"/>
      <c r="Y396" s="229"/>
      <c r="Z396" s="220">
        <f t="shared" si="13"/>
        <v>15</v>
      </c>
      <c r="AD396" s="92"/>
      <c r="AE396" s="92"/>
    </row>
    <row r="397" spans="1:31" ht="13.8">
      <c r="A397" s="113"/>
      <c r="B397" s="113"/>
      <c r="C397" s="113"/>
      <c r="D397" s="113"/>
      <c r="E397" s="113"/>
      <c r="F397" s="14"/>
      <c r="G397" s="15"/>
      <c r="H397" s="14"/>
      <c r="I397" s="114"/>
      <c r="J397" s="152">
        <f t="shared" si="12"/>
        <v>0</v>
      </c>
      <c r="K397" s="88"/>
      <c r="L397" s="89"/>
      <c r="M397" s="90"/>
      <c r="N397" s="88"/>
      <c r="O397" s="89"/>
      <c r="P397" s="90"/>
      <c r="Q397" s="160"/>
      <c r="R397" s="230"/>
      <c r="S397" s="228"/>
      <c r="T397" s="228"/>
      <c r="U397" s="228"/>
      <c r="V397" s="228"/>
      <c r="W397" s="228"/>
      <c r="X397" s="228"/>
      <c r="Y397" s="229"/>
      <c r="Z397" s="220">
        <f t="shared" si="13"/>
        <v>15</v>
      </c>
      <c r="AD397" s="92"/>
      <c r="AE397" s="92"/>
    </row>
    <row r="398" spans="1:31" ht="13.8">
      <c r="A398" s="113"/>
      <c r="B398" s="113"/>
      <c r="C398" s="113"/>
      <c r="D398" s="113"/>
      <c r="E398" s="113"/>
      <c r="F398" s="14"/>
      <c r="G398" s="15"/>
      <c r="H398" s="14"/>
      <c r="I398" s="114"/>
      <c r="J398" s="152">
        <f t="shared" si="12"/>
        <v>0</v>
      </c>
      <c r="K398" s="88"/>
      <c r="L398" s="89"/>
      <c r="M398" s="90"/>
      <c r="N398" s="88"/>
      <c r="O398" s="89"/>
      <c r="P398" s="90"/>
      <c r="Q398" s="160"/>
      <c r="R398" s="230"/>
      <c r="S398" s="228"/>
      <c r="T398" s="228"/>
      <c r="U398" s="228"/>
      <c r="V398" s="228"/>
      <c r="W398" s="228"/>
      <c r="X398" s="228"/>
      <c r="Y398" s="229"/>
      <c r="Z398" s="220">
        <f t="shared" si="13"/>
        <v>15</v>
      </c>
      <c r="AD398" s="92"/>
      <c r="AE398" s="92"/>
    </row>
    <row r="399" spans="1:31" ht="13.8">
      <c r="A399" s="113"/>
      <c r="B399" s="113"/>
      <c r="C399" s="113"/>
      <c r="D399" s="113"/>
      <c r="E399" s="113"/>
      <c r="F399" s="14"/>
      <c r="G399" s="15"/>
      <c r="H399" s="14"/>
      <c r="I399" s="114"/>
      <c r="J399" s="152">
        <f t="shared" si="12"/>
        <v>0</v>
      </c>
      <c r="K399" s="88"/>
      <c r="L399" s="89"/>
      <c r="M399" s="90"/>
      <c r="N399" s="88"/>
      <c r="O399" s="89"/>
      <c r="P399" s="90"/>
      <c r="Q399" s="160"/>
      <c r="R399" s="230"/>
      <c r="S399" s="228"/>
      <c r="T399" s="228"/>
      <c r="U399" s="228"/>
      <c r="V399" s="228"/>
      <c r="W399" s="228"/>
      <c r="X399" s="228"/>
      <c r="Y399" s="229"/>
      <c r="Z399" s="220">
        <f t="shared" si="13"/>
        <v>15</v>
      </c>
      <c r="AD399" s="92"/>
      <c r="AE399" s="92"/>
    </row>
    <row r="400" spans="1:31" ht="13.8">
      <c r="A400" s="113"/>
      <c r="B400" s="113"/>
      <c r="C400" s="113"/>
      <c r="D400" s="113"/>
      <c r="E400" s="113"/>
      <c r="F400" s="14"/>
      <c r="G400" s="15"/>
      <c r="H400" s="14"/>
      <c r="I400" s="114"/>
      <c r="J400" s="152">
        <f t="shared" si="12"/>
        <v>0</v>
      </c>
      <c r="K400" s="88"/>
      <c r="L400" s="89"/>
      <c r="M400" s="90"/>
      <c r="N400" s="88"/>
      <c r="O400" s="89"/>
      <c r="P400" s="90"/>
      <c r="Q400" s="160"/>
      <c r="R400" s="230"/>
      <c r="S400" s="228"/>
      <c r="T400" s="228"/>
      <c r="U400" s="228"/>
      <c r="V400" s="228"/>
      <c r="W400" s="228"/>
      <c r="X400" s="228"/>
      <c r="Y400" s="229"/>
      <c r="Z400" s="220">
        <f t="shared" si="13"/>
        <v>15</v>
      </c>
      <c r="AD400" s="92"/>
      <c r="AE400" s="92"/>
    </row>
    <row r="401" spans="1:31" ht="13.8">
      <c r="A401" s="113"/>
      <c r="B401" s="113"/>
      <c r="C401" s="113"/>
      <c r="D401" s="113"/>
      <c r="E401" s="113"/>
      <c r="F401" s="14"/>
      <c r="G401" s="15"/>
      <c r="H401" s="14"/>
      <c r="I401" s="114"/>
      <c r="J401" s="152">
        <f t="shared" si="12"/>
        <v>0</v>
      </c>
      <c r="K401" s="88"/>
      <c r="L401" s="89"/>
      <c r="M401" s="90"/>
      <c r="N401" s="88"/>
      <c r="O401" s="89"/>
      <c r="P401" s="90"/>
      <c r="Q401" s="160"/>
      <c r="R401" s="230"/>
      <c r="S401" s="228"/>
      <c r="T401" s="228"/>
      <c r="U401" s="228"/>
      <c r="V401" s="228"/>
      <c r="W401" s="228"/>
      <c r="X401" s="228"/>
      <c r="Y401" s="229"/>
      <c r="Z401" s="220">
        <f t="shared" si="13"/>
        <v>15</v>
      </c>
      <c r="AD401" s="92"/>
      <c r="AE401" s="92"/>
    </row>
    <row r="402" spans="1:31" ht="13.8">
      <c r="A402" s="113"/>
      <c r="B402" s="113"/>
      <c r="C402" s="113"/>
      <c r="D402" s="113"/>
      <c r="E402" s="113"/>
      <c r="F402" s="14"/>
      <c r="G402" s="15"/>
      <c r="H402" s="14"/>
      <c r="I402" s="114"/>
      <c r="J402" s="152">
        <f t="shared" si="12"/>
        <v>0</v>
      </c>
      <c r="K402" s="88"/>
      <c r="L402" s="89"/>
      <c r="M402" s="90"/>
      <c r="N402" s="88"/>
      <c r="O402" s="89"/>
      <c r="P402" s="90"/>
      <c r="Q402" s="160"/>
      <c r="R402" s="230"/>
      <c r="S402" s="228"/>
      <c r="T402" s="228"/>
      <c r="U402" s="228"/>
      <c r="V402" s="228"/>
      <c r="W402" s="228"/>
      <c r="X402" s="228"/>
      <c r="Y402" s="229"/>
      <c r="Z402" s="220">
        <f t="shared" si="13"/>
        <v>15</v>
      </c>
      <c r="AD402" s="92"/>
      <c r="AE402" s="92"/>
    </row>
    <row r="403" spans="1:31" ht="13.8">
      <c r="A403" s="113"/>
      <c r="B403" s="113"/>
      <c r="C403" s="113"/>
      <c r="D403" s="113"/>
      <c r="E403" s="113"/>
      <c r="F403" s="14"/>
      <c r="G403" s="15"/>
      <c r="H403" s="14"/>
      <c r="I403" s="114"/>
      <c r="J403" s="152">
        <f t="shared" si="12"/>
        <v>0</v>
      </c>
      <c r="K403" s="88"/>
      <c r="L403" s="89"/>
      <c r="M403" s="90"/>
      <c r="N403" s="88"/>
      <c r="O403" s="89"/>
      <c r="P403" s="90"/>
      <c r="Q403" s="160"/>
      <c r="R403" s="230"/>
      <c r="S403" s="228"/>
      <c r="T403" s="228"/>
      <c r="U403" s="228"/>
      <c r="V403" s="228"/>
      <c r="W403" s="228"/>
      <c r="X403" s="228"/>
      <c r="Y403" s="229"/>
      <c r="Z403" s="220">
        <f t="shared" si="13"/>
        <v>15</v>
      </c>
      <c r="AD403" s="92"/>
      <c r="AE403" s="92"/>
    </row>
    <row r="404" spans="1:31" ht="13.8">
      <c r="A404" s="113"/>
      <c r="B404" s="113"/>
      <c r="C404" s="113"/>
      <c r="D404" s="113"/>
      <c r="E404" s="113"/>
      <c r="F404" s="14"/>
      <c r="G404" s="15"/>
      <c r="H404" s="14"/>
      <c r="I404" s="114"/>
      <c r="J404" s="152">
        <f t="shared" si="12"/>
        <v>0</v>
      </c>
      <c r="K404" s="88"/>
      <c r="L404" s="89"/>
      <c r="M404" s="90"/>
      <c r="N404" s="88"/>
      <c r="O404" s="89"/>
      <c r="P404" s="90"/>
      <c r="Q404" s="160"/>
      <c r="R404" s="230"/>
      <c r="S404" s="228"/>
      <c r="T404" s="228"/>
      <c r="U404" s="228"/>
      <c r="V404" s="228"/>
      <c r="W404" s="228"/>
      <c r="X404" s="228"/>
      <c r="Y404" s="229"/>
      <c r="Z404" s="220">
        <f t="shared" si="13"/>
        <v>15</v>
      </c>
      <c r="AD404" s="92"/>
      <c r="AE404" s="92"/>
    </row>
    <row r="405" spans="1:31" ht="13.8">
      <c r="A405" s="113"/>
      <c r="B405" s="113"/>
      <c r="C405" s="113"/>
      <c r="D405" s="113"/>
      <c r="E405" s="113"/>
      <c r="F405" s="14"/>
      <c r="G405" s="15"/>
      <c r="H405" s="14"/>
      <c r="I405" s="114"/>
      <c r="J405" s="152">
        <f t="shared" si="12"/>
        <v>0</v>
      </c>
      <c r="K405" s="88"/>
      <c r="L405" s="89"/>
      <c r="M405" s="90"/>
      <c r="N405" s="88"/>
      <c r="O405" s="89"/>
      <c r="P405" s="90"/>
      <c r="Q405" s="160"/>
      <c r="R405" s="230"/>
      <c r="S405" s="228"/>
      <c r="T405" s="228"/>
      <c r="U405" s="228"/>
      <c r="V405" s="228"/>
      <c r="W405" s="228"/>
      <c r="X405" s="228"/>
      <c r="Y405" s="229"/>
      <c r="Z405" s="220">
        <f t="shared" si="13"/>
        <v>15</v>
      </c>
      <c r="AD405" s="92"/>
      <c r="AE405" s="92"/>
    </row>
    <row r="406" spans="1:31" ht="13.8">
      <c r="A406" s="113"/>
      <c r="B406" s="113"/>
      <c r="C406" s="113"/>
      <c r="D406" s="113"/>
      <c r="E406" s="113"/>
      <c r="F406" s="14"/>
      <c r="G406" s="15"/>
      <c r="H406" s="14"/>
      <c r="I406" s="114"/>
      <c r="J406" s="152">
        <f t="shared" si="12"/>
        <v>0</v>
      </c>
      <c r="K406" s="88"/>
      <c r="L406" s="89"/>
      <c r="M406" s="90"/>
      <c r="N406" s="88"/>
      <c r="O406" s="89"/>
      <c r="P406" s="90"/>
      <c r="Q406" s="160"/>
      <c r="R406" s="230"/>
      <c r="S406" s="228"/>
      <c r="T406" s="228"/>
      <c r="U406" s="228"/>
      <c r="V406" s="228"/>
      <c r="W406" s="228"/>
      <c r="X406" s="228"/>
      <c r="Y406" s="229"/>
      <c r="Z406" s="220">
        <f t="shared" si="13"/>
        <v>15</v>
      </c>
      <c r="AD406" s="92"/>
      <c r="AE406" s="92"/>
    </row>
    <row r="407" spans="1:31" ht="13.8">
      <c r="A407" s="113"/>
      <c r="B407" s="113"/>
      <c r="C407" s="113"/>
      <c r="D407" s="113"/>
      <c r="E407" s="113"/>
      <c r="F407" s="14"/>
      <c r="G407" s="15"/>
      <c r="H407" s="14"/>
      <c r="I407" s="114"/>
      <c r="J407" s="152">
        <f t="shared" si="12"/>
        <v>0</v>
      </c>
      <c r="K407" s="88"/>
      <c r="L407" s="89"/>
      <c r="M407" s="90"/>
      <c r="N407" s="88"/>
      <c r="O407" s="89"/>
      <c r="P407" s="90"/>
      <c r="Q407" s="160"/>
      <c r="R407" s="230"/>
      <c r="S407" s="228"/>
      <c r="T407" s="228"/>
      <c r="U407" s="228"/>
      <c r="V407" s="228"/>
      <c r="W407" s="228"/>
      <c r="X407" s="228"/>
      <c r="Y407" s="229"/>
      <c r="Z407" s="220">
        <f t="shared" si="13"/>
        <v>15</v>
      </c>
      <c r="AD407" s="92"/>
      <c r="AE407" s="92"/>
    </row>
    <row r="408" spans="1:31" ht="13.8">
      <c r="A408" s="113"/>
      <c r="B408" s="113"/>
      <c r="C408" s="113"/>
      <c r="D408" s="113"/>
      <c r="E408" s="113"/>
      <c r="F408" s="14"/>
      <c r="G408" s="15"/>
      <c r="H408" s="14"/>
      <c r="I408" s="114"/>
      <c r="J408" s="152">
        <f t="shared" si="12"/>
        <v>0</v>
      </c>
      <c r="K408" s="88"/>
      <c r="L408" s="89"/>
      <c r="M408" s="90"/>
      <c r="N408" s="88"/>
      <c r="O408" s="89"/>
      <c r="P408" s="90"/>
      <c r="Q408" s="160"/>
      <c r="R408" s="230"/>
      <c r="S408" s="228"/>
      <c r="T408" s="228"/>
      <c r="U408" s="228"/>
      <c r="V408" s="228"/>
      <c r="W408" s="228"/>
      <c r="X408" s="228"/>
      <c r="Y408" s="229"/>
      <c r="Z408" s="220">
        <f t="shared" si="13"/>
        <v>15</v>
      </c>
      <c r="AD408" s="92"/>
      <c r="AE408" s="92"/>
    </row>
    <row r="409" spans="1:31" ht="13.8">
      <c r="A409" s="113"/>
      <c r="B409" s="113"/>
      <c r="C409" s="113"/>
      <c r="D409" s="113"/>
      <c r="E409" s="113"/>
      <c r="F409" s="14"/>
      <c r="G409" s="15"/>
      <c r="H409" s="14"/>
      <c r="I409" s="114"/>
      <c r="J409" s="152">
        <f t="shared" si="12"/>
        <v>0</v>
      </c>
      <c r="K409" s="88"/>
      <c r="L409" s="89"/>
      <c r="M409" s="90"/>
      <c r="N409" s="88"/>
      <c r="O409" s="89"/>
      <c r="P409" s="90"/>
      <c r="Q409" s="160"/>
      <c r="R409" s="230"/>
      <c r="S409" s="228"/>
      <c r="T409" s="228"/>
      <c r="U409" s="228"/>
      <c r="V409" s="228"/>
      <c r="W409" s="228"/>
      <c r="X409" s="228"/>
      <c r="Y409" s="229"/>
      <c r="Z409" s="220">
        <f t="shared" si="13"/>
        <v>15</v>
      </c>
      <c r="AD409" s="92"/>
      <c r="AE409" s="92"/>
    </row>
    <row r="410" spans="1:31" ht="13.8">
      <c r="A410" s="113"/>
      <c r="B410" s="113"/>
      <c r="C410" s="113"/>
      <c r="D410" s="113"/>
      <c r="E410" s="113"/>
      <c r="F410" s="14"/>
      <c r="G410" s="15"/>
      <c r="H410" s="14"/>
      <c r="I410" s="114"/>
      <c r="J410" s="152">
        <f t="shared" si="12"/>
        <v>0</v>
      </c>
      <c r="K410" s="88"/>
      <c r="L410" s="89"/>
      <c r="M410" s="90"/>
      <c r="N410" s="88"/>
      <c r="O410" s="89"/>
      <c r="P410" s="90"/>
      <c r="Q410" s="160"/>
      <c r="R410" s="230"/>
      <c r="S410" s="228"/>
      <c r="T410" s="228"/>
      <c r="U410" s="228"/>
      <c r="V410" s="228"/>
      <c r="W410" s="228"/>
      <c r="X410" s="228"/>
      <c r="Y410" s="229"/>
      <c r="Z410" s="220">
        <f t="shared" si="13"/>
        <v>15</v>
      </c>
      <c r="AD410" s="92"/>
      <c r="AE410" s="92"/>
    </row>
    <row r="411" spans="1:31" ht="13.8">
      <c r="A411" s="113"/>
      <c r="B411" s="113"/>
      <c r="C411" s="113"/>
      <c r="D411" s="113"/>
      <c r="E411" s="113"/>
      <c r="F411" s="14"/>
      <c r="G411" s="15"/>
      <c r="H411" s="14"/>
      <c r="I411" s="114"/>
      <c r="J411" s="152">
        <f t="shared" si="12"/>
        <v>0</v>
      </c>
      <c r="K411" s="88"/>
      <c r="L411" s="89"/>
      <c r="M411" s="90"/>
      <c r="N411" s="88"/>
      <c r="O411" s="89"/>
      <c r="P411" s="90"/>
      <c r="Q411" s="160"/>
      <c r="R411" s="230"/>
      <c r="S411" s="228"/>
      <c r="T411" s="228"/>
      <c r="U411" s="228"/>
      <c r="V411" s="228"/>
      <c r="W411" s="228"/>
      <c r="X411" s="228"/>
      <c r="Y411" s="229"/>
      <c r="Z411" s="220">
        <f t="shared" si="13"/>
        <v>15</v>
      </c>
      <c r="AD411" s="92"/>
      <c r="AE411" s="92"/>
    </row>
    <row r="412" spans="1:31" ht="13.8">
      <c r="A412" s="113"/>
      <c r="B412" s="113"/>
      <c r="C412" s="113"/>
      <c r="D412" s="113"/>
      <c r="E412" s="113"/>
      <c r="F412" s="14"/>
      <c r="G412" s="15"/>
      <c r="H412" s="14"/>
      <c r="I412" s="114"/>
      <c r="J412" s="152">
        <f t="shared" si="12"/>
        <v>0</v>
      </c>
      <c r="K412" s="88"/>
      <c r="L412" s="89"/>
      <c r="M412" s="90"/>
      <c r="N412" s="88"/>
      <c r="O412" s="89"/>
      <c r="P412" s="90"/>
      <c r="Q412" s="160"/>
      <c r="R412" s="230"/>
      <c r="S412" s="228"/>
      <c r="T412" s="228"/>
      <c r="U412" s="228"/>
      <c r="V412" s="228"/>
      <c r="W412" s="228"/>
      <c r="X412" s="228"/>
      <c r="Y412" s="229"/>
      <c r="Z412" s="220">
        <f t="shared" si="13"/>
        <v>15</v>
      </c>
      <c r="AD412" s="92"/>
      <c r="AE412" s="92"/>
    </row>
    <row r="413" spans="1:31" ht="13.8">
      <c r="A413" s="113"/>
      <c r="B413" s="113"/>
      <c r="C413" s="113"/>
      <c r="D413" s="113"/>
      <c r="E413" s="113"/>
      <c r="F413" s="14"/>
      <c r="G413" s="15"/>
      <c r="H413" s="14"/>
      <c r="I413" s="114"/>
      <c r="J413" s="152">
        <f t="shared" si="12"/>
        <v>0</v>
      </c>
      <c r="K413" s="88"/>
      <c r="L413" s="89"/>
      <c r="M413" s="90"/>
      <c r="N413" s="88"/>
      <c r="O413" s="89"/>
      <c r="P413" s="90"/>
      <c r="Q413" s="160"/>
      <c r="R413" s="230"/>
      <c r="S413" s="228"/>
      <c r="T413" s="228"/>
      <c r="U413" s="228"/>
      <c r="V413" s="228"/>
      <c r="W413" s="228"/>
      <c r="X413" s="228"/>
      <c r="Y413" s="229"/>
      <c r="Z413" s="220">
        <f t="shared" si="13"/>
        <v>15</v>
      </c>
      <c r="AD413" s="92"/>
      <c r="AE413" s="92"/>
    </row>
    <row r="414" spans="1:31" ht="13.8">
      <c r="A414" s="113"/>
      <c r="B414" s="113"/>
      <c r="C414" s="113"/>
      <c r="D414" s="113"/>
      <c r="E414" s="113"/>
      <c r="F414" s="14"/>
      <c r="G414" s="15"/>
      <c r="H414" s="14"/>
      <c r="I414" s="114"/>
      <c r="J414" s="152">
        <f t="shared" si="12"/>
        <v>0</v>
      </c>
      <c r="K414" s="88"/>
      <c r="L414" s="89"/>
      <c r="M414" s="90"/>
      <c r="N414" s="88"/>
      <c r="O414" s="89"/>
      <c r="P414" s="90"/>
      <c r="Q414" s="160"/>
      <c r="R414" s="230"/>
      <c r="S414" s="228"/>
      <c r="T414" s="228"/>
      <c r="U414" s="228"/>
      <c r="V414" s="228"/>
      <c r="W414" s="228"/>
      <c r="X414" s="228"/>
      <c r="Y414" s="229"/>
      <c r="Z414" s="220">
        <f t="shared" si="13"/>
        <v>15</v>
      </c>
      <c r="AD414" s="92"/>
      <c r="AE414" s="92"/>
    </row>
    <row r="415" spans="1:31" ht="13.8">
      <c r="A415" s="113"/>
      <c r="B415" s="113"/>
      <c r="C415" s="113"/>
      <c r="D415" s="113"/>
      <c r="E415" s="113"/>
      <c r="F415" s="14"/>
      <c r="G415" s="15"/>
      <c r="H415" s="14"/>
      <c r="I415" s="114"/>
      <c r="J415" s="152">
        <f t="shared" si="12"/>
        <v>0</v>
      </c>
      <c r="K415" s="88"/>
      <c r="L415" s="89"/>
      <c r="M415" s="90"/>
      <c r="N415" s="88"/>
      <c r="O415" s="89"/>
      <c r="P415" s="90"/>
      <c r="Q415" s="160"/>
      <c r="R415" s="230"/>
      <c r="S415" s="228"/>
      <c r="T415" s="228"/>
      <c r="U415" s="228"/>
      <c r="V415" s="228"/>
      <c r="W415" s="228"/>
      <c r="X415" s="228"/>
      <c r="Y415" s="229"/>
      <c r="Z415" s="220">
        <f t="shared" si="13"/>
        <v>15</v>
      </c>
      <c r="AD415" s="92"/>
      <c r="AE415" s="92"/>
    </row>
    <row r="416" spans="1:31" ht="13.8">
      <c r="A416" s="113"/>
      <c r="B416" s="113"/>
      <c r="C416" s="113"/>
      <c r="D416" s="113"/>
      <c r="E416" s="113"/>
      <c r="F416" s="14"/>
      <c r="G416" s="15"/>
      <c r="H416" s="14"/>
      <c r="I416" s="114"/>
      <c r="J416" s="152">
        <f t="shared" si="12"/>
        <v>0</v>
      </c>
      <c r="K416" s="88"/>
      <c r="L416" s="89"/>
      <c r="M416" s="90"/>
      <c r="N416" s="88"/>
      <c r="O416" s="89"/>
      <c r="P416" s="90"/>
      <c r="Q416" s="160"/>
      <c r="R416" s="230"/>
      <c r="S416" s="228"/>
      <c r="T416" s="228"/>
      <c r="U416" s="228"/>
      <c r="V416" s="228"/>
      <c r="W416" s="228"/>
      <c r="X416" s="228"/>
      <c r="Y416" s="229"/>
      <c r="Z416" s="220">
        <f t="shared" si="13"/>
        <v>15</v>
      </c>
      <c r="AD416" s="92"/>
      <c r="AE416" s="92"/>
    </row>
    <row r="417" spans="1:31" ht="13.8">
      <c r="A417" s="113"/>
      <c r="B417" s="113"/>
      <c r="C417" s="113"/>
      <c r="D417" s="113"/>
      <c r="E417" s="113"/>
      <c r="F417" s="14"/>
      <c r="G417" s="15"/>
      <c r="H417" s="14"/>
      <c r="I417" s="114"/>
      <c r="J417" s="152">
        <f t="shared" si="12"/>
        <v>0</v>
      </c>
      <c r="K417" s="88"/>
      <c r="L417" s="89"/>
      <c r="M417" s="90"/>
      <c r="N417" s="88"/>
      <c r="O417" s="89"/>
      <c r="P417" s="90"/>
      <c r="Q417" s="160"/>
      <c r="R417" s="230"/>
      <c r="S417" s="228"/>
      <c r="T417" s="228"/>
      <c r="U417" s="228"/>
      <c r="V417" s="228"/>
      <c r="W417" s="228"/>
      <c r="X417" s="228"/>
      <c r="Y417" s="229"/>
      <c r="Z417" s="220">
        <f t="shared" si="13"/>
        <v>15</v>
      </c>
      <c r="AD417" s="92"/>
      <c r="AE417" s="92"/>
    </row>
    <row r="418" spans="1:31" ht="13.8">
      <c r="A418" s="113"/>
      <c r="B418" s="113"/>
      <c r="C418" s="113"/>
      <c r="D418" s="113"/>
      <c r="E418" s="113"/>
      <c r="F418" s="14"/>
      <c r="G418" s="15"/>
      <c r="H418" s="14"/>
      <c r="I418" s="114"/>
      <c r="J418" s="152">
        <f t="shared" si="12"/>
        <v>0</v>
      </c>
      <c r="K418" s="88"/>
      <c r="L418" s="89"/>
      <c r="M418" s="90"/>
      <c r="N418" s="88"/>
      <c r="O418" s="89"/>
      <c r="P418" s="90"/>
      <c r="Q418" s="160"/>
      <c r="R418" s="230"/>
      <c r="S418" s="228"/>
      <c r="T418" s="228"/>
      <c r="U418" s="228"/>
      <c r="V418" s="228"/>
      <c r="W418" s="228"/>
      <c r="X418" s="228"/>
      <c r="Y418" s="229"/>
      <c r="Z418" s="220">
        <f t="shared" si="13"/>
        <v>15</v>
      </c>
      <c r="AD418" s="92"/>
      <c r="AE418" s="92"/>
    </row>
    <row r="419" spans="1:31" ht="13.8">
      <c r="A419" s="113"/>
      <c r="B419" s="113"/>
      <c r="C419" s="113"/>
      <c r="D419" s="113"/>
      <c r="E419" s="113"/>
      <c r="F419" s="14"/>
      <c r="G419" s="15"/>
      <c r="H419" s="14"/>
      <c r="I419" s="114"/>
      <c r="J419" s="152">
        <f t="shared" si="12"/>
        <v>0</v>
      </c>
      <c r="K419" s="88"/>
      <c r="L419" s="89"/>
      <c r="M419" s="90"/>
      <c r="N419" s="88"/>
      <c r="O419" s="89"/>
      <c r="P419" s="90"/>
      <c r="Q419" s="160"/>
      <c r="R419" s="230"/>
      <c r="S419" s="228"/>
      <c r="T419" s="228"/>
      <c r="U419" s="228"/>
      <c r="V419" s="228"/>
      <c r="W419" s="228"/>
      <c r="X419" s="228"/>
      <c r="Y419" s="229"/>
      <c r="Z419" s="220">
        <f t="shared" si="13"/>
        <v>15</v>
      </c>
      <c r="AD419" s="92"/>
      <c r="AE419" s="92"/>
    </row>
    <row r="420" spans="1:31" ht="13.8">
      <c r="A420" s="113"/>
      <c r="B420" s="113"/>
      <c r="C420" s="113"/>
      <c r="D420" s="113"/>
      <c r="E420" s="113"/>
      <c r="F420" s="14"/>
      <c r="G420" s="15"/>
      <c r="H420" s="14"/>
      <c r="I420" s="114"/>
      <c r="J420" s="152">
        <f t="shared" si="12"/>
        <v>0</v>
      </c>
      <c r="K420" s="88"/>
      <c r="L420" s="89"/>
      <c r="M420" s="90"/>
      <c r="N420" s="88"/>
      <c r="O420" s="89"/>
      <c r="P420" s="90"/>
      <c r="Q420" s="160"/>
      <c r="R420" s="230"/>
      <c r="S420" s="228"/>
      <c r="T420" s="228"/>
      <c r="U420" s="228"/>
      <c r="V420" s="228"/>
      <c r="W420" s="228"/>
      <c r="X420" s="228"/>
      <c r="Y420" s="229"/>
      <c r="Z420" s="220">
        <f t="shared" si="13"/>
        <v>15</v>
      </c>
      <c r="AD420" s="92"/>
      <c r="AE420" s="92"/>
    </row>
    <row r="421" spans="1:31" ht="13.8">
      <c r="A421" s="113"/>
      <c r="B421" s="113"/>
      <c r="C421" s="113"/>
      <c r="D421" s="113"/>
      <c r="E421" s="113"/>
      <c r="F421" s="14"/>
      <c r="G421" s="15"/>
      <c r="H421" s="14"/>
      <c r="I421" s="114"/>
      <c r="J421" s="152">
        <f t="shared" si="12"/>
        <v>0</v>
      </c>
      <c r="K421" s="88"/>
      <c r="L421" s="89"/>
      <c r="M421" s="90"/>
      <c r="N421" s="88"/>
      <c r="O421" s="89"/>
      <c r="P421" s="90"/>
      <c r="Q421" s="160"/>
      <c r="R421" s="230"/>
      <c r="S421" s="228"/>
      <c r="T421" s="228"/>
      <c r="U421" s="228"/>
      <c r="V421" s="228"/>
      <c r="W421" s="228"/>
      <c r="X421" s="228"/>
      <c r="Y421" s="229"/>
      <c r="Z421" s="220">
        <f t="shared" si="13"/>
        <v>15</v>
      </c>
      <c r="AD421" s="92"/>
      <c r="AE421" s="92"/>
    </row>
    <row r="422" spans="1:31" ht="13.8">
      <c r="A422" s="113"/>
      <c r="B422" s="113"/>
      <c r="C422" s="113"/>
      <c r="D422" s="113"/>
      <c r="E422" s="113"/>
      <c r="F422" s="14"/>
      <c r="G422" s="15"/>
      <c r="H422" s="14"/>
      <c r="I422" s="114"/>
      <c r="J422" s="152">
        <f t="shared" si="12"/>
        <v>0</v>
      </c>
      <c r="K422" s="88"/>
      <c r="L422" s="89"/>
      <c r="M422" s="90"/>
      <c r="N422" s="88"/>
      <c r="O422" s="89"/>
      <c r="P422" s="90"/>
      <c r="Q422" s="160"/>
      <c r="R422" s="230"/>
      <c r="S422" s="228"/>
      <c r="T422" s="228"/>
      <c r="U422" s="228"/>
      <c r="V422" s="228"/>
      <c r="W422" s="228"/>
      <c r="X422" s="228"/>
      <c r="Y422" s="229"/>
      <c r="Z422" s="220">
        <f t="shared" si="13"/>
        <v>15</v>
      </c>
      <c r="AD422" s="92"/>
      <c r="AE422" s="92"/>
    </row>
    <row r="423" spans="1:31" ht="13.8">
      <c r="A423" s="113"/>
      <c r="B423" s="113"/>
      <c r="C423" s="113"/>
      <c r="D423" s="113"/>
      <c r="E423" s="113"/>
      <c r="F423" s="14"/>
      <c r="G423" s="15"/>
      <c r="H423" s="14"/>
      <c r="I423" s="114"/>
      <c r="J423" s="152">
        <f t="shared" si="12"/>
        <v>0</v>
      </c>
      <c r="K423" s="88"/>
      <c r="L423" s="89"/>
      <c r="M423" s="90"/>
      <c r="N423" s="88"/>
      <c r="O423" s="89"/>
      <c r="P423" s="90"/>
      <c r="Q423" s="160"/>
      <c r="R423" s="230"/>
      <c r="S423" s="228"/>
      <c r="T423" s="228"/>
      <c r="U423" s="228"/>
      <c r="V423" s="228"/>
      <c r="W423" s="228"/>
      <c r="X423" s="228"/>
      <c r="Y423" s="229"/>
      <c r="Z423" s="220">
        <f t="shared" si="13"/>
        <v>15</v>
      </c>
      <c r="AD423" s="92"/>
      <c r="AE423" s="92"/>
    </row>
    <row r="424" spans="1:31" ht="13.8">
      <c r="A424" s="113"/>
      <c r="B424" s="113"/>
      <c r="C424" s="113"/>
      <c r="D424" s="113"/>
      <c r="E424" s="113"/>
      <c r="F424" s="14"/>
      <c r="G424" s="15"/>
      <c r="H424" s="14"/>
      <c r="I424" s="114"/>
      <c r="J424" s="152">
        <f t="shared" si="12"/>
        <v>0</v>
      </c>
      <c r="K424" s="88"/>
      <c r="L424" s="89"/>
      <c r="M424" s="90"/>
      <c r="N424" s="88"/>
      <c r="O424" s="89"/>
      <c r="P424" s="90"/>
      <c r="Q424" s="160"/>
      <c r="R424" s="230"/>
      <c r="S424" s="228"/>
      <c r="T424" s="228"/>
      <c r="U424" s="228"/>
      <c r="V424" s="228"/>
      <c r="W424" s="228"/>
      <c r="X424" s="228"/>
      <c r="Y424" s="229"/>
      <c r="Z424" s="220">
        <f t="shared" si="13"/>
        <v>15</v>
      </c>
      <c r="AD424" s="92"/>
      <c r="AE424" s="92"/>
    </row>
    <row r="425" spans="1:31" ht="13.8">
      <c r="A425" s="113"/>
      <c r="B425" s="113"/>
      <c r="C425" s="113"/>
      <c r="D425" s="113"/>
      <c r="E425" s="113"/>
      <c r="F425" s="14"/>
      <c r="G425" s="15"/>
      <c r="H425" s="14"/>
      <c r="I425" s="114"/>
      <c r="J425" s="152">
        <f t="shared" si="12"/>
        <v>0</v>
      </c>
      <c r="K425" s="88"/>
      <c r="L425" s="89"/>
      <c r="M425" s="90"/>
      <c r="N425" s="88"/>
      <c r="O425" s="89"/>
      <c r="P425" s="90"/>
      <c r="Q425" s="160"/>
      <c r="R425" s="230"/>
      <c r="S425" s="228"/>
      <c r="T425" s="228"/>
      <c r="U425" s="228"/>
      <c r="V425" s="228"/>
      <c r="W425" s="228"/>
      <c r="X425" s="228"/>
      <c r="Y425" s="229"/>
      <c r="Z425" s="220">
        <f t="shared" si="13"/>
        <v>15</v>
      </c>
      <c r="AD425" s="92"/>
      <c r="AE425" s="92"/>
    </row>
    <row r="426" spans="1:31" ht="13.8">
      <c r="A426" s="113"/>
      <c r="B426" s="113"/>
      <c r="C426" s="113"/>
      <c r="D426" s="113"/>
      <c r="E426" s="113"/>
      <c r="F426" s="14"/>
      <c r="G426" s="15"/>
      <c r="H426" s="14"/>
      <c r="I426" s="114"/>
      <c r="J426" s="152">
        <f t="shared" si="12"/>
        <v>0</v>
      </c>
      <c r="K426" s="88"/>
      <c r="L426" s="89"/>
      <c r="M426" s="90"/>
      <c r="N426" s="88"/>
      <c r="O426" s="89"/>
      <c r="P426" s="90"/>
      <c r="Q426" s="160"/>
      <c r="R426" s="230"/>
      <c r="S426" s="228"/>
      <c r="T426" s="228"/>
      <c r="U426" s="228"/>
      <c r="V426" s="228"/>
      <c r="W426" s="228"/>
      <c r="X426" s="228"/>
      <c r="Y426" s="229"/>
      <c r="Z426" s="220">
        <f t="shared" si="13"/>
        <v>15</v>
      </c>
      <c r="AD426" s="92"/>
      <c r="AE426" s="92"/>
    </row>
    <row r="427" spans="1:31" ht="13.8">
      <c r="A427" s="113"/>
      <c r="B427" s="113"/>
      <c r="C427" s="113"/>
      <c r="D427" s="113"/>
      <c r="E427" s="113"/>
      <c r="F427" s="14"/>
      <c r="G427" s="15"/>
      <c r="H427" s="14"/>
      <c r="I427" s="114"/>
      <c r="J427" s="152">
        <f t="shared" si="12"/>
        <v>0</v>
      </c>
      <c r="K427" s="88"/>
      <c r="L427" s="89"/>
      <c r="M427" s="90"/>
      <c r="N427" s="88"/>
      <c r="O427" s="89"/>
      <c r="P427" s="90"/>
      <c r="Q427" s="160"/>
      <c r="R427" s="230"/>
      <c r="S427" s="228"/>
      <c r="T427" s="228"/>
      <c r="U427" s="228"/>
      <c r="V427" s="228"/>
      <c r="W427" s="228"/>
      <c r="X427" s="228"/>
      <c r="Y427" s="229"/>
      <c r="Z427" s="220">
        <f t="shared" si="13"/>
        <v>15</v>
      </c>
      <c r="AD427" s="92"/>
      <c r="AE427" s="92"/>
    </row>
    <row r="428" spans="1:31" ht="13.8">
      <c r="A428" s="113"/>
      <c r="B428" s="113"/>
      <c r="C428" s="113"/>
      <c r="D428" s="113"/>
      <c r="E428" s="113"/>
      <c r="F428" s="14"/>
      <c r="G428" s="15"/>
      <c r="H428" s="14"/>
      <c r="I428" s="114"/>
      <c r="J428" s="152">
        <f t="shared" si="12"/>
        <v>0</v>
      </c>
      <c r="K428" s="88"/>
      <c r="L428" s="89"/>
      <c r="M428" s="90"/>
      <c r="N428" s="88"/>
      <c r="O428" s="89"/>
      <c r="P428" s="90"/>
      <c r="Q428" s="160"/>
      <c r="R428" s="230"/>
      <c r="S428" s="228"/>
      <c r="T428" s="228"/>
      <c r="U428" s="228"/>
      <c r="V428" s="228"/>
      <c r="W428" s="228"/>
      <c r="X428" s="228"/>
      <c r="Y428" s="229"/>
      <c r="Z428" s="220">
        <f t="shared" si="13"/>
        <v>15</v>
      </c>
      <c r="AD428" s="92"/>
      <c r="AE428" s="92"/>
    </row>
    <row r="429" spans="1:31" ht="13.8">
      <c r="A429" s="113"/>
      <c r="B429" s="113"/>
      <c r="C429" s="113"/>
      <c r="D429" s="113"/>
      <c r="E429" s="113"/>
      <c r="F429" s="14"/>
      <c r="G429" s="15"/>
      <c r="H429" s="14"/>
      <c r="I429" s="114"/>
      <c r="J429" s="152">
        <f t="shared" si="12"/>
        <v>0</v>
      </c>
      <c r="K429" s="88"/>
      <c r="L429" s="89"/>
      <c r="M429" s="90"/>
      <c r="N429" s="88"/>
      <c r="O429" s="89"/>
      <c r="P429" s="90"/>
      <c r="Q429" s="160"/>
      <c r="R429" s="230"/>
      <c r="S429" s="228"/>
      <c r="T429" s="228"/>
      <c r="U429" s="228"/>
      <c r="V429" s="228"/>
      <c r="W429" s="228"/>
      <c r="X429" s="228"/>
      <c r="Y429" s="229"/>
      <c r="Z429" s="220">
        <f t="shared" si="13"/>
        <v>15</v>
      </c>
      <c r="AD429" s="92"/>
      <c r="AE429" s="92"/>
    </row>
    <row r="430" spans="1:31" ht="13.8">
      <c r="A430" s="113"/>
      <c r="B430" s="113"/>
      <c r="C430" s="113"/>
      <c r="D430" s="113"/>
      <c r="E430" s="113"/>
      <c r="F430" s="14"/>
      <c r="G430" s="15"/>
      <c r="H430" s="14"/>
      <c r="I430" s="114"/>
      <c r="J430" s="152">
        <f t="shared" si="12"/>
        <v>0</v>
      </c>
      <c r="K430" s="88"/>
      <c r="L430" s="89"/>
      <c r="M430" s="90"/>
      <c r="N430" s="88"/>
      <c r="O430" s="89"/>
      <c r="P430" s="90"/>
      <c r="Q430" s="160"/>
      <c r="R430" s="230"/>
      <c r="S430" s="228"/>
      <c r="T430" s="228"/>
      <c r="U430" s="228"/>
      <c r="V430" s="228"/>
      <c r="W430" s="228"/>
      <c r="X430" s="228"/>
      <c r="Y430" s="229"/>
      <c r="Z430" s="220">
        <f t="shared" si="13"/>
        <v>15</v>
      </c>
      <c r="AD430" s="92"/>
      <c r="AE430" s="92"/>
    </row>
    <row r="431" spans="1:31" ht="13.8">
      <c r="A431" s="113"/>
      <c r="B431" s="113"/>
      <c r="C431" s="113"/>
      <c r="D431" s="113"/>
      <c r="E431" s="113"/>
      <c r="F431" s="14"/>
      <c r="G431" s="15"/>
      <c r="H431" s="14"/>
      <c r="I431" s="114"/>
      <c r="J431" s="152">
        <f t="shared" si="12"/>
        <v>0</v>
      </c>
      <c r="K431" s="88"/>
      <c r="L431" s="89"/>
      <c r="M431" s="90"/>
      <c r="N431" s="88"/>
      <c r="O431" s="89"/>
      <c r="P431" s="90"/>
      <c r="Q431" s="160"/>
      <c r="R431" s="230"/>
      <c r="S431" s="228"/>
      <c r="T431" s="228"/>
      <c r="U431" s="228"/>
      <c r="V431" s="228"/>
      <c r="W431" s="228"/>
      <c r="X431" s="228"/>
      <c r="Y431" s="229"/>
      <c r="Z431" s="220">
        <f t="shared" si="13"/>
        <v>15</v>
      </c>
      <c r="AD431" s="92"/>
      <c r="AE431" s="92"/>
    </row>
    <row r="432" spans="1:31" ht="13.8">
      <c r="A432" s="113"/>
      <c r="B432" s="113"/>
      <c r="C432" s="113"/>
      <c r="D432" s="113"/>
      <c r="E432" s="113"/>
      <c r="F432" s="14"/>
      <c r="G432" s="15"/>
      <c r="H432" s="14"/>
      <c r="I432" s="114"/>
      <c r="J432" s="152">
        <f t="shared" si="12"/>
        <v>0</v>
      </c>
      <c r="K432" s="88"/>
      <c r="L432" s="89"/>
      <c r="M432" s="90"/>
      <c r="N432" s="88"/>
      <c r="O432" s="89"/>
      <c r="P432" s="90"/>
      <c r="Q432" s="160"/>
      <c r="R432" s="230"/>
      <c r="S432" s="228"/>
      <c r="T432" s="228"/>
      <c r="U432" s="228"/>
      <c r="V432" s="228"/>
      <c r="W432" s="228"/>
      <c r="X432" s="228"/>
      <c r="Y432" s="229"/>
      <c r="Z432" s="220">
        <f t="shared" si="13"/>
        <v>15</v>
      </c>
      <c r="AD432" s="92"/>
      <c r="AE432" s="92"/>
    </row>
    <row r="433" spans="1:31" ht="13.8">
      <c r="A433" s="113"/>
      <c r="B433" s="113"/>
      <c r="C433" s="113"/>
      <c r="D433" s="113"/>
      <c r="E433" s="113"/>
      <c r="F433" s="14"/>
      <c r="G433" s="15"/>
      <c r="H433" s="14"/>
      <c r="I433" s="114"/>
      <c r="J433" s="152">
        <f t="shared" si="12"/>
        <v>0</v>
      </c>
      <c r="K433" s="88"/>
      <c r="L433" s="89"/>
      <c r="M433" s="90"/>
      <c r="N433" s="88"/>
      <c r="O433" s="89"/>
      <c r="P433" s="90"/>
      <c r="Q433" s="160"/>
      <c r="R433" s="230"/>
      <c r="S433" s="228"/>
      <c r="T433" s="228"/>
      <c r="U433" s="228"/>
      <c r="V433" s="228"/>
      <c r="W433" s="228"/>
      <c r="X433" s="228"/>
      <c r="Y433" s="229"/>
      <c r="Z433" s="220">
        <f t="shared" si="13"/>
        <v>15</v>
      </c>
      <c r="AD433" s="92"/>
      <c r="AE433" s="92"/>
    </row>
    <row r="434" spans="1:31" ht="13.8">
      <c r="A434" s="113"/>
      <c r="B434" s="113"/>
      <c r="C434" s="113"/>
      <c r="D434" s="113"/>
      <c r="E434" s="113"/>
      <c r="F434" s="14"/>
      <c r="G434" s="15"/>
      <c r="H434" s="14"/>
      <c r="I434" s="114"/>
      <c r="J434" s="152">
        <f t="shared" si="12"/>
        <v>0</v>
      </c>
      <c r="K434" s="88"/>
      <c r="L434" s="89"/>
      <c r="M434" s="90"/>
      <c r="N434" s="88"/>
      <c r="O434" s="89"/>
      <c r="P434" s="90"/>
      <c r="Q434" s="160"/>
      <c r="R434" s="230"/>
      <c r="S434" s="228"/>
      <c r="T434" s="228"/>
      <c r="U434" s="228"/>
      <c r="V434" s="228"/>
      <c r="W434" s="228"/>
      <c r="X434" s="228"/>
      <c r="Y434" s="229"/>
      <c r="Z434" s="220">
        <f t="shared" si="13"/>
        <v>15</v>
      </c>
      <c r="AD434" s="92"/>
      <c r="AE434" s="92"/>
    </row>
    <row r="435" spans="1:31" ht="13.8">
      <c r="A435" s="113"/>
      <c r="B435" s="113"/>
      <c r="C435" s="113"/>
      <c r="D435" s="113"/>
      <c r="E435" s="113"/>
      <c r="F435" s="14"/>
      <c r="G435" s="15"/>
      <c r="H435" s="14"/>
      <c r="I435" s="114"/>
      <c r="J435" s="152">
        <f t="shared" si="12"/>
        <v>0</v>
      </c>
      <c r="K435" s="88"/>
      <c r="L435" s="89"/>
      <c r="M435" s="90"/>
      <c r="N435" s="88"/>
      <c r="O435" s="89"/>
      <c r="P435" s="90"/>
      <c r="Q435" s="160"/>
      <c r="R435" s="230"/>
      <c r="S435" s="228"/>
      <c r="T435" s="228"/>
      <c r="U435" s="228"/>
      <c r="V435" s="228"/>
      <c r="W435" s="228"/>
      <c r="X435" s="228"/>
      <c r="Y435" s="229"/>
      <c r="Z435" s="220">
        <f t="shared" si="13"/>
        <v>15</v>
      </c>
      <c r="AD435" s="92"/>
      <c r="AE435" s="92"/>
    </row>
    <row r="436" spans="1:31" ht="13.8">
      <c r="A436" s="113"/>
      <c r="B436" s="113"/>
      <c r="C436" s="113"/>
      <c r="D436" s="113"/>
      <c r="E436" s="113"/>
      <c r="F436" s="14"/>
      <c r="G436" s="15"/>
      <c r="H436" s="14"/>
      <c r="I436" s="114"/>
      <c r="J436" s="152">
        <f t="shared" si="12"/>
        <v>0</v>
      </c>
      <c r="K436" s="88"/>
      <c r="L436" s="89"/>
      <c r="M436" s="90"/>
      <c r="N436" s="88"/>
      <c r="O436" s="89"/>
      <c r="P436" s="90"/>
      <c r="Q436" s="160"/>
      <c r="R436" s="230"/>
      <c r="S436" s="228"/>
      <c r="T436" s="228"/>
      <c r="U436" s="228"/>
      <c r="V436" s="228"/>
      <c r="W436" s="228"/>
      <c r="X436" s="228"/>
      <c r="Y436" s="229"/>
      <c r="Z436" s="220">
        <f t="shared" si="13"/>
        <v>15</v>
      </c>
      <c r="AD436" s="92"/>
      <c r="AE436" s="92"/>
    </row>
    <row r="437" spans="1:31" ht="13.8">
      <c r="A437" s="113"/>
      <c r="B437" s="113"/>
      <c r="C437" s="113"/>
      <c r="D437" s="113"/>
      <c r="E437" s="113"/>
      <c r="F437" s="14"/>
      <c r="G437" s="15"/>
      <c r="H437" s="14"/>
      <c r="I437" s="114"/>
      <c r="J437" s="152">
        <f t="shared" si="12"/>
        <v>0</v>
      </c>
      <c r="K437" s="88"/>
      <c r="L437" s="89"/>
      <c r="M437" s="90"/>
      <c r="N437" s="88"/>
      <c r="O437" s="89"/>
      <c r="P437" s="90"/>
      <c r="Q437" s="160"/>
      <c r="R437" s="230"/>
      <c r="S437" s="228"/>
      <c r="T437" s="228"/>
      <c r="U437" s="228"/>
      <c r="V437" s="228"/>
      <c r="W437" s="228"/>
      <c r="X437" s="228"/>
      <c r="Y437" s="229"/>
      <c r="Z437" s="220">
        <f t="shared" si="13"/>
        <v>15</v>
      </c>
      <c r="AD437" s="92"/>
      <c r="AE437" s="92"/>
    </row>
    <row r="438" spans="1:31" ht="13.8">
      <c r="A438" s="113"/>
      <c r="B438" s="113"/>
      <c r="C438" s="113"/>
      <c r="D438" s="113"/>
      <c r="E438" s="113"/>
      <c r="F438" s="14"/>
      <c r="G438" s="15"/>
      <c r="H438" s="14"/>
      <c r="I438" s="114"/>
      <c r="J438" s="152">
        <f t="shared" si="12"/>
        <v>0</v>
      </c>
      <c r="K438" s="88"/>
      <c r="L438" s="89"/>
      <c r="M438" s="90"/>
      <c r="N438" s="88"/>
      <c r="O438" s="89"/>
      <c r="P438" s="90"/>
      <c r="Q438" s="160"/>
      <c r="R438" s="230"/>
      <c r="S438" s="228"/>
      <c r="T438" s="228"/>
      <c r="U438" s="228"/>
      <c r="V438" s="228"/>
      <c r="W438" s="228"/>
      <c r="X438" s="228"/>
      <c r="Y438" s="229"/>
      <c r="Z438" s="220">
        <f t="shared" si="13"/>
        <v>15</v>
      </c>
      <c r="AD438" s="92"/>
      <c r="AE438" s="92"/>
    </row>
    <row r="439" spans="1:31" ht="13.8">
      <c r="A439" s="113"/>
      <c r="B439" s="113"/>
      <c r="C439" s="113"/>
      <c r="D439" s="113"/>
      <c r="E439" s="113"/>
      <c r="F439" s="14"/>
      <c r="G439" s="15"/>
      <c r="H439" s="14"/>
      <c r="I439" s="114"/>
      <c r="J439" s="152">
        <f t="shared" si="12"/>
        <v>0</v>
      </c>
      <c r="K439" s="88"/>
      <c r="L439" s="89"/>
      <c r="M439" s="90"/>
      <c r="N439" s="88"/>
      <c r="O439" s="89"/>
      <c r="P439" s="90"/>
      <c r="Q439" s="160"/>
      <c r="R439" s="230"/>
      <c r="S439" s="228"/>
      <c r="T439" s="228"/>
      <c r="U439" s="228"/>
      <c r="V439" s="228"/>
      <c r="W439" s="228"/>
      <c r="X439" s="228"/>
      <c r="Y439" s="229"/>
      <c r="Z439" s="220">
        <f t="shared" si="13"/>
        <v>15</v>
      </c>
      <c r="AD439" s="92"/>
      <c r="AE439" s="92"/>
    </row>
    <row r="440" spans="1:31" ht="13.8">
      <c r="A440" s="113"/>
      <c r="B440" s="113"/>
      <c r="C440" s="113"/>
      <c r="D440" s="113"/>
      <c r="E440" s="113"/>
      <c r="F440" s="14"/>
      <c r="G440" s="15"/>
      <c r="H440" s="14"/>
      <c r="I440" s="114"/>
      <c r="J440" s="152">
        <f t="shared" si="12"/>
        <v>0</v>
      </c>
      <c r="K440" s="88"/>
      <c r="L440" s="89"/>
      <c r="M440" s="90"/>
      <c r="N440" s="88"/>
      <c r="O440" s="89"/>
      <c r="P440" s="90"/>
      <c r="Q440" s="160"/>
      <c r="R440" s="230"/>
      <c r="S440" s="228"/>
      <c r="T440" s="228"/>
      <c r="U440" s="228"/>
      <c r="V440" s="228"/>
      <c r="W440" s="228"/>
      <c r="X440" s="228"/>
      <c r="Y440" s="229"/>
      <c r="Z440" s="220">
        <f t="shared" si="13"/>
        <v>15</v>
      </c>
      <c r="AD440" s="92"/>
      <c r="AE440" s="92"/>
    </row>
    <row r="441" spans="1:31" ht="13.8">
      <c r="A441" s="113"/>
      <c r="B441" s="113"/>
      <c r="C441" s="113"/>
      <c r="D441" s="113"/>
      <c r="E441" s="113"/>
      <c r="F441" s="14"/>
      <c r="G441" s="15"/>
      <c r="H441" s="14"/>
      <c r="I441" s="114"/>
      <c r="J441" s="152">
        <f t="shared" si="12"/>
        <v>0</v>
      </c>
      <c r="K441" s="88"/>
      <c r="L441" s="89"/>
      <c r="M441" s="90"/>
      <c r="N441" s="88"/>
      <c r="O441" s="89"/>
      <c r="P441" s="90"/>
      <c r="Q441" s="160"/>
      <c r="R441" s="230"/>
      <c r="S441" s="228"/>
      <c r="T441" s="228"/>
      <c r="U441" s="228"/>
      <c r="V441" s="228"/>
      <c r="W441" s="228"/>
      <c r="X441" s="228"/>
      <c r="Y441" s="229"/>
      <c r="Z441" s="220">
        <f t="shared" si="13"/>
        <v>15</v>
      </c>
      <c r="AD441" s="92"/>
      <c r="AE441" s="92"/>
    </row>
    <row r="442" spans="1:31" ht="13.8">
      <c r="A442" s="113"/>
      <c r="B442" s="113"/>
      <c r="C442" s="113"/>
      <c r="D442" s="113"/>
      <c r="E442" s="113"/>
      <c r="F442" s="14"/>
      <c r="G442" s="15"/>
      <c r="H442" s="14"/>
      <c r="I442" s="114"/>
      <c r="J442" s="152">
        <f t="shared" si="12"/>
        <v>0</v>
      </c>
      <c r="K442" s="88"/>
      <c r="L442" s="89"/>
      <c r="M442" s="90"/>
      <c r="N442" s="88"/>
      <c r="O442" s="89"/>
      <c r="P442" s="90"/>
      <c r="Q442" s="160"/>
      <c r="R442" s="230"/>
      <c r="S442" s="228"/>
      <c r="T442" s="228"/>
      <c r="U442" s="228"/>
      <c r="V442" s="228"/>
      <c r="W442" s="228"/>
      <c r="X442" s="228"/>
      <c r="Y442" s="229"/>
      <c r="Z442" s="220">
        <f t="shared" si="13"/>
        <v>15</v>
      </c>
      <c r="AD442" s="92"/>
      <c r="AE442" s="92"/>
    </row>
    <row r="443" spans="1:31" ht="13.8">
      <c r="A443" s="113"/>
      <c r="B443" s="113"/>
      <c r="C443" s="113"/>
      <c r="D443" s="113"/>
      <c r="E443" s="113"/>
      <c r="F443" s="14"/>
      <c r="G443" s="15"/>
      <c r="H443" s="14"/>
      <c r="I443" s="114"/>
      <c r="J443" s="152">
        <f t="shared" si="12"/>
        <v>0</v>
      </c>
      <c r="K443" s="88"/>
      <c r="L443" s="89"/>
      <c r="M443" s="90"/>
      <c r="N443" s="88"/>
      <c r="O443" s="89"/>
      <c r="P443" s="90"/>
      <c r="Q443" s="160"/>
      <c r="R443" s="230"/>
      <c r="S443" s="228"/>
      <c r="T443" s="228"/>
      <c r="U443" s="228"/>
      <c r="V443" s="228"/>
      <c r="W443" s="228"/>
      <c r="X443" s="228"/>
      <c r="Y443" s="229"/>
      <c r="Z443" s="220">
        <f t="shared" si="13"/>
        <v>15</v>
      </c>
      <c r="AD443" s="92"/>
      <c r="AE443" s="92"/>
    </row>
    <row r="444" spans="1:31" ht="13.8">
      <c r="A444" s="113"/>
      <c r="B444" s="113"/>
      <c r="C444" s="113"/>
      <c r="D444" s="113"/>
      <c r="E444" s="113"/>
      <c r="F444" s="14"/>
      <c r="G444" s="15"/>
      <c r="H444" s="14"/>
      <c r="I444" s="114"/>
      <c r="J444" s="152">
        <f t="shared" si="12"/>
        <v>0</v>
      </c>
      <c r="K444" s="88"/>
      <c r="L444" s="89"/>
      <c r="M444" s="90"/>
      <c r="N444" s="88"/>
      <c r="O444" s="89"/>
      <c r="P444" s="90"/>
      <c r="Q444" s="160"/>
      <c r="R444" s="230"/>
      <c r="S444" s="228"/>
      <c r="T444" s="228"/>
      <c r="U444" s="228"/>
      <c r="V444" s="228"/>
      <c r="W444" s="228"/>
      <c r="X444" s="228"/>
      <c r="Y444" s="229"/>
      <c r="Z444" s="220">
        <f t="shared" si="13"/>
        <v>15</v>
      </c>
      <c r="AD444" s="92"/>
      <c r="AE444" s="92"/>
    </row>
    <row r="445" spans="1:31" ht="13.8">
      <c r="A445" s="113"/>
      <c r="B445" s="113"/>
      <c r="C445" s="113"/>
      <c r="D445" s="113"/>
      <c r="E445" s="113"/>
      <c r="F445" s="14"/>
      <c r="G445" s="15"/>
      <c r="H445" s="14"/>
      <c r="I445" s="114"/>
      <c r="J445" s="152">
        <f t="shared" si="12"/>
        <v>0</v>
      </c>
      <c r="K445" s="88"/>
      <c r="L445" s="89"/>
      <c r="M445" s="90"/>
      <c r="N445" s="88"/>
      <c r="O445" s="89"/>
      <c r="P445" s="90"/>
      <c r="Q445" s="160"/>
      <c r="R445" s="230"/>
      <c r="S445" s="228"/>
      <c r="T445" s="228"/>
      <c r="U445" s="228"/>
      <c r="V445" s="228"/>
      <c r="W445" s="228"/>
      <c r="X445" s="228"/>
      <c r="Y445" s="229"/>
      <c r="Z445" s="220">
        <f t="shared" si="13"/>
        <v>15</v>
      </c>
      <c r="AD445" s="92"/>
      <c r="AE445" s="92"/>
    </row>
    <row r="446" spans="1:31" ht="13.8">
      <c r="A446" s="113"/>
      <c r="B446" s="113"/>
      <c r="C446" s="113"/>
      <c r="D446" s="113"/>
      <c r="E446" s="113"/>
      <c r="F446" s="14"/>
      <c r="G446" s="15"/>
      <c r="H446" s="14"/>
      <c r="I446" s="114"/>
      <c r="J446" s="152">
        <f t="shared" si="12"/>
        <v>0</v>
      </c>
      <c r="K446" s="88"/>
      <c r="L446" s="89"/>
      <c r="M446" s="90"/>
      <c r="N446" s="88"/>
      <c r="O446" s="89"/>
      <c r="P446" s="90"/>
      <c r="Q446" s="160"/>
      <c r="R446" s="230"/>
      <c r="S446" s="228"/>
      <c r="T446" s="228"/>
      <c r="U446" s="228"/>
      <c r="V446" s="228"/>
      <c r="W446" s="228"/>
      <c r="X446" s="228"/>
      <c r="Y446" s="229"/>
      <c r="Z446" s="220">
        <f t="shared" si="13"/>
        <v>15</v>
      </c>
      <c r="AD446" s="92"/>
      <c r="AE446" s="92"/>
    </row>
    <row r="447" spans="1:31" ht="13.8">
      <c r="A447" s="113"/>
      <c r="B447" s="113"/>
      <c r="C447" s="113"/>
      <c r="D447" s="113"/>
      <c r="E447" s="113"/>
      <c r="F447" s="14"/>
      <c r="G447" s="15"/>
      <c r="H447" s="14"/>
      <c r="I447" s="114"/>
      <c r="J447" s="152">
        <f t="shared" si="12"/>
        <v>0</v>
      </c>
      <c r="K447" s="88"/>
      <c r="L447" s="89"/>
      <c r="M447" s="90"/>
      <c r="N447" s="88"/>
      <c r="O447" s="89"/>
      <c r="P447" s="90"/>
      <c r="Q447" s="160"/>
      <c r="R447" s="230"/>
      <c r="S447" s="228"/>
      <c r="T447" s="228"/>
      <c r="U447" s="228"/>
      <c r="V447" s="228"/>
      <c r="W447" s="228"/>
      <c r="X447" s="228"/>
      <c r="Y447" s="229"/>
      <c r="Z447" s="220">
        <f t="shared" si="13"/>
        <v>15</v>
      </c>
      <c r="AD447" s="92"/>
      <c r="AE447" s="92"/>
    </row>
    <row r="448" spans="1:31" ht="13.8">
      <c r="A448" s="113"/>
      <c r="B448" s="113"/>
      <c r="C448" s="113"/>
      <c r="D448" s="113"/>
      <c r="E448" s="113"/>
      <c r="F448" s="14"/>
      <c r="G448" s="15"/>
      <c r="H448" s="14"/>
      <c r="I448" s="114"/>
      <c r="J448" s="152">
        <f t="shared" si="12"/>
        <v>0</v>
      </c>
      <c r="K448" s="88"/>
      <c r="L448" s="89"/>
      <c r="M448" s="90"/>
      <c r="N448" s="88"/>
      <c r="O448" s="89"/>
      <c r="P448" s="90"/>
      <c r="Q448" s="160"/>
      <c r="R448" s="230"/>
      <c r="S448" s="228"/>
      <c r="T448" s="228"/>
      <c r="U448" s="228"/>
      <c r="V448" s="228"/>
      <c r="W448" s="228"/>
      <c r="X448" s="228"/>
      <c r="Y448" s="229"/>
      <c r="Z448" s="220">
        <f t="shared" si="13"/>
        <v>15</v>
      </c>
      <c r="AD448" s="92"/>
      <c r="AE448" s="92"/>
    </row>
    <row r="449" spans="1:31" ht="13.8">
      <c r="A449" s="113"/>
      <c r="B449" s="113"/>
      <c r="C449" s="113"/>
      <c r="D449" s="113"/>
      <c r="E449" s="113"/>
      <c r="F449" s="14"/>
      <c r="G449" s="15"/>
      <c r="H449" s="14"/>
      <c r="I449" s="114"/>
      <c r="J449" s="152">
        <f t="shared" si="12"/>
        <v>0</v>
      </c>
      <c r="K449" s="88"/>
      <c r="L449" s="89"/>
      <c r="M449" s="90"/>
      <c r="N449" s="88"/>
      <c r="O449" s="89"/>
      <c r="P449" s="90"/>
      <c r="Q449" s="160"/>
      <c r="R449" s="230"/>
      <c r="S449" s="228"/>
      <c r="T449" s="228"/>
      <c r="U449" s="228"/>
      <c r="V449" s="228"/>
      <c r="W449" s="228"/>
      <c r="X449" s="228"/>
      <c r="Y449" s="229"/>
      <c r="Z449" s="220">
        <f t="shared" si="13"/>
        <v>15</v>
      </c>
      <c r="AD449" s="92"/>
      <c r="AE449" s="92"/>
    </row>
    <row r="450" spans="1:31" ht="13.8">
      <c r="A450" s="113"/>
      <c r="B450" s="113"/>
      <c r="C450" s="113"/>
      <c r="D450" s="113"/>
      <c r="E450" s="113"/>
      <c r="F450" s="14"/>
      <c r="G450" s="15"/>
      <c r="H450" s="14"/>
      <c r="I450" s="114"/>
      <c r="J450" s="152">
        <f t="shared" si="12"/>
        <v>0</v>
      </c>
      <c r="K450" s="88"/>
      <c r="L450" s="89"/>
      <c r="M450" s="90"/>
      <c r="N450" s="88"/>
      <c r="O450" s="89"/>
      <c r="P450" s="90"/>
      <c r="Q450" s="160"/>
      <c r="R450" s="230"/>
      <c r="S450" s="228"/>
      <c r="T450" s="228"/>
      <c r="U450" s="228"/>
      <c r="V450" s="228"/>
      <c r="W450" s="228"/>
      <c r="X450" s="228"/>
      <c r="Y450" s="229"/>
      <c r="Z450" s="220">
        <f t="shared" si="13"/>
        <v>15</v>
      </c>
      <c r="AD450" s="92"/>
      <c r="AE450" s="92"/>
    </row>
    <row r="451" spans="1:31" ht="13.8">
      <c r="A451" s="113"/>
      <c r="B451" s="113"/>
      <c r="C451" s="113"/>
      <c r="D451" s="113"/>
      <c r="E451" s="113"/>
      <c r="F451" s="14"/>
      <c r="G451" s="15"/>
      <c r="H451" s="14"/>
      <c r="I451" s="114"/>
      <c r="J451" s="152">
        <f t="shared" si="12"/>
        <v>0</v>
      </c>
      <c r="K451" s="88"/>
      <c r="L451" s="89"/>
      <c r="M451" s="90"/>
      <c r="N451" s="88"/>
      <c r="O451" s="89"/>
      <c r="P451" s="90"/>
      <c r="Q451" s="160"/>
      <c r="R451" s="230"/>
      <c r="S451" s="228"/>
      <c r="T451" s="228"/>
      <c r="U451" s="228"/>
      <c r="V451" s="228"/>
      <c r="W451" s="228"/>
      <c r="X451" s="228"/>
      <c r="Y451" s="229"/>
      <c r="Z451" s="220">
        <f t="shared" si="13"/>
        <v>15</v>
      </c>
      <c r="AD451" s="92"/>
      <c r="AE451" s="92"/>
    </row>
    <row r="452" spans="1:31" ht="13.8">
      <c r="A452" s="113"/>
      <c r="B452" s="113"/>
      <c r="C452" s="113"/>
      <c r="D452" s="113"/>
      <c r="E452" s="113"/>
      <c r="F452" s="14"/>
      <c r="G452" s="15"/>
      <c r="H452" s="14"/>
      <c r="I452" s="114"/>
      <c r="J452" s="152">
        <f t="shared" si="12"/>
        <v>0</v>
      </c>
      <c r="K452" s="88"/>
      <c r="L452" s="89"/>
      <c r="M452" s="90"/>
      <c r="N452" s="88"/>
      <c r="O452" s="89"/>
      <c r="P452" s="90"/>
      <c r="Q452" s="160"/>
      <c r="R452" s="230"/>
      <c r="S452" s="228"/>
      <c r="T452" s="228"/>
      <c r="U452" s="228"/>
      <c r="V452" s="228"/>
      <c r="W452" s="228"/>
      <c r="X452" s="228"/>
      <c r="Y452" s="229"/>
      <c r="Z452" s="220">
        <f t="shared" si="13"/>
        <v>15</v>
      </c>
      <c r="AD452" s="92"/>
      <c r="AE452" s="92"/>
    </row>
    <row r="453" spans="1:31" ht="13.8">
      <c r="A453" s="113"/>
      <c r="B453" s="113"/>
      <c r="C453" s="113"/>
      <c r="D453" s="113"/>
      <c r="E453" s="113"/>
      <c r="F453" s="14"/>
      <c r="G453" s="15"/>
      <c r="H453" s="14"/>
      <c r="I453" s="114"/>
      <c r="J453" s="152">
        <f t="shared" si="12"/>
        <v>0</v>
      </c>
      <c r="K453" s="88"/>
      <c r="L453" s="89"/>
      <c r="M453" s="90"/>
      <c r="N453" s="88"/>
      <c r="O453" s="89"/>
      <c r="P453" s="90"/>
      <c r="Q453" s="160"/>
      <c r="R453" s="230"/>
      <c r="S453" s="228"/>
      <c r="T453" s="228"/>
      <c r="U453" s="228"/>
      <c r="V453" s="228"/>
      <c r="W453" s="228"/>
      <c r="X453" s="228"/>
      <c r="Y453" s="229"/>
      <c r="Z453" s="220">
        <f t="shared" si="13"/>
        <v>15</v>
      </c>
      <c r="AD453" s="92"/>
      <c r="AE453" s="92"/>
    </row>
    <row r="454" spans="1:31" ht="13.8">
      <c r="A454" s="113"/>
      <c r="B454" s="113"/>
      <c r="C454" s="113"/>
      <c r="D454" s="113"/>
      <c r="E454" s="113"/>
      <c r="F454" s="14"/>
      <c r="G454" s="15"/>
      <c r="H454" s="14"/>
      <c r="I454" s="114"/>
      <c r="J454" s="152">
        <f t="shared" ref="J454:J517" si="14">IF(I454&lt;&gt;"",I454,IF(AND(ISNUMBER(FIND(".",F454*H454)),ROUNDDOWN(F454*H454,0)=0,F454*H454&lt;0),CONCATENATE("-0",LEFT(RIGHT(F454*H454,LEN(F454*H454)-SEARCH(".",F454*H454)+1),4)),IF(ISNUMBER(FIND(".",F454*H454)),CONCATENATE(ROUNDDOWN(F454*H454,0),LEFT(RIGHT(F454*H454,LEN(F454*H454)-SEARCH(".",F454*H454)+1),4)),F454*H454)))*1</f>
        <v>0</v>
      </c>
      <c r="K454" s="88"/>
      <c r="L454" s="89"/>
      <c r="M454" s="90"/>
      <c r="N454" s="88"/>
      <c r="O454" s="89"/>
      <c r="P454" s="90"/>
      <c r="Q454" s="160"/>
      <c r="R454" s="230"/>
      <c r="S454" s="228"/>
      <c r="T454" s="228"/>
      <c r="U454" s="228"/>
      <c r="V454" s="228"/>
      <c r="W454" s="228"/>
      <c r="X454" s="228"/>
      <c r="Y454" s="229"/>
      <c r="Z454" s="220">
        <f t="shared" ref="Z454:Z517" si="15">COUNTBLANK(A454:I454)+COUNTBLANK(K454:P454)</f>
        <v>15</v>
      </c>
      <c r="AD454" s="92"/>
      <c r="AE454" s="92"/>
    </row>
    <row r="455" spans="1:31" ht="13.8">
      <c r="A455" s="113"/>
      <c r="B455" s="113"/>
      <c r="C455" s="113"/>
      <c r="D455" s="113"/>
      <c r="E455" s="113"/>
      <c r="F455" s="14"/>
      <c r="G455" s="15"/>
      <c r="H455" s="14"/>
      <c r="I455" s="114"/>
      <c r="J455" s="152">
        <f t="shared" si="14"/>
        <v>0</v>
      </c>
      <c r="K455" s="88"/>
      <c r="L455" s="89"/>
      <c r="M455" s="90"/>
      <c r="N455" s="88"/>
      <c r="O455" s="89"/>
      <c r="P455" s="90"/>
      <c r="Q455" s="160"/>
      <c r="R455" s="230"/>
      <c r="S455" s="228"/>
      <c r="T455" s="228"/>
      <c r="U455" s="228"/>
      <c r="V455" s="228"/>
      <c r="W455" s="228"/>
      <c r="X455" s="228"/>
      <c r="Y455" s="229"/>
      <c r="Z455" s="220">
        <f t="shared" si="15"/>
        <v>15</v>
      </c>
      <c r="AD455" s="92"/>
      <c r="AE455" s="92"/>
    </row>
    <row r="456" spans="1:31" ht="13.8">
      <c r="A456" s="113"/>
      <c r="B456" s="113"/>
      <c r="C456" s="113"/>
      <c r="D456" s="113"/>
      <c r="E456" s="113"/>
      <c r="F456" s="14"/>
      <c r="G456" s="15"/>
      <c r="H456" s="14"/>
      <c r="I456" s="114"/>
      <c r="J456" s="152">
        <f t="shared" si="14"/>
        <v>0</v>
      </c>
      <c r="K456" s="88"/>
      <c r="L456" s="89"/>
      <c r="M456" s="90"/>
      <c r="N456" s="88"/>
      <c r="O456" s="89"/>
      <c r="P456" s="90"/>
      <c r="Q456" s="160"/>
      <c r="R456" s="230"/>
      <c r="S456" s="228"/>
      <c r="T456" s="228"/>
      <c r="U456" s="228"/>
      <c r="V456" s="228"/>
      <c r="W456" s="228"/>
      <c r="X456" s="228"/>
      <c r="Y456" s="229"/>
      <c r="Z456" s="220">
        <f t="shared" si="15"/>
        <v>15</v>
      </c>
      <c r="AD456" s="92"/>
      <c r="AE456" s="92"/>
    </row>
    <row r="457" spans="1:31" ht="13.8">
      <c r="A457" s="113"/>
      <c r="B457" s="113"/>
      <c r="C457" s="113"/>
      <c r="D457" s="113"/>
      <c r="E457" s="113"/>
      <c r="F457" s="14"/>
      <c r="G457" s="15"/>
      <c r="H457" s="14"/>
      <c r="I457" s="114"/>
      <c r="J457" s="152">
        <f t="shared" si="14"/>
        <v>0</v>
      </c>
      <c r="K457" s="88"/>
      <c r="L457" s="89"/>
      <c r="M457" s="90"/>
      <c r="N457" s="88"/>
      <c r="O457" s="89"/>
      <c r="P457" s="90"/>
      <c r="Q457" s="160"/>
      <c r="R457" s="230"/>
      <c r="S457" s="228"/>
      <c r="T457" s="228"/>
      <c r="U457" s="228"/>
      <c r="V457" s="228"/>
      <c r="W457" s="228"/>
      <c r="X457" s="228"/>
      <c r="Y457" s="229"/>
      <c r="Z457" s="220">
        <f t="shared" si="15"/>
        <v>15</v>
      </c>
      <c r="AD457" s="92"/>
      <c r="AE457" s="92"/>
    </row>
    <row r="458" spans="1:31" ht="13.8">
      <c r="A458" s="113"/>
      <c r="B458" s="113"/>
      <c r="C458" s="113"/>
      <c r="D458" s="113"/>
      <c r="E458" s="113"/>
      <c r="F458" s="14"/>
      <c r="G458" s="15"/>
      <c r="H458" s="14"/>
      <c r="I458" s="114"/>
      <c r="J458" s="152">
        <f t="shared" si="14"/>
        <v>0</v>
      </c>
      <c r="K458" s="88"/>
      <c r="L458" s="89"/>
      <c r="M458" s="90"/>
      <c r="N458" s="88"/>
      <c r="O458" s="89"/>
      <c r="P458" s="90"/>
      <c r="Q458" s="160"/>
      <c r="R458" s="230"/>
      <c r="S458" s="228"/>
      <c r="T458" s="228"/>
      <c r="U458" s="228"/>
      <c r="V458" s="228"/>
      <c r="W458" s="228"/>
      <c r="X458" s="228"/>
      <c r="Y458" s="229"/>
      <c r="Z458" s="220">
        <f t="shared" si="15"/>
        <v>15</v>
      </c>
      <c r="AD458" s="92"/>
      <c r="AE458" s="92"/>
    </row>
    <row r="459" spans="1:31" ht="13.8">
      <c r="A459" s="113"/>
      <c r="B459" s="113"/>
      <c r="C459" s="113"/>
      <c r="D459" s="113"/>
      <c r="E459" s="113"/>
      <c r="F459" s="14"/>
      <c r="G459" s="15"/>
      <c r="H459" s="14"/>
      <c r="I459" s="114"/>
      <c r="J459" s="152">
        <f t="shared" si="14"/>
        <v>0</v>
      </c>
      <c r="K459" s="88"/>
      <c r="L459" s="89"/>
      <c r="M459" s="90"/>
      <c r="N459" s="88"/>
      <c r="O459" s="89"/>
      <c r="P459" s="90"/>
      <c r="Q459" s="160"/>
      <c r="R459" s="230"/>
      <c r="S459" s="228"/>
      <c r="T459" s="228"/>
      <c r="U459" s="228"/>
      <c r="V459" s="228"/>
      <c r="W459" s="228"/>
      <c r="X459" s="228"/>
      <c r="Y459" s="229"/>
      <c r="Z459" s="220">
        <f t="shared" si="15"/>
        <v>15</v>
      </c>
      <c r="AD459" s="92"/>
      <c r="AE459" s="92"/>
    </row>
    <row r="460" spans="1:31" ht="13.8">
      <c r="A460" s="113"/>
      <c r="B460" s="113"/>
      <c r="C460" s="113"/>
      <c r="D460" s="113"/>
      <c r="E460" s="113"/>
      <c r="F460" s="14"/>
      <c r="G460" s="15"/>
      <c r="H460" s="14"/>
      <c r="I460" s="114"/>
      <c r="J460" s="152">
        <f t="shared" si="14"/>
        <v>0</v>
      </c>
      <c r="K460" s="88"/>
      <c r="L460" s="89"/>
      <c r="M460" s="90"/>
      <c r="N460" s="88"/>
      <c r="O460" s="89"/>
      <c r="P460" s="90"/>
      <c r="Q460" s="160"/>
      <c r="R460" s="230"/>
      <c r="S460" s="228"/>
      <c r="T460" s="228"/>
      <c r="U460" s="228"/>
      <c r="V460" s="228"/>
      <c r="W460" s="228"/>
      <c r="X460" s="228"/>
      <c r="Y460" s="229"/>
      <c r="Z460" s="220">
        <f t="shared" si="15"/>
        <v>15</v>
      </c>
      <c r="AD460" s="92"/>
      <c r="AE460" s="92"/>
    </row>
    <row r="461" spans="1:31" ht="13.8">
      <c r="A461" s="113"/>
      <c r="B461" s="113"/>
      <c r="C461" s="113"/>
      <c r="D461" s="113"/>
      <c r="E461" s="113"/>
      <c r="F461" s="14"/>
      <c r="G461" s="15"/>
      <c r="H461" s="14"/>
      <c r="I461" s="114"/>
      <c r="J461" s="152">
        <f t="shared" si="14"/>
        <v>0</v>
      </c>
      <c r="K461" s="88"/>
      <c r="L461" s="89"/>
      <c r="M461" s="90"/>
      <c r="N461" s="88"/>
      <c r="O461" s="89"/>
      <c r="P461" s="90"/>
      <c r="Q461" s="160"/>
      <c r="R461" s="230"/>
      <c r="S461" s="228"/>
      <c r="T461" s="228"/>
      <c r="U461" s="228"/>
      <c r="V461" s="228"/>
      <c r="W461" s="228"/>
      <c r="X461" s="228"/>
      <c r="Y461" s="229"/>
      <c r="Z461" s="220">
        <f t="shared" si="15"/>
        <v>15</v>
      </c>
      <c r="AD461" s="92"/>
      <c r="AE461" s="92"/>
    </row>
    <row r="462" spans="1:31" ht="13.8">
      <c r="A462" s="113"/>
      <c r="B462" s="113"/>
      <c r="C462" s="113"/>
      <c r="D462" s="113"/>
      <c r="E462" s="113"/>
      <c r="F462" s="14"/>
      <c r="G462" s="15"/>
      <c r="H462" s="14"/>
      <c r="I462" s="114"/>
      <c r="J462" s="152">
        <f t="shared" si="14"/>
        <v>0</v>
      </c>
      <c r="K462" s="88"/>
      <c r="L462" s="89"/>
      <c r="M462" s="90"/>
      <c r="N462" s="88"/>
      <c r="O462" s="89"/>
      <c r="P462" s="90"/>
      <c r="Q462" s="160"/>
      <c r="R462" s="230"/>
      <c r="S462" s="228"/>
      <c r="T462" s="228"/>
      <c r="U462" s="228"/>
      <c r="V462" s="228"/>
      <c r="W462" s="228"/>
      <c r="X462" s="228"/>
      <c r="Y462" s="229"/>
      <c r="Z462" s="220">
        <f t="shared" si="15"/>
        <v>15</v>
      </c>
      <c r="AD462" s="92"/>
      <c r="AE462" s="92"/>
    </row>
    <row r="463" spans="1:31" ht="13.8">
      <c r="A463" s="113"/>
      <c r="B463" s="113"/>
      <c r="C463" s="113"/>
      <c r="D463" s="113"/>
      <c r="E463" s="113"/>
      <c r="F463" s="14"/>
      <c r="G463" s="15"/>
      <c r="H463" s="14"/>
      <c r="I463" s="114"/>
      <c r="J463" s="152">
        <f t="shared" si="14"/>
        <v>0</v>
      </c>
      <c r="K463" s="88"/>
      <c r="L463" s="89"/>
      <c r="M463" s="90"/>
      <c r="N463" s="88"/>
      <c r="O463" s="89"/>
      <c r="P463" s="90"/>
      <c r="Q463" s="160"/>
      <c r="R463" s="230"/>
      <c r="S463" s="228"/>
      <c r="T463" s="228"/>
      <c r="U463" s="228"/>
      <c r="V463" s="228"/>
      <c r="W463" s="228"/>
      <c r="X463" s="228"/>
      <c r="Y463" s="229"/>
      <c r="Z463" s="220">
        <f t="shared" si="15"/>
        <v>15</v>
      </c>
      <c r="AD463" s="92"/>
      <c r="AE463" s="92"/>
    </row>
    <row r="464" spans="1:31" ht="13.8">
      <c r="A464" s="113"/>
      <c r="B464" s="113"/>
      <c r="C464" s="113"/>
      <c r="D464" s="113"/>
      <c r="E464" s="113"/>
      <c r="F464" s="14"/>
      <c r="G464" s="15"/>
      <c r="H464" s="14"/>
      <c r="I464" s="114"/>
      <c r="J464" s="152">
        <f t="shared" si="14"/>
        <v>0</v>
      </c>
      <c r="K464" s="88"/>
      <c r="L464" s="89"/>
      <c r="M464" s="90"/>
      <c r="N464" s="88"/>
      <c r="O464" s="89"/>
      <c r="P464" s="90"/>
      <c r="Q464" s="160"/>
      <c r="R464" s="230"/>
      <c r="S464" s="228"/>
      <c r="T464" s="228"/>
      <c r="U464" s="228"/>
      <c r="V464" s="228"/>
      <c r="W464" s="228"/>
      <c r="X464" s="228"/>
      <c r="Y464" s="229"/>
      <c r="Z464" s="220">
        <f t="shared" si="15"/>
        <v>15</v>
      </c>
      <c r="AD464" s="92"/>
      <c r="AE464" s="92"/>
    </row>
    <row r="465" spans="1:31" ht="13.8">
      <c r="A465" s="113"/>
      <c r="B465" s="113"/>
      <c r="C465" s="113"/>
      <c r="D465" s="113"/>
      <c r="E465" s="113"/>
      <c r="F465" s="14"/>
      <c r="G465" s="15"/>
      <c r="H465" s="14"/>
      <c r="I465" s="114"/>
      <c r="J465" s="152">
        <f t="shared" si="14"/>
        <v>0</v>
      </c>
      <c r="K465" s="88"/>
      <c r="L465" s="89"/>
      <c r="M465" s="90"/>
      <c r="N465" s="88"/>
      <c r="O465" s="89"/>
      <c r="P465" s="90"/>
      <c r="Q465" s="160"/>
      <c r="R465" s="230"/>
      <c r="S465" s="228"/>
      <c r="T465" s="228"/>
      <c r="U465" s="228"/>
      <c r="V465" s="228"/>
      <c r="W465" s="228"/>
      <c r="X465" s="228"/>
      <c r="Y465" s="229"/>
      <c r="Z465" s="220">
        <f t="shared" si="15"/>
        <v>15</v>
      </c>
      <c r="AD465" s="92"/>
      <c r="AE465" s="92"/>
    </row>
    <row r="466" spans="1:31" ht="13.8">
      <c r="A466" s="113"/>
      <c r="B466" s="113"/>
      <c r="C466" s="113"/>
      <c r="D466" s="113"/>
      <c r="E466" s="113"/>
      <c r="F466" s="14"/>
      <c r="G466" s="15"/>
      <c r="H466" s="14"/>
      <c r="I466" s="114"/>
      <c r="J466" s="152">
        <f t="shared" si="14"/>
        <v>0</v>
      </c>
      <c r="K466" s="88"/>
      <c r="L466" s="89"/>
      <c r="M466" s="90"/>
      <c r="N466" s="88"/>
      <c r="O466" s="89"/>
      <c r="P466" s="90"/>
      <c r="Q466" s="160"/>
      <c r="R466" s="230"/>
      <c r="S466" s="228"/>
      <c r="T466" s="228"/>
      <c r="U466" s="228"/>
      <c r="V466" s="228"/>
      <c r="W466" s="228"/>
      <c r="X466" s="228"/>
      <c r="Y466" s="229"/>
      <c r="Z466" s="220">
        <f t="shared" si="15"/>
        <v>15</v>
      </c>
      <c r="AD466" s="92"/>
      <c r="AE466" s="92"/>
    </row>
    <row r="467" spans="1:31" ht="13.8">
      <c r="A467" s="113"/>
      <c r="B467" s="113"/>
      <c r="C467" s="113"/>
      <c r="D467" s="113"/>
      <c r="E467" s="113"/>
      <c r="F467" s="14"/>
      <c r="G467" s="15"/>
      <c r="H467" s="14"/>
      <c r="I467" s="114"/>
      <c r="J467" s="152">
        <f t="shared" si="14"/>
        <v>0</v>
      </c>
      <c r="K467" s="88"/>
      <c r="L467" s="89"/>
      <c r="M467" s="90"/>
      <c r="N467" s="88"/>
      <c r="O467" s="89"/>
      <c r="P467" s="90"/>
      <c r="Q467" s="160"/>
      <c r="R467" s="230"/>
      <c r="S467" s="228"/>
      <c r="T467" s="228"/>
      <c r="U467" s="228"/>
      <c r="V467" s="228"/>
      <c r="W467" s="228"/>
      <c r="X467" s="228"/>
      <c r="Y467" s="229"/>
      <c r="Z467" s="220">
        <f t="shared" si="15"/>
        <v>15</v>
      </c>
      <c r="AD467" s="92"/>
      <c r="AE467" s="92"/>
    </row>
    <row r="468" spans="1:31" ht="13.8">
      <c r="A468" s="113"/>
      <c r="B468" s="113"/>
      <c r="C468" s="113"/>
      <c r="D468" s="113"/>
      <c r="E468" s="113"/>
      <c r="F468" s="14"/>
      <c r="G468" s="15"/>
      <c r="H468" s="14"/>
      <c r="I468" s="114"/>
      <c r="J468" s="152">
        <f t="shared" si="14"/>
        <v>0</v>
      </c>
      <c r="K468" s="88"/>
      <c r="L468" s="89"/>
      <c r="M468" s="90"/>
      <c r="N468" s="88"/>
      <c r="O468" s="89"/>
      <c r="P468" s="90"/>
      <c r="Q468" s="160"/>
      <c r="R468" s="230"/>
      <c r="S468" s="228"/>
      <c r="T468" s="228"/>
      <c r="U468" s="228"/>
      <c r="V468" s="228"/>
      <c r="W468" s="228"/>
      <c r="X468" s="228"/>
      <c r="Y468" s="229"/>
      <c r="Z468" s="220">
        <f t="shared" si="15"/>
        <v>15</v>
      </c>
      <c r="AD468" s="92"/>
      <c r="AE468" s="92"/>
    </row>
    <row r="469" spans="1:31" ht="13.8">
      <c r="A469" s="113"/>
      <c r="B469" s="113"/>
      <c r="C469" s="113"/>
      <c r="D469" s="113"/>
      <c r="E469" s="113"/>
      <c r="F469" s="14"/>
      <c r="G469" s="15"/>
      <c r="H469" s="14"/>
      <c r="I469" s="114"/>
      <c r="J469" s="152">
        <f t="shared" si="14"/>
        <v>0</v>
      </c>
      <c r="K469" s="88"/>
      <c r="L469" s="89"/>
      <c r="M469" s="90"/>
      <c r="N469" s="88"/>
      <c r="O469" s="89"/>
      <c r="P469" s="90"/>
      <c r="Q469" s="160"/>
      <c r="R469" s="230"/>
      <c r="S469" s="228"/>
      <c r="T469" s="228"/>
      <c r="U469" s="228"/>
      <c r="V469" s="228"/>
      <c r="W469" s="228"/>
      <c r="X469" s="228"/>
      <c r="Y469" s="229"/>
      <c r="Z469" s="220">
        <f t="shared" si="15"/>
        <v>15</v>
      </c>
      <c r="AD469" s="92"/>
      <c r="AE469" s="92"/>
    </row>
    <row r="470" spans="1:31" ht="13.8">
      <c r="A470" s="113"/>
      <c r="B470" s="113"/>
      <c r="C470" s="113"/>
      <c r="D470" s="113"/>
      <c r="E470" s="113"/>
      <c r="F470" s="14"/>
      <c r="G470" s="15"/>
      <c r="H470" s="14"/>
      <c r="I470" s="114"/>
      <c r="J470" s="152">
        <f t="shared" si="14"/>
        <v>0</v>
      </c>
      <c r="K470" s="88"/>
      <c r="L470" s="89"/>
      <c r="M470" s="90"/>
      <c r="N470" s="88"/>
      <c r="O470" s="89"/>
      <c r="P470" s="90"/>
      <c r="Q470" s="160"/>
      <c r="R470" s="230"/>
      <c r="S470" s="228"/>
      <c r="T470" s="228"/>
      <c r="U470" s="228"/>
      <c r="V470" s="228"/>
      <c r="W470" s="228"/>
      <c r="X470" s="228"/>
      <c r="Y470" s="229"/>
      <c r="Z470" s="220">
        <f t="shared" si="15"/>
        <v>15</v>
      </c>
      <c r="AD470" s="92"/>
      <c r="AE470" s="92"/>
    </row>
    <row r="471" spans="1:31" ht="13.8">
      <c r="A471" s="113"/>
      <c r="B471" s="113"/>
      <c r="C471" s="113"/>
      <c r="D471" s="113"/>
      <c r="E471" s="113"/>
      <c r="F471" s="14"/>
      <c r="G471" s="15"/>
      <c r="H471" s="14"/>
      <c r="I471" s="114"/>
      <c r="J471" s="152">
        <f t="shared" si="14"/>
        <v>0</v>
      </c>
      <c r="K471" s="88"/>
      <c r="L471" s="89"/>
      <c r="M471" s="90"/>
      <c r="N471" s="88"/>
      <c r="O471" s="89"/>
      <c r="P471" s="90"/>
      <c r="Q471" s="160"/>
      <c r="R471" s="230"/>
      <c r="S471" s="228"/>
      <c r="T471" s="228"/>
      <c r="U471" s="228"/>
      <c r="V471" s="228"/>
      <c r="W471" s="228"/>
      <c r="X471" s="228"/>
      <c r="Y471" s="229"/>
      <c r="Z471" s="220">
        <f t="shared" si="15"/>
        <v>15</v>
      </c>
      <c r="AD471" s="92"/>
      <c r="AE471" s="92"/>
    </row>
    <row r="472" spans="1:31" ht="13.8">
      <c r="A472" s="113"/>
      <c r="B472" s="113"/>
      <c r="C472" s="113"/>
      <c r="D472" s="113"/>
      <c r="E472" s="113"/>
      <c r="F472" s="14"/>
      <c r="G472" s="15"/>
      <c r="H472" s="14"/>
      <c r="I472" s="114"/>
      <c r="J472" s="152">
        <f t="shared" si="14"/>
        <v>0</v>
      </c>
      <c r="K472" s="88"/>
      <c r="L472" s="89"/>
      <c r="M472" s="90"/>
      <c r="N472" s="88"/>
      <c r="O472" s="89"/>
      <c r="P472" s="90"/>
      <c r="Q472" s="160"/>
      <c r="R472" s="230"/>
      <c r="S472" s="228"/>
      <c r="T472" s="228"/>
      <c r="U472" s="228"/>
      <c r="V472" s="228"/>
      <c r="W472" s="228"/>
      <c r="X472" s="228"/>
      <c r="Y472" s="229"/>
      <c r="Z472" s="220">
        <f t="shared" si="15"/>
        <v>15</v>
      </c>
      <c r="AD472" s="92"/>
      <c r="AE472" s="92"/>
    </row>
    <row r="473" spans="1:31" ht="13.8">
      <c r="A473" s="113"/>
      <c r="B473" s="113"/>
      <c r="C473" s="113"/>
      <c r="D473" s="113"/>
      <c r="E473" s="113"/>
      <c r="F473" s="14"/>
      <c r="G473" s="15"/>
      <c r="H473" s="14"/>
      <c r="I473" s="114"/>
      <c r="J473" s="152">
        <f t="shared" si="14"/>
        <v>0</v>
      </c>
      <c r="K473" s="88"/>
      <c r="L473" s="89"/>
      <c r="M473" s="90"/>
      <c r="N473" s="88"/>
      <c r="O473" s="89"/>
      <c r="P473" s="90"/>
      <c r="Q473" s="160"/>
      <c r="R473" s="230"/>
      <c r="S473" s="228"/>
      <c r="T473" s="228"/>
      <c r="U473" s="228"/>
      <c r="V473" s="228"/>
      <c r="W473" s="228"/>
      <c r="X473" s="228"/>
      <c r="Y473" s="229"/>
      <c r="Z473" s="220">
        <f t="shared" si="15"/>
        <v>15</v>
      </c>
      <c r="AD473" s="92"/>
      <c r="AE473" s="92"/>
    </row>
    <row r="474" spans="1:31" ht="13.8">
      <c r="A474" s="113"/>
      <c r="B474" s="113"/>
      <c r="C474" s="113"/>
      <c r="D474" s="113"/>
      <c r="E474" s="113"/>
      <c r="F474" s="14"/>
      <c r="G474" s="15"/>
      <c r="H474" s="14"/>
      <c r="I474" s="114"/>
      <c r="J474" s="152">
        <f t="shared" si="14"/>
        <v>0</v>
      </c>
      <c r="K474" s="88"/>
      <c r="L474" s="89"/>
      <c r="M474" s="90"/>
      <c r="N474" s="88"/>
      <c r="O474" s="89"/>
      <c r="P474" s="90"/>
      <c r="Q474" s="160"/>
      <c r="R474" s="230"/>
      <c r="S474" s="228"/>
      <c r="T474" s="228"/>
      <c r="U474" s="228"/>
      <c r="V474" s="228"/>
      <c r="W474" s="228"/>
      <c r="X474" s="228"/>
      <c r="Y474" s="229"/>
      <c r="Z474" s="220">
        <f t="shared" si="15"/>
        <v>15</v>
      </c>
      <c r="AD474" s="92"/>
      <c r="AE474" s="92"/>
    </row>
    <row r="475" spans="1:31" ht="13.8">
      <c r="A475" s="113"/>
      <c r="B475" s="113"/>
      <c r="C475" s="113"/>
      <c r="D475" s="113"/>
      <c r="E475" s="113"/>
      <c r="F475" s="14"/>
      <c r="G475" s="15"/>
      <c r="H475" s="14"/>
      <c r="I475" s="114"/>
      <c r="J475" s="152">
        <f t="shared" si="14"/>
        <v>0</v>
      </c>
      <c r="K475" s="88"/>
      <c r="L475" s="89"/>
      <c r="M475" s="90"/>
      <c r="N475" s="88"/>
      <c r="O475" s="89"/>
      <c r="P475" s="90"/>
      <c r="Q475" s="160"/>
      <c r="R475" s="230"/>
      <c r="S475" s="228"/>
      <c r="T475" s="228"/>
      <c r="U475" s="228"/>
      <c r="V475" s="228"/>
      <c r="W475" s="228"/>
      <c r="X475" s="228"/>
      <c r="Y475" s="229"/>
      <c r="Z475" s="220">
        <f t="shared" si="15"/>
        <v>15</v>
      </c>
      <c r="AD475" s="92"/>
      <c r="AE475" s="92"/>
    </row>
    <row r="476" spans="1:31" ht="13.8">
      <c r="A476" s="113"/>
      <c r="B476" s="113"/>
      <c r="C476" s="113"/>
      <c r="D476" s="113"/>
      <c r="E476" s="113"/>
      <c r="F476" s="14"/>
      <c r="G476" s="15"/>
      <c r="H476" s="14"/>
      <c r="I476" s="114"/>
      <c r="J476" s="152">
        <f t="shared" si="14"/>
        <v>0</v>
      </c>
      <c r="K476" s="88"/>
      <c r="L476" s="89"/>
      <c r="M476" s="90"/>
      <c r="N476" s="88"/>
      <c r="O476" s="89"/>
      <c r="P476" s="90"/>
      <c r="Q476" s="160"/>
      <c r="R476" s="230"/>
      <c r="S476" s="228"/>
      <c r="T476" s="228"/>
      <c r="U476" s="228"/>
      <c r="V476" s="228"/>
      <c r="W476" s="228"/>
      <c r="X476" s="228"/>
      <c r="Y476" s="229"/>
      <c r="Z476" s="220">
        <f t="shared" si="15"/>
        <v>15</v>
      </c>
      <c r="AD476" s="92"/>
      <c r="AE476" s="92"/>
    </row>
    <row r="477" spans="1:31" ht="13.8">
      <c r="A477" s="113"/>
      <c r="B477" s="113"/>
      <c r="C477" s="113"/>
      <c r="D477" s="113"/>
      <c r="E477" s="113"/>
      <c r="F477" s="14"/>
      <c r="G477" s="15"/>
      <c r="H477" s="14"/>
      <c r="I477" s="114"/>
      <c r="J477" s="152">
        <f t="shared" si="14"/>
        <v>0</v>
      </c>
      <c r="K477" s="88"/>
      <c r="L477" s="89"/>
      <c r="M477" s="90"/>
      <c r="N477" s="88"/>
      <c r="O477" s="89"/>
      <c r="P477" s="90"/>
      <c r="Q477" s="160"/>
      <c r="R477" s="230"/>
      <c r="S477" s="228"/>
      <c r="T477" s="228"/>
      <c r="U477" s="228"/>
      <c r="V477" s="228"/>
      <c r="W477" s="228"/>
      <c r="X477" s="228"/>
      <c r="Y477" s="229"/>
      <c r="Z477" s="220">
        <f t="shared" si="15"/>
        <v>15</v>
      </c>
      <c r="AD477" s="92"/>
      <c r="AE477" s="92"/>
    </row>
    <row r="478" spans="1:31" ht="13.8">
      <c r="A478" s="113"/>
      <c r="B478" s="113"/>
      <c r="C478" s="113"/>
      <c r="D478" s="113"/>
      <c r="E478" s="113"/>
      <c r="F478" s="14"/>
      <c r="G478" s="15"/>
      <c r="H478" s="14"/>
      <c r="I478" s="114"/>
      <c r="J478" s="152">
        <f t="shared" si="14"/>
        <v>0</v>
      </c>
      <c r="K478" s="88"/>
      <c r="L478" s="89"/>
      <c r="M478" s="90"/>
      <c r="N478" s="88"/>
      <c r="O478" s="89"/>
      <c r="P478" s="90"/>
      <c r="Q478" s="160"/>
      <c r="R478" s="230"/>
      <c r="S478" s="228"/>
      <c r="T478" s="228"/>
      <c r="U478" s="228"/>
      <c r="V478" s="228"/>
      <c r="W478" s="228"/>
      <c r="X478" s="228"/>
      <c r="Y478" s="229"/>
      <c r="Z478" s="220">
        <f t="shared" si="15"/>
        <v>15</v>
      </c>
      <c r="AD478" s="92"/>
      <c r="AE478" s="92"/>
    </row>
    <row r="479" spans="1:31" ht="13.8">
      <c r="A479" s="113"/>
      <c r="B479" s="113"/>
      <c r="C479" s="113"/>
      <c r="D479" s="113"/>
      <c r="E479" s="113"/>
      <c r="F479" s="14"/>
      <c r="G479" s="15"/>
      <c r="H479" s="14"/>
      <c r="I479" s="114"/>
      <c r="J479" s="152">
        <f t="shared" si="14"/>
        <v>0</v>
      </c>
      <c r="K479" s="88"/>
      <c r="L479" s="89"/>
      <c r="M479" s="90"/>
      <c r="N479" s="88"/>
      <c r="O479" s="89"/>
      <c r="P479" s="90"/>
      <c r="Q479" s="160"/>
      <c r="R479" s="230"/>
      <c r="S479" s="228"/>
      <c r="T479" s="228"/>
      <c r="U479" s="228"/>
      <c r="V479" s="228"/>
      <c r="W479" s="228"/>
      <c r="X479" s="228"/>
      <c r="Y479" s="229"/>
      <c r="Z479" s="220">
        <f t="shared" si="15"/>
        <v>15</v>
      </c>
      <c r="AD479" s="92"/>
      <c r="AE479" s="92"/>
    </row>
    <row r="480" spans="1:31" ht="13.8">
      <c r="A480" s="113"/>
      <c r="B480" s="113"/>
      <c r="C480" s="113"/>
      <c r="D480" s="113"/>
      <c r="E480" s="113"/>
      <c r="F480" s="14"/>
      <c r="G480" s="15"/>
      <c r="H480" s="14"/>
      <c r="I480" s="114"/>
      <c r="J480" s="152">
        <f t="shared" si="14"/>
        <v>0</v>
      </c>
      <c r="K480" s="88"/>
      <c r="L480" s="89"/>
      <c r="M480" s="90"/>
      <c r="N480" s="88"/>
      <c r="O480" s="89"/>
      <c r="P480" s="90"/>
      <c r="Q480" s="160"/>
      <c r="R480" s="230"/>
      <c r="S480" s="228"/>
      <c r="T480" s="228"/>
      <c r="U480" s="228"/>
      <c r="V480" s="228"/>
      <c r="W480" s="228"/>
      <c r="X480" s="228"/>
      <c r="Y480" s="229"/>
      <c r="Z480" s="220">
        <f t="shared" si="15"/>
        <v>15</v>
      </c>
      <c r="AD480" s="92"/>
      <c r="AE480" s="92"/>
    </row>
    <row r="481" spans="1:31" ht="13.8">
      <c r="A481" s="113"/>
      <c r="B481" s="113"/>
      <c r="C481" s="113"/>
      <c r="D481" s="113"/>
      <c r="E481" s="113"/>
      <c r="F481" s="14"/>
      <c r="G481" s="15"/>
      <c r="H481" s="14"/>
      <c r="I481" s="114"/>
      <c r="J481" s="152">
        <f t="shared" si="14"/>
        <v>0</v>
      </c>
      <c r="K481" s="88"/>
      <c r="L481" s="89"/>
      <c r="M481" s="90"/>
      <c r="N481" s="88"/>
      <c r="O481" s="89"/>
      <c r="P481" s="90"/>
      <c r="Q481" s="160"/>
      <c r="R481" s="230"/>
      <c r="S481" s="228"/>
      <c r="T481" s="228"/>
      <c r="U481" s="228"/>
      <c r="V481" s="228"/>
      <c r="W481" s="228"/>
      <c r="X481" s="228"/>
      <c r="Y481" s="229"/>
      <c r="Z481" s="220">
        <f t="shared" si="15"/>
        <v>15</v>
      </c>
      <c r="AD481" s="92"/>
      <c r="AE481" s="92"/>
    </row>
    <row r="482" spans="1:31" ht="13.8">
      <c r="A482" s="113"/>
      <c r="B482" s="113"/>
      <c r="C482" s="113"/>
      <c r="D482" s="113"/>
      <c r="E482" s="113"/>
      <c r="F482" s="14"/>
      <c r="G482" s="15"/>
      <c r="H482" s="14"/>
      <c r="I482" s="114"/>
      <c r="J482" s="152">
        <f t="shared" si="14"/>
        <v>0</v>
      </c>
      <c r="K482" s="88"/>
      <c r="L482" s="89"/>
      <c r="M482" s="90"/>
      <c r="N482" s="88"/>
      <c r="O482" s="89"/>
      <c r="P482" s="90"/>
      <c r="Q482" s="160"/>
      <c r="R482" s="230"/>
      <c r="S482" s="228"/>
      <c r="T482" s="228"/>
      <c r="U482" s="228"/>
      <c r="V482" s="228"/>
      <c r="W482" s="228"/>
      <c r="X482" s="228"/>
      <c r="Y482" s="229"/>
      <c r="Z482" s="220">
        <f t="shared" si="15"/>
        <v>15</v>
      </c>
      <c r="AD482" s="92"/>
      <c r="AE482" s="92"/>
    </row>
    <row r="483" spans="1:31" ht="13.8">
      <c r="A483" s="113"/>
      <c r="B483" s="113"/>
      <c r="C483" s="113"/>
      <c r="D483" s="113"/>
      <c r="E483" s="113"/>
      <c r="F483" s="14"/>
      <c r="G483" s="15"/>
      <c r="H483" s="14"/>
      <c r="I483" s="114"/>
      <c r="J483" s="152">
        <f t="shared" si="14"/>
        <v>0</v>
      </c>
      <c r="K483" s="88"/>
      <c r="L483" s="89"/>
      <c r="M483" s="90"/>
      <c r="N483" s="88"/>
      <c r="O483" s="89"/>
      <c r="P483" s="90"/>
      <c r="Q483" s="160"/>
      <c r="R483" s="230"/>
      <c r="S483" s="228"/>
      <c r="T483" s="228"/>
      <c r="U483" s="228"/>
      <c r="V483" s="228"/>
      <c r="W483" s="228"/>
      <c r="X483" s="228"/>
      <c r="Y483" s="229"/>
      <c r="Z483" s="220">
        <f t="shared" si="15"/>
        <v>15</v>
      </c>
      <c r="AD483" s="92"/>
      <c r="AE483" s="92"/>
    </row>
    <row r="484" spans="1:31" ht="13.8">
      <c r="A484" s="113"/>
      <c r="B484" s="113"/>
      <c r="C484" s="113"/>
      <c r="D484" s="113"/>
      <c r="E484" s="113"/>
      <c r="F484" s="14"/>
      <c r="G484" s="15"/>
      <c r="H484" s="14"/>
      <c r="I484" s="114"/>
      <c r="J484" s="152">
        <f t="shared" si="14"/>
        <v>0</v>
      </c>
      <c r="K484" s="88"/>
      <c r="L484" s="89"/>
      <c r="M484" s="90"/>
      <c r="N484" s="88"/>
      <c r="O484" s="89"/>
      <c r="P484" s="90"/>
      <c r="Q484" s="160"/>
      <c r="R484" s="230"/>
      <c r="S484" s="228"/>
      <c r="T484" s="228"/>
      <c r="U484" s="228"/>
      <c r="V484" s="228"/>
      <c r="W484" s="228"/>
      <c r="X484" s="228"/>
      <c r="Y484" s="229"/>
      <c r="Z484" s="220">
        <f t="shared" si="15"/>
        <v>15</v>
      </c>
      <c r="AD484" s="92"/>
      <c r="AE484" s="92"/>
    </row>
    <row r="485" spans="1:31" ht="13.8">
      <c r="A485" s="113"/>
      <c r="B485" s="113"/>
      <c r="C485" s="113"/>
      <c r="D485" s="113"/>
      <c r="E485" s="113"/>
      <c r="F485" s="14"/>
      <c r="G485" s="15"/>
      <c r="H485" s="14"/>
      <c r="I485" s="114"/>
      <c r="J485" s="152">
        <f t="shared" si="14"/>
        <v>0</v>
      </c>
      <c r="K485" s="88"/>
      <c r="L485" s="89"/>
      <c r="M485" s="90"/>
      <c r="N485" s="88"/>
      <c r="O485" s="89"/>
      <c r="P485" s="90"/>
      <c r="Q485" s="160"/>
      <c r="R485" s="230"/>
      <c r="S485" s="228"/>
      <c r="T485" s="228"/>
      <c r="U485" s="228"/>
      <c r="V485" s="228"/>
      <c r="W485" s="228"/>
      <c r="X485" s="228"/>
      <c r="Y485" s="229"/>
      <c r="Z485" s="220">
        <f t="shared" si="15"/>
        <v>15</v>
      </c>
      <c r="AD485" s="92"/>
      <c r="AE485" s="92"/>
    </row>
    <row r="486" spans="1:31" ht="13.8">
      <c r="A486" s="113"/>
      <c r="B486" s="113"/>
      <c r="C486" s="113"/>
      <c r="D486" s="113"/>
      <c r="E486" s="113"/>
      <c r="F486" s="14"/>
      <c r="G486" s="15"/>
      <c r="H486" s="14"/>
      <c r="I486" s="114"/>
      <c r="J486" s="152">
        <f t="shared" si="14"/>
        <v>0</v>
      </c>
      <c r="K486" s="88"/>
      <c r="L486" s="89"/>
      <c r="M486" s="90"/>
      <c r="N486" s="88"/>
      <c r="O486" s="89"/>
      <c r="P486" s="90"/>
      <c r="Q486" s="160"/>
      <c r="R486" s="230"/>
      <c r="S486" s="228"/>
      <c r="T486" s="228"/>
      <c r="U486" s="228"/>
      <c r="V486" s="228"/>
      <c r="W486" s="228"/>
      <c r="X486" s="228"/>
      <c r="Y486" s="229"/>
      <c r="Z486" s="220">
        <f t="shared" si="15"/>
        <v>15</v>
      </c>
      <c r="AD486" s="92"/>
      <c r="AE486" s="92"/>
    </row>
    <row r="487" spans="1:31" ht="13.8">
      <c r="A487" s="113"/>
      <c r="B487" s="113"/>
      <c r="C487" s="113"/>
      <c r="D487" s="113"/>
      <c r="E487" s="113"/>
      <c r="F487" s="14"/>
      <c r="G487" s="15"/>
      <c r="H487" s="14"/>
      <c r="I487" s="114"/>
      <c r="J487" s="152">
        <f t="shared" si="14"/>
        <v>0</v>
      </c>
      <c r="K487" s="88"/>
      <c r="L487" s="89"/>
      <c r="M487" s="90"/>
      <c r="N487" s="88"/>
      <c r="O487" s="89"/>
      <c r="P487" s="90"/>
      <c r="Q487" s="160"/>
      <c r="R487" s="230"/>
      <c r="S487" s="228"/>
      <c r="T487" s="228"/>
      <c r="U487" s="228"/>
      <c r="V487" s="228"/>
      <c r="W487" s="228"/>
      <c r="X487" s="228"/>
      <c r="Y487" s="229"/>
      <c r="Z487" s="220">
        <f t="shared" si="15"/>
        <v>15</v>
      </c>
      <c r="AD487" s="92"/>
      <c r="AE487" s="92"/>
    </row>
    <row r="488" spans="1:31" ht="13.8">
      <c r="A488" s="113"/>
      <c r="B488" s="113"/>
      <c r="C488" s="113"/>
      <c r="D488" s="113"/>
      <c r="E488" s="113"/>
      <c r="F488" s="14"/>
      <c r="G488" s="15"/>
      <c r="H488" s="14"/>
      <c r="I488" s="114"/>
      <c r="J488" s="152">
        <f t="shared" si="14"/>
        <v>0</v>
      </c>
      <c r="K488" s="88"/>
      <c r="L488" s="89"/>
      <c r="M488" s="90"/>
      <c r="N488" s="88"/>
      <c r="O488" s="89"/>
      <c r="P488" s="90"/>
      <c r="Q488" s="160"/>
      <c r="R488" s="230"/>
      <c r="S488" s="228"/>
      <c r="T488" s="228"/>
      <c r="U488" s="228"/>
      <c r="V488" s="228"/>
      <c r="W488" s="228"/>
      <c r="X488" s="228"/>
      <c r="Y488" s="229"/>
      <c r="Z488" s="220">
        <f t="shared" si="15"/>
        <v>15</v>
      </c>
      <c r="AD488" s="92"/>
      <c r="AE488" s="92"/>
    </row>
    <row r="489" spans="1:31" ht="13.8">
      <c r="A489" s="113"/>
      <c r="B489" s="113"/>
      <c r="C489" s="113"/>
      <c r="D489" s="113"/>
      <c r="E489" s="113"/>
      <c r="F489" s="14"/>
      <c r="G489" s="15"/>
      <c r="H489" s="14"/>
      <c r="I489" s="114"/>
      <c r="J489" s="152">
        <f t="shared" si="14"/>
        <v>0</v>
      </c>
      <c r="K489" s="88"/>
      <c r="L489" s="89"/>
      <c r="M489" s="90"/>
      <c r="N489" s="88"/>
      <c r="O489" s="89"/>
      <c r="P489" s="90"/>
      <c r="Q489" s="160"/>
      <c r="R489" s="230"/>
      <c r="S489" s="228"/>
      <c r="T489" s="228"/>
      <c r="U489" s="228"/>
      <c r="V489" s="228"/>
      <c r="W489" s="228"/>
      <c r="X489" s="228"/>
      <c r="Y489" s="229"/>
      <c r="Z489" s="220">
        <f t="shared" si="15"/>
        <v>15</v>
      </c>
      <c r="AD489" s="92"/>
      <c r="AE489" s="92"/>
    </row>
    <row r="490" spans="1:31" ht="13.8">
      <c r="A490" s="113"/>
      <c r="B490" s="113"/>
      <c r="C490" s="113"/>
      <c r="D490" s="113"/>
      <c r="E490" s="113"/>
      <c r="F490" s="14"/>
      <c r="G490" s="15"/>
      <c r="H490" s="14"/>
      <c r="I490" s="114"/>
      <c r="J490" s="152">
        <f t="shared" si="14"/>
        <v>0</v>
      </c>
      <c r="K490" s="88"/>
      <c r="L490" s="89"/>
      <c r="M490" s="90"/>
      <c r="N490" s="88"/>
      <c r="O490" s="89"/>
      <c r="P490" s="90"/>
      <c r="Q490" s="160"/>
      <c r="R490" s="230"/>
      <c r="S490" s="228"/>
      <c r="T490" s="228"/>
      <c r="U490" s="228"/>
      <c r="V490" s="228"/>
      <c r="W490" s="228"/>
      <c r="X490" s="228"/>
      <c r="Y490" s="229"/>
      <c r="Z490" s="220">
        <f t="shared" si="15"/>
        <v>15</v>
      </c>
      <c r="AD490" s="92"/>
      <c r="AE490" s="92"/>
    </row>
    <row r="491" spans="1:31" ht="13.8">
      <c r="A491" s="113"/>
      <c r="B491" s="113"/>
      <c r="C491" s="113"/>
      <c r="D491" s="113"/>
      <c r="E491" s="113"/>
      <c r="F491" s="14"/>
      <c r="G491" s="15"/>
      <c r="H491" s="14"/>
      <c r="I491" s="114"/>
      <c r="J491" s="152">
        <f t="shared" si="14"/>
        <v>0</v>
      </c>
      <c r="K491" s="88"/>
      <c r="L491" s="89"/>
      <c r="M491" s="90"/>
      <c r="N491" s="88"/>
      <c r="O491" s="89"/>
      <c r="P491" s="90"/>
      <c r="Q491" s="160"/>
      <c r="R491" s="230"/>
      <c r="S491" s="228"/>
      <c r="T491" s="228"/>
      <c r="U491" s="228"/>
      <c r="V491" s="228"/>
      <c r="W491" s="228"/>
      <c r="X491" s="228"/>
      <c r="Y491" s="229"/>
      <c r="Z491" s="220">
        <f t="shared" si="15"/>
        <v>15</v>
      </c>
      <c r="AD491" s="92"/>
      <c r="AE491" s="92"/>
    </row>
    <row r="492" spans="1:31" ht="13.8">
      <c r="A492" s="113"/>
      <c r="B492" s="113"/>
      <c r="C492" s="113"/>
      <c r="D492" s="113"/>
      <c r="E492" s="113"/>
      <c r="F492" s="14"/>
      <c r="G492" s="15"/>
      <c r="H492" s="14"/>
      <c r="I492" s="114"/>
      <c r="J492" s="152">
        <f t="shared" si="14"/>
        <v>0</v>
      </c>
      <c r="K492" s="88"/>
      <c r="L492" s="89"/>
      <c r="M492" s="90"/>
      <c r="N492" s="88"/>
      <c r="O492" s="89"/>
      <c r="P492" s="90"/>
      <c r="Q492" s="160"/>
      <c r="R492" s="230"/>
      <c r="S492" s="228"/>
      <c r="T492" s="228"/>
      <c r="U492" s="228"/>
      <c r="V492" s="228"/>
      <c r="W492" s="228"/>
      <c r="X492" s="228"/>
      <c r="Y492" s="229"/>
      <c r="Z492" s="220">
        <f t="shared" si="15"/>
        <v>15</v>
      </c>
      <c r="AD492" s="92"/>
      <c r="AE492" s="92"/>
    </row>
    <row r="493" spans="1:31" ht="13.8">
      <c r="A493" s="113"/>
      <c r="B493" s="113"/>
      <c r="C493" s="113"/>
      <c r="D493" s="113"/>
      <c r="E493" s="113"/>
      <c r="F493" s="14"/>
      <c r="G493" s="15"/>
      <c r="H493" s="14"/>
      <c r="I493" s="114"/>
      <c r="J493" s="152">
        <f t="shared" si="14"/>
        <v>0</v>
      </c>
      <c r="K493" s="88"/>
      <c r="L493" s="89"/>
      <c r="M493" s="90"/>
      <c r="N493" s="88"/>
      <c r="O493" s="89"/>
      <c r="P493" s="90"/>
      <c r="Q493" s="160"/>
      <c r="R493" s="230"/>
      <c r="S493" s="228"/>
      <c r="T493" s="228"/>
      <c r="U493" s="228"/>
      <c r="V493" s="228"/>
      <c r="W493" s="228"/>
      <c r="X493" s="228"/>
      <c r="Y493" s="229"/>
      <c r="Z493" s="220">
        <f t="shared" si="15"/>
        <v>15</v>
      </c>
      <c r="AD493" s="92"/>
      <c r="AE493" s="92"/>
    </row>
    <row r="494" spans="1:31" ht="13.8">
      <c r="A494" s="113"/>
      <c r="B494" s="113"/>
      <c r="C494" s="113"/>
      <c r="D494" s="113"/>
      <c r="E494" s="113"/>
      <c r="F494" s="14"/>
      <c r="G494" s="15"/>
      <c r="H494" s="14"/>
      <c r="I494" s="114"/>
      <c r="J494" s="152">
        <f t="shared" si="14"/>
        <v>0</v>
      </c>
      <c r="K494" s="88"/>
      <c r="L494" s="89"/>
      <c r="M494" s="90"/>
      <c r="N494" s="88"/>
      <c r="O494" s="89"/>
      <c r="P494" s="90"/>
      <c r="Q494" s="160"/>
      <c r="R494" s="230"/>
      <c r="S494" s="228"/>
      <c r="T494" s="228"/>
      <c r="U494" s="228"/>
      <c r="V494" s="228"/>
      <c r="W494" s="228"/>
      <c r="X494" s="228"/>
      <c r="Y494" s="229"/>
      <c r="Z494" s="220">
        <f t="shared" si="15"/>
        <v>15</v>
      </c>
      <c r="AD494" s="92"/>
      <c r="AE494" s="92"/>
    </row>
    <row r="495" spans="1:31" ht="13.8">
      <c r="A495" s="113"/>
      <c r="B495" s="113"/>
      <c r="C495" s="113"/>
      <c r="D495" s="113"/>
      <c r="E495" s="113"/>
      <c r="F495" s="14"/>
      <c r="G495" s="15"/>
      <c r="H495" s="14"/>
      <c r="I495" s="114"/>
      <c r="J495" s="152">
        <f t="shared" si="14"/>
        <v>0</v>
      </c>
      <c r="K495" s="88"/>
      <c r="L495" s="89"/>
      <c r="M495" s="90"/>
      <c r="N495" s="88"/>
      <c r="O495" s="89"/>
      <c r="P495" s="90"/>
      <c r="Q495" s="160"/>
      <c r="R495" s="230"/>
      <c r="S495" s="228"/>
      <c r="T495" s="228"/>
      <c r="U495" s="228"/>
      <c r="V495" s="228"/>
      <c r="W495" s="228"/>
      <c r="X495" s="228"/>
      <c r="Y495" s="229"/>
      <c r="Z495" s="220">
        <f t="shared" si="15"/>
        <v>15</v>
      </c>
      <c r="AD495" s="92"/>
      <c r="AE495" s="92"/>
    </row>
    <row r="496" spans="1:31" ht="13.8">
      <c r="A496" s="113"/>
      <c r="B496" s="113"/>
      <c r="C496" s="113"/>
      <c r="D496" s="113"/>
      <c r="E496" s="113"/>
      <c r="F496" s="14"/>
      <c r="G496" s="15"/>
      <c r="H496" s="14"/>
      <c r="I496" s="114"/>
      <c r="J496" s="152">
        <f t="shared" si="14"/>
        <v>0</v>
      </c>
      <c r="K496" s="88"/>
      <c r="L496" s="89"/>
      <c r="M496" s="90"/>
      <c r="N496" s="88"/>
      <c r="O496" s="89"/>
      <c r="P496" s="90"/>
      <c r="Q496" s="160"/>
      <c r="R496" s="230"/>
      <c r="S496" s="228"/>
      <c r="T496" s="228"/>
      <c r="U496" s="228"/>
      <c r="V496" s="228"/>
      <c r="W496" s="228"/>
      <c r="X496" s="228"/>
      <c r="Y496" s="229"/>
      <c r="Z496" s="220">
        <f t="shared" si="15"/>
        <v>15</v>
      </c>
      <c r="AD496" s="92"/>
      <c r="AE496" s="92"/>
    </row>
    <row r="497" spans="1:31" ht="13.8">
      <c r="A497" s="113"/>
      <c r="B497" s="113"/>
      <c r="C497" s="113"/>
      <c r="D497" s="113"/>
      <c r="E497" s="113"/>
      <c r="F497" s="14"/>
      <c r="G497" s="15"/>
      <c r="H497" s="14"/>
      <c r="I497" s="114"/>
      <c r="J497" s="152">
        <f t="shared" si="14"/>
        <v>0</v>
      </c>
      <c r="K497" s="88"/>
      <c r="L497" s="89"/>
      <c r="M497" s="90"/>
      <c r="N497" s="88"/>
      <c r="O497" s="89"/>
      <c r="P497" s="90"/>
      <c r="Q497" s="160"/>
      <c r="R497" s="230"/>
      <c r="S497" s="228"/>
      <c r="T497" s="228"/>
      <c r="U497" s="228"/>
      <c r="V497" s="228"/>
      <c r="W497" s="228"/>
      <c r="X497" s="228"/>
      <c r="Y497" s="229"/>
      <c r="Z497" s="220">
        <f t="shared" si="15"/>
        <v>15</v>
      </c>
      <c r="AD497" s="92"/>
      <c r="AE497" s="92"/>
    </row>
    <row r="498" spans="1:31" ht="13.8">
      <c r="A498" s="113"/>
      <c r="B498" s="113"/>
      <c r="C498" s="113"/>
      <c r="D498" s="113"/>
      <c r="E498" s="113"/>
      <c r="F498" s="14"/>
      <c r="G498" s="15"/>
      <c r="H498" s="14"/>
      <c r="I498" s="114"/>
      <c r="J498" s="152">
        <f t="shared" si="14"/>
        <v>0</v>
      </c>
      <c r="K498" s="88"/>
      <c r="L498" s="89"/>
      <c r="M498" s="90"/>
      <c r="N498" s="88"/>
      <c r="O498" s="89"/>
      <c r="P498" s="90"/>
      <c r="Q498" s="160"/>
      <c r="R498" s="230"/>
      <c r="S498" s="228"/>
      <c r="T498" s="228"/>
      <c r="U498" s="228"/>
      <c r="V498" s="228"/>
      <c r="W498" s="228"/>
      <c r="X498" s="228"/>
      <c r="Y498" s="229"/>
      <c r="Z498" s="220">
        <f t="shared" si="15"/>
        <v>15</v>
      </c>
      <c r="AD498" s="92"/>
      <c r="AE498" s="92"/>
    </row>
    <row r="499" spans="1:31" ht="13.8">
      <c r="A499" s="113"/>
      <c r="B499" s="113"/>
      <c r="C499" s="113"/>
      <c r="D499" s="113"/>
      <c r="E499" s="113"/>
      <c r="F499" s="14"/>
      <c r="G499" s="15"/>
      <c r="H499" s="14"/>
      <c r="I499" s="114"/>
      <c r="J499" s="152">
        <f t="shared" si="14"/>
        <v>0</v>
      </c>
      <c r="K499" s="88"/>
      <c r="L499" s="89"/>
      <c r="M499" s="90"/>
      <c r="N499" s="88"/>
      <c r="O499" s="89"/>
      <c r="P499" s="90"/>
      <c r="Q499" s="160"/>
      <c r="R499" s="230"/>
      <c r="S499" s="228"/>
      <c r="T499" s="228"/>
      <c r="U499" s="228"/>
      <c r="V499" s="228"/>
      <c r="W499" s="228"/>
      <c r="X499" s="228"/>
      <c r="Y499" s="229"/>
      <c r="Z499" s="220">
        <f t="shared" si="15"/>
        <v>15</v>
      </c>
      <c r="AD499" s="92"/>
      <c r="AE499" s="92"/>
    </row>
    <row r="500" spans="1:31" ht="13.8">
      <c r="A500" s="113"/>
      <c r="B500" s="113"/>
      <c r="C500" s="113"/>
      <c r="D500" s="113"/>
      <c r="E500" s="113"/>
      <c r="F500" s="14"/>
      <c r="G500" s="15"/>
      <c r="H500" s="14"/>
      <c r="I500" s="114"/>
      <c r="J500" s="152">
        <f t="shared" si="14"/>
        <v>0</v>
      </c>
      <c r="K500" s="88"/>
      <c r="L500" s="89"/>
      <c r="M500" s="90"/>
      <c r="N500" s="88"/>
      <c r="O500" s="89"/>
      <c r="P500" s="90"/>
      <c r="Q500" s="160"/>
      <c r="R500" s="230"/>
      <c r="S500" s="228"/>
      <c r="T500" s="228"/>
      <c r="U500" s="228"/>
      <c r="V500" s="228"/>
      <c r="W500" s="228"/>
      <c r="X500" s="228"/>
      <c r="Y500" s="229"/>
      <c r="Z500" s="220">
        <f t="shared" si="15"/>
        <v>15</v>
      </c>
      <c r="AD500" s="92"/>
      <c r="AE500" s="92"/>
    </row>
    <row r="501" spans="1:31" ht="13.8">
      <c r="A501" s="113"/>
      <c r="B501" s="113"/>
      <c r="C501" s="113"/>
      <c r="D501" s="113"/>
      <c r="E501" s="113"/>
      <c r="F501" s="14"/>
      <c r="G501" s="15"/>
      <c r="H501" s="14"/>
      <c r="I501" s="114"/>
      <c r="J501" s="152">
        <f t="shared" si="14"/>
        <v>0</v>
      </c>
      <c r="K501" s="88"/>
      <c r="L501" s="89"/>
      <c r="M501" s="90"/>
      <c r="N501" s="88"/>
      <c r="O501" s="89"/>
      <c r="P501" s="90"/>
      <c r="Q501" s="160"/>
      <c r="R501" s="230"/>
      <c r="S501" s="228"/>
      <c r="T501" s="228"/>
      <c r="U501" s="228"/>
      <c r="V501" s="228"/>
      <c r="W501" s="228"/>
      <c r="X501" s="228"/>
      <c r="Y501" s="229"/>
      <c r="Z501" s="220">
        <f t="shared" si="15"/>
        <v>15</v>
      </c>
      <c r="AD501" s="92"/>
      <c r="AE501" s="92"/>
    </row>
    <row r="502" spans="1:31" ht="13.8">
      <c r="A502" s="113"/>
      <c r="B502" s="113"/>
      <c r="C502" s="113"/>
      <c r="D502" s="113"/>
      <c r="E502" s="113"/>
      <c r="F502" s="14"/>
      <c r="G502" s="15"/>
      <c r="H502" s="14"/>
      <c r="I502" s="114"/>
      <c r="J502" s="152">
        <f t="shared" si="14"/>
        <v>0</v>
      </c>
      <c r="K502" s="88"/>
      <c r="L502" s="89"/>
      <c r="M502" s="90"/>
      <c r="N502" s="88"/>
      <c r="O502" s="89"/>
      <c r="P502" s="90"/>
      <c r="Q502" s="160"/>
      <c r="R502" s="230"/>
      <c r="S502" s="228"/>
      <c r="T502" s="228"/>
      <c r="U502" s="228"/>
      <c r="V502" s="228"/>
      <c r="W502" s="228"/>
      <c r="X502" s="228"/>
      <c r="Y502" s="229"/>
      <c r="Z502" s="220">
        <f t="shared" si="15"/>
        <v>15</v>
      </c>
      <c r="AD502" s="92"/>
      <c r="AE502" s="92"/>
    </row>
    <row r="503" spans="1:31" ht="13.8">
      <c r="A503" s="113"/>
      <c r="B503" s="113"/>
      <c r="C503" s="113"/>
      <c r="D503" s="113"/>
      <c r="E503" s="113"/>
      <c r="F503" s="14"/>
      <c r="G503" s="15"/>
      <c r="H503" s="14"/>
      <c r="I503" s="114"/>
      <c r="J503" s="152">
        <f t="shared" si="14"/>
        <v>0</v>
      </c>
      <c r="K503" s="88"/>
      <c r="L503" s="89"/>
      <c r="M503" s="90"/>
      <c r="N503" s="88"/>
      <c r="O503" s="89"/>
      <c r="P503" s="90"/>
      <c r="Q503" s="160"/>
      <c r="R503" s="230"/>
      <c r="S503" s="228"/>
      <c r="T503" s="228"/>
      <c r="U503" s="228"/>
      <c r="V503" s="228"/>
      <c r="W503" s="228"/>
      <c r="X503" s="228"/>
      <c r="Y503" s="229"/>
      <c r="Z503" s="220">
        <f t="shared" si="15"/>
        <v>15</v>
      </c>
      <c r="AD503" s="92"/>
      <c r="AE503" s="92"/>
    </row>
    <row r="504" spans="1:31" ht="13.8">
      <c r="A504" s="113"/>
      <c r="B504" s="113"/>
      <c r="C504" s="113"/>
      <c r="D504" s="113"/>
      <c r="E504" s="113"/>
      <c r="F504" s="14"/>
      <c r="G504" s="15"/>
      <c r="H504" s="14"/>
      <c r="I504" s="114"/>
      <c r="J504" s="152">
        <f t="shared" si="14"/>
        <v>0</v>
      </c>
      <c r="K504" s="88"/>
      <c r="L504" s="89"/>
      <c r="M504" s="90"/>
      <c r="N504" s="88"/>
      <c r="O504" s="89"/>
      <c r="P504" s="90"/>
      <c r="Q504" s="160"/>
      <c r="R504" s="230"/>
      <c r="S504" s="228"/>
      <c r="T504" s="228"/>
      <c r="U504" s="228"/>
      <c r="V504" s="228"/>
      <c r="W504" s="228"/>
      <c r="X504" s="228"/>
      <c r="Y504" s="229"/>
      <c r="Z504" s="220">
        <f t="shared" si="15"/>
        <v>15</v>
      </c>
      <c r="AD504" s="92"/>
      <c r="AE504" s="92"/>
    </row>
    <row r="505" spans="1:31" ht="13.8">
      <c r="A505" s="113"/>
      <c r="B505" s="113"/>
      <c r="C505" s="113"/>
      <c r="D505" s="113"/>
      <c r="E505" s="113"/>
      <c r="F505" s="14"/>
      <c r="G505" s="15"/>
      <c r="H505" s="14"/>
      <c r="I505" s="114"/>
      <c r="J505" s="152">
        <f t="shared" si="14"/>
        <v>0</v>
      </c>
      <c r="K505" s="88"/>
      <c r="L505" s="89"/>
      <c r="M505" s="90"/>
      <c r="N505" s="88"/>
      <c r="O505" s="89"/>
      <c r="P505" s="90"/>
      <c r="Q505" s="160"/>
      <c r="R505" s="230"/>
      <c r="S505" s="228"/>
      <c r="T505" s="228"/>
      <c r="U505" s="228"/>
      <c r="V505" s="228"/>
      <c r="W505" s="228"/>
      <c r="X505" s="228"/>
      <c r="Y505" s="229"/>
      <c r="Z505" s="220">
        <f t="shared" si="15"/>
        <v>15</v>
      </c>
      <c r="AD505" s="92"/>
      <c r="AE505" s="92"/>
    </row>
    <row r="506" spans="1:31" ht="13.8">
      <c r="A506" s="113"/>
      <c r="B506" s="113"/>
      <c r="C506" s="113"/>
      <c r="D506" s="113"/>
      <c r="E506" s="113"/>
      <c r="F506" s="14"/>
      <c r="G506" s="15"/>
      <c r="H506" s="14"/>
      <c r="I506" s="114"/>
      <c r="J506" s="152">
        <f t="shared" si="14"/>
        <v>0</v>
      </c>
      <c r="K506" s="88"/>
      <c r="L506" s="89"/>
      <c r="M506" s="90"/>
      <c r="N506" s="88"/>
      <c r="O506" s="89"/>
      <c r="P506" s="90"/>
      <c r="Q506" s="160"/>
      <c r="R506" s="230"/>
      <c r="S506" s="228"/>
      <c r="T506" s="228"/>
      <c r="U506" s="228"/>
      <c r="V506" s="228"/>
      <c r="W506" s="228"/>
      <c r="X506" s="228"/>
      <c r="Y506" s="229"/>
      <c r="Z506" s="220">
        <f t="shared" si="15"/>
        <v>15</v>
      </c>
      <c r="AD506" s="92"/>
      <c r="AE506" s="92"/>
    </row>
    <row r="507" spans="1:31" ht="13.8">
      <c r="A507" s="113"/>
      <c r="B507" s="113"/>
      <c r="C507" s="113"/>
      <c r="D507" s="113"/>
      <c r="E507" s="113"/>
      <c r="F507" s="14"/>
      <c r="G507" s="15"/>
      <c r="H507" s="14"/>
      <c r="I507" s="114"/>
      <c r="J507" s="152">
        <f t="shared" si="14"/>
        <v>0</v>
      </c>
      <c r="K507" s="88"/>
      <c r="L507" s="89"/>
      <c r="M507" s="90"/>
      <c r="N507" s="88"/>
      <c r="O507" s="89"/>
      <c r="P507" s="90"/>
      <c r="Q507" s="160"/>
      <c r="R507" s="230"/>
      <c r="S507" s="228"/>
      <c r="T507" s="228"/>
      <c r="U507" s="228"/>
      <c r="V507" s="228"/>
      <c r="W507" s="228"/>
      <c r="X507" s="228"/>
      <c r="Y507" s="229"/>
      <c r="Z507" s="220">
        <f t="shared" si="15"/>
        <v>15</v>
      </c>
      <c r="AD507" s="92"/>
      <c r="AE507" s="92"/>
    </row>
    <row r="508" spans="1:31" ht="13.8">
      <c r="A508" s="113"/>
      <c r="B508" s="113"/>
      <c r="C508" s="113"/>
      <c r="D508" s="113"/>
      <c r="E508" s="113"/>
      <c r="F508" s="14"/>
      <c r="G508" s="15"/>
      <c r="H508" s="14"/>
      <c r="I508" s="114"/>
      <c r="J508" s="152">
        <f t="shared" si="14"/>
        <v>0</v>
      </c>
      <c r="K508" s="88"/>
      <c r="L508" s="89"/>
      <c r="M508" s="90"/>
      <c r="N508" s="88"/>
      <c r="O508" s="89"/>
      <c r="P508" s="90"/>
      <c r="Q508" s="160"/>
      <c r="R508" s="230"/>
      <c r="S508" s="228"/>
      <c r="T508" s="228"/>
      <c r="U508" s="228"/>
      <c r="V508" s="228"/>
      <c r="W508" s="228"/>
      <c r="X508" s="228"/>
      <c r="Y508" s="229"/>
      <c r="Z508" s="220">
        <f t="shared" si="15"/>
        <v>15</v>
      </c>
      <c r="AD508" s="92"/>
      <c r="AE508" s="92"/>
    </row>
    <row r="509" spans="1:31" ht="13.8">
      <c r="A509" s="113"/>
      <c r="B509" s="113"/>
      <c r="C509" s="113"/>
      <c r="D509" s="113"/>
      <c r="E509" s="113"/>
      <c r="F509" s="14"/>
      <c r="G509" s="15"/>
      <c r="H509" s="14"/>
      <c r="I509" s="114"/>
      <c r="J509" s="152">
        <f t="shared" si="14"/>
        <v>0</v>
      </c>
      <c r="K509" s="88"/>
      <c r="L509" s="89"/>
      <c r="M509" s="90"/>
      <c r="N509" s="88"/>
      <c r="O509" s="89"/>
      <c r="P509" s="90"/>
      <c r="Q509" s="160"/>
      <c r="R509" s="230"/>
      <c r="S509" s="228"/>
      <c r="T509" s="228"/>
      <c r="U509" s="228"/>
      <c r="V509" s="228"/>
      <c r="W509" s="228"/>
      <c r="X509" s="228"/>
      <c r="Y509" s="229"/>
      <c r="Z509" s="220">
        <f t="shared" si="15"/>
        <v>15</v>
      </c>
      <c r="AD509" s="92"/>
      <c r="AE509" s="92"/>
    </row>
    <row r="510" spans="1:31" ht="13.8">
      <c r="A510" s="113"/>
      <c r="B510" s="113"/>
      <c r="C510" s="113"/>
      <c r="D510" s="113"/>
      <c r="E510" s="113"/>
      <c r="F510" s="14"/>
      <c r="G510" s="15"/>
      <c r="H510" s="14"/>
      <c r="I510" s="114"/>
      <c r="J510" s="152">
        <f t="shared" si="14"/>
        <v>0</v>
      </c>
      <c r="K510" s="88"/>
      <c r="L510" s="89"/>
      <c r="M510" s="90"/>
      <c r="N510" s="88"/>
      <c r="O510" s="89"/>
      <c r="P510" s="90"/>
      <c r="Q510" s="160"/>
      <c r="R510" s="230"/>
      <c r="S510" s="228"/>
      <c r="T510" s="228"/>
      <c r="U510" s="228"/>
      <c r="V510" s="228"/>
      <c r="W510" s="228"/>
      <c r="X510" s="228"/>
      <c r="Y510" s="229"/>
      <c r="Z510" s="220">
        <f t="shared" si="15"/>
        <v>15</v>
      </c>
      <c r="AD510" s="92"/>
      <c r="AE510" s="92"/>
    </row>
    <row r="511" spans="1:31" ht="13.8">
      <c r="A511" s="113"/>
      <c r="B511" s="113"/>
      <c r="C511" s="113"/>
      <c r="D511" s="113"/>
      <c r="E511" s="113"/>
      <c r="F511" s="14"/>
      <c r="G511" s="15"/>
      <c r="H511" s="14"/>
      <c r="I511" s="114"/>
      <c r="J511" s="152">
        <f t="shared" si="14"/>
        <v>0</v>
      </c>
      <c r="K511" s="88"/>
      <c r="L511" s="89"/>
      <c r="M511" s="90"/>
      <c r="N511" s="88"/>
      <c r="O511" s="89"/>
      <c r="P511" s="90"/>
      <c r="Q511" s="160"/>
      <c r="R511" s="230"/>
      <c r="S511" s="228"/>
      <c r="T511" s="228"/>
      <c r="U511" s="228"/>
      <c r="V511" s="228"/>
      <c r="W511" s="228"/>
      <c r="X511" s="228"/>
      <c r="Y511" s="229"/>
      <c r="Z511" s="220">
        <f t="shared" si="15"/>
        <v>15</v>
      </c>
      <c r="AD511" s="92"/>
      <c r="AE511" s="92"/>
    </row>
    <row r="512" spans="1:31" ht="13.8">
      <c r="A512" s="113"/>
      <c r="B512" s="113"/>
      <c r="C512" s="113"/>
      <c r="D512" s="113"/>
      <c r="E512" s="113"/>
      <c r="F512" s="14"/>
      <c r="G512" s="15"/>
      <c r="H512" s="14"/>
      <c r="I512" s="114"/>
      <c r="J512" s="152">
        <f t="shared" si="14"/>
        <v>0</v>
      </c>
      <c r="K512" s="88"/>
      <c r="L512" s="89"/>
      <c r="M512" s="90"/>
      <c r="N512" s="88"/>
      <c r="O512" s="89"/>
      <c r="P512" s="90"/>
      <c r="Q512" s="160"/>
      <c r="R512" s="230"/>
      <c r="S512" s="228"/>
      <c r="T512" s="228"/>
      <c r="U512" s="228"/>
      <c r="V512" s="228"/>
      <c r="W512" s="228"/>
      <c r="X512" s="228"/>
      <c r="Y512" s="229"/>
      <c r="Z512" s="220">
        <f t="shared" si="15"/>
        <v>15</v>
      </c>
      <c r="AD512" s="92"/>
      <c r="AE512" s="92"/>
    </row>
    <row r="513" spans="1:31" ht="13.8">
      <c r="A513" s="113"/>
      <c r="B513" s="113"/>
      <c r="C513" s="113"/>
      <c r="D513" s="113"/>
      <c r="E513" s="113"/>
      <c r="F513" s="14"/>
      <c r="G513" s="15"/>
      <c r="H513" s="14"/>
      <c r="I513" s="114"/>
      <c r="J513" s="152">
        <f t="shared" si="14"/>
        <v>0</v>
      </c>
      <c r="K513" s="88"/>
      <c r="L513" s="89"/>
      <c r="M513" s="90"/>
      <c r="N513" s="88"/>
      <c r="O513" s="89"/>
      <c r="P513" s="90"/>
      <c r="Q513" s="160"/>
      <c r="R513" s="230"/>
      <c r="S513" s="228"/>
      <c r="T513" s="228"/>
      <c r="U513" s="228"/>
      <c r="V513" s="228"/>
      <c r="W513" s="228"/>
      <c r="X513" s="228"/>
      <c r="Y513" s="229"/>
      <c r="Z513" s="220">
        <f t="shared" si="15"/>
        <v>15</v>
      </c>
      <c r="AD513" s="92"/>
      <c r="AE513" s="92"/>
    </row>
    <row r="514" spans="1:31" ht="13.8">
      <c r="A514" s="113"/>
      <c r="B514" s="113"/>
      <c r="C514" s="113"/>
      <c r="D514" s="113"/>
      <c r="E514" s="113"/>
      <c r="F514" s="14"/>
      <c r="G514" s="15"/>
      <c r="H514" s="14"/>
      <c r="I514" s="114"/>
      <c r="J514" s="152">
        <f t="shared" si="14"/>
        <v>0</v>
      </c>
      <c r="K514" s="88"/>
      <c r="L514" s="89"/>
      <c r="M514" s="90"/>
      <c r="N514" s="88"/>
      <c r="O514" s="89"/>
      <c r="P514" s="90"/>
      <c r="Q514" s="160"/>
      <c r="R514" s="230"/>
      <c r="S514" s="228"/>
      <c r="T514" s="228"/>
      <c r="U514" s="228"/>
      <c r="V514" s="228"/>
      <c r="W514" s="228"/>
      <c r="X514" s="228"/>
      <c r="Y514" s="229"/>
      <c r="Z514" s="220">
        <f t="shared" si="15"/>
        <v>15</v>
      </c>
      <c r="AD514" s="92"/>
      <c r="AE514" s="92"/>
    </row>
    <row r="515" spans="1:31" ht="13.8">
      <c r="A515" s="113"/>
      <c r="B515" s="113"/>
      <c r="C515" s="113"/>
      <c r="D515" s="113"/>
      <c r="E515" s="113"/>
      <c r="F515" s="14"/>
      <c r="G515" s="15"/>
      <c r="H515" s="14"/>
      <c r="I515" s="114"/>
      <c r="J515" s="152">
        <f t="shared" si="14"/>
        <v>0</v>
      </c>
      <c r="K515" s="88"/>
      <c r="L515" s="89"/>
      <c r="M515" s="90"/>
      <c r="N515" s="88"/>
      <c r="O515" s="89"/>
      <c r="P515" s="90"/>
      <c r="Q515" s="160"/>
      <c r="R515" s="230"/>
      <c r="S515" s="228"/>
      <c r="T515" s="228"/>
      <c r="U515" s="228"/>
      <c r="V515" s="228"/>
      <c r="W515" s="228"/>
      <c r="X515" s="228"/>
      <c r="Y515" s="229"/>
      <c r="Z515" s="220">
        <f t="shared" si="15"/>
        <v>15</v>
      </c>
      <c r="AD515" s="92"/>
      <c r="AE515" s="92"/>
    </row>
    <row r="516" spans="1:31" ht="13.8">
      <c r="A516" s="113"/>
      <c r="B516" s="113"/>
      <c r="C516" s="113"/>
      <c r="D516" s="113"/>
      <c r="E516" s="113"/>
      <c r="F516" s="14"/>
      <c r="G516" s="15"/>
      <c r="H516" s="14"/>
      <c r="I516" s="114"/>
      <c r="J516" s="152">
        <f t="shared" si="14"/>
        <v>0</v>
      </c>
      <c r="K516" s="88"/>
      <c r="L516" s="89"/>
      <c r="M516" s="90"/>
      <c r="N516" s="88"/>
      <c r="O516" s="89"/>
      <c r="P516" s="90"/>
      <c r="Q516" s="160"/>
      <c r="R516" s="230"/>
      <c r="S516" s="228"/>
      <c r="T516" s="228"/>
      <c r="U516" s="228"/>
      <c r="V516" s="228"/>
      <c r="W516" s="228"/>
      <c r="X516" s="228"/>
      <c r="Y516" s="229"/>
      <c r="Z516" s="220">
        <f t="shared" si="15"/>
        <v>15</v>
      </c>
      <c r="AD516" s="92"/>
      <c r="AE516" s="92"/>
    </row>
    <row r="517" spans="1:31" ht="13.8">
      <c r="A517" s="113"/>
      <c r="B517" s="113"/>
      <c r="C517" s="113"/>
      <c r="D517" s="113"/>
      <c r="E517" s="113"/>
      <c r="F517" s="14"/>
      <c r="G517" s="15"/>
      <c r="H517" s="14"/>
      <c r="I517" s="114"/>
      <c r="J517" s="152">
        <f t="shared" si="14"/>
        <v>0</v>
      </c>
      <c r="K517" s="88"/>
      <c r="L517" s="89"/>
      <c r="M517" s="90"/>
      <c r="N517" s="88"/>
      <c r="O517" s="89"/>
      <c r="P517" s="90"/>
      <c r="Q517" s="160"/>
      <c r="R517" s="230"/>
      <c r="S517" s="228"/>
      <c r="T517" s="228"/>
      <c r="U517" s="228"/>
      <c r="V517" s="228"/>
      <c r="W517" s="228"/>
      <c r="X517" s="228"/>
      <c r="Y517" s="229"/>
      <c r="Z517" s="220">
        <f t="shared" si="15"/>
        <v>15</v>
      </c>
      <c r="AD517" s="92"/>
      <c r="AE517" s="92"/>
    </row>
    <row r="518" spans="1:31" ht="13.8">
      <c r="A518" s="113"/>
      <c r="B518" s="113"/>
      <c r="C518" s="113"/>
      <c r="D518" s="113"/>
      <c r="E518" s="113"/>
      <c r="F518" s="14"/>
      <c r="G518" s="15"/>
      <c r="H518" s="14"/>
      <c r="I518" s="114"/>
      <c r="J518" s="152">
        <f t="shared" ref="J518:J581" si="16">IF(I518&lt;&gt;"",I518,IF(AND(ISNUMBER(FIND(".",F518*H518)),ROUNDDOWN(F518*H518,0)=0,F518*H518&lt;0),CONCATENATE("-0",LEFT(RIGHT(F518*H518,LEN(F518*H518)-SEARCH(".",F518*H518)+1),4)),IF(ISNUMBER(FIND(".",F518*H518)),CONCATENATE(ROUNDDOWN(F518*H518,0),LEFT(RIGHT(F518*H518,LEN(F518*H518)-SEARCH(".",F518*H518)+1),4)),F518*H518)))*1</f>
        <v>0</v>
      </c>
      <c r="K518" s="88"/>
      <c r="L518" s="89"/>
      <c r="M518" s="90"/>
      <c r="N518" s="88"/>
      <c r="O518" s="89"/>
      <c r="P518" s="90"/>
      <c r="Q518" s="160"/>
      <c r="R518" s="230"/>
      <c r="S518" s="228"/>
      <c r="T518" s="228"/>
      <c r="U518" s="228"/>
      <c r="V518" s="228"/>
      <c r="W518" s="228"/>
      <c r="X518" s="228"/>
      <c r="Y518" s="229"/>
      <c r="Z518" s="220">
        <f t="shared" ref="Z518:Z581" si="17">COUNTBLANK(A518:I518)+COUNTBLANK(K518:P518)</f>
        <v>15</v>
      </c>
      <c r="AD518" s="92"/>
      <c r="AE518" s="92"/>
    </row>
    <row r="519" spans="1:31" ht="13.8">
      <c r="A519" s="113"/>
      <c r="B519" s="113"/>
      <c r="C519" s="113"/>
      <c r="D519" s="113"/>
      <c r="E519" s="113"/>
      <c r="F519" s="14"/>
      <c r="G519" s="15"/>
      <c r="H519" s="14"/>
      <c r="I519" s="114"/>
      <c r="J519" s="152">
        <f t="shared" si="16"/>
        <v>0</v>
      </c>
      <c r="K519" s="88"/>
      <c r="L519" s="89"/>
      <c r="M519" s="90"/>
      <c r="N519" s="88"/>
      <c r="O519" s="89"/>
      <c r="P519" s="90"/>
      <c r="Q519" s="160"/>
      <c r="R519" s="230"/>
      <c r="S519" s="228"/>
      <c r="T519" s="228"/>
      <c r="U519" s="228"/>
      <c r="V519" s="228"/>
      <c r="W519" s="228"/>
      <c r="X519" s="228"/>
      <c r="Y519" s="229"/>
      <c r="Z519" s="220">
        <f t="shared" si="17"/>
        <v>15</v>
      </c>
      <c r="AD519" s="92"/>
      <c r="AE519" s="92"/>
    </row>
    <row r="520" spans="1:31" ht="13.8">
      <c r="A520" s="113"/>
      <c r="B520" s="113"/>
      <c r="C520" s="113"/>
      <c r="D520" s="113"/>
      <c r="E520" s="113"/>
      <c r="F520" s="14"/>
      <c r="G520" s="15"/>
      <c r="H520" s="14"/>
      <c r="I520" s="114"/>
      <c r="J520" s="152">
        <f t="shared" si="16"/>
        <v>0</v>
      </c>
      <c r="K520" s="88"/>
      <c r="L520" s="89"/>
      <c r="M520" s="90"/>
      <c r="N520" s="88"/>
      <c r="O520" s="89"/>
      <c r="P520" s="90"/>
      <c r="Q520" s="160"/>
      <c r="R520" s="230"/>
      <c r="S520" s="228"/>
      <c r="T520" s="228"/>
      <c r="U520" s="228"/>
      <c r="V520" s="228"/>
      <c r="W520" s="228"/>
      <c r="X520" s="228"/>
      <c r="Y520" s="229"/>
      <c r="Z520" s="220">
        <f t="shared" si="17"/>
        <v>15</v>
      </c>
      <c r="AD520" s="92"/>
      <c r="AE520" s="92"/>
    </row>
    <row r="521" spans="1:31" ht="13.8">
      <c r="A521" s="113"/>
      <c r="B521" s="113"/>
      <c r="C521" s="113"/>
      <c r="D521" s="113"/>
      <c r="E521" s="113"/>
      <c r="F521" s="14"/>
      <c r="G521" s="15"/>
      <c r="H521" s="14"/>
      <c r="I521" s="114"/>
      <c r="J521" s="152">
        <f t="shared" si="16"/>
        <v>0</v>
      </c>
      <c r="K521" s="88"/>
      <c r="L521" s="89"/>
      <c r="M521" s="90"/>
      <c r="N521" s="88"/>
      <c r="O521" s="89"/>
      <c r="P521" s="90"/>
      <c r="Q521" s="160"/>
      <c r="R521" s="230"/>
      <c r="S521" s="228"/>
      <c r="T521" s="228"/>
      <c r="U521" s="228"/>
      <c r="V521" s="228"/>
      <c r="W521" s="228"/>
      <c r="X521" s="228"/>
      <c r="Y521" s="229"/>
      <c r="Z521" s="220">
        <f t="shared" si="17"/>
        <v>15</v>
      </c>
      <c r="AD521" s="92"/>
      <c r="AE521" s="92"/>
    </row>
    <row r="522" spans="1:31" ht="13.8">
      <c r="A522" s="113"/>
      <c r="B522" s="113"/>
      <c r="C522" s="113"/>
      <c r="D522" s="113"/>
      <c r="E522" s="113"/>
      <c r="F522" s="14"/>
      <c r="G522" s="15"/>
      <c r="H522" s="14"/>
      <c r="I522" s="114"/>
      <c r="J522" s="152">
        <f t="shared" si="16"/>
        <v>0</v>
      </c>
      <c r="K522" s="88"/>
      <c r="L522" s="89"/>
      <c r="M522" s="90"/>
      <c r="N522" s="88"/>
      <c r="O522" s="89"/>
      <c r="P522" s="90"/>
      <c r="Q522" s="160"/>
      <c r="R522" s="230"/>
      <c r="S522" s="228"/>
      <c r="T522" s="228"/>
      <c r="U522" s="228"/>
      <c r="V522" s="228"/>
      <c r="W522" s="228"/>
      <c r="X522" s="228"/>
      <c r="Y522" s="229"/>
      <c r="Z522" s="220">
        <f t="shared" si="17"/>
        <v>15</v>
      </c>
      <c r="AD522" s="92"/>
      <c r="AE522" s="92"/>
    </row>
    <row r="523" spans="1:31" ht="13.8">
      <c r="A523" s="113"/>
      <c r="B523" s="113"/>
      <c r="C523" s="113"/>
      <c r="D523" s="113"/>
      <c r="E523" s="113"/>
      <c r="F523" s="14"/>
      <c r="G523" s="15"/>
      <c r="H523" s="14"/>
      <c r="I523" s="114"/>
      <c r="J523" s="152">
        <f t="shared" si="16"/>
        <v>0</v>
      </c>
      <c r="K523" s="88"/>
      <c r="L523" s="89"/>
      <c r="M523" s="90"/>
      <c r="N523" s="88"/>
      <c r="O523" s="89"/>
      <c r="P523" s="90"/>
      <c r="Q523" s="160"/>
      <c r="R523" s="230"/>
      <c r="S523" s="228"/>
      <c r="T523" s="228"/>
      <c r="U523" s="228"/>
      <c r="V523" s="228"/>
      <c r="W523" s="228"/>
      <c r="X523" s="228"/>
      <c r="Y523" s="229"/>
      <c r="Z523" s="220">
        <f t="shared" si="17"/>
        <v>15</v>
      </c>
      <c r="AD523" s="92"/>
      <c r="AE523" s="92"/>
    </row>
    <row r="524" spans="1:31" ht="13.8">
      <c r="A524" s="113"/>
      <c r="B524" s="113"/>
      <c r="C524" s="113"/>
      <c r="D524" s="113"/>
      <c r="E524" s="113"/>
      <c r="F524" s="14"/>
      <c r="G524" s="15"/>
      <c r="H524" s="14"/>
      <c r="I524" s="114"/>
      <c r="J524" s="152">
        <f t="shared" si="16"/>
        <v>0</v>
      </c>
      <c r="K524" s="88"/>
      <c r="L524" s="89"/>
      <c r="M524" s="90"/>
      <c r="N524" s="88"/>
      <c r="O524" s="89"/>
      <c r="P524" s="90"/>
      <c r="Q524" s="160"/>
      <c r="R524" s="230"/>
      <c r="S524" s="228"/>
      <c r="T524" s="228"/>
      <c r="U524" s="228"/>
      <c r="V524" s="228"/>
      <c r="W524" s="228"/>
      <c r="X524" s="228"/>
      <c r="Y524" s="229"/>
      <c r="Z524" s="220">
        <f t="shared" si="17"/>
        <v>15</v>
      </c>
      <c r="AD524" s="92"/>
      <c r="AE524" s="92"/>
    </row>
    <row r="525" spans="1:31" ht="13.8">
      <c r="A525" s="113"/>
      <c r="B525" s="113"/>
      <c r="C525" s="113"/>
      <c r="D525" s="113"/>
      <c r="E525" s="113"/>
      <c r="F525" s="14"/>
      <c r="G525" s="15"/>
      <c r="H525" s="14"/>
      <c r="I525" s="114"/>
      <c r="J525" s="152">
        <f t="shared" si="16"/>
        <v>0</v>
      </c>
      <c r="K525" s="88"/>
      <c r="L525" s="89"/>
      <c r="M525" s="90"/>
      <c r="N525" s="88"/>
      <c r="O525" s="89"/>
      <c r="P525" s="90"/>
      <c r="Q525" s="160"/>
      <c r="R525" s="230"/>
      <c r="S525" s="228"/>
      <c r="T525" s="228"/>
      <c r="U525" s="228"/>
      <c r="V525" s="228"/>
      <c r="W525" s="228"/>
      <c r="X525" s="228"/>
      <c r="Y525" s="229"/>
      <c r="Z525" s="220">
        <f t="shared" si="17"/>
        <v>15</v>
      </c>
      <c r="AD525" s="92"/>
      <c r="AE525" s="92"/>
    </row>
    <row r="526" spans="1:31" ht="13.8">
      <c r="A526" s="113"/>
      <c r="B526" s="113"/>
      <c r="C526" s="113"/>
      <c r="D526" s="113"/>
      <c r="E526" s="113"/>
      <c r="F526" s="14"/>
      <c r="G526" s="15"/>
      <c r="H526" s="14"/>
      <c r="I526" s="114"/>
      <c r="J526" s="152">
        <f t="shared" si="16"/>
        <v>0</v>
      </c>
      <c r="K526" s="88"/>
      <c r="L526" s="89"/>
      <c r="M526" s="90"/>
      <c r="N526" s="88"/>
      <c r="O526" s="89"/>
      <c r="P526" s="90"/>
      <c r="Q526" s="160"/>
      <c r="R526" s="230"/>
      <c r="S526" s="228"/>
      <c r="T526" s="228"/>
      <c r="U526" s="228"/>
      <c r="V526" s="228"/>
      <c r="W526" s="228"/>
      <c r="X526" s="228"/>
      <c r="Y526" s="229"/>
      <c r="Z526" s="220">
        <f t="shared" si="17"/>
        <v>15</v>
      </c>
      <c r="AD526" s="92"/>
      <c r="AE526" s="92"/>
    </row>
    <row r="527" spans="1:31" ht="13.8">
      <c r="A527" s="113"/>
      <c r="B527" s="113"/>
      <c r="C527" s="113"/>
      <c r="D527" s="113"/>
      <c r="E527" s="113"/>
      <c r="F527" s="14"/>
      <c r="G527" s="15"/>
      <c r="H527" s="14"/>
      <c r="I527" s="114"/>
      <c r="J527" s="152">
        <f t="shared" si="16"/>
        <v>0</v>
      </c>
      <c r="K527" s="88"/>
      <c r="L527" s="89"/>
      <c r="M527" s="90"/>
      <c r="N527" s="88"/>
      <c r="O527" s="89"/>
      <c r="P527" s="90"/>
      <c r="Q527" s="160"/>
      <c r="R527" s="230"/>
      <c r="S527" s="228"/>
      <c r="T527" s="228"/>
      <c r="U527" s="228"/>
      <c r="V527" s="228"/>
      <c r="W527" s="228"/>
      <c r="X527" s="228"/>
      <c r="Y527" s="229"/>
      <c r="Z527" s="220">
        <f t="shared" si="17"/>
        <v>15</v>
      </c>
      <c r="AD527" s="92"/>
      <c r="AE527" s="92"/>
    </row>
    <row r="528" spans="1:31" ht="13.8">
      <c r="A528" s="113"/>
      <c r="B528" s="113"/>
      <c r="C528" s="113"/>
      <c r="D528" s="113"/>
      <c r="E528" s="113"/>
      <c r="F528" s="14"/>
      <c r="G528" s="15"/>
      <c r="H528" s="14"/>
      <c r="I528" s="114"/>
      <c r="J528" s="152">
        <f t="shared" si="16"/>
        <v>0</v>
      </c>
      <c r="K528" s="88"/>
      <c r="L528" s="89"/>
      <c r="M528" s="90"/>
      <c r="N528" s="88"/>
      <c r="O528" s="89"/>
      <c r="P528" s="90"/>
      <c r="Q528" s="160"/>
      <c r="R528" s="230"/>
      <c r="S528" s="228"/>
      <c r="T528" s="228"/>
      <c r="U528" s="228"/>
      <c r="V528" s="228"/>
      <c r="W528" s="228"/>
      <c r="X528" s="228"/>
      <c r="Y528" s="229"/>
      <c r="Z528" s="220">
        <f t="shared" si="17"/>
        <v>15</v>
      </c>
      <c r="AD528" s="92"/>
      <c r="AE528" s="92"/>
    </row>
    <row r="529" spans="1:31" ht="13.8">
      <c r="A529" s="113"/>
      <c r="B529" s="113"/>
      <c r="C529" s="113"/>
      <c r="D529" s="113"/>
      <c r="E529" s="113"/>
      <c r="F529" s="14"/>
      <c r="G529" s="15"/>
      <c r="H529" s="14"/>
      <c r="I529" s="114"/>
      <c r="J529" s="152">
        <f t="shared" si="16"/>
        <v>0</v>
      </c>
      <c r="K529" s="88"/>
      <c r="L529" s="89"/>
      <c r="M529" s="90"/>
      <c r="N529" s="88"/>
      <c r="O529" s="89"/>
      <c r="P529" s="90"/>
      <c r="Q529" s="160"/>
      <c r="R529" s="230"/>
      <c r="S529" s="228"/>
      <c r="T529" s="228"/>
      <c r="U529" s="228"/>
      <c r="V529" s="228"/>
      <c r="W529" s="228"/>
      <c r="X529" s="228"/>
      <c r="Y529" s="229"/>
      <c r="Z529" s="220">
        <f t="shared" si="17"/>
        <v>15</v>
      </c>
      <c r="AD529" s="92"/>
      <c r="AE529" s="92"/>
    </row>
    <row r="530" spans="1:31" ht="13.8">
      <c r="A530" s="113"/>
      <c r="B530" s="113"/>
      <c r="C530" s="113"/>
      <c r="D530" s="113"/>
      <c r="E530" s="113"/>
      <c r="F530" s="14"/>
      <c r="G530" s="15"/>
      <c r="H530" s="14"/>
      <c r="I530" s="114"/>
      <c r="J530" s="152">
        <f t="shared" si="16"/>
        <v>0</v>
      </c>
      <c r="K530" s="88"/>
      <c r="L530" s="89"/>
      <c r="M530" s="90"/>
      <c r="N530" s="88"/>
      <c r="O530" s="89"/>
      <c r="P530" s="90"/>
      <c r="Q530" s="160"/>
      <c r="R530" s="230"/>
      <c r="S530" s="228"/>
      <c r="T530" s="228"/>
      <c r="U530" s="228"/>
      <c r="V530" s="228"/>
      <c r="W530" s="228"/>
      <c r="X530" s="228"/>
      <c r="Y530" s="229"/>
      <c r="Z530" s="220">
        <f t="shared" si="17"/>
        <v>15</v>
      </c>
      <c r="AD530" s="92"/>
      <c r="AE530" s="92"/>
    </row>
    <row r="531" spans="1:31" ht="13.8">
      <c r="A531" s="113"/>
      <c r="B531" s="113"/>
      <c r="C531" s="113"/>
      <c r="D531" s="113"/>
      <c r="E531" s="113"/>
      <c r="F531" s="14"/>
      <c r="G531" s="15"/>
      <c r="H531" s="14"/>
      <c r="I531" s="114"/>
      <c r="J531" s="152">
        <f t="shared" si="16"/>
        <v>0</v>
      </c>
      <c r="K531" s="88"/>
      <c r="L531" s="89"/>
      <c r="M531" s="90"/>
      <c r="N531" s="88"/>
      <c r="O531" s="89"/>
      <c r="P531" s="90"/>
      <c r="Q531" s="160"/>
      <c r="R531" s="230"/>
      <c r="S531" s="228"/>
      <c r="T531" s="228"/>
      <c r="U531" s="228"/>
      <c r="V531" s="228"/>
      <c r="W531" s="228"/>
      <c r="X531" s="228"/>
      <c r="Y531" s="229"/>
      <c r="Z531" s="220">
        <f t="shared" si="17"/>
        <v>15</v>
      </c>
      <c r="AD531" s="92"/>
      <c r="AE531" s="92"/>
    </row>
    <row r="532" spans="1:31" ht="13.8">
      <c r="A532" s="113"/>
      <c r="B532" s="113"/>
      <c r="C532" s="113"/>
      <c r="D532" s="113"/>
      <c r="E532" s="113"/>
      <c r="F532" s="14"/>
      <c r="G532" s="15"/>
      <c r="H532" s="14"/>
      <c r="I532" s="114"/>
      <c r="J532" s="152">
        <f t="shared" si="16"/>
        <v>0</v>
      </c>
      <c r="K532" s="88"/>
      <c r="L532" s="89"/>
      <c r="M532" s="90"/>
      <c r="N532" s="88"/>
      <c r="O532" s="89"/>
      <c r="P532" s="90"/>
      <c r="Q532" s="160"/>
      <c r="R532" s="230"/>
      <c r="S532" s="228"/>
      <c r="T532" s="228"/>
      <c r="U532" s="228"/>
      <c r="V532" s="228"/>
      <c r="W532" s="228"/>
      <c r="X532" s="228"/>
      <c r="Y532" s="229"/>
      <c r="Z532" s="220">
        <f t="shared" si="17"/>
        <v>15</v>
      </c>
      <c r="AD532" s="92"/>
      <c r="AE532" s="92"/>
    </row>
    <row r="533" spans="1:31" ht="13.8">
      <c r="A533" s="113"/>
      <c r="B533" s="113"/>
      <c r="C533" s="113"/>
      <c r="D533" s="113"/>
      <c r="E533" s="113"/>
      <c r="F533" s="14"/>
      <c r="G533" s="15"/>
      <c r="H533" s="14"/>
      <c r="I533" s="114"/>
      <c r="J533" s="152">
        <f t="shared" si="16"/>
        <v>0</v>
      </c>
      <c r="K533" s="88"/>
      <c r="L533" s="89"/>
      <c r="M533" s="90"/>
      <c r="N533" s="88"/>
      <c r="O533" s="89"/>
      <c r="P533" s="90"/>
      <c r="Q533" s="160"/>
      <c r="R533" s="230"/>
      <c r="S533" s="228"/>
      <c r="T533" s="228"/>
      <c r="U533" s="228"/>
      <c r="V533" s="228"/>
      <c r="W533" s="228"/>
      <c r="X533" s="228"/>
      <c r="Y533" s="229"/>
      <c r="Z533" s="220">
        <f t="shared" si="17"/>
        <v>15</v>
      </c>
      <c r="AD533" s="92"/>
      <c r="AE533" s="92"/>
    </row>
    <row r="534" spans="1:31" ht="13.8">
      <c r="A534" s="113"/>
      <c r="B534" s="113"/>
      <c r="C534" s="113"/>
      <c r="D534" s="113"/>
      <c r="E534" s="113"/>
      <c r="F534" s="14"/>
      <c r="G534" s="15"/>
      <c r="H534" s="14"/>
      <c r="I534" s="114"/>
      <c r="J534" s="152">
        <f t="shared" si="16"/>
        <v>0</v>
      </c>
      <c r="K534" s="88"/>
      <c r="L534" s="89"/>
      <c r="M534" s="90"/>
      <c r="N534" s="88"/>
      <c r="O534" s="89"/>
      <c r="P534" s="90"/>
      <c r="Q534" s="160"/>
      <c r="R534" s="230"/>
      <c r="S534" s="228"/>
      <c r="T534" s="228"/>
      <c r="U534" s="228"/>
      <c r="V534" s="228"/>
      <c r="W534" s="228"/>
      <c r="X534" s="228"/>
      <c r="Y534" s="229"/>
      <c r="Z534" s="220">
        <f t="shared" si="17"/>
        <v>15</v>
      </c>
      <c r="AD534" s="92"/>
      <c r="AE534" s="92"/>
    </row>
    <row r="535" spans="1:31" ht="13.8">
      <c r="A535" s="113"/>
      <c r="B535" s="113"/>
      <c r="C535" s="113"/>
      <c r="D535" s="113"/>
      <c r="E535" s="113"/>
      <c r="F535" s="14"/>
      <c r="G535" s="15"/>
      <c r="H535" s="14"/>
      <c r="I535" s="114"/>
      <c r="J535" s="152">
        <f t="shared" si="16"/>
        <v>0</v>
      </c>
      <c r="K535" s="88"/>
      <c r="L535" s="89"/>
      <c r="M535" s="90"/>
      <c r="N535" s="88"/>
      <c r="O535" s="89"/>
      <c r="P535" s="90"/>
      <c r="Q535" s="160"/>
      <c r="R535" s="230"/>
      <c r="S535" s="228"/>
      <c r="T535" s="228"/>
      <c r="U535" s="228"/>
      <c r="V535" s="228"/>
      <c r="W535" s="228"/>
      <c r="X535" s="228"/>
      <c r="Y535" s="229"/>
      <c r="Z535" s="220">
        <f t="shared" si="17"/>
        <v>15</v>
      </c>
      <c r="AD535" s="92"/>
      <c r="AE535" s="92"/>
    </row>
    <row r="536" spans="1:31" ht="13.8">
      <c r="A536" s="113"/>
      <c r="B536" s="113"/>
      <c r="C536" s="113"/>
      <c r="D536" s="113"/>
      <c r="E536" s="113"/>
      <c r="F536" s="14"/>
      <c r="G536" s="15"/>
      <c r="H536" s="14"/>
      <c r="I536" s="114"/>
      <c r="J536" s="152">
        <f t="shared" si="16"/>
        <v>0</v>
      </c>
      <c r="K536" s="88"/>
      <c r="L536" s="89"/>
      <c r="M536" s="90"/>
      <c r="N536" s="88"/>
      <c r="O536" s="89"/>
      <c r="P536" s="90"/>
      <c r="Q536" s="160"/>
      <c r="R536" s="230"/>
      <c r="S536" s="228"/>
      <c r="T536" s="228"/>
      <c r="U536" s="228"/>
      <c r="V536" s="228"/>
      <c r="W536" s="228"/>
      <c r="X536" s="228"/>
      <c r="Y536" s="229"/>
      <c r="Z536" s="220">
        <f t="shared" si="17"/>
        <v>15</v>
      </c>
      <c r="AD536" s="92"/>
      <c r="AE536" s="92"/>
    </row>
    <row r="537" spans="1:31" ht="13.8">
      <c r="A537" s="113"/>
      <c r="B537" s="113"/>
      <c r="C537" s="113"/>
      <c r="D537" s="113"/>
      <c r="E537" s="113"/>
      <c r="F537" s="14"/>
      <c r="G537" s="15"/>
      <c r="H537" s="14"/>
      <c r="I537" s="114"/>
      <c r="J537" s="152">
        <f t="shared" si="16"/>
        <v>0</v>
      </c>
      <c r="K537" s="88"/>
      <c r="L537" s="89"/>
      <c r="M537" s="90"/>
      <c r="N537" s="88"/>
      <c r="O537" s="89"/>
      <c r="P537" s="90"/>
      <c r="Q537" s="160"/>
      <c r="R537" s="230"/>
      <c r="S537" s="228"/>
      <c r="T537" s="228"/>
      <c r="U537" s="228"/>
      <c r="V537" s="228"/>
      <c r="W537" s="228"/>
      <c r="X537" s="228"/>
      <c r="Y537" s="229"/>
      <c r="Z537" s="220">
        <f t="shared" si="17"/>
        <v>15</v>
      </c>
      <c r="AD537" s="92"/>
      <c r="AE537" s="92"/>
    </row>
    <row r="538" spans="1:31" ht="13.8">
      <c r="A538" s="113"/>
      <c r="B538" s="113"/>
      <c r="C538" s="113"/>
      <c r="D538" s="113"/>
      <c r="E538" s="113"/>
      <c r="F538" s="14"/>
      <c r="G538" s="15"/>
      <c r="H538" s="14"/>
      <c r="I538" s="114"/>
      <c r="J538" s="152">
        <f t="shared" si="16"/>
        <v>0</v>
      </c>
      <c r="K538" s="88"/>
      <c r="L538" s="89"/>
      <c r="M538" s="90"/>
      <c r="N538" s="88"/>
      <c r="O538" s="89"/>
      <c r="P538" s="90"/>
      <c r="Q538" s="160"/>
      <c r="R538" s="230"/>
      <c r="S538" s="228"/>
      <c r="T538" s="228"/>
      <c r="U538" s="228"/>
      <c r="V538" s="228"/>
      <c r="W538" s="228"/>
      <c r="X538" s="228"/>
      <c r="Y538" s="229"/>
      <c r="Z538" s="220">
        <f t="shared" si="17"/>
        <v>15</v>
      </c>
      <c r="AD538" s="92"/>
      <c r="AE538" s="92"/>
    </row>
    <row r="539" spans="1:31" ht="13.8">
      <c r="A539" s="113"/>
      <c r="B539" s="113"/>
      <c r="C539" s="113"/>
      <c r="D539" s="113"/>
      <c r="E539" s="113"/>
      <c r="F539" s="14"/>
      <c r="G539" s="15"/>
      <c r="H539" s="14"/>
      <c r="I539" s="114"/>
      <c r="J539" s="152">
        <f t="shared" si="16"/>
        <v>0</v>
      </c>
      <c r="K539" s="88"/>
      <c r="L539" s="89"/>
      <c r="M539" s="90"/>
      <c r="N539" s="88"/>
      <c r="O539" s="89"/>
      <c r="P539" s="90"/>
      <c r="Q539" s="160"/>
      <c r="R539" s="230"/>
      <c r="S539" s="228"/>
      <c r="T539" s="228"/>
      <c r="U539" s="228"/>
      <c r="V539" s="228"/>
      <c r="W539" s="228"/>
      <c r="X539" s="228"/>
      <c r="Y539" s="229"/>
      <c r="Z539" s="220">
        <f t="shared" si="17"/>
        <v>15</v>
      </c>
      <c r="AD539" s="92"/>
      <c r="AE539" s="92"/>
    </row>
    <row r="540" spans="1:31" ht="13.8">
      <c r="A540" s="113"/>
      <c r="B540" s="113"/>
      <c r="C540" s="113"/>
      <c r="D540" s="113"/>
      <c r="E540" s="113"/>
      <c r="F540" s="14"/>
      <c r="G540" s="15"/>
      <c r="H540" s="14"/>
      <c r="I540" s="114"/>
      <c r="J540" s="152">
        <f t="shared" si="16"/>
        <v>0</v>
      </c>
      <c r="K540" s="88"/>
      <c r="L540" s="89"/>
      <c r="M540" s="90"/>
      <c r="N540" s="88"/>
      <c r="O540" s="89"/>
      <c r="P540" s="90"/>
      <c r="Q540" s="160"/>
      <c r="R540" s="230"/>
      <c r="S540" s="228"/>
      <c r="T540" s="228"/>
      <c r="U540" s="228"/>
      <c r="V540" s="228"/>
      <c r="W540" s="228"/>
      <c r="X540" s="228"/>
      <c r="Y540" s="229"/>
      <c r="Z540" s="220">
        <f t="shared" si="17"/>
        <v>15</v>
      </c>
      <c r="AD540" s="92"/>
      <c r="AE540" s="92"/>
    </row>
    <row r="541" spans="1:31" ht="13.8">
      <c r="A541" s="113"/>
      <c r="B541" s="113"/>
      <c r="C541" s="113"/>
      <c r="D541" s="113"/>
      <c r="E541" s="113"/>
      <c r="F541" s="14"/>
      <c r="G541" s="15"/>
      <c r="H541" s="14"/>
      <c r="I541" s="114"/>
      <c r="J541" s="152">
        <f t="shared" si="16"/>
        <v>0</v>
      </c>
      <c r="K541" s="88"/>
      <c r="L541" s="89"/>
      <c r="M541" s="90"/>
      <c r="N541" s="88"/>
      <c r="O541" s="89"/>
      <c r="P541" s="90"/>
      <c r="Q541" s="160"/>
      <c r="R541" s="230"/>
      <c r="S541" s="228"/>
      <c r="T541" s="228"/>
      <c r="U541" s="228"/>
      <c r="V541" s="228"/>
      <c r="W541" s="228"/>
      <c r="X541" s="228"/>
      <c r="Y541" s="229"/>
      <c r="Z541" s="220">
        <f t="shared" si="17"/>
        <v>15</v>
      </c>
      <c r="AD541" s="92"/>
      <c r="AE541" s="92"/>
    </row>
    <row r="542" spans="1:31" ht="13.8">
      <c r="A542" s="113"/>
      <c r="B542" s="113"/>
      <c r="C542" s="113"/>
      <c r="D542" s="113"/>
      <c r="E542" s="113"/>
      <c r="F542" s="14"/>
      <c r="G542" s="15"/>
      <c r="H542" s="14"/>
      <c r="I542" s="114"/>
      <c r="J542" s="152">
        <f t="shared" si="16"/>
        <v>0</v>
      </c>
      <c r="K542" s="88"/>
      <c r="L542" s="89"/>
      <c r="M542" s="90"/>
      <c r="N542" s="88"/>
      <c r="O542" s="89"/>
      <c r="P542" s="90"/>
      <c r="Q542" s="160"/>
      <c r="R542" s="230"/>
      <c r="S542" s="228"/>
      <c r="T542" s="228"/>
      <c r="U542" s="228"/>
      <c r="V542" s="228"/>
      <c r="W542" s="228"/>
      <c r="X542" s="228"/>
      <c r="Y542" s="229"/>
      <c r="Z542" s="220">
        <f t="shared" si="17"/>
        <v>15</v>
      </c>
      <c r="AD542" s="92"/>
      <c r="AE542" s="92"/>
    </row>
    <row r="543" spans="1:31" ht="13.8">
      <c r="A543" s="113"/>
      <c r="B543" s="113"/>
      <c r="C543" s="113"/>
      <c r="D543" s="113"/>
      <c r="E543" s="113"/>
      <c r="F543" s="14"/>
      <c r="G543" s="15"/>
      <c r="H543" s="14"/>
      <c r="I543" s="114"/>
      <c r="J543" s="152">
        <f t="shared" si="16"/>
        <v>0</v>
      </c>
      <c r="K543" s="88"/>
      <c r="L543" s="89"/>
      <c r="M543" s="90"/>
      <c r="N543" s="88"/>
      <c r="O543" s="89"/>
      <c r="P543" s="90"/>
      <c r="Q543" s="160"/>
      <c r="R543" s="230"/>
      <c r="S543" s="228"/>
      <c r="T543" s="228"/>
      <c r="U543" s="228"/>
      <c r="V543" s="228"/>
      <c r="W543" s="228"/>
      <c r="X543" s="228"/>
      <c r="Y543" s="229"/>
      <c r="Z543" s="220">
        <f t="shared" si="17"/>
        <v>15</v>
      </c>
      <c r="AD543" s="92"/>
      <c r="AE543" s="92"/>
    </row>
    <row r="544" spans="1:31" ht="13.8">
      <c r="A544" s="113"/>
      <c r="B544" s="113"/>
      <c r="C544" s="113"/>
      <c r="D544" s="113"/>
      <c r="E544" s="113"/>
      <c r="F544" s="14"/>
      <c r="G544" s="15"/>
      <c r="H544" s="14"/>
      <c r="I544" s="114"/>
      <c r="J544" s="152">
        <f t="shared" si="16"/>
        <v>0</v>
      </c>
      <c r="K544" s="88"/>
      <c r="L544" s="89"/>
      <c r="M544" s="90"/>
      <c r="N544" s="88"/>
      <c r="O544" s="89"/>
      <c r="P544" s="90"/>
      <c r="Q544" s="160"/>
      <c r="R544" s="230"/>
      <c r="S544" s="228"/>
      <c r="T544" s="228"/>
      <c r="U544" s="228"/>
      <c r="V544" s="228"/>
      <c r="W544" s="228"/>
      <c r="X544" s="228"/>
      <c r="Y544" s="229"/>
      <c r="Z544" s="220">
        <f t="shared" si="17"/>
        <v>15</v>
      </c>
      <c r="AD544" s="92"/>
      <c r="AE544" s="92"/>
    </row>
    <row r="545" spans="1:31" ht="13.8">
      <c r="A545" s="113"/>
      <c r="B545" s="113"/>
      <c r="C545" s="113"/>
      <c r="D545" s="113"/>
      <c r="E545" s="113"/>
      <c r="F545" s="14"/>
      <c r="G545" s="15"/>
      <c r="H545" s="14"/>
      <c r="I545" s="114"/>
      <c r="J545" s="152">
        <f t="shared" si="16"/>
        <v>0</v>
      </c>
      <c r="K545" s="88"/>
      <c r="L545" s="89"/>
      <c r="M545" s="90"/>
      <c r="N545" s="88"/>
      <c r="O545" s="89"/>
      <c r="P545" s="90"/>
      <c r="Q545" s="160"/>
      <c r="R545" s="230"/>
      <c r="S545" s="228"/>
      <c r="T545" s="228"/>
      <c r="U545" s="228"/>
      <c r="V545" s="228"/>
      <c r="W545" s="228"/>
      <c r="X545" s="228"/>
      <c r="Y545" s="229"/>
      <c r="Z545" s="220">
        <f t="shared" si="17"/>
        <v>15</v>
      </c>
      <c r="AD545" s="92"/>
      <c r="AE545" s="92"/>
    </row>
    <row r="546" spans="1:31" ht="13.8">
      <c r="A546" s="113"/>
      <c r="B546" s="113"/>
      <c r="C546" s="113"/>
      <c r="D546" s="113"/>
      <c r="E546" s="113"/>
      <c r="F546" s="14"/>
      <c r="G546" s="15"/>
      <c r="H546" s="14"/>
      <c r="I546" s="114"/>
      <c r="J546" s="152">
        <f t="shared" si="16"/>
        <v>0</v>
      </c>
      <c r="K546" s="88"/>
      <c r="L546" s="89"/>
      <c r="M546" s="90"/>
      <c r="N546" s="88"/>
      <c r="O546" s="89"/>
      <c r="P546" s="90"/>
      <c r="Q546" s="160"/>
      <c r="R546" s="230"/>
      <c r="S546" s="228"/>
      <c r="T546" s="228"/>
      <c r="U546" s="228"/>
      <c r="V546" s="228"/>
      <c r="W546" s="228"/>
      <c r="X546" s="228"/>
      <c r="Y546" s="229"/>
      <c r="Z546" s="220">
        <f t="shared" si="17"/>
        <v>15</v>
      </c>
      <c r="AD546" s="92"/>
      <c r="AE546" s="92"/>
    </row>
    <row r="547" spans="1:31" ht="13.8">
      <c r="A547" s="113"/>
      <c r="B547" s="113"/>
      <c r="C547" s="113"/>
      <c r="D547" s="113"/>
      <c r="E547" s="113"/>
      <c r="F547" s="14"/>
      <c r="G547" s="15"/>
      <c r="H547" s="14"/>
      <c r="I547" s="114"/>
      <c r="J547" s="152">
        <f t="shared" si="16"/>
        <v>0</v>
      </c>
      <c r="K547" s="88"/>
      <c r="L547" s="89"/>
      <c r="M547" s="90"/>
      <c r="N547" s="88"/>
      <c r="O547" s="89"/>
      <c r="P547" s="90"/>
      <c r="Q547" s="160"/>
      <c r="R547" s="230"/>
      <c r="S547" s="228"/>
      <c r="T547" s="228"/>
      <c r="U547" s="228"/>
      <c r="V547" s="228"/>
      <c r="W547" s="228"/>
      <c r="X547" s="228"/>
      <c r="Y547" s="229"/>
      <c r="Z547" s="220">
        <f t="shared" si="17"/>
        <v>15</v>
      </c>
      <c r="AD547" s="92"/>
      <c r="AE547" s="92"/>
    </row>
    <row r="548" spans="1:31" ht="13.8">
      <c r="A548" s="113"/>
      <c r="B548" s="113"/>
      <c r="C548" s="113"/>
      <c r="D548" s="113"/>
      <c r="E548" s="113"/>
      <c r="F548" s="14"/>
      <c r="G548" s="15"/>
      <c r="H548" s="14"/>
      <c r="I548" s="114"/>
      <c r="J548" s="152">
        <f t="shared" si="16"/>
        <v>0</v>
      </c>
      <c r="K548" s="88"/>
      <c r="L548" s="89"/>
      <c r="M548" s="90"/>
      <c r="N548" s="88"/>
      <c r="O548" s="89"/>
      <c r="P548" s="90"/>
      <c r="Q548" s="160"/>
      <c r="R548" s="230"/>
      <c r="S548" s="228"/>
      <c r="T548" s="228"/>
      <c r="U548" s="228"/>
      <c r="V548" s="228"/>
      <c r="W548" s="228"/>
      <c r="X548" s="228"/>
      <c r="Y548" s="229"/>
      <c r="Z548" s="220">
        <f t="shared" si="17"/>
        <v>15</v>
      </c>
      <c r="AD548" s="92"/>
      <c r="AE548" s="92"/>
    </row>
    <row r="549" spans="1:31" ht="13.8">
      <c r="A549" s="113"/>
      <c r="B549" s="113"/>
      <c r="C549" s="113"/>
      <c r="D549" s="113"/>
      <c r="E549" s="113"/>
      <c r="F549" s="14"/>
      <c r="G549" s="15"/>
      <c r="H549" s="14"/>
      <c r="I549" s="114"/>
      <c r="J549" s="152">
        <f t="shared" si="16"/>
        <v>0</v>
      </c>
      <c r="K549" s="88"/>
      <c r="L549" s="89"/>
      <c r="M549" s="90"/>
      <c r="N549" s="88"/>
      <c r="O549" s="89"/>
      <c r="P549" s="90"/>
      <c r="Q549" s="160"/>
      <c r="R549" s="230"/>
      <c r="S549" s="228"/>
      <c r="T549" s="228"/>
      <c r="U549" s="228"/>
      <c r="V549" s="228"/>
      <c r="W549" s="228"/>
      <c r="X549" s="228"/>
      <c r="Y549" s="229"/>
      <c r="Z549" s="220">
        <f t="shared" si="17"/>
        <v>15</v>
      </c>
      <c r="AD549" s="92"/>
      <c r="AE549" s="92"/>
    </row>
    <row r="550" spans="1:31" ht="13.8">
      <c r="A550" s="113"/>
      <c r="B550" s="113"/>
      <c r="C550" s="113"/>
      <c r="D550" s="113"/>
      <c r="E550" s="113"/>
      <c r="F550" s="14"/>
      <c r="G550" s="15"/>
      <c r="H550" s="14"/>
      <c r="I550" s="114"/>
      <c r="J550" s="152">
        <f t="shared" si="16"/>
        <v>0</v>
      </c>
      <c r="K550" s="88"/>
      <c r="L550" s="89"/>
      <c r="M550" s="90"/>
      <c r="N550" s="88"/>
      <c r="O550" s="89"/>
      <c r="P550" s="90"/>
      <c r="Q550" s="160"/>
      <c r="R550" s="230"/>
      <c r="S550" s="228"/>
      <c r="T550" s="228"/>
      <c r="U550" s="228"/>
      <c r="V550" s="228"/>
      <c r="W550" s="228"/>
      <c r="X550" s="228"/>
      <c r="Y550" s="229"/>
      <c r="Z550" s="220">
        <f t="shared" si="17"/>
        <v>15</v>
      </c>
      <c r="AD550" s="92"/>
      <c r="AE550" s="92"/>
    </row>
    <row r="551" spans="1:31" ht="13.8">
      <c r="A551" s="113"/>
      <c r="B551" s="113"/>
      <c r="C551" s="113"/>
      <c r="D551" s="113"/>
      <c r="E551" s="113"/>
      <c r="F551" s="14"/>
      <c r="G551" s="15"/>
      <c r="H551" s="14"/>
      <c r="I551" s="114"/>
      <c r="J551" s="152">
        <f t="shared" si="16"/>
        <v>0</v>
      </c>
      <c r="K551" s="88"/>
      <c r="L551" s="89"/>
      <c r="M551" s="90"/>
      <c r="N551" s="88"/>
      <c r="O551" s="89"/>
      <c r="P551" s="90"/>
      <c r="Q551" s="160"/>
      <c r="R551" s="230"/>
      <c r="S551" s="228"/>
      <c r="T551" s="228"/>
      <c r="U551" s="228"/>
      <c r="V551" s="228"/>
      <c r="W551" s="228"/>
      <c r="X551" s="228"/>
      <c r="Y551" s="229"/>
      <c r="Z551" s="220">
        <f t="shared" si="17"/>
        <v>15</v>
      </c>
      <c r="AD551" s="92"/>
      <c r="AE551" s="92"/>
    </row>
    <row r="552" spans="1:31" ht="13.8">
      <c r="A552" s="113"/>
      <c r="B552" s="113"/>
      <c r="C552" s="113"/>
      <c r="D552" s="113"/>
      <c r="E552" s="113"/>
      <c r="F552" s="14"/>
      <c r="G552" s="15"/>
      <c r="H552" s="14"/>
      <c r="I552" s="114"/>
      <c r="J552" s="152">
        <f t="shared" si="16"/>
        <v>0</v>
      </c>
      <c r="K552" s="88"/>
      <c r="L552" s="89"/>
      <c r="M552" s="90"/>
      <c r="N552" s="88"/>
      <c r="O552" s="89"/>
      <c r="P552" s="90"/>
      <c r="Q552" s="160"/>
      <c r="R552" s="230"/>
      <c r="S552" s="228"/>
      <c r="T552" s="228"/>
      <c r="U552" s="228"/>
      <c r="V552" s="228"/>
      <c r="W552" s="228"/>
      <c r="X552" s="228"/>
      <c r="Y552" s="229"/>
      <c r="Z552" s="220">
        <f t="shared" si="17"/>
        <v>15</v>
      </c>
      <c r="AD552" s="92"/>
      <c r="AE552" s="92"/>
    </row>
    <row r="553" spans="1:31" ht="13.8">
      <c r="A553" s="113"/>
      <c r="B553" s="113"/>
      <c r="C553" s="113"/>
      <c r="D553" s="113"/>
      <c r="E553" s="113"/>
      <c r="F553" s="14"/>
      <c r="G553" s="15"/>
      <c r="H553" s="14"/>
      <c r="I553" s="114"/>
      <c r="J553" s="152">
        <f t="shared" si="16"/>
        <v>0</v>
      </c>
      <c r="K553" s="88"/>
      <c r="L553" s="89"/>
      <c r="M553" s="90"/>
      <c r="N553" s="88"/>
      <c r="O553" s="89"/>
      <c r="P553" s="90"/>
      <c r="Q553" s="160"/>
      <c r="R553" s="230"/>
      <c r="S553" s="228"/>
      <c r="T553" s="228"/>
      <c r="U553" s="228"/>
      <c r="V553" s="228"/>
      <c r="W553" s="228"/>
      <c r="X553" s="228"/>
      <c r="Y553" s="229"/>
      <c r="Z553" s="220">
        <f t="shared" si="17"/>
        <v>15</v>
      </c>
      <c r="AD553" s="92"/>
      <c r="AE553" s="92"/>
    </row>
    <row r="554" spans="1:31" ht="13.8">
      <c r="A554" s="113"/>
      <c r="B554" s="113"/>
      <c r="C554" s="113"/>
      <c r="D554" s="113"/>
      <c r="E554" s="113"/>
      <c r="F554" s="14"/>
      <c r="G554" s="15"/>
      <c r="H554" s="14"/>
      <c r="I554" s="114"/>
      <c r="J554" s="152">
        <f t="shared" si="16"/>
        <v>0</v>
      </c>
      <c r="K554" s="88"/>
      <c r="L554" s="89"/>
      <c r="M554" s="90"/>
      <c r="N554" s="88"/>
      <c r="O554" s="89"/>
      <c r="P554" s="90"/>
      <c r="Q554" s="160"/>
      <c r="R554" s="230"/>
      <c r="S554" s="228"/>
      <c r="T554" s="228"/>
      <c r="U554" s="228"/>
      <c r="V554" s="228"/>
      <c r="W554" s="228"/>
      <c r="X554" s="228"/>
      <c r="Y554" s="229"/>
      <c r="Z554" s="220">
        <f t="shared" si="17"/>
        <v>15</v>
      </c>
      <c r="AD554" s="92"/>
      <c r="AE554" s="92"/>
    </row>
    <row r="555" spans="1:31" ht="13.8">
      <c r="A555" s="113"/>
      <c r="B555" s="113"/>
      <c r="C555" s="113"/>
      <c r="D555" s="113"/>
      <c r="E555" s="113"/>
      <c r="F555" s="14"/>
      <c r="G555" s="15"/>
      <c r="H555" s="14"/>
      <c r="I555" s="114"/>
      <c r="J555" s="152">
        <f t="shared" si="16"/>
        <v>0</v>
      </c>
      <c r="K555" s="88"/>
      <c r="L555" s="89"/>
      <c r="M555" s="90"/>
      <c r="N555" s="88"/>
      <c r="O555" s="89"/>
      <c r="P555" s="90"/>
      <c r="Q555" s="160"/>
      <c r="R555" s="230"/>
      <c r="S555" s="228"/>
      <c r="T555" s="228"/>
      <c r="U555" s="228"/>
      <c r="V555" s="228"/>
      <c r="W555" s="228"/>
      <c r="X555" s="228"/>
      <c r="Y555" s="229"/>
      <c r="Z555" s="220">
        <f t="shared" si="17"/>
        <v>15</v>
      </c>
      <c r="AD555" s="92"/>
      <c r="AE555" s="92"/>
    </row>
    <row r="556" spans="1:31" ht="13.8">
      <c r="A556" s="113"/>
      <c r="B556" s="113"/>
      <c r="C556" s="113"/>
      <c r="D556" s="113"/>
      <c r="E556" s="113"/>
      <c r="F556" s="14"/>
      <c r="G556" s="15"/>
      <c r="H556" s="14"/>
      <c r="I556" s="114"/>
      <c r="J556" s="152">
        <f t="shared" si="16"/>
        <v>0</v>
      </c>
      <c r="K556" s="88"/>
      <c r="L556" s="89"/>
      <c r="M556" s="90"/>
      <c r="N556" s="88"/>
      <c r="O556" s="89"/>
      <c r="P556" s="90"/>
      <c r="Q556" s="160"/>
      <c r="R556" s="230"/>
      <c r="S556" s="228"/>
      <c r="T556" s="228"/>
      <c r="U556" s="228"/>
      <c r="V556" s="228"/>
      <c r="W556" s="228"/>
      <c r="X556" s="228"/>
      <c r="Y556" s="229"/>
      <c r="Z556" s="220">
        <f t="shared" si="17"/>
        <v>15</v>
      </c>
      <c r="AD556" s="92"/>
      <c r="AE556" s="92"/>
    </row>
    <row r="557" spans="1:31" ht="13.8">
      <c r="A557" s="113"/>
      <c r="B557" s="113"/>
      <c r="C557" s="113"/>
      <c r="D557" s="113"/>
      <c r="E557" s="113"/>
      <c r="F557" s="14"/>
      <c r="G557" s="15"/>
      <c r="H557" s="14"/>
      <c r="I557" s="114"/>
      <c r="J557" s="152">
        <f t="shared" si="16"/>
        <v>0</v>
      </c>
      <c r="K557" s="88"/>
      <c r="L557" s="89"/>
      <c r="M557" s="90"/>
      <c r="N557" s="88"/>
      <c r="O557" s="89"/>
      <c r="P557" s="90"/>
      <c r="Q557" s="160"/>
      <c r="R557" s="230"/>
      <c r="S557" s="228"/>
      <c r="T557" s="228"/>
      <c r="U557" s="228"/>
      <c r="V557" s="228"/>
      <c r="W557" s="228"/>
      <c r="X557" s="228"/>
      <c r="Y557" s="229"/>
      <c r="Z557" s="220">
        <f t="shared" si="17"/>
        <v>15</v>
      </c>
      <c r="AD557" s="92"/>
      <c r="AE557" s="92"/>
    </row>
    <row r="558" spans="1:31" ht="13.8">
      <c r="A558" s="113"/>
      <c r="B558" s="113"/>
      <c r="C558" s="113"/>
      <c r="D558" s="113"/>
      <c r="E558" s="113"/>
      <c r="F558" s="14"/>
      <c r="G558" s="15"/>
      <c r="H558" s="14"/>
      <c r="I558" s="114"/>
      <c r="J558" s="152">
        <f t="shared" si="16"/>
        <v>0</v>
      </c>
      <c r="K558" s="88"/>
      <c r="L558" s="89"/>
      <c r="M558" s="90"/>
      <c r="N558" s="88"/>
      <c r="O558" s="89"/>
      <c r="P558" s="90"/>
      <c r="Q558" s="160"/>
      <c r="R558" s="230"/>
      <c r="S558" s="228"/>
      <c r="T558" s="228"/>
      <c r="U558" s="228"/>
      <c r="V558" s="228"/>
      <c r="W558" s="228"/>
      <c r="X558" s="228"/>
      <c r="Y558" s="229"/>
      <c r="Z558" s="220">
        <f t="shared" si="17"/>
        <v>15</v>
      </c>
      <c r="AD558" s="92"/>
      <c r="AE558" s="92"/>
    </row>
    <row r="559" spans="1:31" ht="13.8">
      <c r="A559" s="113"/>
      <c r="B559" s="113"/>
      <c r="C559" s="113"/>
      <c r="D559" s="113"/>
      <c r="E559" s="113"/>
      <c r="F559" s="14"/>
      <c r="G559" s="15"/>
      <c r="H559" s="14"/>
      <c r="I559" s="114"/>
      <c r="J559" s="152">
        <f t="shared" si="16"/>
        <v>0</v>
      </c>
      <c r="K559" s="88"/>
      <c r="L559" s="89"/>
      <c r="M559" s="90"/>
      <c r="N559" s="88"/>
      <c r="O559" s="89"/>
      <c r="P559" s="90"/>
      <c r="Q559" s="160"/>
      <c r="R559" s="230"/>
      <c r="S559" s="228"/>
      <c r="T559" s="228"/>
      <c r="U559" s="228"/>
      <c r="V559" s="228"/>
      <c r="W559" s="228"/>
      <c r="X559" s="228"/>
      <c r="Y559" s="229"/>
      <c r="Z559" s="220">
        <f t="shared" si="17"/>
        <v>15</v>
      </c>
      <c r="AD559" s="92"/>
      <c r="AE559" s="92"/>
    </row>
    <row r="560" spans="1:31" ht="13.8">
      <c r="A560" s="113"/>
      <c r="B560" s="113"/>
      <c r="C560" s="113"/>
      <c r="D560" s="113"/>
      <c r="E560" s="113"/>
      <c r="F560" s="14"/>
      <c r="G560" s="15"/>
      <c r="H560" s="14"/>
      <c r="I560" s="114"/>
      <c r="J560" s="152">
        <f t="shared" si="16"/>
        <v>0</v>
      </c>
      <c r="K560" s="88"/>
      <c r="L560" s="89"/>
      <c r="M560" s="90"/>
      <c r="N560" s="88"/>
      <c r="O560" s="89"/>
      <c r="P560" s="90"/>
      <c r="Q560" s="160"/>
      <c r="R560" s="230"/>
      <c r="S560" s="228"/>
      <c r="T560" s="228"/>
      <c r="U560" s="228"/>
      <c r="V560" s="228"/>
      <c r="W560" s="228"/>
      <c r="X560" s="228"/>
      <c r="Y560" s="229"/>
      <c r="Z560" s="220">
        <f t="shared" si="17"/>
        <v>15</v>
      </c>
      <c r="AD560" s="92"/>
      <c r="AE560" s="92"/>
    </row>
    <row r="561" spans="1:31" ht="13.8">
      <c r="A561" s="113"/>
      <c r="B561" s="113"/>
      <c r="C561" s="113"/>
      <c r="D561" s="113"/>
      <c r="E561" s="113"/>
      <c r="F561" s="14"/>
      <c r="G561" s="15"/>
      <c r="H561" s="14"/>
      <c r="I561" s="114"/>
      <c r="J561" s="152">
        <f t="shared" si="16"/>
        <v>0</v>
      </c>
      <c r="K561" s="88"/>
      <c r="L561" s="89"/>
      <c r="M561" s="90"/>
      <c r="N561" s="88"/>
      <c r="O561" s="89"/>
      <c r="P561" s="90"/>
      <c r="Q561" s="160"/>
      <c r="R561" s="230"/>
      <c r="S561" s="228"/>
      <c r="T561" s="228"/>
      <c r="U561" s="228"/>
      <c r="V561" s="228"/>
      <c r="W561" s="228"/>
      <c r="X561" s="228"/>
      <c r="Y561" s="229"/>
      <c r="Z561" s="220">
        <f t="shared" si="17"/>
        <v>15</v>
      </c>
      <c r="AD561" s="92"/>
      <c r="AE561" s="92"/>
    </row>
    <row r="562" spans="1:31" ht="13.8">
      <c r="A562" s="113"/>
      <c r="B562" s="113"/>
      <c r="C562" s="113"/>
      <c r="D562" s="113"/>
      <c r="E562" s="113"/>
      <c r="F562" s="14"/>
      <c r="G562" s="15"/>
      <c r="H562" s="14"/>
      <c r="I562" s="114"/>
      <c r="J562" s="152">
        <f t="shared" si="16"/>
        <v>0</v>
      </c>
      <c r="K562" s="88"/>
      <c r="L562" s="89"/>
      <c r="M562" s="90"/>
      <c r="N562" s="88"/>
      <c r="O562" s="89"/>
      <c r="P562" s="90"/>
      <c r="Q562" s="160"/>
      <c r="R562" s="230"/>
      <c r="S562" s="228"/>
      <c r="T562" s="228"/>
      <c r="U562" s="228"/>
      <c r="V562" s="228"/>
      <c r="W562" s="228"/>
      <c r="X562" s="228"/>
      <c r="Y562" s="229"/>
      <c r="Z562" s="220">
        <f t="shared" si="17"/>
        <v>15</v>
      </c>
      <c r="AD562" s="92"/>
      <c r="AE562" s="92"/>
    </row>
    <row r="563" spans="1:31" ht="13.8">
      <c r="A563" s="113"/>
      <c r="B563" s="113"/>
      <c r="C563" s="113"/>
      <c r="D563" s="113"/>
      <c r="E563" s="113"/>
      <c r="F563" s="14"/>
      <c r="G563" s="15"/>
      <c r="H563" s="14"/>
      <c r="I563" s="114"/>
      <c r="J563" s="152">
        <f t="shared" si="16"/>
        <v>0</v>
      </c>
      <c r="K563" s="88"/>
      <c r="L563" s="89"/>
      <c r="M563" s="90"/>
      <c r="N563" s="88"/>
      <c r="O563" s="89"/>
      <c r="P563" s="90"/>
      <c r="Q563" s="160"/>
      <c r="R563" s="230"/>
      <c r="S563" s="228"/>
      <c r="T563" s="228"/>
      <c r="U563" s="228"/>
      <c r="V563" s="228"/>
      <c r="W563" s="228"/>
      <c r="X563" s="228"/>
      <c r="Y563" s="229"/>
      <c r="Z563" s="220">
        <f t="shared" si="17"/>
        <v>15</v>
      </c>
      <c r="AD563" s="92"/>
      <c r="AE563" s="92"/>
    </row>
    <row r="564" spans="1:31" ht="13.8">
      <c r="A564" s="113"/>
      <c r="B564" s="113"/>
      <c r="C564" s="113"/>
      <c r="D564" s="113"/>
      <c r="E564" s="113"/>
      <c r="F564" s="14"/>
      <c r="G564" s="15"/>
      <c r="H564" s="14"/>
      <c r="I564" s="114"/>
      <c r="J564" s="152">
        <f t="shared" si="16"/>
        <v>0</v>
      </c>
      <c r="K564" s="88"/>
      <c r="L564" s="89"/>
      <c r="M564" s="90"/>
      <c r="N564" s="88"/>
      <c r="O564" s="89"/>
      <c r="P564" s="90"/>
      <c r="Q564" s="160"/>
      <c r="R564" s="230"/>
      <c r="S564" s="228"/>
      <c r="T564" s="228"/>
      <c r="U564" s="228"/>
      <c r="V564" s="228"/>
      <c r="W564" s="228"/>
      <c r="X564" s="228"/>
      <c r="Y564" s="229"/>
      <c r="Z564" s="220">
        <f t="shared" si="17"/>
        <v>15</v>
      </c>
      <c r="AD564" s="92"/>
      <c r="AE564" s="92"/>
    </row>
    <row r="565" spans="1:31" ht="13.8">
      <c r="A565" s="113"/>
      <c r="B565" s="113"/>
      <c r="C565" s="113"/>
      <c r="D565" s="113"/>
      <c r="E565" s="113"/>
      <c r="F565" s="14"/>
      <c r="G565" s="15"/>
      <c r="H565" s="14"/>
      <c r="I565" s="114"/>
      <c r="J565" s="152">
        <f t="shared" si="16"/>
        <v>0</v>
      </c>
      <c r="K565" s="88"/>
      <c r="L565" s="89"/>
      <c r="M565" s="90"/>
      <c r="N565" s="88"/>
      <c r="O565" s="89"/>
      <c r="P565" s="90"/>
      <c r="Q565" s="160"/>
      <c r="R565" s="230"/>
      <c r="S565" s="228"/>
      <c r="T565" s="228"/>
      <c r="U565" s="228"/>
      <c r="V565" s="228"/>
      <c r="W565" s="228"/>
      <c r="X565" s="228"/>
      <c r="Y565" s="229"/>
      <c r="Z565" s="220">
        <f t="shared" si="17"/>
        <v>15</v>
      </c>
      <c r="AD565" s="92"/>
      <c r="AE565" s="92"/>
    </row>
    <row r="566" spans="1:31" ht="13.8">
      <c r="A566" s="113"/>
      <c r="B566" s="113"/>
      <c r="C566" s="113"/>
      <c r="D566" s="113"/>
      <c r="E566" s="113"/>
      <c r="F566" s="14"/>
      <c r="G566" s="15"/>
      <c r="H566" s="14"/>
      <c r="I566" s="114"/>
      <c r="J566" s="152">
        <f t="shared" si="16"/>
        <v>0</v>
      </c>
      <c r="K566" s="88"/>
      <c r="L566" s="89"/>
      <c r="M566" s="90"/>
      <c r="N566" s="88"/>
      <c r="O566" s="89"/>
      <c r="P566" s="90"/>
      <c r="Q566" s="160"/>
      <c r="R566" s="230"/>
      <c r="S566" s="228"/>
      <c r="T566" s="228"/>
      <c r="U566" s="228"/>
      <c r="V566" s="228"/>
      <c r="W566" s="228"/>
      <c r="X566" s="228"/>
      <c r="Y566" s="229"/>
      <c r="Z566" s="220">
        <f t="shared" si="17"/>
        <v>15</v>
      </c>
      <c r="AD566" s="92"/>
      <c r="AE566" s="92"/>
    </row>
    <row r="567" spans="1:31" ht="13.8">
      <c r="A567" s="113"/>
      <c r="B567" s="113"/>
      <c r="C567" s="113"/>
      <c r="D567" s="113"/>
      <c r="E567" s="113"/>
      <c r="F567" s="14"/>
      <c r="G567" s="15"/>
      <c r="H567" s="14"/>
      <c r="I567" s="114"/>
      <c r="J567" s="152">
        <f t="shared" si="16"/>
        <v>0</v>
      </c>
      <c r="K567" s="88"/>
      <c r="L567" s="89"/>
      <c r="M567" s="90"/>
      <c r="N567" s="88"/>
      <c r="O567" s="89"/>
      <c r="P567" s="90"/>
      <c r="Q567" s="160"/>
      <c r="R567" s="230"/>
      <c r="S567" s="228"/>
      <c r="T567" s="228"/>
      <c r="U567" s="228"/>
      <c r="V567" s="228"/>
      <c r="W567" s="228"/>
      <c r="X567" s="228"/>
      <c r="Y567" s="229"/>
      <c r="Z567" s="220">
        <f t="shared" si="17"/>
        <v>15</v>
      </c>
      <c r="AD567" s="92"/>
      <c r="AE567" s="92"/>
    </row>
    <row r="568" spans="1:31" ht="13.8">
      <c r="A568" s="113"/>
      <c r="B568" s="113"/>
      <c r="C568" s="113"/>
      <c r="D568" s="113"/>
      <c r="E568" s="113"/>
      <c r="F568" s="14"/>
      <c r="G568" s="15"/>
      <c r="H568" s="14"/>
      <c r="I568" s="114"/>
      <c r="J568" s="152">
        <f t="shared" si="16"/>
        <v>0</v>
      </c>
      <c r="K568" s="88"/>
      <c r="L568" s="89"/>
      <c r="M568" s="90"/>
      <c r="N568" s="88"/>
      <c r="O568" s="89"/>
      <c r="P568" s="90"/>
      <c r="Q568" s="160"/>
      <c r="R568" s="230"/>
      <c r="S568" s="228"/>
      <c r="T568" s="228"/>
      <c r="U568" s="228"/>
      <c r="V568" s="228"/>
      <c r="W568" s="228"/>
      <c r="X568" s="228"/>
      <c r="Y568" s="229"/>
      <c r="Z568" s="220">
        <f t="shared" si="17"/>
        <v>15</v>
      </c>
      <c r="AD568" s="92"/>
      <c r="AE568" s="92"/>
    </row>
    <row r="569" spans="1:31" ht="13.8">
      <c r="A569" s="113"/>
      <c r="B569" s="113"/>
      <c r="C569" s="113"/>
      <c r="D569" s="113"/>
      <c r="E569" s="113"/>
      <c r="F569" s="14"/>
      <c r="G569" s="15"/>
      <c r="H569" s="14"/>
      <c r="I569" s="114"/>
      <c r="J569" s="152">
        <f t="shared" si="16"/>
        <v>0</v>
      </c>
      <c r="K569" s="88"/>
      <c r="L569" s="89"/>
      <c r="M569" s="90"/>
      <c r="N569" s="88"/>
      <c r="O569" s="89"/>
      <c r="P569" s="90"/>
      <c r="Q569" s="160"/>
      <c r="R569" s="230"/>
      <c r="S569" s="228"/>
      <c r="T569" s="228"/>
      <c r="U569" s="228"/>
      <c r="V569" s="228"/>
      <c r="W569" s="228"/>
      <c r="X569" s="228"/>
      <c r="Y569" s="229"/>
      <c r="Z569" s="220">
        <f t="shared" si="17"/>
        <v>15</v>
      </c>
      <c r="AD569" s="92"/>
      <c r="AE569" s="92"/>
    </row>
    <row r="570" spans="1:31" ht="13.8">
      <c r="A570" s="113"/>
      <c r="B570" s="113"/>
      <c r="C570" s="113"/>
      <c r="D570" s="113"/>
      <c r="E570" s="113"/>
      <c r="F570" s="14"/>
      <c r="G570" s="15"/>
      <c r="H570" s="14"/>
      <c r="I570" s="114"/>
      <c r="J570" s="152">
        <f t="shared" si="16"/>
        <v>0</v>
      </c>
      <c r="K570" s="88"/>
      <c r="L570" s="89"/>
      <c r="M570" s="90"/>
      <c r="N570" s="88"/>
      <c r="O570" s="89"/>
      <c r="P570" s="90"/>
      <c r="Q570" s="160"/>
      <c r="R570" s="230"/>
      <c r="S570" s="228"/>
      <c r="T570" s="228"/>
      <c r="U570" s="228"/>
      <c r="V570" s="228"/>
      <c r="W570" s="228"/>
      <c r="X570" s="228"/>
      <c r="Y570" s="229"/>
      <c r="Z570" s="220">
        <f t="shared" si="17"/>
        <v>15</v>
      </c>
      <c r="AD570" s="92"/>
      <c r="AE570" s="92"/>
    </row>
    <row r="571" spans="1:31" ht="13.8">
      <c r="A571" s="113"/>
      <c r="B571" s="113"/>
      <c r="C571" s="113"/>
      <c r="D571" s="113"/>
      <c r="E571" s="113"/>
      <c r="F571" s="14"/>
      <c r="G571" s="15"/>
      <c r="H571" s="14"/>
      <c r="I571" s="114"/>
      <c r="J571" s="152">
        <f t="shared" si="16"/>
        <v>0</v>
      </c>
      <c r="K571" s="88"/>
      <c r="L571" s="89"/>
      <c r="M571" s="90"/>
      <c r="N571" s="88"/>
      <c r="O571" s="89"/>
      <c r="P571" s="90"/>
      <c r="Q571" s="160"/>
      <c r="R571" s="230"/>
      <c r="S571" s="228"/>
      <c r="T571" s="228"/>
      <c r="U571" s="228"/>
      <c r="V571" s="228"/>
      <c r="W571" s="228"/>
      <c r="X571" s="228"/>
      <c r="Y571" s="229"/>
      <c r="Z571" s="220">
        <f t="shared" si="17"/>
        <v>15</v>
      </c>
      <c r="AD571" s="92"/>
      <c r="AE571" s="92"/>
    </row>
    <row r="572" spans="1:31" ht="13.8">
      <c r="A572" s="113"/>
      <c r="B572" s="113"/>
      <c r="C572" s="113"/>
      <c r="D572" s="113"/>
      <c r="E572" s="113"/>
      <c r="F572" s="14"/>
      <c r="G572" s="15"/>
      <c r="H572" s="14"/>
      <c r="I572" s="114"/>
      <c r="J572" s="152">
        <f t="shared" si="16"/>
        <v>0</v>
      </c>
      <c r="K572" s="88"/>
      <c r="L572" s="89"/>
      <c r="M572" s="90"/>
      <c r="N572" s="88"/>
      <c r="O572" s="89"/>
      <c r="P572" s="90"/>
      <c r="Q572" s="160"/>
      <c r="R572" s="230"/>
      <c r="S572" s="228"/>
      <c r="T572" s="228"/>
      <c r="U572" s="228"/>
      <c r="V572" s="228"/>
      <c r="W572" s="228"/>
      <c r="X572" s="228"/>
      <c r="Y572" s="229"/>
      <c r="Z572" s="220">
        <f t="shared" si="17"/>
        <v>15</v>
      </c>
      <c r="AD572" s="92"/>
      <c r="AE572" s="92"/>
    </row>
    <row r="573" spans="1:31" ht="13.8">
      <c r="A573" s="113"/>
      <c r="B573" s="113"/>
      <c r="C573" s="113"/>
      <c r="D573" s="113"/>
      <c r="E573" s="113"/>
      <c r="F573" s="14"/>
      <c r="G573" s="15"/>
      <c r="H573" s="14"/>
      <c r="I573" s="114"/>
      <c r="J573" s="152">
        <f t="shared" si="16"/>
        <v>0</v>
      </c>
      <c r="K573" s="88"/>
      <c r="L573" s="89"/>
      <c r="M573" s="90"/>
      <c r="N573" s="88"/>
      <c r="O573" s="89"/>
      <c r="P573" s="90"/>
      <c r="Q573" s="160"/>
      <c r="R573" s="230"/>
      <c r="S573" s="228"/>
      <c r="T573" s="228"/>
      <c r="U573" s="228"/>
      <c r="V573" s="228"/>
      <c r="W573" s="228"/>
      <c r="X573" s="228"/>
      <c r="Y573" s="229"/>
      <c r="Z573" s="220">
        <f t="shared" si="17"/>
        <v>15</v>
      </c>
      <c r="AD573" s="92"/>
      <c r="AE573" s="92"/>
    </row>
    <row r="574" spans="1:31" ht="13.8">
      <c r="A574" s="113"/>
      <c r="B574" s="113"/>
      <c r="C574" s="113"/>
      <c r="D574" s="113"/>
      <c r="E574" s="113"/>
      <c r="F574" s="14"/>
      <c r="G574" s="15"/>
      <c r="H574" s="14"/>
      <c r="I574" s="114"/>
      <c r="J574" s="152">
        <f t="shared" si="16"/>
        <v>0</v>
      </c>
      <c r="K574" s="88"/>
      <c r="L574" s="89"/>
      <c r="M574" s="90"/>
      <c r="N574" s="88"/>
      <c r="O574" s="89"/>
      <c r="P574" s="90"/>
      <c r="Q574" s="160"/>
      <c r="R574" s="230"/>
      <c r="S574" s="228"/>
      <c r="T574" s="228"/>
      <c r="U574" s="228"/>
      <c r="V574" s="228"/>
      <c r="W574" s="228"/>
      <c r="X574" s="228"/>
      <c r="Y574" s="229"/>
      <c r="Z574" s="220">
        <f t="shared" si="17"/>
        <v>15</v>
      </c>
      <c r="AD574" s="92"/>
      <c r="AE574" s="92"/>
    </row>
    <row r="575" spans="1:31" ht="13.8">
      <c r="A575" s="113"/>
      <c r="B575" s="113"/>
      <c r="C575" s="113"/>
      <c r="D575" s="113"/>
      <c r="E575" s="113"/>
      <c r="F575" s="14"/>
      <c r="G575" s="15"/>
      <c r="H575" s="14"/>
      <c r="I575" s="114"/>
      <c r="J575" s="152">
        <f t="shared" si="16"/>
        <v>0</v>
      </c>
      <c r="K575" s="88"/>
      <c r="L575" s="89"/>
      <c r="M575" s="90"/>
      <c r="N575" s="88"/>
      <c r="O575" s="89"/>
      <c r="P575" s="90"/>
      <c r="Q575" s="160"/>
      <c r="R575" s="230"/>
      <c r="S575" s="228"/>
      <c r="T575" s="228"/>
      <c r="U575" s="228"/>
      <c r="V575" s="228"/>
      <c r="W575" s="228"/>
      <c r="X575" s="228"/>
      <c r="Y575" s="229"/>
      <c r="Z575" s="220">
        <f t="shared" si="17"/>
        <v>15</v>
      </c>
      <c r="AD575" s="92"/>
      <c r="AE575" s="92"/>
    </row>
    <row r="576" spans="1:31" ht="13.8">
      <c r="A576" s="113"/>
      <c r="B576" s="113"/>
      <c r="C576" s="113"/>
      <c r="D576" s="113"/>
      <c r="E576" s="113"/>
      <c r="F576" s="14"/>
      <c r="G576" s="15"/>
      <c r="H576" s="14"/>
      <c r="I576" s="114"/>
      <c r="J576" s="152">
        <f t="shared" si="16"/>
        <v>0</v>
      </c>
      <c r="K576" s="88"/>
      <c r="L576" s="89"/>
      <c r="M576" s="90"/>
      <c r="N576" s="88"/>
      <c r="O576" s="89"/>
      <c r="P576" s="90"/>
      <c r="Q576" s="160"/>
      <c r="R576" s="230"/>
      <c r="S576" s="228"/>
      <c r="T576" s="228"/>
      <c r="U576" s="228"/>
      <c r="V576" s="228"/>
      <c r="W576" s="228"/>
      <c r="X576" s="228"/>
      <c r="Y576" s="229"/>
      <c r="Z576" s="220">
        <f t="shared" si="17"/>
        <v>15</v>
      </c>
      <c r="AD576" s="92"/>
      <c r="AE576" s="92"/>
    </row>
    <row r="577" spans="1:31" ht="13.8">
      <c r="A577" s="113"/>
      <c r="B577" s="113"/>
      <c r="C577" s="113"/>
      <c r="D577" s="113"/>
      <c r="E577" s="113"/>
      <c r="F577" s="14"/>
      <c r="G577" s="15"/>
      <c r="H577" s="14"/>
      <c r="I577" s="114"/>
      <c r="J577" s="152">
        <f t="shared" si="16"/>
        <v>0</v>
      </c>
      <c r="K577" s="88"/>
      <c r="L577" s="89"/>
      <c r="M577" s="90"/>
      <c r="N577" s="88"/>
      <c r="O577" s="89"/>
      <c r="P577" s="90"/>
      <c r="Q577" s="160"/>
      <c r="R577" s="230"/>
      <c r="S577" s="228"/>
      <c r="T577" s="228"/>
      <c r="U577" s="228"/>
      <c r="V577" s="228"/>
      <c r="W577" s="228"/>
      <c r="X577" s="228"/>
      <c r="Y577" s="229"/>
      <c r="Z577" s="220">
        <f t="shared" si="17"/>
        <v>15</v>
      </c>
      <c r="AD577" s="92"/>
      <c r="AE577" s="92"/>
    </row>
    <row r="578" spans="1:31" ht="13.8">
      <c r="A578" s="113"/>
      <c r="B578" s="113"/>
      <c r="C578" s="113"/>
      <c r="D578" s="113"/>
      <c r="E578" s="113"/>
      <c r="F578" s="14"/>
      <c r="G578" s="15"/>
      <c r="H578" s="14"/>
      <c r="I578" s="114"/>
      <c r="J578" s="152">
        <f t="shared" si="16"/>
        <v>0</v>
      </c>
      <c r="K578" s="88"/>
      <c r="L578" s="89"/>
      <c r="M578" s="90"/>
      <c r="N578" s="88"/>
      <c r="O578" s="89"/>
      <c r="P578" s="90"/>
      <c r="Q578" s="160"/>
      <c r="R578" s="230"/>
      <c r="S578" s="228"/>
      <c r="T578" s="228"/>
      <c r="U578" s="228"/>
      <c r="V578" s="228"/>
      <c r="W578" s="228"/>
      <c r="X578" s="228"/>
      <c r="Y578" s="229"/>
      <c r="Z578" s="220">
        <f t="shared" si="17"/>
        <v>15</v>
      </c>
      <c r="AD578" s="92"/>
      <c r="AE578" s="92"/>
    </row>
    <row r="579" spans="1:31" ht="13.8">
      <c r="A579" s="113"/>
      <c r="B579" s="113"/>
      <c r="C579" s="113"/>
      <c r="D579" s="113"/>
      <c r="E579" s="113"/>
      <c r="F579" s="14"/>
      <c r="G579" s="15"/>
      <c r="H579" s="14"/>
      <c r="I579" s="114"/>
      <c r="J579" s="152">
        <f t="shared" si="16"/>
        <v>0</v>
      </c>
      <c r="K579" s="88"/>
      <c r="L579" s="89"/>
      <c r="M579" s="90"/>
      <c r="N579" s="88"/>
      <c r="O579" s="89"/>
      <c r="P579" s="90"/>
      <c r="Q579" s="160"/>
      <c r="R579" s="230"/>
      <c r="S579" s="228"/>
      <c r="T579" s="228"/>
      <c r="U579" s="228"/>
      <c r="V579" s="228"/>
      <c r="W579" s="228"/>
      <c r="X579" s="228"/>
      <c r="Y579" s="229"/>
      <c r="Z579" s="220">
        <f t="shared" si="17"/>
        <v>15</v>
      </c>
      <c r="AD579" s="92"/>
      <c r="AE579" s="92"/>
    </row>
    <row r="580" spans="1:31" ht="13.8">
      <c r="A580" s="113"/>
      <c r="B580" s="113"/>
      <c r="C580" s="113"/>
      <c r="D580" s="113"/>
      <c r="E580" s="113"/>
      <c r="F580" s="14"/>
      <c r="G580" s="15"/>
      <c r="H580" s="14"/>
      <c r="I580" s="114"/>
      <c r="J580" s="152">
        <f t="shared" si="16"/>
        <v>0</v>
      </c>
      <c r="K580" s="88"/>
      <c r="L580" s="89"/>
      <c r="M580" s="90"/>
      <c r="N580" s="88"/>
      <c r="O580" s="89"/>
      <c r="P580" s="90"/>
      <c r="Q580" s="160"/>
      <c r="R580" s="230"/>
      <c r="S580" s="228"/>
      <c r="T580" s="228"/>
      <c r="U580" s="228"/>
      <c r="V580" s="228"/>
      <c r="W580" s="228"/>
      <c r="X580" s="228"/>
      <c r="Y580" s="229"/>
      <c r="Z580" s="220">
        <f t="shared" si="17"/>
        <v>15</v>
      </c>
      <c r="AD580" s="92"/>
      <c r="AE580" s="92"/>
    </row>
    <row r="581" spans="1:31" ht="13.8">
      <c r="A581" s="113"/>
      <c r="B581" s="113"/>
      <c r="C581" s="113"/>
      <c r="D581" s="113"/>
      <c r="E581" s="113"/>
      <c r="F581" s="14"/>
      <c r="G581" s="15"/>
      <c r="H581" s="14"/>
      <c r="I581" s="114"/>
      <c r="J581" s="152">
        <f t="shared" si="16"/>
        <v>0</v>
      </c>
      <c r="K581" s="88"/>
      <c r="L581" s="89"/>
      <c r="M581" s="90"/>
      <c r="N581" s="88"/>
      <c r="O581" s="89"/>
      <c r="P581" s="90"/>
      <c r="Q581" s="160"/>
      <c r="R581" s="230"/>
      <c r="S581" s="228"/>
      <c r="T581" s="228"/>
      <c r="U581" s="228"/>
      <c r="V581" s="228"/>
      <c r="W581" s="228"/>
      <c r="X581" s="228"/>
      <c r="Y581" s="229"/>
      <c r="Z581" s="220">
        <f t="shared" si="17"/>
        <v>15</v>
      </c>
      <c r="AD581" s="92"/>
      <c r="AE581" s="92"/>
    </row>
    <row r="582" spans="1:31" ht="13.8">
      <c r="A582" s="113"/>
      <c r="B582" s="113"/>
      <c r="C582" s="113"/>
      <c r="D582" s="113"/>
      <c r="E582" s="113"/>
      <c r="F582" s="14"/>
      <c r="G582" s="15"/>
      <c r="H582" s="14"/>
      <c r="I582" s="114"/>
      <c r="J582" s="152">
        <f t="shared" ref="J582:J645" si="18">IF(I582&lt;&gt;"",I582,IF(AND(ISNUMBER(FIND(".",F582*H582)),ROUNDDOWN(F582*H582,0)=0,F582*H582&lt;0),CONCATENATE("-0",LEFT(RIGHT(F582*H582,LEN(F582*H582)-SEARCH(".",F582*H582)+1),4)),IF(ISNUMBER(FIND(".",F582*H582)),CONCATENATE(ROUNDDOWN(F582*H582,0),LEFT(RIGHT(F582*H582,LEN(F582*H582)-SEARCH(".",F582*H582)+1),4)),F582*H582)))*1</f>
        <v>0</v>
      </c>
      <c r="K582" s="88"/>
      <c r="L582" s="89"/>
      <c r="M582" s="90"/>
      <c r="N582" s="88"/>
      <c r="O582" s="89"/>
      <c r="P582" s="90"/>
      <c r="Q582" s="160"/>
      <c r="R582" s="230"/>
      <c r="S582" s="228"/>
      <c r="T582" s="228"/>
      <c r="U582" s="228"/>
      <c r="V582" s="228"/>
      <c r="W582" s="228"/>
      <c r="X582" s="228"/>
      <c r="Y582" s="229"/>
      <c r="Z582" s="220">
        <f t="shared" ref="Z582:Z645" si="19">COUNTBLANK(A582:I582)+COUNTBLANK(K582:P582)</f>
        <v>15</v>
      </c>
      <c r="AD582" s="92"/>
      <c r="AE582" s="92"/>
    </row>
    <row r="583" spans="1:31" ht="13.8">
      <c r="A583" s="113"/>
      <c r="B583" s="113"/>
      <c r="C583" s="113"/>
      <c r="D583" s="113"/>
      <c r="E583" s="113"/>
      <c r="F583" s="14"/>
      <c r="G583" s="15"/>
      <c r="H583" s="14"/>
      <c r="I583" s="114"/>
      <c r="J583" s="152">
        <f t="shared" si="18"/>
        <v>0</v>
      </c>
      <c r="K583" s="88"/>
      <c r="L583" s="89"/>
      <c r="M583" s="90"/>
      <c r="N583" s="88"/>
      <c r="O583" s="89"/>
      <c r="P583" s="90"/>
      <c r="Q583" s="160"/>
      <c r="R583" s="230"/>
      <c r="S583" s="228"/>
      <c r="T583" s="228"/>
      <c r="U583" s="228"/>
      <c r="V583" s="228"/>
      <c r="W583" s="228"/>
      <c r="X583" s="228"/>
      <c r="Y583" s="229"/>
      <c r="Z583" s="220">
        <f t="shared" si="19"/>
        <v>15</v>
      </c>
      <c r="AD583" s="92"/>
      <c r="AE583" s="92"/>
    </row>
    <row r="584" spans="1:31" ht="13.8">
      <c r="A584" s="113"/>
      <c r="B584" s="113"/>
      <c r="C584" s="113"/>
      <c r="D584" s="113"/>
      <c r="E584" s="113"/>
      <c r="F584" s="14"/>
      <c r="G584" s="15"/>
      <c r="H584" s="14"/>
      <c r="I584" s="114"/>
      <c r="J584" s="152">
        <f t="shared" si="18"/>
        <v>0</v>
      </c>
      <c r="K584" s="88"/>
      <c r="L584" s="89"/>
      <c r="M584" s="90"/>
      <c r="N584" s="88"/>
      <c r="O584" s="89"/>
      <c r="P584" s="90"/>
      <c r="Q584" s="160"/>
      <c r="R584" s="230"/>
      <c r="S584" s="228"/>
      <c r="T584" s="228"/>
      <c r="U584" s="228"/>
      <c r="V584" s="228"/>
      <c r="W584" s="228"/>
      <c r="X584" s="228"/>
      <c r="Y584" s="229"/>
      <c r="Z584" s="220">
        <f t="shared" si="19"/>
        <v>15</v>
      </c>
      <c r="AD584" s="92"/>
      <c r="AE584" s="92"/>
    </row>
    <row r="585" spans="1:31" ht="13.8">
      <c r="A585" s="113"/>
      <c r="B585" s="113"/>
      <c r="C585" s="113"/>
      <c r="D585" s="113"/>
      <c r="E585" s="113"/>
      <c r="F585" s="14"/>
      <c r="G585" s="15"/>
      <c r="H585" s="14"/>
      <c r="I585" s="114"/>
      <c r="J585" s="152">
        <f t="shared" si="18"/>
        <v>0</v>
      </c>
      <c r="K585" s="88"/>
      <c r="L585" s="89"/>
      <c r="M585" s="90"/>
      <c r="N585" s="88"/>
      <c r="O585" s="89"/>
      <c r="P585" s="90"/>
      <c r="Q585" s="160"/>
      <c r="R585" s="230"/>
      <c r="S585" s="228"/>
      <c r="T585" s="228"/>
      <c r="U585" s="228"/>
      <c r="V585" s="228"/>
      <c r="W585" s="228"/>
      <c r="X585" s="228"/>
      <c r="Y585" s="229"/>
      <c r="Z585" s="220">
        <f t="shared" si="19"/>
        <v>15</v>
      </c>
      <c r="AD585" s="92"/>
      <c r="AE585" s="92"/>
    </row>
    <row r="586" spans="1:31" ht="13.8">
      <c r="A586" s="113"/>
      <c r="B586" s="113"/>
      <c r="C586" s="113"/>
      <c r="D586" s="113"/>
      <c r="E586" s="113"/>
      <c r="F586" s="14"/>
      <c r="G586" s="15"/>
      <c r="H586" s="14"/>
      <c r="I586" s="114"/>
      <c r="J586" s="152">
        <f t="shared" si="18"/>
        <v>0</v>
      </c>
      <c r="K586" s="88"/>
      <c r="L586" s="89"/>
      <c r="M586" s="90"/>
      <c r="N586" s="88"/>
      <c r="O586" s="89"/>
      <c r="P586" s="90"/>
      <c r="Q586" s="160"/>
      <c r="R586" s="230"/>
      <c r="S586" s="228"/>
      <c r="T586" s="228"/>
      <c r="U586" s="228"/>
      <c r="V586" s="228"/>
      <c r="W586" s="228"/>
      <c r="X586" s="228"/>
      <c r="Y586" s="229"/>
      <c r="Z586" s="220">
        <f t="shared" si="19"/>
        <v>15</v>
      </c>
      <c r="AD586" s="92"/>
      <c r="AE586" s="92"/>
    </row>
    <row r="587" spans="1:31" ht="13.8">
      <c r="A587" s="113"/>
      <c r="B587" s="113"/>
      <c r="C587" s="113"/>
      <c r="D587" s="113"/>
      <c r="E587" s="113"/>
      <c r="F587" s="14"/>
      <c r="G587" s="15"/>
      <c r="H587" s="14"/>
      <c r="I587" s="114"/>
      <c r="J587" s="152">
        <f t="shared" si="18"/>
        <v>0</v>
      </c>
      <c r="K587" s="88"/>
      <c r="L587" s="89"/>
      <c r="M587" s="90"/>
      <c r="N587" s="88"/>
      <c r="O587" s="89"/>
      <c r="P587" s="90"/>
      <c r="Q587" s="160"/>
      <c r="R587" s="230"/>
      <c r="S587" s="228"/>
      <c r="T587" s="228"/>
      <c r="U587" s="228"/>
      <c r="V587" s="228"/>
      <c r="W587" s="228"/>
      <c r="X587" s="228"/>
      <c r="Y587" s="229"/>
      <c r="Z587" s="220">
        <f t="shared" si="19"/>
        <v>15</v>
      </c>
      <c r="AD587" s="92"/>
      <c r="AE587" s="92"/>
    </row>
    <row r="588" spans="1:31" ht="13.8">
      <c r="A588" s="113"/>
      <c r="B588" s="113"/>
      <c r="C588" s="113"/>
      <c r="D588" s="113"/>
      <c r="E588" s="113"/>
      <c r="F588" s="14"/>
      <c r="G588" s="15"/>
      <c r="H588" s="14"/>
      <c r="I588" s="114"/>
      <c r="J588" s="152">
        <f t="shared" si="18"/>
        <v>0</v>
      </c>
      <c r="K588" s="88"/>
      <c r="L588" s="89"/>
      <c r="M588" s="90"/>
      <c r="N588" s="88"/>
      <c r="O588" s="89"/>
      <c r="P588" s="90"/>
      <c r="Q588" s="160"/>
      <c r="R588" s="230"/>
      <c r="S588" s="228"/>
      <c r="T588" s="228"/>
      <c r="U588" s="228"/>
      <c r="V588" s="228"/>
      <c r="W588" s="228"/>
      <c r="X588" s="228"/>
      <c r="Y588" s="229"/>
      <c r="Z588" s="220">
        <f t="shared" si="19"/>
        <v>15</v>
      </c>
      <c r="AD588" s="92"/>
      <c r="AE588" s="92"/>
    </row>
    <row r="589" spans="1:31" ht="13.8">
      <c r="A589" s="113"/>
      <c r="B589" s="113"/>
      <c r="C589" s="113"/>
      <c r="D589" s="113"/>
      <c r="E589" s="113"/>
      <c r="F589" s="14"/>
      <c r="G589" s="15"/>
      <c r="H589" s="14"/>
      <c r="I589" s="114"/>
      <c r="J589" s="152">
        <f t="shared" si="18"/>
        <v>0</v>
      </c>
      <c r="K589" s="88"/>
      <c r="L589" s="89"/>
      <c r="M589" s="90"/>
      <c r="N589" s="88"/>
      <c r="O589" s="89"/>
      <c r="P589" s="90"/>
      <c r="Q589" s="160"/>
      <c r="R589" s="230"/>
      <c r="S589" s="228"/>
      <c r="T589" s="228"/>
      <c r="U589" s="228"/>
      <c r="V589" s="228"/>
      <c r="W589" s="228"/>
      <c r="X589" s="228"/>
      <c r="Y589" s="229"/>
      <c r="Z589" s="220">
        <f t="shared" si="19"/>
        <v>15</v>
      </c>
      <c r="AD589" s="92"/>
      <c r="AE589" s="92"/>
    </row>
    <row r="590" spans="1:31" ht="13.8">
      <c r="A590" s="113"/>
      <c r="B590" s="113"/>
      <c r="C590" s="113"/>
      <c r="D590" s="113"/>
      <c r="E590" s="113"/>
      <c r="F590" s="14"/>
      <c r="G590" s="15"/>
      <c r="H590" s="14"/>
      <c r="I590" s="114"/>
      <c r="J590" s="152">
        <f t="shared" si="18"/>
        <v>0</v>
      </c>
      <c r="K590" s="88"/>
      <c r="L590" s="89"/>
      <c r="M590" s="90"/>
      <c r="N590" s="88"/>
      <c r="O590" s="89"/>
      <c r="P590" s="90"/>
      <c r="Q590" s="160"/>
      <c r="R590" s="230"/>
      <c r="S590" s="228"/>
      <c r="T590" s="228"/>
      <c r="U590" s="228"/>
      <c r="V590" s="228"/>
      <c r="W590" s="228"/>
      <c r="X590" s="228"/>
      <c r="Y590" s="229"/>
      <c r="Z590" s="220">
        <f t="shared" si="19"/>
        <v>15</v>
      </c>
      <c r="AD590" s="92"/>
      <c r="AE590" s="92"/>
    </row>
    <row r="591" spans="1:31" ht="13.8">
      <c r="A591" s="113"/>
      <c r="B591" s="113"/>
      <c r="C591" s="113"/>
      <c r="D591" s="113"/>
      <c r="E591" s="113"/>
      <c r="F591" s="14"/>
      <c r="G591" s="15"/>
      <c r="H591" s="14"/>
      <c r="I591" s="114"/>
      <c r="J591" s="152">
        <f t="shared" si="18"/>
        <v>0</v>
      </c>
      <c r="K591" s="88"/>
      <c r="L591" s="89"/>
      <c r="M591" s="90"/>
      <c r="N591" s="88"/>
      <c r="O591" s="89"/>
      <c r="P591" s="90"/>
      <c r="Q591" s="160"/>
      <c r="R591" s="230"/>
      <c r="S591" s="228"/>
      <c r="T591" s="228"/>
      <c r="U591" s="228"/>
      <c r="V591" s="228"/>
      <c r="W591" s="228"/>
      <c r="X591" s="228"/>
      <c r="Y591" s="229"/>
      <c r="Z591" s="220">
        <f t="shared" si="19"/>
        <v>15</v>
      </c>
      <c r="AD591" s="92"/>
      <c r="AE591" s="92"/>
    </row>
    <row r="592" spans="1:31" ht="13.8">
      <c r="A592" s="113"/>
      <c r="B592" s="113"/>
      <c r="C592" s="113"/>
      <c r="D592" s="113"/>
      <c r="E592" s="113"/>
      <c r="F592" s="14"/>
      <c r="G592" s="15"/>
      <c r="H592" s="14"/>
      <c r="I592" s="114"/>
      <c r="J592" s="152">
        <f t="shared" si="18"/>
        <v>0</v>
      </c>
      <c r="K592" s="88"/>
      <c r="L592" s="89"/>
      <c r="M592" s="90"/>
      <c r="N592" s="88"/>
      <c r="O592" s="89"/>
      <c r="P592" s="90"/>
      <c r="Q592" s="160"/>
      <c r="R592" s="230"/>
      <c r="S592" s="228"/>
      <c r="T592" s="228"/>
      <c r="U592" s="228"/>
      <c r="V592" s="228"/>
      <c r="W592" s="228"/>
      <c r="X592" s="228"/>
      <c r="Y592" s="229"/>
      <c r="Z592" s="220">
        <f t="shared" si="19"/>
        <v>15</v>
      </c>
      <c r="AD592" s="92"/>
      <c r="AE592" s="92"/>
    </row>
    <row r="593" spans="1:31" ht="13.8">
      <c r="A593" s="113"/>
      <c r="B593" s="113"/>
      <c r="C593" s="113"/>
      <c r="D593" s="113"/>
      <c r="E593" s="113"/>
      <c r="F593" s="14"/>
      <c r="G593" s="15"/>
      <c r="H593" s="14"/>
      <c r="I593" s="114"/>
      <c r="J593" s="152">
        <f t="shared" si="18"/>
        <v>0</v>
      </c>
      <c r="K593" s="88"/>
      <c r="L593" s="89"/>
      <c r="M593" s="90"/>
      <c r="N593" s="88"/>
      <c r="O593" s="89"/>
      <c r="P593" s="90"/>
      <c r="Q593" s="160"/>
      <c r="R593" s="230"/>
      <c r="S593" s="228"/>
      <c r="T593" s="228"/>
      <c r="U593" s="228"/>
      <c r="V593" s="228"/>
      <c r="W593" s="228"/>
      <c r="X593" s="228"/>
      <c r="Y593" s="229"/>
      <c r="Z593" s="220">
        <f t="shared" si="19"/>
        <v>15</v>
      </c>
      <c r="AD593" s="92"/>
      <c r="AE593" s="92"/>
    </row>
    <row r="594" spans="1:31" ht="13.8">
      <c r="A594" s="113"/>
      <c r="B594" s="113"/>
      <c r="C594" s="113"/>
      <c r="D594" s="113"/>
      <c r="E594" s="113"/>
      <c r="F594" s="14"/>
      <c r="G594" s="15"/>
      <c r="H594" s="14"/>
      <c r="I594" s="114"/>
      <c r="J594" s="152">
        <f t="shared" si="18"/>
        <v>0</v>
      </c>
      <c r="K594" s="88"/>
      <c r="L594" s="89"/>
      <c r="M594" s="90"/>
      <c r="N594" s="88"/>
      <c r="O594" s="89"/>
      <c r="P594" s="90"/>
      <c r="Q594" s="160"/>
      <c r="R594" s="230"/>
      <c r="S594" s="228"/>
      <c r="T594" s="228"/>
      <c r="U594" s="228"/>
      <c r="V594" s="228"/>
      <c r="W594" s="228"/>
      <c r="X594" s="228"/>
      <c r="Y594" s="229"/>
      <c r="Z594" s="220">
        <f t="shared" si="19"/>
        <v>15</v>
      </c>
      <c r="AD594" s="92"/>
      <c r="AE594" s="92"/>
    </row>
    <row r="595" spans="1:31" ht="13.8">
      <c r="A595" s="113"/>
      <c r="B595" s="113"/>
      <c r="C595" s="113"/>
      <c r="D595" s="113"/>
      <c r="E595" s="113"/>
      <c r="F595" s="14"/>
      <c r="G595" s="15"/>
      <c r="H595" s="14"/>
      <c r="I595" s="114"/>
      <c r="J595" s="152">
        <f t="shared" si="18"/>
        <v>0</v>
      </c>
      <c r="K595" s="88"/>
      <c r="L595" s="89"/>
      <c r="M595" s="90"/>
      <c r="N595" s="88"/>
      <c r="O595" s="89"/>
      <c r="P595" s="90"/>
      <c r="Q595" s="160"/>
      <c r="R595" s="230"/>
      <c r="S595" s="228"/>
      <c r="T595" s="228"/>
      <c r="U595" s="228"/>
      <c r="V595" s="228"/>
      <c r="W595" s="228"/>
      <c r="X595" s="228"/>
      <c r="Y595" s="229"/>
      <c r="Z595" s="220">
        <f t="shared" si="19"/>
        <v>15</v>
      </c>
      <c r="AD595" s="92"/>
      <c r="AE595" s="92"/>
    </row>
    <row r="596" spans="1:31" ht="13.8">
      <c r="A596" s="113"/>
      <c r="B596" s="113"/>
      <c r="C596" s="113"/>
      <c r="D596" s="113"/>
      <c r="E596" s="113"/>
      <c r="F596" s="14"/>
      <c r="G596" s="15"/>
      <c r="H596" s="14"/>
      <c r="I596" s="114"/>
      <c r="J596" s="152">
        <f t="shared" si="18"/>
        <v>0</v>
      </c>
      <c r="K596" s="88"/>
      <c r="L596" s="89"/>
      <c r="M596" s="90"/>
      <c r="N596" s="88"/>
      <c r="O596" s="89"/>
      <c r="P596" s="90"/>
      <c r="Q596" s="160"/>
      <c r="R596" s="230"/>
      <c r="S596" s="228"/>
      <c r="T596" s="228"/>
      <c r="U596" s="228"/>
      <c r="V596" s="228"/>
      <c r="W596" s="228"/>
      <c r="X596" s="228"/>
      <c r="Y596" s="229"/>
      <c r="Z596" s="220">
        <f t="shared" si="19"/>
        <v>15</v>
      </c>
      <c r="AD596" s="92"/>
      <c r="AE596" s="92"/>
    </row>
    <row r="597" spans="1:31" ht="13.8">
      <c r="A597" s="113"/>
      <c r="B597" s="113"/>
      <c r="C597" s="113"/>
      <c r="D597" s="113"/>
      <c r="E597" s="113"/>
      <c r="F597" s="14"/>
      <c r="G597" s="15"/>
      <c r="H597" s="14"/>
      <c r="I597" s="114"/>
      <c r="J597" s="152">
        <f t="shared" si="18"/>
        <v>0</v>
      </c>
      <c r="K597" s="88"/>
      <c r="L597" s="89"/>
      <c r="M597" s="90"/>
      <c r="N597" s="88"/>
      <c r="O597" s="89"/>
      <c r="P597" s="90"/>
      <c r="Q597" s="160"/>
      <c r="R597" s="230"/>
      <c r="S597" s="228"/>
      <c r="T597" s="228"/>
      <c r="U597" s="228"/>
      <c r="V597" s="228"/>
      <c r="W597" s="228"/>
      <c r="X597" s="228"/>
      <c r="Y597" s="229"/>
      <c r="Z597" s="220">
        <f t="shared" si="19"/>
        <v>15</v>
      </c>
      <c r="AD597" s="92"/>
      <c r="AE597" s="92"/>
    </row>
    <row r="598" spans="1:31" ht="13.8">
      <c r="A598" s="113"/>
      <c r="B598" s="113"/>
      <c r="C598" s="113"/>
      <c r="D598" s="113"/>
      <c r="E598" s="113"/>
      <c r="F598" s="14"/>
      <c r="G598" s="15"/>
      <c r="H598" s="14"/>
      <c r="I598" s="114"/>
      <c r="J598" s="152">
        <f t="shared" si="18"/>
        <v>0</v>
      </c>
      <c r="K598" s="88"/>
      <c r="L598" s="89"/>
      <c r="M598" s="90"/>
      <c r="N598" s="88"/>
      <c r="O598" s="89"/>
      <c r="P598" s="90"/>
      <c r="Q598" s="160"/>
      <c r="R598" s="230"/>
      <c r="S598" s="228"/>
      <c r="T598" s="228"/>
      <c r="U598" s="228"/>
      <c r="V598" s="228"/>
      <c r="W598" s="228"/>
      <c r="X598" s="228"/>
      <c r="Y598" s="229"/>
      <c r="Z598" s="220">
        <f t="shared" si="19"/>
        <v>15</v>
      </c>
      <c r="AD598" s="92"/>
      <c r="AE598" s="92"/>
    </row>
    <row r="599" spans="1:31" ht="13.8">
      <c r="A599" s="113"/>
      <c r="B599" s="113"/>
      <c r="C599" s="113"/>
      <c r="D599" s="113"/>
      <c r="E599" s="113"/>
      <c r="F599" s="14"/>
      <c r="G599" s="15"/>
      <c r="H599" s="14"/>
      <c r="I599" s="114"/>
      <c r="J599" s="152">
        <f t="shared" si="18"/>
        <v>0</v>
      </c>
      <c r="K599" s="88"/>
      <c r="L599" s="89"/>
      <c r="M599" s="90"/>
      <c r="N599" s="88"/>
      <c r="O599" s="89"/>
      <c r="P599" s="90"/>
      <c r="Q599" s="160"/>
      <c r="R599" s="230"/>
      <c r="S599" s="228"/>
      <c r="T599" s="228"/>
      <c r="U599" s="228"/>
      <c r="V599" s="228"/>
      <c r="W599" s="228"/>
      <c r="X599" s="228"/>
      <c r="Y599" s="229"/>
      <c r="Z599" s="220">
        <f t="shared" si="19"/>
        <v>15</v>
      </c>
      <c r="AD599" s="92"/>
      <c r="AE599" s="92"/>
    </row>
    <row r="600" spans="1:31" ht="13.8">
      <c r="A600" s="113"/>
      <c r="B600" s="113"/>
      <c r="C600" s="113"/>
      <c r="D600" s="113"/>
      <c r="E600" s="113"/>
      <c r="F600" s="14"/>
      <c r="G600" s="15"/>
      <c r="H600" s="14"/>
      <c r="I600" s="114"/>
      <c r="J600" s="152">
        <f t="shared" si="18"/>
        <v>0</v>
      </c>
      <c r="K600" s="88"/>
      <c r="L600" s="89"/>
      <c r="M600" s="90"/>
      <c r="N600" s="88"/>
      <c r="O600" s="89"/>
      <c r="P600" s="90"/>
      <c r="Q600" s="160"/>
      <c r="R600" s="230"/>
      <c r="S600" s="228"/>
      <c r="T600" s="228"/>
      <c r="U600" s="228"/>
      <c r="V600" s="228"/>
      <c r="W600" s="228"/>
      <c r="X600" s="228"/>
      <c r="Y600" s="229"/>
      <c r="Z600" s="220">
        <f t="shared" si="19"/>
        <v>15</v>
      </c>
      <c r="AD600" s="92"/>
      <c r="AE600" s="92"/>
    </row>
    <row r="601" spans="1:31" ht="13.8">
      <c r="A601" s="113"/>
      <c r="B601" s="113"/>
      <c r="C601" s="113"/>
      <c r="D601" s="113"/>
      <c r="E601" s="113"/>
      <c r="F601" s="14"/>
      <c r="G601" s="15"/>
      <c r="H601" s="14"/>
      <c r="I601" s="114"/>
      <c r="J601" s="152">
        <f t="shared" si="18"/>
        <v>0</v>
      </c>
      <c r="K601" s="88"/>
      <c r="L601" s="89"/>
      <c r="M601" s="90"/>
      <c r="N601" s="88"/>
      <c r="O601" s="89"/>
      <c r="P601" s="90"/>
      <c r="Q601" s="160"/>
      <c r="R601" s="230"/>
      <c r="S601" s="228"/>
      <c r="T601" s="228"/>
      <c r="U601" s="228"/>
      <c r="V601" s="228"/>
      <c r="W601" s="228"/>
      <c r="X601" s="228"/>
      <c r="Y601" s="229"/>
      <c r="Z601" s="220">
        <f t="shared" si="19"/>
        <v>15</v>
      </c>
      <c r="AD601" s="92"/>
      <c r="AE601" s="92"/>
    </row>
    <row r="602" spans="1:31" ht="13.8">
      <c r="A602" s="113"/>
      <c r="B602" s="113"/>
      <c r="C602" s="113"/>
      <c r="D602" s="113"/>
      <c r="E602" s="113"/>
      <c r="F602" s="14"/>
      <c r="G602" s="15"/>
      <c r="H602" s="14"/>
      <c r="I602" s="114"/>
      <c r="J602" s="152">
        <f t="shared" si="18"/>
        <v>0</v>
      </c>
      <c r="K602" s="88"/>
      <c r="L602" s="89"/>
      <c r="M602" s="90"/>
      <c r="N602" s="88"/>
      <c r="O602" s="89"/>
      <c r="P602" s="90"/>
      <c r="Q602" s="160"/>
      <c r="R602" s="230"/>
      <c r="S602" s="228"/>
      <c r="T602" s="228"/>
      <c r="U602" s="228"/>
      <c r="V602" s="228"/>
      <c r="W602" s="228"/>
      <c r="X602" s="228"/>
      <c r="Y602" s="229"/>
      <c r="Z602" s="220">
        <f t="shared" si="19"/>
        <v>15</v>
      </c>
      <c r="AD602" s="92"/>
      <c r="AE602" s="92"/>
    </row>
    <row r="603" spans="1:31" ht="13.8">
      <c r="A603" s="113"/>
      <c r="B603" s="113"/>
      <c r="C603" s="113"/>
      <c r="D603" s="113"/>
      <c r="E603" s="113"/>
      <c r="F603" s="14"/>
      <c r="G603" s="15"/>
      <c r="H603" s="14"/>
      <c r="I603" s="114"/>
      <c r="J603" s="152">
        <f t="shared" si="18"/>
        <v>0</v>
      </c>
      <c r="K603" s="88"/>
      <c r="L603" s="89"/>
      <c r="M603" s="90"/>
      <c r="N603" s="88"/>
      <c r="O603" s="89"/>
      <c r="P603" s="90"/>
      <c r="Q603" s="160"/>
      <c r="R603" s="230"/>
      <c r="S603" s="228"/>
      <c r="T603" s="228"/>
      <c r="U603" s="228"/>
      <c r="V603" s="228"/>
      <c r="W603" s="228"/>
      <c r="X603" s="228"/>
      <c r="Y603" s="229"/>
      <c r="Z603" s="220">
        <f t="shared" si="19"/>
        <v>15</v>
      </c>
      <c r="AD603" s="92"/>
      <c r="AE603" s="92"/>
    </row>
    <row r="604" spans="1:31" ht="13.8">
      <c r="A604" s="113"/>
      <c r="B604" s="113"/>
      <c r="C604" s="113"/>
      <c r="D604" s="113"/>
      <c r="E604" s="113"/>
      <c r="F604" s="14"/>
      <c r="G604" s="15"/>
      <c r="H604" s="14"/>
      <c r="I604" s="114"/>
      <c r="J604" s="152">
        <f t="shared" si="18"/>
        <v>0</v>
      </c>
      <c r="K604" s="88"/>
      <c r="L604" s="89"/>
      <c r="M604" s="90"/>
      <c r="N604" s="88"/>
      <c r="O604" s="89"/>
      <c r="P604" s="90"/>
      <c r="Q604" s="160"/>
      <c r="R604" s="230"/>
      <c r="S604" s="228"/>
      <c r="T604" s="228"/>
      <c r="U604" s="228"/>
      <c r="V604" s="228"/>
      <c r="W604" s="228"/>
      <c r="X604" s="228"/>
      <c r="Y604" s="229"/>
      <c r="Z604" s="220">
        <f t="shared" si="19"/>
        <v>15</v>
      </c>
      <c r="AD604" s="92"/>
      <c r="AE604" s="92"/>
    </row>
    <row r="605" spans="1:31" ht="13.8">
      <c r="A605" s="113"/>
      <c r="B605" s="113"/>
      <c r="C605" s="113"/>
      <c r="D605" s="113"/>
      <c r="E605" s="113"/>
      <c r="F605" s="14"/>
      <c r="G605" s="15"/>
      <c r="H605" s="14"/>
      <c r="I605" s="114"/>
      <c r="J605" s="152">
        <f t="shared" si="18"/>
        <v>0</v>
      </c>
      <c r="K605" s="88"/>
      <c r="L605" s="89"/>
      <c r="M605" s="90"/>
      <c r="N605" s="88"/>
      <c r="O605" s="89"/>
      <c r="P605" s="90"/>
      <c r="Q605" s="160"/>
      <c r="R605" s="230"/>
      <c r="S605" s="228"/>
      <c r="T605" s="228"/>
      <c r="U605" s="228"/>
      <c r="V605" s="228"/>
      <c r="W605" s="228"/>
      <c r="X605" s="228"/>
      <c r="Y605" s="229"/>
      <c r="Z605" s="220">
        <f t="shared" si="19"/>
        <v>15</v>
      </c>
      <c r="AD605" s="92"/>
      <c r="AE605" s="92"/>
    </row>
    <row r="606" spans="1:31" ht="13.8">
      <c r="A606" s="113"/>
      <c r="B606" s="113"/>
      <c r="C606" s="113"/>
      <c r="D606" s="113"/>
      <c r="E606" s="113"/>
      <c r="F606" s="14"/>
      <c r="G606" s="15"/>
      <c r="H606" s="14"/>
      <c r="I606" s="114"/>
      <c r="J606" s="152">
        <f t="shared" si="18"/>
        <v>0</v>
      </c>
      <c r="K606" s="88"/>
      <c r="L606" s="89"/>
      <c r="M606" s="90"/>
      <c r="N606" s="88"/>
      <c r="O606" s="89"/>
      <c r="P606" s="90"/>
      <c r="Q606" s="160"/>
      <c r="R606" s="230"/>
      <c r="S606" s="228"/>
      <c r="T606" s="228"/>
      <c r="U606" s="228"/>
      <c r="V606" s="228"/>
      <c r="W606" s="228"/>
      <c r="X606" s="228"/>
      <c r="Y606" s="229"/>
      <c r="Z606" s="220">
        <f t="shared" si="19"/>
        <v>15</v>
      </c>
      <c r="AD606" s="92"/>
      <c r="AE606" s="92"/>
    </row>
    <row r="607" spans="1:31" ht="13.8">
      <c r="A607" s="113"/>
      <c r="B607" s="113"/>
      <c r="C607" s="113"/>
      <c r="D607" s="113"/>
      <c r="E607" s="113"/>
      <c r="F607" s="14"/>
      <c r="G607" s="15"/>
      <c r="H607" s="14"/>
      <c r="I607" s="114"/>
      <c r="J607" s="152">
        <f t="shared" si="18"/>
        <v>0</v>
      </c>
      <c r="K607" s="88"/>
      <c r="L607" s="89"/>
      <c r="M607" s="90"/>
      <c r="N607" s="88"/>
      <c r="O607" s="89"/>
      <c r="P607" s="90"/>
      <c r="Q607" s="160"/>
      <c r="R607" s="230"/>
      <c r="S607" s="228"/>
      <c r="T607" s="228"/>
      <c r="U607" s="228"/>
      <c r="V607" s="228"/>
      <c r="W607" s="228"/>
      <c r="X607" s="228"/>
      <c r="Y607" s="229"/>
      <c r="Z607" s="220">
        <f t="shared" si="19"/>
        <v>15</v>
      </c>
      <c r="AD607" s="92"/>
      <c r="AE607" s="92"/>
    </row>
    <row r="608" spans="1:31" ht="13.8">
      <c r="A608" s="113"/>
      <c r="B608" s="113"/>
      <c r="C608" s="113"/>
      <c r="D608" s="113"/>
      <c r="E608" s="113"/>
      <c r="F608" s="14"/>
      <c r="G608" s="15"/>
      <c r="H608" s="14"/>
      <c r="I608" s="114"/>
      <c r="J608" s="152">
        <f t="shared" si="18"/>
        <v>0</v>
      </c>
      <c r="K608" s="88"/>
      <c r="L608" s="89"/>
      <c r="M608" s="90"/>
      <c r="N608" s="88"/>
      <c r="O608" s="89"/>
      <c r="P608" s="90"/>
      <c r="Q608" s="160"/>
      <c r="R608" s="230"/>
      <c r="S608" s="228"/>
      <c r="T608" s="228"/>
      <c r="U608" s="228"/>
      <c r="V608" s="228"/>
      <c r="W608" s="228"/>
      <c r="X608" s="228"/>
      <c r="Y608" s="229"/>
      <c r="Z608" s="220">
        <f t="shared" si="19"/>
        <v>15</v>
      </c>
      <c r="AD608" s="92"/>
      <c r="AE608" s="92"/>
    </row>
    <row r="609" spans="1:31" ht="13.8">
      <c r="A609" s="113"/>
      <c r="B609" s="113"/>
      <c r="C609" s="113"/>
      <c r="D609" s="113"/>
      <c r="E609" s="113"/>
      <c r="F609" s="14"/>
      <c r="G609" s="15"/>
      <c r="H609" s="14"/>
      <c r="I609" s="114"/>
      <c r="J609" s="152">
        <f t="shared" si="18"/>
        <v>0</v>
      </c>
      <c r="K609" s="88"/>
      <c r="L609" s="89"/>
      <c r="M609" s="90"/>
      <c r="N609" s="88"/>
      <c r="O609" s="89"/>
      <c r="P609" s="90"/>
      <c r="Q609" s="160"/>
      <c r="R609" s="230"/>
      <c r="S609" s="228"/>
      <c r="T609" s="228"/>
      <c r="U609" s="228"/>
      <c r="V609" s="228"/>
      <c r="W609" s="228"/>
      <c r="X609" s="228"/>
      <c r="Y609" s="229"/>
      <c r="Z609" s="220">
        <f t="shared" si="19"/>
        <v>15</v>
      </c>
      <c r="AD609" s="92"/>
      <c r="AE609" s="92"/>
    </row>
    <row r="610" spans="1:31" ht="13.8">
      <c r="A610" s="113"/>
      <c r="B610" s="113"/>
      <c r="C610" s="113"/>
      <c r="D610" s="113"/>
      <c r="E610" s="113"/>
      <c r="F610" s="14"/>
      <c r="G610" s="15"/>
      <c r="H610" s="14"/>
      <c r="I610" s="114"/>
      <c r="J610" s="152">
        <f t="shared" si="18"/>
        <v>0</v>
      </c>
      <c r="K610" s="88"/>
      <c r="L610" s="89"/>
      <c r="M610" s="90"/>
      <c r="N610" s="88"/>
      <c r="O610" s="89"/>
      <c r="P610" s="90"/>
      <c r="Q610" s="160"/>
      <c r="R610" s="230"/>
      <c r="S610" s="228"/>
      <c r="T610" s="228"/>
      <c r="U610" s="228"/>
      <c r="V610" s="228"/>
      <c r="W610" s="228"/>
      <c r="X610" s="228"/>
      <c r="Y610" s="229"/>
      <c r="Z610" s="220">
        <f t="shared" si="19"/>
        <v>15</v>
      </c>
      <c r="AD610" s="92"/>
      <c r="AE610" s="92"/>
    </row>
    <row r="611" spans="1:31" ht="13.8">
      <c r="A611" s="113"/>
      <c r="B611" s="113"/>
      <c r="C611" s="113"/>
      <c r="D611" s="113"/>
      <c r="E611" s="113"/>
      <c r="F611" s="14"/>
      <c r="G611" s="15"/>
      <c r="H611" s="14"/>
      <c r="I611" s="114"/>
      <c r="J611" s="152">
        <f t="shared" si="18"/>
        <v>0</v>
      </c>
      <c r="K611" s="88"/>
      <c r="L611" s="89"/>
      <c r="M611" s="90"/>
      <c r="N611" s="88"/>
      <c r="O611" s="89"/>
      <c r="P611" s="90"/>
      <c r="Q611" s="160"/>
      <c r="R611" s="230"/>
      <c r="S611" s="228"/>
      <c r="T611" s="228"/>
      <c r="U611" s="228"/>
      <c r="V611" s="228"/>
      <c r="W611" s="228"/>
      <c r="X611" s="228"/>
      <c r="Y611" s="229"/>
      <c r="Z611" s="220">
        <f t="shared" si="19"/>
        <v>15</v>
      </c>
      <c r="AD611" s="92"/>
      <c r="AE611" s="92"/>
    </row>
    <row r="612" spans="1:31" ht="13.8">
      <c r="A612" s="113"/>
      <c r="B612" s="113"/>
      <c r="C612" s="113"/>
      <c r="D612" s="113"/>
      <c r="E612" s="113"/>
      <c r="F612" s="14"/>
      <c r="G612" s="15"/>
      <c r="H612" s="14"/>
      <c r="I612" s="114"/>
      <c r="J612" s="152">
        <f t="shared" si="18"/>
        <v>0</v>
      </c>
      <c r="K612" s="88"/>
      <c r="L612" s="89"/>
      <c r="M612" s="90"/>
      <c r="N612" s="88"/>
      <c r="O612" s="89"/>
      <c r="P612" s="90"/>
      <c r="Q612" s="160"/>
      <c r="R612" s="230"/>
      <c r="S612" s="228"/>
      <c r="T612" s="228"/>
      <c r="U612" s="228"/>
      <c r="V612" s="228"/>
      <c r="W612" s="228"/>
      <c r="X612" s="228"/>
      <c r="Y612" s="229"/>
      <c r="Z612" s="220">
        <f t="shared" si="19"/>
        <v>15</v>
      </c>
      <c r="AD612" s="92"/>
      <c r="AE612" s="92"/>
    </row>
    <row r="613" spans="1:31" ht="13.8">
      <c r="A613" s="113"/>
      <c r="B613" s="113"/>
      <c r="C613" s="113"/>
      <c r="D613" s="113"/>
      <c r="E613" s="113"/>
      <c r="F613" s="14"/>
      <c r="G613" s="15"/>
      <c r="H613" s="14"/>
      <c r="I613" s="114"/>
      <c r="J613" s="152">
        <f t="shared" si="18"/>
        <v>0</v>
      </c>
      <c r="K613" s="88"/>
      <c r="L613" s="89"/>
      <c r="M613" s="90"/>
      <c r="N613" s="88"/>
      <c r="O613" s="89"/>
      <c r="P613" s="90"/>
      <c r="Q613" s="160"/>
      <c r="R613" s="230"/>
      <c r="S613" s="228"/>
      <c r="T613" s="228"/>
      <c r="U613" s="228"/>
      <c r="V613" s="228"/>
      <c r="W613" s="228"/>
      <c r="X613" s="228"/>
      <c r="Y613" s="229"/>
      <c r="Z613" s="220">
        <f t="shared" si="19"/>
        <v>15</v>
      </c>
      <c r="AD613" s="92"/>
      <c r="AE613" s="92"/>
    </row>
    <row r="614" spans="1:31" ht="13.8">
      <c r="A614" s="113"/>
      <c r="B614" s="113"/>
      <c r="C614" s="113"/>
      <c r="D614" s="113"/>
      <c r="E614" s="113"/>
      <c r="F614" s="14"/>
      <c r="G614" s="15"/>
      <c r="H614" s="14"/>
      <c r="I614" s="114"/>
      <c r="J614" s="152">
        <f t="shared" si="18"/>
        <v>0</v>
      </c>
      <c r="K614" s="88"/>
      <c r="L614" s="89"/>
      <c r="M614" s="90"/>
      <c r="N614" s="88"/>
      <c r="O614" s="89"/>
      <c r="P614" s="90"/>
      <c r="Q614" s="160"/>
      <c r="R614" s="230"/>
      <c r="S614" s="228"/>
      <c r="T614" s="228"/>
      <c r="U614" s="228"/>
      <c r="V614" s="228"/>
      <c r="W614" s="228"/>
      <c r="X614" s="228"/>
      <c r="Y614" s="229"/>
      <c r="Z614" s="220">
        <f t="shared" si="19"/>
        <v>15</v>
      </c>
      <c r="AD614" s="92"/>
      <c r="AE614" s="92"/>
    </row>
    <row r="615" spans="1:31" ht="13.8">
      <c r="A615" s="113"/>
      <c r="B615" s="113"/>
      <c r="C615" s="113"/>
      <c r="D615" s="113"/>
      <c r="E615" s="113"/>
      <c r="F615" s="14"/>
      <c r="G615" s="15"/>
      <c r="H615" s="14"/>
      <c r="I615" s="114"/>
      <c r="J615" s="152">
        <f t="shared" si="18"/>
        <v>0</v>
      </c>
      <c r="K615" s="88"/>
      <c r="L615" s="89"/>
      <c r="M615" s="90"/>
      <c r="N615" s="88"/>
      <c r="O615" s="89"/>
      <c r="P615" s="90"/>
      <c r="Q615" s="160"/>
      <c r="R615" s="230"/>
      <c r="S615" s="228"/>
      <c r="T615" s="228"/>
      <c r="U615" s="228"/>
      <c r="V615" s="228"/>
      <c r="W615" s="228"/>
      <c r="X615" s="228"/>
      <c r="Y615" s="229"/>
      <c r="Z615" s="220">
        <f t="shared" si="19"/>
        <v>15</v>
      </c>
      <c r="AD615" s="92"/>
      <c r="AE615" s="92"/>
    </row>
    <row r="616" spans="1:31" ht="13.8">
      <c r="A616" s="113"/>
      <c r="B616" s="113"/>
      <c r="C616" s="113"/>
      <c r="D616" s="113"/>
      <c r="E616" s="113"/>
      <c r="F616" s="14"/>
      <c r="G616" s="15"/>
      <c r="H616" s="14"/>
      <c r="I616" s="114"/>
      <c r="J616" s="152">
        <f t="shared" si="18"/>
        <v>0</v>
      </c>
      <c r="K616" s="88"/>
      <c r="L616" s="89"/>
      <c r="M616" s="90"/>
      <c r="N616" s="88"/>
      <c r="O616" s="89"/>
      <c r="P616" s="90"/>
      <c r="Q616" s="160"/>
      <c r="R616" s="230"/>
      <c r="S616" s="228"/>
      <c r="T616" s="228"/>
      <c r="U616" s="228"/>
      <c r="V616" s="228"/>
      <c r="W616" s="228"/>
      <c r="X616" s="228"/>
      <c r="Y616" s="229"/>
      <c r="Z616" s="220">
        <f t="shared" si="19"/>
        <v>15</v>
      </c>
      <c r="AD616" s="92"/>
      <c r="AE616" s="92"/>
    </row>
    <row r="617" spans="1:31" ht="13.8">
      <c r="A617" s="113"/>
      <c r="B617" s="113"/>
      <c r="C617" s="113"/>
      <c r="D617" s="113"/>
      <c r="E617" s="113"/>
      <c r="F617" s="14"/>
      <c r="G617" s="15"/>
      <c r="H617" s="14"/>
      <c r="I617" s="114"/>
      <c r="J617" s="152">
        <f t="shared" si="18"/>
        <v>0</v>
      </c>
      <c r="K617" s="88"/>
      <c r="L617" s="89"/>
      <c r="M617" s="90"/>
      <c r="N617" s="88"/>
      <c r="O617" s="89"/>
      <c r="P617" s="90"/>
      <c r="Q617" s="160"/>
      <c r="R617" s="230"/>
      <c r="S617" s="228"/>
      <c r="T617" s="228"/>
      <c r="U617" s="228"/>
      <c r="V617" s="228"/>
      <c r="W617" s="228"/>
      <c r="X617" s="228"/>
      <c r="Y617" s="229"/>
      <c r="Z617" s="220">
        <f t="shared" si="19"/>
        <v>15</v>
      </c>
      <c r="AD617" s="92"/>
      <c r="AE617" s="92"/>
    </row>
    <row r="618" spans="1:31" ht="13.8">
      <c r="A618" s="113"/>
      <c r="B618" s="113"/>
      <c r="C618" s="113"/>
      <c r="D618" s="113"/>
      <c r="E618" s="113"/>
      <c r="F618" s="14"/>
      <c r="G618" s="15"/>
      <c r="H618" s="14"/>
      <c r="I618" s="114"/>
      <c r="J618" s="152">
        <f t="shared" si="18"/>
        <v>0</v>
      </c>
      <c r="K618" s="88"/>
      <c r="L618" s="89"/>
      <c r="M618" s="90"/>
      <c r="N618" s="88"/>
      <c r="O618" s="89"/>
      <c r="P618" s="90"/>
      <c r="Q618" s="160"/>
      <c r="R618" s="230"/>
      <c r="S618" s="228"/>
      <c r="T618" s="228"/>
      <c r="U618" s="228"/>
      <c r="V618" s="228"/>
      <c r="W618" s="228"/>
      <c r="X618" s="228"/>
      <c r="Y618" s="229"/>
      <c r="Z618" s="220">
        <f t="shared" si="19"/>
        <v>15</v>
      </c>
      <c r="AD618" s="92"/>
      <c r="AE618" s="92"/>
    </row>
    <row r="619" spans="1:31" ht="13.8">
      <c r="A619" s="113"/>
      <c r="B619" s="113"/>
      <c r="C619" s="113"/>
      <c r="D619" s="113"/>
      <c r="E619" s="113"/>
      <c r="F619" s="14"/>
      <c r="G619" s="15"/>
      <c r="H619" s="14"/>
      <c r="I619" s="114"/>
      <c r="J619" s="152">
        <f t="shared" si="18"/>
        <v>0</v>
      </c>
      <c r="K619" s="88"/>
      <c r="L619" s="89"/>
      <c r="M619" s="90"/>
      <c r="N619" s="88"/>
      <c r="O619" s="89"/>
      <c r="P619" s="90"/>
      <c r="Q619" s="160"/>
      <c r="R619" s="230"/>
      <c r="S619" s="228"/>
      <c r="T619" s="228"/>
      <c r="U619" s="228"/>
      <c r="V619" s="228"/>
      <c r="W619" s="228"/>
      <c r="X619" s="228"/>
      <c r="Y619" s="229"/>
      <c r="Z619" s="220">
        <f t="shared" si="19"/>
        <v>15</v>
      </c>
      <c r="AD619" s="92"/>
      <c r="AE619" s="92"/>
    </row>
    <row r="620" spans="1:31" ht="13.8">
      <c r="A620" s="113"/>
      <c r="B620" s="113"/>
      <c r="C620" s="113"/>
      <c r="D620" s="113"/>
      <c r="E620" s="113"/>
      <c r="F620" s="14"/>
      <c r="G620" s="15"/>
      <c r="H620" s="14"/>
      <c r="I620" s="114"/>
      <c r="J620" s="152">
        <f t="shared" si="18"/>
        <v>0</v>
      </c>
      <c r="K620" s="88"/>
      <c r="L620" s="89"/>
      <c r="M620" s="90"/>
      <c r="N620" s="88"/>
      <c r="O620" s="89"/>
      <c r="P620" s="90"/>
      <c r="Q620" s="160"/>
      <c r="R620" s="230"/>
      <c r="S620" s="228"/>
      <c r="T620" s="228"/>
      <c r="U620" s="228"/>
      <c r="V620" s="228"/>
      <c r="W620" s="228"/>
      <c r="X620" s="228"/>
      <c r="Y620" s="229"/>
      <c r="Z620" s="220">
        <f t="shared" si="19"/>
        <v>15</v>
      </c>
      <c r="AD620" s="92"/>
      <c r="AE620" s="92"/>
    </row>
    <row r="621" spans="1:31" ht="13.8">
      <c r="A621" s="113"/>
      <c r="B621" s="113"/>
      <c r="C621" s="113"/>
      <c r="D621" s="113"/>
      <c r="E621" s="113"/>
      <c r="F621" s="14"/>
      <c r="G621" s="15"/>
      <c r="H621" s="14"/>
      <c r="I621" s="114"/>
      <c r="J621" s="152">
        <f t="shared" si="18"/>
        <v>0</v>
      </c>
      <c r="K621" s="88"/>
      <c r="L621" s="89"/>
      <c r="M621" s="90"/>
      <c r="N621" s="88"/>
      <c r="O621" s="89"/>
      <c r="P621" s="90"/>
      <c r="Q621" s="160"/>
      <c r="R621" s="230"/>
      <c r="S621" s="228"/>
      <c r="T621" s="228"/>
      <c r="U621" s="228"/>
      <c r="V621" s="228"/>
      <c r="W621" s="228"/>
      <c r="X621" s="228"/>
      <c r="Y621" s="229"/>
      <c r="Z621" s="220">
        <f t="shared" si="19"/>
        <v>15</v>
      </c>
      <c r="AD621" s="92"/>
      <c r="AE621" s="92"/>
    </row>
    <row r="622" spans="1:31" ht="13.8">
      <c r="A622" s="113"/>
      <c r="B622" s="113"/>
      <c r="C622" s="113"/>
      <c r="D622" s="113"/>
      <c r="E622" s="113"/>
      <c r="F622" s="14"/>
      <c r="G622" s="15"/>
      <c r="H622" s="14"/>
      <c r="I622" s="114"/>
      <c r="J622" s="152">
        <f t="shared" si="18"/>
        <v>0</v>
      </c>
      <c r="K622" s="88"/>
      <c r="L622" s="89"/>
      <c r="M622" s="90"/>
      <c r="N622" s="88"/>
      <c r="O622" s="89"/>
      <c r="P622" s="90"/>
      <c r="Q622" s="160"/>
      <c r="R622" s="230"/>
      <c r="S622" s="228"/>
      <c r="T622" s="228"/>
      <c r="U622" s="228"/>
      <c r="V622" s="228"/>
      <c r="W622" s="228"/>
      <c r="X622" s="228"/>
      <c r="Y622" s="229"/>
      <c r="Z622" s="220">
        <f t="shared" si="19"/>
        <v>15</v>
      </c>
      <c r="AD622" s="92"/>
      <c r="AE622" s="92"/>
    </row>
    <row r="623" spans="1:31" ht="13.8">
      <c r="A623" s="113"/>
      <c r="B623" s="113"/>
      <c r="C623" s="113"/>
      <c r="D623" s="113"/>
      <c r="E623" s="113"/>
      <c r="F623" s="14"/>
      <c r="G623" s="15"/>
      <c r="H623" s="14"/>
      <c r="I623" s="114"/>
      <c r="J623" s="152">
        <f t="shared" si="18"/>
        <v>0</v>
      </c>
      <c r="K623" s="88"/>
      <c r="L623" s="89"/>
      <c r="M623" s="90"/>
      <c r="N623" s="88"/>
      <c r="O623" s="89"/>
      <c r="P623" s="90"/>
      <c r="Q623" s="160"/>
      <c r="R623" s="230"/>
      <c r="S623" s="228"/>
      <c r="T623" s="228"/>
      <c r="U623" s="228"/>
      <c r="V623" s="228"/>
      <c r="W623" s="228"/>
      <c r="X623" s="228"/>
      <c r="Y623" s="229"/>
      <c r="Z623" s="220">
        <f t="shared" si="19"/>
        <v>15</v>
      </c>
      <c r="AD623" s="92"/>
      <c r="AE623" s="92"/>
    </row>
    <row r="624" spans="1:31" ht="13.8">
      <c r="A624" s="113"/>
      <c r="B624" s="113"/>
      <c r="C624" s="113"/>
      <c r="D624" s="113"/>
      <c r="E624" s="113"/>
      <c r="F624" s="14"/>
      <c r="G624" s="15"/>
      <c r="H624" s="14"/>
      <c r="I624" s="114"/>
      <c r="J624" s="152">
        <f t="shared" si="18"/>
        <v>0</v>
      </c>
      <c r="K624" s="88"/>
      <c r="L624" s="89"/>
      <c r="M624" s="90"/>
      <c r="N624" s="88"/>
      <c r="O624" s="89"/>
      <c r="P624" s="90"/>
      <c r="Q624" s="160"/>
      <c r="R624" s="230"/>
      <c r="S624" s="228"/>
      <c r="T624" s="228"/>
      <c r="U624" s="228"/>
      <c r="V624" s="228"/>
      <c r="W624" s="228"/>
      <c r="X624" s="228"/>
      <c r="Y624" s="229"/>
      <c r="Z624" s="220">
        <f t="shared" si="19"/>
        <v>15</v>
      </c>
      <c r="AD624" s="92"/>
      <c r="AE624" s="92"/>
    </row>
    <row r="625" spans="1:31" ht="13.8">
      <c r="A625" s="113"/>
      <c r="B625" s="113"/>
      <c r="C625" s="113"/>
      <c r="D625" s="113"/>
      <c r="E625" s="113"/>
      <c r="F625" s="14"/>
      <c r="G625" s="15"/>
      <c r="H625" s="14"/>
      <c r="I625" s="114"/>
      <c r="J625" s="152">
        <f t="shared" si="18"/>
        <v>0</v>
      </c>
      <c r="K625" s="88"/>
      <c r="L625" s="89"/>
      <c r="M625" s="90"/>
      <c r="N625" s="88"/>
      <c r="O625" s="89"/>
      <c r="P625" s="90"/>
      <c r="Q625" s="160"/>
      <c r="R625" s="230"/>
      <c r="S625" s="228"/>
      <c r="T625" s="228"/>
      <c r="U625" s="228"/>
      <c r="V625" s="228"/>
      <c r="W625" s="228"/>
      <c r="X625" s="228"/>
      <c r="Y625" s="229"/>
      <c r="Z625" s="220">
        <f t="shared" si="19"/>
        <v>15</v>
      </c>
      <c r="AD625" s="92"/>
      <c r="AE625" s="92"/>
    </row>
    <row r="626" spans="1:31" ht="13.8">
      <c r="A626" s="113"/>
      <c r="B626" s="113"/>
      <c r="C626" s="113"/>
      <c r="D626" s="113"/>
      <c r="E626" s="113"/>
      <c r="F626" s="14"/>
      <c r="G626" s="15"/>
      <c r="H626" s="14"/>
      <c r="I626" s="114"/>
      <c r="J626" s="152">
        <f t="shared" si="18"/>
        <v>0</v>
      </c>
      <c r="K626" s="88"/>
      <c r="L626" s="89"/>
      <c r="M626" s="90"/>
      <c r="N626" s="88"/>
      <c r="O626" s="89"/>
      <c r="P626" s="90"/>
      <c r="Q626" s="160"/>
      <c r="R626" s="230"/>
      <c r="S626" s="228"/>
      <c r="T626" s="228"/>
      <c r="U626" s="228"/>
      <c r="V626" s="228"/>
      <c r="W626" s="228"/>
      <c r="X626" s="228"/>
      <c r="Y626" s="229"/>
      <c r="Z626" s="220">
        <f t="shared" si="19"/>
        <v>15</v>
      </c>
      <c r="AD626" s="92"/>
      <c r="AE626" s="92"/>
    </row>
    <row r="627" spans="1:31" ht="13.8">
      <c r="A627" s="113"/>
      <c r="B627" s="113"/>
      <c r="C627" s="113"/>
      <c r="D627" s="113"/>
      <c r="E627" s="113"/>
      <c r="F627" s="14"/>
      <c r="G627" s="15"/>
      <c r="H627" s="14"/>
      <c r="I627" s="114"/>
      <c r="J627" s="152">
        <f t="shared" si="18"/>
        <v>0</v>
      </c>
      <c r="K627" s="88"/>
      <c r="L627" s="89"/>
      <c r="M627" s="90"/>
      <c r="N627" s="88"/>
      <c r="O627" s="89"/>
      <c r="P627" s="90"/>
      <c r="Q627" s="160"/>
      <c r="R627" s="230"/>
      <c r="S627" s="228"/>
      <c r="T627" s="228"/>
      <c r="U627" s="228"/>
      <c r="V627" s="228"/>
      <c r="W627" s="228"/>
      <c r="X627" s="228"/>
      <c r="Y627" s="229"/>
      <c r="Z627" s="220">
        <f t="shared" si="19"/>
        <v>15</v>
      </c>
      <c r="AD627" s="92"/>
      <c r="AE627" s="92"/>
    </row>
    <row r="628" spans="1:31" ht="13.8">
      <c r="A628" s="113"/>
      <c r="B628" s="113"/>
      <c r="C628" s="113"/>
      <c r="D628" s="113"/>
      <c r="E628" s="113"/>
      <c r="F628" s="14"/>
      <c r="G628" s="15"/>
      <c r="H628" s="14"/>
      <c r="I628" s="114"/>
      <c r="J628" s="152">
        <f t="shared" si="18"/>
        <v>0</v>
      </c>
      <c r="K628" s="88"/>
      <c r="L628" s="89"/>
      <c r="M628" s="90"/>
      <c r="N628" s="88"/>
      <c r="O628" s="89"/>
      <c r="P628" s="90"/>
      <c r="Q628" s="160"/>
      <c r="R628" s="230"/>
      <c r="S628" s="228"/>
      <c r="T628" s="228"/>
      <c r="U628" s="228"/>
      <c r="V628" s="228"/>
      <c r="W628" s="228"/>
      <c r="X628" s="228"/>
      <c r="Y628" s="229"/>
      <c r="Z628" s="220">
        <f t="shared" si="19"/>
        <v>15</v>
      </c>
      <c r="AD628" s="92"/>
      <c r="AE628" s="92"/>
    </row>
    <row r="629" spans="1:31" ht="13.8">
      <c r="A629" s="113"/>
      <c r="B629" s="113"/>
      <c r="C629" s="113"/>
      <c r="D629" s="113"/>
      <c r="E629" s="113"/>
      <c r="F629" s="14"/>
      <c r="G629" s="15"/>
      <c r="H629" s="14"/>
      <c r="I629" s="114"/>
      <c r="J629" s="152">
        <f t="shared" si="18"/>
        <v>0</v>
      </c>
      <c r="K629" s="88"/>
      <c r="L629" s="89"/>
      <c r="M629" s="90"/>
      <c r="N629" s="88"/>
      <c r="O629" s="89"/>
      <c r="P629" s="90"/>
      <c r="Q629" s="160"/>
      <c r="R629" s="230"/>
      <c r="S629" s="228"/>
      <c r="T629" s="228"/>
      <c r="U629" s="228"/>
      <c r="V629" s="228"/>
      <c r="W629" s="228"/>
      <c r="X629" s="228"/>
      <c r="Y629" s="229"/>
      <c r="Z629" s="220">
        <f t="shared" si="19"/>
        <v>15</v>
      </c>
      <c r="AD629" s="92"/>
      <c r="AE629" s="92"/>
    </row>
    <row r="630" spans="1:31" ht="13.8">
      <c r="A630" s="113"/>
      <c r="B630" s="113"/>
      <c r="C630" s="113"/>
      <c r="D630" s="113"/>
      <c r="E630" s="113"/>
      <c r="F630" s="14"/>
      <c r="G630" s="15"/>
      <c r="H630" s="14"/>
      <c r="I630" s="114"/>
      <c r="J630" s="152">
        <f t="shared" si="18"/>
        <v>0</v>
      </c>
      <c r="K630" s="88"/>
      <c r="L630" s="89"/>
      <c r="M630" s="90"/>
      <c r="N630" s="88"/>
      <c r="O630" s="89"/>
      <c r="P630" s="90"/>
      <c r="Q630" s="160"/>
      <c r="R630" s="230"/>
      <c r="S630" s="228"/>
      <c r="T630" s="228"/>
      <c r="U630" s="228"/>
      <c r="V630" s="228"/>
      <c r="W630" s="228"/>
      <c r="X630" s="228"/>
      <c r="Y630" s="229"/>
      <c r="Z630" s="220">
        <f t="shared" si="19"/>
        <v>15</v>
      </c>
      <c r="AD630" s="92"/>
      <c r="AE630" s="92"/>
    </row>
    <row r="631" spans="1:31" ht="13.8">
      <c r="A631" s="113"/>
      <c r="B631" s="113"/>
      <c r="C631" s="113"/>
      <c r="D631" s="113"/>
      <c r="E631" s="113"/>
      <c r="F631" s="14"/>
      <c r="G631" s="15"/>
      <c r="H631" s="14"/>
      <c r="I631" s="114"/>
      <c r="J631" s="152">
        <f t="shared" si="18"/>
        <v>0</v>
      </c>
      <c r="K631" s="88"/>
      <c r="L631" s="89"/>
      <c r="M631" s="90"/>
      <c r="N631" s="88"/>
      <c r="O631" s="89"/>
      <c r="P631" s="90"/>
      <c r="Q631" s="160"/>
      <c r="R631" s="230"/>
      <c r="S631" s="228"/>
      <c r="T631" s="228"/>
      <c r="U631" s="228"/>
      <c r="V631" s="228"/>
      <c r="W631" s="228"/>
      <c r="X631" s="228"/>
      <c r="Y631" s="229"/>
      <c r="Z631" s="220">
        <f t="shared" si="19"/>
        <v>15</v>
      </c>
      <c r="AD631" s="92"/>
      <c r="AE631" s="92"/>
    </row>
    <row r="632" spans="1:31" ht="13.8">
      <c r="A632" s="113"/>
      <c r="B632" s="113"/>
      <c r="C632" s="113"/>
      <c r="D632" s="113"/>
      <c r="E632" s="113"/>
      <c r="F632" s="14"/>
      <c r="G632" s="15"/>
      <c r="H632" s="14"/>
      <c r="I632" s="114"/>
      <c r="J632" s="152">
        <f t="shared" si="18"/>
        <v>0</v>
      </c>
      <c r="K632" s="88"/>
      <c r="L632" s="89"/>
      <c r="M632" s="90"/>
      <c r="N632" s="88"/>
      <c r="O632" s="89"/>
      <c r="P632" s="90"/>
      <c r="Q632" s="160"/>
      <c r="R632" s="230"/>
      <c r="S632" s="228"/>
      <c r="T632" s="228"/>
      <c r="U632" s="228"/>
      <c r="V632" s="228"/>
      <c r="W632" s="228"/>
      <c r="X632" s="228"/>
      <c r="Y632" s="229"/>
      <c r="Z632" s="220">
        <f t="shared" si="19"/>
        <v>15</v>
      </c>
      <c r="AD632" s="92"/>
      <c r="AE632" s="92"/>
    </row>
    <row r="633" spans="1:31" ht="13.8">
      <c r="A633" s="113"/>
      <c r="B633" s="113"/>
      <c r="C633" s="113"/>
      <c r="D633" s="113"/>
      <c r="E633" s="113"/>
      <c r="F633" s="14"/>
      <c r="G633" s="15"/>
      <c r="H633" s="14"/>
      <c r="I633" s="114"/>
      <c r="J633" s="152">
        <f t="shared" si="18"/>
        <v>0</v>
      </c>
      <c r="K633" s="88"/>
      <c r="L633" s="89"/>
      <c r="M633" s="90"/>
      <c r="N633" s="88"/>
      <c r="O633" s="89"/>
      <c r="P633" s="90"/>
      <c r="Q633" s="160"/>
      <c r="R633" s="230"/>
      <c r="S633" s="228"/>
      <c r="T633" s="228"/>
      <c r="U633" s="228"/>
      <c r="V633" s="228"/>
      <c r="W633" s="228"/>
      <c r="X633" s="228"/>
      <c r="Y633" s="229"/>
      <c r="Z633" s="220">
        <f t="shared" si="19"/>
        <v>15</v>
      </c>
      <c r="AD633" s="92"/>
      <c r="AE633" s="92"/>
    </row>
    <row r="634" spans="1:31" ht="13.8">
      <c r="A634" s="113"/>
      <c r="B634" s="113"/>
      <c r="C634" s="113"/>
      <c r="D634" s="113"/>
      <c r="E634" s="113"/>
      <c r="F634" s="14"/>
      <c r="G634" s="15"/>
      <c r="H634" s="14"/>
      <c r="I634" s="114"/>
      <c r="J634" s="152">
        <f t="shared" si="18"/>
        <v>0</v>
      </c>
      <c r="K634" s="88"/>
      <c r="L634" s="89"/>
      <c r="M634" s="90"/>
      <c r="N634" s="88"/>
      <c r="O634" s="89"/>
      <c r="P634" s="90"/>
      <c r="Q634" s="160"/>
      <c r="R634" s="230"/>
      <c r="S634" s="228"/>
      <c r="T634" s="228"/>
      <c r="U634" s="228"/>
      <c r="V634" s="228"/>
      <c r="W634" s="228"/>
      <c r="X634" s="228"/>
      <c r="Y634" s="229"/>
      <c r="Z634" s="220">
        <f t="shared" si="19"/>
        <v>15</v>
      </c>
      <c r="AD634" s="92"/>
      <c r="AE634" s="92"/>
    </row>
    <row r="635" spans="1:31" ht="13.8">
      <c r="A635" s="113"/>
      <c r="B635" s="113"/>
      <c r="C635" s="113"/>
      <c r="D635" s="113"/>
      <c r="E635" s="113"/>
      <c r="F635" s="14"/>
      <c r="G635" s="15"/>
      <c r="H635" s="14"/>
      <c r="I635" s="114"/>
      <c r="J635" s="152">
        <f t="shared" si="18"/>
        <v>0</v>
      </c>
      <c r="K635" s="88"/>
      <c r="L635" s="89"/>
      <c r="M635" s="90"/>
      <c r="N635" s="88"/>
      <c r="O635" s="89"/>
      <c r="P635" s="90"/>
      <c r="Q635" s="160"/>
      <c r="R635" s="230"/>
      <c r="S635" s="228"/>
      <c r="T635" s="228"/>
      <c r="U635" s="228"/>
      <c r="V635" s="228"/>
      <c r="W635" s="228"/>
      <c r="X635" s="228"/>
      <c r="Y635" s="229"/>
      <c r="Z635" s="220">
        <f t="shared" si="19"/>
        <v>15</v>
      </c>
      <c r="AD635" s="92"/>
      <c r="AE635" s="92"/>
    </row>
    <row r="636" spans="1:31" ht="13.8">
      <c r="A636" s="113"/>
      <c r="B636" s="113"/>
      <c r="C636" s="113"/>
      <c r="D636" s="113"/>
      <c r="E636" s="113"/>
      <c r="F636" s="14"/>
      <c r="G636" s="15"/>
      <c r="H636" s="14"/>
      <c r="I636" s="114"/>
      <c r="J636" s="152">
        <f t="shared" si="18"/>
        <v>0</v>
      </c>
      <c r="K636" s="88"/>
      <c r="L636" s="89"/>
      <c r="M636" s="90"/>
      <c r="N636" s="88"/>
      <c r="O636" s="89"/>
      <c r="P636" s="90"/>
      <c r="Q636" s="160"/>
      <c r="R636" s="230"/>
      <c r="S636" s="228"/>
      <c r="T636" s="228"/>
      <c r="U636" s="228"/>
      <c r="V636" s="228"/>
      <c r="W636" s="228"/>
      <c r="X636" s="228"/>
      <c r="Y636" s="229"/>
      <c r="Z636" s="220">
        <f t="shared" si="19"/>
        <v>15</v>
      </c>
      <c r="AD636" s="92"/>
      <c r="AE636" s="92"/>
    </row>
    <row r="637" spans="1:31" ht="13.8">
      <c r="A637" s="113"/>
      <c r="B637" s="113"/>
      <c r="C637" s="113"/>
      <c r="D637" s="113"/>
      <c r="E637" s="113"/>
      <c r="F637" s="14"/>
      <c r="G637" s="15"/>
      <c r="H637" s="14"/>
      <c r="I637" s="114"/>
      <c r="J637" s="152">
        <f t="shared" si="18"/>
        <v>0</v>
      </c>
      <c r="K637" s="88"/>
      <c r="L637" s="89"/>
      <c r="M637" s="90"/>
      <c r="N637" s="88"/>
      <c r="O637" s="89"/>
      <c r="P637" s="90"/>
      <c r="Q637" s="160"/>
      <c r="R637" s="230"/>
      <c r="S637" s="228"/>
      <c r="T637" s="228"/>
      <c r="U637" s="228"/>
      <c r="V637" s="228"/>
      <c r="W637" s="228"/>
      <c r="X637" s="228"/>
      <c r="Y637" s="229"/>
      <c r="Z637" s="220">
        <f t="shared" si="19"/>
        <v>15</v>
      </c>
      <c r="AD637" s="92"/>
      <c r="AE637" s="92"/>
    </row>
    <row r="638" spans="1:31" ht="13.8">
      <c r="A638" s="113"/>
      <c r="B638" s="113"/>
      <c r="C638" s="113"/>
      <c r="D638" s="113"/>
      <c r="E638" s="113"/>
      <c r="F638" s="14"/>
      <c r="G638" s="15"/>
      <c r="H638" s="14"/>
      <c r="I638" s="114"/>
      <c r="J638" s="152">
        <f t="shared" si="18"/>
        <v>0</v>
      </c>
      <c r="K638" s="88"/>
      <c r="L638" s="89"/>
      <c r="M638" s="90"/>
      <c r="N638" s="88"/>
      <c r="O638" s="89"/>
      <c r="P638" s="90"/>
      <c r="Q638" s="160"/>
      <c r="R638" s="230"/>
      <c r="S638" s="228"/>
      <c r="T638" s="228"/>
      <c r="U638" s="228"/>
      <c r="V638" s="228"/>
      <c r="W638" s="228"/>
      <c r="X638" s="228"/>
      <c r="Y638" s="229"/>
      <c r="Z638" s="220">
        <f t="shared" si="19"/>
        <v>15</v>
      </c>
      <c r="AD638" s="92"/>
      <c r="AE638" s="92"/>
    </row>
    <row r="639" spans="1:31" ht="13.8">
      <c r="A639" s="113"/>
      <c r="B639" s="113"/>
      <c r="C639" s="113"/>
      <c r="D639" s="113"/>
      <c r="E639" s="113"/>
      <c r="F639" s="14"/>
      <c r="G639" s="15"/>
      <c r="H639" s="14"/>
      <c r="I639" s="114"/>
      <c r="J639" s="152">
        <f t="shared" si="18"/>
        <v>0</v>
      </c>
      <c r="K639" s="88"/>
      <c r="L639" s="89"/>
      <c r="M639" s="90"/>
      <c r="N639" s="88"/>
      <c r="O639" s="89"/>
      <c r="P639" s="90"/>
      <c r="Q639" s="160"/>
      <c r="R639" s="230"/>
      <c r="S639" s="228"/>
      <c r="T639" s="228"/>
      <c r="U639" s="228"/>
      <c r="V639" s="228"/>
      <c r="W639" s="228"/>
      <c r="X639" s="228"/>
      <c r="Y639" s="229"/>
      <c r="Z639" s="220">
        <f t="shared" si="19"/>
        <v>15</v>
      </c>
      <c r="AD639" s="92"/>
      <c r="AE639" s="92"/>
    </row>
    <row r="640" spans="1:31" ht="13.8">
      <c r="A640" s="113"/>
      <c r="B640" s="113"/>
      <c r="C640" s="113"/>
      <c r="D640" s="113"/>
      <c r="E640" s="113"/>
      <c r="F640" s="14"/>
      <c r="G640" s="15"/>
      <c r="H640" s="14"/>
      <c r="I640" s="114"/>
      <c r="J640" s="152">
        <f t="shared" si="18"/>
        <v>0</v>
      </c>
      <c r="K640" s="88"/>
      <c r="L640" s="89"/>
      <c r="M640" s="90"/>
      <c r="N640" s="88"/>
      <c r="O640" s="89"/>
      <c r="P640" s="90"/>
      <c r="Q640" s="160"/>
      <c r="R640" s="230"/>
      <c r="S640" s="228"/>
      <c r="T640" s="228"/>
      <c r="U640" s="228"/>
      <c r="V640" s="228"/>
      <c r="W640" s="228"/>
      <c r="X640" s="228"/>
      <c r="Y640" s="229"/>
      <c r="Z640" s="220">
        <f t="shared" si="19"/>
        <v>15</v>
      </c>
      <c r="AD640" s="92"/>
      <c r="AE640" s="92"/>
    </row>
    <row r="641" spans="1:31" ht="13.8">
      <c r="A641" s="113"/>
      <c r="B641" s="113"/>
      <c r="C641" s="113"/>
      <c r="D641" s="113"/>
      <c r="E641" s="113"/>
      <c r="F641" s="14"/>
      <c r="G641" s="15"/>
      <c r="H641" s="14"/>
      <c r="I641" s="114"/>
      <c r="J641" s="152">
        <f t="shared" si="18"/>
        <v>0</v>
      </c>
      <c r="K641" s="88"/>
      <c r="L641" s="89"/>
      <c r="M641" s="90"/>
      <c r="N641" s="88"/>
      <c r="O641" s="89"/>
      <c r="P641" s="90"/>
      <c r="Q641" s="160"/>
      <c r="R641" s="230"/>
      <c r="S641" s="228"/>
      <c r="T641" s="228"/>
      <c r="U641" s="228"/>
      <c r="V641" s="228"/>
      <c r="W641" s="228"/>
      <c r="X641" s="228"/>
      <c r="Y641" s="229"/>
      <c r="Z641" s="220">
        <f t="shared" si="19"/>
        <v>15</v>
      </c>
      <c r="AD641" s="92"/>
      <c r="AE641" s="92"/>
    </row>
    <row r="642" spans="1:31" ht="13.8">
      <c r="A642" s="113"/>
      <c r="B642" s="113"/>
      <c r="C642" s="113"/>
      <c r="D642" s="113"/>
      <c r="E642" s="113"/>
      <c r="F642" s="14"/>
      <c r="G642" s="15"/>
      <c r="H642" s="14"/>
      <c r="I642" s="114"/>
      <c r="J642" s="152">
        <f t="shared" si="18"/>
        <v>0</v>
      </c>
      <c r="K642" s="88"/>
      <c r="L642" s="89"/>
      <c r="M642" s="90"/>
      <c r="N642" s="88"/>
      <c r="O642" s="89"/>
      <c r="P642" s="90"/>
      <c r="Q642" s="160"/>
      <c r="R642" s="230"/>
      <c r="S642" s="228"/>
      <c r="T642" s="228"/>
      <c r="U642" s="228"/>
      <c r="V642" s="228"/>
      <c r="W642" s="228"/>
      <c r="X642" s="228"/>
      <c r="Y642" s="229"/>
      <c r="Z642" s="220">
        <f t="shared" si="19"/>
        <v>15</v>
      </c>
      <c r="AD642" s="92"/>
      <c r="AE642" s="92"/>
    </row>
    <row r="643" spans="1:31" ht="13.8">
      <c r="A643" s="113"/>
      <c r="B643" s="113"/>
      <c r="C643" s="113"/>
      <c r="D643" s="113"/>
      <c r="E643" s="113"/>
      <c r="F643" s="14"/>
      <c r="G643" s="15"/>
      <c r="H643" s="14"/>
      <c r="I643" s="114"/>
      <c r="J643" s="152">
        <f t="shared" si="18"/>
        <v>0</v>
      </c>
      <c r="K643" s="88"/>
      <c r="L643" s="89"/>
      <c r="M643" s="90"/>
      <c r="N643" s="88"/>
      <c r="O643" s="89"/>
      <c r="P643" s="90"/>
      <c r="Q643" s="160"/>
      <c r="R643" s="230"/>
      <c r="S643" s="228"/>
      <c r="T643" s="228"/>
      <c r="U643" s="228"/>
      <c r="V643" s="228"/>
      <c r="W643" s="228"/>
      <c r="X643" s="228"/>
      <c r="Y643" s="229"/>
      <c r="Z643" s="220">
        <f t="shared" si="19"/>
        <v>15</v>
      </c>
      <c r="AD643" s="92"/>
      <c r="AE643" s="92"/>
    </row>
    <row r="644" spans="1:31" ht="13.8">
      <c r="A644" s="113"/>
      <c r="B644" s="113"/>
      <c r="C644" s="113"/>
      <c r="D644" s="113"/>
      <c r="E644" s="113"/>
      <c r="F644" s="14"/>
      <c r="G644" s="15"/>
      <c r="H644" s="14"/>
      <c r="I644" s="114"/>
      <c r="J644" s="152">
        <f t="shared" si="18"/>
        <v>0</v>
      </c>
      <c r="K644" s="88"/>
      <c r="L644" s="89"/>
      <c r="M644" s="90"/>
      <c r="N644" s="88"/>
      <c r="O644" s="89"/>
      <c r="P644" s="90"/>
      <c r="Q644" s="160"/>
      <c r="R644" s="230"/>
      <c r="S644" s="228"/>
      <c r="T644" s="228"/>
      <c r="U644" s="228"/>
      <c r="V644" s="228"/>
      <c r="W644" s="228"/>
      <c r="X644" s="228"/>
      <c r="Y644" s="229"/>
      <c r="Z644" s="220">
        <f t="shared" si="19"/>
        <v>15</v>
      </c>
      <c r="AD644" s="92"/>
      <c r="AE644" s="92"/>
    </row>
    <row r="645" spans="1:31" ht="13.8">
      <c r="A645" s="113"/>
      <c r="B645" s="113"/>
      <c r="C645" s="113"/>
      <c r="D645" s="113"/>
      <c r="E645" s="113"/>
      <c r="F645" s="14"/>
      <c r="G645" s="15"/>
      <c r="H645" s="14"/>
      <c r="I645" s="114"/>
      <c r="J645" s="152">
        <f t="shared" si="18"/>
        <v>0</v>
      </c>
      <c r="K645" s="88"/>
      <c r="L645" s="89"/>
      <c r="M645" s="90"/>
      <c r="N645" s="88"/>
      <c r="O645" s="89"/>
      <c r="P645" s="90"/>
      <c r="Q645" s="160"/>
      <c r="R645" s="230"/>
      <c r="S645" s="228"/>
      <c r="T645" s="228"/>
      <c r="U645" s="228"/>
      <c r="V645" s="228"/>
      <c r="W645" s="228"/>
      <c r="X645" s="228"/>
      <c r="Y645" s="229"/>
      <c r="Z645" s="220">
        <f t="shared" si="19"/>
        <v>15</v>
      </c>
      <c r="AD645" s="92"/>
      <c r="AE645" s="92"/>
    </row>
    <row r="646" spans="1:31" ht="13.8">
      <c r="A646" s="113"/>
      <c r="B646" s="113"/>
      <c r="C646" s="113"/>
      <c r="D646" s="113"/>
      <c r="E646" s="113"/>
      <c r="F646" s="14"/>
      <c r="G646" s="15"/>
      <c r="H646" s="14"/>
      <c r="I646" s="114"/>
      <c r="J646" s="152">
        <f t="shared" ref="J646:J709" si="20">IF(I646&lt;&gt;"",I646,IF(AND(ISNUMBER(FIND(".",F646*H646)),ROUNDDOWN(F646*H646,0)=0,F646*H646&lt;0),CONCATENATE("-0",LEFT(RIGHT(F646*H646,LEN(F646*H646)-SEARCH(".",F646*H646)+1),4)),IF(ISNUMBER(FIND(".",F646*H646)),CONCATENATE(ROUNDDOWN(F646*H646,0),LEFT(RIGHT(F646*H646,LEN(F646*H646)-SEARCH(".",F646*H646)+1),4)),F646*H646)))*1</f>
        <v>0</v>
      </c>
      <c r="K646" s="88"/>
      <c r="L646" s="89"/>
      <c r="M646" s="90"/>
      <c r="N646" s="88"/>
      <c r="O646" s="89"/>
      <c r="P646" s="90"/>
      <c r="Q646" s="160"/>
      <c r="R646" s="230"/>
      <c r="S646" s="228"/>
      <c r="T646" s="228"/>
      <c r="U646" s="228"/>
      <c r="V646" s="228"/>
      <c r="W646" s="228"/>
      <c r="X646" s="228"/>
      <c r="Y646" s="229"/>
      <c r="Z646" s="220">
        <f t="shared" ref="Z646:Z709" si="21">COUNTBLANK(A646:I646)+COUNTBLANK(K646:P646)</f>
        <v>15</v>
      </c>
      <c r="AD646" s="92"/>
      <c r="AE646" s="92"/>
    </row>
    <row r="647" spans="1:31" ht="13.8">
      <c r="A647" s="113"/>
      <c r="B647" s="113"/>
      <c r="C647" s="113"/>
      <c r="D647" s="113"/>
      <c r="E647" s="113"/>
      <c r="F647" s="14"/>
      <c r="G647" s="15"/>
      <c r="H647" s="14"/>
      <c r="I647" s="114"/>
      <c r="J647" s="152">
        <f t="shared" si="20"/>
        <v>0</v>
      </c>
      <c r="K647" s="88"/>
      <c r="L647" s="89"/>
      <c r="M647" s="90"/>
      <c r="N647" s="88"/>
      <c r="O647" s="89"/>
      <c r="P647" s="90"/>
      <c r="Q647" s="160"/>
      <c r="R647" s="230"/>
      <c r="S647" s="228"/>
      <c r="T647" s="228"/>
      <c r="U647" s="228"/>
      <c r="V647" s="228"/>
      <c r="W647" s="228"/>
      <c r="X647" s="228"/>
      <c r="Y647" s="229"/>
      <c r="Z647" s="220">
        <f t="shared" si="21"/>
        <v>15</v>
      </c>
      <c r="AD647" s="92"/>
      <c r="AE647" s="92"/>
    </row>
    <row r="648" spans="1:31" ht="13.8">
      <c r="A648" s="113"/>
      <c r="B648" s="113"/>
      <c r="C648" s="113"/>
      <c r="D648" s="113"/>
      <c r="E648" s="113"/>
      <c r="F648" s="14"/>
      <c r="G648" s="15"/>
      <c r="H648" s="14"/>
      <c r="I648" s="114"/>
      <c r="J648" s="152">
        <f t="shared" si="20"/>
        <v>0</v>
      </c>
      <c r="K648" s="88"/>
      <c r="L648" s="89"/>
      <c r="M648" s="90"/>
      <c r="N648" s="88"/>
      <c r="O648" s="89"/>
      <c r="P648" s="90"/>
      <c r="Q648" s="160"/>
      <c r="R648" s="230"/>
      <c r="S648" s="228"/>
      <c r="T648" s="228"/>
      <c r="U648" s="228"/>
      <c r="V648" s="228"/>
      <c r="W648" s="228"/>
      <c r="X648" s="228"/>
      <c r="Y648" s="229"/>
      <c r="Z648" s="220">
        <f t="shared" si="21"/>
        <v>15</v>
      </c>
      <c r="AD648" s="92"/>
      <c r="AE648" s="92"/>
    </row>
    <row r="649" spans="1:31" ht="13.8">
      <c r="A649" s="113"/>
      <c r="B649" s="113"/>
      <c r="C649" s="113"/>
      <c r="D649" s="113"/>
      <c r="E649" s="113"/>
      <c r="F649" s="14"/>
      <c r="G649" s="15"/>
      <c r="H649" s="14"/>
      <c r="I649" s="114"/>
      <c r="J649" s="152">
        <f t="shared" si="20"/>
        <v>0</v>
      </c>
      <c r="K649" s="88"/>
      <c r="L649" s="89"/>
      <c r="M649" s="90"/>
      <c r="N649" s="88"/>
      <c r="O649" s="89"/>
      <c r="P649" s="90"/>
      <c r="Q649" s="160"/>
      <c r="R649" s="230"/>
      <c r="S649" s="228"/>
      <c r="T649" s="228"/>
      <c r="U649" s="228"/>
      <c r="V649" s="228"/>
      <c r="W649" s="228"/>
      <c r="X649" s="228"/>
      <c r="Y649" s="229"/>
      <c r="Z649" s="220">
        <f t="shared" si="21"/>
        <v>15</v>
      </c>
      <c r="AD649" s="92"/>
      <c r="AE649" s="92"/>
    </row>
    <row r="650" spans="1:31" ht="13.8">
      <c r="A650" s="113"/>
      <c r="B650" s="113"/>
      <c r="C650" s="113"/>
      <c r="D650" s="113"/>
      <c r="E650" s="113"/>
      <c r="F650" s="14"/>
      <c r="G650" s="15"/>
      <c r="H650" s="14"/>
      <c r="I650" s="114"/>
      <c r="J650" s="152">
        <f t="shared" si="20"/>
        <v>0</v>
      </c>
      <c r="K650" s="88"/>
      <c r="L650" s="89"/>
      <c r="M650" s="90"/>
      <c r="N650" s="88"/>
      <c r="O650" s="89"/>
      <c r="P650" s="90"/>
      <c r="Q650" s="160"/>
      <c r="R650" s="230"/>
      <c r="S650" s="228"/>
      <c r="T650" s="228"/>
      <c r="U650" s="228"/>
      <c r="V650" s="228"/>
      <c r="W650" s="228"/>
      <c r="X650" s="228"/>
      <c r="Y650" s="229"/>
      <c r="Z650" s="220">
        <f t="shared" si="21"/>
        <v>15</v>
      </c>
      <c r="AD650" s="92"/>
      <c r="AE650" s="92"/>
    </row>
    <row r="651" spans="1:31" ht="13.8">
      <c r="A651" s="113"/>
      <c r="B651" s="113"/>
      <c r="C651" s="113"/>
      <c r="D651" s="113"/>
      <c r="E651" s="113"/>
      <c r="F651" s="14"/>
      <c r="G651" s="15"/>
      <c r="H651" s="14"/>
      <c r="I651" s="114"/>
      <c r="J651" s="152">
        <f t="shared" si="20"/>
        <v>0</v>
      </c>
      <c r="K651" s="88"/>
      <c r="L651" s="89"/>
      <c r="M651" s="90"/>
      <c r="N651" s="88"/>
      <c r="O651" s="89"/>
      <c r="P651" s="90"/>
      <c r="Q651" s="160"/>
      <c r="R651" s="230"/>
      <c r="S651" s="228"/>
      <c r="T651" s="228"/>
      <c r="U651" s="228"/>
      <c r="V651" s="228"/>
      <c r="W651" s="228"/>
      <c r="X651" s="228"/>
      <c r="Y651" s="229"/>
      <c r="Z651" s="220">
        <f t="shared" si="21"/>
        <v>15</v>
      </c>
      <c r="AD651" s="92"/>
      <c r="AE651" s="92"/>
    </row>
    <row r="652" spans="1:31" ht="13.8">
      <c r="A652" s="113"/>
      <c r="B652" s="113"/>
      <c r="C652" s="113"/>
      <c r="D652" s="113"/>
      <c r="E652" s="113"/>
      <c r="F652" s="14"/>
      <c r="G652" s="15"/>
      <c r="H652" s="14"/>
      <c r="I652" s="114"/>
      <c r="J652" s="152">
        <f t="shared" si="20"/>
        <v>0</v>
      </c>
      <c r="K652" s="88"/>
      <c r="L652" s="89"/>
      <c r="M652" s="90"/>
      <c r="N652" s="88"/>
      <c r="O652" s="89"/>
      <c r="P652" s="90"/>
      <c r="Q652" s="160"/>
      <c r="R652" s="230"/>
      <c r="S652" s="228"/>
      <c r="T652" s="228"/>
      <c r="U652" s="228"/>
      <c r="V652" s="228"/>
      <c r="W652" s="228"/>
      <c r="X652" s="228"/>
      <c r="Y652" s="229"/>
      <c r="Z652" s="220">
        <f t="shared" si="21"/>
        <v>15</v>
      </c>
      <c r="AD652" s="92"/>
      <c r="AE652" s="92"/>
    </row>
    <row r="653" spans="1:31" ht="13.8">
      <c r="A653" s="113"/>
      <c r="B653" s="113"/>
      <c r="C653" s="113"/>
      <c r="D653" s="113"/>
      <c r="E653" s="113"/>
      <c r="F653" s="14"/>
      <c r="G653" s="15"/>
      <c r="H653" s="14"/>
      <c r="I653" s="114"/>
      <c r="J653" s="152">
        <f t="shared" si="20"/>
        <v>0</v>
      </c>
      <c r="K653" s="88"/>
      <c r="L653" s="89"/>
      <c r="M653" s="90"/>
      <c r="N653" s="88"/>
      <c r="O653" s="89"/>
      <c r="P653" s="90"/>
      <c r="Q653" s="160"/>
      <c r="R653" s="230"/>
      <c r="S653" s="228"/>
      <c r="T653" s="228"/>
      <c r="U653" s="228"/>
      <c r="V653" s="228"/>
      <c r="W653" s="228"/>
      <c r="X653" s="228"/>
      <c r="Y653" s="229"/>
      <c r="Z653" s="220">
        <f t="shared" si="21"/>
        <v>15</v>
      </c>
      <c r="AD653" s="92"/>
      <c r="AE653" s="92"/>
    </row>
    <row r="654" spans="1:31" ht="13.8">
      <c r="A654" s="113"/>
      <c r="B654" s="113"/>
      <c r="C654" s="113"/>
      <c r="D654" s="113"/>
      <c r="E654" s="113"/>
      <c r="F654" s="14"/>
      <c r="G654" s="15"/>
      <c r="H654" s="14"/>
      <c r="I654" s="114"/>
      <c r="J654" s="152">
        <f t="shared" si="20"/>
        <v>0</v>
      </c>
      <c r="K654" s="88"/>
      <c r="L654" s="89"/>
      <c r="M654" s="90"/>
      <c r="N654" s="88"/>
      <c r="O654" s="89"/>
      <c r="P654" s="90"/>
      <c r="Q654" s="160"/>
      <c r="R654" s="230"/>
      <c r="S654" s="228"/>
      <c r="T654" s="228"/>
      <c r="U654" s="228"/>
      <c r="V654" s="228"/>
      <c r="W654" s="228"/>
      <c r="X654" s="228"/>
      <c r="Y654" s="229"/>
      <c r="Z654" s="220">
        <f t="shared" si="21"/>
        <v>15</v>
      </c>
      <c r="AD654" s="92"/>
      <c r="AE654" s="92"/>
    </row>
    <row r="655" spans="1:31" ht="13.8">
      <c r="A655" s="113"/>
      <c r="B655" s="113"/>
      <c r="C655" s="113"/>
      <c r="D655" s="113"/>
      <c r="E655" s="113"/>
      <c r="F655" s="14"/>
      <c r="G655" s="15"/>
      <c r="H655" s="14"/>
      <c r="I655" s="114"/>
      <c r="J655" s="152">
        <f t="shared" si="20"/>
        <v>0</v>
      </c>
      <c r="K655" s="88"/>
      <c r="L655" s="89"/>
      <c r="M655" s="90"/>
      <c r="N655" s="88"/>
      <c r="O655" s="89"/>
      <c r="P655" s="90"/>
      <c r="Q655" s="160"/>
      <c r="R655" s="230"/>
      <c r="S655" s="228"/>
      <c r="T655" s="228"/>
      <c r="U655" s="228"/>
      <c r="V655" s="228"/>
      <c r="W655" s="228"/>
      <c r="X655" s="228"/>
      <c r="Y655" s="229"/>
      <c r="Z655" s="220">
        <f t="shared" si="21"/>
        <v>15</v>
      </c>
      <c r="AD655" s="92"/>
      <c r="AE655" s="92"/>
    </row>
    <row r="656" spans="1:31" ht="13.8">
      <c r="A656" s="113"/>
      <c r="B656" s="113"/>
      <c r="C656" s="113"/>
      <c r="D656" s="113"/>
      <c r="E656" s="113"/>
      <c r="F656" s="14"/>
      <c r="G656" s="15"/>
      <c r="H656" s="14"/>
      <c r="I656" s="114"/>
      <c r="J656" s="152">
        <f t="shared" si="20"/>
        <v>0</v>
      </c>
      <c r="K656" s="88"/>
      <c r="L656" s="89"/>
      <c r="M656" s="90"/>
      <c r="N656" s="88"/>
      <c r="O656" s="89"/>
      <c r="P656" s="90"/>
      <c r="Q656" s="160"/>
      <c r="R656" s="230"/>
      <c r="S656" s="228"/>
      <c r="T656" s="228"/>
      <c r="U656" s="228"/>
      <c r="V656" s="228"/>
      <c r="W656" s="228"/>
      <c r="X656" s="228"/>
      <c r="Y656" s="229"/>
      <c r="Z656" s="220">
        <f t="shared" si="21"/>
        <v>15</v>
      </c>
      <c r="AD656" s="92"/>
      <c r="AE656" s="92"/>
    </row>
    <row r="657" spans="1:31" ht="13.8">
      <c r="A657" s="113"/>
      <c r="B657" s="113"/>
      <c r="C657" s="113"/>
      <c r="D657" s="113"/>
      <c r="E657" s="113"/>
      <c r="F657" s="14"/>
      <c r="G657" s="15"/>
      <c r="H657" s="14"/>
      <c r="I657" s="114"/>
      <c r="J657" s="152">
        <f t="shared" si="20"/>
        <v>0</v>
      </c>
      <c r="K657" s="88"/>
      <c r="L657" s="89"/>
      <c r="M657" s="90"/>
      <c r="N657" s="88"/>
      <c r="O657" s="89"/>
      <c r="P657" s="90"/>
      <c r="Q657" s="160"/>
      <c r="R657" s="230"/>
      <c r="S657" s="228"/>
      <c r="T657" s="228"/>
      <c r="U657" s="228"/>
      <c r="V657" s="228"/>
      <c r="W657" s="228"/>
      <c r="X657" s="228"/>
      <c r="Y657" s="229"/>
      <c r="Z657" s="220">
        <f t="shared" si="21"/>
        <v>15</v>
      </c>
      <c r="AD657" s="92"/>
      <c r="AE657" s="92"/>
    </row>
    <row r="658" spans="1:31" ht="13.8">
      <c r="A658" s="113"/>
      <c r="B658" s="113"/>
      <c r="C658" s="113"/>
      <c r="D658" s="113"/>
      <c r="E658" s="113"/>
      <c r="F658" s="14"/>
      <c r="G658" s="15"/>
      <c r="H658" s="14"/>
      <c r="I658" s="114"/>
      <c r="J658" s="152">
        <f t="shared" si="20"/>
        <v>0</v>
      </c>
      <c r="K658" s="88"/>
      <c r="L658" s="89"/>
      <c r="M658" s="90"/>
      <c r="N658" s="88"/>
      <c r="O658" s="89"/>
      <c r="P658" s="90"/>
      <c r="Q658" s="160"/>
      <c r="R658" s="230"/>
      <c r="S658" s="228"/>
      <c r="T658" s="228"/>
      <c r="U658" s="228"/>
      <c r="V658" s="228"/>
      <c r="W658" s="228"/>
      <c r="X658" s="228"/>
      <c r="Y658" s="229"/>
      <c r="Z658" s="220">
        <f t="shared" si="21"/>
        <v>15</v>
      </c>
      <c r="AD658" s="92"/>
      <c r="AE658" s="92"/>
    </row>
    <row r="659" spans="1:31" ht="13.8">
      <c r="A659" s="113"/>
      <c r="B659" s="113"/>
      <c r="C659" s="113"/>
      <c r="D659" s="113"/>
      <c r="E659" s="113"/>
      <c r="F659" s="14"/>
      <c r="G659" s="15"/>
      <c r="H659" s="14"/>
      <c r="I659" s="114"/>
      <c r="J659" s="152">
        <f t="shared" si="20"/>
        <v>0</v>
      </c>
      <c r="K659" s="88"/>
      <c r="L659" s="89"/>
      <c r="M659" s="90"/>
      <c r="N659" s="88"/>
      <c r="O659" s="89"/>
      <c r="P659" s="90"/>
      <c r="Q659" s="160"/>
      <c r="R659" s="230"/>
      <c r="S659" s="228"/>
      <c r="T659" s="228"/>
      <c r="U659" s="228"/>
      <c r="V659" s="228"/>
      <c r="W659" s="228"/>
      <c r="X659" s="228"/>
      <c r="Y659" s="229"/>
      <c r="Z659" s="220">
        <f t="shared" si="21"/>
        <v>15</v>
      </c>
      <c r="AD659" s="92"/>
      <c r="AE659" s="92"/>
    </row>
    <row r="660" spans="1:31" ht="13.8">
      <c r="A660" s="113"/>
      <c r="B660" s="113"/>
      <c r="C660" s="113"/>
      <c r="D660" s="113"/>
      <c r="E660" s="113"/>
      <c r="F660" s="14"/>
      <c r="G660" s="15"/>
      <c r="H660" s="14"/>
      <c r="I660" s="114"/>
      <c r="J660" s="152">
        <f t="shared" si="20"/>
        <v>0</v>
      </c>
      <c r="K660" s="88"/>
      <c r="L660" s="89"/>
      <c r="M660" s="90"/>
      <c r="N660" s="88"/>
      <c r="O660" s="89"/>
      <c r="P660" s="90"/>
      <c r="Q660" s="160"/>
      <c r="R660" s="230"/>
      <c r="S660" s="228"/>
      <c r="T660" s="228"/>
      <c r="U660" s="228"/>
      <c r="V660" s="228"/>
      <c r="W660" s="228"/>
      <c r="X660" s="228"/>
      <c r="Y660" s="229"/>
      <c r="Z660" s="220">
        <f t="shared" si="21"/>
        <v>15</v>
      </c>
      <c r="AD660" s="92"/>
      <c r="AE660" s="92"/>
    </row>
    <row r="661" spans="1:31" ht="13.8">
      <c r="A661" s="113"/>
      <c r="B661" s="113"/>
      <c r="C661" s="113"/>
      <c r="D661" s="113"/>
      <c r="E661" s="113"/>
      <c r="F661" s="14"/>
      <c r="G661" s="15"/>
      <c r="H661" s="14"/>
      <c r="I661" s="114"/>
      <c r="J661" s="152">
        <f t="shared" si="20"/>
        <v>0</v>
      </c>
      <c r="K661" s="88"/>
      <c r="L661" s="89"/>
      <c r="M661" s="90"/>
      <c r="N661" s="88"/>
      <c r="O661" s="89"/>
      <c r="P661" s="90"/>
      <c r="Q661" s="160"/>
      <c r="R661" s="230"/>
      <c r="S661" s="228"/>
      <c r="T661" s="228"/>
      <c r="U661" s="228"/>
      <c r="V661" s="228"/>
      <c r="W661" s="228"/>
      <c r="X661" s="228"/>
      <c r="Y661" s="229"/>
      <c r="Z661" s="220">
        <f t="shared" si="21"/>
        <v>15</v>
      </c>
      <c r="AD661" s="92"/>
      <c r="AE661" s="92"/>
    </row>
    <row r="662" spans="1:31" ht="13.8">
      <c r="A662" s="113"/>
      <c r="B662" s="113"/>
      <c r="C662" s="113"/>
      <c r="D662" s="113"/>
      <c r="E662" s="113"/>
      <c r="F662" s="14"/>
      <c r="G662" s="15"/>
      <c r="H662" s="14"/>
      <c r="I662" s="114"/>
      <c r="J662" s="152">
        <f t="shared" si="20"/>
        <v>0</v>
      </c>
      <c r="K662" s="88"/>
      <c r="L662" s="89"/>
      <c r="M662" s="90"/>
      <c r="N662" s="88"/>
      <c r="O662" s="89"/>
      <c r="P662" s="90"/>
      <c r="Q662" s="160"/>
      <c r="R662" s="230"/>
      <c r="S662" s="228"/>
      <c r="T662" s="228"/>
      <c r="U662" s="228"/>
      <c r="V662" s="228"/>
      <c r="W662" s="228"/>
      <c r="X662" s="228"/>
      <c r="Y662" s="229"/>
      <c r="Z662" s="220">
        <f t="shared" si="21"/>
        <v>15</v>
      </c>
      <c r="AD662" s="92"/>
      <c r="AE662" s="92"/>
    </row>
    <row r="663" spans="1:31" ht="13.8">
      <c r="A663" s="113"/>
      <c r="B663" s="113"/>
      <c r="C663" s="113"/>
      <c r="D663" s="113"/>
      <c r="E663" s="113"/>
      <c r="F663" s="14"/>
      <c r="G663" s="15"/>
      <c r="H663" s="14"/>
      <c r="I663" s="114"/>
      <c r="J663" s="152">
        <f t="shared" si="20"/>
        <v>0</v>
      </c>
      <c r="K663" s="88"/>
      <c r="L663" s="89"/>
      <c r="M663" s="90"/>
      <c r="N663" s="88"/>
      <c r="O663" s="89"/>
      <c r="P663" s="90"/>
      <c r="Q663" s="160"/>
      <c r="R663" s="230"/>
      <c r="S663" s="228"/>
      <c r="T663" s="228"/>
      <c r="U663" s="228"/>
      <c r="V663" s="228"/>
      <c r="W663" s="228"/>
      <c r="X663" s="228"/>
      <c r="Y663" s="229"/>
      <c r="Z663" s="220">
        <f t="shared" si="21"/>
        <v>15</v>
      </c>
      <c r="AD663" s="92"/>
      <c r="AE663" s="92"/>
    </row>
    <row r="664" spans="1:31" ht="13.8">
      <c r="A664" s="113"/>
      <c r="B664" s="113"/>
      <c r="C664" s="113"/>
      <c r="D664" s="113"/>
      <c r="E664" s="113"/>
      <c r="F664" s="14"/>
      <c r="G664" s="15"/>
      <c r="H664" s="14"/>
      <c r="I664" s="114"/>
      <c r="J664" s="152">
        <f t="shared" si="20"/>
        <v>0</v>
      </c>
      <c r="K664" s="88"/>
      <c r="L664" s="89"/>
      <c r="M664" s="90"/>
      <c r="N664" s="88"/>
      <c r="O664" s="89"/>
      <c r="P664" s="90"/>
      <c r="Q664" s="160"/>
      <c r="R664" s="230"/>
      <c r="S664" s="228"/>
      <c r="T664" s="228"/>
      <c r="U664" s="228"/>
      <c r="V664" s="228"/>
      <c r="W664" s="228"/>
      <c r="X664" s="228"/>
      <c r="Y664" s="229"/>
      <c r="Z664" s="220">
        <f t="shared" si="21"/>
        <v>15</v>
      </c>
      <c r="AD664" s="92"/>
      <c r="AE664" s="92"/>
    </row>
    <row r="665" spans="1:31" ht="13.8">
      <c r="A665" s="113"/>
      <c r="B665" s="113"/>
      <c r="C665" s="113"/>
      <c r="D665" s="113"/>
      <c r="E665" s="113"/>
      <c r="F665" s="14"/>
      <c r="G665" s="15"/>
      <c r="H665" s="14"/>
      <c r="I665" s="114"/>
      <c r="J665" s="152">
        <f t="shared" si="20"/>
        <v>0</v>
      </c>
      <c r="K665" s="88"/>
      <c r="L665" s="89"/>
      <c r="M665" s="90"/>
      <c r="N665" s="88"/>
      <c r="O665" s="89"/>
      <c r="P665" s="90"/>
      <c r="Q665" s="160"/>
      <c r="R665" s="230"/>
      <c r="S665" s="228"/>
      <c r="T665" s="228"/>
      <c r="U665" s="228"/>
      <c r="V665" s="228"/>
      <c r="W665" s="228"/>
      <c r="X665" s="228"/>
      <c r="Y665" s="229"/>
      <c r="Z665" s="220">
        <f t="shared" si="21"/>
        <v>15</v>
      </c>
      <c r="AD665" s="92"/>
      <c r="AE665" s="92"/>
    </row>
    <row r="666" spans="1:31" ht="13.8">
      <c r="A666" s="113"/>
      <c r="B666" s="113"/>
      <c r="C666" s="113"/>
      <c r="D666" s="113"/>
      <c r="E666" s="113"/>
      <c r="F666" s="14"/>
      <c r="G666" s="15"/>
      <c r="H666" s="14"/>
      <c r="I666" s="114"/>
      <c r="J666" s="152">
        <f t="shared" si="20"/>
        <v>0</v>
      </c>
      <c r="K666" s="88"/>
      <c r="L666" s="89"/>
      <c r="M666" s="90"/>
      <c r="N666" s="88"/>
      <c r="O666" s="89"/>
      <c r="P666" s="90"/>
      <c r="Q666" s="160"/>
      <c r="R666" s="230"/>
      <c r="S666" s="228"/>
      <c r="T666" s="228"/>
      <c r="U666" s="228"/>
      <c r="V666" s="228"/>
      <c r="W666" s="228"/>
      <c r="X666" s="228"/>
      <c r="Y666" s="229"/>
      <c r="Z666" s="220">
        <f t="shared" si="21"/>
        <v>15</v>
      </c>
      <c r="AD666" s="92"/>
      <c r="AE666" s="92"/>
    </row>
    <row r="667" spans="1:31" ht="13.8">
      <c r="A667" s="113"/>
      <c r="B667" s="113"/>
      <c r="C667" s="113"/>
      <c r="D667" s="113"/>
      <c r="E667" s="113"/>
      <c r="F667" s="14"/>
      <c r="G667" s="15"/>
      <c r="H667" s="14"/>
      <c r="I667" s="114"/>
      <c r="J667" s="152">
        <f t="shared" si="20"/>
        <v>0</v>
      </c>
      <c r="K667" s="88"/>
      <c r="L667" s="89"/>
      <c r="M667" s="90"/>
      <c r="N667" s="88"/>
      <c r="O667" s="89"/>
      <c r="P667" s="90"/>
      <c r="Q667" s="160"/>
      <c r="R667" s="230"/>
      <c r="S667" s="228"/>
      <c r="T667" s="228"/>
      <c r="U667" s="228"/>
      <c r="V667" s="228"/>
      <c r="W667" s="228"/>
      <c r="X667" s="228"/>
      <c r="Y667" s="229"/>
      <c r="Z667" s="220">
        <f t="shared" si="21"/>
        <v>15</v>
      </c>
      <c r="AD667" s="92"/>
      <c r="AE667" s="92"/>
    </row>
    <row r="668" spans="1:31" ht="13.8">
      <c r="A668" s="113"/>
      <c r="B668" s="113"/>
      <c r="C668" s="113"/>
      <c r="D668" s="113"/>
      <c r="E668" s="113"/>
      <c r="F668" s="14"/>
      <c r="G668" s="15"/>
      <c r="H668" s="14"/>
      <c r="I668" s="114"/>
      <c r="J668" s="152">
        <f t="shared" si="20"/>
        <v>0</v>
      </c>
      <c r="K668" s="88"/>
      <c r="L668" s="89"/>
      <c r="M668" s="90"/>
      <c r="N668" s="88"/>
      <c r="O668" s="89"/>
      <c r="P668" s="90"/>
      <c r="Q668" s="160"/>
      <c r="R668" s="230"/>
      <c r="S668" s="228"/>
      <c r="T668" s="228"/>
      <c r="U668" s="228"/>
      <c r="V668" s="228"/>
      <c r="W668" s="228"/>
      <c r="X668" s="228"/>
      <c r="Y668" s="229"/>
      <c r="Z668" s="220">
        <f t="shared" si="21"/>
        <v>15</v>
      </c>
      <c r="AD668" s="92"/>
      <c r="AE668" s="92"/>
    </row>
    <row r="669" spans="1:31" ht="13.8">
      <c r="A669" s="113"/>
      <c r="B669" s="113"/>
      <c r="C669" s="113"/>
      <c r="D669" s="113"/>
      <c r="E669" s="113"/>
      <c r="F669" s="14"/>
      <c r="G669" s="15"/>
      <c r="H669" s="14"/>
      <c r="I669" s="114"/>
      <c r="J669" s="152">
        <f t="shared" si="20"/>
        <v>0</v>
      </c>
      <c r="K669" s="88"/>
      <c r="L669" s="89"/>
      <c r="M669" s="90"/>
      <c r="N669" s="88"/>
      <c r="O669" s="89"/>
      <c r="P669" s="90"/>
      <c r="Q669" s="160"/>
      <c r="R669" s="230"/>
      <c r="S669" s="228"/>
      <c r="T669" s="228"/>
      <c r="U669" s="228"/>
      <c r="V669" s="228"/>
      <c r="W669" s="228"/>
      <c r="X669" s="228"/>
      <c r="Y669" s="229"/>
      <c r="Z669" s="220">
        <f t="shared" si="21"/>
        <v>15</v>
      </c>
      <c r="AD669" s="92"/>
      <c r="AE669" s="92"/>
    </row>
    <row r="670" spans="1:31" ht="13.8">
      <c r="A670" s="113"/>
      <c r="B670" s="113"/>
      <c r="C670" s="113"/>
      <c r="D670" s="113"/>
      <c r="E670" s="113"/>
      <c r="F670" s="14"/>
      <c r="G670" s="15"/>
      <c r="H670" s="14"/>
      <c r="I670" s="114"/>
      <c r="J670" s="152">
        <f t="shared" si="20"/>
        <v>0</v>
      </c>
      <c r="K670" s="88"/>
      <c r="L670" s="89"/>
      <c r="M670" s="90"/>
      <c r="N670" s="88"/>
      <c r="O670" s="89"/>
      <c r="P670" s="90"/>
      <c r="Q670" s="160"/>
      <c r="R670" s="230"/>
      <c r="S670" s="228"/>
      <c r="T670" s="228"/>
      <c r="U670" s="228"/>
      <c r="V670" s="228"/>
      <c r="W670" s="228"/>
      <c r="X670" s="228"/>
      <c r="Y670" s="229"/>
      <c r="Z670" s="220">
        <f t="shared" si="21"/>
        <v>15</v>
      </c>
      <c r="AD670" s="92"/>
      <c r="AE670" s="92"/>
    </row>
    <row r="671" spans="1:31" ht="13.8">
      <c r="A671" s="113"/>
      <c r="B671" s="113"/>
      <c r="C671" s="113"/>
      <c r="D671" s="113"/>
      <c r="E671" s="113"/>
      <c r="F671" s="14"/>
      <c r="G671" s="15"/>
      <c r="H671" s="14"/>
      <c r="I671" s="114"/>
      <c r="J671" s="152">
        <f t="shared" si="20"/>
        <v>0</v>
      </c>
      <c r="K671" s="88"/>
      <c r="L671" s="89"/>
      <c r="M671" s="90"/>
      <c r="N671" s="88"/>
      <c r="O671" s="89"/>
      <c r="P671" s="90"/>
      <c r="Q671" s="160"/>
      <c r="R671" s="230"/>
      <c r="S671" s="228"/>
      <c r="T671" s="228"/>
      <c r="U671" s="228"/>
      <c r="V671" s="228"/>
      <c r="W671" s="228"/>
      <c r="X671" s="228"/>
      <c r="Y671" s="229"/>
      <c r="Z671" s="220">
        <f t="shared" si="21"/>
        <v>15</v>
      </c>
      <c r="AD671" s="92"/>
      <c r="AE671" s="92"/>
    </row>
    <row r="672" spans="1:31" ht="13.8">
      <c r="A672" s="113"/>
      <c r="B672" s="113"/>
      <c r="C672" s="113"/>
      <c r="D672" s="113"/>
      <c r="E672" s="113"/>
      <c r="F672" s="14"/>
      <c r="G672" s="15"/>
      <c r="H672" s="14"/>
      <c r="I672" s="114"/>
      <c r="J672" s="152">
        <f t="shared" si="20"/>
        <v>0</v>
      </c>
      <c r="K672" s="88"/>
      <c r="L672" s="89"/>
      <c r="M672" s="90"/>
      <c r="N672" s="88"/>
      <c r="O672" s="89"/>
      <c r="P672" s="90"/>
      <c r="Q672" s="160"/>
      <c r="R672" s="230"/>
      <c r="S672" s="228"/>
      <c r="T672" s="228"/>
      <c r="U672" s="228"/>
      <c r="V672" s="228"/>
      <c r="W672" s="228"/>
      <c r="X672" s="228"/>
      <c r="Y672" s="229"/>
      <c r="Z672" s="220">
        <f t="shared" si="21"/>
        <v>15</v>
      </c>
      <c r="AD672" s="92"/>
      <c r="AE672" s="92"/>
    </row>
    <row r="673" spans="1:31" ht="13.8">
      <c r="A673" s="113"/>
      <c r="B673" s="113"/>
      <c r="C673" s="113"/>
      <c r="D673" s="113"/>
      <c r="E673" s="113"/>
      <c r="F673" s="14"/>
      <c r="G673" s="15"/>
      <c r="H673" s="14"/>
      <c r="I673" s="114"/>
      <c r="J673" s="152">
        <f t="shared" si="20"/>
        <v>0</v>
      </c>
      <c r="K673" s="88"/>
      <c r="L673" s="89"/>
      <c r="M673" s="90"/>
      <c r="N673" s="88"/>
      <c r="O673" s="89"/>
      <c r="P673" s="90"/>
      <c r="Q673" s="160"/>
      <c r="R673" s="230"/>
      <c r="S673" s="228"/>
      <c r="T673" s="228"/>
      <c r="U673" s="228"/>
      <c r="V673" s="228"/>
      <c r="W673" s="228"/>
      <c r="X673" s="228"/>
      <c r="Y673" s="229"/>
      <c r="Z673" s="220">
        <f t="shared" si="21"/>
        <v>15</v>
      </c>
      <c r="AD673" s="92"/>
      <c r="AE673" s="92"/>
    </row>
    <row r="674" spans="1:31" ht="13.8">
      <c r="A674" s="113"/>
      <c r="B674" s="113"/>
      <c r="C674" s="113"/>
      <c r="D674" s="113"/>
      <c r="E674" s="113"/>
      <c r="F674" s="14"/>
      <c r="G674" s="15"/>
      <c r="H674" s="14"/>
      <c r="I674" s="114"/>
      <c r="J674" s="152">
        <f t="shared" si="20"/>
        <v>0</v>
      </c>
      <c r="K674" s="88"/>
      <c r="L674" s="89"/>
      <c r="M674" s="90"/>
      <c r="N674" s="88"/>
      <c r="O674" s="89"/>
      <c r="P674" s="90"/>
      <c r="Q674" s="160"/>
      <c r="R674" s="230"/>
      <c r="S674" s="228"/>
      <c r="T674" s="228"/>
      <c r="U674" s="228"/>
      <c r="V674" s="228"/>
      <c r="W674" s="228"/>
      <c r="X674" s="228"/>
      <c r="Y674" s="229"/>
      <c r="Z674" s="220">
        <f t="shared" si="21"/>
        <v>15</v>
      </c>
      <c r="AD674" s="92"/>
      <c r="AE674" s="92"/>
    </row>
    <row r="675" spans="1:31" ht="13.8">
      <c r="A675" s="113"/>
      <c r="B675" s="113"/>
      <c r="C675" s="113"/>
      <c r="D675" s="113"/>
      <c r="E675" s="113"/>
      <c r="F675" s="14"/>
      <c r="G675" s="15"/>
      <c r="H675" s="14"/>
      <c r="I675" s="114"/>
      <c r="J675" s="152">
        <f t="shared" si="20"/>
        <v>0</v>
      </c>
      <c r="K675" s="88"/>
      <c r="L675" s="89"/>
      <c r="M675" s="90"/>
      <c r="N675" s="88"/>
      <c r="O675" s="89"/>
      <c r="P675" s="90"/>
      <c r="Q675" s="160"/>
      <c r="R675" s="230"/>
      <c r="S675" s="228"/>
      <c r="T675" s="228"/>
      <c r="U675" s="228"/>
      <c r="V675" s="228"/>
      <c r="W675" s="228"/>
      <c r="X675" s="228"/>
      <c r="Y675" s="229"/>
      <c r="Z675" s="220">
        <f t="shared" si="21"/>
        <v>15</v>
      </c>
      <c r="AD675" s="92"/>
      <c r="AE675" s="92"/>
    </row>
    <row r="676" spans="1:31" ht="13.8">
      <c r="A676" s="113"/>
      <c r="B676" s="113"/>
      <c r="C676" s="113"/>
      <c r="D676" s="113"/>
      <c r="E676" s="113"/>
      <c r="F676" s="14"/>
      <c r="G676" s="15"/>
      <c r="H676" s="14"/>
      <c r="I676" s="114"/>
      <c r="J676" s="152">
        <f t="shared" si="20"/>
        <v>0</v>
      </c>
      <c r="K676" s="88"/>
      <c r="L676" s="89"/>
      <c r="M676" s="90"/>
      <c r="N676" s="88"/>
      <c r="O676" s="89"/>
      <c r="P676" s="90"/>
      <c r="Q676" s="160"/>
      <c r="R676" s="230"/>
      <c r="S676" s="228"/>
      <c r="T676" s="228"/>
      <c r="U676" s="228"/>
      <c r="V676" s="228"/>
      <c r="W676" s="228"/>
      <c r="X676" s="228"/>
      <c r="Y676" s="229"/>
      <c r="Z676" s="220">
        <f t="shared" si="21"/>
        <v>15</v>
      </c>
      <c r="AD676" s="92"/>
      <c r="AE676" s="92"/>
    </row>
    <row r="677" spans="1:31" ht="13.8">
      <c r="A677" s="113"/>
      <c r="B677" s="113"/>
      <c r="C677" s="113"/>
      <c r="D677" s="113"/>
      <c r="E677" s="113"/>
      <c r="F677" s="14"/>
      <c r="G677" s="15"/>
      <c r="H677" s="14"/>
      <c r="I677" s="114"/>
      <c r="J677" s="152">
        <f t="shared" si="20"/>
        <v>0</v>
      </c>
      <c r="K677" s="88"/>
      <c r="L677" s="89"/>
      <c r="M677" s="90"/>
      <c r="N677" s="88"/>
      <c r="O677" s="89"/>
      <c r="P677" s="90"/>
      <c r="Q677" s="160"/>
      <c r="R677" s="230"/>
      <c r="S677" s="228"/>
      <c r="T677" s="228"/>
      <c r="U677" s="228"/>
      <c r="V677" s="228"/>
      <c r="W677" s="228"/>
      <c r="X677" s="228"/>
      <c r="Y677" s="229"/>
      <c r="Z677" s="220">
        <f t="shared" si="21"/>
        <v>15</v>
      </c>
      <c r="AD677" s="92"/>
      <c r="AE677" s="92"/>
    </row>
    <row r="678" spans="1:31" ht="13.8">
      <c r="A678" s="113"/>
      <c r="B678" s="113"/>
      <c r="C678" s="113"/>
      <c r="D678" s="113"/>
      <c r="E678" s="113"/>
      <c r="F678" s="14"/>
      <c r="G678" s="15"/>
      <c r="H678" s="14"/>
      <c r="I678" s="114"/>
      <c r="J678" s="152">
        <f t="shared" si="20"/>
        <v>0</v>
      </c>
      <c r="K678" s="88"/>
      <c r="L678" s="89"/>
      <c r="M678" s="90"/>
      <c r="N678" s="88"/>
      <c r="O678" s="89"/>
      <c r="P678" s="90"/>
      <c r="Q678" s="160"/>
      <c r="R678" s="230"/>
      <c r="S678" s="228"/>
      <c r="T678" s="228"/>
      <c r="U678" s="228"/>
      <c r="V678" s="228"/>
      <c r="W678" s="228"/>
      <c r="X678" s="228"/>
      <c r="Y678" s="229"/>
      <c r="Z678" s="220">
        <f t="shared" si="21"/>
        <v>15</v>
      </c>
      <c r="AD678" s="92"/>
      <c r="AE678" s="92"/>
    </row>
    <row r="679" spans="1:31" ht="13.8">
      <c r="A679" s="113"/>
      <c r="B679" s="113"/>
      <c r="C679" s="113"/>
      <c r="D679" s="113"/>
      <c r="E679" s="113"/>
      <c r="F679" s="14"/>
      <c r="G679" s="15"/>
      <c r="H679" s="14"/>
      <c r="I679" s="114"/>
      <c r="J679" s="152">
        <f t="shared" si="20"/>
        <v>0</v>
      </c>
      <c r="K679" s="88"/>
      <c r="L679" s="89"/>
      <c r="M679" s="90"/>
      <c r="N679" s="88"/>
      <c r="O679" s="89"/>
      <c r="P679" s="90"/>
      <c r="Q679" s="160"/>
      <c r="R679" s="230"/>
      <c r="S679" s="228"/>
      <c r="T679" s="228"/>
      <c r="U679" s="228"/>
      <c r="V679" s="228"/>
      <c r="W679" s="228"/>
      <c r="X679" s="228"/>
      <c r="Y679" s="229"/>
      <c r="Z679" s="220">
        <f t="shared" si="21"/>
        <v>15</v>
      </c>
      <c r="AD679" s="92"/>
      <c r="AE679" s="92"/>
    </row>
    <row r="680" spans="1:31" ht="13.8">
      <c r="A680" s="113"/>
      <c r="B680" s="113"/>
      <c r="C680" s="113"/>
      <c r="D680" s="113"/>
      <c r="E680" s="113"/>
      <c r="F680" s="14"/>
      <c r="G680" s="15"/>
      <c r="H680" s="14"/>
      <c r="I680" s="114"/>
      <c r="J680" s="152">
        <f t="shared" si="20"/>
        <v>0</v>
      </c>
      <c r="K680" s="88"/>
      <c r="L680" s="89"/>
      <c r="M680" s="90"/>
      <c r="N680" s="88"/>
      <c r="O680" s="89"/>
      <c r="P680" s="90"/>
      <c r="Q680" s="160"/>
      <c r="R680" s="230"/>
      <c r="S680" s="228"/>
      <c r="T680" s="228"/>
      <c r="U680" s="228"/>
      <c r="V680" s="228"/>
      <c r="W680" s="228"/>
      <c r="X680" s="228"/>
      <c r="Y680" s="229"/>
      <c r="Z680" s="220">
        <f t="shared" si="21"/>
        <v>15</v>
      </c>
      <c r="AD680" s="92"/>
      <c r="AE680" s="92"/>
    </row>
    <row r="681" spans="1:31" ht="13.8">
      <c r="A681" s="113"/>
      <c r="B681" s="113"/>
      <c r="C681" s="113"/>
      <c r="D681" s="113"/>
      <c r="E681" s="113"/>
      <c r="F681" s="14"/>
      <c r="G681" s="15"/>
      <c r="H681" s="14"/>
      <c r="I681" s="114"/>
      <c r="J681" s="152">
        <f t="shared" si="20"/>
        <v>0</v>
      </c>
      <c r="K681" s="88"/>
      <c r="L681" s="89"/>
      <c r="M681" s="90"/>
      <c r="N681" s="88"/>
      <c r="O681" s="89"/>
      <c r="P681" s="90"/>
      <c r="Q681" s="160"/>
      <c r="R681" s="230"/>
      <c r="S681" s="228"/>
      <c r="T681" s="228"/>
      <c r="U681" s="228"/>
      <c r="V681" s="228"/>
      <c r="W681" s="228"/>
      <c r="X681" s="228"/>
      <c r="Y681" s="229"/>
      <c r="Z681" s="220">
        <f t="shared" si="21"/>
        <v>15</v>
      </c>
      <c r="AD681" s="92"/>
      <c r="AE681" s="92"/>
    </row>
    <row r="682" spans="1:31" ht="13.8">
      <c r="A682" s="113"/>
      <c r="B682" s="113"/>
      <c r="C682" s="113"/>
      <c r="D682" s="113"/>
      <c r="E682" s="113"/>
      <c r="F682" s="14"/>
      <c r="G682" s="15"/>
      <c r="H682" s="14"/>
      <c r="I682" s="114"/>
      <c r="J682" s="152">
        <f t="shared" si="20"/>
        <v>0</v>
      </c>
      <c r="K682" s="88"/>
      <c r="L682" s="89"/>
      <c r="M682" s="90"/>
      <c r="N682" s="88"/>
      <c r="O682" s="89"/>
      <c r="P682" s="90"/>
      <c r="Q682" s="160"/>
      <c r="R682" s="230"/>
      <c r="S682" s="228"/>
      <c r="T682" s="228"/>
      <c r="U682" s="228"/>
      <c r="V682" s="228"/>
      <c r="W682" s="228"/>
      <c r="X682" s="228"/>
      <c r="Y682" s="229"/>
      <c r="Z682" s="220">
        <f t="shared" si="21"/>
        <v>15</v>
      </c>
      <c r="AD682" s="92"/>
      <c r="AE682" s="92"/>
    </row>
    <row r="683" spans="1:31" ht="13.8">
      <c r="A683" s="113"/>
      <c r="B683" s="113"/>
      <c r="C683" s="113"/>
      <c r="D683" s="113"/>
      <c r="E683" s="113"/>
      <c r="F683" s="14"/>
      <c r="G683" s="15"/>
      <c r="H683" s="14"/>
      <c r="I683" s="114"/>
      <c r="J683" s="152">
        <f t="shared" si="20"/>
        <v>0</v>
      </c>
      <c r="K683" s="88"/>
      <c r="L683" s="89"/>
      <c r="M683" s="90"/>
      <c r="N683" s="88"/>
      <c r="O683" s="89"/>
      <c r="P683" s="90"/>
      <c r="Q683" s="160"/>
      <c r="R683" s="230"/>
      <c r="S683" s="228"/>
      <c r="T683" s="228"/>
      <c r="U683" s="228"/>
      <c r="V683" s="228"/>
      <c r="W683" s="228"/>
      <c r="X683" s="228"/>
      <c r="Y683" s="229"/>
      <c r="Z683" s="220">
        <f t="shared" si="21"/>
        <v>15</v>
      </c>
      <c r="AD683" s="92"/>
      <c r="AE683" s="92"/>
    </row>
    <row r="684" spans="1:31" ht="13.8">
      <c r="A684" s="113"/>
      <c r="B684" s="113"/>
      <c r="C684" s="113"/>
      <c r="D684" s="113"/>
      <c r="E684" s="113"/>
      <c r="F684" s="14"/>
      <c r="G684" s="15"/>
      <c r="H684" s="14"/>
      <c r="I684" s="114"/>
      <c r="J684" s="152">
        <f t="shared" si="20"/>
        <v>0</v>
      </c>
      <c r="K684" s="88"/>
      <c r="L684" s="89"/>
      <c r="M684" s="90"/>
      <c r="N684" s="88"/>
      <c r="O684" s="89"/>
      <c r="P684" s="90"/>
      <c r="Q684" s="160"/>
      <c r="R684" s="230"/>
      <c r="S684" s="228"/>
      <c r="T684" s="228"/>
      <c r="U684" s="228"/>
      <c r="V684" s="228"/>
      <c r="W684" s="228"/>
      <c r="X684" s="228"/>
      <c r="Y684" s="229"/>
      <c r="Z684" s="220">
        <f t="shared" si="21"/>
        <v>15</v>
      </c>
      <c r="AD684" s="92"/>
      <c r="AE684" s="92"/>
    </row>
    <row r="685" spans="1:31" ht="13.8">
      <c r="A685" s="113"/>
      <c r="B685" s="113"/>
      <c r="C685" s="113"/>
      <c r="D685" s="113"/>
      <c r="E685" s="113"/>
      <c r="F685" s="14"/>
      <c r="G685" s="15"/>
      <c r="H685" s="14"/>
      <c r="I685" s="114"/>
      <c r="J685" s="152">
        <f t="shared" si="20"/>
        <v>0</v>
      </c>
      <c r="K685" s="88"/>
      <c r="L685" s="89"/>
      <c r="M685" s="90"/>
      <c r="N685" s="88"/>
      <c r="O685" s="89"/>
      <c r="P685" s="90"/>
      <c r="Q685" s="160"/>
      <c r="R685" s="230"/>
      <c r="S685" s="228"/>
      <c r="T685" s="228"/>
      <c r="U685" s="228"/>
      <c r="V685" s="228"/>
      <c r="W685" s="228"/>
      <c r="X685" s="228"/>
      <c r="Y685" s="229"/>
      <c r="Z685" s="220">
        <f t="shared" si="21"/>
        <v>15</v>
      </c>
      <c r="AD685" s="92"/>
      <c r="AE685" s="92"/>
    </row>
    <row r="686" spans="1:31" ht="13.8">
      <c r="A686" s="113"/>
      <c r="B686" s="113"/>
      <c r="C686" s="113"/>
      <c r="D686" s="113"/>
      <c r="E686" s="113"/>
      <c r="F686" s="14"/>
      <c r="G686" s="15"/>
      <c r="H686" s="14"/>
      <c r="I686" s="114"/>
      <c r="J686" s="152">
        <f t="shared" si="20"/>
        <v>0</v>
      </c>
      <c r="K686" s="88"/>
      <c r="L686" s="89"/>
      <c r="M686" s="90"/>
      <c r="N686" s="88"/>
      <c r="O686" s="89"/>
      <c r="P686" s="90"/>
      <c r="Q686" s="160"/>
      <c r="R686" s="230"/>
      <c r="S686" s="228"/>
      <c r="T686" s="228"/>
      <c r="U686" s="228"/>
      <c r="V686" s="228"/>
      <c r="W686" s="228"/>
      <c r="X686" s="228"/>
      <c r="Y686" s="229"/>
      <c r="Z686" s="220">
        <f t="shared" si="21"/>
        <v>15</v>
      </c>
      <c r="AD686" s="92"/>
      <c r="AE686" s="92"/>
    </row>
    <row r="687" spans="1:31" ht="13.8">
      <c r="A687" s="113"/>
      <c r="B687" s="113"/>
      <c r="C687" s="113"/>
      <c r="D687" s="113"/>
      <c r="E687" s="113"/>
      <c r="F687" s="14"/>
      <c r="G687" s="15"/>
      <c r="H687" s="14"/>
      <c r="I687" s="114"/>
      <c r="J687" s="152">
        <f t="shared" si="20"/>
        <v>0</v>
      </c>
      <c r="K687" s="88"/>
      <c r="L687" s="89"/>
      <c r="M687" s="90"/>
      <c r="N687" s="88"/>
      <c r="O687" s="89"/>
      <c r="P687" s="90"/>
      <c r="Q687" s="160"/>
      <c r="R687" s="230"/>
      <c r="S687" s="228"/>
      <c r="T687" s="228"/>
      <c r="U687" s="228"/>
      <c r="V687" s="228"/>
      <c r="W687" s="228"/>
      <c r="X687" s="228"/>
      <c r="Y687" s="229"/>
      <c r="Z687" s="220">
        <f t="shared" si="21"/>
        <v>15</v>
      </c>
      <c r="AD687" s="92"/>
      <c r="AE687" s="92"/>
    </row>
    <row r="688" spans="1:31" ht="13.8">
      <c r="A688" s="113"/>
      <c r="B688" s="113"/>
      <c r="C688" s="113"/>
      <c r="D688" s="113"/>
      <c r="E688" s="113"/>
      <c r="F688" s="14"/>
      <c r="G688" s="15"/>
      <c r="H688" s="14"/>
      <c r="I688" s="114"/>
      <c r="J688" s="152">
        <f t="shared" si="20"/>
        <v>0</v>
      </c>
      <c r="K688" s="88"/>
      <c r="L688" s="89"/>
      <c r="M688" s="90"/>
      <c r="N688" s="88"/>
      <c r="O688" s="89"/>
      <c r="P688" s="90"/>
      <c r="Q688" s="160"/>
      <c r="R688" s="230"/>
      <c r="S688" s="228"/>
      <c r="T688" s="228"/>
      <c r="U688" s="228"/>
      <c r="V688" s="228"/>
      <c r="W688" s="228"/>
      <c r="X688" s="228"/>
      <c r="Y688" s="229"/>
      <c r="Z688" s="220">
        <f t="shared" si="21"/>
        <v>15</v>
      </c>
      <c r="AD688" s="92"/>
      <c r="AE688" s="92"/>
    </row>
    <row r="689" spans="1:31" ht="13.8">
      <c r="A689" s="113"/>
      <c r="B689" s="113"/>
      <c r="C689" s="113"/>
      <c r="D689" s="113"/>
      <c r="E689" s="113"/>
      <c r="F689" s="14"/>
      <c r="G689" s="15"/>
      <c r="H689" s="14"/>
      <c r="I689" s="114"/>
      <c r="J689" s="152">
        <f t="shared" si="20"/>
        <v>0</v>
      </c>
      <c r="K689" s="88"/>
      <c r="L689" s="89"/>
      <c r="M689" s="90"/>
      <c r="N689" s="88"/>
      <c r="O689" s="89"/>
      <c r="P689" s="90"/>
      <c r="Q689" s="160"/>
      <c r="R689" s="230"/>
      <c r="S689" s="228"/>
      <c r="T689" s="228"/>
      <c r="U689" s="228"/>
      <c r="V689" s="228"/>
      <c r="W689" s="228"/>
      <c r="X689" s="228"/>
      <c r="Y689" s="229"/>
      <c r="Z689" s="220">
        <f t="shared" si="21"/>
        <v>15</v>
      </c>
      <c r="AD689" s="92"/>
      <c r="AE689" s="92"/>
    </row>
    <row r="690" spans="1:31" ht="13.8">
      <c r="A690" s="113"/>
      <c r="B690" s="113"/>
      <c r="C690" s="113"/>
      <c r="D690" s="113"/>
      <c r="E690" s="113"/>
      <c r="F690" s="14"/>
      <c r="G690" s="15"/>
      <c r="H690" s="14"/>
      <c r="I690" s="114"/>
      <c r="J690" s="152">
        <f t="shared" si="20"/>
        <v>0</v>
      </c>
      <c r="K690" s="88"/>
      <c r="L690" s="89"/>
      <c r="M690" s="90"/>
      <c r="N690" s="88"/>
      <c r="O690" s="89"/>
      <c r="P690" s="90"/>
      <c r="Q690" s="160"/>
      <c r="R690" s="230"/>
      <c r="S690" s="228"/>
      <c r="T690" s="228"/>
      <c r="U690" s="228"/>
      <c r="V690" s="228"/>
      <c r="W690" s="228"/>
      <c r="X690" s="228"/>
      <c r="Y690" s="229"/>
      <c r="Z690" s="220">
        <f t="shared" si="21"/>
        <v>15</v>
      </c>
      <c r="AD690" s="92"/>
      <c r="AE690" s="92"/>
    </row>
    <row r="691" spans="1:31" ht="13.8">
      <c r="A691" s="113"/>
      <c r="B691" s="113"/>
      <c r="C691" s="113"/>
      <c r="D691" s="113"/>
      <c r="E691" s="113"/>
      <c r="F691" s="14"/>
      <c r="G691" s="15"/>
      <c r="H691" s="14"/>
      <c r="I691" s="114"/>
      <c r="J691" s="152">
        <f t="shared" si="20"/>
        <v>0</v>
      </c>
      <c r="K691" s="88"/>
      <c r="L691" s="89"/>
      <c r="M691" s="90"/>
      <c r="N691" s="88"/>
      <c r="O691" s="89"/>
      <c r="P691" s="90"/>
      <c r="Q691" s="160"/>
      <c r="R691" s="230"/>
      <c r="S691" s="228"/>
      <c r="T691" s="228"/>
      <c r="U691" s="228"/>
      <c r="V691" s="228"/>
      <c r="W691" s="228"/>
      <c r="X691" s="228"/>
      <c r="Y691" s="229"/>
      <c r="Z691" s="220">
        <f t="shared" si="21"/>
        <v>15</v>
      </c>
      <c r="AD691" s="92"/>
      <c r="AE691" s="92"/>
    </row>
    <row r="692" spans="1:31" ht="13.8">
      <c r="A692" s="113"/>
      <c r="B692" s="113"/>
      <c r="C692" s="113"/>
      <c r="D692" s="113"/>
      <c r="E692" s="113"/>
      <c r="F692" s="14"/>
      <c r="G692" s="15"/>
      <c r="H692" s="14"/>
      <c r="I692" s="114"/>
      <c r="J692" s="152">
        <f t="shared" si="20"/>
        <v>0</v>
      </c>
      <c r="K692" s="88"/>
      <c r="L692" s="89"/>
      <c r="M692" s="90"/>
      <c r="N692" s="88"/>
      <c r="O692" s="89"/>
      <c r="P692" s="90"/>
      <c r="Q692" s="160"/>
      <c r="R692" s="230"/>
      <c r="S692" s="228"/>
      <c r="T692" s="228"/>
      <c r="U692" s="228"/>
      <c r="V692" s="228"/>
      <c r="W692" s="228"/>
      <c r="X692" s="228"/>
      <c r="Y692" s="229"/>
      <c r="Z692" s="220">
        <f t="shared" si="21"/>
        <v>15</v>
      </c>
      <c r="AD692" s="92"/>
      <c r="AE692" s="92"/>
    </row>
    <row r="693" spans="1:31" ht="13.8">
      <c r="A693" s="113"/>
      <c r="B693" s="113"/>
      <c r="C693" s="113"/>
      <c r="D693" s="113"/>
      <c r="E693" s="113"/>
      <c r="F693" s="14"/>
      <c r="G693" s="15"/>
      <c r="H693" s="14"/>
      <c r="I693" s="114"/>
      <c r="J693" s="152">
        <f t="shared" si="20"/>
        <v>0</v>
      </c>
      <c r="K693" s="88"/>
      <c r="L693" s="89"/>
      <c r="M693" s="90"/>
      <c r="N693" s="88"/>
      <c r="O693" s="89"/>
      <c r="P693" s="90"/>
      <c r="Q693" s="160"/>
      <c r="R693" s="230"/>
      <c r="S693" s="228"/>
      <c r="T693" s="228"/>
      <c r="U693" s="228"/>
      <c r="V693" s="228"/>
      <c r="W693" s="228"/>
      <c r="X693" s="228"/>
      <c r="Y693" s="229"/>
      <c r="Z693" s="220">
        <f t="shared" si="21"/>
        <v>15</v>
      </c>
      <c r="AD693" s="92"/>
      <c r="AE693" s="92"/>
    </row>
    <row r="694" spans="1:31" ht="13.8">
      <c r="A694" s="113"/>
      <c r="B694" s="113"/>
      <c r="C694" s="113"/>
      <c r="D694" s="113"/>
      <c r="E694" s="113"/>
      <c r="F694" s="14"/>
      <c r="G694" s="15"/>
      <c r="H694" s="14"/>
      <c r="I694" s="114"/>
      <c r="J694" s="152">
        <f t="shared" si="20"/>
        <v>0</v>
      </c>
      <c r="K694" s="88"/>
      <c r="L694" s="89"/>
      <c r="M694" s="90"/>
      <c r="N694" s="88"/>
      <c r="O694" s="89"/>
      <c r="P694" s="90"/>
      <c r="Q694" s="160"/>
      <c r="R694" s="230"/>
      <c r="S694" s="228"/>
      <c r="T694" s="228"/>
      <c r="U694" s="228"/>
      <c r="V694" s="228"/>
      <c r="W694" s="228"/>
      <c r="X694" s="228"/>
      <c r="Y694" s="229"/>
      <c r="Z694" s="220">
        <f t="shared" si="21"/>
        <v>15</v>
      </c>
      <c r="AD694" s="92"/>
      <c r="AE694" s="92"/>
    </row>
    <row r="695" spans="1:31" ht="13.8">
      <c r="A695" s="113"/>
      <c r="B695" s="113"/>
      <c r="C695" s="113"/>
      <c r="D695" s="113"/>
      <c r="E695" s="113"/>
      <c r="F695" s="14"/>
      <c r="G695" s="15"/>
      <c r="H695" s="14"/>
      <c r="I695" s="114"/>
      <c r="J695" s="152">
        <f t="shared" si="20"/>
        <v>0</v>
      </c>
      <c r="K695" s="88"/>
      <c r="L695" s="89"/>
      <c r="M695" s="90"/>
      <c r="N695" s="88"/>
      <c r="O695" s="89"/>
      <c r="P695" s="90"/>
      <c r="Q695" s="160"/>
      <c r="R695" s="230"/>
      <c r="S695" s="228"/>
      <c r="T695" s="228"/>
      <c r="U695" s="228"/>
      <c r="V695" s="228"/>
      <c r="W695" s="228"/>
      <c r="X695" s="228"/>
      <c r="Y695" s="229"/>
      <c r="Z695" s="220">
        <f t="shared" si="21"/>
        <v>15</v>
      </c>
      <c r="AD695" s="92"/>
      <c r="AE695" s="92"/>
    </row>
    <row r="696" spans="1:31" ht="13.8">
      <c r="A696" s="113"/>
      <c r="B696" s="113"/>
      <c r="C696" s="113"/>
      <c r="D696" s="113"/>
      <c r="E696" s="113"/>
      <c r="F696" s="14"/>
      <c r="G696" s="15"/>
      <c r="H696" s="14"/>
      <c r="I696" s="114"/>
      <c r="J696" s="152">
        <f t="shared" si="20"/>
        <v>0</v>
      </c>
      <c r="K696" s="88"/>
      <c r="L696" s="89"/>
      <c r="M696" s="90"/>
      <c r="N696" s="88"/>
      <c r="O696" s="89"/>
      <c r="P696" s="90"/>
      <c r="Q696" s="160"/>
      <c r="R696" s="230"/>
      <c r="S696" s="228"/>
      <c r="T696" s="228"/>
      <c r="U696" s="228"/>
      <c r="V696" s="228"/>
      <c r="W696" s="228"/>
      <c r="X696" s="228"/>
      <c r="Y696" s="229"/>
      <c r="Z696" s="220">
        <f t="shared" si="21"/>
        <v>15</v>
      </c>
      <c r="AD696" s="92"/>
      <c r="AE696" s="92"/>
    </row>
    <row r="697" spans="1:31" ht="13.8">
      <c r="A697" s="113"/>
      <c r="B697" s="113"/>
      <c r="C697" s="113"/>
      <c r="D697" s="113"/>
      <c r="E697" s="113"/>
      <c r="F697" s="14"/>
      <c r="G697" s="15"/>
      <c r="H697" s="14"/>
      <c r="I697" s="114"/>
      <c r="J697" s="152">
        <f t="shared" si="20"/>
        <v>0</v>
      </c>
      <c r="K697" s="88"/>
      <c r="L697" s="89"/>
      <c r="M697" s="90"/>
      <c r="N697" s="88"/>
      <c r="O697" s="89"/>
      <c r="P697" s="90"/>
      <c r="Q697" s="160"/>
      <c r="R697" s="230"/>
      <c r="S697" s="228"/>
      <c r="T697" s="228"/>
      <c r="U697" s="228"/>
      <c r="V697" s="228"/>
      <c r="W697" s="228"/>
      <c r="X697" s="228"/>
      <c r="Y697" s="229"/>
      <c r="Z697" s="220">
        <f t="shared" si="21"/>
        <v>15</v>
      </c>
      <c r="AD697" s="92"/>
      <c r="AE697" s="92"/>
    </row>
    <row r="698" spans="1:31" ht="13.8">
      <c r="A698" s="113"/>
      <c r="B698" s="113"/>
      <c r="C698" s="113"/>
      <c r="D698" s="113"/>
      <c r="E698" s="113"/>
      <c r="F698" s="14"/>
      <c r="G698" s="15"/>
      <c r="H698" s="14"/>
      <c r="I698" s="114"/>
      <c r="J698" s="152">
        <f t="shared" si="20"/>
        <v>0</v>
      </c>
      <c r="K698" s="88"/>
      <c r="L698" s="89"/>
      <c r="M698" s="90"/>
      <c r="N698" s="88"/>
      <c r="O698" s="89"/>
      <c r="P698" s="90"/>
      <c r="Q698" s="160"/>
      <c r="R698" s="230"/>
      <c r="S698" s="228"/>
      <c r="T698" s="228"/>
      <c r="U698" s="228"/>
      <c r="V698" s="228"/>
      <c r="W698" s="228"/>
      <c r="X698" s="228"/>
      <c r="Y698" s="229"/>
      <c r="Z698" s="220">
        <f t="shared" si="21"/>
        <v>15</v>
      </c>
      <c r="AD698" s="92"/>
      <c r="AE698" s="92"/>
    </row>
    <row r="699" spans="1:31" ht="13.8">
      <c r="A699" s="113"/>
      <c r="B699" s="113"/>
      <c r="C699" s="113"/>
      <c r="D699" s="113"/>
      <c r="E699" s="113"/>
      <c r="F699" s="14"/>
      <c r="G699" s="15"/>
      <c r="H699" s="14"/>
      <c r="I699" s="114"/>
      <c r="J699" s="152">
        <f t="shared" si="20"/>
        <v>0</v>
      </c>
      <c r="K699" s="88"/>
      <c r="L699" s="89"/>
      <c r="M699" s="90"/>
      <c r="N699" s="88"/>
      <c r="O699" s="89"/>
      <c r="P699" s="90"/>
      <c r="Q699" s="160"/>
      <c r="R699" s="230"/>
      <c r="S699" s="228"/>
      <c r="T699" s="228"/>
      <c r="U699" s="228"/>
      <c r="V699" s="228"/>
      <c r="W699" s="228"/>
      <c r="X699" s="228"/>
      <c r="Y699" s="229"/>
      <c r="Z699" s="220">
        <f t="shared" si="21"/>
        <v>15</v>
      </c>
      <c r="AD699" s="92"/>
      <c r="AE699" s="92"/>
    </row>
    <row r="700" spans="1:31" ht="13.8">
      <c r="A700" s="113"/>
      <c r="B700" s="113"/>
      <c r="C700" s="113"/>
      <c r="D700" s="113"/>
      <c r="E700" s="113"/>
      <c r="F700" s="14"/>
      <c r="G700" s="15"/>
      <c r="H700" s="14"/>
      <c r="I700" s="114"/>
      <c r="J700" s="152">
        <f t="shared" si="20"/>
        <v>0</v>
      </c>
      <c r="K700" s="88"/>
      <c r="L700" s="89"/>
      <c r="M700" s="90"/>
      <c r="N700" s="88"/>
      <c r="O700" s="89"/>
      <c r="P700" s="90"/>
      <c r="Q700" s="160"/>
      <c r="R700" s="230"/>
      <c r="S700" s="228"/>
      <c r="T700" s="228"/>
      <c r="U700" s="228"/>
      <c r="V700" s="228"/>
      <c r="W700" s="228"/>
      <c r="X700" s="228"/>
      <c r="Y700" s="229"/>
      <c r="Z700" s="220">
        <f t="shared" si="21"/>
        <v>15</v>
      </c>
      <c r="AD700" s="92"/>
      <c r="AE700" s="92"/>
    </row>
    <row r="701" spans="1:31" ht="13.8">
      <c r="A701" s="113"/>
      <c r="B701" s="113"/>
      <c r="C701" s="113"/>
      <c r="D701" s="113"/>
      <c r="E701" s="113"/>
      <c r="F701" s="14"/>
      <c r="G701" s="15"/>
      <c r="H701" s="14"/>
      <c r="I701" s="114"/>
      <c r="J701" s="152">
        <f t="shared" si="20"/>
        <v>0</v>
      </c>
      <c r="K701" s="88"/>
      <c r="L701" s="89"/>
      <c r="M701" s="90"/>
      <c r="N701" s="88"/>
      <c r="O701" s="89"/>
      <c r="P701" s="90"/>
      <c r="Q701" s="160"/>
      <c r="R701" s="230"/>
      <c r="S701" s="228"/>
      <c r="T701" s="228"/>
      <c r="U701" s="228"/>
      <c r="V701" s="228"/>
      <c r="W701" s="228"/>
      <c r="X701" s="228"/>
      <c r="Y701" s="229"/>
      <c r="Z701" s="220">
        <f t="shared" si="21"/>
        <v>15</v>
      </c>
      <c r="AD701" s="92"/>
      <c r="AE701" s="92"/>
    </row>
    <row r="702" spans="1:31" ht="13.8">
      <c r="A702" s="113"/>
      <c r="B702" s="113"/>
      <c r="C702" s="113"/>
      <c r="D702" s="113"/>
      <c r="E702" s="113"/>
      <c r="F702" s="14"/>
      <c r="G702" s="15"/>
      <c r="H702" s="14"/>
      <c r="I702" s="114"/>
      <c r="J702" s="152">
        <f t="shared" si="20"/>
        <v>0</v>
      </c>
      <c r="K702" s="88"/>
      <c r="L702" s="89"/>
      <c r="M702" s="90"/>
      <c r="N702" s="88"/>
      <c r="O702" s="89"/>
      <c r="P702" s="90"/>
      <c r="Q702" s="160"/>
      <c r="R702" s="230"/>
      <c r="S702" s="228"/>
      <c r="T702" s="228"/>
      <c r="U702" s="228"/>
      <c r="V702" s="228"/>
      <c r="W702" s="228"/>
      <c r="X702" s="228"/>
      <c r="Y702" s="229"/>
      <c r="Z702" s="220">
        <f t="shared" si="21"/>
        <v>15</v>
      </c>
      <c r="AD702" s="92"/>
      <c r="AE702" s="92"/>
    </row>
    <row r="703" spans="1:31" ht="13.8">
      <c r="A703" s="113"/>
      <c r="B703" s="113"/>
      <c r="C703" s="113"/>
      <c r="D703" s="113"/>
      <c r="E703" s="113"/>
      <c r="F703" s="14"/>
      <c r="G703" s="15"/>
      <c r="H703" s="14"/>
      <c r="I703" s="114"/>
      <c r="J703" s="152">
        <f t="shared" si="20"/>
        <v>0</v>
      </c>
      <c r="K703" s="88"/>
      <c r="L703" s="89"/>
      <c r="M703" s="90"/>
      <c r="N703" s="88"/>
      <c r="O703" s="89"/>
      <c r="P703" s="90"/>
      <c r="Q703" s="160"/>
      <c r="R703" s="230"/>
      <c r="S703" s="228"/>
      <c r="T703" s="228"/>
      <c r="U703" s="228"/>
      <c r="V703" s="228"/>
      <c r="W703" s="228"/>
      <c r="X703" s="228"/>
      <c r="Y703" s="229"/>
      <c r="Z703" s="220">
        <f t="shared" si="21"/>
        <v>15</v>
      </c>
      <c r="AD703" s="92"/>
      <c r="AE703" s="92"/>
    </row>
    <row r="704" spans="1:31" ht="13.8">
      <c r="A704" s="113"/>
      <c r="B704" s="113"/>
      <c r="C704" s="113"/>
      <c r="D704" s="113"/>
      <c r="E704" s="113"/>
      <c r="F704" s="14"/>
      <c r="G704" s="15"/>
      <c r="H704" s="14"/>
      <c r="I704" s="114"/>
      <c r="J704" s="152">
        <f t="shared" si="20"/>
        <v>0</v>
      </c>
      <c r="K704" s="88"/>
      <c r="L704" s="89"/>
      <c r="M704" s="90"/>
      <c r="N704" s="88"/>
      <c r="O704" s="89"/>
      <c r="P704" s="90"/>
      <c r="Q704" s="160"/>
      <c r="R704" s="230"/>
      <c r="S704" s="228"/>
      <c r="T704" s="228"/>
      <c r="U704" s="228"/>
      <c r="V704" s="228"/>
      <c r="W704" s="228"/>
      <c r="X704" s="228"/>
      <c r="Y704" s="229"/>
      <c r="Z704" s="220">
        <f t="shared" si="21"/>
        <v>15</v>
      </c>
      <c r="AD704" s="92"/>
      <c r="AE704" s="92"/>
    </row>
    <row r="705" spans="1:31" ht="13.8">
      <c r="A705" s="113"/>
      <c r="B705" s="113"/>
      <c r="C705" s="113"/>
      <c r="D705" s="113"/>
      <c r="E705" s="113"/>
      <c r="F705" s="14"/>
      <c r="G705" s="15"/>
      <c r="H705" s="14"/>
      <c r="I705" s="114"/>
      <c r="J705" s="152">
        <f t="shared" si="20"/>
        <v>0</v>
      </c>
      <c r="K705" s="88"/>
      <c r="L705" s="89"/>
      <c r="M705" s="90"/>
      <c r="N705" s="88"/>
      <c r="O705" s="89"/>
      <c r="P705" s="90"/>
      <c r="Q705" s="160"/>
      <c r="R705" s="230"/>
      <c r="S705" s="228"/>
      <c r="T705" s="228"/>
      <c r="U705" s="228"/>
      <c r="V705" s="228"/>
      <c r="W705" s="228"/>
      <c r="X705" s="228"/>
      <c r="Y705" s="229"/>
      <c r="Z705" s="220">
        <f t="shared" si="21"/>
        <v>15</v>
      </c>
      <c r="AD705" s="92"/>
      <c r="AE705" s="92"/>
    </row>
    <row r="706" spans="1:31" ht="13.8">
      <c r="A706" s="113"/>
      <c r="B706" s="113"/>
      <c r="C706" s="113"/>
      <c r="D706" s="113"/>
      <c r="E706" s="113"/>
      <c r="F706" s="14"/>
      <c r="G706" s="15"/>
      <c r="H706" s="14"/>
      <c r="I706" s="114"/>
      <c r="J706" s="152">
        <f t="shared" si="20"/>
        <v>0</v>
      </c>
      <c r="K706" s="88"/>
      <c r="L706" s="89"/>
      <c r="M706" s="90"/>
      <c r="N706" s="88"/>
      <c r="O706" s="89"/>
      <c r="P706" s="90"/>
      <c r="Q706" s="160"/>
      <c r="R706" s="230"/>
      <c r="S706" s="228"/>
      <c r="T706" s="228"/>
      <c r="U706" s="228"/>
      <c r="V706" s="228"/>
      <c r="W706" s="228"/>
      <c r="X706" s="228"/>
      <c r="Y706" s="229"/>
      <c r="Z706" s="220">
        <f t="shared" si="21"/>
        <v>15</v>
      </c>
      <c r="AD706" s="92"/>
      <c r="AE706" s="92"/>
    </row>
    <row r="707" spans="1:31" ht="13.8">
      <c r="A707" s="113"/>
      <c r="B707" s="113"/>
      <c r="C707" s="113"/>
      <c r="D707" s="113"/>
      <c r="E707" s="113"/>
      <c r="F707" s="14"/>
      <c r="G707" s="15"/>
      <c r="H707" s="14"/>
      <c r="I707" s="114"/>
      <c r="J707" s="152">
        <f t="shared" si="20"/>
        <v>0</v>
      </c>
      <c r="K707" s="88"/>
      <c r="L707" s="89"/>
      <c r="M707" s="90"/>
      <c r="N707" s="88"/>
      <c r="O707" s="89"/>
      <c r="P707" s="90"/>
      <c r="Q707" s="160"/>
      <c r="R707" s="230"/>
      <c r="S707" s="228"/>
      <c r="T707" s="228"/>
      <c r="U707" s="228"/>
      <c r="V707" s="228"/>
      <c r="W707" s="228"/>
      <c r="X707" s="228"/>
      <c r="Y707" s="229"/>
      <c r="Z707" s="220">
        <f t="shared" si="21"/>
        <v>15</v>
      </c>
      <c r="AD707" s="92"/>
      <c r="AE707" s="92"/>
    </row>
    <row r="708" spans="1:31" ht="13.8">
      <c r="A708" s="113"/>
      <c r="B708" s="113"/>
      <c r="C708" s="113"/>
      <c r="D708" s="113"/>
      <c r="E708" s="113"/>
      <c r="F708" s="14"/>
      <c r="G708" s="15"/>
      <c r="H708" s="14"/>
      <c r="I708" s="114"/>
      <c r="J708" s="152">
        <f t="shared" si="20"/>
        <v>0</v>
      </c>
      <c r="K708" s="88"/>
      <c r="L708" s="89"/>
      <c r="M708" s="90"/>
      <c r="N708" s="88"/>
      <c r="O708" s="89"/>
      <c r="P708" s="90"/>
      <c r="Q708" s="160"/>
      <c r="R708" s="230"/>
      <c r="S708" s="228"/>
      <c r="T708" s="228"/>
      <c r="U708" s="228"/>
      <c r="V708" s="228"/>
      <c r="W708" s="228"/>
      <c r="X708" s="228"/>
      <c r="Y708" s="229"/>
      <c r="Z708" s="220">
        <f t="shared" si="21"/>
        <v>15</v>
      </c>
      <c r="AD708" s="92"/>
      <c r="AE708" s="92"/>
    </row>
    <row r="709" spans="1:31" ht="13.8">
      <c r="A709" s="113"/>
      <c r="B709" s="113"/>
      <c r="C709" s="113"/>
      <c r="D709" s="113"/>
      <c r="E709" s="113"/>
      <c r="F709" s="14"/>
      <c r="G709" s="15"/>
      <c r="H709" s="14"/>
      <c r="I709" s="114"/>
      <c r="J709" s="152">
        <f t="shared" si="20"/>
        <v>0</v>
      </c>
      <c r="K709" s="88"/>
      <c r="L709" s="89"/>
      <c r="M709" s="90"/>
      <c r="N709" s="88"/>
      <c r="O709" s="89"/>
      <c r="P709" s="90"/>
      <c r="Q709" s="160"/>
      <c r="R709" s="230"/>
      <c r="S709" s="228"/>
      <c r="T709" s="228"/>
      <c r="U709" s="228"/>
      <c r="V709" s="228"/>
      <c r="W709" s="228"/>
      <c r="X709" s="228"/>
      <c r="Y709" s="229"/>
      <c r="Z709" s="220">
        <f t="shared" si="21"/>
        <v>15</v>
      </c>
      <c r="AD709" s="92"/>
      <c r="AE709" s="92"/>
    </row>
    <row r="710" spans="1:31" ht="13.8">
      <c r="A710" s="113"/>
      <c r="B710" s="113"/>
      <c r="C710" s="113"/>
      <c r="D710" s="113"/>
      <c r="E710" s="113"/>
      <c r="F710" s="14"/>
      <c r="G710" s="15"/>
      <c r="H710" s="14"/>
      <c r="I710" s="114"/>
      <c r="J710" s="152">
        <f t="shared" ref="J710:J773" si="22">IF(I710&lt;&gt;"",I710,IF(AND(ISNUMBER(FIND(".",F710*H710)),ROUNDDOWN(F710*H710,0)=0,F710*H710&lt;0),CONCATENATE("-0",LEFT(RIGHT(F710*H710,LEN(F710*H710)-SEARCH(".",F710*H710)+1),4)),IF(ISNUMBER(FIND(".",F710*H710)),CONCATENATE(ROUNDDOWN(F710*H710,0),LEFT(RIGHT(F710*H710,LEN(F710*H710)-SEARCH(".",F710*H710)+1),4)),F710*H710)))*1</f>
        <v>0</v>
      </c>
      <c r="K710" s="88"/>
      <c r="L710" s="89"/>
      <c r="M710" s="90"/>
      <c r="N710" s="88"/>
      <c r="O710" s="89"/>
      <c r="P710" s="90"/>
      <c r="Q710" s="160"/>
      <c r="R710" s="230"/>
      <c r="S710" s="228"/>
      <c r="T710" s="228"/>
      <c r="U710" s="228"/>
      <c r="V710" s="228"/>
      <c r="W710" s="228"/>
      <c r="X710" s="228"/>
      <c r="Y710" s="229"/>
      <c r="Z710" s="220">
        <f t="shared" ref="Z710:Z773" si="23">COUNTBLANK(A710:I710)+COUNTBLANK(K710:P710)</f>
        <v>15</v>
      </c>
      <c r="AD710" s="92"/>
      <c r="AE710" s="92"/>
    </row>
    <row r="711" spans="1:31" ht="13.8">
      <c r="A711" s="113"/>
      <c r="B711" s="113"/>
      <c r="C711" s="113"/>
      <c r="D711" s="113"/>
      <c r="E711" s="113"/>
      <c r="F711" s="14"/>
      <c r="G711" s="15"/>
      <c r="H711" s="14"/>
      <c r="I711" s="114"/>
      <c r="J711" s="152">
        <f t="shared" si="22"/>
        <v>0</v>
      </c>
      <c r="K711" s="88"/>
      <c r="L711" s="89"/>
      <c r="M711" s="90"/>
      <c r="N711" s="88"/>
      <c r="O711" s="89"/>
      <c r="P711" s="90"/>
      <c r="Q711" s="160"/>
      <c r="R711" s="230"/>
      <c r="S711" s="228"/>
      <c r="T711" s="228"/>
      <c r="U711" s="228"/>
      <c r="V711" s="228"/>
      <c r="W711" s="228"/>
      <c r="X711" s="228"/>
      <c r="Y711" s="229"/>
      <c r="Z711" s="220">
        <f t="shared" si="23"/>
        <v>15</v>
      </c>
      <c r="AD711" s="92"/>
      <c r="AE711" s="92"/>
    </row>
    <row r="712" spans="1:31" ht="13.8">
      <c r="A712" s="113"/>
      <c r="B712" s="113"/>
      <c r="C712" s="113"/>
      <c r="D712" s="113"/>
      <c r="E712" s="113"/>
      <c r="F712" s="14"/>
      <c r="G712" s="15"/>
      <c r="H712" s="14"/>
      <c r="I712" s="114"/>
      <c r="J712" s="152">
        <f t="shared" si="22"/>
        <v>0</v>
      </c>
      <c r="K712" s="88"/>
      <c r="L712" s="89"/>
      <c r="M712" s="90"/>
      <c r="N712" s="88"/>
      <c r="O712" s="89"/>
      <c r="P712" s="90"/>
      <c r="Q712" s="160"/>
      <c r="R712" s="230"/>
      <c r="S712" s="228"/>
      <c r="T712" s="228"/>
      <c r="U712" s="228"/>
      <c r="V712" s="228"/>
      <c r="W712" s="228"/>
      <c r="X712" s="228"/>
      <c r="Y712" s="229"/>
      <c r="Z712" s="220">
        <f t="shared" si="23"/>
        <v>15</v>
      </c>
      <c r="AD712" s="92"/>
      <c r="AE712" s="92"/>
    </row>
    <row r="713" spans="1:31" ht="13.8">
      <c r="A713" s="113"/>
      <c r="B713" s="113"/>
      <c r="C713" s="113"/>
      <c r="D713" s="113"/>
      <c r="E713" s="113"/>
      <c r="F713" s="14"/>
      <c r="G713" s="15"/>
      <c r="H713" s="14"/>
      <c r="I713" s="114"/>
      <c r="J713" s="152">
        <f t="shared" si="22"/>
        <v>0</v>
      </c>
      <c r="K713" s="88"/>
      <c r="L713" s="89"/>
      <c r="M713" s="90"/>
      <c r="N713" s="88"/>
      <c r="O713" s="89"/>
      <c r="P713" s="90"/>
      <c r="Q713" s="160"/>
      <c r="R713" s="230"/>
      <c r="S713" s="228"/>
      <c r="T713" s="228"/>
      <c r="U713" s="228"/>
      <c r="V713" s="228"/>
      <c r="W713" s="228"/>
      <c r="X713" s="228"/>
      <c r="Y713" s="229"/>
      <c r="Z713" s="220">
        <f t="shared" si="23"/>
        <v>15</v>
      </c>
      <c r="AD713" s="92"/>
      <c r="AE713" s="92"/>
    </row>
    <row r="714" spans="1:31" ht="13.8">
      <c r="A714" s="113"/>
      <c r="B714" s="113"/>
      <c r="C714" s="113"/>
      <c r="D714" s="113"/>
      <c r="E714" s="113"/>
      <c r="F714" s="14"/>
      <c r="G714" s="15"/>
      <c r="H714" s="14"/>
      <c r="I714" s="114"/>
      <c r="J714" s="152">
        <f t="shared" si="22"/>
        <v>0</v>
      </c>
      <c r="K714" s="88"/>
      <c r="L714" s="89"/>
      <c r="M714" s="90"/>
      <c r="N714" s="88"/>
      <c r="O714" s="89"/>
      <c r="P714" s="90"/>
      <c r="Q714" s="160"/>
      <c r="R714" s="230"/>
      <c r="S714" s="228"/>
      <c r="T714" s="228"/>
      <c r="U714" s="228"/>
      <c r="V714" s="228"/>
      <c r="W714" s="228"/>
      <c r="X714" s="228"/>
      <c r="Y714" s="229"/>
      <c r="Z714" s="220">
        <f t="shared" si="23"/>
        <v>15</v>
      </c>
      <c r="AD714" s="92"/>
      <c r="AE714" s="92"/>
    </row>
    <row r="715" spans="1:31" ht="13.8">
      <c r="A715" s="113"/>
      <c r="B715" s="113"/>
      <c r="C715" s="113"/>
      <c r="D715" s="113"/>
      <c r="E715" s="113"/>
      <c r="F715" s="14"/>
      <c r="G715" s="15"/>
      <c r="H715" s="14"/>
      <c r="I715" s="114"/>
      <c r="J715" s="152">
        <f t="shared" si="22"/>
        <v>0</v>
      </c>
      <c r="K715" s="88"/>
      <c r="L715" s="89"/>
      <c r="M715" s="90"/>
      <c r="N715" s="88"/>
      <c r="O715" s="89"/>
      <c r="P715" s="90"/>
      <c r="Q715" s="160"/>
      <c r="R715" s="230"/>
      <c r="S715" s="228"/>
      <c r="T715" s="228"/>
      <c r="U715" s="228"/>
      <c r="V715" s="228"/>
      <c r="W715" s="228"/>
      <c r="X715" s="228"/>
      <c r="Y715" s="229"/>
      <c r="Z715" s="220">
        <f t="shared" si="23"/>
        <v>15</v>
      </c>
      <c r="AD715" s="92"/>
      <c r="AE715" s="92"/>
    </row>
    <row r="716" spans="1:31" ht="13.8">
      <c r="A716" s="113"/>
      <c r="B716" s="113"/>
      <c r="C716" s="113"/>
      <c r="D716" s="113"/>
      <c r="E716" s="113"/>
      <c r="F716" s="14"/>
      <c r="G716" s="15"/>
      <c r="H716" s="14"/>
      <c r="I716" s="114"/>
      <c r="J716" s="152">
        <f t="shared" si="22"/>
        <v>0</v>
      </c>
      <c r="K716" s="88"/>
      <c r="L716" s="89"/>
      <c r="M716" s="90"/>
      <c r="N716" s="88"/>
      <c r="O716" s="89"/>
      <c r="P716" s="90"/>
      <c r="Q716" s="160"/>
      <c r="R716" s="230"/>
      <c r="S716" s="228"/>
      <c r="T716" s="228"/>
      <c r="U716" s="228"/>
      <c r="V716" s="228"/>
      <c r="W716" s="228"/>
      <c r="X716" s="228"/>
      <c r="Y716" s="229"/>
      <c r="Z716" s="220">
        <f t="shared" si="23"/>
        <v>15</v>
      </c>
      <c r="AD716" s="92"/>
      <c r="AE716" s="92"/>
    </row>
    <row r="717" spans="1:31" ht="13.8">
      <c r="A717" s="113"/>
      <c r="B717" s="113"/>
      <c r="C717" s="113"/>
      <c r="D717" s="113"/>
      <c r="E717" s="113"/>
      <c r="F717" s="14"/>
      <c r="G717" s="15"/>
      <c r="H717" s="14"/>
      <c r="I717" s="114"/>
      <c r="J717" s="152">
        <f t="shared" si="22"/>
        <v>0</v>
      </c>
      <c r="K717" s="88"/>
      <c r="L717" s="89"/>
      <c r="M717" s="90"/>
      <c r="N717" s="88"/>
      <c r="O717" s="89"/>
      <c r="P717" s="90"/>
      <c r="Q717" s="160"/>
      <c r="R717" s="230"/>
      <c r="S717" s="228"/>
      <c r="T717" s="228"/>
      <c r="U717" s="228"/>
      <c r="V717" s="228"/>
      <c r="W717" s="228"/>
      <c r="X717" s="228"/>
      <c r="Y717" s="229"/>
      <c r="Z717" s="220">
        <f t="shared" si="23"/>
        <v>15</v>
      </c>
      <c r="AD717" s="92"/>
      <c r="AE717" s="92"/>
    </row>
    <row r="718" spans="1:31" ht="13.8">
      <c r="A718" s="113"/>
      <c r="B718" s="113"/>
      <c r="C718" s="113"/>
      <c r="D718" s="113"/>
      <c r="E718" s="113"/>
      <c r="F718" s="14"/>
      <c r="G718" s="15"/>
      <c r="H718" s="14"/>
      <c r="I718" s="114"/>
      <c r="J718" s="152">
        <f t="shared" si="22"/>
        <v>0</v>
      </c>
      <c r="K718" s="88"/>
      <c r="L718" s="89"/>
      <c r="M718" s="90"/>
      <c r="N718" s="88"/>
      <c r="O718" s="89"/>
      <c r="P718" s="90"/>
      <c r="Q718" s="160"/>
      <c r="R718" s="230"/>
      <c r="S718" s="228"/>
      <c r="T718" s="228"/>
      <c r="U718" s="228"/>
      <c r="V718" s="228"/>
      <c r="W718" s="228"/>
      <c r="X718" s="228"/>
      <c r="Y718" s="229"/>
      <c r="Z718" s="220">
        <f t="shared" si="23"/>
        <v>15</v>
      </c>
      <c r="AD718" s="92"/>
      <c r="AE718" s="92"/>
    </row>
    <row r="719" spans="1:31" ht="13.8">
      <c r="A719" s="113"/>
      <c r="B719" s="113"/>
      <c r="C719" s="113"/>
      <c r="D719" s="113"/>
      <c r="E719" s="113"/>
      <c r="F719" s="14"/>
      <c r="G719" s="15"/>
      <c r="H719" s="14"/>
      <c r="I719" s="114"/>
      <c r="J719" s="152">
        <f t="shared" si="22"/>
        <v>0</v>
      </c>
      <c r="K719" s="88"/>
      <c r="L719" s="89"/>
      <c r="M719" s="90"/>
      <c r="N719" s="88"/>
      <c r="O719" s="89"/>
      <c r="P719" s="90"/>
      <c r="Q719" s="160"/>
      <c r="R719" s="230"/>
      <c r="S719" s="228"/>
      <c r="T719" s="228"/>
      <c r="U719" s="228"/>
      <c r="V719" s="228"/>
      <c r="W719" s="228"/>
      <c r="X719" s="228"/>
      <c r="Y719" s="229"/>
      <c r="Z719" s="220">
        <f t="shared" si="23"/>
        <v>15</v>
      </c>
      <c r="AD719" s="92"/>
      <c r="AE719" s="92"/>
    </row>
    <row r="720" spans="1:31" ht="13.8">
      <c r="A720" s="113"/>
      <c r="B720" s="113"/>
      <c r="C720" s="113"/>
      <c r="D720" s="113"/>
      <c r="E720" s="113"/>
      <c r="F720" s="14"/>
      <c r="G720" s="15"/>
      <c r="H720" s="14"/>
      <c r="I720" s="114"/>
      <c r="J720" s="152">
        <f t="shared" si="22"/>
        <v>0</v>
      </c>
      <c r="K720" s="88"/>
      <c r="L720" s="89"/>
      <c r="M720" s="90"/>
      <c r="N720" s="88"/>
      <c r="O720" s="89"/>
      <c r="P720" s="90"/>
      <c r="Q720" s="160"/>
      <c r="R720" s="230"/>
      <c r="S720" s="228"/>
      <c r="T720" s="228"/>
      <c r="U720" s="228"/>
      <c r="V720" s="228"/>
      <c r="W720" s="228"/>
      <c r="X720" s="228"/>
      <c r="Y720" s="229"/>
      <c r="Z720" s="220">
        <f t="shared" si="23"/>
        <v>15</v>
      </c>
      <c r="AD720" s="92"/>
      <c r="AE720" s="92"/>
    </row>
    <row r="721" spans="1:31" ht="13.8">
      <c r="A721" s="113"/>
      <c r="B721" s="113"/>
      <c r="C721" s="113"/>
      <c r="D721" s="113"/>
      <c r="E721" s="113"/>
      <c r="F721" s="14"/>
      <c r="G721" s="15"/>
      <c r="H721" s="14"/>
      <c r="I721" s="114"/>
      <c r="J721" s="152">
        <f t="shared" si="22"/>
        <v>0</v>
      </c>
      <c r="K721" s="88"/>
      <c r="L721" s="89"/>
      <c r="M721" s="90"/>
      <c r="N721" s="88"/>
      <c r="O721" s="89"/>
      <c r="P721" s="90"/>
      <c r="Q721" s="160"/>
      <c r="R721" s="230"/>
      <c r="S721" s="228"/>
      <c r="T721" s="228"/>
      <c r="U721" s="228"/>
      <c r="V721" s="228"/>
      <c r="W721" s="228"/>
      <c r="X721" s="228"/>
      <c r="Y721" s="229"/>
      <c r="Z721" s="220">
        <f t="shared" si="23"/>
        <v>15</v>
      </c>
      <c r="AD721" s="92"/>
      <c r="AE721" s="92"/>
    </row>
    <row r="722" spans="1:31" ht="13.8">
      <c r="A722" s="113"/>
      <c r="B722" s="113"/>
      <c r="C722" s="113"/>
      <c r="D722" s="113"/>
      <c r="E722" s="113"/>
      <c r="F722" s="14"/>
      <c r="G722" s="15"/>
      <c r="H722" s="14"/>
      <c r="I722" s="114"/>
      <c r="J722" s="152">
        <f t="shared" si="22"/>
        <v>0</v>
      </c>
      <c r="K722" s="88"/>
      <c r="L722" s="89"/>
      <c r="M722" s="90"/>
      <c r="N722" s="88"/>
      <c r="O722" s="89"/>
      <c r="P722" s="90"/>
      <c r="Q722" s="160"/>
      <c r="R722" s="230"/>
      <c r="S722" s="228"/>
      <c r="T722" s="228"/>
      <c r="U722" s="228"/>
      <c r="V722" s="228"/>
      <c r="W722" s="228"/>
      <c r="X722" s="228"/>
      <c r="Y722" s="229"/>
      <c r="Z722" s="220">
        <f t="shared" si="23"/>
        <v>15</v>
      </c>
      <c r="AD722" s="92"/>
      <c r="AE722" s="92"/>
    </row>
    <row r="723" spans="1:31" ht="13.8">
      <c r="A723" s="113"/>
      <c r="B723" s="113"/>
      <c r="C723" s="113"/>
      <c r="D723" s="113"/>
      <c r="E723" s="113"/>
      <c r="F723" s="14"/>
      <c r="G723" s="15"/>
      <c r="H723" s="14"/>
      <c r="I723" s="114"/>
      <c r="J723" s="152">
        <f t="shared" si="22"/>
        <v>0</v>
      </c>
      <c r="K723" s="88"/>
      <c r="L723" s="89"/>
      <c r="M723" s="90"/>
      <c r="N723" s="88"/>
      <c r="O723" s="89"/>
      <c r="P723" s="90"/>
      <c r="Q723" s="160"/>
      <c r="R723" s="230"/>
      <c r="S723" s="228"/>
      <c r="T723" s="228"/>
      <c r="U723" s="228"/>
      <c r="V723" s="228"/>
      <c r="W723" s="228"/>
      <c r="X723" s="228"/>
      <c r="Y723" s="229"/>
      <c r="Z723" s="220">
        <f t="shared" si="23"/>
        <v>15</v>
      </c>
      <c r="AD723" s="92"/>
      <c r="AE723" s="92"/>
    </row>
    <row r="724" spans="1:31" ht="13.8">
      <c r="A724" s="113"/>
      <c r="B724" s="113"/>
      <c r="C724" s="113"/>
      <c r="D724" s="113"/>
      <c r="E724" s="113"/>
      <c r="F724" s="14"/>
      <c r="G724" s="15"/>
      <c r="H724" s="14"/>
      <c r="I724" s="114"/>
      <c r="J724" s="152">
        <f t="shared" si="22"/>
        <v>0</v>
      </c>
      <c r="K724" s="88"/>
      <c r="L724" s="89"/>
      <c r="M724" s="90"/>
      <c r="N724" s="88"/>
      <c r="O724" s="89"/>
      <c r="P724" s="90"/>
      <c r="Q724" s="160"/>
      <c r="R724" s="230"/>
      <c r="S724" s="228"/>
      <c r="T724" s="228"/>
      <c r="U724" s="228"/>
      <c r="V724" s="228"/>
      <c r="W724" s="228"/>
      <c r="X724" s="228"/>
      <c r="Y724" s="229"/>
      <c r="Z724" s="220">
        <f t="shared" si="23"/>
        <v>15</v>
      </c>
      <c r="AD724" s="92"/>
      <c r="AE724" s="92"/>
    </row>
    <row r="725" spans="1:31" ht="13.8">
      <c r="A725" s="113"/>
      <c r="B725" s="113"/>
      <c r="C725" s="113"/>
      <c r="D725" s="113"/>
      <c r="E725" s="113"/>
      <c r="F725" s="14"/>
      <c r="G725" s="15"/>
      <c r="H725" s="14"/>
      <c r="I725" s="114"/>
      <c r="J725" s="152">
        <f t="shared" si="22"/>
        <v>0</v>
      </c>
      <c r="K725" s="88"/>
      <c r="L725" s="89"/>
      <c r="M725" s="90"/>
      <c r="N725" s="88"/>
      <c r="O725" s="89"/>
      <c r="P725" s="90"/>
      <c r="Q725" s="160"/>
      <c r="R725" s="230"/>
      <c r="S725" s="228"/>
      <c r="T725" s="228"/>
      <c r="U725" s="228"/>
      <c r="V725" s="228"/>
      <c r="W725" s="228"/>
      <c r="X725" s="228"/>
      <c r="Y725" s="229"/>
      <c r="Z725" s="220">
        <f t="shared" si="23"/>
        <v>15</v>
      </c>
      <c r="AD725" s="92"/>
      <c r="AE725" s="92"/>
    </row>
    <row r="726" spans="1:31" ht="13.8">
      <c r="A726" s="113"/>
      <c r="B726" s="113"/>
      <c r="C726" s="113"/>
      <c r="D726" s="113"/>
      <c r="E726" s="113"/>
      <c r="F726" s="14"/>
      <c r="G726" s="15"/>
      <c r="H726" s="14"/>
      <c r="I726" s="114"/>
      <c r="J726" s="152">
        <f t="shared" si="22"/>
        <v>0</v>
      </c>
      <c r="K726" s="88"/>
      <c r="L726" s="89"/>
      <c r="M726" s="90"/>
      <c r="N726" s="88"/>
      <c r="O726" s="89"/>
      <c r="P726" s="90"/>
      <c r="Q726" s="160"/>
      <c r="R726" s="230"/>
      <c r="S726" s="228"/>
      <c r="T726" s="228"/>
      <c r="U726" s="228"/>
      <c r="V726" s="228"/>
      <c r="W726" s="228"/>
      <c r="X726" s="228"/>
      <c r="Y726" s="229"/>
      <c r="Z726" s="220">
        <f t="shared" si="23"/>
        <v>15</v>
      </c>
      <c r="AD726" s="92"/>
      <c r="AE726" s="92"/>
    </row>
    <row r="727" spans="1:31" ht="13.8">
      <c r="A727" s="113"/>
      <c r="B727" s="113"/>
      <c r="C727" s="113"/>
      <c r="D727" s="113"/>
      <c r="E727" s="113"/>
      <c r="F727" s="14"/>
      <c r="G727" s="15"/>
      <c r="H727" s="14"/>
      <c r="I727" s="114"/>
      <c r="J727" s="152">
        <f t="shared" si="22"/>
        <v>0</v>
      </c>
      <c r="K727" s="88"/>
      <c r="L727" s="89"/>
      <c r="M727" s="90"/>
      <c r="N727" s="88"/>
      <c r="O727" s="89"/>
      <c r="P727" s="90"/>
      <c r="Q727" s="160"/>
      <c r="R727" s="230"/>
      <c r="S727" s="228"/>
      <c r="T727" s="228"/>
      <c r="U727" s="228"/>
      <c r="V727" s="228"/>
      <c r="W727" s="228"/>
      <c r="X727" s="228"/>
      <c r="Y727" s="229"/>
      <c r="Z727" s="220">
        <f t="shared" si="23"/>
        <v>15</v>
      </c>
      <c r="AD727" s="92"/>
      <c r="AE727" s="92"/>
    </row>
    <row r="728" spans="1:31" ht="13.8">
      <c r="A728" s="113"/>
      <c r="B728" s="113"/>
      <c r="C728" s="113"/>
      <c r="D728" s="113"/>
      <c r="E728" s="113"/>
      <c r="F728" s="14"/>
      <c r="G728" s="15"/>
      <c r="H728" s="14"/>
      <c r="I728" s="114"/>
      <c r="J728" s="152">
        <f t="shared" si="22"/>
        <v>0</v>
      </c>
      <c r="K728" s="88"/>
      <c r="L728" s="89"/>
      <c r="M728" s="90"/>
      <c r="N728" s="88"/>
      <c r="O728" s="89"/>
      <c r="P728" s="90"/>
      <c r="Q728" s="160"/>
      <c r="R728" s="230"/>
      <c r="S728" s="228"/>
      <c r="T728" s="228"/>
      <c r="U728" s="228"/>
      <c r="V728" s="228"/>
      <c r="W728" s="228"/>
      <c r="X728" s="228"/>
      <c r="Y728" s="229"/>
      <c r="Z728" s="220">
        <f t="shared" si="23"/>
        <v>15</v>
      </c>
      <c r="AD728" s="92"/>
      <c r="AE728" s="92"/>
    </row>
    <row r="729" spans="1:31" ht="13.8">
      <c r="A729" s="113"/>
      <c r="B729" s="113"/>
      <c r="C729" s="113"/>
      <c r="D729" s="113"/>
      <c r="E729" s="113"/>
      <c r="F729" s="14"/>
      <c r="G729" s="15"/>
      <c r="H729" s="14"/>
      <c r="I729" s="114"/>
      <c r="J729" s="152">
        <f t="shared" si="22"/>
        <v>0</v>
      </c>
      <c r="K729" s="88"/>
      <c r="L729" s="89"/>
      <c r="M729" s="90"/>
      <c r="N729" s="88"/>
      <c r="O729" s="89"/>
      <c r="P729" s="90"/>
      <c r="Q729" s="160"/>
      <c r="R729" s="230"/>
      <c r="S729" s="228"/>
      <c r="T729" s="228"/>
      <c r="U729" s="228"/>
      <c r="V729" s="228"/>
      <c r="W729" s="228"/>
      <c r="X729" s="228"/>
      <c r="Y729" s="229"/>
      <c r="Z729" s="220">
        <f t="shared" si="23"/>
        <v>15</v>
      </c>
      <c r="AD729" s="92"/>
      <c r="AE729" s="92"/>
    </row>
    <row r="730" spans="1:31" ht="13.8">
      <c r="A730" s="113"/>
      <c r="B730" s="113"/>
      <c r="C730" s="113"/>
      <c r="D730" s="113"/>
      <c r="E730" s="113"/>
      <c r="F730" s="14"/>
      <c r="G730" s="15"/>
      <c r="H730" s="14"/>
      <c r="I730" s="114"/>
      <c r="J730" s="152">
        <f t="shared" si="22"/>
        <v>0</v>
      </c>
      <c r="K730" s="88"/>
      <c r="L730" s="89"/>
      <c r="M730" s="90"/>
      <c r="N730" s="88"/>
      <c r="O730" s="89"/>
      <c r="P730" s="90"/>
      <c r="Q730" s="160"/>
      <c r="R730" s="230"/>
      <c r="S730" s="228"/>
      <c r="T730" s="228"/>
      <c r="U730" s="228"/>
      <c r="V730" s="228"/>
      <c r="W730" s="228"/>
      <c r="X730" s="228"/>
      <c r="Y730" s="229"/>
      <c r="Z730" s="220">
        <f t="shared" si="23"/>
        <v>15</v>
      </c>
      <c r="AD730" s="92"/>
      <c r="AE730" s="92"/>
    </row>
    <row r="731" spans="1:31" ht="13.8">
      <c r="A731" s="113"/>
      <c r="B731" s="113"/>
      <c r="C731" s="113"/>
      <c r="D731" s="113"/>
      <c r="E731" s="113"/>
      <c r="F731" s="14"/>
      <c r="G731" s="15"/>
      <c r="H731" s="14"/>
      <c r="I731" s="114"/>
      <c r="J731" s="152">
        <f t="shared" si="22"/>
        <v>0</v>
      </c>
      <c r="K731" s="88"/>
      <c r="L731" s="89"/>
      <c r="M731" s="90"/>
      <c r="N731" s="88"/>
      <c r="O731" s="89"/>
      <c r="P731" s="90"/>
      <c r="Q731" s="160"/>
      <c r="R731" s="230"/>
      <c r="S731" s="228"/>
      <c r="T731" s="228"/>
      <c r="U731" s="228"/>
      <c r="V731" s="228"/>
      <c r="W731" s="228"/>
      <c r="X731" s="228"/>
      <c r="Y731" s="229"/>
      <c r="Z731" s="220">
        <f t="shared" si="23"/>
        <v>15</v>
      </c>
      <c r="AD731" s="92"/>
      <c r="AE731" s="92"/>
    </row>
    <row r="732" spans="1:31" ht="13.8">
      <c r="A732" s="113"/>
      <c r="B732" s="113"/>
      <c r="C732" s="113"/>
      <c r="D732" s="113"/>
      <c r="E732" s="113"/>
      <c r="F732" s="14"/>
      <c r="G732" s="15"/>
      <c r="H732" s="14"/>
      <c r="I732" s="114"/>
      <c r="J732" s="152">
        <f t="shared" si="22"/>
        <v>0</v>
      </c>
      <c r="K732" s="88"/>
      <c r="L732" s="89"/>
      <c r="M732" s="90"/>
      <c r="N732" s="88"/>
      <c r="O732" s="89"/>
      <c r="P732" s="90"/>
      <c r="Q732" s="160"/>
      <c r="R732" s="230"/>
      <c r="S732" s="228"/>
      <c r="T732" s="228"/>
      <c r="U732" s="228"/>
      <c r="V732" s="228"/>
      <c r="W732" s="228"/>
      <c r="X732" s="228"/>
      <c r="Y732" s="229"/>
      <c r="Z732" s="220">
        <f t="shared" si="23"/>
        <v>15</v>
      </c>
      <c r="AD732" s="92"/>
      <c r="AE732" s="92"/>
    </row>
    <row r="733" spans="1:31" ht="13.8">
      <c r="A733" s="113"/>
      <c r="B733" s="113"/>
      <c r="C733" s="113"/>
      <c r="D733" s="113"/>
      <c r="E733" s="113"/>
      <c r="F733" s="14"/>
      <c r="G733" s="15"/>
      <c r="H733" s="14"/>
      <c r="I733" s="114"/>
      <c r="J733" s="152">
        <f t="shared" si="22"/>
        <v>0</v>
      </c>
      <c r="K733" s="88"/>
      <c r="L733" s="89"/>
      <c r="M733" s="90"/>
      <c r="N733" s="88"/>
      <c r="O733" s="89"/>
      <c r="P733" s="90"/>
      <c r="Q733" s="160"/>
      <c r="R733" s="230"/>
      <c r="S733" s="228"/>
      <c r="T733" s="228"/>
      <c r="U733" s="228"/>
      <c r="V733" s="228"/>
      <c r="W733" s="228"/>
      <c r="X733" s="228"/>
      <c r="Y733" s="229"/>
      <c r="Z733" s="220">
        <f t="shared" si="23"/>
        <v>15</v>
      </c>
      <c r="AD733" s="92"/>
      <c r="AE733" s="92"/>
    </row>
    <row r="734" spans="1:31" ht="13.8">
      <c r="A734" s="113"/>
      <c r="B734" s="113"/>
      <c r="C734" s="113"/>
      <c r="D734" s="113"/>
      <c r="E734" s="113"/>
      <c r="F734" s="14"/>
      <c r="G734" s="15"/>
      <c r="H734" s="14"/>
      <c r="I734" s="114"/>
      <c r="J734" s="152">
        <f t="shared" si="22"/>
        <v>0</v>
      </c>
      <c r="K734" s="88"/>
      <c r="L734" s="89"/>
      <c r="M734" s="90"/>
      <c r="N734" s="88"/>
      <c r="O734" s="89"/>
      <c r="P734" s="90"/>
      <c r="Q734" s="160"/>
      <c r="R734" s="230"/>
      <c r="S734" s="228"/>
      <c r="T734" s="228"/>
      <c r="U734" s="228"/>
      <c r="V734" s="228"/>
      <c r="W734" s="228"/>
      <c r="X734" s="228"/>
      <c r="Y734" s="229"/>
      <c r="Z734" s="220">
        <f t="shared" si="23"/>
        <v>15</v>
      </c>
      <c r="AD734" s="92"/>
      <c r="AE734" s="92"/>
    </row>
    <row r="735" spans="1:31" ht="13.8">
      <c r="A735" s="113"/>
      <c r="B735" s="113"/>
      <c r="C735" s="113"/>
      <c r="D735" s="113"/>
      <c r="E735" s="113"/>
      <c r="F735" s="14"/>
      <c r="G735" s="15"/>
      <c r="H735" s="14"/>
      <c r="I735" s="114"/>
      <c r="J735" s="152">
        <f t="shared" si="22"/>
        <v>0</v>
      </c>
      <c r="K735" s="88"/>
      <c r="L735" s="89"/>
      <c r="M735" s="90"/>
      <c r="N735" s="88"/>
      <c r="O735" s="89"/>
      <c r="P735" s="90"/>
      <c r="Q735" s="160"/>
      <c r="R735" s="230"/>
      <c r="S735" s="228"/>
      <c r="T735" s="228"/>
      <c r="U735" s="228"/>
      <c r="V735" s="228"/>
      <c r="W735" s="228"/>
      <c r="X735" s="228"/>
      <c r="Y735" s="229"/>
      <c r="Z735" s="220">
        <f t="shared" si="23"/>
        <v>15</v>
      </c>
      <c r="AD735" s="92"/>
      <c r="AE735" s="92"/>
    </row>
    <row r="736" spans="1:31" ht="13.8">
      <c r="A736" s="113"/>
      <c r="B736" s="113"/>
      <c r="C736" s="113"/>
      <c r="D736" s="113"/>
      <c r="E736" s="113"/>
      <c r="F736" s="14"/>
      <c r="G736" s="15"/>
      <c r="H736" s="14"/>
      <c r="I736" s="114"/>
      <c r="J736" s="152">
        <f t="shared" si="22"/>
        <v>0</v>
      </c>
      <c r="K736" s="88"/>
      <c r="L736" s="89"/>
      <c r="M736" s="90"/>
      <c r="N736" s="88"/>
      <c r="O736" s="89"/>
      <c r="P736" s="90"/>
      <c r="Q736" s="160"/>
      <c r="R736" s="230"/>
      <c r="S736" s="228"/>
      <c r="T736" s="228"/>
      <c r="U736" s="228"/>
      <c r="V736" s="228"/>
      <c r="W736" s="228"/>
      <c r="X736" s="228"/>
      <c r="Y736" s="229"/>
      <c r="Z736" s="220">
        <f t="shared" si="23"/>
        <v>15</v>
      </c>
      <c r="AD736" s="92"/>
      <c r="AE736" s="92"/>
    </row>
    <row r="737" spans="1:31" ht="13.8">
      <c r="A737" s="113"/>
      <c r="B737" s="113"/>
      <c r="C737" s="113"/>
      <c r="D737" s="113"/>
      <c r="E737" s="113"/>
      <c r="F737" s="14"/>
      <c r="G737" s="15"/>
      <c r="H737" s="14"/>
      <c r="I737" s="114"/>
      <c r="J737" s="152">
        <f t="shared" si="22"/>
        <v>0</v>
      </c>
      <c r="K737" s="88"/>
      <c r="L737" s="89"/>
      <c r="M737" s="90"/>
      <c r="N737" s="88"/>
      <c r="O737" s="89"/>
      <c r="P737" s="90"/>
      <c r="Q737" s="160"/>
      <c r="R737" s="230"/>
      <c r="S737" s="228"/>
      <c r="T737" s="228"/>
      <c r="U737" s="228"/>
      <c r="V737" s="228"/>
      <c r="W737" s="228"/>
      <c r="X737" s="228"/>
      <c r="Y737" s="229"/>
      <c r="Z737" s="220">
        <f t="shared" si="23"/>
        <v>15</v>
      </c>
      <c r="AD737" s="92"/>
      <c r="AE737" s="92"/>
    </row>
    <row r="738" spans="1:31" ht="13.8">
      <c r="A738" s="113"/>
      <c r="B738" s="113"/>
      <c r="C738" s="113"/>
      <c r="D738" s="113"/>
      <c r="E738" s="113"/>
      <c r="F738" s="14"/>
      <c r="G738" s="15"/>
      <c r="H738" s="14"/>
      <c r="I738" s="114"/>
      <c r="J738" s="152">
        <f t="shared" si="22"/>
        <v>0</v>
      </c>
      <c r="K738" s="88"/>
      <c r="L738" s="89"/>
      <c r="M738" s="90"/>
      <c r="N738" s="88"/>
      <c r="O738" s="89"/>
      <c r="P738" s="90"/>
      <c r="Q738" s="160"/>
      <c r="R738" s="230"/>
      <c r="S738" s="228"/>
      <c r="T738" s="228"/>
      <c r="U738" s="228"/>
      <c r="V738" s="228"/>
      <c r="W738" s="228"/>
      <c r="X738" s="228"/>
      <c r="Y738" s="229"/>
      <c r="Z738" s="220">
        <f t="shared" si="23"/>
        <v>15</v>
      </c>
      <c r="AD738" s="92"/>
      <c r="AE738" s="92"/>
    </row>
    <row r="739" spans="1:31" ht="13.8">
      <c r="A739" s="113"/>
      <c r="B739" s="113"/>
      <c r="C739" s="113"/>
      <c r="D739" s="113"/>
      <c r="E739" s="113"/>
      <c r="F739" s="14"/>
      <c r="G739" s="15"/>
      <c r="H739" s="14"/>
      <c r="I739" s="114"/>
      <c r="J739" s="152">
        <f t="shared" si="22"/>
        <v>0</v>
      </c>
      <c r="K739" s="88"/>
      <c r="L739" s="89"/>
      <c r="M739" s="90"/>
      <c r="N739" s="88"/>
      <c r="O739" s="89"/>
      <c r="P739" s="90"/>
      <c r="Q739" s="160"/>
      <c r="R739" s="230"/>
      <c r="S739" s="228"/>
      <c r="T739" s="228"/>
      <c r="U739" s="228"/>
      <c r="V739" s="228"/>
      <c r="W739" s="228"/>
      <c r="X739" s="228"/>
      <c r="Y739" s="229"/>
      <c r="Z739" s="220">
        <f t="shared" si="23"/>
        <v>15</v>
      </c>
      <c r="AD739" s="92"/>
      <c r="AE739" s="92"/>
    </row>
    <row r="740" spans="1:31" ht="13.8">
      <c r="A740" s="113"/>
      <c r="B740" s="113"/>
      <c r="C740" s="113"/>
      <c r="D740" s="113"/>
      <c r="E740" s="113"/>
      <c r="F740" s="14"/>
      <c r="G740" s="15"/>
      <c r="H740" s="14"/>
      <c r="I740" s="114"/>
      <c r="J740" s="152">
        <f t="shared" si="22"/>
        <v>0</v>
      </c>
      <c r="K740" s="88"/>
      <c r="L740" s="89"/>
      <c r="M740" s="90"/>
      <c r="N740" s="88"/>
      <c r="O740" s="89"/>
      <c r="P740" s="90"/>
      <c r="Q740" s="160"/>
      <c r="R740" s="230"/>
      <c r="S740" s="228"/>
      <c r="T740" s="228"/>
      <c r="U740" s="228"/>
      <c r="V740" s="228"/>
      <c r="W740" s="228"/>
      <c r="X740" s="228"/>
      <c r="Y740" s="229"/>
      <c r="Z740" s="220">
        <f t="shared" si="23"/>
        <v>15</v>
      </c>
      <c r="AD740" s="92"/>
      <c r="AE740" s="92"/>
    </row>
    <row r="741" spans="1:31" ht="13.8">
      <c r="A741" s="113"/>
      <c r="B741" s="113"/>
      <c r="C741" s="113"/>
      <c r="D741" s="113"/>
      <c r="E741" s="113"/>
      <c r="F741" s="14"/>
      <c r="G741" s="15"/>
      <c r="H741" s="14"/>
      <c r="I741" s="114"/>
      <c r="J741" s="152">
        <f t="shared" si="22"/>
        <v>0</v>
      </c>
      <c r="K741" s="88"/>
      <c r="L741" s="89"/>
      <c r="M741" s="90"/>
      <c r="N741" s="88"/>
      <c r="O741" s="89"/>
      <c r="P741" s="90"/>
      <c r="Q741" s="160"/>
      <c r="R741" s="230"/>
      <c r="S741" s="228"/>
      <c r="T741" s="228"/>
      <c r="U741" s="228"/>
      <c r="V741" s="228"/>
      <c r="W741" s="228"/>
      <c r="X741" s="228"/>
      <c r="Y741" s="229"/>
      <c r="Z741" s="220">
        <f t="shared" si="23"/>
        <v>15</v>
      </c>
      <c r="AD741" s="92"/>
      <c r="AE741" s="92"/>
    </row>
    <row r="742" spans="1:31" ht="13.8">
      <c r="A742" s="113"/>
      <c r="B742" s="113"/>
      <c r="C742" s="113"/>
      <c r="D742" s="113"/>
      <c r="E742" s="113"/>
      <c r="F742" s="14"/>
      <c r="G742" s="15"/>
      <c r="H742" s="14"/>
      <c r="I742" s="114"/>
      <c r="J742" s="152">
        <f t="shared" si="22"/>
        <v>0</v>
      </c>
      <c r="K742" s="88"/>
      <c r="L742" s="89"/>
      <c r="M742" s="90"/>
      <c r="N742" s="88"/>
      <c r="O742" s="89"/>
      <c r="P742" s="90"/>
      <c r="Q742" s="160"/>
      <c r="R742" s="230"/>
      <c r="S742" s="228"/>
      <c r="T742" s="228"/>
      <c r="U742" s="228"/>
      <c r="V742" s="228"/>
      <c r="W742" s="228"/>
      <c r="X742" s="228"/>
      <c r="Y742" s="229"/>
      <c r="Z742" s="220">
        <f t="shared" si="23"/>
        <v>15</v>
      </c>
      <c r="AD742" s="92"/>
      <c r="AE742" s="92"/>
    </row>
    <row r="743" spans="1:31" ht="13.8">
      <c r="A743" s="113"/>
      <c r="B743" s="113"/>
      <c r="C743" s="113"/>
      <c r="D743" s="113"/>
      <c r="E743" s="113"/>
      <c r="F743" s="14"/>
      <c r="G743" s="15"/>
      <c r="H743" s="14"/>
      <c r="I743" s="114"/>
      <c r="J743" s="152">
        <f t="shared" si="22"/>
        <v>0</v>
      </c>
      <c r="K743" s="88"/>
      <c r="L743" s="89"/>
      <c r="M743" s="90"/>
      <c r="N743" s="88"/>
      <c r="O743" s="89"/>
      <c r="P743" s="90"/>
      <c r="Q743" s="160"/>
      <c r="R743" s="230"/>
      <c r="S743" s="228"/>
      <c r="T743" s="228"/>
      <c r="U743" s="228"/>
      <c r="V743" s="228"/>
      <c r="W743" s="228"/>
      <c r="X743" s="228"/>
      <c r="Y743" s="229"/>
      <c r="Z743" s="220">
        <f t="shared" si="23"/>
        <v>15</v>
      </c>
      <c r="AD743" s="92"/>
      <c r="AE743" s="92"/>
    </row>
    <row r="744" spans="1:31" ht="13.8">
      <c r="A744" s="113"/>
      <c r="B744" s="113"/>
      <c r="C744" s="113"/>
      <c r="D744" s="113"/>
      <c r="E744" s="113"/>
      <c r="F744" s="14"/>
      <c r="G744" s="15"/>
      <c r="H744" s="14"/>
      <c r="I744" s="114"/>
      <c r="J744" s="152">
        <f t="shared" si="22"/>
        <v>0</v>
      </c>
      <c r="K744" s="88"/>
      <c r="L744" s="89"/>
      <c r="M744" s="90"/>
      <c r="N744" s="88"/>
      <c r="O744" s="89"/>
      <c r="P744" s="90"/>
      <c r="Q744" s="160"/>
      <c r="R744" s="230"/>
      <c r="S744" s="228"/>
      <c r="T744" s="228"/>
      <c r="U744" s="228"/>
      <c r="V744" s="228"/>
      <c r="W744" s="228"/>
      <c r="X744" s="228"/>
      <c r="Y744" s="229"/>
      <c r="Z744" s="220">
        <f t="shared" si="23"/>
        <v>15</v>
      </c>
      <c r="AD744" s="92"/>
      <c r="AE744" s="92"/>
    </row>
    <row r="745" spans="1:31" ht="13.8">
      <c r="A745" s="113"/>
      <c r="B745" s="113"/>
      <c r="C745" s="113"/>
      <c r="D745" s="113"/>
      <c r="E745" s="113"/>
      <c r="F745" s="14"/>
      <c r="G745" s="15"/>
      <c r="H745" s="14"/>
      <c r="I745" s="114"/>
      <c r="J745" s="152">
        <f t="shared" si="22"/>
        <v>0</v>
      </c>
      <c r="K745" s="88"/>
      <c r="L745" s="89"/>
      <c r="M745" s="90"/>
      <c r="N745" s="88"/>
      <c r="O745" s="89"/>
      <c r="P745" s="90"/>
      <c r="Q745" s="160"/>
      <c r="R745" s="230"/>
      <c r="S745" s="228"/>
      <c r="T745" s="228"/>
      <c r="U745" s="228"/>
      <c r="V745" s="228"/>
      <c r="W745" s="228"/>
      <c r="X745" s="228"/>
      <c r="Y745" s="229"/>
      <c r="Z745" s="220">
        <f t="shared" si="23"/>
        <v>15</v>
      </c>
      <c r="AD745" s="92"/>
      <c r="AE745" s="92"/>
    </row>
    <row r="746" spans="1:31" ht="13.8">
      <c r="A746" s="113"/>
      <c r="B746" s="113"/>
      <c r="C746" s="113"/>
      <c r="D746" s="113"/>
      <c r="E746" s="113"/>
      <c r="F746" s="14"/>
      <c r="G746" s="15"/>
      <c r="H746" s="14"/>
      <c r="I746" s="114"/>
      <c r="J746" s="152">
        <f t="shared" si="22"/>
        <v>0</v>
      </c>
      <c r="K746" s="88"/>
      <c r="L746" s="89"/>
      <c r="M746" s="90"/>
      <c r="N746" s="88"/>
      <c r="O746" s="89"/>
      <c r="P746" s="90"/>
      <c r="Q746" s="160"/>
      <c r="R746" s="230"/>
      <c r="S746" s="228"/>
      <c r="T746" s="228"/>
      <c r="U746" s="228"/>
      <c r="V746" s="228"/>
      <c r="W746" s="228"/>
      <c r="X746" s="228"/>
      <c r="Y746" s="229"/>
      <c r="Z746" s="220">
        <f t="shared" si="23"/>
        <v>15</v>
      </c>
      <c r="AD746" s="92"/>
      <c r="AE746" s="92"/>
    </row>
    <row r="747" spans="1:31" ht="13.8">
      <c r="A747" s="113"/>
      <c r="B747" s="113"/>
      <c r="C747" s="113"/>
      <c r="D747" s="113"/>
      <c r="E747" s="113"/>
      <c r="F747" s="14"/>
      <c r="G747" s="15"/>
      <c r="H747" s="14"/>
      <c r="I747" s="114"/>
      <c r="J747" s="152">
        <f t="shared" si="22"/>
        <v>0</v>
      </c>
      <c r="K747" s="88"/>
      <c r="L747" s="89"/>
      <c r="M747" s="90"/>
      <c r="N747" s="88"/>
      <c r="O747" s="89"/>
      <c r="P747" s="90"/>
      <c r="Q747" s="160"/>
      <c r="R747" s="230"/>
      <c r="S747" s="228"/>
      <c r="T747" s="228"/>
      <c r="U747" s="228"/>
      <c r="V747" s="228"/>
      <c r="W747" s="228"/>
      <c r="X747" s="228"/>
      <c r="Y747" s="229"/>
      <c r="Z747" s="220">
        <f t="shared" si="23"/>
        <v>15</v>
      </c>
      <c r="AD747" s="92"/>
      <c r="AE747" s="92"/>
    </row>
    <row r="748" spans="1:31" ht="13.8">
      <c r="A748" s="113"/>
      <c r="B748" s="113"/>
      <c r="C748" s="113"/>
      <c r="D748" s="113"/>
      <c r="E748" s="113"/>
      <c r="F748" s="14"/>
      <c r="G748" s="15"/>
      <c r="H748" s="14"/>
      <c r="I748" s="114"/>
      <c r="J748" s="152">
        <f t="shared" si="22"/>
        <v>0</v>
      </c>
      <c r="K748" s="88"/>
      <c r="L748" s="89"/>
      <c r="M748" s="90"/>
      <c r="N748" s="88"/>
      <c r="O748" s="89"/>
      <c r="P748" s="90"/>
      <c r="Q748" s="160"/>
      <c r="R748" s="230"/>
      <c r="S748" s="228"/>
      <c r="T748" s="228"/>
      <c r="U748" s="228"/>
      <c r="V748" s="228"/>
      <c r="W748" s="228"/>
      <c r="X748" s="228"/>
      <c r="Y748" s="229"/>
      <c r="Z748" s="220">
        <f t="shared" si="23"/>
        <v>15</v>
      </c>
      <c r="AD748" s="92"/>
      <c r="AE748" s="92"/>
    </row>
    <row r="749" spans="1:31" ht="13.8">
      <c r="A749" s="113"/>
      <c r="B749" s="113"/>
      <c r="C749" s="113"/>
      <c r="D749" s="113"/>
      <c r="E749" s="113"/>
      <c r="F749" s="14"/>
      <c r="G749" s="15"/>
      <c r="H749" s="14"/>
      <c r="I749" s="114"/>
      <c r="J749" s="152">
        <f t="shared" si="22"/>
        <v>0</v>
      </c>
      <c r="K749" s="88"/>
      <c r="L749" s="89"/>
      <c r="M749" s="90"/>
      <c r="N749" s="88"/>
      <c r="O749" s="89"/>
      <c r="P749" s="90"/>
      <c r="Q749" s="160"/>
      <c r="R749" s="230"/>
      <c r="S749" s="228"/>
      <c r="T749" s="228"/>
      <c r="U749" s="228"/>
      <c r="V749" s="228"/>
      <c r="W749" s="228"/>
      <c r="X749" s="228"/>
      <c r="Y749" s="229"/>
      <c r="Z749" s="220">
        <f t="shared" si="23"/>
        <v>15</v>
      </c>
      <c r="AD749" s="92"/>
      <c r="AE749" s="92"/>
    </row>
    <row r="750" spans="1:31" ht="13.8">
      <c r="A750" s="113"/>
      <c r="B750" s="113"/>
      <c r="C750" s="113"/>
      <c r="D750" s="113"/>
      <c r="E750" s="113"/>
      <c r="F750" s="14"/>
      <c r="G750" s="15"/>
      <c r="H750" s="14"/>
      <c r="I750" s="114"/>
      <c r="J750" s="152">
        <f t="shared" si="22"/>
        <v>0</v>
      </c>
      <c r="K750" s="88"/>
      <c r="L750" s="89"/>
      <c r="M750" s="90"/>
      <c r="N750" s="88"/>
      <c r="O750" s="89"/>
      <c r="P750" s="90"/>
      <c r="Q750" s="160"/>
      <c r="R750" s="230"/>
      <c r="S750" s="228"/>
      <c r="T750" s="228"/>
      <c r="U750" s="228"/>
      <c r="V750" s="228"/>
      <c r="W750" s="228"/>
      <c r="X750" s="228"/>
      <c r="Y750" s="229"/>
      <c r="Z750" s="220">
        <f t="shared" si="23"/>
        <v>15</v>
      </c>
      <c r="AD750" s="92"/>
      <c r="AE750" s="92"/>
    </row>
    <row r="751" spans="1:31" ht="13.8">
      <c r="A751" s="113"/>
      <c r="B751" s="113"/>
      <c r="C751" s="113"/>
      <c r="D751" s="113"/>
      <c r="E751" s="113"/>
      <c r="F751" s="14"/>
      <c r="G751" s="15"/>
      <c r="H751" s="14"/>
      <c r="I751" s="114"/>
      <c r="J751" s="152">
        <f t="shared" si="22"/>
        <v>0</v>
      </c>
      <c r="K751" s="88"/>
      <c r="L751" s="89"/>
      <c r="M751" s="90"/>
      <c r="N751" s="88"/>
      <c r="O751" s="89"/>
      <c r="P751" s="90"/>
      <c r="Q751" s="160"/>
      <c r="R751" s="230"/>
      <c r="S751" s="228"/>
      <c r="T751" s="228"/>
      <c r="U751" s="228"/>
      <c r="V751" s="228"/>
      <c r="W751" s="228"/>
      <c r="X751" s="228"/>
      <c r="Y751" s="229"/>
      <c r="Z751" s="220">
        <f t="shared" si="23"/>
        <v>15</v>
      </c>
      <c r="AD751" s="92"/>
      <c r="AE751" s="92"/>
    </row>
    <row r="752" spans="1:31" ht="13.8">
      <c r="A752" s="113"/>
      <c r="B752" s="113"/>
      <c r="C752" s="113"/>
      <c r="D752" s="113"/>
      <c r="E752" s="113"/>
      <c r="F752" s="14"/>
      <c r="G752" s="15"/>
      <c r="H752" s="14"/>
      <c r="I752" s="114"/>
      <c r="J752" s="152">
        <f t="shared" si="22"/>
        <v>0</v>
      </c>
      <c r="K752" s="88"/>
      <c r="L752" s="89"/>
      <c r="M752" s="90"/>
      <c r="N752" s="88"/>
      <c r="O752" s="89"/>
      <c r="P752" s="90"/>
      <c r="Q752" s="160"/>
      <c r="R752" s="230"/>
      <c r="S752" s="228"/>
      <c r="T752" s="228"/>
      <c r="U752" s="228"/>
      <c r="V752" s="228"/>
      <c r="W752" s="228"/>
      <c r="X752" s="228"/>
      <c r="Y752" s="229"/>
      <c r="Z752" s="220">
        <f t="shared" si="23"/>
        <v>15</v>
      </c>
      <c r="AD752" s="92"/>
      <c r="AE752" s="92"/>
    </row>
    <row r="753" spans="1:31" ht="13.8">
      <c r="A753" s="113"/>
      <c r="B753" s="113"/>
      <c r="C753" s="113"/>
      <c r="D753" s="113"/>
      <c r="E753" s="113"/>
      <c r="F753" s="14"/>
      <c r="G753" s="15"/>
      <c r="H753" s="14"/>
      <c r="I753" s="114"/>
      <c r="J753" s="152">
        <f t="shared" si="22"/>
        <v>0</v>
      </c>
      <c r="K753" s="88"/>
      <c r="L753" s="89"/>
      <c r="M753" s="90"/>
      <c r="N753" s="88"/>
      <c r="O753" s="89"/>
      <c r="P753" s="90"/>
      <c r="Q753" s="160"/>
      <c r="R753" s="230"/>
      <c r="S753" s="228"/>
      <c r="T753" s="228"/>
      <c r="U753" s="228"/>
      <c r="V753" s="228"/>
      <c r="W753" s="228"/>
      <c r="X753" s="228"/>
      <c r="Y753" s="229"/>
      <c r="Z753" s="220">
        <f t="shared" si="23"/>
        <v>15</v>
      </c>
      <c r="AD753" s="92"/>
      <c r="AE753" s="92"/>
    </row>
    <row r="754" spans="1:31" ht="13.8">
      <c r="A754" s="113"/>
      <c r="B754" s="113"/>
      <c r="C754" s="113"/>
      <c r="D754" s="113"/>
      <c r="E754" s="113"/>
      <c r="F754" s="14"/>
      <c r="G754" s="15"/>
      <c r="H754" s="14"/>
      <c r="I754" s="114"/>
      <c r="J754" s="152">
        <f t="shared" si="22"/>
        <v>0</v>
      </c>
      <c r="K754" s="88"/>
      <c r="L754" s="89"/>
      <c r="M754" s="90"/>
      <c r="N754" s="88"/>
      <c r="O754" s="89"/>
      <c r="P754" s="90"/>
      <c r="Q754" s="160"/>
      <c r="R754" s="230"/>
      <c r="S754" s="228"/>
      <c r="T754" s="228"/>
      <c r="U754" s="228"/>
      <c r="V754" s="228"/>
      <c r="W754" s="228"/>
      <c r="X754" s="228"/>
      <c r="Y754" s="229"/>
      <c r="Z754" s="220">
        <f t="shared" si="23"/>
        <v>15</v>
      </c>
      <c r="AD754" s="92"/>
      <c r="AE754" s="92"/>
    </row>
    <row r="755" spans="1:31" ht="13.8">
      <c r="A755" s="113"/>
      <c r="B755" s="113"/>
      <c r="C755" s="113"/>
      <c r="D755" s="113"/>
      <c r="E755" s="113"/>
      <c r="F755" s="14"/>
      <c r="G755" s="15"/>
      <c r="H755" s="14"/>
      <c r="I755" s="114"/>
      <c r="J755" s="152">
        <f t="shared" si="22"/>
        <v>0</v>
      </c>
      <c r="K755" s="88"/>
      <c r="L755" s="89"/>
      <c r="M755" s="90"/>
      <c r="N755" s="88"/>
      <c r="O755" s="89"/>
      <c r="P755" s="90"/>
      <c r="Q755" s="160"/>
      <c r="R755" s="230"/>
      <c r="S755" s="228"/>
      <c r="T755" s="228"/>
      <c r="U755" s="228"/>
      <c r="V755" s="228"/>
      <c r="W755" s="228"/>
      <c r="X755" s="228"/>
      <c r="Y755" s="229"/>
      <c r="Z755" s="220">
        <f t="shared" si="23"/>
        <v>15</v>
      </c>
      <c r="AD755" s="92"/>
      <c r="AE755" s="92"/>
    </row>
    <row r="756" spans="1:31" ht="13.8">
      <c r="A756" s="113"/>
      <c r="B756" s="113"/>
      <c r="C756" s="113"/>
      <c r="D756" s="113"/>
      <c r="E756" s="113"/>
      <c r="F756" s="14"/>
      <c r="G756" s="15"/>
      <c r="H756" s="14"/>
      <c r="I756" s="114"/>
      <c r="J756" s="152">
        <f t="shared" si="22"/>
        <v>0</v>
      </c>
      <c r="K756" s="88"/>
      <c r="L756" s="89"/>
      <c r="M756" s="90"/>
      <c r="N756" s="88"/>
      <c r="O756" s="89"/>
      <c r="P756" s="90"/>
      <c r="Q756" s="160"/>
      <c r="R756" s="230"/>
      <c r="S756" s="228"/>
      <c r="T756" s="228"/>
      <c r="U756" s="228"/>
      <c r="V756" s="228"/>
      <c r="W756" s="228"/>
      <c r="X756" s="228"/>
      <c r="Y756" s="229"/>
      <c r="Z756" s="220">
        <f t="shared" si="23"/>
        <v>15</v>
      </c>
      <c r="AD756" s="92"/>
      <c r="AE756" s="92"/>
    </row>
    <row r="757" spans="1:31" ht="13.8">
      <c r="A757" s="113"/>
      <c r="B757" s="113"/>
      <c r="C757" s="113"/>
      <c r="D757" s="113"/>
      <c r="E757" s="113"/>
      <c r="F757" s="14"/>
      <c r="G757" s="15"/>
      <c r="H757" s="14"/>
      <c r="I757" s="114"/>
      <c r="J757" s="152">
        <f t="shared" si="22"/>
        <v>0</v>
      </c>
      <c r="K757" s="88"/>
      <c r="L757" s="89"/>
      <c r="M757" s="90"/>
      <c r="N757" s="88"/>
      <c r="O757" s="89"/>
      <c r="P757" s="90"/>
      <c r="Q757" s="160"/>
      <c r="R757" s="230"/>
      <c r="S757" s="228"/>
      <c r="T757" s="228"/>
      <c r="U757" s="228"/>
      <c r="V757" s="228"/>
      <c r="W757" s="228"/>
      <c r="X757" s="228"/>
      <c r="Y757" s="229"/>
      <c r="Z757" s="220">
        <f t="shared" si="23"/>
        <v>15</v>
      </c>
      <c r="AD757" s="92"/>
      <c r="AE757" s="92"/>
    </row>
    <row r="758" spans="1:31" ht="13.8">
      <c r="A758" s="113"/>
      <c r="B758" s="113"/>
      <c r="C758" s="113"/>
      <c r="D758" s="113"/>
      <c r="E758" s="113"/>
      <c r="F758" s="14"/>
      <c r="G758" s="15"/>
      <c r="H758" s="14"/>
      <c r="I758" s="114"/>
      <c r="J758" s="152">
        <f t="shared" si="22"/>
        <v>0</v>
      </c>
      <c r="K758" s="88"/>
      <c r="L758" s="89"/>
      <c r="M758" s="90"/>
      <c r="N758" s="88"/>
      <c r="O758" s="89"/>
      <c r="P758" s="90"/>
      <c r="Q758" s="160"/>
      <c r="R758" s="230"/>
      <c r="S758" s="228"/>
      <c r="T758" s="228"/>
      <c r="U758" s="228"/>
      <c r="V758" s="228"/>
      <c r="W758" s="228"/>
      <c r="X758" s="228"/>
      <c r="Y758" s="229"/>
      <c r="Z758" s="220">
        <f t="shared" si="23"/>
        <v>15</v>
      </c>
      <c r="AD758" s="92"/>
      <c r="AE758" s="92"/>
    </row>
    <row r="759" spans="1:31" ht="13.8">
      <c r="A759" s="113"/>
      <c r="B759" s="113"/>
      <c r="C759" s="113"/>
      <c r="D759" s="113"/>
      <c r="E759" s="113"/>
      <c r="F759" s="14"/>
      <c r="G759" s="15"/>
      <c r="H759" s="14"/>
      <c r="I759" s="114"/>
      <c r="J759" s="152">
        <f t="shared" si="22"/>
        <v>0</v>
      </c>
      <c r="K759" s="88"/>
      <c r="L759" s="89"/>
      <c r="M759" s="90"/>
      <c r="N759" s="88"/>
      <c r="O759" s="89"/>
      <c r="P759" s="90"/>
      <c r="Q759" s="160"/>
      <c r="R759" s="230"/>
      <c r="S759" s="228"/>
      <c r="T759" s="228"/>
      <c r="U759" s="228"/>
      <c r="V759" s="228"/>
      <c r="W759" s="228"/>
      <c r="X759" s="228"/>
      <c r="Y759" s="229"/>
      <c r="Z759" s="220">
        <f t="shared" si="23"/>
        <v>15</v>
      </c>
      <c r="AD759" s="92"/>
      <c r="AE759" s="92"/>
    </row>
    <row r="760" spans="1:31" ht="13.8">
      <c r="A760" s="113"/>
      <c r="B760" s="113"/>
      <c r="C760" s="113"/>
      <c r="D760" s="113"/>
      <c r="E760" s="113"/>
      <c r="F760" s="14"/>
      <c r="G760" s="15"/>
      <c r="H760" s="14"/>
      <c r="I760" s="114"/>
      <c r="J760" s="152">
        <f t="shared" si="22"/>
        <v>0</v>
      </c>
      <c r="K760" s="88"/>
      <c r="L760" s="89"/>
      <c r="M760" s="90"/>
      <c r="N760" s="88"/>
      <c r="O760" s="89"/>
      <c r="P760" s="90"/>
      <c r="Q760" s="160"/>
      <c r="R760" s="230"/>
      <c r="S760" s="228"/>
      <c r="T760" s="228"/>
      <c r="U760" s="228"/>
      <c r="V760" s="228"/>
      <c r="W760" s="228"/>
      <c r="X760" s="228"/>
      <c r="Y760" s="229"/>
      <c r="Z760" s="220">
        <f t="shared" si="23"/>
        <v>15</v>
      </c>
      <c r="AD760" s="92"/>
      <c r="AE760" s="92"/>
    </row>
    <row r="761" spans="1:31" ht="13.8">
      <c r="A761" s="113"/>
      <c r="B761" s="113"/>
      <c r="C761" s="113"/>
      <c r="D761" s="113"/>
      <c r="E761" s="113"/>
      <c r="F761" s="14"/>
      <c r="G761" s="15"/>
      <c r="H761" s="14"/>
      <c r="I761" s="114"/>
      <c r="J761" s="152">
        <f t="shared" si="22"/>
        <v>0</v>
      </c>
      <c r="K761" s="88"/>
      <c r="L761" s="89"/>
      <c r="M761" s="90"/>
      <c r="N761" s="88"/>
      <c r="O761" s="89"/>
      <c r="P761" s="90"/>
      <c r="Q761" s="160"/>
      <c r="R761" s="230"/>
      <c r="S761" s="228"/>
      <c r="T761" s="228"/>
      <c r="U761" s="228"/>
      <c r="V761" s="228"/>
      <c r="W761" s="228"/>
      <c r="X761" s="228"/>
      <c r="Y761" s="229"/>
      <c r="Z761" s="220">
        <f t="shared" si="23"/>
        <v>15</v>
      </c>
      <c r="AD761" s="92"/>
      <c r="AE761" s="92"/>
    </row>
    <row r="762" spans="1:31" ht="13.8">
      <c r="A762" s="113"/>
      <c r="B762" s="113"/>
      <c r="C762" s="113"/>
      <c r="D762" s="113"/>
      <c r="E762" s="113"/>
      <c r="F762" s="14"/>
      <c r="G762" s="15"/>
      <c r="H762" s="14"/>
      <c r="I762" s="114"/>
      <c r="J762" s="152">
        <f t="shared" si="22"/>
        <v>0</v>
      </c>
      <c r="K762" s="88"/>
      <c r="L762" s="89"/>
      <c r="M762" s="90"/>
      <c r="N762" s="88"/>
      <c r="O762" s="89"/>
      <c r="P762" s="90"/>
      <c r="Q762" s="160"/>
      <c r="R762" s="230"/>
      <c r="S762" s="228"/>
      <c r="T762" s="228"/>
      <c r="U762" s="228"/>
      <c r="V762" s="228"/>
      <c r="W762" s="228"/>
      <c r="X762" s="228"/>
      <c r="Y762" s="229"/>
      <c r="Z762" s="220">
        <f t="shared" si="23"/>
        <v>15</v>
      </c>
      <c r="AD762" s="92"/>
      <c r="AE762" s="92"/>
    </row>
    <row r="763" spans="1:31" ht="13.8">
      <c r="A763" s="113"/>
      <c r="B763" s="113"/>
      <c r="C763" s="113"/>
      <c r="D763" s="113"/>
      <c r="E763" s="113"/>
      <c r="F763" s="14"/>
      <c r="G763" s="15"/>
      <c r="H763" s="14"/>
      <c r="I763" s="114"/>
      <c r="J763" s="152">
        <f t="shared" si="22"/>
        <v>0</v>
      </c>
      <c r="K763" s="88"/>
      <c r="L763" s="89"/>
      <c r="M763" s="90"/>
      <c r="N763" s="88"/>
      <c r="O763" s="89"/>
      <c r="P763" s="90"/>
      <c r="Q763" s="160"/>
      <c r="R763" s="230"/>
      <c r="S763" s="228"/>
      <c r="T763" s="228"/>
      <c r="U763" s="228"/>
      <c r="V763" s="228"/>
      <c r="W763" s="228"/>
      <c r="X763" s="228"/>
      <c r="Y763" s="229"/>
      <c r="Z763" s="220">
        <f t="shared" si="23"/>
        <v>15</v>
      </c>
      <c r="AD763" s="92"/>
      <c r="AE763" s="92"/>
    </row>
    <row r="764" spans="1:31" ht="13.8">
      <c r="A764" s="113"/>
      <c r="B764" s="113"/>
      <c r="C764" s="113"/>
      <c r="D764" s="113"/>
      <c r="E764" s="113"/>
      <c r="F764" s="14"/>
      <c r="G764" s="15"/>
      <c r="H764" s="14"/>
      <c r="I764" s="114"/>
      <c r="J764" s="152">
        <f t="shared" si="22"/>
        <v>0</v>
      </c>
      <c r="K764" s="88"/>
      <c r="L764" s="89"/>
      <c r="M764" s="90"/>
      <c r="N764" s="88"/>
      <c r="O764" s="89"/>
      <c r="P764" s="90"/>
      <c r="Q764" s="160"/>
      <c r="R764" s="230"/>
      <c r="S764" s="228"/>
      <c r="T764" s="228"/>
      <c r="U764" s="228"/>
      <c r="V764" s="228"/>
      <c r="W764" s="228"/>
      <c r="X764" s="228"/>
      <c r="Y764" s="229"/>
      <c r="Z764" s="220">
        <f t="shared" si="23"/>
        <v>15</v>
      </c>
      <c r="AD764" s="92"/>
      <c r="AE764" s="92"/>
    </row>
    <row r="765" spans="1:31" ht="13.8">
      <c r="A765" s="113"/>
      <c r="B765" s="113"/>
      <c r="C765" s="113"/>
      <c r="D765" s="113"/>
      <c r="E765" s="113"/>
      <c r="F765" s="14"/>
      <c r="G765" s="15"/>
      <c r="H765" s="14"/>
      <c r="I765" s="114"/>
      <c r="J765" s="152">
        <f t="shared" si="22"/>
        <v>0</v>
      </c>
      <c r="K765" s="88"/>
      <c r="L765" s="89"/>
      <c r="M765" s="90"/>
      <c r="N765" s="88"/>
      <c r="O765" s="89"/>
      <c r="P765" s="90"/>
      <c r="Q765" s="160"/>
      <c r="R765" s="230"/>
      <c r="S765" s="228"/>
      <c r="T765" s="228"/>
      <c r="U765" s="228"/>
      <c r="V765" s="228"/>
      <c r="W765" s="228"/>
      <c r="X765" s="228"/>
      <c r="Y765" s="229"/>
      <c r="Z765" s="220">
        <f t="shared" si="23"/>
        <v>15</v>
      </c>
      <c r="AD765" s="92"/>
      <c r="AE765" s="92"/>
    </row>
    <row r="766" spans="1:31" ht="13.8">
      <c r="A766" s="113"/>
      <c r="B766" s="113"/>
      <c r="C766" s="113"/>
      <c r="D766" s="113"/>
      <c r="E766" s="113"/>
      <c r="F766" s="14"/>
      <c r="G766" s="15"/>
      <c r="H766" s="14"/>
      <c r="I766" s="114"/>
      <c r="J766" s="152">
        <f t="shared" si="22"/>
        <v>0</v>
      </c>
      <c r="K766" s="88"/>
      <c r="L766" s="89"/>
      <c r="M766" s="90"/>
      <c r="N766" s="88"/>
      <c r="O766" s="89"/>
      <c r="P766" s="90"/>
      <c r="Q766" s="160"/>
      <c r="R766" s="230"/>
      <c r="S766" s="228"/>
      <c r="T766" s="228"/>
      <c r="U766" s="228"/>
      <c r="V766" s="228"/>
      <c r="W766" s="228"/>
      <c r="X766" s="228"/>
      <c r="Y766" s="229"/>
      <c r="Z766" s="220">
        <f t="shared" si="23"/>
        <v>15</v>
      </c>
      <c r="AD766" s="92"/>
      <c r="AE766" s="92"/>
    </row>
    <row r="767" spans="1:31" ht="13.8">
      <c r="A767" s="113"/>
      <c r="B767" s="113"/>
      <c r="C767" s="113"/>
      <c r="D767" s="113"/>
      <c r="E767" s="113"/>
      <c r="F767" s="14"/>
      <c r="G767" s="15"/>
      <c r="H767" s="14"/>
      <c r="I767" s="114"/>
      <c r="J767" s="152">
        <f t="shared" si="22"/>
        <v>0</v>
      </c>
      <c r="K767" s="88"/>
      <c r="L767" s="89"/>
      <c r="M767" s="90"/>
      <c r="N767" s="88"/>
      <c r="O767" s="89"/>
      <c r="P767" s="90"/>
      <c r="Q767" s="160"/>
      <c r="R767" s="230"/>
      <c r="S767" s="228"/>
      <c r="T767" s="228"/>
      <c r="U767" s="228"/>
      <c r="V767" s="228"/>
      <c r="W767" s="228"/>
      <c r="X767" s="228"/>
      <c r="Y767" s="229"/>
      <c r="Z767" s="220">
        <f t="shared" si="23"/>
        <v>15</v>
      </c>
      <c r="AD767" s="92"/>
      <c r="AE767" s="92"/>
    </row>
    <row r="768" spans="1:31" ht="13.8">
      <c r="A768" s="113"/>
      <c r="B768" s="113"/>
      <c r="C768" s="113"/>
      <c r="D768" s="113"/>
      <c r="E768" s="113"/>
      <c r="F768" s="14"/>
      <c r="G768" s="15"/>
      <c r="H768" s="14"/>
      <c r="I768" s="114"/>
      <c r="J768" s="152">
        <f t="shared" si="22"/>
        <v>0</v>
      </c>
      <c r="K768" s="88"/>
      <c r="L768" s="89"/>
      <c r="M768" s="90"/>
      <c r="N768" s="88"/>
      <c r="O768" s="89"/>
      <c r="P768" s="90"/>
      <c r="Q768" s="160"/>
      <c r="R768" s="230"/>
      <c r="S768" s="228"/>
      <c r="T768" s="228"/>
      <c r="U768" s="228"/>
      <c r="V768" s="228"/>
      <c r="W768" s="228"/>
      <c r="X768" s="228"/>
      <c r="Y768" s="229"/>
      <c r="Z768" s="220">
        <f t="shared" si="23"/>
        <v>15</v>
      </c>
      <c r="AD768" s="92"/>
      <c r="AE768" s="92"/>
    </row>
    <row r="769" spans="1:31" ht="13.8">
      <c r="A769" s="113"/>
      <c r="B769" s="113"/>
      <c r="C769" s="113"/>
      <c r="D769" s="113"/>
      <c r="E769" s="113"/>
      <c r="F769" s="14"/>
      <c r="G769" s="15"/>
      <c r="H769" s="14"/>
      <c r="I769" s="114"/>
      <c r="J769" s="152">
        <f t="shared" si="22"/>
        <v>0</v>
      </c>
      <c r="K769" s="88"/>
      <c r="L769" s="89"/>
      <c r="M769" s="90"/>
      <c r="N769" s="88"/>
      <c r="O769" s="89"/>
      <c r="P769" s="90"/>
      <c r="Q769" s="160"/>
      <c r="R769" s="230"/>
      <c r="S769" s="228"/>
      <c r="T769" s="228"/>
      <c r="U769" s="228"/>
      <c r="V769" s="228"/>
      <c r="W769" s="228"/>
      <c r="X769" s="228"/>
      <c r="Y769" s="229"/>
      <c r="Z769" s="220">
        <f t="shared" si="23"/>
        <v>15</v>
      </c>
      <c r="AD769" s="92"/>
      <c r="AE769" s="92"/>
    </row>
    <row r="770" spans="1:31" ht="13.8">
      <c r="A770" s="113"/>
      <c r="B770" s="113"/>
      <c r="C770" s="113"/>
      <c r="D770" s="113"/>
      <c r="E770" s="113"/>
      <c r="F770" s="14"/>
      <c r="G770" s="15"/>
      <c r="H770" s="14"/>
      <c r="I770" s="114"/>
      <c r="J770" s="152">
        <f t="shared" si="22"/>
        <v>0</v>
      </c>
      <c r="K770" s="88"/>
      <c r="L770" s="89"/>
      <c r="M770" s="90"/>
      <c r="N770" s="88"/>
      <c r="O770" s="89"/>
      <c r="P770" s="90"/>
      <c r="Q770" s="160"/>
      <c r="R770" s="230"/>
      <c r="S770" s="228"/>
      <c r="T770" s="228"/>
      <c r="U770" s="228"/>
      <c r="V770" s="228"/>
      <c r="W770" s="228"/>
      <c r="X770" s="228"/>
      <c r="Y770" s="229"/>
      <c r="Z770" s="220">
        <f t="shared" si="23"/>
        <v>15</v>
      </c>
      <c r="AD770" s="92"/>
      <c r="AE770" s="92"/>
    </row>
    <row r="771" spans="1:31" ht="13.8">
      <c r="A771" s="113"/>
      <c r="B771" s="113"/>
      <c r="C771" s="113"/>
      <c r="D771" s="113"/>
      <c r="E771" s="113"/>
      <c r="F771" s="14"/>
      <c r="G771" s="15"/>
      <c r="H771" s="14"/>
      <c r="I771" s="114"/>
      <c r="J771" s="152">
        <f t="shared" si="22"/>
        <v>0</v>
      </c>
      <c r="K771" s="88"/>
      <c r="L771" s="89"/>
      <c r="M771" s="90"/>
      <c r="N771" s="88"/>
      <c r="O771" s="89"/>
      <c r="P771" s="90"/>
      <c r="Q771" s="160"/>
      <c r="R771" s="230"/>
      <c r="S771" s="228"/>
      <c r="T771" s="228"/>
      <c r="U771" s="228"/>
      <c r="V771" s="228"/>
      <c r="W771" s="228"/>
      <c r="X771" s="228"/>
      <c r="Y771" s="229"/>
      <c r="Z771" s="220">
        <f t="shared" si="23"/>
        <v>15</v>
      </c>
      <c r="AD771" s="92"/>
      <c r="AE771" s="92"/>
    </row>
    <row r="772" spans="1:31" ht="13.8">
      <c r="A772" s="113"/>
      <c r="B772" s="113"/>
      <c r="C772" s="113"/>
      <c r="D772" s="113"/>
      <c r="E772" s="113"/>
      <c r="F772" s="14"/>
      <c r="G772" s="15"/>
      <c r="H772" s="14"/>
      <c r="I772" s="114"/>
      <c r="J772" s="152">
        <f t="shared" si="22"/>
        <v>0</v>
      </c>
      <c r="K772" s="88"/>
      <c r="L772" s="89"/>
      <c r="M772" s="90"/>
      <c r="N772" s="88"/>
      <c r="O772" s="89"/>
      <c r="P772" s="90"/>
      <c r="Q772" s="160"/>
      <c r="R772" s="230"/>
      <c r="S772" s="228"/>
      <c r="T772" s="228"/>
      <c r="U772" s="228"/>
      <c r="V772" s="228"/>
      <c r="W772" s="228"/>
      <c r="X772" s="228"/>
      <c r="Y772" s="229"/>
      <c r="Z772" s="220">
        <f t="shared" si="23"/>
        <v>15</v>
      </c>
      <c r="AD772" s="92"/>
      <c r="AE772" s="92"/>
    </row>
    <row r="773" spans="1:31" ht="13.8">
      <c r="A773" s="113"/>
      <c r="B773" s="113"/>
      <c r="C773" s="113"/>
      <c r="D773" s="113"/>
      <c r="E773" s="113"/>
      <c r="F773" s="14"/>
      <c r="G773" s="15"/>
      <c r="H773" s="14"/>
      <c r="I773" s="114"/>
      <c r="J773" s="152">
        <f t="shared" si="22"/>
        <v>0</v>
      </c>
      <c r="K773" s="88"/>
      <c r="L773" s="89"/>
      <c r="M773" s="90"/>
      <c r="N773" s="88"/>
      <c r="O773" s="89"/>
      <c r="P773" s="90"/>
      <c r="Q773" s="160"/>
      <c r="R773" s="230"/>
      <c r="S773" s="228"/>
      <c r="T773" s="228"/>
      <c r="U773" s="228"/>
      <c r="V773" s="228"/>
      <c r="W773" s="228"/>
      <c r="X773" s="228"/>
      <c r="Y773" s="229"/>
      <c r="Z773" s="220">
        <f t="shared" si="23"/>
        <v>15</v>
      </c>
      <c r="AD773" s="92"/>
      <c r="AE773" s="92"/>
    </row>
    <row r="774" spans="1:31" ht="13.8">
      <c r="A774" s="113"/>
      <c r="B774" s="113"/>
      <c r="C774" s="113"/>
      <c r="D774" s="113"/>
      <c r="E774" s="113"/>
      <c r="F774" s="14"/>
      <c r="G774" s="15"/>
      <c r="H774" s="14"/>
      <c r="I774" s="114"/>
      <c r="J774" s="152">
        <f t="shared" ref="J774:J837" si="24">IF(I774&lt;&gt;"",I774,IF(AND(ISNUMBER(FIND(".",F774*H774)),ROUNDDOWN(F774*H774,0)=0,F774*H774&lt;0),CONCATENATE("-0",LEFT(RIGHT(F774*H774,LEN(F774*H774)-SEARCH(".",F774*H774)+1),4)),IF(ISNUMBER(FIND(".",F774*H774)),CONCATENATE(ROUNDDOWN(F774*H774,0),LEFT(RIGHT(F774*H774,LEN(F774*H774)-SEARCH(".",F774*H774)+1),4)),F774*H774)))*1</f>
        <v>0</v>
      </c>
      <c r="K774" s="88"/>
      <c r="L774" s="89"/>
      <c r="M774" s="90"/>
      <c r="N774" s="88"/>
      <c r="O774" s="89"/>
      <c r="P774" s="90"/>
      <c r="Q774" s="160"/>
      <c r="R774" s="230"/>
      <c r="S774" s="228"/>
      <c r="T774" s="228"/>
      <c r="U774" s="228"/>
      <c r="V774" s="228"/>
      <c r="W774" s="228"/>
      <c r="X774" s="228"/>
      <c r="Y774" s="229"/>
      <c r="Z774" s="220">
        <f t="shared" ref="Z774:Z837" si="25">COUNTBLANK(A774:I774)+COUNTBLANK(K774:P774)</f>
        <v>15</v>
      </c>
      <c r="AD774" s="92"/>
      <c r="AE774" s="92"/>
    </row>
    <row r="775" spans="1:31" ht="13.8">
      <c r="A775" s="113"/>
      <c r="B775" s="113"/>
      <c r="C775" s="113"/>
      <c r="D775" s="113"/>
      <c r="E775" s="113"/>
      <c r="F775" s="14"/>
      <c r="G775" s="15"/>
      <c r="H775" s="14"/>
      <c r="I775" s="114"/>
      <c r="J775" s="152">
        <f t="shared" si="24"/>
        <v>0</v>
      </c>
      <c r="K775" s="88"/>
      <c r="L775" s="89"/>
      <c r="M775" s="90"/>
      <c r="N775" s="88"/>
      <c r="O775" s="89"/>
      <c r="P775" s="90"/>
      <c r="Q775" s="160"/>
      <c r="R775" s="230"/>
      <c r="S775" s="228"/>
      <c r="T775" s="228"/>
      <c r="U775" s="228"/>
      <c r="V775" s="228"/>
      <c r="W775" s="228"/>
      <c r="X775" s="228"/>
      <c r="Y775" s="229"/>
      <c r="Z775" s="220">
        <f t="shared" si="25"/>
        <v>15</v>
      </c>
      <c r="AD775" s="92"/>
      <c r="AE775" s="92"/>
    </row>
    <row r="776" spans="1:31" ht="13.8">
      <c r="A776" s="113"/>
      <c r="B776" s="113"/>
      <c r="C776" s="113"/>
      <c r="D776" s="113"/>
      <c r="E776" s="113"/>
      <c r="F776" s="14"/>
      <c r="G776" s="15"/>
      <c r="H776" s="14"/>
      <c r="I776" s="114"/>
      <c r="J776" s="152">
        <f t="shared" si="24"/>
        <v>0</v>
      </c>
      <c r="K776" s="88"/>
      <c r="L776" s="89"/>
      <c r="M776" s="90"/>
      <c r="N776" s="88"/>
      <c r="O776" s="89"/>
      <c r="P776" s="90"/>
      <c r="Q776" s="160"/>
      <c r="R776" s="230"/>
      <c r="S776" s="228"/>
      <c r="T776" s="228"/>
      <c r="U776" s="228"/>
      <c r="V776" s="228"/>
      <c r="W776" s="228"/>
      <c r="X776" s="228"/>
      <c r="Y776" s="229"/>
      <c r="Z776" s="220">
        <f t="shared" si="25"/>
        <v>15</v>
      </c>
      <c r="AD776" s="92"/>
      <c r="AE776" s="92"/>
    </row>
    <row r="777" spans="1:31" ht="13.8">
      <c r="A777" s="113"/>
      <c r="B777" s="113"/>
      <c r="C777" s="113"/>
      <c r="D777" s="113"/>
      <c r="E777" s="113"/>
      <c r="F777" s="14"/>
      <c r="G777" s="15"/>
      <c r="H777" s="14"/>
      <c r="I777" s="114"/>
      <c r="J777" s="152">
        <f t="shared" si="24"/>
        <v>0</v>
      </c>
      <c r="K777" s="88"/>
      <c r="L777" s="89"/>
      <c r="M777" s="90"/>
      <c r="N777" s="88"/>
      <c r="O777" s="89"/>
      <c r="P777" s="90"/>
      <c r="Q777" s="160"/>
      <c r="R777" s="230"/>
      <c r="S777" s="228"/>
      <c r="T777" s="228"/>
      <c r="U777" s="228"/>
      <c r="V777" s="228"/>
      <c r="W777" s="228"/>
      <c r="X777" s="228"/>
      <c r="Y777" s="229"/>
      <c r="Z777" s="220">
        <f t="shared" si="25"/>
        <v>15</v>
      </c>
      <c r="AD777" s="92"/>
      <c r="AE777" s="92"/>
    </row>
    <row r="778" spans="1:31" ht="13.8">
      <c r="A778" s="113"/>
      <c r="B778" s="113"/>
      <c r="C778" s="113"/>
      <c r="D778" s="113"/>
      <c r="E778" s="113"/>
      <c r="F778" s="14"/>
      <c r="G778" s="15"/>
      <c r="H778" s="14"/>
      <c r="I778" s="114"/>
      <c r="J778" s="152">
        <f t="shared" si="24"/>
        <v>0</v>
      </c>
      <c r="K778" s="88"/>
      <c r="L778" s="89"/>
      <c r="M778" s="90"/>
      <c r="N778" s="88"/>
      <c r="O778" s="89"/>
      <c r="P778" s="90"/>
      <c r="Q778" s="160"/>
      <c r="R778" s="230"/>
      <c r="S778" s="228"/>
      <c r="T778" s="228"/>
      <c r="U778" s="228"/>
      <c r="V778" s="228"/>
      <c r="W778" s="228"/>
      <c r="X778" s="228"/>
      <c r="Y778" s="229"/>
      <c r="Z778" s="220">
        <f t="shared" si="25"/>
        <v>15</v>
      </c>
      <c r="AD778" s="92"/>
      <c r="AE778" s="92"/>
    </row>
    <row r="779" spans="1:31" ht="13.8">
      <c r="A779" s="113"/>
      <c r="B779" s="113"/>
      <c r="C779" s="113"/>
      <c r="D779" s="113"/>
      <c r="E779" s="113"/>
      <c r="F779" s="14"/>
      <c r="G779" s="15"/>
      <c r="H779" s="14"/>
      <c r="I779" s="114"/>
      <c r="J779" s="152">
        <f t="shared" si="24"/>
        <v>0</v>
      </c>
      <c r="K779" s="88"/>
      <c r="L779" s="89"/>
      <c r="M779" s="90"/>
      <c r="N779" s="88"/>
      <c r="O779" s="89"/>
      <c r="P779" s="90"/>
      <c r="Q779" s="160"/>
      <c r="R779" s="230"/>
      <c r="S779" s="228"/>
      <c r="T779" s="228"/>
      <c r="U779" s="228"/>
      <c r="V779" s="228"/>
      <c r="W779" s="228"/>
      <c r="X779" s="228"/>
      <c r="Y779" s="229"/>
      <c r="Z779" s="220">
        <f t="shared" si="25"/>
        <v>15</v>
      </c>
      <c r="AD779" s="92"/>
      <c r="AE779" s="92"/>
    </row>
    <row r="780" spans="1:31" ht="13.8">
      <c r="A780" s="113"/>
      <c r="B780" s="113"/>
      <c r="C780" s="113"/>
      <c r="D780" s="113"/>
      <c r="E780" s="113"/>
      <c r="F780" s="14"/>
      <c r="G780" s="15"/>
      <c r="H780" s="14"/>
      <c r="I780" s="114"/>
      <c r="J780" s="152">
        <f t="shared" si="24"/>
        <v>0</v>
      </c>
      <c r="K780" s="88"/>
      <c r="L780" s="89"/>
      <c r="M780" s="90"/>
      <c r="N780" s="88"/>
      <c r="O780" s="89"/>
      <c r="P780" s="90"/>
      <c r="Q780" s="160"/>
      <c r="R780" s="230"/>
      <c r="S780" s="228"/>
      <c r="T780" s="228"/>
      <c r="U780" s="228"/>
      <c r="V780" s="228"/>
      <c r="W780" s="228"/>
      <c r="X780" s="228"/>
      <c r="Y780" s="229"/>
      <c r="Z780" s="220">
        <f t="shared" si="25"/>
        <v>15</v>
      </c>
      <c r="AD780" s="92"/>
      <c r="AE780" s="92"/>
    </row>
    <row r="781" spans="1:31" ht="13.8">
      <c r="A781" s="113"/>
      <c r="B781" s="113"/>
      <c r="C781" s="113"/>
      <c r="D781" s="113"/>
      <c r="E781" s="113"/>
      <c r="F781" s="14"/>
      <c r="G781" s="15"/>
      <c r="H781" s="14"/>
      <c r="I781" s="114"/>
      <c r="J781" s="152">
        <f t="shared" si="24"/>
        <v>0</v>
      </c>
      <c r="K781" s="88"/>
      <c r="L781" s="89"/>
      <c r="M781" s="90"/>
      <c r="N781" s="88"/>
      <c r="O781" s="89"/>
      <c r="P781" s="90"/>
      <c r="Q781" s="160"/>
      <c r="R781" s="230"/>
      <c r="S781" s="228"/>
      <c r="T781" s="228"/>
      <c r="U781" s="228"/>
      <c r="V781" s="228"/>
      <c r="W781" s="228"/>
      <c r="X781" s="228"/>
      <c r="Y781" s="229"/>
      <c r="Z781" s="220">
        <f t="shared" si="25"/>
        <v>15</v>
      </c>
      <c r="AD781" s="92"/>
      <c r="AE781" s="92"/>
    </row>
    <row r="782" spans="1:31" ht="13.8">
      <c r="A782" s="113"/>
      <c r="B782" s="113"/>
      <c r="C782" s="113"/>
      <c r="D782" s="113"/>
      <c r="E782" s="113"/>
      <c r="F782" s="14"/>
      <c r="G782" s="15"/>
      <c r="H782" s="14"/>
      <c r="I782" s="114"/>
      <c r="J782" s="152">
        <f t="shared" si="24"/>
        <v>0</v>
      </c>
      <c r="K782" s="88"/>
      <c r="L782" s="89"/>
      <c r="M782" s="90"/>
      <c r="N782" s="88"/>
      <c r="O782" s="89"/>
      <c r="P782" s="90"/>
      <c r="Q782" s="160"/>
      <c r="R782" s="230"/>
      <c r="S782" s="228"/>
      <c r="T782" s="228"/>
      <c r="U782" s="228"/>
      <c r="V782" s="228"/>
      <c r="W782" s="228"/>
      <c r="X782" s="228"/>
      <c r="Y782" s="229"/>
      <c r="Z782" s="220">
        <f t="shared" si="25"/>
        <v>15</v>
      </c>
      <c r="AD782" s="92"/>
      <c r="AE782" s="92"/>
    </row>
    <row r="783" spans="1:31" ht="13.8">
      <c r="A783" s="113"/>
      <c r="B783" s="113"/>
      <c r="C783" s="113"/>
      <c r="D783" s="113"/>
      <c r="E783" s="113"/>
      <c r="F783" s="14"/>
      <c r="G783" s="15"/>
      <c r="H783" s="14"/>
      <c r="I783" s="114"/>
      <c r="J783" s="152">
        <f t="shared" si="24"/>
        <v>0</v>
      </c>
      <c r="K783" s="88"/>
      <c r="L783" s="89"/>
      <c r="M783" s="90"/>
      <c r="N783" s="88"/>
      <c r="O783" s="89"/>
      <c r="P783" s="90"/>
      <c r="Q783" s="160"/>
      <c r="R783" s="230"/>
      <c r="S783" s="228"/>
      <c r="T783" s="228"/>
      <c r="U783" s="228"/>
      <c r="V783" s="228"/>
      <c r="W783" s="228"/>
      <c r="X783" s="228"/>
      <c r="Y783" s="229"/>
      <c r="Z783" s="220">
        <f t="shared" si="25"/>
        <v>15</v>
      </c>
      <c r="AD783" s="92"/>
      <c r="AE783" s="92"/>
    </row>
    <row r="784" spans="1:31" ht="13.8">
      <c r="A784" s="113"/>
      <c r="B784" s="113"/>
      <c r="C784" s="113"/>
      <c r="D784" s="113"/>
      <c r="E784" s="113"/>
      <c r="F784" s="14"/>
      <c r="G784" s="15"/>
      <c r="H784" s="14"/>
      <c r="I784" s="114"/>
      <c r="J784" s="152">
        <f t="shared" si="24"/>
        <v>0</v>
      </c>
      <c r="K784" s="88"/>
      <c r="L784" s="89"/>
      <c r="M784" s="90"/>
      <c r="N784" s="88"/>
      <c r="O784" s="89"/>
      <c r="P784" s="90"/>
      <c r="Q784" s="160"/>
      <c r="R784" s="230"/>
      <c r="S784" s="228"/>
      <c r="T784" s="228"/>
      <c r="U784" s="228"/>
      <c r="V784" s="228"/>
      <c r="W784" s="228"/>
      <c r="X784" s="228"/>
      <c r="Y784" s="229"/>
      <c r="Z784" s="220">
        <f t="shared" si="25"/>
        <v>15</v>
      </c>
      <c r="AD784" s="92"/>
      <c r="AE784" s="92"/>
    </row>
    <row r="785" spans="1:31" ht="13.8">
      <c r="A785" s="113"/>
      <c r="B785" s="113"/>
      <c r="C785" s="113"/>
      <c r="D785" s="113"/>
      <c r="E785" s="113"/>
      <c r="F785" s="14"/>
      <c r="G785" s="15"/>
      <c r="H785" s="14"/>
      <c r="I785" s="114"/>
      <c r="J785" s="152">
        <f t="shared" si="24"/>
        <v>0</v>
      </c>
      <c r="K785" s="88"/>
      <c r="L785" s="89"/>
      <c r="M785" s="90"/>
      <c r="N785" s="88"/>
      <c r="O785" s="89"/>
      <c r="P785" s="90"/>
      <c r="Q785" s="160"/>
      <c r="R785" s="230"/>
      <c r="S785" s="228"/>
      <c r="T785" s="228"/>
      <c r="U785" s="228"/>
      <c r="V785" s="228"/>
      <c r="W785" s="228"/>
      <c r="X785" s="228"/>
      <c r="Y785" s="229"/>
      <c r="Z785" s="220">
        <f t="shared" si="25"/>
        <v>15</v>
      </c>
      <c r="AD785" s="92"/>
      <c r="AE785" s="92"/>
    </row>
    <row r="786" spans="1:31" ht="13.8">
      <c r="A786" s="113"/>
      <c r="B786" s="113"/>
      <c r="C786" s="113"/>
      <c r="D786" s="113"/>
      <c r="E786" s="113"/>
      <c r="F786" s="14"/>
      <c r="G786" s="15"/>
      <c r="H786" s="14"/>
      <c r="I786" s="114"/>
      <c r="J786" s="152">
        <f t="shared" si="24"/>
        <v>0</v>
      </c>
      <c r="K786" s="88"/>
      <c r="L786" s="89"/>
      <c r="M786" s="90"/>
      <c r="N786" s="88"/>
      <c r="O786" s="89"/>
      <c r="P786" s="90"/>
      <c r="Q786" s="160"/>
      <c r="R786" s="230"/>
      <c r="S786" s="228"/>
      <c r="T786" s="228"/>
      <c r="U786" s="228"/>
      <c r="V786" s="228"/>
      <c r="W786" s="228"/>
      <c r="X786" s="228"/>
      <c r="Y786" s="229"/>
      <c r="Z786" s="220">
        <f t="shared" si="25"/>
        <v>15</v>
      </c>
      <c r="AD786" s="92"/>
      <c r="AE786" s="92"/>
    </row>
    <row r="787" spans="1:31" ht="13.8">
      <c r="A787" s="113"/>
      <c r="B787" s="113"/>
      <c r="C787" s="113"/>
      <c r="D787" s="113"/>
      <c r="E787" s="113"/>
      <c r="F787" s="14"/>
      <c r="G787" s="15"/>
      <c r="H787" s="14"/>
      <c r="I787" s="114"/>
      <c r="J787" s="152">
        <f t="shared" si="24"/>
        <v>0</v>
      </c>
      <c r="K787" s="88"/>
      <c r="L787" s="89"/>
      <c r="M787" s="90"/>
      <c r="N787" s="88"/>
      <c r="O787" s="89"/>
      <c r="P787" s="90"/>
      <c r="Q787" s="160"/>
      <c r="R787" s="230"/>
      <c r="S787" s="228"/>
      <c r="T787" s="228"/>
      <c r="U787" s="228"/>
      <c r="V787" s="228"/>
      <c r="W787" s="228"/>
      <c r="X787" s="228"/>
      <c r="Y787" s="229"/>
      <c r="Z787" s="220">
        <f t="shared" si="25"/>
        <v>15</v>
      </c>
      <c r="AD787" s="92"/>
      <c r="AE787" s="92"/>
    </row>
    <row r="788" spans="1:31" ht="13.8">
      <c r="A788" s="113"/>
      <c r="B788" s="113"/>
      <c r="C788" s="113"/>
      <c r="D788" s="113"/>
      <c r="E788" s="113"/>
      <c r="F788" s="14"/>
      <c r="G788" s="15"/>
      <c r="H788" s="14"/>
      <c r="I788" s="114"/>
      <c r="J788" s="152">
        <f t="shared" si="24"/>
        <v>0</v>
      </c>
      <c r="K788" s="88"/>
      <c r="L788" s="89"/>
      <c r="M788" s="90"/>
      <c r="N788" s="88"/>
      <c r="O788" s="89"/>
      <c r="P788" s="90"/>
      <c r="Q788" s="160"/>
      <c r="R788" s="230"/>
      <c r="S788" s="228"/>
      <c r="T788" s="228"/>
      <c r="U788" s="228"/>
      <c r="V788" s="228"/>
      <c r="W788" s="228"/>
      <c r="X788" s="228"/>
      <c r="Y788" s="229"/>
      <c r="Z788" s="220">
        <f t="shared" si="25"/>
        <v>15</v>
      </c>
      <c r="AD788" s="92"/>
      <c r="AE788" s="92"/>
    </row>
    <row r="789" spans="1:31" ht="13.8">
      <c r="A789" s="113"/>
      <c r="B789" s="113"/>
      <c r="C789" s="113"/>
      <c r="D789" s="113"/>
      <c r="E789" s="113"/>
      <c r="F789" s="14"/>
      <c r="G789" s="15"/>
      <c r="H789" s="14"/>
      <c r="I789" s="114"/>
      <c r="J789" s="152">
        <f t="shared" si="24"/>
        <v>0</v>
      </c>
      <c r="K789" s="88"/>
      <c r="L789" s="89"/>
      <c r="M789" s="90"/>
      <c r="N789" s="88"/>
      <c r="O789" s="89"/>
      <c r="P789" s="90"/>
      <c r="Q789" s="160"/>
      <c r="R789" s="230"/>
      <c r="S789" s="228"/>
      <c r="T789" s="228"/>
      <c r="U789" s="228"/>
      <c r="V789" s="228"/>
      <c r="W789" s="228"/>
      <c r="X789" s="228"/>
      <c r="Y789" s="229"/>
      <c r="Z789" s="220">
        <f t="shared" si="25"/>
        <v>15</v>
      </c>
      <c r="AD789" s="92"/>
      <c r="AE789" s="92"/>
    </row>
    <row r="790" spans="1:31" ht="13.8">
      <c r="A790" s="113"/>
      <c r="B790" s="113"/>
      <c r="C790" s="113"/>
      <c r="D790" s="113"/>
      <c r="E790" s="113"/>
      <c r="F790" s="14"/>
      <c r="G790" s="15"/>
      <c r="H790" s="14"/>
      <c r="I790" s="114"/>
      <c r="J790" s="152">
        <f t="shared" si="24"/>
        <v>0</v>
      </c>
      <c r="K790" s="88"/>
      <c r="L790" s="89"/>
      <c r="M790" s="90"/>
      <c r="N790" s="88"/>
      <c r="O790" s="89"/>
      <c r="P790" s="90"/>
      <c r="Q790" s="160"/>
      <c r="R790" s="230"/>
      <c r="S790" s="228"/>
      <c r="T790" s="228"/>
      <c r="U790" s="228"/>
      <c r="V790" s="228"/>
      <c r="W790" s="228"/>
      <c r="X790" s="228"/>
      <c r="Y790" s="229"/>
      <c r="Z790" s="220">
        <f t="shared" si="25"/>
        <v>15</v>
      </c>
      <c r="AD790" s="92"/>
      <c r="AE790" s="92"/>
    </row>
    <row r="791" spans="1:31" ht="13.8">
      <c r="A791" s="113"/>
      <c r="B791" s="113"/>
      <c r="C791" s="113"/>
      <c r="D791" s="113"/>
      <c r="E791" s="113"/>
      <c r="F791" s="14"/>
      <c r="G791" s="15"/>
      <c r="H791" s="14"/>
      <c r="I791" s="114"/>
      <c r="J791" s="152">
        <f t="shared" si="24"/>
        <v>0</v>
      </c>
      <c r="K791" s="88"/>
      <c r="L791" s="89"/>
      <c r="M791" s="90"/>
      <c r="N791" s="88"/>
      <c r="O791" s="89"/>
      <c r="P791" s="90"/>
      <c r="Q791" s="160"/>
      <c r="R791" s="230"/>
      <c r="S791" s="228"/>
      <c r="T791" s="228"/>
      <c r="U791" s="228"/>
      <c r="V791" s="228"/>
      <c r="W791" s="228"/>
      <c r="X791" s="228"/>
      <c r="Y791" s="229"/>
      <c r="Z791" s="220">
        <f t="shared" si="25"/>
        <v>15</v>
      </c>
      <c r="AD791" s="92"/>
      <c r="AE791" s="92"/>
    </row>
    <row r="792" spans="1:31" ht="13.8">
      <c r="A792" s="113"/>
      <c r="B792" s="113"/>
      <c r="C792" s="113"/>
      <c r="D792" s="113"/>
      <c r="E792" s="113"/>
      <c r="F792" s="14"/>
      <c r="G792" s="15"/>
      <c r="H792" s="14"/>
      <c r="I792" s="114"/>
      <c r="J792" s="152">
        <f t="shared" si="24"/>
        <v>0</v>
      </c>
      <c r="K792" s="88"/>
      <c r="L792" s="89"/>
      <c r="M792" s="90"/>
      <c r="N792" s="88"/>
      <c r="O792" s="89"/>
      <c r="P792" s="90"/>
      <c r="Q792" s="160"/>
      <c r="R792" s="230"/>
      <c r="S792" s="228"/>
      <c r="T792" s="228"/>
      <c r="U792" s="228"/>
      <c r="V792" s="228"/>
      <c r="W792" s="228"/>
      <c r="X792" s="228"/>
      <c r="Y792" s="229"/>
      <c r="Z792" s="220">
        <f t="shared" si="25"/>
        <v>15</v>
      </c>
      <c r="AD792" s="92"/>
      <c r="AE792" s="92"/>
    </row>
    <row r="793" spans="1:31" ht="13.8">
      <c r="A793" s="113"/>
      <c r="B793" s="113"/>
      <c r="C793" s="113"/>
      <c r="D793" s="113"/>
      <c r="E793" s="113"/>
      <c r="F793" s="14"/>
      <c r="G793" s="15"/>
      <c r="H793" s="14"/>
      <c r="I793" s="114"/>
      <c r="J793" s="152">
        <f t="shared" si="24"/>
        <v>0</v>
      </c>
      <c r="K793" s="88"/>
      <c r="L793" s="89"/>
      <c r="M793" s="90"/>
      <c r="N793" s="88"/>
      <c r="O793" s="89"/>
      <c r="P793" s="90"/>
      <c r="Q793" s="160"/>
      <c r="R793" s="230"/>
      <c r="S793" s="228"/>
      <c r="T793" s="228"/>
      <c r="U793" s="228"/>
      <c r="V793" s="228"/>
      <c r="W793" s="228"/>
      <c r="X793" s="228"/>
      <c r="Y793" s="229"/>
      <c r="Z793" s="220">
        <f t="shared" si="25"/>
        <v>15</v>
      </c>
      <c r="AD793" s="92"/>
      <c r="AE793" s="92"/>
    </row>
    <row r="794" spans="1:31" ht="13.8">
      <c r="A794" s="113"/>
      <c r="B794" s="113"/>
      <c r="C794" s="113"/>
      <c r="D794" s="113"/>
      <c r="E794" s="113"/>
      <c r="F794" s="14"/>
      <c r="G794" s="15"/>
      <c r="H794" s="14"/>
      <c r="I794" s="114"/>
      <c r="J794" s="152">
        <f t="shared" si="24"/>
        <v>0</v>
      </c>
      <c r="K794" s="88"/>
      <c r="L794" s="89"/>
      <c r="M794" s="90"/>
      <c r="N794" s="88"/>
      <c r="O794" s="89"/>
      <c r="P794" s="90"/>
      <c r="Q794" s="160"/>
      <c r="R794" s="230"/>
      <c r="S794" s="228"/>
      <c r="T794" s="228"/>
      <c r="U794" s="228"/>
      <c r="V794" s="228"/>
      <c r="W794" s="228"/>
      <c r="X794" s="228"/>
      <c r="Y794" s="229"/>
      <c r="Z794" s="220">
        <f t="shared" si="25"/>
        <v>15</v>
      </c>
      <c r="AD794" s="92"/>
      <c r="AE794" s="92"/>
    </row>
    <row r="795" spans="1:31" ht="13.8">
      <c r="A795" s="113"/>
      <c r="B795" s="113"/>
      <c r="C795" s="113"/>
      <c r="D795" s="113"/>
      <c r="E795" s="113"/>
      <c r="F795" s="14"/>
      <c r="G795" s="15"/>
      <c r="H795" s="14"/>
      <c r="I795" s="114"/>
      <c r="J795" s="152">
        <f t="shared" si="24"/>
        <v>0</v>
      </c>
      <c r="K795" s="88"/>
      <c r="L795" s="89"/>
      <c r="M795" s="90"/>
      <c r="N795" s="88"/>
      <c r="O795" s="89"/>
      <c r="P795" s="90"/>
      <c r="Q795" s="160"/>
      <c r="R795" s="230"/>
      <c r="S795" s="228"/>
      <c r="T795" s="228"/>
      <c r="U795" s="228"/>
      <c r="V795" s="228"/>
      <c r="W795" s="228"/>
      <c r="X795" s="228"/>
      <c r="Y795" s="229"/>
      <c r="Z795" s="220">
        <f t="shared" si="25"/>
        <v>15</v>
      </c>
      <c r="AD795" s="92"/>
      <c r="AE795" s="92"/>
    </row>
    <row r="796" spans="1:31" ht="13.8">
      <c r="A796" s="113"/>
      <c r="B796" s="113"/>
      <c r="C796" s="113"/>
      <c r="D796" s="113"/>
      <c r="E796" s="113"/>
      <c r="F796" s="14"/>
      <c r="G796" s="15"/>
      <c r="H796" s="14"/>
      <c r="I796" s="114"/>
      <c r="J796" s="152">
        <f t="shared" si="24"/>
        <v>0</v>
      </c>
      <c r="K796" s="88"/>
      <c r="L796" s="89"/>
      <c r="M796" s="90"/>
      <c r="N796" s="88"/>
      <c r="O796" s="89"/>
      <c r="P796" s="90"/>
      <c r="Q796" s="160"/>
      <c r="R796" s="230"/>
      <c r="S796" s="228"/>
      <c r="T796" s="228"/>
      <c r="U796" s="228"/>
      <c r="V796" s="228"/>
      <c r="W796" s="228"/>
      <c r="X796" s="228"/>
      <c r="Y796" s="229"/>
      <c r="Z796" s="220">
        <f t="shared" si="25"/>
        <v>15</v>
      </c>
      <c r="AD796" s="92"/>
      <c r="AE796" s="92"/>
    </row>
    <row r="797" spans="1:31" ht="13.8">
      <c r="A797" s="113"/>
      <c r="B797" s="113"/>
      <c r="C797" s="113"/>
      <c r="D797" s="113"/>
      <c r="E797" s="113"/>
      <c r="F797" s="14"/>
      <c r="G797" s="15"/>
      <c r="H797" s="14"/>
      <c r="I797" s="114"/>
      <c r="J797" s="152">
        <f t="shared" si="24"/>
        <v>0</v>
      </c>
      <c r="K797" s="88"/>
      <c r="L797" s="89"/>
      <c r="M797" s="90"/>
      <c r="N797" s="88"/>
      <c r="O797" s="89"/>
      <c r="P797" s="90"/>
      <c r="Q797" s="160"/>
      <c r="R797" s="230"/>
      <c r="S797" s="228"/>
      <c r="T797" s="228"/>
      <c r="U797" s="228"/>
      <c r="V797" s="228"/>
      <c r="W797" s="228"/>
      <c r="X797" s="228"/>
      <c r="Y797" s="229"/>
      <c r="Z797" s="220">
        <f t="shared" si="25"/>
        <v>15</v>
      </c>
      <c r="AD797" s="92"/>
      <c r="AE797" s="92"/>
    </row>
    <row r="798" spans="1:31" ht="13.8">
      <c r="A798" s="113"/>
      <c r="B798" s="113"/>
      <c r="C798" s="113"/>
      <c r="D798" s="113"/>
      <c r="E798" s="113"/>
      <c r="F798" s="14"/>
      <c r="G798" s="15"/>
      <c r="H798" s="14"/>
      <c r="I798" s="114"/>
      <c r="J798" s="152">
        <f t="shared" si="24"/>
        <v>0</v>
      </c>
      <c r="K798" s="88"/>
      <c r="L798" s="89"/>
      <c r="M798" s="90"/>
      <c r="N798" s="88"/>
      <c r="O798" s="89"/>
      <c r="P798" s="90"/>
      <c r="Q798" s="160"/>
      <c r="R798" s="230"/>
      <c r="S798" s="228"/>
      <c r="T798" s="228"/>
      <c r="U798" s="228"/>
      <c r="V798" s="228"/>
      <c r="W798" s="228"/>
      <c r="X798" s="228"/>
      <c r="Y798" s="229"/>
      <c r="Z798" s="220">
        <f t="shared" si="25"/>
        <v>15</v>
      </c>
      <c r="AD798" s="92"/>
      <c r="AE798" s="92"/>
    </row>
    <row r="799" spans="1:31" ht="13.8">
      <c r="A799" s="113"/>
      <c r="B799" s="113"/>
      <c r="C799" s="113"/>
      <c r="D799" s="113"/>
      <c r="E799" s="113"/>
      <c r="F799" s="14"/>
      <c r="G799" s="15"/>
      <c r="H799" s="14"/>
      <c r="I799" s="114"/>
      <c r="J799" s="152">
        <f t="shared" si="24"/>
        <v>0</v>
      </c>
      <c r="K799" s="88"/>
      <c r="L799" s="89"/>
      <c r="M799" s="90"/>
      <c r="N799" s="88"/>
      <c r="O799" s="89"/>
      <c r="P799" s="90"/>
      <c r="Q799" s="160"/>
      <c r="R799" s="230"/>
      <c r="S799" s="228"/>
      <c r="T799" s="228"/>
      <c r="U799" s="228"/>
      <c r="V799" s="228"/>
      <c r="W799" s="228"/>
      <c r="X799" s="228"/>
      <c r="Y799" s="229"/>
      <c r="Z799" s="220">
        <f t="shared" si="25"/>
        <v>15</v>
      </c>
      <c r="AD799" s="92"/>
      <c r="AE799" s="92"/>
    </row>
    <row r="800" spans="1:31" ht="13.8">
      <c r="A800" s="113"/>
      <c r="B800" s="113"/>
      <c r="C800" s="113"/>
      <c r="D800" s="113"/>
      <c r="E800" s="113"/>
      <c r="F800" s="14"/>
      <c r="G800" s="15"/>
      <c r="H800" s="14"/>
      <c r="I800" s="114"/>
      <c r="J800" s="152">
        <f t="shared" si="24"/>
        <v>0</v>
      </c>
      <c r="K800" s="88"/>
      <c r="L800" s="89"/>
      <c r="M800" s="90"/>
      <c r="N800" s="88"/>
      <c r="O800" s="89"/>
      <c r="P800" s="90"/>
      <c r="Q800" s="160"/>
      <c r="R800" s="230"/>
      <c r="S800" s="228"/>
      <c r="T800" s="228"/>
      <c r="U800" s="228"/>
      <c r="V800" s="228"/>
      <c r="W800" s="228"/>
      <c r="X800" s="228"/>
      <c r="Y800" s="229"/>
      <c r="Z800" s="220">
        <f t="shared" si="25"/>
        <v>15</v>
      </c>
      <c r="AD800" s="92"/>
      <c r="AE800" s="92"/>
    </row>
    <row r="801" spans="1:31" ht="13.8">
      <c r="A801" s="113"/>
      <c r="B801" s="113"/>
      <c r="C801" s="113"/>
      <c r="D801" s="113"/>
      <c r="E801" s="113"/>
      <c r="F801" s="14"/>
      <c r="G801" s="15"/>
      <c r="H801" s="14"/>
      <c r="I801" s="114"/>
      <c r="J801" s="152">
        <f t="shared" si="24"/>
        <v>0</v>
      </c>
      <c r="K801" s="88"/>
      <c r="L801" s="89"/>
      <c r="M801" s="90"/>
      <c r="N801" s="88"/>
      <c r="O801" s="89"/>
      <c r="P801" s="90"/>
      <c r="Q801" s="160"/>
      <c r="R801" s="230"/>
      <c r="S801" s="228"/>
      <c r="T801" s="228"/>
      <c r="U801" s="228"/>
      <c r="V801" s="228"/>
      <c r="W801" s="228"/>
      <c r="X801" s="228"/>
      <c r="Y801" s="229"/>
      <c r="Z801" s="220">
        <f t="shared" si="25"/>
        <v>15</v>
      </c>
      <c r="AD801" s="92"/>
      <c r="AE801" s="92"/>
    </row>
    <row r="802" spans="1:31" ht="13.8">
      <c r="A802" s="113"/>
      <c r="B802" s="113"/>
      <c r="C802" s="113"/>
      <c r="D802" s="113"/>
      <c r="E802" s="113"/>
      <c r="F802" s="14"/>
      <c r="G802" s="15"/>
      <c r="H802" s="14"/>
      <c r="I802" s="114"/>
      <c r="J802" s="152">
        <f t="shared" si="24"/>
        <v>0</v>
      </c>
      <c r="K802" s="88"/>
      <c r="L802" s="89"/>
      <c r="M802" s="90"/>
      <c r="N802" s="88"/>
      <c r="O802" s="89"/>
      <c r="P802" s="90"/>
      <c r="Q802" s="160"/>
      <c r="R802" s="230"/>
      <c r="S802" s="228"/>
      <c r="T802" s="228"/>
      <c r="U802" s="228"/>
      <c r="V802" s="228"/>
      <c r="W802" s="228"/>
      <c r="X802" s="228"/>
      <c r="Y802" s="229"/>
      <c r="Z802" s="220">
        <f t="shared" si="25"/>
        <v>15</v>
      </c>
      <c r="AD802" s="92"/>
      <c r="AE802" s="92"/>
    </row>
    <row r="803" spans="1:31" ht="13.8">
      <c r="A803" s="113"/>
      <c r="B803" s="113"/>
      <c r="C803" s="113"/>
      <c r="D803" s="113"/>
      <c r="E803" s="113"/>
      <c r="F803" s="14"/>
      <c r="G803" s="15"/>
      <c r="H803" s="14"/>
      <c r="I803" s="114"/>
      <c r="J803" s="152">
        <f t="shared" si="24"/>
        <v>0</v>
      </c>
      <c r="K803" s="88"/>
      <c r="L803" s="89"/>
      <c r="M803" s="90"/>
      <c r="N803" s="88"/>
      <c r="O803" s="89"/>
      <c r="P803" s="90"/>
      <c r="Q803" s="160"/>
      <c r="R803" s="230"/>
      <c r="S803" s="228"/>
      <c r="T803" s="228"/>
      <c r="U803" s="228"/>
      <c r="V803" s="228"/>
      <c r="W803" s="228"/>
      <c r="X803" s="228"/>
      <c r="Y803" s="229"/>
      <c r="Z803" s="220">
        <f t="shared" si="25"/>
        <v>15</v>
      </c>
      <c r="AD803" s="92"/>
      <c r="AE803" s="92"/>
    </row>
    <row r="804" spans="1:31" ht="13.8">
      <c r="A804" s="113"/>
      <c r="B804" s="113"/>
      <c r="C804" s="113"/>
      <c r="D804" s="113"/>
      <c r="E804" s="113"/>
      <c r="F804" s="14"/>
      <c r="G804" s="15"/>
      <c r="H804" s="14"/>
      <c r="I804" s="114"/>
      <c r="J804" s="152">
        <f t="shared" si="24"/>
        <v>0</v>
      </c>
      <c r="K804" s="88"/>
      <c r="L804" s="89"/>
      <c r="M804" s="90"/>
      <c r="N804" s="88"/>
      <c r="O804" s="89"/>
      <c r="P804" s="90"/>
      <c r="Q804" s="160"/>
      <c r="R804" s="230"/>
      <c r="S804" s="228"/>
      <c r="T804" s="228"/>
      <c r="U804" s="228"/>
      <c r="V804" s="228"/>
      <c r="W804" s="228"/>
      <c r="X804" s="228"/>
      <c r="Y804" s="229"/>
      <c r="Z804" s="220">
        <f t="shared" si="25"/>
        <v>15</v>
      </c>
      <c r="AD804" s="92"/>
      <c r="AE804" s="92"/>
    </row>
    <row r="805" spans="1:31" ht="13.8">
      <c r="A805" s="113"/>
      <c r="B805" s="113"/>
      <c r="C805" s="113"/>
      <c r="D805" s="113"/>
      <c r="E805" s="113"/>
      <c r="F805" s="14"/>
      <c r="G805" s="15"/>
      <c r="H805" s="14"/>
      <c r="I805" s="114"/>
      <c r="J805" s="152">
        <f t="shared" si="24"/>
        <v>0</v>
      </c>
      <c r="K805" s="88"/>
      <c r="L805" s="89"/>
      <c r="M805" s="90"/>
      <c r="N805" s="88"/>
      <c r="O805" s="89"/>
      <c r="P805" s="90"/>
      <c r="Q805" s="160"/>
      <c r="R805" s="230"/>
      <c r="S805" s="228"/>
      <c r="T805" s="228"/>
      <c r="U805" s="228"/>
      <c r="V805" s="228"/>
      <c r="W805" s="228"/>
      <c r="X805" s="228"/>
      <c r="Y805" s="229"/>
      <c r="Z805" s="220">
        <f t="shared" si="25"/>
        <v>15</v>
      </c>
      <c r="AD805" s="92"/>
      <c r="AE805" s="92"/>
    </row>
    <row r="806" spans="1:31" ht="13.8">
      <c r="A806" s="113"/>
      <c r="B806" s="113"/>
      <c r="C806" s="113"/>
      <c r="D806" s="113"/>
      <c r="E806" s="113"/>
      <c r="F806" s="14"/>
      <c r="G806" s="15"/>
      <c r="H806" s="14"/>
      <c r="I806" s="114"/>
      <c r="J806" s="152">
        <f t="shared" si="24"/>
        <v>0</v>
      </c>
      <c r="K806" s="88"/>
      <c r="L806" s="89"/>
      <c r="M806" s="90"/>
      <c r="N806" s="88"/>
      <c r="O806" s="89"/>
      <c r="P806" s="90"/>
      <c r="Q806" s="160"/>
      <c r="R806" s="230"/>
      <c r="S806" s="228"/>
      <c r="T806" s="228"/>
      <c r="U806" s="228"/>
      <c r="V806" s="228"/>
      <c r="W806" s="228"/>
      <c r="X806" s="228"/>
      <c r="Y806" s="229"/>
      <c r="Z806" s="220">
        <f t="shared" si="25"/>
        <v>15</v>
      </c>
      <c r="AD806" s="92"/>
      <c r="AE806" s="92"/>
    </row>
    <row r="807" spans="1:31" ht="13.8">
      <c r="A807" s="113"/>
      <c r="B807" s="113"/>
      <c r="C807" s="113"/>
      <c r="D807" s="113"/>
      <c r="E807" s="113"/>
      <c r="F807" s="14"/>
      <c r="G807" s="15"/>
      <c r="H807" s="14"/>
      <c r="I807" s="114"/>
      <c r="J807" s="152">
        <f t="shared" si="24"/>
        <v>0</v>
      </c>
      <c r="K807" s="88"/>
      <c r="L807" s="89"/>
      <c r="M807" s="90"/>
      <c r="N807" s="88"/>
      <c r="O807" s="89"/>
      <c r="P807" s="90"/>
      <c r="Q807" s="160"/>
      <c r="R807" s="230"/>
      <c r="S807" s="228"/>
      <c r="T807" s="228"/>
      <c r="U807" s="228"/>
      <c r="V807" s="228"/>
      <c r="W807" s="228"/>
      <c r="X807" s="228"/>
      <c r="Y807" s="229"/>
      <c r="Z807" s="220">
        <f t="shared" si="25"/>
        <v>15</v>
      </c>
      <c r="AD807" s="92"/>
      <c r="AE807" s="92"/>
    </row>
    <row r="808" spans="1:31" ht="13.8">
      <c r="A808" s="113"/>
      <c r="B808" s="113"/>
      <c r="C808" s="113"/>
      <c r="D808" s="113"/>
      <c r="E808" s="113"/>
      <c r="F808" s="14"/>
      <c r="G808" s="15"/>
      <c r="H808" s="14"/>
      <c r="I808" s="114"/>
      <c r="J808" s="152">
        <f t="shared" si="24"/>
        <v>0</v>
      </c>
      <c r="K808" s="88"/>
      <c r="L808" s="89"/>
      <c r="M808" s="90"/>
      <c r="N808" s="88"/>
      <c r="O808" s="89"/>
      <c r="P808" s="90"/>
      <c r="Q808" s="160"/>
      <c r="R808" s="230"/>
      <c r="S808" s="228"/>
      <c r="T808" s="228"/>
      <c r="U808" s="228"/>
      <c r="V808" s="228"/>
      <c r="W808" s="228"/>
      <c r="X808" s="228"/>
      <c r="Y808" s="229"/>
      <c r="Z808" s="220">
        <f t="shared" si="25"/>
        <v>15</v>
      </c>
      <c r="AD808" s="92"/>
      <c r="AE808" s="92"/>
    </row>
    <row r="809" spans="1:31" ht="13.8">
      <c r="A809" s="113"/>
      <c r="B809" s="113"/>
      <c r="C809" s="113"/>
      <c r="D809" s="113"/>
      <c r="E809" s="113"/>
      <c r="F809" s="14"/>
      <c r="G809" s="15"/>
      <c r="H809" s="14"/>
      <c r="I809" s="114"/>
      <c r="J809" s="152">
        <f t="shared" si="24"/>
        <v>0</v>
      </c>
      <c r="K809" s="88"/>
      <c r="L809" s="89"/>
      <c r="M809" s="90"/>
      <c r="N809" s="88"/>
      <c r="O809" s="89"/>
      <c r="P809" s="90"/>
      <c r="Q809" s="160"/>
      <c r="R809" s="230"/>
      <c r="S809" s="228"/>
      <c r="T809" s="228"/>
      <c r="U809" s="228"/>
      <c r="V809" s="228"/>
      <c r="W809" s="228"/>
      <c r="X809" s="228"/>
      <c r="Y809" s="229"/>
      <c r="Z809" s="220">
        <f t="shared" si="25"/>
        <v>15</v>
      </c>
      <c r="AD809" s="92"/>
      <c r="AE809" s="92"/>
    </row>
    <row r="810" spans="1:31" ht="13.8">
      <c r="A810" s="113"/>
      <c r="B810" s="113"/>
      <c r="C810" s="113"/>
      <c r="D810" s="113"/>
      <c r="E810" s="113"/>
      <c r="F810" s="14"/>
      <c r="G810" s="15"/>
      <c r="H810" s="14"/>
      <c r="I810" s="114"/>
      <c r="J810" s="152">
        <f t="shared" si="24"/>
        <v>0</v>
      </c>
      <c r="K810" s="88"/>
      <c r="L810" s="89"/>
      <c r="M810" s="90"/>
      <c r="N810" s="88"/>
      <c r="O810" s="89"/>
      <c r="P810" s="90"/>
      <c r="Q810" s="160"/>
      <c r="R810" s="230"/>
      <c r="S810" s="228"/>
      <c r="T810" s="228"/>
      <c r="U810" s="228"/>
      <c r="V810" s="228"/>
      <c r="W810" s="228"/>
      <c r="X810" s="228"/>
      <c r="Y810" s="229"/>
      <c r="Z810" s="220">
        <f t="shared" si="25"/>
        <v>15</v>
      </c>
      <c r="AD810" s="92"/>
      <c r="AE810" s="92"/>
    </row>
    <row r="811" spans="1:31" ht="13.8">
      <c r="A811" s="113"/>
      <c r="B811" s="113"/>
      <c r="C811" s="113"/>
      <c r="D811" s="113"/>
      <c r="E811" s="113"/>
      <c r="F811" s="14"/>
      <c r="G811" s="15"/>
      <c r="H811" s="14"/>
      <c r="I811" s="114"/>
      <c r="J811" s="152">
        <f t="shared" si="24"/>
        <v>0</v>
      </c>
      <c r="K811" s="88"/>
      <c r="L811" s="89"/>
      <c r="M811" s="90"/>
      <c r="N811" s="88"/>
      <c r="O811" s="89"/>
      <c r="P811" s="90"/>
      <c r="Q811" s="160"/>
      <c r="R811" s="230"/>
      <c r="S811" s="228"/>
      <c r="T811" s="228"/>
      <c r="U811" s="228"/>
      <c r="V811" s="228"/>
      <c r="W811" s="228"/>
      <c r="X811" s="228"/>
      <c r="Y811" s="229"/>
      <c r="Z811" s="220">
        <f t="shared" si="25"/>
        <v>15</v>
      </c>
      <c r="AD811" s="92"/>
      <c r="AE811" s="92"/>
    </row>
    <row r="812" spans="1:31" ht="13.8">
      <c r="A812" s="113"/>
      <c r="B812" s="113"/>
      <c r="C812" s="113"/>
      <c r="D812" s="113"/>
      <c r="E812" s="113"/>
      <c r="F812" s="14"/>
      <c r="G812" s="15"/>
      <c r="H812" s="14"/>
      <c r="I812" s="114"/>
      <c r="J812" s="152">
        <f t="shared" si="24"/>
        <v>0</v>
      </c>
      <c r="K812" s="88"/>
      <c r="L812" s="89"/>
      <c r="M812" s="90"/>
      <c r="N812" s="88"/>
      <c r="O812" s="89"/>
      <c r="P812" s="90"/>
      <c r="Q812" s="160"/>
      <c r="R812" s="230"/>
      <c r="S812" s="228"/>
      <c r="T812" s="228"/>
      <c r="U812" s="228"/>
      <c r="V812" s="228"/>
      <c r="W812" s="228"/>
      <c r="X812" s="228"/>
      <c r="Y812" s="229"/>
      <c r="Z812" s="220">
        <f t="shared" si="25"/>
        <v>15</v>
      </c>
      <c r="AD812" s="92"/>
      <c r="AE812" s="92"/>
    </row>
    <row r="813" spans="1:31" ht="13.8">
      <c r="A813" s="113"/>
      <c r="B813" s="113"/>
      <c r="C813" s="113"/>
      <c r="D813" s="113"/>
      <c r="E813" s="113"/>
      <c r="F813" s="14"/>
      <c r="G813" s="15"/>
      <c r="H813" s="14"/>
      <c r="I813" s="114"/>
      <c r="J813" s="152">
        <f t="shared" si="24"/>
        <v>0</v>
      </c>
      <c r="K813" s="88"/>
      <c r="L813" s="89"/>
      <c r="M813" s="90"/>
      <c r="N813" s="88"/>
      <c r="O813" s="89"/>
      <c r="P813" s="90"/>
      <c r="Q813" s="160"/>
      <c r="R813" s="230"/>
      <c r="S813" s="228"/>
      <c r="T813" s="228"/>
      <c r="U813" s="228"/>
      <c r="V813" s="228"/>
      <c r="W813" s="228"/>
      <c r="X813" s="228"/>
      <c r="Y813" s="229"/>
      <c r="Z813" s="220">
        <f t="shared" si="25"/>
        <v>15</v>
      </c>
      <c r="AD813" s="92"/>
      <c r="AE813" s="92"/>
    </row>
    <row r="814" spans="1:31" ht="13.8">
      <c r="A814" s="113"/>
      <c r="B814" s="113"/>
      <c r="C814" s="113"/>
      <c r="D814" s="113"/>
      <c r="E814" s="113"/>
      <c r="F814" s="14"/>
      <c r="G814" s="15"/>
      <c r="H814" s="14"/>
      <c r="I814" s="114"/>
      <c r="J814" s="152">
        <f t="shared" si="24"/>
        <v>0</v>
      </c>
      <c r="K814" s="88"/>
      <c r="L814" s="89"/>
      <c r="M814" s="90"/>
      <c r="N814" s="88"/>
      <c r="O814" s="89"/>
      <c r="P814" s="90"/>
      <c r="Q814" s="160"/>
      <c r="R814" s="230"/>
      <c r="S814" s="228"/>
      <c r="T814" s="228"/>
      <c r="U814" s="228"/>
      <c r="V814" s="228"/>
      <c r="W814" s="228"/>
      <c r="X814" s="228"/>
      <c r="Y814" s="229"/>
      <c r="Z814" s="220">
        <f t="shared" si="25"/>
        <v>15</v>
      </c>
      <c r="AD814" s="92"/>
      <c r="AE814" s="92"/>
    </row>
    <row r="815" spans="1:31" ht="13.8">
      <c r="A815" s="113"/>
      <c r="B815" s="113"/>
      <c r="C815" s="113"/>
      <c r="D815" s="113"/>
      <c r="E815" s="113"/>
      <c r="F815" s="14"/>
      <c r="G815" s="15"/>
      <c r="H815" s="14"/>
      <c r="I815" s="114"/>
      <c r="J815" s="152">
        <f t="shared" si="24"/>
        <v>0</v>
      </c>
      <c r="K815" s="88"/>
      <c r="L815" s="89"/>
      <c r="M815" s="90"/>
      <c r="N815" s="88"/>
      <c r="O815" s="89"/>
      <c r="P815" s="90"/>
      <c r="Q815" s="160"/>
      <c r="R815" s="230"/>
      <c r="S815" s="228"/>
      <c r="T815" s="228"/>
      <c r="U815" s="228"/>
      <c r="V815" s="228"/>
      <c r="W815" s="228"/>
      <c r="X815" s="228"/>
      <c r="Y815" s="229"/>
      <c r="Z815" s="220">
        <f t="shared" si="25"/>
        <v>15</v>
      </c>
      <c r="AD815" s="92"/>
      <c r="AE815" s="92"/>
    </row>
    <row r="816" spans="1:31" ht="13.8">
      <c r="A816" s="113"/>
      <c r="B816" s="113"/>
      <c r="C816" s="113"/>
      <c r="D816" s="113"/>
      <c r="E816" s="113"/>
      <c r="F816" s="14"/>
      <c r="G816" s="15"/>
      <c r="H816" s="14"/>
      <c r="I816" s="114"/>
      <c r="J816" s="152">
        <f t="shared" si="24"/>
        <v>0</v>
      </c>
      <c r="K816" s="88"/>
      <c r="L816" s="89"/>
      <c r="M816" s="90"/>
      <c r="N816" s="88"/>
      <c r="O816" s="89"/>
      <c r="P816" s="90"/>
      <c r="Q816" s="160"/>
      <c r="R816" s="230"/>
      <c r="S816" s="228"/>
      <c r="T816" s="228"/>
      <c r="U816" s="228"/>
      <c r="V816" s="228"/>
      <c r="W816" s="228"/>
      <c r="X816" s="228"/>
      <c r="Y816" s="229"/>
      <c r="Z816" s="220">
        <f t="shared" si="25"/>
        <v>15</v>
      </c>
      <c r="AD816" s="92"/>
      <c r="AE816" s="92"/>
    </row>
    <row r="817" spans="1:31" ht="13.8">
      <c r="A817" s="113"/>
      <c r="B817" s="113"/>
      <c r="C817" s="113"/>
      <c r="D817" s="113"/>
      <c r="E817" s="113"/>
      <c r="F817" s="14"/>
      <c r="G817" s="15"/>
      <c r="H817" s="14"/>
      <c r="I817" s="114"/>
      <c r="J817" s="152">
        <f t="shared" si="24"/>
        <v>0</v>
      </c>
      <c r="K817" s="88"/>
      <c r="L817" s="89"/>
      <c r="M817" s="90"/>
      <c r="N817" s="88"/>
      <c r="O817" s="89"/>
      <c r="P817" s="90"/>
      <c r="Q817" s="160"/>
      <c r="R817" s="230"/>
      <c r="S817" s="228"/>
      <c r="T817" s="228"/>
      <c r="U817" s="228"/>
      <c r="V817" s="228"/>
      <c r="W817" s="228"/>
      <c r="X817" s="228"/>
      <c r="Y817" s="229"/>
      <c r="Z817" s="220">
        <f t="shared" si="25"/>
        <v>15</v>
      </c>
      <c r="AD817" s="92"/>
      <c r="AE817" s="92"/>
    </row>
    <row r="818" spans="1:31" ht="13.8">
      <c r="A818" s="113"/>
      <c r="B818" s="113"/>
      <c r="C818" s="113"/>
      <c r="D818" s="113"/>
      <c r="E818" s="113"/>
      <c r="F818" s="14"/>
      <c r="G818" s="15"/>
      <c r="H818" s="14"/>
      <c r="I818" s="114"/>
      <c r="J818" s="152">
        <f t="shared" si="24"/>
        <v>0</v>
      </c>
      <c r="K818" s="88"/>
      <c r="L818" s="89"/>
      <c r="M818" s="90"/>
      <c r="N818" s="88"/>
      <c r="O818" s="89"/>
      <c r="P818" s="90"/>
      <c r="Q818" s="160"/>
      <c r="R818" s="230"/>
      <c r="S818" s="228"/>
      <c r="T818" s="228"/>
      <c r="U818" s="228"/>
      <c r="V818" s="228"/>
      <c r="W818" s="228"/>
      <c r="X818" s="228"/>
      <c r="Y818" s="229"/>
      <c r="Z818" s="220">
        <f t="shared" si="25"/>
        <v>15</v>
      </c>
      <c r="AD818" s="92"/>
      <c r="AE818" s="92"/>
    </row>
    <row r="819" spans="1:31" ht="13.8">
      <c r="A819" s="113"/>
      <c r="B819" s="113"/>
      <c r="C819" s="113"/>
      <c r="D819" s="113"/>
      <c r="E819" s="113"/>
      <c r="F819" s="14"/>
      <c r="G819" s="15"/>
      <c r="H819" s="14"/>
      <c r="I819" s="114"/>
      <c r="J819" s="152">
        <f t="shared" si="24"/>
        <v>0</v>
      </c>
      <c r="K819" s="88"/>
      <c r="L819" s="89"/>
      <c r="M819" s="90"/>
      <c r="N819" s="88"/>
      <c r="O819" s="89"/>
      <c r="P819" s="90"/>
      <c r="Q819" s="160"/>
      <c r="R819" s="230"/>
      <c r="S819" s="228"/>
      <c r="T819" s="228"/>
      <c r="U819" s="228"/>
      <c r="V819" s="228"/>
      <c r="W819" s="228"/>
      <c r="X819" s="228"/>
      <c r="Y819" s="229"/>
      <c r="Z819" s="220">
        <f t="shared" si="25"/>
        <v>15</v>
      </c>
      <c r="AD819" s="92"/>
      <c r="AE819" s="92"/>
    </row>
    <row r="820" spans="1:31" ht="13.8">
      <c r="A820" s="113"/>
      <c r="B820" s="113"/>
      <c r="C820" s="113"/>
      <c r="D820" s="113"/>
      <c r="E820" s="113"/>
      <c r="F820" s="14"/>
      <c r="G820" s="15"/>
      <c r="H820" s="14"/>
      <c r="I820" s="114"/>
      <c r="J820" s="152">
        <f t="shared" si="24"/>
        <v>0</v>
      </c>
      <c r="K820" s="88"/>
      <c r="L820" s="89"/>
      <c r="M820" s="90"/>
      <c r="N820" s="88"/>
      <c r="O820" s="89"/>
      <c r="P820" s="90"/>
      <c r="Q820" s="160"/>
      <c r="R820" s="230"/>
      <c r="S820" s="228"/>
      <c r="T820" s="228"/>
      <c r="U820" s="228"/>
      <c r="V820" s="228"/>
      <c r="W820" s="228"/>
      <c r="X820" s="228"/>
      <c r="Y820" s="229"/>
      <c r="Z820" s="220">
        <f t="shared" si="25"/>
        <v>15</v>
      </c>
      <c r="AD820" s="92"/>
      <c r="AE820" s="92"/>
    </row>
    <row r="821" spans="1:31" ht="13.8">
      <c r="A821" s="113"/>
      <c r="B821" s="113"/>
      <c r="C821" s="113"/>
      <c r="D821" s="113"/>
      <c r="E821" s="113"/>
      <c r="F821" s="14"/>
      <c r="G821" s="15"/>
      <c r="H821" s="14"/>
      <c r="I821" s="114"/>
      <c r="J821" s="152">
        <f t="shared" si="24"/>
        <v>0</v>
      </c>
      <c r="K821" s="88"/>
      <c r="L821" s="89"/>
      <c r="M821" s="90"/>
      <c r="N821" s="88"/>
      <c r="O821" s="89"/>
      <c r="P821" s="90"/>
      <c r="Q821" s="160"/>
      <c r="R821" s="230"/>
      <c r="S821" s="228"/>
      <c r="T821" s="228"/>
      <c r="U821" s="228"/>
      <c r="V821" s="228"/>
      <c r="W821" s="228"/>
      <c r="X821" s="228"/>
      <c r="Y821" s="229"/>
      <c r="Z821" s="220">
        <f t="shared" si="25"/>
        <v>15</v>
      </c>
      <c r="AD821" s="92"/>
      <c r="AE821" s="92"/>
    </row>
    <row r="822" spans="1:31" ht="13.8">
      <c r="A822" s="113"/>
      <c r="B822" s="113"/>
      <c r="C822" s="113"/>
      <c r="D822" s="113"/>
      <c r="E822" s="113"/>
      <c r="F822" s="14"/>
      <c r="G822" s="15"/>
      <c r="H822" s="14"/>
      <c r="I822" s="114"/>
      <c r="J822" s="152">
        <f t="shared" si="24"/>
        <v>0</v>
      </c>
      <c r="K822" s="88"/>
      <c r="L822" s="89"/>
      <c r="M822" s="90"/>
      <c r="N822" s="88"/>
      <c r="O822" s="89"/>
      <c r="P822" s="90"/>
      <c r="Q822" s="160"/>
      <c r="R822" s="230"/>
      <c r="S822" s="228"/>
      <c r="T822" s="228"/>
      <c r="U822" s="228"/>
      <c r="V822" s="228"/>
      <c r="W822" s="228"/>
      <c r="X822" s="228"/>
      <c r="Y822" s="229"/>
      <c r="Z822" s="220">
        <f t="shared" si="25"/>
        <v>15</v>
      </c>
      <c r="AD822" s="92"/>
      <c r="AE822" s="92"/>
    </row>
    <row r="823" spans="1:31" ht="13.8">
      <c r="A823" s="113"/>
      <c r="B823" s="113"/>
      <c r="C823" s="113"/>
      <c r="D823" s="113"/>
      <c r="E823" s="113"/>
      <c r="F823" s="14"/>
      <c r="G823" s="15"/>
      <c r="H823" s="14"/>
      <c r="I823" s="114"/>
      <c r="J823" s="152">
        <f t="shared" si="24"/>
        <v>0</v>
      </c>
      <c r="K823" s="88"/>
      <c r="L823" s="89"/>
      <c r="M823" s="90"/>
      <c r="N823" s="88"/>
      <c r="O823" s="89"/>
      <c r="P823" s="90"/>
      <c r="Q823" s="160"/>
      <c r="R823" s="230"/>
      <c r="S823" s="228"/>
      <c r="T823" s="228"/>
      <c r="U823" s="228"/>
      <c r="V823" s="228"/>
      <c r="W823" s="228"/>
      <c r="X823" s="228"/>
      <c r="Y823" s="229"/>
      <c r="Z823" s="220">
        <f t="shared" si="25"/>
        <v>15</v>
      </c>
      <c r="AD823" s="92"/>
      <c r="AE823" s="92"/>
    </row>
    <row r="824" spans="1:31" ht="13.8">
      <c r="A824" s="113"/>
      <c r="B824" s="113"/>
      <c r="C824" s="113"/>
      <c r="D824" s="113"/>
      <c r="E824" s="113"/>
      <c r="F824" s="14"/>
      <c r="G824" s="15"/>
      <c r="H824" s="14"/>
      <c r="I824" s="114"/>
      <c r="J824" s="152">
        <f t="shared" si="24"/>
        <v>0</v>
      </c>
      <c r="K824" s="88"/>
      <c r="L824" s="89"/>
      <c r="M824" s="90"/>
      <c r="N824" s="88"/>
      <c r="O824" s="89"/>
      <c r="P824" s="90"/>
      <c r="Q824" s="160"/>
      <c r="R824" s="230"/>
      <c r="S824" s="228"/>
      <c r="T824" s="228"/>
      <c r="U824" s="228"/>
      <c r="V824" s="228"/>
      <c r="W824" s="228"/>
      <c r="X824" s="228"/>
      <c r="Y824" s="229"/>
      <c r="Z824" s="220">
        <f t="shared" si="25"/>
        <v>15</v>
      </c>
      <c r="AD824" s="92"/>
      <c r="AE824" s="92"/>
    </row>
    <row r="825" spans="1:31" ht="13.8">
      <c r="A825" s="113"/>
      <c r="B825" s="113"/>
      <c r="C825" s="113"/>
      <c r="D825" s="113"/>
      <c r="E825" s="113"/>
      <c r="F825" s="14"/>
      <c r="G825" s="15"/>
      <c r="H825" s="14"/>
      <c r="I825" s="114"/>
      <c r="J825" s="152">
        <f t="shared" si="24"/>
        <v>0</v>
      </c>
      <c r="K825" s="88"/>
      <c r="L825" s="89"/>
      <c r="M825" s="90"/>
      <c r="N825" s="88"/>
      <c r="O825" s="89"/>
      <c r="P825" s="90"/>
      <c r="Q825" s="160"/>
      <c r="R825" s="230"/>
      <c r="S825" s="228"/>
      <c r="T825" s="228"/>
      <c r="U825" s="228"/>
      <c r="V825" s="228"/>
      <c r="W825" s="228"/>
      <c r="X825" s="228"/>
      <c r="Y825" s="229"/>
      <c r="Z825" s="220">
        <f t="shared" si="25"/>
        <v>15</v>
      </c>
      <c r="AD825" s="92"/>
      <c r="AE825" s="92"/>
    </row>
    <row r="826" spans="1:31" ht="13.8">
      <c r="A826" s="113"/>
      <c r="B826" s="113"/>
      <c r="C826" s="113"/>
      <c r="D826" s="113"/>
      <c r="E826" s="113"/>
      <c r="F826" s="14"/>
      <c r="G826" s="15"/>
      <c r="H826" s="14"/>
      <c r="I826" s="114"/>
      <c r="J826" s="152">
        <f t="shared" si="24"/>
        <v>0</v>
      </c>
      <c r="K826" s="88"/>
      <c r="L826" s="89"/>
      <c r="M826" s="90"/>
      <c r="N826" s="88"/>
      <c r="O826" s="89"/>
      <c r="P826" s="90"/>
      <c r="Q826" s="160"/>
      <c r="R826" s="230"/>
      <c r="S826" s="228"/>
      <c r="T826" s="228"/>
      <c r="U826" s="228"/>
      <c r="V826" s="228"/>
      <c r="W826" s="228"/>
      <c r="X826" s="228"/>
      <c r="Y826" s="229"/>
      <c r="Z826" s="220">
        <f t="shared" si="25"/>
        <v>15</v>
      </c>
      <c r="AD826" s="92"/>
      <c r="AE826" s="92"/>
    </row>
    <row r="827" spans="1:31" ht="13.8">
      <c r="A827" s="113"/>
      <c r="B827" s="113"/>
      <c r="C827" s="113"/>
      <c r="D827" s="113"/>
      <c r="E827" s="113"/>
      <c r="F827" s="14"/>
      <c r="G827" s="15"/>
      <c r="H827" s="14"/>
      <c r="I827" s="114"/>
      <c r="J827" s="152">
        <f t="shared" si="24"/>
        <v>0</v>
      </c>
      <c r="K827" s="88"/>
      <c r="L827" s="89"/>
      <c r="M827" s="90"/>
      <c r="N827" s="88"/>
      <c r="O827" s="89"/>
      <c r="P827" s="90"/>
      <c r="Q827" s="160"/>
      <c r="R827" s="230"/>
      <c r="S827" s="228"/>
      <c r="T827" s="228"/>
      <c r="U827" s="228"/>
      <c r="V827" s="228"/>
      <c r="W827" s="228"/>
      <c r="X827" s="228"/>
      <c r="Y827" s="229"/>
      <c r="Z827" s="220">
        <f t="shared" si="25"/>
        <v>15</v>
      </c>
      <c r="AD827" s="92"/>
      <c r="AE827" s="92"/>
    </row>
    <row r="828" spans="1:31" ht="13.8">
      <c r="A828" s="113"/>
      <c r="B828" s="113"/>
      <c r="C828" s="113"/>
      <c r="D828" s="113"/>
      <c r="E828" s="113"/>
      <c r="F828" s="14"/>
      <c r="G828" s="15"/>
      <c r="H828" s="14"/>
      <c r="I828" s="114"/>
      <c r="J828" s="152">
        <f t="shared" si="24"/>
        <v>0</v>
      </c>
      <c r="K828" s="88"/>
      <c r="L828" s="89"/>
      <c r="M828" s="90"/>
      <c r="N828" s="88"/>
      <c r="O828" s="89"/>
      <c r="P828" s="90"/>
      <c r="Q828" s="160"/>
      <c r="R828" s="230"/>
      <c r="S828" s="228"/>
      <c r="T828" s="228"/>
      <c r="U828" s="228"/>
      <c r="V828" s="228"/>
      <c r="W828" s="228"/>
      <c r="X828" s="228"/>
      <c r="Y828" s="229"/>
      <c r="Z828" s="220">
        <f t="shared" si="25"/>
        <v>15</v>
      </c>
      <c r="AD828" s="92"/>
      <c r="AE828" s="92"/>
    </row>
    <row r="829" spans="1:31" ht="13.8">
      <c r="A829" s="113"/>
      <c r="B829" s="113"/>
      <c r="C829" s="113"/>
      <c r="D829" s="113"/>
      <c r="E829" s="113"/>
      <c r="F829" s="14"/>
      <c r="G829" s="15"/>
      <c r="H829" s="14"/>
      <c r="I829" s="114"/>
      <c r="J829" s="152">
        <f t="shared" si="24"/>
        <v>0</v>
      </c>
      <c r="K829" s="88"/>
      <c r="L829" s="89"/>
      <c r="M829" s="90"/>
      <c r="N829" s="88"/>
      <c r="O829" s="89"/>
      <c r="P829" s="90"/>
      <c r="Q829" s="160"/>
      <c r="R829" s="230"/>
      <c r="S829" s="228"/>
      <c r="T829" s="228"/>
      <c r="U829" s="228"/>
      <c r="V829" s="228"/>
      <c r="W829" s="228"/>
      <c r="X829" s="228"/>
      <c r="Y829" s="229"/>
      <c r="Z829" s="220">
        <f t="shared" si="25"/>
        <v>15</v>
      </c>
      <c r="AD829" s="92"/>
      <c r="AE829" s="92"/>
    </row>
    <row r="830" spans="1:31" ht="13.8">
      <c r="A830" s="113"/>
      <c r="B830" s="113"/>
      <c r="C830" s="113"/>
      <c r="D830" s="113"/>
      <c r="E830" s="113"/>
      <c r="F830" s="14"/>
      <c r="G830" s="15"/>
      <c r="H830" s="14"/>
      <c r="I830" s="114"/>
      <c r="J830" s="152">
        <f t="shared" si="24"/>
        <v>0</v>
      </c>
      <c r="K830" s="88"/>
      <c r="L830" s="89"/>
      <c r="M830" s="90"/>
      <c r="N830" s="88"/>
      <c r="O830" s="89"/>
      <c r="P830" s="90"/>
      <c r="Q830" s="160"/>
      <c r="R830" s="230"/>
      <c r="S830" s="228"/>
      <c r="T830" s="228"/>
      <c r="U830" s="228"/>
      <c r="V830" s="228"/>
      <c r="W830" s="228"/>
      <c r="X830" s="228"/>
      <c r="Y830" s="229"/>
      <c r="Z830" s="220">
        <f t="shared" si="25"/>
        <v>15</v>
      </c>
      <c r="AD830" s="92"/>
      <c r="AE830" s="92"/>
    </row>
    <row r="831" spans="1:31" ht="13.8">
      <c r="A831" s="113"/>
      <c r="B831" s="113"/>
      <c r="C831" s="113"/>
      <c r="D831" s="113"/>
      <c r="E831" s="113"/>
      <c r="F831" s="14"/>
      <c r="G831" s="15"/>
      <c r="H831" s="14"/>
      <c r="I831" s="114"/>
      <c r="J831" s="152">
        <f t="shared" si="24"/>
        <v>0</v>
      </c>
      <c r="K831" s="88"/>
      <c r="L831" s="89"/>
      <c r="M831" s="90"/>
      <c r="N831" s="88"/>
      <c r="O831" s="89"/>
      <c r="P831" s="90"/>
      <c r="Q831" s="160"/>
      <c r="R831" s="230"/>
      <c r="S831" s="228"/>
      <c r="T831" s="228"/>
      <c r="U831" s="228"/>
      <c r="V831" s="228"/>
      <c r="W831" s="228"/>
      <c r="X831" s="228"/>
      <c r="Y831" s="229"/>
      <c r="Z831" s="220">
        <f t="shared" si="25"/>
        <v>15</v>
      </c>
      <c r="AD831" s="92"/>
      <c r="AE831" s="92"/>
    </row>
    <row r="832" spans="1:31" ht="13.8">
      <c r="A832" s="113"/>
      <c r="B832" s="113"/>
      <c r="C832" s="113"/>
      <c r="D832" s="113"/>
      <c r="E832" s="113"/>
      <c r="F832" s="14"/>
      <c r="G832" s="15"/>
      <c r="H832" s="14"/>
      <c r="I832" s="114"/>
      <c r="J832" s="152">
        <f t="shared" si="24"/>
        <v>0</v>
      </c>
      <c r="K832" s="88"/>
      <c r="L832" s="89"/>
      <c r="M832" s="90"/>
      <c r="N832" s="88"/>
      <c r="O832" s="89"/>
      <c r="P832" s="90"/>
      <c r="Q832" s="160"/>
      <c r="R832" s="230"/>
      <c r="S832" s="228"/>
      <c r="T832" s="228"/>
      <c r="U832" s="228"/>
      <c r="V832" s="228"/>
      <c r="W832" s="228"/>
      <c r="X832" s="228"/>
      <c r="Y832" s="229"/>
      <c r="Z832" s="220">
        <f t="shared" si="25"/>
        <v>15</v>
      </c>
      <c r="AD832" s="92"/>
      <c r="AE832" s="92"/>
    </row>
    <row r="833" spans="1:31" ht="13.8">
      <c r="A833" s="113"/>
      <c r="B833" s="113"/>
      <c r="C833" s="113"/>
      <c r="D833" s="113"/>
      <c r="E833" s="113"/>
      <c r="F833" s="14"/>
      <c r="G833" s="15"/>
      <c r="H833" s="14"/>
      <c r="I833" s="114"/>
      <c r="J833" s="152">
        <f t="shared" si="24"/>
        <v>0</v>
      </c>
      <c r="K833" s="88"/>
      <c r="L833" s="89"/>
      <c r="M833" s="90"/>
      <c r="N833" s="88"/>
      <c r="O833" s="89"/>
      <c r="P833" s="90"/>
      <c r="Q833" s="160"/>
      <c r="R833" s="230"/>
      <c r="S833" s="228"/>
      <c r="T833" s="228"/>
      <c r="U833" s="228"/>
      <c r="V833" s="228"/>
      <c r="W833" s="228"/>
      <c r="X833" s="228"/>
      <c r="Y833" s="229"/>
      <c r="Z833" s="220">
        <f t="shared" si="25"/>
        <v>15</v>
      </c>
      <c r="AD833" s="92"/>
      <c r="AE833" s="92"/>
    </row>
    <row r="834" spans="1:31" ht="13.8">
      <c r="A834" s="113"/>
      <c r="B834" s="113"/>
      <c r="C834" s="113"/>
      <c r="D834" s="113"/>
      <c r="E834" s="113"/>
      <c r="F834" s="14"/>
      <c r="G834" s="15"/>
      <c r="H834" s="14"/>
      <c r="I834" s="114"/>
      <c r="J834" s="152">
        <f t="shared" si="24"/>
        <v>0</v>
      </c>
      <c r="K834" s="88"/>
      <c r="L834" s="89"/>
      <c r="M834" s="90"/>
      <c r="N834" s="88"/>
      <c r="O834" s="89"/>
      <c r="P834" s="90"/>
      <c r="Q834" s="160"/>
      <c r="R834" s="230"/>
      <c r="S834" s="228"/>
      <c r="T834" s="228"/>
      <c r="U834" s="228"/>
      <c r="V834" s="228"/>
      <c r="W834" s="228"/>
      <c r="X834" s="228"/>
      <c r="Y834" s="229"/>
      <c r="Z834" s="220">
        <f t="shared" si="25"/>
        <v>15</v>
      </c>
      <c r="AD834" s="92"/>
      <c r="AE834" s="92"/>
    </row>
    <row r="835" spans="1:31" ht="13.8">
      <c r="A835" s="113"/>
      <c r="B835" s="113"/>
      <c r="C835" s="113"/>
      <c r="D835" s="113"/>
      <c r="E835" s="113"/>
      <c r="F835" s="14"/>
      <c r="G835" s="15"/>
      <c r="H835" s="14"/>
      <c r="I835" s="114"/>
      <c r="J835" s="152">
        <f t="shared" si="24"/>
        <v>0</v>
      </c>
      <c r="K835" s="88"/>
      <c r="L835" s="89"/>
      <c r="M835" s="90"/>
      <c r="N835" s="88"/>
      <c r="O835" s="89"/>
      <c r="P835" s="90"/>
      <c r="Q835" s="160"/>
      <c r="R835" s="230"/>
      <c r="S835" s="228"/>
      <c r="T835" s="228"/>
      <c r="U835" s="228"/>
      <c r="V835" s="228"/>
      <c r="W835" s="228"/>
      <c r="X835" s="228"/>
      <c r="Y835" s="229"/>
      <c r="Z835" s="220">
        <f t="shared" si="25"/>
        <v>15</v>
      </c>
      <c r="AD835" s="92"/>
      <c r="AE835" s="92"/>
    </row>
    <row r="836" spans="1:31" ht="13.8">
      <c r="A836" s="113"/>
      <c r="B836" s="113"/>
      <c r="C836" s="113"/>
      <c r="D836" s="113"/>
      <c r="E836" s="113"/>
      <c r="F836" s="14"/>
      <c r="G836" s="15"/>
      <c r="H836" s="14"/>
      <c r="I836" s="114"/>
      <c r="J836" s="152">
        <f t="shared" si="24"/>
        <v>0</v>
      </c>
      <c r="K836" s="88"/>
      <c r="L836" s="89"/>
      <c r="M836" s="90"/>
      <c r="N836" s="88"/>
      <c r="O836" s="89"/>
      <c r="P836" s="90"/>
      <c r="Q836" s="160"/>
      <c r="R836" s="230"/>
      <c r="S836" s="228"/>
      <c r="T836" s="228"/>
      <c r="U836" s="228"/>
      <c r="V836" s="228"/>
      <c r="W836" s="228"/>
      <c r="X836" s="228"/>
      <c r="Y836" s="229"/>
      <c r="Z836" s="220">
        <f t="shared" si="25"/>
        <v>15</v>
      </c>
      <c r="AD836" s="92"/>
      <c r="AE836" s="92"/>
    </row>
    <row r="837" spans="1:31" ht="13.8">
      <c r="A837" s="113"/>
      <c r="B837" s="113"/>
      <c r="C837" s="113"/>
      <c r="D837" s="113"/>
      <c r="E837" s="113"/>
      <c r="F837" s="14"/>
      <c r="G837" s="15"/>
      <c r="H837" s="14"/>
      <c r="I837" s="114"/>
      <c r="J837" s="152">
        <f t="shared" si="24"/>
        <v>0</v>
      </c>
      <c r="K837" s="88"/>
      <c r="L837" s="89"/>
      <c r="M837" s="90"/>
      <c r="N837" s="88"/>
      <c r="O837" s="89"/>
      <c r="P837" s="90"/>
      <c r="Q837" s="160"/>
      <c r="R837" s="230"/>
      <c r="S837" s="228"/>
      <c r="T837" s="228"/>
      <c r="U837" s="228"/>
      <c r="V837" s="228"/>
      <c r="W837" s="228"/>
      <c r="X837" s="228"/>
      <c r="Y837" s="229"/>
      <c r="Z837" s="220">
        <f t="shared" si="25"/>
        <v>15</v>
      </c>
      <c r="AD837" s="92"/>
      <c r="AE837" s="92"/>
    </row>
    <row r="838" spans="1:31" ht="13.8">
      <c r="A838" s="113"/>
      <c r="B838" s="113"/>
      <c r="C838" s="113"/>
      <c r="D838" s="113"/>
      <c r="E838" s="113"/>
      <c r="F838" s="14"/>
      <c r="G838" s="15"/>
      <c r="H838" s="14"/>
      <c r="I838" s="114"/>
      <c r="J838" s="152">
        <f t="shared" ref="J838:J901" si="26">IF(I838&lt;&gt;"",I838,IF(AND(ISNUMBER(FIND(".",F838*H838)),ROUNDDOWN(F838*H838,0)=0,F838*H838&lt;0),CONCATENATE("-0",LEFT(RIGHT(F838*H838,LEN(F838*H838)-SEARCH(".",F838*H838)+1),4)),IF(ISNUMBER(FIND(".",F838*H838)),CONCATENATE(ROUNDDOWN(F838*H838,0),LEFT(RIGHT(F838*H838,LEN(F838*H838)-SEARCH(".",F838*H838)+1),4)),F838*H838)))*1</f>
        <v>0</v>
      </c>
      <c r="K838" s="88"/>
      <c r="L838" s="89"/>
      <c r="M838" s="90"/>
      <c r="N838" s="88"/>
      <c r="O838" s="89"/>
      <c r="P838" s="90"/>
      <c r="Q838" s="160"/>
      <c r="R838" s="230"/>
      <c r="S838" s="228"/>
      <c r="T838" s="228"/>
      <c r="U838" s="228"/>
      <c r="V838" s="228"/>
      <c r="W838" s="228"/>
      <c r="X838" s="228"/>
      <c r="Y838" s="229"/>
      <c r="Z838" s="220">
        <f t="shared" ref="Z838:Z901" si="27">COUNTBLANK(A838:I838)+COUNTBLANK(K838:P838)</f>
        <v>15</v>
      </c>
      <c r="AD838" s="92"/>
      <c r="AE838" s="92"/>
    </row>
    <row r="839" spans="1:31" ht="13.8">
      <c r="A839" s="113"/>
      <c r="B839" s="113"/>
      <c r="C839" s="113"/>
      <c r="D839" s="113"/>
      <c r="E839" s="113"/>
      <c r="F839" s="14"/>
      <c r="G839" s="15"/>
      <c r="H839" s="14"/>
      <c r="I839" s="114"/>
      <c r="J839" s="152">
        <f t="shared" si="26"/>
        <v>0</v>
      </c>
      <c r="K839" s="88"/>
      <c r="L839" s="89"/>
      <c r="M839" s="90"/>
      <c r="N839" s="88"/>
      <c r="O839" s="89"/>
      <c r="P839" s="90"/>
      <c r="Q839" s="160"/>
      <c r="R839" s="230"/>
      <c r="S839" s="228"/>
      <c r="T839" s="228"/>
      <c r="U839" s="228"/>
      <c r="V839" s="228"/>
      <c r="W839" s="228"/>
      <c r="X839" s="228"/>
      <c r="Y839" s="229"/>
      <c r="Z839" s="220">
        <f t="shared" si="27"/>
        <v>15</v>
      </c>
      <c r="AD839" s="92"/>
      <c r="AE839" s="92"/>
    </row>
    <row r="840" spans="1:31" ht="13.8">
      <c r="A840" s="113"/>
      <c r="B840" s="113"/>
      <c r="C840" s="113"/>
      <c r="D840" s="113"/>
      <c r="E840" s="113"/>
      <c r="F840" s="14"/>
      <c r="G840" s="15"/>
      <c r="H840" s="14"/>
      <c r="I840" s="114"/>
      <c r="J840" s="152">
        <f t="shared" si="26"/>
        <v>0</v>
      </c>
      <c r="K840" s="88"/>
      <c r="L840" s="89"/>
      <c r="M840" s="90"/>
      <c r="N840" s="88"/>
      <c r="O840" s="89"/>
      <c r="P840" s="90"/>
      <c r="Q840" s="160"/>
      <c r="R840" s="230"/>
      <c r="S840" s="228"/>
      <c r="T840" s="228"/>
      <c r="U840" s="228"/>
      <c r="V840" s="228"/>
      <c r="W840" s="228"/>
      <c r="X840" s="228"/>
      <c r="Y840" s="229"/>
      <c r="Z840" s="220">
        <f t="shared" si="27"/>
        <v>15</v>
      </c>
      <c r="AD840" s="92"/>
      <c r="AE840" s="92"/>
    </row>
    <row r="841" spans="1:31" ht="13.8">
      <c r="A841" s="113"/>
      <c r="B841" s="113"/>
      <c r="C841" s="113"/>
      <c r="D841" s="113"/>
      <c r="E841" s="113"/>
      <c r="F841" s="14"/>
      <c r="G841" s="15"/>
      <c r="H841" s="14"/>
      <c r="I841" s="114"/>
      <c r="J841" s="152">
        <f t="shared" si="26"/>
        <v>0</v>
      </c>
      <c r="K841" s="88"/>
      <c r="L841" s="89"/>
      <c r="M841" s="90"/>
      <c r="N841" s="88"/>
      <c r="O841" s="89"/>
      <c r="P841" s="90"/>
      <c r="Q841" s="160"/>
      <c r="R841" s="230"/>
      <c r="S841" s="228"/>
      <c r="T841" s="228"/>
      <c r="U841" s="228"/>
      <c r="V841" s="228"/>
      <c r="W841" s="228"/>
      <c r="X841" s="228"/>
      <c r="Y841" s="229"/>
      <c r="Z841" s="220">
        <f t="shared" si="27"/>
        <v>15</v>
      </c>
      <c r="AD841" s="92"/>
      <c r="AE841" s="92"/>
    </row>
    <row r="842" spans="1:31" ht="13.8">
      <c r="A842" s="113"/>
      <c r="B842" s="113"/>
      <c r="C842" s="113"/>
      <c r="D842" s="113"/>
      <c r="E842" s="113"/>
      <c r="F842" s="14"/>
      <c r="G842" s="15"/>
      <c r="H842" s="14"/>
      <c r="I842" s="114"/>
      <c r="J842" s="152">
        <f t="shared" si="26"/>
        <v>0</v>
      </c>
      <c r="K842" s="88"/>
      <c r="L842" s="89"/>
      <c r="M842" s="90"/>
      <c r="N842" s="88"/>
      <c r="O842" s="89"/>
      <c r="P842" s="90"/>
      <c r="Q842" s="160"/>
      <c r="R842" s="230"/>
      <c r="S842" s="228"/>
      <c r="T842" s="228"/>
      <c r="U842" s="228"/>
      <c r="V842" s="228"/>
      <c r="W842" s="228"/>
      <c r="X842" s="228"/>
      <c r="Y842" s="229"/>
      <c r="Z842" s="220">
        <f t="shared" si="27"/>
        <v>15</v>
      </c>
      <c r="AD842" s="92"/>
      <c r="AE842" s="92"/>
    </row>
    <row r="843" spans="1:31" ht="13.8">
      <c r="A843" s="113"/>
      <c r="B843" s="113"/>
      <c r="C843" s="113"/>
      <c r="D843" s="113"/>
      <c r="E843" s="113"/>
      <c r="F843" s="14"/>
      <c r="G843" s="15"/>
      <c r="H843" s="14"/>
      <c r="I843" s="114"/>
      <c r="J843" s="152">
        <f t="shared" si="26"/>
        <v>0</v>
      </c>
      <c r="K843" s="88"/>
      <c r="L843" s="89"/>
      <c r="M843" s="90"/>
      <c r="N843" s="88"/>
      <c r="O843" s="89"/>
      <c r="P843" s="90"/>
      <c r="Q843" s="160"/>
      <c r="R843" s="230"/>
      <c r="S843" s="228"/>
      <c r="T843" s="228"/>
      <c r="U843" s="228"/>
      <c r="V843" s="228"/>
      <c r="W843" s="228"/>
      <c r="X843" s="228"/>
      <c r="Y843" s="229"/>
      <c r="Z843" s="220">
        <f t="shared" si="27"/>
        <v>15</v>
      </c>
      <c r="AD843" s="92"/>
      <c r="AE843" s="92"/>
    </row>
    <row r="844" spans="1:31" ht="13.8">
      <c r="A844" s="113"/>
      <c r="B844" s="113"/>
      <c r="C844" s="113"/>
      <c r="D844" s="113"/>
      <c r="E844" s="113"/>
      <c r="F844" s="14"/>
      <c r="G844" s="15"/>
      <c r="H844" s="14"/>
      <c r="I844" s="114"/>
      <c r="J844" s="152">
        <f t="shared" si="26"/>
        <v>0</v>
      </c>
      <c r="K844" s="88"/>
      <c r="L844" s="89"/>
      <c r="M844" s="90"/>
      <c r="N844" s="88"/>
      <c r="O844" s="89"/>
      <c r="P844" s="90"/>
      <c r="Q844" s="160"/>
      <c r="R844" s="230"/>
      <c r="S844" s="228"/>
      <c r="T844" s="228"/>
      <c r="U844" s="228"/>
      <c r="V844" s="228"/>
      <c r="W844" s="228"/>
      <c r="X844" s="228"/>
      <c r="Y844" s="229"/>
      <c r="Z844" s="220">
        <f t="shared" si="27"/>
        <v>15</v>
      </c>
      <c r="AD844" s="92"/>
      <c r="AE844" s="92"/>
    </row>
    <row r="845" spans="1:31" ht="13.8">
      <c r="A845" s="113"/>
      <c r="B845" s="113"/>
      <c r="C845" s="113"/>
      <c r="D845" s="113"/>
      <c r="E845" s="113"/>
      <c r="F845" s="14"/>
      <c r="G845" s="15"/>
      <c r="H845" s="14"/>
      <c r="I845" s="114"/>
      <c r="J845" s="152">
        <f t="shared" si="26"/>
        <v>0</v>
      </c>
      <c r="K845" s="88"/>
      <c r="L845" s="89"/>
      <c r="M845" s="90"/>
      <c r="N845" s="88"/>
      <c r="O845" s="89"/>
      <c r="P845" s="90"/>
      <c r="Q845" s="160"/>
      <c r="R845" s="230"/>
      <c r="S845" s="228"/>
      <c r="T845" s="228"/>
      <c r="U845" s="228"/>
      <c r="V845" s="228"/>
      <c r="W845" s="228"/>
      <c r="X845" s="228"/>
      <c r="Y845" s="229"/>
      <c r="Z845" s="220">
        <f t="shared" si="27"/>
        <v>15</v>
      </c>
      <c r="AD845" s="92"/>
      <c r="AE845" s="92"/>
    </row>
    <row r="846" spans="1:31" ht="13.8">
      <c r="A846" s="113"/>
      <c r="B846" s="113"/>
      <c r="C846" s="113"/>
      <c r="D846" s="113"/>
      <c r="E846" s="113"/>
      <c r="F846" s="14"/>
      <c r="G846" s="15"/>
      <c r="H846" s="14"/>
      <c r="I846" s="114"/>
      <c r="J846" s="152">
        <f t="shared" si="26"/>
        <v>0</v>
      </c>
      <c r="K846" s="88"/>
      <c r="L846" s="89"/>
      <c r="M846" s="90"/>
      <c r="N846" s="88"/>
      <c r="O846" s="89"/>
      <c r="P846" s="90"/>
      <c r="Q846" s="160"/>
      <c r="R846" s="230"/>
      <c r="S846" s="228"/>
      <c r="T846" s="228"/>
      <c r="U846" s="228"/>
      <c r="V846" s="228"/>
      <c r="W846" s="228"/>
      <c r="X846" s="228"/>
      <c r="Y846" s="229"/>
      <c r="Z846" s="220">
        <f t="shared" si="27"/>
        <v>15</v>
      </c>
      <c r="AD846" s="92"/>
      <c r="AE846" s="92"/>
    </row>
    <row r="847" spans="1:31" ht="13.8">
      <c r="A847" s="113"/>
      <c r="B847" s="113"/>
      <c r="C847" s="113"/>
      <c r="D847" s="113"/>
      <c r="E847" s="113"/>
      <c r="F847" s="14"/>
      <c r="G847" s="15"/>
      <c r="H847" s="14"/>
      <c r="I847" s="114"/>
      <c r="J847" s="152">
        <f t="shared" si="26"/>
        <v>0</v>
      </c>
      <c r="K847" s="88"/>
      <c r="L847" s="89"/>
      <c r="M847" s="90"/>
      <c r="N847" s="88"/>
      <c r="O847" s="89"/>
      <c r="P847" s="90"/>
      <c r="Q847" s="160"/>
      <c r="R847" s="230"/>
      <c r="S847" s="228"/>
      <c r="T847" s="228"/>
      <c r="U847" s="228"/>
      <c r="V847" s="228"/>
      <c r="W847" s="228"/>
      <c r="X847" s="228"/>
      <c r="Y847" s="229"/>
      <c r="Z847" s="220">
        <f t="shared" si="27"/>
        <v>15</v>
      </c>
      <c r="AD847" s="92"/>
      <c r="AE847" s="92"/>
    </row>
    <row r="848" spans="1:31" ht="13.8">
      <c r="A848" s="113"/>
      <c r="B848" s="113"/>
      <c r="C848" s="113"/>
      <c r="D848" s="113"/>
      <c r="E848" s="113"/>
      <c r="F848" s="14"/>
      <c r="G848" s="15"/>
      <c r="H848" s="14"/>
      <c r="I848" s="114"/>
      <c r="J848" s="152">
        <f t="shared" si="26"/>
        <v>0</v>
      </c>
      <c r="K848" s="88"/>
      <c r="L848" s="89"/>
      <c r="M848" s="90"/>
      <c r="N848" s="88"/>
      <c r="O848" s="89"/>
      <c r="P848" s="90"/>
      <c r="Q848" s="160"/>
      <c r="R848" s="230"/>
      <c r="S848" s="228"/>
      <c r="T848" s="228"/>
      <c r="U848" s="228"/>
      <c r="V848" s="228"/>
      <c r="W848" s="228"/>
      <c r="X848" s="228"/>
      <c r="Y848" s="229"/>
      <c r="Z848" s="220">
        <f t="shared" si="27"/>
        <v>15</v>
      </c>
      <c r="AD848" s="92"/>
      <c r="AE848" s="92"/>
    </row>
    <row r="849" spans="1:31" ht="13.8">
      <c r="A849" s="113"/>
      <c r="B849" s="113"/>
      <c r="C849" s="113"/>
      <c r="D849" s="113"/>
      <c r="E849" s="113"/>
      <c r="F849" s="14"/>
      <c r="G849" s="15"/>
      <c r="H849" s="14"/>
      <c r="I849" s="114"/>
      <c r="J849" s="152">
        <f t="shared" si="26"/>
        <v>0</v>
      </c>
      <c r="K849" s="88"/>
      <c r="L849" s="89"/>
      <c r="M849" s="90"/>
      <c r="N849" s="88"/>
      <c r="O849" s="89"/>
      <c r="P849" s="90"/>
      <c r="Q849" s="160"/>
      <c r="R849" s="230"/>
      <c r="S849" s="228"/>
      <c r="T849" s="228"/>
      <c r="U849" s="228"/>
      <c r="V849" s="228"/>
      <c r="W849" s="228"/>
      <c r="X849" s="228"/>
      <c r="Y849" s="229"/>
      <c r="Z849" s="220">
        <f t="shared" si="27"/>
        <v>15</v>
      </c>
      <c r="AD849" s="92"/>
      <c r="AE849" s="92"/>
    </row>
    <row r="850" spans="1:31" ht="13.8">
      <c r="A850" s="113"/>
      <c r="B850" s="113"/>
      <c r="C850" s="113"/>
      <c r="D850" s="113"/>
      <c r="E850" s="113"/>
      <c r="F850" s="14"/>
      <c r="G850" s="15"/>
      <c r="H850" s="14"/>
      <c r="I850" s="114"/>
      <c r="J850" s="152">
        <f t="shared" si="26"/>
        <v>0</v>
      </c>
      <c r="K850" s="88"/>
      <c r="L850" s="89"/>
      <c r="M850" s="90"/>
      <c r="N850" s="88"/>
      <c r="O850" s="89"/>
      <c r="P850" s="90"/>
      <c r="Q850" s="160"/>
      <c r="R850" s="230"/>
      <c r="S850" s="228"/>
      <c r="T850" s="228"/>
      <c r="U850" s="228"/>
      <c r="V850" s="228"/>
      <c r="W850" s="228"/>
      <c r="X850" s="228"/>
      <c r="Y850" s="229"/>
      <c r="Z850" s="220">
        <f t="shared" si="27"/>
        <v>15</v>
      </c>
      <c r="AD850" s="92"/>
      <c r="AE850" s="92"/>
    </row>
    <row r="851" spans="1:31" ht="13.8">
      <c r="A851" s="113"/>
      <c r="B851" s="113"/>
      <c r="C851" s="113"/>
      <c r="D851" s="113"/>
      <c r="E851" s="113"/>
      <c r="F851" s="14"/>
      <c r="G851" s="15"/>
      <c r="H851" s="14"/>
      <c r="I851" s="114"/>
      <c r="J851" s="152">
        <f t="shared" si="26"/>
        <v>0</v>
      </c>
      <c r="K851" s="88"/>
      <c r="L851" s="89"/>
      <c r="M851" s="90"/>
      <c r="N851" s="88"/>
      <c r="O851" s="89"/>
      <c r="P851" s="90"/>
      <c r="Q851" s="160"/>
      <c r="R851" s="230"/>
      <c r="S851" s="228"/>
      <c r="T851" s="228"/>
      <c r="U851" s="228"/>
      <c r="V851" s="228"/>
      <c r="W851" s="228"/>
      <c r="X851" s="228"/>
      <c r="Y851" s="229"/>
      <c r="Z851" s="220">
        <f t="shared" si="27"/>
        <v>15</v>
      </c>
      <c r="AD851" s="92"/>
      <c r="AE851" s="92"/>
    </row>
    <row r="852" spans="1:31" ht="13.8">
      <c r="A852" s="113"/>
      <c r="B852" s="113"/>
      <c r="C852" s="113"/>
      <c r="D852" s="113"/>
      <c r="E852" s="113"/>
      <c r="F852" s="14"/>
      <c r="G852" s="15"/>
      <c r="H852" s="14"/>
      <c r="I852" s="114"/>
      <c r="J852" s="152">
        <f t="shared" si="26"/>
        <v>0</v>
      </c>
      <c r="K852" s="88"/>
      <c r="L852" s="89"/>
      <c r="M852" s="90"/>
      <c r="N852" s="88"/>
      <c r="O852" s="89"/>
      <c r="P852" s="90"/>
      <c r="Q852" s="160"/>
      <c r="R852" s="230"/>
      <c r="S852" s="228"/>
      <c r="T852" s="228"/>
      <c r="U852" s="228"/>
      <c r="V852" s="228"/>
      <c r="W852" s="228"/>
      <c r="X852" s="228"/>
      <c r="Y852" s="229"/>
      <c r="Z852" s="220">
        <f t="shared" si="27"/>
        <v>15</v>
      </c>
      <c r="AD852" s="92"/>
      <c r="AE852" s="92"/>
    </row>
    <row r="853" spans="1:31" ht="13.8">
      <c r="A853" s="113"/>
      <c r="B853" s="113"/>
      <c r="C853" s="113"/>
      <c r="D853" s="113"/>
      <c r="E853" s="113"/>
      <c r="F853" s="14"/>
      <c r="G853" s="15"/>
      <c r="H853" s="14"/>
      <c r="I853" s="114"/>
      <c r="J853" s="152">
        <f t="shared" si="26"/>
        <v>0</v>
      </c>
      <c r="K853" s="88"/>
      <c r="L853" s="89"/>
      <c r="M853" s="90"/>
      <c r="N853" s="88"/>
      <c r="O853" s="89"/>
      <c r="P853" s="90"/>
      <c r="Q853" s="160"/>
      <c r="R853" s="230"/>
      <c r="S853" s="228"/>
      <c r="T853" s="228"/>
      <c r="U853" s="228"/>
      <c r="V853" s="228"/>
      <c r="W853" s="228"/>
      <c r="X853" s="228"/>
      <c r="Y853" s="229"/>
      <c r="Z853" s="220">
        <f t="shared" si="27"/>
        <v>15</v>
      </c>
      <c r="AD853" s="92"/>
      <c r="AE853" s="92"/>
    </row>
    <row r="854" spans="1:31" ht="13.8">
      <c r="A854" s="113"/>
      <c r="B854" s="113"/>
      <c r="C854" s="113"/>
      <c r="D854" s="113"/>
      <c r="E854" s="113"/>
      <c r="F854" s="14"/>
      <c r="G854" s="15"/>
      <c r="H854" s="14"/>
      <c r="I854" s="114"/>
      <c r="J854" s="152">
        <f t="shared" si="26"/>
        <v>0</v>
      </c>
      <c r="K854" s="88"/>
      <c r="L854" s="89"/>
      <c r="M854" s="90"/>
      <c r="N854" s="88"/>
      <c r="O854" s="89"/>
      <c r="P854" s="90"/>
      <c r="Q854" s="160"/>
      <c r="R854" s="230"/>
      <c r="S854" s="228"/>
      <c r="T854" s="228"/>
      <c r="U854" s="228"/>
      <c r="V854" s="228"/>
      <c r="W854" s="228"/>
      <c r="X854" s="228"/>
      <c r="Y854" s="229"/>
      <c r="Z854" s="220">
        <f t="shared" si="27"/>
        <v>15</v>
      </c>
      <c r="AD854" s="92"/>
      <c r="AE854" s="92"/>
    </row>
    <row r="855" spans="1:31" ht="13.8">
      <c r="A855" s="113"/>
      <c r="B855" s="113"/>
      <c r="C855" s="113"/>
      <c r="D855" s="113"/>
      <c r="E855" s="113"/>
      <c r="F855" s="14"/>
      <c r="G855" s="15"/>
      <c r="H855" s="14"/>
      <c r="I855" s="114"/>
      <c r="J855" s="152">
        <f t="shared" si="26"/>
        <v>0</v>
      </c>
      <c r="K855" s="88"/>
      <c r="L855" s="89"/>
      <c r="M855" s="90"/>
      <c r="N855" s="88"/>
      <c r="O855" s="89"/>
      <c r="P855" s="90"/>
      <c r="Q855" s="160"/>
      <c r="R855" s="230"/>
      <c r="S855" s="228"/>
      <c r="T855" s="228"/>
      <c r="U855" s="228"/>
      <c r="V855" s="228"/>
      <c r="W855" s="228"/>
      <c r="X855" s="228"/>
      <c r="Y855" s="229"/>
      <c r="Z855" s="220">
        <f t="shared" si="27"/>
        <v>15</v>
      </c>
      <c r="AD855" s="92"/>
      <c r="AE855" s="92"/>
    </row>
    <row r="856" spans="1:31" ht="13.8">
      <c r="A856" s="113"/>
      <c r="B856" s="113"/>
      <c r="C856" s="113"/>
      <c r="D856" s="113"/>
      <c r="E856" s="113"/>
      <c r="F856" s="14"/>
      <c r="G856" s="15"/>
      <c r="H856" s="14"/>
      <c r="I856" s="114"/>
      <c r="J856" s="152">
        <f t="shared" si="26"/>
        <v>0</v>
      </c>
      <c r="K856" s="88"/>
      <c r="L856" s="89"/>
      <c r="M856" s="90"/>
      <c r="N856" s="88"/>
      <c r="O856" s="89"/>
      <c r="P856" s="90"/>
      <c r="Q856" s="160"/>
      <c r="R856" s="230"/>
      <c r="S856" s="228"/>
      <c r="T856" s="228"/>
      <c r="U856" s="228"/>
      <c r="V856" s="228"/>
      <c r="W856" s="228"/>
      <c r="X856" s="228"/>
      <c r="Y856" s="229"/>
      <c r="Z856" s="220">
        <f t="shared" si="27"/>
        <v>15</v>
      </c>
      <c r="AD856" s="92"/>
      <c r="AE856" s="92"/>
    </row>
    <row r="857" spans="1:31" ht="13.8">
      <c r="A857" s="113"/>
      <c r="B857" s="113"/>
      <c r="C857" s="113"/>
      <c r="D857" s="113"/>
      <c r="E857" s="113"/>
      <c r="F857" s="14"/>
      <c r="G857" s="15"/>
      <c r="H857" s="14"/>
      <c r="I857" s="114"/>
      <c r="J857" s="152">
        <f t="shared" si="26"/>
        <v>0</v>
      </c>
      <c r="K857" s="88"/>
      <c r="L857" s="89"/>
      <c r="M857" s="90"/>
      <c r="N857" s="88"/>
      <c r="O857" s="89"/>
      <c r="P857" s="90"/>
      <c r="Q857" s="160"/>
      <c r="R857" s="230"/>
      <c r="S857" s="228"/>
      <c r="T857" s="228"/>
      <c r="U857" s="228"/>
      <c r="V857" s="228"/>
      <c r="W857" s="228"/>
      <c r="X857" s="228"/>
      <c r="Y857" s="229"/>
      <c r="Z857" s="220">
        <f t="shared" si="27"/>
        <v>15</v>
      </c>
      <c r="AD857" s="92"/>
      <c r="AE857" s="92"/>
    </row>
    <row r="858" spans="1:31" ht="13.8">
      <c r="A858" s="113"/>
      <c r="B858" s="113"/>
      <c r="C858" s="113"/>
      <c r="D858" s="113"/>
      <c r="E858" s="113"/>
      <c r="F858" s="14"/>
      <c r="G858" s="15"/>
      <c r="H858" s="14"/>
      <c r="I858" s="114"/>
      <c r="J858" s="152">
        <f t="shared" si="26"/>
        <v>0</v>
      </c>
      <c r="K858" s="88"/>
      <c r="L858" s="89"/>
      <c r="M858" s="90"/>
      <c r="N858" s="88"/>
      <c r="O858" s="89"/>
      <c r="P858" s="90"/>
      <c r="Q858" s="160"/>
      <c r="R858" s="230"/>
      <c r="S858" s="228"/>
      <c r="T858" s="228"/>
      <c r="U858" s="228"/>
      <c r="V858" s="228"/>
      <c r="W858" s="228"/>
      <c r="X858" s="228"/>
      <c r="Y858" s="229"/>
      <c r="Z858" s="220">
        <f t="shared" si="27"/>
        <v>15</v>
      </c>
      <c r="AD858" s="92"/>
      <c r="AE858" s="92"/>
    </row>
    <row r="859" spans="1:31" ht="13.8">
      <c r="A859" s="113"/>
      <c r="B859" s="113"/>
      <c r="C859" s="113"/>
      <c r="D859" s="113"/>
      <c r="E859" s="113"/>
      <c r="F859" s="14"/>
      <c r="G859" s="15"/>
      <c r="H859" s="14"/>
      <c r="I859" s="114"/>
      <c r="J859" s="152">
        <f t="shared" si="26"/>
        <v>0</v>
      </c>
      <c r="K859" s="88"/>
      <c r="L859" s="89"/>
      <c r="M859" s="90"/>
      <c r="N859" s="88"/>
      <c r="O859" s="89"/>
      <c r="P859" s="90"/>
      <c r="Q859" s="160"/>
      <c r="R859" s="230"/>
      <c r="S859" s="228"/>
      <c r="T859" s="228"/>
      <c r="U859" s="228"/>
      <c r="V859" s="228"/>
      <c r="W859" s="228"/>
      <c r="X859" s="228"/>
      <c r="Y859" s="229"/>
      <c r="Z859" s="220">
        <f t="shared" si="27"/>
        <v>15</v>
      </c>
      <c r="AD859" s="92"/>
      <c r="AE859" s="92"/>
    </row>
    <row r="860" spans="1:31" ht="13.8">
      <c r="A860" s="113"/>
      <c r="B860" s="113"/>
      <c r="C860" s="113"/>
      <c r="D860" s="113"/>
      <c r="E860" s="113"/>
      <c r="F860" s="14"/>
      <c r="G860" s="15"/>
      <c r="H860" s="14"/>
      <c r="I860" s="114"/>
      <c r="J860" s="152">
        <f t="shared" si="26"/>
        <v>0</v>
      </c>
      <c r="K860" s="88"/>
      <c r="L860" s="89"/>
      <c r="M860" s="90"/>
      <c r="N860" s="88"/>
      <c r="O860" s="89"/>
      <c r="P860" s="90"/>
      <c r="Q860" s="160"/>
      <c r="R860" s="230"/>
      <c r="S860" s="228"/>
      <c r="T860" s="228"/>
      <c r="U860" s="228"/>
      <c r="V860" s="228"/>
      <c r="W860" s="228"/>
      <c r="X860" s="228"/>
      <c r="Y860" s="229"/>
      <c r="Z860" s="220">
        <f t="shared" si="27"/>
        <v>15</v>
      </c>
      <c r="AD860" s="92"/>
      <c r="AE860" s="92"/>
    </row>
    <row r="861" spans="1:31" ht="13.8">
      <c r="A861" s="113"/>
      <c r="B861" s="113"/>
      <c r="C861" s="113"/>
      <c r="D861" s="113"/>
      <c r="E861" s="113"/>
      <c r="F861" s="14"/>
      <c r="G861" s="15"/>
      <c r="H861" s="14"/>
      <c r="I861" s="114"/>
      <c r="J861" s="152">
        <f t="shared" si="26"/>
        <v>0</v>
      </c>
      <c r="K861" s="88"/>
      <c r="L861" s="89"/>
      <c r="M861" s="90"/>
      <c r="N861" s="88"/>
      <c r="O861" s="89"/>
      <c r="P861" s="90"/>
      <c r="Q861" s="160"/>
      <c r="R861" s="230"/>
      <c r="S861" s="228"/>
      <c r="T861" s="228"/>
      <c r="U861" s="228"/>
      <c r="V861" s="228"/>
      <c r="W861" s="228"/>
      <c r="X861" s="228"/>
      <c r="Y861" s="229"/>
      <c r="Z861" s="220">
        <f t="shared" si="27"/>
        <v>15</v>
      </c>
      <c r="AD861" s="92"/>
      <c r="AE861" s="92"/>
    </row>
    <row r="862" spans="1:31" ht="13.8">
      <c r="A862" s="113"/>
      <c r="B862" s="113"/>
      <c r="C862" s="113"/>
      <c r="D862" s="113"/>
      <c r="E862" s="113"/>
      <c r="F862" s="14"/>
      <c r="G862" s="15"/>
      <c r="H862" s="14"/>
      <c r="I862" s="114"/>
      <c r="J862" s="152">
        <f t="shared" si="26"/>
        <v>0</v>
      </c>
      <c r="K862" s="88"/>
      <c r="L862" s="89"/>
      <c r="M862" s="90"/>
      <c r="N862" s="88"/>
      <c r="O862" s="89"/>
      <c r="P862" s="90"/>
      <c r="Q862" s="160"/>
      <c r="R862" s="230"/>
      <c r="S862" s="228"/>
      <c r="T862" s="228"/>
      <c r="U862" s="228"/>
      <c r="V862" s="228"/>
      <c r="W862" s="228"/>
      <c r="X862" s="228"/>
      <c r="Y862" s="229"/>
      <c r="Z862" s="220">
        <f t="shared" si="27"/>
        <v>15</v>
      </c>
      <c r="AD862" s="92"/>
      <c r="AE862" s="92"/>
    </row>
    <row r="863" spans="1:31" ht="13.8">
      <c r="A863" s="113"/>
      <c r="B863" s="113"/>
      <c r="C863" s="113"/>
      <c r="D863" s="113"/>
      <c r="E863" s="113"/>
      <c r="F863" s="14"/>
      <c r="G863" s="15"/>
      <c r="H863" s="14"/>
      <c r="I863" s="114"/>
      <c r="J863" s="152">
        <f t="shared" si="26"/>
        <v>0</v>
      </c>
      <c r="K863" s="88"/>
      <c r="L863" s="89"/>
      <c r="M863" s="90"/>
      <c r="N863" s="88"/>
      <c r="O863" s="89"/>
      <c r="P863" s="90"/>
      <c r="Q863" s="160"/>
      <c r="R863" s="230"/>
      <c r="S863" s="228"/>
      <c r="T863" s="228"/>
      <c r="U863" s="228"/>
      <c r="V863" s="228"/>
      <c r="W863" s="228"/>
      <c r="X863" s="228"/>
      <c r="Y863" s="229"/>
      <c r="Z863" s="220">
        <f t="shared" si="27"/>
        <v>15</v>
      </c>
      <c r="AD863" s="92"/>
      <c r="AE863" s="92"/>
    </row>
    <row r="864" spans="1:31" ht="13.8">
      <c r="A864" s="113"/>
      <c r="B864" s="113"/>
      <c r="C864" s="113"/>
      <c r="D864" s="113"/>
      <c r="E864" s="113"/>
      <c r="F864" s="14"/>
      <c r="G864" s="15"/>
      <c r="H864" s="14"/>
      <c r="I864" s="114"/>
      <c r="J864" s="152">
        <f t="shared" si="26"/>
        <v>0</v>
      </c>
      <c r="K864" s="88"/>
      <c r="L864" s="89"/>
      <c r="M864" s="90"/>
      <c r="N864" s="88"/>
      <c r="O864" s="89"/>
      <c r="P864" s="90"/>
      <c r="Q864" s="160"/>
      <c r="R864" s="230"/>
      <c r="S864" s="228"/>
      <c r="T864" s="228"/>
      <c r="U864" s="228"/>
      <c r="V864" s="228"/>
      <c r="W864" s="228"/>
      <c r="X864" s="228"/>
      <c r="Y864" s="229"/>
      <c r="Z864" s="220">
        <f t="shared" si="27"/>
        <v>15</v>
      </c>
      <c r="AD864" s="92"/>
      <c r="AE864" s="92"/>
    </row>
    <row r="865" spans="1:31" ht="13.8">
      <c r="A865" s="113"/>
      <c r="B865" s="113"/>
      <c r="C865" s="113"/>
      <c r="D865" s="113"/>
      <c r="E865" s="113"/>
      <c r="F865" s="14"/>
      <c r="G865" s="15"/>
      <c r="H865" s="14"/>
      <c r="I865" s="114"/>
      <c r="J865" s="152">
        <f t="shared" si="26"/>
        <v>0</v>
      </c>
      <c r="K865" s="88"/>
      <c r="L865" s="89"/>
      <c r="M865" s="90"/>
      <c r="N865" s="88"/>
      <c r="O865" s="89"/>
      <c r="P865" s="90"/>
      <c r="Q865" s="160"/>
      <c r="R865" s="230"/>
      <c r="S865" s="228"/>
      <c r="T865" s="228"/>
      <c r="U865" s="228"/>
      <c r="V865" s="228"/>
      <c r="W865" s="228"/>
      <c r="X865" s="228"/>
      <c r="Y865" s="229"/>
      <c r="Z865" s="220">
        <f t="shared" si="27"/>
        <v>15</v>
      </c>
      <c r="AD865" s="92"/>
      <c r="AE865" s="92"/>
    </row>
    <row r="866" spans="1:31" ht="13.8">
      <c r="A866" s="113"/>
      <c r="B866" s="113"/>
      <c r="C866" s="113"/>
      <c r="D866" s="113"/>
      <c r="E866" s="113"/>
      <c r="F866" s="14"/>
      <c r="G866" s="15"/>
      <c r="H866" s="14"/>
      <c r="I866" s="114"/>
      <c r="J866" s="152">
        <f t="shared" si="26"/>
        <v>0</v>
      </c>
      <c r="K866" s="88"/>
      <c r="L866" s="89"/>
      <c r="M866" s="90"/>
      <c r="N866" s="88"/>
      <c r="O866" s="89"/>
      <c r="P866" s="90"/>
      <c r="Q866" s="160"/>
      <c r="R866" s="230"/>
      <c r="S866" s="228"/>
      <c r="T866" s="228"/>
      <c r="U866" s="228"/>
      <c r="V866" s="228"/>
      <c r="W866" s="228"/>
      <c r="X866" s="228"/>
      <c r="Y866" s="229"/>
      <c r="Z866" s="220">
        <f t="shared" si="27"/>
        <v>15</v>
      </c>
      <c r="AD866" s="92"/>
      <c r="AE866" s="92"/>
    </row>
    <row r="867" spans="1:31" ht="13.8">
      <c r="A867" s="113"/>
      <c r="B867" s="113"/>
      <c r="C867" s="113"/>
      <c r="D867" s="113"/>
      <c r="E867" s="113"/>
      <c r="F867" s="14"/>
      <c r="G867" s="15"/>
      <c r="H867" s="14"/>
      <c r="I867" s="114"/>
      <c r="J867" s="152">
        <f t="shared" si="26"/>
        <v>0</v>
      </c>
      <c r="K867" s="88"/>
      <c r="L867" s="89"/>
      <c r="M867" s="90"/>
      <c r="N867" s="88"/>
      <c r="O867" s="89"/>
      <c r="P867" s="90"/>
      <c r="Q867" s="160"/>
      <c r="R867" s="230"/>
      <c r="S867" s="228"/>
      <c r="T867" s="228"/>
      <c r="U867" s="228"/>
      <c r="V867" s="228"/>
      <c r="W867" s="228"/>
      <c r="X867" s="228"/>
      <c r="Y867" s="229"/>
      <c r="Z867" s="220">
        <f t="shared" si="27"/>
        <v>15</v>
      </c>
      <c r="AD867" s="92"/>
      <c r="AE867" s="92"/>
    </row>
    <row r="868" spans="1:31" ht="13.8">
      <c r="A868" s="113"/>
      <c r="B868" s="113"/>
      <c r="C868" s="113"/>
      <c r="D868" s="113"/>
      <c r="E868" s="113"/>
      <c r="F868" s="14"/>
      <c r="G868" s="15"/>
      <c r="H868" s="14"/>
      <c r="I868" s="114"/>
      <c r="J868" s="152">
        <f t="shared" si="26"/>
        <v>0</v>
      </c>
      <c r="K868" s="88"/>
      <c r="L868" s="89"/>
      <c r="M868" s="90"/>
      <c r="N868" s="88"/>
      <c r="O868" s="89"/>
      <c r="P868" s="90"/>
      <c r="Q868" s="160"/>
      <c r="R868" s="230"/>
      <c r="S868" s="228"/>
      <c r="T868" s="228"/>
      <c r="U868" s="228"/>
      <c r="V868" s="228"/>
      <c r="W868" s="228"/>
      <c r="X868" s="228"/>
      <c r="Y868" s="229"/>
      <c r="Z868" s="220">
        <f t="shared" si="27"/>
        <v>15</v>
      </c>
      <c r="AD868" s="92"/>
      <c r="AE868" s="92"/>
    </row>
    <row r="869" spans="1:31" ht="13.8">
      <c r="A869" s="113"/>
      <c r="B869" s="113"/>
      <c r="C869" s="113"/>
      <c r="D869" s="113"/>
      <c r="E869" s="113"/>
      <c r="F869" s="14"/>
      <c r="G869" s="15"/>
      <c r="H869" s="14"/>
      <c r="I869" s="114"/>
      <c r="J869" s="152">
        <f t="shared" si="26"/>
        <v>0</v>
      </c>
      <c r="K869" s="88"/>
      <c r="L869" s="89"/>
      <c r="M869" s="90"/>
      <c r="N869" s="88"/>
      <c r="O869" s="89"/>
      <c r="P869" s="90"/>
      <c r="Q869" s="160"/>
      <c r="R869" s="230"/>
      <c r="S869" s="228"/>
      <c r="T869" s="228"/>
      <c r="U869" s="228"/>
      <c r="V869" s="228"/>
      <c r="W869" s="228"/>
      <c r="X869" s="228"/>
      <c r="Y869" s="229"/>
      <c r="Z869" s="220">
        <f t="shared" si="27"/>
        <v>15</v>
      </c>
      <c r="AD869" s="92"/>
      <c r="AE869" s="92"/>
    </row>
    <row r="870" spans="1:31" ht="13.8">
      <c r="A870" s="113"/>
      <c r="B870" s="113"/>
      <c r="C870" s="113"/>
      <c r="D870" s="113"/>
      <c r="E870" s="113"/>
      <c r="F870" s="14"/>
      <c r="G870" s="15"/>
      <c r="H870" s="14"/>
      <c r="I870" s="114"/>
      <c r="J870" s="152">
        <f t="shared" si="26"/>
        <v>0</v>
      </c>
      <c r="K870" s="88"/>
      <c r="L870" s="89"/>
      <c r="M870" s="90"/>
      <c r="N870" s="88"/>
      <c r="O870" s="89"/>
      <c r="P870" s="90"/>
      <c r="Q870" s="160"/>
      <c r="R870" s="230"/>
      <c r="S870" s="228"/>
      <c r="T870" s="228"/>
      <c r="U870" s="228"/>
      <c r="V870" s="228"/>
      <c r="W870" s="228"/>
      <c r="X870" s="228"/>
      <c r="Y870" s="229"/>
      <c r="Z870" s="220">
        <f t="shared" si="27"/>
        <v>15</v>
      </c>
      <c r="AD870" s="92"/>
      <c r="AE870" s="92"/>
    </row>
    <row r="871" spans="1:31" ht="13.8">
      <c r="A871" s="113"/>
      <c r="B871" s="113"/>
      <c r="C871" s="113"/>
      <c r="D871" s="113"/>
      <c r="E871" s="113"/>
      <c r="F871" s="14"/>
      <c r="G871" s="15"/>
      <c r="H871" s="14"/>
      <c r="I871" s="114"/>
      <c r="J871" s="152">
        <f t="shared" si="26"/>
        <v>0</v>
      </c>
      <c r="K871" s="88"/>
      <c r="L871" s="89"/>
      <c r="M871" s="90"/>
      <c r="N871" s="88"/>
      <c r="O871" s="89"/>
      <c r="P871" s="90"/>
      <c r="Q871" s="160"/>
      <c r="R871" s="230"/>
      <c r="S871" s="228"/>
      <c r="T871" s="228"/>
      <c r="U871" s="228"/>
      <c r="V871" s="228"/>
      <c r="W871" s="228"/>
      <c r="X871" s="228"/>
      <c r="Y871" s="229"/>
      <c r="Z871" s="220">
        <f t="shared" si="27"/>
        <v>15</v>
      </c>
      <c r="AD871" s="92"/>
      <c r="AE871" s="92"/>
    </row>
    <row r="872" spans="1:31" ht="13.8">
      <c r="A872" s="113"/>
      <c r="B872" s="113"/>
      <c r="C872" s="113"/>
      <c r="D872" s="113"/>
      <c r="E872" s="113"/>
      <c r="F872" s="14"/>
      <c r="G872" s="15"/>
      <c r="H872" s="14"/>
      <c r="I872" s="114"/>
      <c r="J872" s="152">
        <f t="shared" si="26"/>
        <v>0</v>
      </c>
      <c r="K872" s="88"/>
      <c r="L872" s="89"/>
      <c r="M872" s="90"/>
      <c r="N872" s="88"/>
      <c r="O872" s="89"/>
      <c r="P872" s="90"/>
      <c r="Q872" s="160"/>
      <c r="R872" s="230"/>
      <c r="S872" s="228"/>
      <c r="T872" s="228"/>
      <c r="U872" s="228"/>
      <c r="V872" s="228"/>
      <c r="W872" s="228"/>
      <c r="X872" s="228"/>
      <c r="Y872" s="229"/>
      <c r="Z872" s="220">
        <f t="shared" si="27"/>
        <v>15</v>
      </c>
      <c r="AD872" s="92"/>
      <c r="AE872" s="92"/>
    </row>
    <row r="873" spans="1:31" ht="13.8">
      <c r="A873" s="113"/>
      <c r="B873" s="113"/>
      <c r="C873" s="113"/>
      <c r="D873" s="113"/>
      <c r="E873" s="113"/>
      <c r="F873" s="14"/>
      <c r="G873" s="15"/>
      <c r="H873" s="14"/>
      <c r="I873" s="114"/>
      <c r="J873" s="152">
        <f t="shared" si="26"/>
        <v>0</v>
      </c>
      <c r="K873" s="88"/>
      <c r="L873" s="89"/>
      <c r="M873" s="90"/>
      <c r="N873" s="88"/>
      <c r="O873" s="89"/>
      <c r="P873" s="90"/>
      <c r="Q873" s="160"/>
      <c r="R873" s="230"/>
      <c r="S873" s="228"/>
      <c r="T873" s="228"/>
      <c r="U873" s="228"/>
      <c r="V873" s="228"/>
      <c r="W873" s="228"/>
      <c r="X873" s="228"/>
      <c r="Y873" s="229"/>
      <c r="Z873" s="220">
        <f t="shared" si="27"/>
        <v>15</v>
      </c>
      <c r="AD873" s="92"/>
      <c r="AE873" s="92"/>
    </row>
    <row r="874" spans="1:31" ht="13.8">
      <c r="A874" s="113"/>
      <c r="B874" s="113"/>
      <c r="C874" s="113"/>
      <c r="D874" s="113"/>
      <c r="E874" s="113"/>
      <c r="F874" s="14"/>
      <c r="G874" s="15"/>
      <c r="H874" s="14"/>
      <c r="I874" s="114"/>
      <c r="J874" s="152">
        <f t="shared" si="26"/>
        <v>0</v>
      </c>
      <c r="K874" s="88"/>
      <c r="L874" s="89"/>
      <c r="M874" s="90"/>
      <c r="N874" s="88"/>
      <c r="O874" s="89"/>
      <c r="P874" s="90"/>
      <c r="Q874" s="160"/>
      <c r="R874" s="230"/>
      <c r="S874" s="228"/>
      <c r="T874" s="228"/>
      <c r="U874" s="228"/>
      <c r="V874" s="228"/>
      <c r="W874" s="228"/>
      <c r="X874" s="228"/>
      <c r="Y874" s="229"/>
      <c r="Z874" s="220">
        <f t="shared" si="27"/>
        <v>15</v>
      </c>
      <c r="AD874" s="92"/>
      <c r="AE874" s="92"/>
    </row>
    <row r="875" spans="1:31" ht="13.8">
      <c r="A875" s="113"/>
      <c r="B875" s="113"/>
      <c r="C875" s="113"/>
      <c r="D875" s="113"/>
      <c r="E875" s="113"/>
      <c r="F875" s="14"/>
      <c r="G875" s="15"/>
      <c r="H875" s="14"/>
      <c r="I875" s="114"/>
      <c r="J875" s="152">
        <f t="shared" si="26"/>
        <v>0</v>
      </c>
      <c r="K875" s="88"/>
      <c r="L875" s="89"/>
      <c r="M875" s="90"/>
      <c r="N875" s="88"/>
      <c r="O875" s="89"/>
      <c r="P875" s="90"/>
      <c r="Q875" s="160"/>
      <c r="R875" s="230"/>
      <c r="S875" s="228"/>
      <c r="T875" s="228"/>
      <c r="U875" s="228"/>
      <c r="V875" s="228"/>
      <c r="W875" s="228"/>
      <c r="X875" s="228"/>
      <c r="Y875" s="229"/>
      <c r="Z875" s="220">
        <f t="shared" si="27"/>
        <v>15</v>
      </c>
      <c r="AD875" s="92"/>
      <c r="AE875" s="92"/>
    </row>
    <row r="876" spans="1:31" ht="13.8">
      <c r="A876" s="113"/>
      <c r="B876" s="113"/>
      <c r="C876" s="113"/>
      <c r="D876" s="113"/>
      <c r="E876" s="113"/>
      <c r="F876" s="14"/>
      <c r="G876" s="15"/>
      <c r="H876" s="14"/>
      <c r="I876" s="114"/>
      <c r="J876" s="152">
        <f t="shared" si="26"/>
        <v>0</v>
      </c>
      <c r="K876" s="88"/>
      <c r="L876" s="89"/>
      <c r="M876" s="90"/>
      <c r="N876" s="88"/>
      <c r="O876" s="89"/>
      <c r="P876" s="90"/>
      <c r="Q876" s="160"/>
      <c r="R876" s="230"/>
      <c r="S876" s="228"/>
      <c r="T876" s="228"/>
      <c r="U876" s="228"/>
      <c r="V876" s="228"/>
      <c r="W876" s="228"/>
      <c r="X876" s="228"/>
      <c r="Y876" s="229"/>
      <c r="Z876" s="220">
        <f t="shared" si="27"/>
        <v>15</v>
      </c>
      <c r="AD876" s="92"/>
      <c r="AE876" s="92"/>
    </row>
    <row r="877" spans="1:31" ht="13.8">
      <c r="A877" s="113"/>
      <c r="B877" s="113"/>
      <c r="C877" s="113"/>
      <c r="D877" s="113"/>
      <c r="E877" s="113"/>
      <c r="F877" s="14"/>
      <c r="G877" s="15"/>
      <c r="H877" s="14"/>
      <c r="I877" s="114"/>
      <c r="J877" s="152">
        <f t="shared" si="26"/>
        <v>0</v>
      </c>
      <c r="K877" s="88"/>
      <c r="L877" s="89"/>
      <c r="M877" s="90"/>
      <c r="N877" s="88"/>
      <c r="O877" s="89"/>
      <c r="P877" s="90"/>
      <c r="Q877" s="160"/>
      <c r="R877" s="230"/>
      <c r="S877" s="228"/>
      <c r="T877" s="228"/>
      <c r="U877" s="228"/>
      <c r="V877" s="228"/>
      <c r="W877" s="228"/>
      <c r="X877" s="228"/>
      <c r="Y877" s="229"/>
      <c r="Z877" s="220">
        <f t="shared" si="27"/>
        <v>15</v>
      </c>
      <c r="AD877" s="92"/>
      <c r="AE877" s="92"/>
    </row>
    <row r="878" spans="1:31" ht="13.8">
      <c r="A878" s="113"/>
      <c r="B878" s="113"/>
      <c r="C878" s="113"/>
      <c r="D878" s="113"/>
      <c r="E878" s="113"/>
      <c r="F878" s="14"/>
      <c r="G878" s="15"/>
      <c r="H878" s="14"/>
      <c r="I878" s="114"/>
      <c r="J878" s="152">
        <f t="shared" si="26"/>
        <v>0</v>
      </c>
      <c r="K878" s="88"/>
      <c r="L878" s="89"/>
      <c r="M878" s="90"/>
      <c r="N878" s="88"/>
      <c r="O878" s="89"/>
      <c r="P878" s="90"/>
      <c r="Q878" s="160"/>
      <c r="R878" s="230"/>
      <c r="S878" s="228"/>
      <c r="T878" s="228"/>
      <c r="U878" s="228"/>
      <c r="V878" s="228"/>
      <c r="W878" s="228"/>
      <c r="X878" s="228"/>
      <c r="Y878" s="229"/>
      <c r="Z878" s="220">
        <f t="shared" si="27"/>
        <v>15</v>
      </c>
      <c r="AD878" s="92"/>
      <c r="AE878" s="92"/>
    </row>
    <row r="879" spans="1:31" ht="13.8">
      <c r="A879" s="113"/>
      <c r="B879" s="113"/>
      <c r="C879" s="113"/>
      <c r="D879" s="113"/>
      <c r="E879" s="113"/>
      <c r="F879" s="14"/>
      <c r="G879" s="15"/>
      <c r="H879" s="14"/>
      <c r="I879" s="114"/>
      <c r="J879" s="152">
        <f t="shared" si="26"/>
        <v>0</v>
      </c>
      <c r="K879" s="88"/>
      <c r="L879" s="89"/>
      <c r="M879" s="90"/>
      <c r="N879" s="88"/>
      <c r="O879" s="89"/>
      <c r="P879" s="90"/>
      <c r="Q879" s="160"/>
      <c r="R879" s="230"/>
      <c r="S879" s="228"/>
      <c r="T879" s="228"/>
      <c r="U879" s="228"/>
      <c r="V879" s="228"/>
      <c r="W879" s="228"/>
      <c r="X879" s="228"/>
      <c r="Y879" s="229"/>
      <c r="Z879" s="220">
        <f t="shared" si="27"/>
        <v>15</v>
      </c>
      <c r="AD879" s="92"/>
      <c r="AE879" s="92"/>
    </row>
    <row r="880" spans="1:31" ht="13.8">
      <c r="A880" s="113"/>
      <c r="B880" s="113"/>
      <c r="C880" s="113"/>
      <c r="D880" s="113"/>
      <c r="E880" s="113"/>
      <c r="F880" s="14"/>
      <c r="G880" s="15"/>
      <c r="H880" s="14"/>
      <c r="I880" s="114"/>
      <c r="J880" s="152">
        <f t="shared" si="26"/>
        <v>0</v>
      </c>
      <c r="K880" s="88"/>
      <c r="L880" s="89"/>
      <c r="M880" s="90"/>
      <c r="N880" s="88"/>
      <c r="O880" s="89"/>
      <c r="P880" s="90"/>
      <c r="Q880" s="160"/>
      <c r="R880" s="230"/>
      <c r="S880" s="228"/>
      <c r="T880" s="228"/>
      <c r="U880" s="228"/>
      <c r="V880" s="228"/>
      <c r="W880" s="228"/>
      <c r="X880" s="228"/>
      <c r="Y880" s="229"/>
      <c r="Z880" s="220">
        <f t="shared" si="27"/>
        <v>15</v>
      </c>
      <c r="AD880" s="92"/>
      <c r="AE880" s="92"/>
    </row>
    <row r="881" spans="1:31" ht="13.8">
      <c r="A881" s="113"/>
      <c r="B881" s="113"/>
      <c r="C881" s="113"/>
      <c r="D881" s="113"/>
      <c r="E881" s="113"/>
      <c r="F881" s="14"/>
      <c r="G881" s="15"/>
      <c r="H881" s="14"/>
      <c r="I881" s="114"/>
      <c r="J881" s="152">
        <f t="shared" si="26"/>
        <v>0</v>
      </c>
      <c r="K881" s="88"/>
      <c r="L881" s="89"/>
      <c r="M881" s="90"/>
      <c r="N881" s="88"/>
      <c r="O881" s="89"/>
      <c r="P881" s="90"/>
      <c r="Q881" s="160"/>
      <c r="R881" s="230"/>
      <c r="S881" s="228"/>
      <c r="T881" s="228"/>
      <c r="U881" s="228"/>
      <c r="V881" s="228"/>
      <c r="W881" s="228"/>
      <c r="X881" s="228"/>
      <c r="Y881" s="229"/>
      <c r="Z881" s="220">
        <f t="shared" si="27"/>
        <v>15</v>
      </c>
      <c r="AD881" s="92"/>
      <c r="AE881" s="92"/>
    </row>
    <row r="882" spans="1:31" ht="13.8">
      <c r="A882" s="113"/>
      <c r="B882" s="113"/>
      <c r="C882" s="113"/>
      <c r="D882" s="113"/>
      <c r="E882" s="113"/>
      <c r="F882" s="14"/>
      <c r="G882" s="15"/>
      <c r="H882" s="14"/>
      <c r="I882" s="114"/>
      <c r="J882" s="152">
        <f t="shared" si="26"/>
        <v>0</v>
      </c>
      <c r="K882" s="88"/>
      <c r="L882" s="89"/>
      <c r="M882" s="90"/>
      <c r="N882" s="88"/>
      <c r="O882" s="89"/>
      <c r="P882" s="90"/>
      <c r="Q882" s="160"/>
      <c r="R882" s="230"/>
      <c r="S882" s="228"/>
      <c r="T882" s="228"/>
      <c r="U882" s="228"/>
      <c r="V882" s="228"/>
      <c r="W882" s="228"/>
      <c r="X882" s="228"/>
      <c r="Y882" s="229"/>
      <c r="Z882" s="220">
        <f t="shared" si="27"/>
        <v>15</v>
      </c>
      <c r="AD882" s="92"/>
      <c r="AE882" s="92"/>
    </row>
    <row r="883" spans="1:31" ht="13.8">
      <c r="A883" s="113"/>
      <c r="B883" s="113"/>
      <c r="C883" s="113"/>
      <c r="D883" s="113"/>
      <c r="E883" s="113"/>
      <c r="F883" s="14"/>
      <c r="G883" s="15"/>
      <c r="H883" s="14"/>
      <c r="I883" s="114"/>
      <c r="J883" s="152">
        <f t="shared" si="26"/>
        <v>0</v>
      </c>
      <c r="K883" s="88"/>
      <c r="L883" s="89"/>
      <c r="M883" s="90"/>
      <c r="N883" s="88"/>
      <c r="O883" s="89"/>
      <c r="P883" s="90"/>
      <c r="Q883" s="160"/>
      <c r="R883" s="230"/>
      <c r="S883" s="228"/>
      <c r="T883" s="228"/>
      <c r="U883" s="228"/>
      <c r="V883" s="228"/>
      <c r="W883" s="228"/>
      <c r="X883" s="228"/>
      <c r="Y883" s="229"/>
      <c r="Z883" s="220">
        <f t="shared" si="27"/>
        <v>15</v>
      </c>
      <c r="AD883" s="92"/>
      <c r="AE883" s="92"/>
    </row>
    <row r="884" spans="1:31" ht="13.8">
      <c r="A884" s="113"/>
      <c r="B884" s="113"/>
      <c r="C884" s="113"/>
      <c r="D884" s="113"/>
      <c r="E884" s="113"/>
      <c r="F884" s="14"/>
      <c r="G884" s="15"/>
      <c r="H884" s="14"/>
      <c r="I884" s="114"/>
      <c r="J884" s="152">
        <f t="shared" si="26"/>
        <v>0</v>
      </c>
      <c r="K884" s="88"/>
      <c r="L884" s="89"/>
      <c r="M884" s="90"/>
      <c r="N884" s="88"/>
      <c r="O884" s="89"/>
      <c r="P884" s="90"/>
      <c r="Q884" s="160"/>
      <c r="R884" s="230"/>
      <c r="S884" s="228"/>
      <c r="T884" s="228"/>
      <c r="U884" s="228"/>
      <c r="V884" s="228"/>
      <c r="W884" s="228"/>
      <c r="X884" s="228"/>
      <c r="Y884" s="229"/>
      <c r="Z884" s="220">
        <f t="shared" si="27"/>
        <v>15</v>
      </c>
      <c r="AD884" s="92"/>
      <c r="AE884" s="92"/>
    </row>
    <row r="885" spans="1:31" ht="13.8">
      <c r="A885" s="113"/>
      <c r="B885" s="113"/>
      <c r="C885" s="113"/>
      <c r="D885" s="113"/>
      <c r="E885" s="113"/>
      <c r="F885" s="14"/>
      <c r="G885" s="15"/>
      <c r="H885" s="14"/>
      <c r="I885" s="114"/>
      <c r="J885" s="152">
        <f t="shared" si="26"/>
        <v>0</v>
      </c>
      <c r="K885" s="88"/>
      <c r="L885" s="89"/>
      <c r="M885" s="90"/>
      <c r="N885" s="88"/>
      <c r="O885" s="89"/>
      <c r="P885" s="90"/>
      <c r="Q885" s="160"/>
      <c r="R885" s="230"/>
      <c r="S885" s="228"/>
      <c r="T885" s="228"/>
      <c r="U885" s="228"/>
      <c r="V885" s="228"/>
      <c r="W885" s="228"/>
      <c r="X885" s="228"/>
      <c r="Y885" s="229"/>
      <c r="Z885" s="220">
        <f t="shared" si="27"/>
        <v>15</v>
      </c>
      <c r="AD885" s="92"/>
      <c r="AE885" s="92"/>
    </row>
    <row r="886" spans="1:31" ht="13.8">
      <c r="A886" s="113"/>
      <c r="B886" s="113"/>
      <c r="C886" s="113"/>
      <c r="D886" s="113"/>
      <c r="E886" s="113"/>
      <c r="F886" s="14"/>
      <c r="G886" s="15"/>
      <c r="H886" s="14"/>
      <c r="I886" s="114"/>
      <c r="J886" s="152">
        <f t="shared" si="26"/>
        <v>0</v>
      </c>
      <c r="K886" s="88"/>
      <c r="L886" s="89"/>
      <c r="M886" s="90"/>
      <c r="N886" s="88"/>
      <c r="O886" s="89"/>
      <c r="P886" s="90"/>
      <c r="Q886" s="160"/>
      <c r="R886" s="230"/>
      <c r="S886" s="228"/>
      <c r="T886" s="228"/>
      <c r="U886" s="228"/>
      <c r="V886" s="228"/>
      <c r="W886" s="228"/>
      <c r="X886" s="228"/>
      <c r="Y886" s="229"/>
      <c r="Z886" s="220">
        <f t="shared" si="27"/>
        <v>15</v>
      </c>
      <c r="AD886" s="92"/>
      <c r="AE886" s="92"/>
    </row>
    <row r="887" spans="1:31" ht="13.8">
      <c r="A887" s="113"/>
      <c r="B887" s="113"/>
      <c r="C887" s="113"/>
      <c r="D887" s="113"/>
      <c r="E887" s="113"/>
      <c r="F887" s="14"/>
      <c r="G887" s="15"/>
      <c r="H887" s="14"/>
      <c r="I887" s="114"/>
      <c r="J887" s="152">
        <f t="shared" si="26"/>
        <v>0</v>
      </c>
      <c r="K887" s="88"/>
      <c r="L887" s="89"/>
      <c r="M887" s="90"/>
      <c r="N887" s="88"/>
      <c r="O887" s="89"/>
      <c r="P887" s="90"/>
      <c r="Q887" s="160"/>
      <c r="R887" s="230"/>
      <c r="S887" s="228"/>
      <c r="T887" s="228"/>
      <c r="U887" s="228"/>
      <c r="V887" s="228"/>
      <c r="W887" s="228"/>
      <c r="X887" s="228"/>
      <c r="Y887" s="229"/>
      <c r="Z887" s="220">
        <f t="shared" si="27"/>
        <v>15</v>
      </c>
      <c r="AD887" s="92"/>
      <c r="AE887" s="92"/>
    </row>
    <row r="888" spans="1:31" ht="13.8">
      <c r="A888" s="113"/>
      <c r="B888" s="113"/>
      <c r="C888" s="113"/>
      <c r="D888" s="113"/>
      <c r="E888" s="113"/>
      <c r="F888" s="14"/>
      <c r="G888" s="15"/>
      <c r="H888" s="14"/>
      <c r="I888" s="114"/>
      <c r="J888" s="152">
        <f t="shared" si="26"/>
        <v>0</v>
      </c>
      <c r="K888" s="88"/>
      <c r="L888" s="89"/>
      <c r="M888" s="90"/>
      <c r="N888" s="88"/>
      <c r="O888" s="89"/>
      <c r="P888" s="90"/>
      <c r="Q888" s="160"/>
      <c r="R888" s="230"/>
      <c r="S888" s="228"/>
      <c r="T888" s="228"/>
      <c r="U888" s="228"/>
      <c r="V888" s="228"/>
      <c r="W888" s="228"/>
      <c r="X888" s="228"/>
      <c r="Y888" s="229"/>
      <c r="Z888" s="220">
        <f t="shared" si="27"/>
        <v>15</v>
      </c>
      <c r="AD888" s="92"/>
      <c r="AE888" s="92"/>
    </row>
    <row r="889" spans="1:31" ht="13.8">
      <c r="A889" s="113"/>
      <c r="B889" s="113"/>
      <c r="C889" s="113"/>
      <c r="D889" s="113"/>
      <c r="E889" s="113"/>
      <c r="F889" s="14"/>
      <c r="G889" s="15"/>
      <c r="H889" s="14"/>
      <c r="I889" s="114"/>
      <c r="J889" s="152">
        <f t="shared" si="26"/>
        <v>0</v>
      </c>
      <c r="K889" s="88"/>
      <c r="L889" s="89"/>
      <c r="M889" s="90"/>
      <c r="N889" s="88"/>
      <c r="O889" s="89"/>
      <c r="P889" s="90"/>
      <c r="Q889" s="160"/>
      <c r="R889" s="230"/>
      <c r="S889" s="228"/>
      <c r="T889" s="228"/>
      <c r="U889" s="228"/>
      <c r="V889" s="228"/>
      <c r="W889" s="228"/>
      <c r="X889" s="228"/>
      <c r="Y889" s="229"/>
      <c r="Z889" s="220">
        <f t="shared" si="27"/>
        <v>15</v>
      </c>
      <c r="AD889" s="92"/>
      <c r="AE889" s="92"/>
    </row>
    <row r="890" spans="1:31" ht="13.8">
      <c r="A890" s="113"/>
      <c r="B890" s="113"/>
      <c r="C890" s="113"/>
      <c r="D890" s="113"/>
      <c r="E890" s="113"/>
      <c r="F890" s="14"/>
      <c r="G890" s="15"/>
      <c r="H890" s="14"/>
      <c r="I890" s="114"/>
      <c r="J890" s="152">
        <f t="shared" si="26"/>
        <v>0</v>
      </c>
      <c r="K890" s="88"/>
      <c r="L890" s="89"/>
      <c r="M890" s="90"/>
      <c r="N890" s="88"/>
      <c r="O890" s="89"/>
      <c r="P890" s="90"/>
      <c r="Q890" s="160"/>
      <c r="R890" s="230"/>
      <c r="S890" s="228"/>
      <c r="T890" s="228"/>
      <c r="U890" s="228"/>
      <c r="V890" s="228"/>
      <c r="W890" s="228"/>
      <c r="X890" s="228"/>
      <c r="Y890" s="229"/>
      <c r="Z890" s="220">
        <f t="shared" si="27"/>
        <v>15</v>
      </c>
      <c r="AD890" s="92"/>
      <c r="AE890" s="92"/>
    </row>
    <row r="891" spans="1:31" ht="13.8">
      <c r="A891" s="113"/>
      <c r="B891" s="113"/>
      <c r="C891" s="113"/>
      <c r="D891" s="113"/>
      <c r="E891" s="113"/>
      <c r="F891" s="14"/>
      <c r="G891" s="15"/>
      <c r="H891" s="14"/>
      <c r="I891" s="114"/>
      <c r="J891" s="152">
        <f t="shared" si="26"/>
        <v>0</v>
      </c>
      <c r="K891" s="88"/>
      <c r="L891" s="89"/>
      <c r="M891" s="90"/>
      <c r="N891" s="88"/>
      <c r="O891" s="89"/>
      <c r="P891" s="90"/>
      <c r="Q891" s="160"/>
      <c r="R891" s="230"/>
      <c r="S891" s="228"/>
      <c r="T891" s="228"/>
      <c r="U891" s="228"/>
      <c r="V891" s="228"/>
      <c r="W891" s="228"/>
      <c r="X891" s="228"/>
      <c r="Y891" s="229"/>
      <c r="Z891" s="220">
        <f t="shared" si="27"/>
        <v>15</v>
      </c>
      <c r="AD891" s="92"/>
      <c r="AE891" s="92"/>
    </row>
    <row r="892" spans="1:31" ht="13.8">
      <c r="A892" s="113"/>
      <c r="B892" s="113"/>
      <c r="C892" s="113"/>
      <c r="D892" s="113"/>
      <c r="E892" s="113"/>
      <c r="F892" s="14"/>
      <c r="G892" s="15"/>
      <c r="H892" s="14"/>
      <c r="I892" s="114"/>
      <c r="J892" s="152">
        <f t="shared" si="26"/>
        <v>0</v>
      </c>
      <c r="K892" s="88"/>
      <c r="L892" s="89"/>
      <c r="M892" s="90"/>
      <c r="N892" s="88"/>
      <c r="O892" s="89"/>
      <c r="P892" s="90"/>
      <c r="Q892" s="160"/>
      <c r="R892" s="230"/>
      <c r="S892" s="228"/>
      <c r="T892" s="228"/>
      <c r="U892" s="228"/>
      <c r="V892" s="228"/>
      <c r="W892" s="228"/>
      <c r="X892" s="228"/>
      <c r="Y892" s="229"/>
      <c r="Z892" s="220">
        <f t="shared" si="27"/>
        <v>15</v>
      </c>
      <c r="AD892" s="92"/>
      <c r="AE892" s="92"/>
    </row>
    <row r="893" spans="1:31" ht="13.8">
      <c r="A893" s="113"/>
      <c r="B893" s="113"/>
      <c r="C893" s="113"/>
      <c r="D893" s="113"/>
      <c r="E893" s="113"/>
      <c r="F893" s="14"/>
      <c r="G893" s="15"/>
      <c r="H893" s="14"/>
      <c r="I893" s="114"/>
      <c r="J893" s="152">
        <f t="shared" si="26"/>
        <v>0</v>
      </c>
      <c r="K893" s="88"/>
      <c r="L893" s="89"/>
      <c r="M893" s="90"/>
      <c r="N893" s="88"/>
      <c r="O893" s="89"/>
      <c r="P893" s="90"/>
      <c r="Q893" s="160"/>
      <c r="R893" s="230"/>
      <c r="S893" s="228"/>
      <c r="T893" s="228"/>
      <c r="U893" s="228"/>
      <c r="V893" s="228"/>
      <c r="W893" s="228"/>
      <c r="X893" s="228"/>
      <c r="Y893" s="229"/>
      <c r="Z893" s="220">
        <f t="shared" si="27"/>
        <v>15</v>
      </c>
      <c r="AD893" s="92"/>
      <c r="AE893" s="92"/>
    </row>
    <row r="894" spans="1:31" ht="13.8">
      <c r="A894" s="113"/>
      <c r="B894" s="113"/>
      <c r="C894" s="113"/>
      <c r="D894" s="113"/>
      <c r="E894" s="113"/>
      <c r="F894" s="14"/>
      <c r="G894" s="15"/>
      <c r="H894" s="14"/>
      <c r="I894" s="114"/>
      <c r="J894" s="152">
        <f t="shared" si="26"/>
        <v>0</v>
      </c>
      <c r="K894" s="88"/>
      <c r="L894" s="89"/>
      <c r="M894" s="90"/>
      <c r="N894" s="88"/>
      <c r="O894" s="89"/>
      <c r="P894" s="90"/>
      <c r="Q894" s="160"/>
      <c r="R894" s="230"/>
      <c r="S894" s="228"/>
      <c r="T894" s="228"/>
      <c r="U894" s="228"/>
      <c r="V894" s="228"/>
      <c r="W894" s="228"/>
      <c r="X894" s="228"/>
      <c r="Y894" s="229"/>
      <c r="Z894" s="220">
        <f t="shared" si="27"/>
        <v>15</v>
      </c>
      <c r="AD894" s="92"/>
      <c r="AE894" s="92"/>
    </row>
    <row r="895" spans="1:31" ht="13.8">
      <c r="A895" s="113"/>
      <c r="B895" s="113"/>
      <c r="C895" s="113"/>
      <c r="D895" s="113"/>
      <c r="E895" s="113"/>
      <c r="F895" s="14"/>
      <c r="G895" s="15"/>
      <c r="H895" s="14"/>
      <c r="I895" s="114"/>
      <c r="J895" s="152">
        <f t="shared" si="26"/>
        <v>0</v>
      </c>
      <c r="K895" s="88"/>
      <c r="L895" s="89"/>
      <c r="M895" s="90"/>
      <c r="N895" s="88"/>
      <c r="O895" s="89"/>
      <c r="P895" s="90"/>
      <c r="Q895" s="160"/>
      <c r="R895" s="230"/>
      <c r="S895" s="228"/>
      <c r="T895" s="228"/>
      <c r="U895" s="228"/>
      <c r="V895" s="228"/>
      <c r="W895" s="228"/>
      <c r="X895" s="228"/>
      <c r="Y895" s="229"/>
      <c r="Z895" s="220">
        <f t="shared" si="27"/>
        <v>15</v>
      </c>
      <c r="AD895" s="92"/>
      <c r="AE895" s="92"/>
    </row>
    <row r="896" spans="1:31" ht="13.8">
      <c r="A896" s="113"/>
      <c r="B896" s="113"/>
      <c r="C896" s="113"/>
      <c r="D896" s="113"/>
      <c r="E896" s="113"/>
      <c r="F896" s="14"/>
      <c r="G896" s="15"/>
      <c r="H896" s="14"/>
      <c r="I896" s="114"/>
      <c r="J896" s="152">
        <f t="shared" si="26"/>
        <v>0</v>
      </c>
      <c r="K896" s="88"/>
      <c r="L896" s="89"/>
      <c r="M896" s="90"/>
      <c r="N896" s="88"/>
      <c r="O896" s="89"/>
      <c r="P896" s="90"/>
      <c r="Q896" s="160"/>
      <c r="R896" s="230"/>
      <c r="S896" s="228"/>
      <c r="T896" s="228"/>
      <c r="U896" s="228"/>
      <c r="V896" s="228"/>
      <c r="W896" s="228"/>
      <c r="X896" s="228"/>
      <c r="Y896" s="229"/>
      <c r="Z896" s="220">
        <f t="shared" si="27"/>
        <v>15</v>
      </c>
      <c r="AD896" s="92"/>
      <c r="AE896" s="92"/>
    </row>
    <row r="897" spans="1:31" ht="13.8">
      <c r="A897" s="113"/>
      <c r="B897" s="113"/>
      <c r="C897" s="113"/>
      <c r="D897" s="113"/>
      <c r="E897" s="113"/>
      <c r="F897" s="14"/>
      <c r="G897" s="15"/>
      <c r="H897" s="14"/>
      <c r="I897" s="114"/>
      <c r="J897" s="152">
        <f t="shared" si="26"/>
        <v>0</v>
      </c>
      <c r="K897" s="88"/>
      <c r="L897" s="89"/>
      <c r="M897" s="90"/>
      <c r="N897" s="88"/>
      <c r="O897" s="89"/>
      <c r="P897" s="90"/>
      <c r="Q897" s="160"/>
      <c r="R897" s="230"/>
      <c r="S897" s="228"/>
      <c r="T897" s="228"/>
      <c r="U897" s="228"/>
      <c r="V897" s="228"/>
      <c r="W897" s="228"/>
      <c r="X897" s="228"/>
      <c r="Y897" s="229"/>
      <c r="Z897" s="220">
        <f t="shared" si="27"/>
        <v>15</v>
      </c>
      <c r="AD897" s="92"/>
      <c r="AE897" s="92"/>
    </row>
    <row r="898" spans="1:31" ht="13.8">
      <c r="A898" s="113"/>
      <c r="B898" s="113"/>
      <c r="C898" s="113"/>
      <c r="D898" s="113"/>
      <c r="E898" s="113"/>
      <c r="F898" s="14"/>
      <c r="G898" s="15"/>
      <c r="H898" s="14"/>
      <c r="I898" s="114"/>
      <c r="J898" s="152">
        <f t="shared" si="26"/>
        <v>0</v>
      </c>
      <c r="K898" s="88"/>
      <c r="L898" s="89"/>
      <c r="M898" s="90"/>
      <c r="N898" s="88"/>
      <c r="O898" s="89"/>
      <c r="P898" s="90"/>
      <c r="Q898" s="160"/>
      <c r="R898" s="230"/>
      <c r="S898" s="228"/>
      <c r="T898" s="228"/>
      <c r="U898" s="228"/>
      <c r="V898" s="228"/>
      <c r="W898" s="228"/>
      <c r="X898" s="228"/>
      <c r="Y898" s="229"/>
      <c r="Z898" s="220">
        <f t="shared" si="27"/>
        <v>15</v>
      </c>
      <c r="AD898" s="92"/>
      <c r="AE898" s="92"/>
    </row>
    <row r="899" spans="1:31" ht="13.8">
      <c r="A899" s="113"/>
      <c r="B899" s="113"/>
      <c r="C899" s="113"/>
      <c r="D899" s="113"/>
      <c r="E899" s="113"/>
      <c r="F899" s="14"/>
      <c r="G899" s="15"/>
      <c r="H899" s="14"/>
      <c r="I899" s="114"/>
      <c r="J899" s="152">
        <f t="shared" si="26"/>
        <v>0</v>
      </c>
      <c r="K899" s="88"/>
      <c r="L899" s="89"/>
      <c r="M899" s="90"/>
      <c r="N899" s="88"/>
      <c r="O899" s="89"/>
      <c r="P899" s="90"/>
      <c r="Q899" s="160"/>
      <c r="R899" s="230"/>
      <c r="S899" s="228"/>
      <c r="T899" s="228"/>
      <c r="U899" s="228"/>
      <c r="V899" s="228"/>
      <c r="W899" s="228"/>
      <c r="X899" s="228"/>
      <c r="Y899" s="229"/>
      <c r="Z899" s="220">
        <f t="shared" si="27"/>
        <v>15</v>
      </c>
      <c r="AD899" s="92"/>
      <c r="AE899" s="92"/>
    </row>
    <row r="900" spans="1:31" ht="13.8">
      <c r="A900" s="113"/>
      <c r="B900" s="113"/>
      <c r="C900" s="113"/>
      <c r="D900" s="113"/>
      <c r="E900" s="113"/>
      <c r="F900" s="14"/>
      <c r="G900" s="15"/>
      <c r="H900" s="14"/>
      <c r="I900" s="114"/>
      <c r="J900" s="152">
        <f t="shared" si="26"/>
        <v>0</v>
      </c>
      <c r="K900" s="88"/>
      <c r="L900" s="89"/>
      <c r="M900" s="90"/>
      <c r="N900" s="88"/>
      <c r="O900" s="89"/>
      <c r="P900" s="90"/>
      <c r="Q900" s="160"/>
      <c r="R900" s="230"/>
      <c r="S900" s="228"/>
      <c r="T900" s="228"/>
      <c r="U900" s="228"/>
      <c r="V900" s="228"/>
      <c r="W900" s="228"/>
      <c r="X900" s="228"/>
      <c r="Y900" s="229"/>
      <c r="Z900" s="220">
        <f t="shared" si="27"/>
        <v>15</v>
      </c>
      <c r="AD900" s="92"/>
      <c r="AE900" s="92"/>
    </row>
    <row r="901" spans="1:31" ht="13.8">
      <c r="A901" s="113"/>
      <c r="B901" s="113"/>
      <c r="C901" s="113"/>
      <c r="D901" s="113"/>
      <c r="E901" s="113"/>
      <c r="F901" s="14"/>
      <c r="G901" s="15"/>
      <c r="H901" s="14"/>
      <c r="I901" s="114"/>
      <c r="J901" s="152">
        <f t="shared" si="26"/>
        <v>0</v>
      </c>
      <c r="K901" s="88"/>
      <c r="L901" s="89"/>
      <c r="M901" s="90"/>
      <c r="N901" s="88"/>
      <c r="O901" s="89"/>
      <c r="P901" s="90"/>
      <c r="Q901" s="160"/>
      <c r="R901" s="230"/>
      <c r="S901" s="228"/>
      <c r="T901" s="228"/>
      <c r="U901" s="228"/>
      <c r="V901" s="228"/>
      <c r="W901" s="228"/>
      <c r="X901" s="228"/>
      <c r="Y901" s="229"/>
      <c r="Z901" s="220">
        <f t="shared" si="27"/>
        <v>15</v>
      </c>
      <c r="AD901" s="92"/>
      <c r="AE901" s="92"/>
    </row>
    <row r="902" spans="1:31" ht="13.8">
      <c r="A902" s="113"/>
      <c r="B902" s="113"/>
      <c r="C902" s="113"/>
      <c r="D902" s="113"/>
      <c r="E902" s="113"/>
      <c r="F902" s="14"/>
      <c r="G902" s="15"/>
      <c r="H902" s="14"/>
      <c r="I902" s="114"/>
      <c r="J902" s="152">
        <f t="shared" ref="J902:J965" si="28">IF(I902&lt;&gt;"",I902,IF(AND(ISNUMBER(FIND(".",F902*H902)),ROUNDDOWN(F902*H902,0)=0,F902*H902&lt;0),CONCATENATE("-0",LEFT(RIGHT(F902*H902,LEN(F902*H902)-SEARCH(".",F902*H902)+1),4)),IF(ISNUMBER(FIND(".",F902*H902)),CONCATENATE(ROUNDDOWN(F902*H902,0),LEFT(RIGHT(F902*H902,LEN(F902*H902)-SEARCH(".",F902*H902)+1),4)),F902*H902)))*1</f>
        <v>0</v>
      </c>
      <c r="K902" s="88"/>
      <c r="L902" s="89"/>
      <c r="M902" s="90"/>
      <c r="N902" s="88"/>
      <c r="O902" s="89"/>
      <c r="P902" s="90"/>
      <c r="Q902" s="160"/>
      <c r="R902" s="230"/>
      <c r="S902" s="228"/>
      <c r="T902" s="228"/>
      <c r="U902" s="228"/>
      <c r="V902" s="228"/>
      <c r="W902" s="228"/>
      <c r="X902" s="228"/>
      <c r="Y902" s="229"/>
      <c r="Z902" s="220">
        <f t="shared" ref="Z902:Z965" si="29">COUNTBLANK(A902:I902)+COUNTBLANK(K902:P902)</f>
        <v>15</v>
      </c>
      <c r="AD902" s="92"/>
      <c r="AE902" s="92"/>
    </row>
    <row r="903" spans="1:31" ht="13.8">
      <c r="A903" s="113"/>
      <c r="B903" s="113"/>
      <c r="C903" s="113"/>
      <c r="D903" s="113"/>
      <c r="E903" s="113"/>
      <c r="F903" s="14"/>
      <c r="G903" s="15"/>
      <c r="H903" s="14"/>
      <c r="I903" s="114"/>
      <c r="J903" s="152">
        <f t="shared" si="28"/>
        <v>0</v>
      </c>
      <c r="K903" s="88"/>
      <c r="L903" s="89"/>
      <c r="M903" s="90"/>
      <c r="N903" s="88"/>
      <c r="O903" s="89"/>
      <c r="P903" s="90"/>
      <c r="Q903" s="160"/>
      <c r="R903" s="230"/>
      <c r="S903" s="228"/>
      <c r="T903" s="228"/>
      <c r="U903" s="228"/>
      <c r="V903" s="228"/>
      <c r="W903" s="228"/>
      <c r="X903" s="228"/>
      <c r="Y903" s="229"/>
      <c r="Z903" s="220">
        <f t="shared" si="29"/>
        <v>15</v>
      </c>
      <c r="AD903" s="92"/>
      <c r="AE903" s="92"/>
    </row>
    <row r="904" spans="1:31" ht="13.8">
      <c r="A904" s="113"/>
      <c r="B904" s="113"/>
      <c r="C904" s="113"/>
      <c r="D904" s="113"/>
      <c r="E904" s="113"/>
      <c r="F904" s="14"/>
      <c r="G904" s="15"/>
      <c r="H904" s="14"/>
      <c r="I904" s="114"/>
      <c r="J904" s="152">
        <f t="shared" si="28"/>
        <v>0</v>
      </c>
      <c r="K904" s="88"/>
      <c r="L904" s="89"/>
      <c r="M904" s="90"/>
      <c r="N904" s="88"/>
      <c r="O904" s="89"/>
      <c r="P904" s="90"/>
      <c r="Q904" s="160"/>
      <c r="R904" s="230"/>
      <c r="S904" s="228"/>
      <c r="T904" s="228"/>
      <c r="U904" s="228"/>
      <c r="V904" s="228"/>
      <c r="W904" s="228"/>
      <c r="X904" s="228"/>
      <c r="Y904" s="229"/>
      <c r="Z904" s="220">
        <f t="shared" si="29"/>
        <v>15</v>
      </c>
      <c r="AD904" s="92"/>
      <c r="AE904" s="92"/>
    </row>
    <row r="905" spans="1:31" ht="13.8">
      <c r="A905" s="113"/>
      <c r="B905" s="113"/>
      <c r="C905" s="113"/>
      <c r="D905" s="113"/>
      <c r="E905" s="113"/>
      <c r="F905" s="14"/>
      <c r="G905" s="15"/>
      <c r="H905" s="14"/>
      <c r="I905" s="114"/>
      <c r="J905" s="152">
        <f t="shared" si="28"/>
        <v>0</v>
      </c>
      <c r="K905" s="88"/>
      <c r="L905" s="89"/>
      <c r="M905" s="90"/>
      <c r="N905" s="88"/>
      <c r="O905" s="89"/>
      <c r="P905" s="90"/>
      <c r="Q905" s="160"/>
      <c r="R905" s="230"/>
      <c r="S905" s="228"/>
      <c r="T905" s="228"/>
      <c r="U905" s="228"/>
      <c r="V905" s="228"/>
      <c r="W905" s="228"/>
      <c r="X905" s="228"/>
      <c r="Y905" s="229"/>
      <c r="Z905" s="220">
        <f t="shared" si="29"/>
        <v>15</v>
      </c>
      <c r="AD905" s="92"/>
      <c r="AE905" s="92"/>
    </row>
    <row r="906" spans="1:31" ht="13.8">
      <c r="A906" s="113"/>
      <c r="B906" s="113"/>
      <c r="C906" s="113"/>
      <c r="D906" s="113"/>
      <c r="E906" s="113"/>
      <c r="F906" s="14"/>
      <c r="G906" s="15"/>
      <c r="H906" s="14"/>
      <c r="I906" s="114"/>
      <c r="J906" s="152">
        <f t="shared" si="28"/>
        <v>0</v>
      </c>
      <c r="K906" s="88"/>
      <c r="L906" s="89"/>
      <c r="M906" s="90"/>
      <c r="N906" s="88"/>
      <c r="O906" s="89"/>
      <c r="P906" s="90"/>
      <c r="Q906" s="160"/>
      <c r="R906" s="230"/>
      <c r="S906" s="228"/>
      <c r="T906" s="228"/>
      <c r="U906" s="228"/>
      <c r="V906" s="228"/>
      <c r="W906" s="228"/>
      <c r="X906" s="228"/>
      <c r="Y906" s="229"/>
      <c r="Z906" s="220">
        <f t="shared" si="29"/>
        <v>15</v>
      </c>
      <c r="AD906" s="92"/>
      <c r="AE906" s="92"/>
    </row>
    <row r="907" spans="1:31" ht="13.8">
      <c r="A907" s="113"/>
      <c r="B907" s="113"/>
      <c r="C907" s="113"/>
      <c r="D907" s="113"/>
      <c r="E907" s="113"/>
      <c r="F907" s="14"/>
      <c r="G907" s="15"/>
      <c r="H907" s="14"/>
      <c r="I907" s="114"/>
      <c r="J907" s="152">
        <f t="shared" si="28"/>
        <v>0</v>
      </c>
      <c r="K907" s="88"/>
      <c r="L907" s="89"/>
      <c r="M907" s="90"/>
      <c r="N907" s="88"/>
      <c r="O907" s="89"/>
      <c r="P907" s="90"/>
      <c r="Q907" s="160"/>
      <c r="R907" s="230"/>
      <c r="S907" s="228"/>
      <c r="T907" s="228"/>
      <c r="U907" s="228"/>
      <c r="V907" s="228"/>
      <c r="W907" s="228"/>
      <c r="X907" s="228"/>
      <c r="Y907" s="229"/>
      <c r="Z907" s="220">
        <f t="shared" si="29"/>
        <v>15</v>
      </c>
      <c r="AD907" s="92"/>
      <c r="AE907" s="92"/>
    </row>
    <row r="908" spans="1:31" ht="13.8">
      <c r="A908" s="113"/>
      <c r="B908" s="113"/>
      <c r="C908" s="113"/>
      <c r="D908" s="113"/>
      <c r="E908" s="113"/>
      <c r="F908" s="14"/>
      <c r="G908" s="15"/>
      <c r="H908" s="14"/>
      <c r="I908" s="114"/>
      <c r="J908" s="152">
        <f t="shared" si="28"/>
        <v>0</v>
      </c>
      <c r="K908" s="88"/>
      <c r="L908" s="89"/>
      <c r="M908" s="90"/>
      <c r="N908" s="88"/>
      <c r="O908" s="89"/>
      <c r="P908" s="90"/>
      <c r="Q908" s="160"/>
      <c r="R908" s="230"/>
      <c r="S908" s="228"/>
      <c r="T908" s="228"/>
      <c r="U908" s="228"/>
      <c r="V908" s="228"/>
      <c r="W908" s="228"/>
      <c r="X908" s="228"/>
      <c r="Y908" s="229"/>
      <c r="Z908" s="220">
        <f t="shared" si="29"/>
        <v>15</v>
      </c>
      <c r="AD908" s="92"/>
      <c r="AE908" s="92"/>
    </row>
    <row r="909" spans="1:31" ht="13.8">
      <c r="A909" s="113"/>
      <c r="B909" s="113"/>
      <c r="C909" s="113"/>
      <c r="D909" s="113"/>
      <c r="E909" s="113"/>
      <c r="F909" s="14"/>
      <c r="G909" s="15"/>
      <c r="H909" s="14"/>
      <c r="I909" s="114"/>
      <c r="J909" s="152">
        <f t="shared" si="28"/>
        <v>0</v>
      </c>
      <c r="K909" s="88"/>
      <c r="L909" s="89"/>
      <c r="M909" s="90"/>
      <c r="N909" s="88"/>
      <c r="O909" s="89"/>
      <c r="P909" s="90"/>
      <c r="Q909" s="160"/>
      <c r="R909" s="230"/>
      <c r="S909" s="228"/>
      <c r="T909" s="228"/>
      <c r="U909" s="228"/>
      <c r="V909" s="228"/>
      <c r="W909" s="228"/>
      <c r="X909" s="228"/>
      <c r="Y909" s="229"/>
      <c r="Z909" s="220">
        <f t="shared" si="29"/>
        <v>15</v>
      </c>
      <c r="AD909" s="92"/>
      <c r="AE909" s="92"/>
    </row>
    <row r="910" spans="1:31" ht="13.8">
      <c r="A910" s="113"/>
      <c r="B910" s="113"/>
      <c r="C910" s="113"/>
      <c r="D910" s="113"/>
      <c r="E910" s="113"/>
      <c r="F910" s="14"/>
      <c r="G910" s="15"/>
      <c r="H910" s="14"/>
      <c r="I910" s="114"/>
      <c r="J910" s="152">
        <f t="shared" si="28"/>
        <v>0</v>
      </c>
      <c r="K910" s="88"/>
      <c r="L910" s="89"/>
      <c r="M910" s="90"/>
      <c r="N910" s="88"/>
      <c r="O910" s="89"/>
      <c r="P910" s="90"/>
      <c r="Q910" s="160"/>
      <c r="R910" s="230"/>
      <c r="S910" s="228"/>
      <c r="T910" s="228"/>
      <c r="U910" s="228"/>
      <c r="V910" s="228"/>
      <c r="W910" s="228"/>
      <c r="X910" s="228"/>
      <c r="Y910" s="229"/>
      <c r="Z910" s="220">
        <f t="shared" si="29"/>
        <v>15</v>
      </c>
      <c r="AD910" s="92"/>
      <c r="AE910" s="92"/>
    </row>
    <row r="911" spans="1:31" ht="13.8">
      <c r="A911" s="113"/>
      <c r="B911" s="113"/>
      <c r="C911" s="113"/>
      <c r="D911" s="113"/>
      <c r="E911" s="113"/>
      <c r="F911" s="14"/>
      <c r="G911" s="15"/>
      <c r="H911" s="14"/>
      <c r="I911" s="114"/>
      <c r="J911" s="152">
        <f t="shared" si="28"/>
        <v>0</v>
      </c>
      <c r="K911" s="88"/>
      <c r="L911" s="89"/>
      <c r="M911" s="90"/>
      <c r="N911" s="88"/>
      <c r="O911" s="89"/>
      <c r="P911" s="90"/>
      <c r="Q911" s="160"/>
      <c r="R911" s="230"/>
      <c r="S911" s="228"/>
      <c r="T911" s="228"/>
      <c r="U911" s="228"/>
      <c r="V911" s="228"/>
      <c r="W911" s="228"/>
      <c r="X911" s="228"/>
      <c r="Y911" s="229"/>
      <c r="Z911" s="220">
        <f t="shared" si="29"/>
        <v>15</v>
      </c>
      <c r="AD911" s="92"/>
      <c r="AE911" s="92"/>
    </row>
    <row r="912" spans="1:31" ht="13.8">
      <c r="A912" s="113"/>
      <c r="B912" s="113"/>
      <c r="C912" s="113"/>
      <c r="D912" s="113"/>
      <c r="E912" s="113"/>
      <c r="F912" s="14"/>
      <c r="G912" s="15"/>
      <c r="H912" s="14"/>
      <c r="I912" s="114"/>
      <c r="J912" s="152">
        <f t="shared" si="28"/>
        <v>0</v>
      </c>
      <c r="K912" s="88"/>
      <c r="L912" s="89"/>
      <c r="M912" s="90"/>
      <c r="N912" s="88"/>
      <c r="O912" s="89"/>
      <c r="P912" s="90"/>
      <c r="Q912" s="160"/>
      <c r="R912" s="230"/>
      <c r="S912" s="228"/>
      <c r="T912" s="228"/>
      <c r="U912" s="228"/>
      <c r="V912" s="228"/>
      <c r="W912" s="228"/>
      <c r="X912" s="228"/>
      <c r="Y912" s="229"/>
      <c r="Z912" s="220">
        <f t="shared" si="29"/>
        <v>15</v>
      </c>
      <c r="AD912" s="92"/>
      <c r="AE912" s="92"/>
    </row>
    <row r="913" spans="1:31" ht="13.8">
      <c r="A913" s="113"/>
      <c r="B913" s="113"/>
      <c r="C913" s="113"/>
      <c r="D913" s="113"/>
      <c r="E913" s="113"/>
      <c r="F913" s="14"/>
      <c r="G913" s="15"/>
      <c r="H913" s="14"/>
      <c r="I913" s="114"/>
      <c r="J913" s="152">
        <f t="shared" si="28"/>
        <v>0</v>
      </c>
      <c r="K913" s="88"/>
      <c r="L913" s="89"/>
      <c r="M913" s="90"/>
      <c r="N913" s="88"/>
      <c r="O913" s="89"/>
      <c r="P913" s="90"/>
      <c r="Q913" s="160"/>
      <c r="R913" s="230"/>
      <c r="S913" s="228"/>
      <c r="T913" s="228"/>
      <c r="U913" s="228"/>
      <c r="V913" s="228"/>
      <c r="W913" s="228"/>
      <c r="X913" s="228"/>
      <c r="Y913" s="229"/>
      <c r="Z913" s="220">
        <f t="shared" si="29"/>
        <v>15</v>
      </c>
      <c r="AD913" s="92"/>
      <c r="AE913" s="92"/>
    </row>
    <row r="914" spans="1:31" ht="13.8">
      <c r="A914" s="113"/>
      <c r="B914" s="113"/>
      <c r="C914" s="113"/>
      <c r="D914" s="113"/>
      <c r="E914" s="113"/>
      <c r="F914" s="14"/>
      <c r="G914" s="15"/>
      <c r="H914" s="14"/>
      <c r="I914" s="114"/>
      <c r="J914" s="152">
        <f t="shared" si="28"/>
        <v>0</v>
      </c>
      <c r="K914" s="88"/>
      <c r="L914" s="89"/>
      <c r="M914" s="90"/>
      <c r="N914" s="88"/>
      <c r="O914" s="89"/>
      <c r="P914" s="90"/>
      <c r="Q914" s="160"/>
      <c r="R914" s="230"/>
      <c r="S914" s="228"/>
      <c r="T914" s="228"/>
      <c r="U914" s="228"/>
      <c r="V914" s="228"/>
      <c r="W914" s="228"/>
      <c r="X914" s="228"/>
      <c r="Y914" s="229"/>
      <c r="Z914" s="220">
        <f t="shared" si="29"/>
        <v>15</v>
      </c>
      <c r="AD914" s="92"/>
      <c r="AE914" s="92"/>
    </row>
    <row r="915" spans="1:31" ht="13.8">
      <c r="A915" s="113"/>
      <c r="B915" s="113"/>
      <c r="C915" s="113"/>
      <c r="D915" s="113"/>
      <c r="E915" s="113"/>
      <c r="F915" s="14"/>
      <c r="G915" s="15"/>
      <c r="H915" s="14"/>
      <c r="I915" s="114"/>
      <c r="J915" s="152">
        <f t="shared" si="28"/>
        <v>0</v>
      </c>
      <c r="K915" s="88"/>
      <c r="L915" s="89"/>
      <c r="M915" s="90"/>
      <c r="N915" s="88"/>
      <c r="O915" s="89"/>
      <c r="P915" s="90"/>
      <c r="Q915" s="160"/>
      <c r="R915" s="230"/>
      <c r="S915" s="228"/>
      <c r="T915" s="228"/>
      <c r="U915" s="228"/>
      <c r="V915" s="228"/>
      <c r="W915" s="228"/>
      <c r="X915" s="228"/>
      <c r="Y915" s="229"/>
      <c r="Z915" s="220">
        <f t="shared" si="29"/>
        <v>15</v>
      </c>
      <c r="AD915" s="92"/>
      <c r="AE915" s="92"/>
    </row>
    <row r="916" spans="1:31" ht="13.8">
      <c r="A916" s="113"/>
      <c r="B916" s="113"/>
      <c r="C916" s="113"/>
      <c r="D916" s="113"/>
      <c r="E916" s="113"/>
      <c r="F916" s="14"/>
      <c r="G916" s="15"/>
      <c r="H916" s="14"/>
      <c r="I916" s="114"/>
      <c r="J916" s="152">
        <f t="shared" si="28"/>
        <v>0</v>
      </c>
      <c r="K916" s="88"/>
      <c r="L916" s="89"/>
      <c r="M916" s="90"/>
      <c r="N916" s="88"/>
      <c r="O916" s="89"/>
      <c r="P916" s="90"/>
      <c r="Q916" s="160"/>
      <c r="R916" s="230"/>
      <c r="S916" s="228"/>
      <c r="T916" s="228"/>
      <c r="U916" s="228"/>
      <c r="V916" s="228"/>
      <c r="W916" s="228"/>
      <c r="X916" s="228"/>
      <c r="Y916" s="229"/>
      <c r="Z916" s="220">
        <f t="shared" si="29"/>
        <v>15</v>
      </c>
      <c r="AD916" s="92"/>
      <c r="AE916" s="92"/>
    </row>
    <row r="917" spans="1:31" ht="13.8">
      <c r="A917" s="113"/>
      <c r="B917" s="113"/>
      <c r="C917" s="113"/>
      <c r="D917" s="113"/>
      <c r="E917" s="113"/>
      <c r="F917" s="14"/>
      <c r="G917" s="15"/>
      <c r="H917" s="14"/>
      <c r="I917" s="114"/>
      <c r="J917" s="152">
        <f t="shared" si="28"/>
        <v>0</v>
      </c>
      <c r="K917" s="88"/>
      <c r="L917" s="89"/>
      <c r="M917" s="90"/>
      <c r="N917" s="88"/>
      <c r="O917" s="89"/>
      <c r="P917" s="90"/>
      <c r="Q917" s="160"/>
      <c r="R917" s="230"/>
      <c r="S917" s="228"/>
      <c r="T917" s="228"/>
      <c r="U917" s="228"/>
      <c r="V917" s="228"/>
      <c r="W917" s="228"/>
      <c r="X917" s="228"/>
      <c r="Y917" s="229"/>
      <c r="Z917" s="220">
        <f t="shared" si="29"/>
        <v>15</v>
      </c>
      <c r="AD917" s="92"/>
      <c r="AE917" s="92"/>
    </row>
    <row r="918" spans="1:31" ht="13.8">
      <c r="A918" s="113"/>
      <c r="B918" s="113"/>
      <c r="C918" s="113"/>
      <c r="D918" s="113"/>
      <c r="E918" s="113"/>
      <c r="F918" s="14"/>
      <c r="G918" s="15"/>
      <c r="H918" s="14"/>
      <c r="I918" s="114"/>
      <c r="J918" s="152">
        <f t="shared" si="28"/>
        <v>0</v>
      </c>
      <c r="K918" s="88"/>
      <c r="L918" s="89"/>
      <c r="M918" s="90"/>
      <c r="N918" s="88"/>
      <c r="O918" s="89"/>
      <c r="P918" s="90"/>
      <c r="Q918" s="160"/>
      <c r="R918" s="230"/>
      <c r="S918" s="228"/>
      <c r="T918" s="228"/>
      <c r="U918" s="228"/>
      <c r="V918" s="228"/>
      <c r="W918" s="228"/>
      <c r="X918" s="228"/>
      <c r="Y918" s="229"/>
      <c r="Z918" s="220">
        <f t="shared" si="29"/>
        <v>15</v>
      </c>
      <c r="AD918" s="92"/>
      <c r="AE918" s="92"/>
    </row>
    <row r="919" spans="1:31" ht="13.8">
      <c r="A919" s="113"/>
      <c r="B919" s="113"/>
      <c r="C919" s="113"/>
      <c r="D919" s="113"/>
      <c r="E919" s="113"/>
      <c r="F919" s="14"/>
      <c r="G919" s="15"/>
      <c r="H919" s="14"/>
      <c r="I919" s="114"/>
      <c r="J919" s="152">
        <f t="shared" si="28"/>
        <v>0</v>
      </c>
      <c r="K919" s="88"/>
      <c r="L919" s="89"/>
      <c r="M919" s="90"/>
      <c r="N919" s="88"/>
      <c r="O919" s="89"/>
      <c r="P919" s="90"/>
      <c r="Q919" s="160"/>
      <c r="R919" s="230"/>
      <c r="S919" s="228"/>
      <c r="T919" s="228"/>
      <c r="U919" s="228"/>
      <c r="V919" s="228"/>
      <c r="W919" s="228"/>
      <c r="X919" s="228"/>
      <c r="Y919" s="229"/>
      <c r="Z919" s="220">
        <f t="shared" si="29"/>
        <v>15</v>
      </c>
      <c r="AD919" s="92"/>
      <c r="AE919" s="92"/>
    </row>
    <row r="920" spans="1:31" ht="13.8">
      <c r="A920" s="113"/>
      <c r="B920" s="113"/>
      <c r="C920" s="113"/>
      <c r="D920" s="113"/>
      <c r="E920" s="113"/>
      <c r="F920" s="14"/>
      <c r="G920" s="15"/>
      <c r="H920" s="14"/>
      <c r="I920" s="114"/>
      <c r="J920" s="152">
        <f t="shared" si="28"/>
        <v>0</v>
      </c>
      <c r="K920" s="88"/>
      <c r="L920" s="89"/>
      <c r="M920" s="90"/>
      <c r="N920" s="88"/>
      <c r="O920" s="89"/>
      <c r="P920" s="90"/>
      <c r="Q920" s="160"/>
      <c r="R920" s="230"/>
      <c r="S920" s="228"/>
      <c r="T920" s="228"/>
      <c r="U920" s="228"/>
      <c r="V920" s="228"/>
      <c r="W920" s="228"/>
      <c r="X920" s="228"/>
      <c r="Y920" s="229"/>
      <c r="Z920" s="220">
        <f t="shared" si="29"/>
        <v>15</v>
      </c>
      <c r="AD920" s="92"/>
      <c r="AE920" s="92"/>
    </row>
    <row r="921" spans="1:31" ht="13.8">
      <c r="A921" s="113"/>
      <c r="B921" s="113"/>
      <c r="C921" s="113"/>
      <c r="D921" s="113"/>
      <c r="E921" s="113"/>
      <c r="F921" s="14"/>
      <c r="G921" s="15"/>
      <c r="H921" s="14"/>
      <c r="I921" s="114"/>
      <c r="J921" s="152">
        <f t="shared" si="28"/>
        <v>0</v>
      </c>
      <c r="K921" s="88"/>
      <c r="L921" s="89"/>
      <c r="M921" s="90"/>
      <c r="N921" s="88"/>
      <c r="O921" s="89"/>
      <c r="P921" s="90"/>
      <c r="Q921" s="160"/>
      <c r="R921" s="230"/>
      <c r="S921" s="228"/>
      <c r="T921" s="228"/>
      <c r="U921" s="228"/>
      <c r="V921" s="228"/>
      <c r="W921" s="228"/>
      <c r="X921" s="228"/>
      <c r="Y921" s="229"/>
      <c r="Z921" s="220">
        <f t="shared" si="29"/>
        <v>15</v>
      </c>
      <c r="AD921" s="92"/>
      <c r="AE921" s="92"/>
    </row>
    <row r="922" spans="1:31" ht="13.8">
      <c r="A922" s="113"/>
      <c r="B922" s="113"/>
      <c r="C922" s="113"/>
      <c r="D922" s="113"/>
      <c r="E922" s="113"/>
      <c r="F922" s="14"/>
      <c r="G922" s="15"/>
      <c r="H922" s="14"/>
      <c r="I922" s="114"/>
      <c r="J922" s="152">
        <f t="shared" si="28"/>
        <v>0</v>
      </c>
      <c r="K922" s="88"/>
      <c r="L922" s="89"/>
      <c r="M922" s="90"/>
      <c r="N922" s="88"/>
      <c r="O922" s="89"/>
      <c r="P922" s="90"/>
      <c r="Q922" s="160"/>
      <c r="R922" s="230"/>
      <c r="S922" s="228"/>
      <c r="T922" s="228"/>
      <c r="U922" s="228"/>
      <c r="V922" s="228"/>
      <c r="W922" s="228"/>
      <c r="X922" s="228"/>
      <c r="Y922" s="229"/>
      <c r="Z922" s="220">
        <f t="shared" si="29"/>
        <v>15</v>
      </c>
      <c r="AD922" s="92"/>
      <c r="AE922" s="92"/>
    </row>
    <row r="923" spans="1:31" ht="13.8">
      <c r="A923" s="113"/>
      <c r="B923" s="113"/>
      <c r="C923" s="113"/>
      <c r="D923" s="113"/>
      <c r="E923" s="113"/>
      <c r="F923" s="14"/>
      <c r="G923" s="15"/>
      <c r="H923" s="14"/>
      <c r="I923" s="114"/>
      <c r="J923" s="152">
        <f t="shared" si="28"/>
        <v>0</v>
      </c>
      <c r="K923" s="88"/>
      <c r="L923" s="89"/>
      <c r="M923" s="90"/>
      <c r="N923" s="88"/>
      <c r="O923" s="89"/>
      <c r="P923" s="90"/>
      <c r="Q923" s="160"/>
      <c r="R923" s="230"/>
      <c r="S923" s="228"/>
      <c r="T923" s="228"/>
      <c r="U923" s="228"/>
      <c r="V923" s="228"/>
      <c r="W923" s="228"/>
      <c r="X923" s="228"/>
      <c r="Y923" s="229"/>
      <c r="Z923" s="220">
        <f t="shared" si="29"/>
        <v>15</v>
      </c>
      <c r="AD923" s="92"/>
      <c r="AE923" s="92"/>
    </row>
    <row r="924" spans="1:31" ht="13.8">
      <c r="A924" s="113"/>
      <c r="B924" s="113"/>
      <c r="C924" s="113"/>
      <c r="D924" s="113"/>
      <c r="E924" s="113"/>
      <c r="F924" s="14"/>
      <c r="G924" s="15"/>
      <c r="H924" s="14"/>
      <c r="I924" s="114"/>
      <c r="J924" s="152">
        <f t="shared" si="28"/>
        <v>0</v>
      </c>
      <c r="K924" s="88"/>
      <c r="L924" s="89"/>
      <c r="M924" s="90"/>
      <c r="N924" s="88"/>
      <c r="O924" s="89"/>
      <c r="P924" s="90"/>
      <c r="Q924" s="160"/>
      <c r="R924" s="230"/>
      <c r="S924" s="228"/>
      <c r="T924" s="228"/>
      <c r="U924" s="228"/>
      <c r="V924" s="228"/>
      <c r="W924" s="228"/>
      <c r="X924" s="228"/>
      <c r="Y924" s="229"/>
      <c r="Z924" s="220">
        <f t="shared" si="29"/>
        <v>15</v>
      </c>
      <c r="AD924" s="92"/>
      <c r="AE924" s="92"/>
    </row>
    <row r="925" spans="1:31" ht="13.8">
      <c r="A925" s="113"/>
      <c r="B925" s="113"/>
      <c r="C925" s="113"/>
      <c r="D925" s="113"/>
      <c r="E925" s="113"/>
      <c r="F925" s="14"/>
      <c r="G925" s="15"/>
      <c r="H925" s="14"/>
      <c r="I925" s="114"/>
      <c r="J925" s="152">
        <f t="shared" si="28"/>
        <v>0</v>
      </c>
      <c r="K925" s="88"/>
      <c r="L925" s="89"/>
      <c r="M925" s="90"/>
      <c r="N925" s="88"/>
      <c r="O925" s="89"/>
      <c r="P925" s="90"/>
      <c r="Q925" s="160"/>
      <c r="R925" s="230"/>
      <c r="S925" s="228"/>
      <c r="T925" s="228"/>
      <c r="U925" s="228"/>
      <c r="V925" s="228"/>
      <c r="W925" s="228"/>
      <c r="X925" s="228"/>
      <c r="Y925" s="229"/>
      <c r="Z925" s="220">
        <f t="shared" si="29"/>
        <v>15</v>
      </c>
      <c r="AD925" s="92"/>
      <c r="AE925" s="92"/>
    </row>
    <row r="926" spans="1:31" ht="13.8">
      <c r="A926" s="113"/>
      <c r="B926" s="113"/>
      <c r="C926" s="113"/>
      <c r="D926" s="113"/>
      <c r="E926" s="113"/>
      <c r="F926" s="14"/>
      <c r="G926" s="15"/>
      <c r="H926" s="14"/>
      <c r="I926" s="114"/>
      <c r="J926" s="152">
        <f t="shared" si="28"/>
        <v>0</v>
      </c>
      <c r="K926" s="88"/>
      <c r="L926" s="89"/>
      <c r="M926" s="90"/>
      <c r="N926" s="88"/>
      <c r="O926" s="89"/>
      <c r="P926" s="90"/>
      <c r="Q926" s="160"/>
      <c r="R926" s="230"/>
      <c r="S926" s="228"/>
      <c r="T926" s="228"/>
      <c r="U926" s="228"/>
      <c r="V926" s="228"/>
      <c r="W926" s="228"/>
      <c r="X926" s="228"/>
      <c r="Y926" s="229"/>
      <c r="Z926" s="220">
        <f t="shared" si="29"/>
        <v>15</v>
      </c>
      <c r="AD926" s="92"/>
      <c r="AE926" s="92"/>
    </row>
    <row r="927" spans="1:31" ht="13.8">
      <c r="A927" s="113"/>
      <c r="B927" s="113"/>
      <c r="C927" s="113"/>
      <c r="D927" s="113"/>
      <c r="E927" s="113"/>
      <c r="F927" s="14"/>
      <c r="G927" s="15"/>
      <c r="H927" s="14"/>
      <c r="I927" s="114"/>
      <c r="J927" s="152">
        <f t="shared" si="28"/>
        <v>0</v>
      </c>
      <c r="K927" s="88"/>
      <c r="L927" s="89"/>
      <c r="M927" s="90"/>
      <c r="N927" s="88"/>
      <c r="O927" s="89"/>
      <c r="P927" s="90"/>
      <c r="Q927" s="160"/>
      <c r="R927" s="230"/>
      <c r="S927" s="228"/>
      <c r="T927" s="228"/>
      <c r="U927" s="228"/>
      <c r="V927" s="228"/>
      <c r="W927" s="228"/>
      <c r="X927" s="228"/>
      <c r="Y927" s="229"/>
      <c r="Z927" s="220">
        <f t="shared" si="29"/>
        <v>15</v>
      </c>
      <c r="AD927" s="92"/>
      <c r="AE927" s="92"/>
    </row>
    <row r="928" spans="1:31" ht="13.8">
      <c r="A928" s="113"/>
      <c r="B928" s="113"/>
      <c r="C928" s="113"/>
      <c r="D928" s="113"/>
      <c r="E928" s="113"/>
      <c r="F928" s="14"/>
      <c r="G928" s="15"/>
      <c r="H928" s="14"/>
      <c r="I928" s="114"/>
      <c r="J928" s="152">
        <f t="shared" si="28"/>
        <v>0</v>
      </c>
      <c r="K928" s="88"/>
      <c r="L928" s="89"/>
      <c r="M928" s="90"/>
      <c r="N928" s="88"/>
      <c r="O928" s="89"/>
      <c r="P928" s="90"/>
      <c r="Q928" s="160"/>
      <c r="R928" s="230"/>
      <c r="S928" s="228"/>
      <c r="T928" s="228"/>
      <c r="U928" s="228"/>
      <c r="V928" s="228"/>
      <c r="W928" s="228"/>
      <c r="X928" s="228"/>
      <c r="Y928" s="229"/>
      <c r="Z928" s="220">
        <f t="shared" si="29"/>
        <v>15</v>
      </c>
      <c r="AD928" s="92"/>
      <c r="AE928" s="92"/>
    </row>
    <row r="929" spans="1:31" ht="13.8">
      <c r="A929" s="113"/>
      <c r="B929" s="113"/>
      <c r="C929" s="113"/>
      <c r="D929" s="113"/>
      <c r="E929" s="113"/>
      <c r="F929" s="14"/>
      <c r="G929" s="15"/>
      <c r="H929" s="14"/>
      <c r="I929" s="114"/>
      <c r="J929" s="152">
        <f t="shared" si="28"/>
        <v>0</v>
      </c>
      <c r="K929" s="88"/>
      <c r="L929" s="89"/>
      <c r="M929" s="90"/>
      <c r="N929" s="88"/>
      <c r="O929" s="89"/>
      <c r="P929" s="90"/>
      <c r="Q929" s="160"/>
      <c r="R929" s="230"/>
      <c r="S929" s="228"/>
      <c r="T929" s="228"/>
      <c r="U929" s="228"/>
      <c r="V929" s="228"/>
      <c r="W929" s="228"/>
      <c r="X929" s="228"/>
      <c r="Y929" s="229"/>
      <c r="Z929" s="220">
        <f t="shared" si="29"/>
        <v>15</v>
      </c>
      <c r="AD929" s="92"/>
      <c r="AE929" s="92"/>
    </row>
    <row r="930" spans="1:31" ht="13.8">
      <c r="A930" s="113"/>
      <c r="B930" s="113"/>
      <c r="C930" s="113"/>
      <c r="D930" s="113"/>
      <c r="E930" s="113"/>
      <c r="F930" s="14"/>
      <c r="G930" s="15"/>
      <c r="H930" s="14"/>
      <c r="I930" s="114"/>
      <c r="J930" s="152">
        <f t="shared" si="28"/>
        <v>0</v>
      </c>
      <c r="K930" s="88"/>
      <c r="L930" s="89"/>
      <c r="M930" s="90"/>
      <c r="N930" s="88"/>
      <c r="O930" s="89"/>
      <c r="P930" s="90"/>
      <c r="Q930" s="160"/>
      <c r="R930" s="230"/>
      <c r="S930" s="228"/>
      <c r="T930" s="228"/>
      <c r="U930" s="228"/>
      <c r="V930" s="228"/>
      <c r="W930" s="228"/>
      <c r="X930" s="228"/>
      <c r="Y930" s="229"/>
      <c r="Z930" s="220">
        <f t="shared" si="29"/>
        <v>15</v>
      </c>
      <c r="AD930" s="92"/>
      <c r="AE930" s="92"/>
    </row>
    <row r="931" spans="1:31" ht="13.8">
      <c r="A931" s="113"/>
      <c r="B931" s="113"/>
      <c r="C931" s="113"/>
      <c r="D931" s="113"/>
      <c r="E931" s="113"/>
      <c r="F931" s="14"/>
      <c r="G931" s="15"/>
      <c r="H931" s="14"/>
      <c r="I931" s="114"/>
      <c r="J931" s="152">
        <f t="shared" si="28"/>
        <v>0</v>
      </c>
      <c r="K931" s="88"/>
      <c r="L931" s="89"/>
      <c r="M931" s="90"/>
      <c r="N931" s="88"/>
      <c r="O931" s="89"/>
      <c r="P931" s="90"/>
      <c r="Q931" s="160"/>
      <c r="R931" s="230"/>
      <c r="S931" s="228"/>
      <c r="T931" s="228"/>
      <c r="U931" s="228"/>
      <c r="V931" s="228"/>
      <c r="W931" s="228"/>
      <c r="X931" s="228"/>
      <c r="Y931" s="229"/>
      <c r="Z931" s="220">
        <f t="shared" si="29"/>
        <v>15</v>
      </c>
      <c r="AD931" s="92"/>
      <c r="AE931" s="92"/>
    </row>
    <row r="932" spans="1:31" ht="13.8">
      <c r="A932" s="113"/>
      <c r="B932" s="113"/>
      <c r="C932" s="113"/>
      <c r="D932" s="113"/>
      <c r="E932" s="113"/>
      <c r="F932" s="14"/>
      <c r="G932" s="15"/>
      <c r="H932" s="14"/>
      <c r="I932" s="114"/>
      <c r="J932" s="152">
        <f t="shared" si="28"/>
        <v>0</v>
      </c>
      <c r="K932" s="88"/>
      <c r="L932" s="89"/>
      <c r="M932" s="90"/>
      <c r="N932" s="88"/>
      <c r="O932" s="89"/>
      <c r="P932" s="90"/>
      <c r="Q932" s="160"/>
      <c r="R932" s="230"/>
      <c r="S932" s="228"/>
      <c r="T932" s="228"/>
      <c r="U932" s="228"/>
      <c r="V932" s="228"/>
      <c r="W932" s="228"/>
      <c r="X932" s="228"/>
      <c r="Y932" s="229"/>
      <c r="Z932" s="220">
        <f t="shared" si="29"/>
        <v>15</v>
      </c>
      <c r="AD932" s="92"/>
      <c r="AE932" s="92"/>
    </row>
    <row r="933" spans="1:31" ht="13.8">
      <c r="A933" s="113"/>
      <c r="B933" s="113"/>
      <c r="C933" s="113"/>
      <c r="D933" s="113"/>
      <c r="E933" s="113"/>
      <c r="F933" s="14"/>
      <c r="G933" s="15"/>
      <c r="H933" s="14"/>
      <c r="I933" s="114"/>
      <c r="J933" s="152">
        <f t="shared" si="28"/>
        <v>0</v>
      </c>
      <c r="K933" s="88"/>
      <c r="L933" s="89"/>
      <c r="M933" s="90"/>
      <c r="N933" s="88"/>
      <c r="O933" s="89"/>
      <c r="P933" s="90"/>
      <c r="Q933" s="160"/>
      <c r="R933" s="230"/>
      <c r="S933" s="228"/>
      <c r="T933" s="228"/>
      <c r="U933" s="228"/>
      <c r="V933" s="228"/>
      <c r="W933" s="228"/>
      <c r="X933" s="228"/>
      <c r="Y933" s="229"/>
      <c r="Z933" s="220">
        <f t="shared" si="29"/>
        <v>15</v>
      </c>
      <c r="AD933" s="92"/>
      <c r="AE933" s="92"/>
    </row>
    <row r="934" spans="1:31" ht="13.8">
      <c r="A934" s="113"/>
      <c r="B934" s="113"/>
      <c r="C934" s="113"/>
      <c r="D934" s="113"/>
      <c r="E934" s="113"/>
      <c r="F934" s="14"/>
      <c r="G934" s="15"/>
      <c r="H934" s="14"/>
      <c r="I934" s="114"/>
      <c r="J934" s="152">
        <f t="shared" si="28"/>
        <v>0</v>
      </c>
      <c r="K934" s="88"/>
      <c r="L934" s="89"/>
      <c r="M934" s="90"/>
      <c r="N934" s="88"/>
      <c r="O934" s="89"/>
      <c r="P934" s="90"/>
      <c r="Q934" s="160"/>
      <c r="R934" s="230"/>
      <c r="S934" s="228"/>
      <c r="T934" s="228"/>
      <c r="U934" s="228"/>
      <c r="V934" s="228"/>
      <c r="W934" s="228"/>
      <c r="X934" s="228"/>
      <c r="Y934" s="229"/>
      <c r="Z934" s="220">
        <f t="shared" si="29"/>
        <v>15</v>
      </c>
      <c r="AD934" s="92"/>
      <c r="AE934" s="92"/>
    </row>
    <row r="935" spans="1:31" ht="13.8">
      <c r="A935" s="113"/>
      <c r="B935" s="113"/>
      <c r="C935" s="113"/>
      <c r="D935" s="113"/>
      <c r="E935" s="113"/>
      <c r="F935" s="14"/>
      <c r="G935" s="15"/>
      <c r="H935" s="14"/>
      <c r="I935" s="114"/>
      <c r="J935" s="152">
        <f t="shared" si="28"/>
        <v>0</v>
      </c>
      <c r="K935" s="88"/>
      <c r="L935" s="89"/>
      <c r="M935" s="90"/>
      <c r="N935" s="88"/>
      <c r="O935" s="89"/>
      <c r="P935" s="90"/>
      <c r="Q935" s="160"/>
      <c r="R935" s="230"/>
      <c r="S935" s="228"/>
      <c r="T935" s="228"/>
      <c r="U935" s="228"/>
      <c r="V935" s="228"/>
      <c r="W935" s="228"/>
      <c r="X935" s="228"/>
      <c r="Y935" s="229"/>
      <c r="Z935" s="220">
        <f t="shared" si="29"/>
        <v>15</v>
      </c>
      <c r="AD935" s="92"/>
      <c r="AE935" s="92"/>
    </row>
    <row r="936" spans="1:31" ht="13.8">
      <c r="A936" s="113"/>
      <c r="B936" s="113"/>
      <c r="C936" s="113"/>
      <c r="D936" s="113"/>
      <c r="E936" s="113"/>
      <c r="F936" s="14"/>
      <c r="G936" s="15"/>
      <c r="H936" s="14"/>
      <c r="I936" s="114"/>
      <c r="J936" s="152">
        <f t="shared" si="28"/>
        <v>0</v>
      </c>
      <c r="K936" s="88"/>
      <c r="L936" s="89"/>
      <c r="M936" s="90"/>
      <c r="N936" s="88"/>
      <c r="O936" s="89"/>
      <c r="P936" s="90"/>
      <c r="Q936" s="160"/>
      <c r="R936" s="230"/>
      <c r="S936" s="228"/>
      <c r="T936" s="228"/>
      <c r="U936" s="228"/>
      <c r="V936" s="228"/>
      <c r="W936" s="228"/>
      <c r="X936" s="228"/>
      <c r="Y936" s="229"/>
      <c r="Z936" s="220">
        <f t="shared" si="29"/>
        <v>15</v>
      </c>
      <c r="AD936" s="92"/>
      <c r="AE936" s="92"/>
    </row>
    <row r="937" spans="1:31" ht="13.8">
      <c r="A937" s="113"/>
      <c r="B937" s="113"/>
      <c r="C937" s="113"/>
      <c r="D937" s="113"/>
      <c r="E937" s="113"/>
      <c r="F937" s="14"/>
      <c r="G937" s="15"/>
      <c r="H937" s="14"/>
      <c r="I937" s="114"/>
      <c r="J937" s="152">
        <f t="shared" si="28"/>
        <v>0</v>
      </c>
      <c r="K937" s="88"/>
      <c r="L937" s="89"/>
      <c r="M937" s="90"/>
      <c r="N937" s="88"/>
      <c r="O937" s="89"/>
      <c r="P937" s="90"/>
      <c r="Q937" s="160"/>
      <c r="R937" s="230"/>
      <c r="S937" s="228"/>
      <c r="T937" s="228"/>
      <c r="U937" s="228"/>
      <c r="V937" s="228"/>
      <c r="W937" s="228"/>
      <c r="X937" s="228"/>
      <c r="Y937" s="229"/>
      <c r="Z937" s="220">
        <f t="shared" si="29"/>
        <v>15</v>
      </c>
      <c r="AD937" s="92"/>
      <c r="AE937" s="92"/>
    </row>
    <row r="938" spans="1:31" ht="13.8">
      <c r="A938" s="113"/>
      <c r="B938" s="113"/>
      <c r="C938" s="113"/>
      <c r="D938" s="113"/>
      <c r="E938" s="113"/>
      <c r="F938" s="14"/>
      <c r="G938" s="15"/>
      <c r="H938" s="14"/>
      <c r="I938" s="114"/>
      <c r="J938" s="152">
        <f t="shared" si="28"/>
        <v>0</v>
      </c>
      <c r="K938" s="88"/>
      <c r="L938" s="89"/>
      <c r="M938" s="90"/>
      <c r="N938" s="88"/>
      <c r="O938" s="89"/>
      <c r="P938" s="90"/>
      <c r="Q938" s="160"/>
      <c r="R938" s="230"/>
      <c r="S938" s="228"/>
      <c r="T938" s="228"/>
      <c r="U938" s="228"/>
      <c r="V938" s="228"/>
      <c r="W938" s="228"/>
      <c r="X938" s="228"/>
      <c r="Y938" s="229"/>
      <c r="Z938" s="220">
        <f t="shared" si="29"/>
        <v>15</v>
      </c>
      <c r="AD938" s="92"/>
      <c r="AE938" s="92"/>
    </row>
    <row r="939" spans="1:31" ht="13.8">
      <c r="A939" s="113"/>
      <c r="B939" s="113"/>
      <c r="C939" s="113"/>
      <c r="D939" s="113"/>
      <c r="E939" s="113"/>
      <c r="F939" s="14"/>
      <c r="G939" s="15"/>
      <c r="H939" s="14"/>
      <c r="I939" s="114"/>
      <c r="J939" s="152">
        <f t="shared" si="28"/>
        <v>0</v>
      </c>
      <c r="K939" s="88"/>
      <c r="L939" s="89"/>
      <c r="M939" s="90"/>
      <c r="N939" s="88"/>
      <c r="O939" s="89"/>
      <c r="P939" s="90"/>
      <c r="Q939" s="160"/>
      <c r="R939" s="230"/>
      <c r="S939" s="228"/>
      <c r="T939" s="228"/>
      <c r="U939" s="228"/>
      <c r="V939" s="228"/>
      <c r="W939" s="228"/>
      <c r="X939" s="228"/>
      <c r="Y939" s="229"/>
      <c r="Z939" s="220">
        <f t="shared" si="29"/>
        <v>15</v>
      </c>
      <c r="AD939" s="92"/>
      <c r="AE939" s="92"/>
    </row>
    <row r="940" spans="1:31" ht="13.8">
      <c r="A940" s="113"/>
      <c r="B940" s="113"/>
      <c r="C940" s="113"/>
      <c r="D940" s="113"/>
      <c r="E940" s="113"/>
      <c r="F940" s="14"/>
      <c r="G940" s="15"/>
      <c r="H940" s="14"/>
      <c r="I940" s="114"/>
      <c r="J940" s="152">
        <f t="shared" si="28"/>
        <v>0</v>
      </c>
      <c r="K940" s="88"/>
      <c r="L940" s="89"/>
      <c r="M940" s="90"/>
      <c r="N940" s="88"/>
      <c r="O940" s="89"/>
      <c r="P940" s="90"/>
      <c r="Q940" s="160"/>
      <c r="R940" s="230"/>
      <c r="S940" s="228"/>
      <c r="T940" s="228"/>
      <c r="U940" s="228"/>
      <c r="V940" s="228"/>
      <c r="W940" s="228"/>
      <c r="X940" s="228"/>
      <c r="Y940" s="229"/>
      <c r="Z940" s="220">
        <f t="shared" si="29"/>
        <v>15</v>
      </c>
      <c r="AD940" s="92"/>
      <c r="AE940" s="92"/>
    </row>
    <row r="941" spans="1:31" ht="13.8">
      <c r="A941" s="113"/>
      <c r="B941" s="113"/>
      <c r="C941" s="113"/>
      <c r="D941" s="113"/>
      <c r="E941" s="113"/>
      <c r="F941" s="14"/>
      <c r="G941" s="15"/>
      <c r="H941" s="14"/>
      <c r="I941" s="114"/>
      <c r="J941" s="152">
        <f t="shared" si="28"/>
        <v>0</v>
      </c>
      <c r="K941" s="88"/>
      <c r="L941" s="89"/>
      <c r="M941" s="90"/>
      <c r="N941" s="88"/>
      <c r="O941" s="89"/>
      <c r="P941" s="90"/>
      <c r="Q941" s="160"/>
      <c r="R941" s="230"/>
      <c r="S941" s="228"/>
      <c r="T941" s="228"/>
      <c r="U941" s="228"/>
      <c r="V941" s="228"/>
      <c r="W941" s="228"/>
      <c r="X941" s="228"/>
      <c r="Y941" s="229"/>
      <c r="Z941" s="220">
        <f t="shared" si="29"/>
        <v>15</v>
      </c>
      <c r="AD941" s="92"/>
      <c r="AE941" s="92"/>
    </row>
    <row r="942" spans="1:31" ht="13.8">
      <c r="A942" s="113"/>
      <c r="B942" s="113"/>
      <c r="C942" s="113"/>
      <c r="D942" s="113"/>
      <c r="E942" s="113"/>
      <c r="F942" s="14"/>
      <c r="G942" s="15"/>
      <c r="H942" s="14"/>
      <c r="I942" s="114"/>
      <c r="J942" s="152">
        <f t="shared" si="28"/>
        <v>0</v>
      </c>
      <c r="K942" s="88"/>
      <c r="L942" s="89"/>
      <c r="M942" s="90"/>
      <c r="N942" s="88"/>
      <c r="O942" s="89"/>
      <c r="P942" s="90"/>
      <c r="Q942" s="160"/>
      <c r="R942" s="230"/>
      <c r="S942" s="228"/>
      <c r="T942" s="228"/>
      <c r="U942" s="228"/>
      <c r="V942" s="228"/>
      <c r="W942" s="228"/>
      <c r="X942" s="228"/>
      <c r="Y942" s="229"/>
      <c r="Z942" s="220">
        <f t="shared" si="29"/>
        <v>15</v>
      </c>
      <c r="AD942" s="92"/>
      <c r="AE942" s="92"/>
    </row>
    <row r="943" spans="1:31" ht="13.8">
      <c r="A943" s="113"/>
      <c r="B943" s="113"/>
      <c r="C943" s="113"/>
      <c r="D943" s="113"/>
      <c r="E943" s="113"/>
      <c r="F943" s="14"/>
      <c r="G943" s="15"/>
      <c r="H943" s="14"/>
      <c r="I943" s="114"/>
      <c r="J943" s="152">
        <f t="shared" si="28"/>
        <v>0</v>
      </c>
      <c r="K943" s="88"/>
      <c r="L943" s="89"/>
      <c r="M943" s="90"/>
      <c r="N943" s="88"/>
      <c r="O943" s="89"/>
      <c r="P943" s="90"/>
      <c r="Q943" s="160"/>
      <c r="R943" s="230"/>
      <c r="S943" s="228"/>
      <c r="T943" s="228"/>
      <c r="U943" s="228"/>
      <c r="V943" s="228"/>
      <c r="W943" s="228"/>
      <c r="X943" s="228"/>
      <c r="Y943" s="229"/>
      <c r="Z943" s="220">
        <f t="shared" si="29"/>
        <v>15</v>
      </c>
      <c r="AD943" s="92"/>
      <c r="AE943" s="92"/>
    </row>
    <row r="944" spans="1:31" ht="13.8">
      <c r="A944" s="113"/>
      <c r="B944" s="113"/>
      <c r="C944" s="113"/>
      <c r="D944" s="113"/>
      <c r="E944" s="113"/>
      <c r="F944" s="14"/>
      <c r="G944" s="15"/>
      <c r="H944" s="14"/>
      <c r="I944" s="114"/>
      <c r="J944" s="152">
        <f t="shared" si="28"/>
        <v>0</v>
      </c>
      <c r="K944" s="88"/>
      <c r="L944" s="89"/>
      <c r="M944" s="90"/>
      <c r="N944" s="88"/>
      <c r="O944" s="89"/>
      <c r="P944" s="90"/>
      <c r="Q944" s="160"/>
      <c r="R944" s="230"/>
      <c r="S944" s="228"/>
      <c r="T944" s="228"/>
      <c r="U944" s="228"/>
      <c r="V944" s="228"/>
      <c r="W944" s="228"/>
      <c r="X944" s="228"/>
      <c r="Y944" s="229"/>
      <c r="Z944" s="220">
        <f t="shared" si="29"/>
        <v>15</v>
      </c>
      <c r="AD944" s="92"/>
      <c r="AE944" s="92"/>
    </row>
    <row r="945" spans="1:31" ht="13.8">
      <c r="A945" s="113"/>
      <c r="B945" s="113"/>
      <c r="C945" s="113"/>
      <c r="D945" s="113"/>
      <c r="E945" s="113"/>
      <c r="F945" s="14"/>
      <c r="G945" s="15"/>
      <c r="H945" s="14"/>
      <c r="I945" s="114"/>
      <c r="J945" s="152">
        <f t="shared" si="28"/>
        <v>0</v>
      </c>
      <c r="K945" s="88"/>
      <c r="L945" s="89"/>
      <c r="M945" s="90"/>
      <c r="N945" s="88"/>
      <c r="O945" s="89"/>
      <c r="P945" s="90"/>
      <c r="Q945" s="160"/>
      <c r="R945" s="230"/>
      <c r="S945" s="228"/>
      <c r="T945" s="228"/>
      <c r="U945" s="228"/>
      <c r="V945" s="228"/>
      <c r="W945" s="228"/>
      <c r="X945" s="228"/>
      <c r="Y945" s="229"/>
      <c r="Z945" s="220">
        <f t="shared" si="29"/>
        <v>15</v>
      </c>
      <c r="AD945" s="92"/>
      <c r="AE945" s="92"/>
    </row>
    <row r="946" spans="1:31" ht="13.8">
      <c r="A946" s="113"/>
      <c r="B946" s="113"/>
      <c r="C946" s="113"/>
      <c r="D946" s="113"/>
      <c r="E946" s="113"/>
      <c r="F946" s="14"/>
      <c r="G946" s="15"/>
      <c r="H946" s="14"/>
      <c r="I946" s="114"/>
      <c r="J946" s="152">
        <f t="shared" si="28"/>
        <v>0</v>
      </c>
      <c r="K946" s="88"/>
      <c r="L946" s="89"/>
      <c r="M946" s="90"/>
      <c r="N946" s="88"/>
      <c r="O946" s="89"/>
      <c r="P946" s="90"/>
      <c r="Q946" s="160"/>
      <c r="R946" s="230"/>
      <c r="S946" s="228"/>
      <c r="T946" s="228"/>
      <c r="U946" s="228"/>
      <c r="V946" s="228"/>
      <c r="W946" s="228"/>
      <c r="X946" s="228"/>
      <c r="Y946" s="229"/>
      <c r="Z946" s="220">
        <f t="shared" si="29"/>
        <v>15</v>
      </c>
      <c r="AD946" s="92"/>
      <c r="AE946" s="92"/>
    </row>
    <row r="947" spans="1:31" ht="13.8">
      <c r="A947" s="113"/>
      <c r="B947" s="113"/>
      <c r="C947" s="113"/>
      <c r="D947" s="113"/>
      <c r="E947" s="113"/>
      <c r="F947" s="14"/>
      <c r="G947" s="15"/>
      <c r="H947" s="14"/>
      <c r="I947" s="114"/>
      <c r="J947" s="152">
        <f t="shared" si="28"/>
        <v>0</v>
      </c>
      <c r="K947" s="88"/>
      <c r="L947" s="89"/>
      <c r="M947" s="90"/>
      <c r="N947" s="88"/>
      <c r="O947" s="89"/>
      <c r="P947" s="90"/>
      <c r="Q947" s="160"/>
      <c r="R947" s="230"/>
      <c r="S947" s="228"/>
      <c r="T947" s="228"/>
      <c r="U947" s="228"/>
      <c r="V947" s="228"/>
      <c r="W947" s="228"/>
      <c r="X947" s="228"/>
      <c r="Y947" s="229"/>
      <c r="Z947" s="220">
        <f t="shared" si="29"/>
        <v>15</v>
      </c>
      <c r="AD947" s="92"/>
      <c r="AE947" s="92"/>
    </row>
    <row r="948" spans="1:31" ht="13.8">
      <c r="A948" s="113"/>
      <c r="B948" s="113"/>
      <c r="C948" s="113"/>
      <c r="D948" s="113"/>
      <c r="E948" s="113"/>
      <c r="F948" s="14"/>
      <c r="G948" s="15"/>
      <c r="H948" s="14"/>
      <c r="I948" s="114"/>
      <c r="J948" s="152">
        <f t="shared" si="28"/>
        <v>0</v>
      </c>
      <c r="K948" s="88"/>
      <c r="L948" s="89"/>
      <c r="M948" s="90"/>
      <c r="N948" s="88"/>
      <c r="O948" s="89"/>
      <c r="P948" s="90"/>
      <c r="Q948" s="160"/>
      <c r="R948" s="230"/>
      <c r="S948" s="228"/>
      <c r="T948" s="228"/>
      <c r="U948" s="228"/>
      <c r="V948" s="228"/>
      <c r="W948" s="228"/>
      <c r="X948" s="228"/>
      <c r="Y948" s="229"/>
      <c r="Z948" s="220">
        <f t="shared" si="29"/>
        <v>15</v>
      </c>
      <c r="AD948" s="92"/>
      <c r="AE948" s="92"/>
    </row>
    <row r="949" spans="1:31" ht="13.8">
      <c r="A949" s="113"/>
      <c r="B949" s="113"/>
      <c r="C949" s="113"/>
      <c r="D949" s="113"/>
      <c r="E949" s="113"/>
      <c r="F949" s="14"/>
      <c r="G949" s="15"/>
      <c r="H949" s="14"/>
      <c r="I949" s="114"/>
      <c r="J949" s="152">
        <f t="shared" si="28"/>
        <v>0</v>
      </c>
      <c r="K949" s="88"/>
      <c r="L949" s="89"/>
      <c r="M949" s="90"/>
      <c r="N949" s="88"/>
      <c r="O949" s="89"/>
      <c r="P949" s="90"/>
      <c r="Q949" s="160"/>
      <c r="R949" s="230"/>
      <c r="S949" s="228"/>
      <c r="T949" s="228"/>
      <c r="U949" s="228"/>
      <c r="V949" s="228"/>
      <c r="W949" s="228"/>
      <c r="X949" s="228"/>
      <c r="Y949" s="229"/>
      <c r="Z949" s="220">
        <f t="shared" si="29"/>
        <v>15</v>
      </c>
      <c r="AD949" s="92"/>
      <c r="AE949" s="92"/>
    </row>
    <row r="950" spans="1:31" ht="13.8">
      <c r="A950" s="113"/>
      <c r="B950" s="113"/>
      <c r="C950" s="113"/>
      <c r="D950" s="113"/>
      <c r="E950" s="113"/>
      <c r="F950" s="14"/>
      <c r="G950" s="15"/>
      <c r="H950" s="14"/>
      <c r="I950" s="114"/>
      <c r="J950" s="152">
        <f t="shared" si="28"/>
        <v>0</v>
      </c>
      <c r="K950" s="88"/>
      <c r="L950" s="89"/>
      <c r="M950" s="90"/>
      <c r="N950" s="88"/>
      <c r="O950" s="89"/>
      <c r="P950" s="90"/>
      <c r="Q950" s="160"/>
      <c r="R950" s="230"/>
      <c r="S950" s="228"/>
      <c r="T950" s="228"/>
      <c r="U950" s="228"/>
      <c r="V950" s="228"/>
      <c r="W950" s="228"/>
      <c r="X950" s="228"/>
      <c r="Y950" s="229"/>
      <c r="Z950" s="220">
        <f t="shared" si="29"/>
        <v>15</v>
      </c>
      <c r="AD950" s="92"/>
      <c r="AE950" s="92"/>
    </row>
    <row r="951" spans="1:31" ht="13.8">
      <c r="A951" s="113"/>
      <c r="B951" s="113"/>
      <c r="C951" s="113"/>
      <c r="D951" s="113"/>
      <c r="E951" s="113"/>
      <c r="F951" s="14"/>
      <c r="G951" s="15"/>
      <c r="H951" s="14"/>
      <c r="I951" s="114"/>
      <c r="J951" s="152">
        <f t="shared" si="28"/>
        <v>0</v>
      </c>
      <c r="K951" s="88"/>
      <c r="L951" s="89"/>
      <c r="M951" s="90"/>
      <c r="N951" s="88"/>
      <c r="O951" s="89"/>
      <c r="P951" s="90"/>
      <c r="Q951" s="160"/>
      <c r="R951" s="230"/>
      <c r="S951" s="228"/>
      <c r="T951" s="228"/>
      <c r="U951" s="228"/>
      <c r="V951" s="228"/>
      <c r="W951" s="228"/>
      <c r="X951" s="228"/>
      <c r="Y951" s="229"/>
      <c r="Z951" s="220">
        <f t="shared" si="29"/>
        <v>15</v>
      </c>
      <c r="AD951" s="92"/>
      <c r="AE951" s="92"/>
    </row>
    <row r="952" spans="1:31" ht="13.8">
      <c r="A952" s="113"/>
      <c r="B952" s="113"/>
      <c r="C952" s="113"/>
      <c r="D952" s="113"/>
      <c r="E952" s="113"/>
      <c r="F952" s="14"/>
      <c r="G952" s="15"/>
      <c r="H952" s="14"/>
      <c r="I952" s="114"/>
      <c r="J952" s="152">
        <f t="shared" si="28"/>
        <v>0</v>
      </c>
      <c r="K952" s="88"/>
      <c r="L952" s="89"/>
      <c r="M952" s="90"/>
      <c r="N952" s="88"/>
      <c r="O952" s="89"/>
      <c r="P952" s="90"/>
      <c r="Q952" s="160"/>
      <c r="R952" s="230"/>
      <c r="S952" s="228"/>
      <c r="T952" s="228"/>
      <c r="U952" s="228"/>
      <c r="V952" s="228"/>
      <c r="W952" s="228"/>
      <c r="X952" s="228"/>
      <c r="Y952" s="229"/>
      <c r="Z952" s="220">
        <f t="shared" si="29"/>
        <v>15</v>
      </c>
      <c r="AD952" s="92"/>
      <c r="AE952" s="92"/>
    </row>
    <row r="953" spans="1:31" ht="13.8">
      <c r="A953" s="113"/>
      <c r="B953" s="113"/>
      <c r="C953" s="113"/>
      <c r="D953" s="113"/>
      <c r="E953" s="113"/>
      <c r="F953" s="14"/>
      <c r="G953" s="15"/>
      <c r="H953" s="14"/>
      <c r="I953" s="114"/>
      <c r="J953" s="152">
        <f t="shared" si="28"/>
        <v>0</v>
      </c>
      <c r="K953" s="88"/>
      <c r="L953" s="89"/>
      <c r="M953" s="90"/>
      <c r="N953" s="88"/>
      <c r="O953" s="89"/>
      <c r="P953" s="90"/>
      <c r="Q953" s="160"/>
      <c r="R953" s="230"/>
      <c r="S953" s="228"/>
      <c r="T953" s="228"/>
      <c r="U953" s="228"/>
      <c r="V953" s="228"/>
      <c r="W953" s="228"/>
      <c r="X953" s="228"/>
      <c r="Y953" s="229"/>
      <c r="Z953" s="220">
        <f t="shared" si="29"/>
        <v>15</v>
      </c>
      <c r="AD953" s="92"/>
      <c r="AE953" s="92"/>
    </row>
    <row r="954" spans="1:31" ht="13.8">
      <c r="A954" s="113"/>
      <c r="B954" s="113"/>
      <c r="C954" s="113"/>
      <c r="D954" s="113"/>
      <c r="E954" s="113"/>
      <c r="F954" s="14"/>
      <c r="G954" s="15"/>
      <c r="H954" s="14"/>
      <c r="I954" s="114"/>
      <c r="J954" s="152">
        <f t="shared" si="28"/>
        <v>0</v>
      </c>
      <c r="K954" s="88"/>
      <c r="L954" s="89"/>
      <c r="M954" s="90"/>
      <c r="N954" s="88"/>
      <c r="O954" s="89"/>
      <c r="P954" s="90"/>
      <c r="Q954" s="160"/>
      <c r="R954" s="230"/>
      <c r="S954" s="228"/>
      <c r="T954" s="228"/>
      <c r="U954" s="228"/>
      <c r="V954" s="228"/>
      <c r="W954" s="228"/>
      <c r="X954" s="228"/>
      <c r="Y954" s="229"/>
      <c r="Z954" s="220">
        <f t="shared" si="29"/>
        <v>15</v>
      </c>
      <c r="AD954" s="92"/>
      <c r="AE954" s="92"/>
    </row>
    <row r="955" spans="1:31" ht="13.8">
      <c r="A955" s="113"/>
      <c r="B955" s="113"/>
      <c r="C955" s="113"/>
      <c r="D955" s="113"/>
      <c r="E955" s="113"/>
      <c r="F955" s="14"/>
      <c r="G955" s="15"/>
      <c r="H955" s="14"/>
      <c r="I955" s="114"/>
      <c r="J955" s="152">
        <f t="shared" si="28"/>
        <v>0</v>
      </c>
      <c r="K955" s="88"/>
      <c r="L955" s="89"/>
      <c r="M955" s="90"/>
      <c r="N955" s="88"/>
      <c r="O955" s="89"/>
      <c r="P955" s="90"/>
      <c r="Q955" s="160"/>
      <c r="R955" s="230"/>
      <c r="S955" s="228"/>
      <c r="T955" s="228"/>
      <c r="U955" s="228"/>
      <c r="V955" s="228"/>
      <c r="W955" s="228"/>
      <c r="X955" s="228"/>
      <c r="Y955" s="229"/>
      <c r="Z955" s="220">
        <f t="shared" si="29"/>
        <v>15</v>
      </c>
      <c r="AD955" s="92"/>
      <c r="AE955" s="92"/>
    </row>
    <row r="956" spans="1:31" ht="13.8">
      <c r="A956" s="113"/>
      <c r="B956" s="113"/>
      <c r="C956" s="113"/>
      <c r="D956" s="113"/>
      <c r="E956" s="113"/>
      <c r="F956" s="14"/>
      <c r="G956" s="15"/>
      <c r="H956" s="14"/>
      <c r="I956" s="114"/>
      <c r="J956" s="152">
        <f t="shared" si="28"/>
        <v>0</v>
      </c>
      <c r="K956" s="88"/>
      <c r="L956" s="89"/>
      <c r="M956" s="90"/>
      <c r="N956" s="88"/>
      <c r="O956" s="89"/>
      <c r="P956" s="90"/>
      <c r="Q956" s="160"/>
      <c r="R956" s="230"/>
      <c r="S956" s="228"/>
      <c r="T956" s="228"/>
      <c r="U956" s="228"/>
      <c r="V956" s="228"/>
      <c r="W956" s="228"/>
      <c r="X956" s="228"/>
      <c r="Y956" s="229"/>
      <c r="Z956" s="220">
        <f t="shared" si="29"/>
        <v>15</v>
      </c>
      <c r="AD956" s="92"/>
      <c r="AE956" s="92"/>
    </row>
    <row r="957" spans="1:31" ht="13.8">
      <c r="A957" s="113"/>
      <c r="B957" s="113"/>
      <c r="C957" s="113"/>
      <c r="D957" s="113"/>
      <c r="E957" s="113"/>
      <c r="F957" s="14"/>
      <c r="G957" s="15"/>
      <c r="H957" s="14"/>
      <c r="I957" s="114"/>
      <c r="J957" s="152">
        <f t="shared" si="28"/>
        <v>0</v>
      </c>
      <c r="K957" s="88"/>
      <c r="L957" s="89"/>
      <c r="M957" s="90"/>
      <c r="N957" s="88"/>
      <c r="O957" s="89"/>
      <c r="P957" s="90"/>
      <c r="Q957" s="160"/>
      <c r="R957" s="230"/>
      <c r="S957" s="228"/>
      <c r="T957" s="228"/>
      <c r="U957" s="228"/>
      <c r="V957" s="228"/>
      <c r="W957" s="228"/>
      <c r="X957" s="228"/>
      <c r="Y957" s="229"/>
      <c r="Z957" s="220">
        <f t="shared" si="29"/>
        <v>15</v>
      </c>
      <c r="AD957" s="92"/>
      <c r="AE957" s="92"/>
    </row>
    <row r="958" spans="1:31" ht="13.8">
      <c r="A958" s="113"/>
      <c r="B958" s="113"/>
      <c r="C958" s="113"/>
      <c r="D958" s="113"/>
      <c r="E958" s="113"/>
      <c r="F958" s="14"/>
      <c r="G958" s="15"/>
      <c r="H958" s="14"/>
      <c r="I958" s="114"/>
      <c r="J958" s="152">
        <f t="shared" si="28"/>
        <v>0</v>
      </c>
      <c r="K958" s="88"/>
      <c r="L958" s="89"/>
      <c r="M958" s="90"/>
      <c r="N958" s="88"/>
      <c r="O958" s="89"/>
      <c r="P958" s="90"/>
      <c r="Q958" s="160"/>
      <c r="R958" s="230"/>
      <c r="S958" s="228"/>
      <c r="T958" s="228"/>
      <c r="U958" s="228"/>
      <c r="V958" s="228"/>
      <c r="W958" s="228"/>
      <c r="X958" s="228"/>
      <c r="Y958" s="229"/>
      <c r="Z958" s="220">
        <f t="shared" si="29"/>
        <v>15</v>
      </c>
      <c r="AD958" s="92"/>
      <c r="AE958" s="92"/>
    </row>
    <row r="959" spans="1:31" ht="13.8">
      <c r="A959" s="113"/>
      <c r="B959" s="113"/>
      <c r="C959" s="113"/>
      <c r="D959" s="113"/>
      <c r="E959" s="113"/>
      <c r="F959" s="14"/>
      <c r="G959" s="15"/>
      <c r="H959" s="14"/>
      <c r="I959" s="114"/>
      <c r="J959" s="152">
        <f t="shared" si="28"/>
        <v>0</v>
      </c>
      <c r="K959" s="88"/>
      <c r="L959" s="89"/>
      <c r="M959" s="90"/>
      <c r="N959" s="88"/>
      <c r="O959" s="89"/>
      <c r="P959" s="90"/>
      <c r="Q959" s="160"/>
      <c r="R959" s="230"/>
      <c r="S959" s="228"/>
      <c r="T959" s="228"/>
      <c r="U959" s="228"/>
      <c r="V959" s="228"/>
      <c r="W959" s="228"/>
      <c r="X959" s="228"/>
      <c r="Y959" s="229"/>
      <c r="Z959" s="220">
        <f t="shared" si="29"/>
        <v>15</v>
      </c>
      <c r="AD959" s="92"/>
      <c r="AE959" s="92"/>
    </row>
    <row r="960" spans="1:31" ht="13.8">
      <c r="A960" s="113"/>
      <c r="B960" s="113"/>
      <c r="C960" s="113"/>
      <c r="D960" s="113"/>
      <c r="E960" s="113"/>
      <c r="F960" s="14"/>
      <c r="G960" s="15"/>
      <c r="H960" s="14"/>
      <c r="I960" s="114"/>
      <c r="J960" s="152">
        <f t="shared" si="28"/>
        <v>0</v>
      </c>
      <c r="K960" s="88"/>
      <c r="L960" s="89"/>
      <c r="M960" s="90"/>
      <c r="N960" s="88"/>
      <c r="O960" s="89"/>
      <c r="P960" s="90"/>
      <c r="Q960" s="160"/>
      <c r="R960" s="230"/>
      <c r="S960" s="228"/>
      <c r="T960" s="228"/>
      <c r="U960" s="228"/>
      <c r="V960" s="228"/>
      <c r="W960" s="228"/>
      <c r="X960" s="228"/>
      <c r="Y960" s="229"/>
      <c r="Z960" s="220">
        <f t="shared" si="29"/>
        <v>15</v>
      </c>
      <c r="AD960" s="92"/>
      <c r="AE960" s="92"/>
    </row>
    <row r="961" spans="1:31" ht="13.8">
      <c r="A961" s="113"/>
      <c r="B961" s="113"/>
      <c r="C961" s="113"/>
      <c r="D961" s="113"/>
      <c r="E961" s="113"/>
      <c r="F961" s="14"/>
      <c r="G961" s="15"/>
      <c r="H961" s="14"/>
      <c r="I961" s="114"/>
      <c r="J961" s="152">
        <f t="shared" si="28"/>
        <v>0</v>
      </c>
      <c r="K961" s="88"/>
      <c r="L961" s="89"/>
      <c r="M961" s="90"/>
      <c r="N961" s="88"/>
      <c r="O961" s="89"/>
      <c r="P961" s="90"/>
      <c r="Q961" s="160"/>
      <c r="R961" s="230"/>
      <c r="S961" s="228"/>
      <c r="T961" s="228"/>
      <c r="U961" s="228"/>
      <c r="V961" s="228"/>
      <c r="W961" s="228"/>
      <c r="X961" s="228"/>
      <c r="Y961" s="229"/>
      <c r="Z961" s="220">
        <f t="shared" si="29"/>
        <v>15</v>
      </c>
      <c r="AD961" s="92"/>
      <c r="AE961" s="92"/>
    </row>
    <row r="962" spans="1:31" ht="13.8">
      <c r="A962" s="113"/>
      <c r="B962" s="113"/>
      <c r="C962" s="113"/>
      <c r="D962" s="113"/>
      <c r="E962" s="113"/>
      <c r="F962" s="14"/>
      <c r="G962" s="15"/>
      <c r="H962" s="14"/>
      <c r="I962" s="114"/>
      <c r="J962" s="152">
        <f t="shared" si="28"/>
        <v>0</v>
      </c>
      <c r="K962" s="88"/>
      <c r="L962" s="89"/>
      <c r="M962" s="90"/>
      <c r="N962" s="88"/>
      <c r="O962" s="89"/>
      <c r="P962" s="90"/>
      <c r="Q962" s="160"/>
      <c r="R962" s="230"/>
      <c r="S962" s="228"/>
      <c r="T962" s="228"/>
      <c r="U962" s="228"/>
      <c r="V962" s="228"/>
      <c r="W962" s="228"/>
      <c r="X962" s="228"/>
      <c r="Y962" s="229"/>
      <c r="Z962" s="220">
        <f t="shared" si="29"/>
        <v>15</v>
      </c>
      <c r="AD962" s="92"/>
      <c r="AE962" s="92"/>
    </row>
    <row r="963" spans="1:31" ht="13.8">
      <c r="A963" s="113"/>
      <c r="B963" s="113"/>
      <c r="C963" s="113"/>
      <c r="D963" s="113"/>
      <c r="E963" s="113"/>
      <c r="F963" s="14"/>
      <c r="G963" s="15"/>
      <c r="H963" s="14"/>
      <c r="I963" s="114"/>
      <c r="J963" s="152">
        <f t="shared" si="28"/>
        <v>0</v>
      </c>
      <c r="K963" s="88"/>
      <c r="L963" s="89"/>
      <c r="M963" s="90"/>
      <c r="N963" s="88"/>
      <c r="O963" s="89"/>
      <c r="P963" s="90"/>
      <c r="Q963" s="160"/>
      <c r="R963" s="230"/>
      <c r="S963" s="228"/>
      <c r="T963" s="228"/>
      <c r="U963" s="228"/>
      <c r="V963" s="228"/>
      <c r="W963" s="228"/>
      <c r="X963" s="228"/>
      <c r="Y963" s="229"/>
      <c r="Z963" s="220">
        <f t="shared" si="29"/>
        <v>15</v>
      </c>
      <c r="AD963" s="92"/>
      <c r="AE963" s="92"/>
    </row>
    <row r="964" spans="1:31" ht="13.8">
      <c r="A964" s="113"/>
      <c r="B964" s="113"/>
      <c r="C964" s="113"/>
      <c r="D964" s="113"/>
      <c r="E964" s="113"/>
      <c r="F964" s="14"/>
      <c r="G964" s="15"/>
      <c r="H964" s="14"/>
      <c r="I964" s="114"/>
      <c r="J964" s="152">
        <f t="shared" si="28"/>
        <v>0</v>
      </c>
      <c r="K964" s="88"/>
      <c r="L964" s="89"/>
      <c r="M964" s="90"/>
      <c r="N964" s="88"/>
      <c r="O964" s="89"/>
      <c r="P964" s="90"/>
      <c r="Q964" s="160"/>
      <c r="R964" s="230"/>
      <c r="S964" s="228"/>
      <c r="T964" s="228"/>
      <c r="U964" s="228"/>
      <c r="V964" s="228"/>
      <c r="W964" s="228"/>
      <c r="X964" s="228"/>
      <c r="Y964" s="229"/>
      <c r="Z964" s="220">
        <f t="shared" si="29"/>
        <v>15</v>
      </c>
      <c r="AD964" s="92"/>
      <c r="AE964" s="92"/>
    </row>
    <row r="965" spans="1:31" ht="13.8">
      <c r="A965" s="113"/>
      <c r="B965" s="113"/>
      <c r="C965" s="113"/>
      <c r="D965" s="113"/>
      <c r="E965" s="113"/>
      <c r="F965" s="14"/>
      <c r="G965" s="15"/>
      <c r="H965" s="14"/>
      <c r="I965" s="114"/>
      <c r="J965" s="152">
        <f t="shared" si="28"/>
        <v>0</v>
      </c>
      <c r="K965" s="88"/>
      <c r="L965" s="89"/>
      <c r="M965" s="90"/>
      <c r="N965" s="88"/>
      <c r="O965" s="89"/>
      <c r="P965" s="90"/>
      <c r="Q965" s="160"/>
      <c r="R965" s="230"/>
      <c r="S965" s="228"/>
      <c r="T965" s="228"/>
      <c r="U965" s="228"/>
      <c r="V965" s="228"/>
      <c r="W965" s="228"/>
      <c r="X965" s="228"/>
      <c r="Y965" s="229"/>
      <c r="Z965" s="220">
        <f t="shared" si="29"/>
        <v>15</v>
      </c>
      <c r="AD965" s="92"/>
      <c r="AE965" s="92"/>
    </row>
    <row r="966" spans="1:31" ht="13.8">
      <c r="A966" s="113"/>
      <c r="B966" s="113"/>
      <c r="C966" s="113"/>
      <c r="D966" s="113"/>
      <c r="E966" s="113"/>
      <c r="F966" s="14"/>
      <c r="G966" s="15"/>
      <c r="H966" s="14"/>
      <c r="I966" s="114"/>
      <c r="J966" s="152">
        <f t="shared" ref="J966:J1005" si="30">IF(I966&lt;&gt;"",I966,IF(AND(ISNUMBER(FIND(".",F966*H966)),ROUNDDOWN(F966*H966,0)=0,F966*H966&lt;0),CONCATENATE("-0",LEFT(RIGHT(F966*H966,LEN(F966*H966)-SEARCH(".",F966*H966)+1),4)),IF(ISNUMBER(FIND(".",F966*H966)),CONCATENATE(ROUNDDOWN(F966*H966,0),LEFT(RIGHT(F966*H966,LEN(F966*H966)-SEARCH(".",F966*H966)+1),4)),F966*H966)))*1</f>
        <v>0</v>
      </c>
      <c r="K966" s="88"/>
      <c r="L966" s="89"/>
      <c r="M966" s="90"/>
      <c r="N966" s="88"/>
      <c r="O966" s="89"/>
      <c r="P966" s="90"/>
      <c r="Q966" s="160"/>
      <c r="R966" s="230"/>
      <c r="S966" s="228"/>
      <c r="T966" s="228"/>
      <c r="U966" s="228"/>
      <c r="V966" s="228"/>
      <c r="W966" s="228"/>
      <c r="X966" s="228"/>
      <c r="Y966" s="229"/>
      <c r="Z966" s="220">
        <f t="shared" ref="Z966:Z1005" si="31">COUNTBLANK(A966:I966)+COUNTBLANK(K966:P966)</f>
        <v>15</v>
      </c>
      <c r="AD966" s="92"/>
      <c r="AE966" s="92"/>
    </row>
    <row r="967" spans="1:31" ht="13.8">
      <c r="A967" s="113"/>
      <c r="B967" s="113"/>
      <c r="C967" s="113"/>
      <c r="D967" s="113"/>
      <c r="E967" s="113"/>
      <c r="F967" s="14"/>
      <c r="G967" s="15"/>
      <c r="H967" s="14"/>
      <c r="I967" s="114"/>
      <c r="J967" s="152">
        <f t="shared" si="30"/>
        <v>0</v>
      </c>
      <c r="K967" s="88"/>
      <c r="L967" s="89"/>
      <c r="M967" s="90"/>
      <c r="N967" s="88"/>
      <c r="O967" s="89"/>
      <c r="P967" s="90"/>
      <c r="Q967" s="160"/>
      <c r="R967" s="230"/>
      <c r="S967" s="228"/>
      <c r="T967" s="228"/>
      <c r="U967" s="228"/>
      <c r="V967" s="228"/>
      <c r="W967" s="228"/>
      <c r="X967" s="228"/>
      <c r="Y967" s="229"/>
      <c r="Z967" s="220">
        <f t="shared" si="31"/>
        <v>15</v>
      </c>
      <c r="AD967" s="92"/>
      <c r="AE967" s="92"/>
    </row>
    <row r="968" spans="1:31" ht="13.8">
      <c r="A968" s="113"/>
      <c r="B968" s="113"/>
      <c r="C968" s="113"/>
      <c r="D968" s="113"/>
      <c r="E968" s="113"/>
      <c r="F968" s="14"/>
      <c r="G968" s="15"/>
      <c r="H968" s="14"/>
      <c r="I968" s="114"/>
      <c r="J968" s="152">
        <f t="shared" si="30"/>
        <v>0</v>
      </c>
      <c r="K968" s="88"/>
      <c r="L968" s="89"/>
      <c r="M968" s="90"/>
      <c r="N968" s="88"/>
      <c r="O968" s="89"/>
      <c r="P968" s="90"/>
      <c r="Q968" s="160"/>
      <c r="R968" s="230"/>
      <c r="S968" s="228"/>
      <c r="T968" s="228"/>
      <c r="U968" s="228"/>
      <c r="V968" s="228"/>
      <c r="W968" s="228"/>
      <c r="X968" s="228"/>
      <c r="Y968" s="229"/>
      <c r="Z968" s="220">
        <f t="shared" si="31"/>
        <v>15</v>
      </c>
      <c r="AD968" s="92"/>
      <c r="AE968" s="92"/>
    </row>
    <row r="969" spans="1:31" ht="13.8">
      <c r="A969" s="113"/>
      <c r="B969" s="113"/>
      <c r="C969" s="113"/>
      <c r="D969" s="113"/>
      <c r="E969" s="113"/>
      <c r="F969" s="14"/>
      <c r="G969" s="15"/>
      <c r="H969" s="14"/>
      <c r="I969" s="114"/>
      <c r="J969" s="152">
        <f t="shared" si="30"/>
        <v>0</v>
      </c>
      <c r="K969" s="88"/>
      <c r="L969" s="89"/>
      <c r="M969" s="90"/>
      <c r="N969" s="88"/>
      <c r="O969" s="89"/>
      <c r="P969" s="90"/>
      <c r="Q969" s="160"/>
      <c r="R969" s="230"/>
      <c r="S969" s="228"/>
      <c r="T969" s="228"/>
      <c r="U969" s="228"/>
      <c r="V969" s="228"/>
      <c r="W969" s="228"/>
      <c r="X969" s="228"/>
      <c r="Y969" s="229"/>
      <c r="Z969" s="220">
        <f t="shared" si="31"/>
        <v>15</v>
      </c>
      <c r="AD969" s="92"/>
      <c r="AE969" s="92"/>
    </row>
    <row r="970" spans="1:31" ht="13.8">
      <c r="A970" s="113"/>
      <c r="B970" s="113"/>
      <c r="C970" s="113"/>
      <c r="D970" s="113"/>
      <c r="E970" s="113"/>
      <c r="F970" s="14"/>
      <c r="G970" s="15"/>
      <c r="H970" s="14"/>
      <c r="I970" s="114"/>
      <c r="J970" s="152">
        <f t="shared" si="30"/>
        <v>0</v>
      </c>
      <c r="K970" s="88"/>
      <c r="L970" s="89"/>
      <c r="M970" s="90"/>
      <c r="N970" s="88"/>
      <c r="O970" s="89"/>
      <c r="P970" s="90"/>
      <c r="Q970" s="160"/>
      <c r="R970" s="230"/>
      <c r="S970" s="228"/>
      <c r="T970" s="228"/>
      <c r="U970" s="228"/>
      <c r="V970" s="228"/>
      <c r="W970" s="228"/>
      <c r="X970" s="228"/>
      <c r="Y970" s="229"/>
      <c r="Z970" s="220">
        <f t="shared" si="31"/>
        <v>15</v>
      </c>
      <c r="AD970" s="92"/>
      <c r="AE970" s="92"/>
    </row>
    <row r="971" spans="1:31" ht="13.8">
      <c r="A971" s="113"/>
      <c r="B971" s="113"/>
      <c r="C971" s="113"/>
      <c r="D971" s="113"/>
      <c r="E971" s="113"/>
      <c r="F971" s="14"/>
      <c r="G971" s="15"/>
      <c r="H971" s="14"/>
      <c r="I971" s="114"/>
      <c r="J971" s="152">
        <f t="shared" si="30"/>
        <v>0</v>
      </c>
      <c r="K971" s="88"/>
      <c r="L971" s="89"/>
      <c r="M971" s="90"/>
      <c r="N971" s="88"/>
      <c r="O971" s="89"/>
      <c r="P971" s="90"/>
      <c r="Q971" s="160"/>
      <c r="R971" s="230"/>
      <c r="S971" s="228"/>
      <c r="T971" s="228"/>
      <c r="U971" s="228"/>
      <c r="V971" s="228"/>
      <c r="W971" s="228"/>
      <c r="X971" s="228"/>
      <c r="Y971" s="229"/>
      <c r="Z971" s="220">
        <f t="shared" si="31"/>
        <v>15</v>
      </c>
      <c r="AD971" s="92"/>
      <c r="AE971" s="92"/>
    </row>
    <row r="972" spans="1:31" ht="13.8">
      <c r="A972" s="113"/>
      <c r="B972" s="113"/>
      <c r="C972" s="113"/>
      <c r="D972" s="113"/>
      <c r="E972" s="113"/>
      <c r="F972" s="14"/>
      <c r="G972" s="15"/>
      <c r="H972" s="14"/>
      <c r="I972" s="114"/>
      <c r="J972" s="152">
        <f t="shared" si="30"/>
        <v>0</v>
      </c>
      <c r="K972" s="88"/>
      <c r="L972" s="89"/>
      <c r="M972" s="90"/>
      <c r="N972" s="88"/>
      <c r="O972" s="89"/>
      <c r="P972" s="90"/>
      <c r="Q972" s="160"/>
      <c r="R972" s="230"/>
      <c r="S972" s="228"/>
      <c r="T972" s="228"/>
      <c r="U972" s="228"/>
      <c r="V972" s="228"/>
      <c r="W972" s="228"/>
      <c r="X972" s="228"/>
      <c r="Y972" s="229"/>
      <c r="Z972" s="220">
        <f t="shared" si="31"/>
        <v>15</v>
      </c>
      <c r="AD972" s="92"/>
      <c r="AE972" s="92"/>
    </row>
    <row r="973" spans="1:31" ht="13.8">
      <c r="A973" s="113"/>
      <c r="B973" s="113"/>
      <c r="C973" s="113"/>
      <c r="D973" s="113"/>
      <c r="E973" s="113"/>
      <c r="F973" s="14"/>
      <c r="G973" s="15"/>
      <c r="H973" s="14"/>
      <c r="I973" s="114"/>
      <c r="J973" s="152">
        <f t="shared" si="30"/>
        <v>0</v>
      </c>
      <c r="K973" s="88"/>
      <c r="L973" s="89"/>
      <c r="M973" s="90"/>
      <c r="N973" s="88"/>
      <c r="O973" s="89"/>
      <c r="P973" s="90"/>
      <c r="Q973" s="160"/>
      <c r="R973" s="230"/>
      <c r="S973" s="228"/>
      <c r="T973" s="228"/>
      <c r="U973" s="228"/>
      <c r="V973" s="228"/>
      <c r="W973" s="228"/>
      <c r="X973" s="228"/>
      <c r="Y973" s="229"/>
      <c r="Z973" s="220">
        <f t="shared" si="31"/>
        <v>15</v>
      </c>
      <c r="AD973" s="92"/>
      <c r="AE973" s="92"/>
    </row>
    <row r="974" spans="1:31" ht="13.8">
      <c r="A974" s="113"/>
      <c r="B974" s="113"/>
      <c r="C974" s="113"/>
      <c r="D974" s="113"/>
      <c r="E974" s="113"/>
      <c r="F974" s="14"/>
      <c r="G974" s="15"/>
      <c r="H974" s="14"/>
      <c r="I974" s="114"/>
      <c r="J974" s="152">
        <f t="shared" si="30"/>
        <v>0</v>
      </c>
      <c r="K974" s="88"/>
      <c r="L974" s="89"/>
      <c r="M974" s="90"/>
      <c r="N974" s="88"/>
      <c r="O974" s="89"/>
      <c r="P974" s="90"/>
      <c r="Q974" s="160"/>
      <c r="R974" s="230"/>
      <c r="S974" s="228"/>
      <c r="T974" s="228"/>
      <c r="U974" s="228"/>
      <c r="V974" s="228"/>
      <c r="W974" s="228"/>
      <c r="X974" s="228"/>
      <c r="Y974" s="229"/>
      <c r="Z974" s="220">
        <f t="shared" si="31"/>
        <v>15</v>
      </c>
      <c r="AD974" s="92"/>
      <c r="AE974" s="92"/>
    </row>
    <row r="975" spans="1:31" ht="13.8">
      <c r="A975" s="113"/>
      <c r="B975" s="113"/>
      <c r="C975" s="113"/>
      <c r="D975" s="113"/>
      <c r="E975" s="113"/>
      <c r="F975" s="14"/>
      <c r="G975" s="15"/>
      <c r="H975" s="14"/>
      <c r="I975" s="114"/>
      <c r="J975" s="152">
        <f t="shared" si="30"/>
        <v>0</v>
      </c>
      <c r="K975" s="88"/>
      <c r="L975" s="89"/>
      <c r="M975" s="90"/>
      <c r="N975" s="88"/>
      <c r="O975" s="89"/>
      <c r="P975" s="90"/>
      <c r="Q975" s="160"/>
      <c r="R975" s="230"/>
      <c r="S975" s="228"/>
      <c r="T975" s="228"/>
      <c r="U975" s="228"/>
      <c r="V975" s="228"/>
      <c r="W975" s="228"/>
      <c r="X975" s="228"/>
      <c r="Y975" s="229"/>
      <c r="Z975" s="220">
        <f t="shared" si="31"/>
        <v>15</v>
      </c>
      <c r="AD975" s="92"/>
      <c r="AE975" s="92"/>
    </row>
    <row r="976" spans="1:31" ht="13.8">
      <c r="A976" s="113"/>
      <c r="B976" s="113"/>
      <c r="C976" s="113"/>
      <c r="D976" s="113"/>
      <c r="E976" s="113"/>
      <c r="F976" s="14"/>
      <c r="G976" s="15"/>
      <c r="H976" s="14"/>
      <c r="I976" s="114"/>
      <c r="J976" s="152">
        <f t="shared" si="30"/>
        <v>0</v>
      </c>
      <c r="K976" s="88"/>
      <c r="L976" s="89"/>
      <c r="M976" s="90"/>
      <c r="N976" s="88"/>
      <c r="O976" s="89"/>
      <c r="P976" s="90"/>
      <c r="Q976" s="160"/>
      <c r="R976" s="230"/>
      <c r="S976" s="228"/>
      <c r="T976" s="228"/>
      <c r="U976" s="228"/>
      <c r="V976" s="228"/>
      <c r="W976" s="228"/>
      <c r="X976" s="228"/>
      <c r="Y976" s="229"/>
      <c r="Z976" s="220">
        <f t="shared" si="31"/>
        <v>15</v>
      </c>
      <c r="AD976" s="92"/>
      <c r="AE976" s="92"/>
    </row>
    <row r="977" spans="1:31" ht="13.8">
      <c r="A977" s="113"/>
      <c r="B977" s="113"/>
      <c r="C977" s="113"/>
      <c r="D977" s="113"/>
      <c r="E977" s="113"/>
      <c r="F977" s="14"/>
      <c r="G977" s="15"/>
      <c r="H977" s="14"/>
      <c r="I977" s="114"/>
      <c r="J977" s="152">
        <f t="shared" si="30"/>
        <v>0</v>
      </c>
      <c r="K977" s="88"/>
      <c r="L977" s="89"/>
      <c r="M977" s="90"/>
      <c r="N977" s="88"/>
      <c r="O977" s="89"/>
      <c r="P977" s="90"/>
      <c r="Q977" s="160"/>
      <c r="R977" s="230"/>
      <c r="S977" s="228"/>
      <c r="T977" s="228"/>
      <c r="U977" s="228"/>
      <c r="V977" s="228"/>
      <c r="W977" s="228"/>
      <c r="X977" s="228"/>
      <c r="Y977" s="229"/>
      <c r="Z977" s="220">
        <f t="shared" si="31"/>
        <v>15</v>
      </c>
      <c r="AD977" s="92"/>
      <c r="AE977" s="92"/>
    </row>
    <row r="978" spans="1:31" ht="13.8">
      <c r="A978" s="113"/>
      <c r="B978" s="113"/>
      <c r="C978" s="113"/>
      <c r="D978" s="113"/>
      <c r="E978" s="113"/>
      <c r="F978" s="14"/>
      <c r="G978" s="15"/>
      <c r="H978" s="14"/>
      <c r="I978" s="114"/>
      <c r="J978" s="152">
        <f t="shared" si="30"/>
        <v>0</v>
      </c>
      <c r="K978" s="88"/>
      <c r="L978" s="89"/>
      <c r="M978" s="90"/>
      <c r="N978" s="88"/>
      <c r="O978" s="89"/>
      <c r="P978" s="90"/>
      <c r="Q978" s="160"/>
      <c r="R978" s="230"/>
      <c r="S978" s="228"/>
      <c r="T978" s="228"/>
      <c r="U978" s="228"/>
      <c r="V978" s="228"/>
      <c r="W978" s="228"/>
      <c r="X978" s="228"/>
      <c r="Y978" s="229"/>
      <c r="Z978" s="220">
        <f t="shared" si="31"/>
        <v>15</v>
      </c>
      <c r="AD978" s="92"/>
      <c r="AE978" s="92"/>
    </row>
    <row r="979" spans="1:31" ht="13.8">
      <c r="A979" s="113"/>
      <c r="B979" s="113"/>
      <c r="C979" s="113"/>
      <c r="D979" s="113"/>
      <c r="E979" s="113"/>
      <c r="F979" s="14"/>
      <c r="G979" s="15"/>
      <c r="H979" s="14"/>
      <c r="I979" s="114"/>
      <c r="J979" s="152">
        <f t="shared" si="30"/>
        <v>0</v>
      </c>
      <c r="K979" s="88"/>
      <c r="L979" s="89"/>
      <c r="M979" s="90"/>
      <c r="N979" s="88"/>
      <c r="O979" s="89"/>
      <c r="P979" s="90"/>
      <c r="Q979" s="160"/>
      <c r="R979" s="230"/>
      <c r="S979" s="228"/>
      <c r="T979" s="228"/>
      <c r="U979" s="228"/>
      <c r="V979" s="228"/>
      <c r="W979" s="228"/>
      <c r="X979" s="228"/>
      <c r="Y979" s="229"/>
      <c r="Z979" s="220">
        <f t="shared" si="31"/>
        <v>15</v>
      </c>
      <c r="AD979" s="92"/>
      <c r="AE979" s="92"/>
    </row>
    <row r="980" spans="1:31" ht="13.8">
      <c r="A980" s="113"/>
      <c r="B980" s="113"/>
      <c r="C980" s="113"/>
      <c r="D980" s="113"/>
      <c r="E980" s="113"/>
      <c r="F980" s="14"/>
      <c r="G980" s="15"/>
      <c r="H980" s="14"/>
      <c r="I980" s="114"/>
      <c r="J980" s="152">
        <f t="shared" si="30"/>
        <v>0</v>
      </c>
      <c r="K980" s="88"/>
      <c r="L980" s="89"/>
      <c r="M980" s="90"/>
      <c r="N980" s="88"/>
      <c r="O980" s="89"/>
      <c r="P980" s="90"/>
      <c r="Q980" s="160"/>
      <c r="R980" s="230"/>
      <c r="S980" s="228"/>
      <c r="T980" s="228"/>
      <c r="U980" s="228"/>
      <c r="V980" s="228"/>
      <c r="W980" s="228"/>
      <c r="X980" s="228"/>
      <c r="Y980" s="229"/>
      <c r="Z980" s="220">
        <f t="shared" si="31"/>
        <v>15</v>
      </c>
      <c r="AD980" s="92"/>
      <c r="AE980" s="92"/>
    </row>
    <row r="981" spans="1:31" ht="13.8">
      <c r="A981" s="113"/>
      <c r="B981" s="113"/>
      <c r="C981" s="113"/>
      <c r="D981" s="113"/>
      <c r="E981" s="113"/>
      <c r="F981" s="14"/>
      <c r="G981" s="15"/>
      <c r="H981" s="14"/>
      <c r="I981" s="114"/>
      <c r="J981" s="152">
        <f t="shared" si="30"/>
        <v>0</v>
      </c>
      <c r="K981" s="88"/>
      <c r="L981" s="89"/>
      <c r="M981" s="90"/>
      <c r="N981" s="88"/>
      <c r="O981" s="89"/>
      <c r="P981" s="90"/>
      <c r="Q981" s="160"/>
      <c r="R981" s="230"/>
      <c r="S981" s="228"/>
      <c r="T981" s="228"/>
      <c r="U981" s="228"/>
      <c r="V981" s="228"/>
      <c r="W981" s="228"/>
      <c r="X981" s="228"/>
      <c r="Y981" s="229"/>
      <c r="Z981" s="220">
        <f t="shared" si="31"/>
        <v>15</v>
      </c>
      <c r="AD981" s="92"/>
      <c r="AE981" s="92"/>
    </row>
    <row r="982" spans="1:31" ht="13.8">
      <c r="A982" s="113"/>
      <c r="B982" s="113"/>
      <c r="C982" s="113"/>
      <c r="D982" s="113"/>
      <c r="E982" s="113"/>
      <c r="F982" s="14"/>
      <c r="G982" s="15"/>
      <c r="H982" s="14"/>
      <c r="I982" s="114"/>
      <c r="J982" s="152">
        <f t="shared" si="30"/>
        <v>0</v>
      </c>
      <c r="K982" s="88"/>
      <c r="L982" s="89"/>
      <c r="M982" s="90"/>
      <c r="N982" s="88"/>
      <c r="O982" s="89"/>
      <c r="P982" s="90"/>
      <c r="Q982" s="160"/>
      <c r="R982" s="230"/>
      <c r="S982" s="228"/>
      <c r="T982" s="228"/>
      <c r="U982" s="228"/>
      <c r="V982" s="228"/>
      <c r="W982" s="228"/>
      <c r="X982" s="228"/>
      <c r="Y982" s="229"/>
      <c r="Z982" s="220">
        <f t="shared" si="31"/>
        <v>15</v>
      </c>
      <c r="AD982" s="92"/>
      <c r="AE982" s="92"/>
    </row>
    <row r="983" spans="1:31" ht="13.8">
      <c r="A983" s="113"/>
      <c r="B983" s="113"/>
      <c r="C983" s="113"/>
      <c r="D983" s="113"/>
      <c r="E983" s="113"/>
      <c r="F983" s="14"/>
      <c r="G983" s="15"/>
      <c r="H983" s="14"/>
      <c r="I983" s="114"/>
      <c r="J983" s="152">
        <f t="shared" si="30"/>
        <v>0</v>
      </c>
      <c r="K983" s="88"/>
      <c r="L983" s="89"/>
      <c r="M983" s="90"/>
      <c r="N983" s="88"/>
      <c r="O983" s="89"/>
      <c r="P983" s="90"/>
      <c r="Q983" s="160"/>
      <c r="R983" s="230"/>
      <c r="S983" s="228"/>
      <c r="T983" s="228"/>
      <c r="U983" s="228"/>
      <c r="V983" s="228"/>
      <c r="W983" s="228"/>
      <c r="X983" s="228"/>
      <c r="Y983" s="229"/>
      <c r="Z983" s="220">
        <f t="shared" si="31"/>
        <v>15</v>
      </c>
      <c r="AD983" s="92"/>
      <c r="AE983" s="92"/>
    </row>
    <row r="984" spans="1:31" ht="13.8">
      <c r="A984" s="113"/>
      <c r="B984" s="113"/>
      <c r="C984" s="113"/>
      <c r="D984" s="113"/>
      <c r="E984" s="113"/>
      <c r="F984" s="14"/>
      <c r="G984" s="15"/>
      <c r="H984" s="14"/>
      <c r="I984" s="114"/>
      <c r="J984" s="152">
        <f t="shared" si="30"/>
        <v>0</v>
      </c>
      <c r="K984" s="88"/>
      <c r="L984" s="89"/>
      <c r="M984" s="90"/>
      <c r="N984" s="88"/>
      <c r="O984" s="89"/>
      <c r="P984" s="90"/>
      <c r="Q984" s="160"/>
      <c r="R984" s="230"/>
      <c r="S984" s="228"/>
      <c r="T984" s="228"/>
      <c r="U984" s="228"/>
      <c r="V984" s="228"/>
      <c r="W984" s="228"/>
      <c r="X984" s="228"/>
      <c r="Y984" s="229"/>
      <c r="Z984" s="220">
        <f t="shared" si="31"/>
        <v>15</v>
      </c>
      <c r="AD984" s="92"/>
      <c r="AE984" s="92"/>
    </row>
    <row r="985" spans="1:31" ht="13.8">
      <c r="A985" s="113"/>
      <c r="B985" s="113"/>
      <c r="C985" s="113"/>
      <c r="D985" s="113"/>
      <c r="E985" s="113"/>
      <c r="F985" s="14"/>
      <c r="G985" s="15"/>
      <c r="H985" s="14"/>
      <c r="I985" s="114"/>
      <c r="J985" s="152">
        <f t="shared" si="30"/>
        <v>0</v>
      </c>
      <c r="K985" s="88"/>
      <c r="L985" s="89"/>
      <c r="M985" s="90"/>
      <c r="N985" s="88"/>
      <c r="O985" s="89"/>
      <c r="P985" s="90"/>
      <c r="Q985" s="160"/>
      <c r="R985" s="230"/>
      <c r="S985" s="228"/>
      <c r="T985" s="228"/>
      <c r="U985" s="228"/>
      <c r="V985" s="228"/>
      <c r="W985" s="228"/>
      <c r="X985" s="228"/>
      <c r="Y985" s="229"/>
      <c r="Z985" s="220">
        <f t="shared" si="31"/>
        <v>15</v>
      </c>
      <c r="AD985" s="92"/>
      <c r="AE985" s="92"/>
    </row>
    <row r="986" spans="1:31" ht="13.8">
      <c r="A986" s="113"/>
      <c r="B986" s="113"/>
      <c r="C986" s="113"/>
      <c r="D986" s="113"/>
      <c r="E986" s="113"/>
      <c r="F986" s="14"/>
      <c r="G986" s="15"/>
      <c r="H986" s="14"/>
      <c r="I986" s="114"/>
      <c r="J986" s="152">
        <f t="shared" si="30"/>
        <v>0</v>
      </c>
      <c r="K986" s="88"/>
      <c r="L986" s="89"/>
      <c r="M986" s="90"/>
      <c r="N986" s="88"/>
      <c r="O986" s="89"/>
      <c r="P986" s="90"/>
      <c r="Q986" s="160"/>
      <c r="R986" s="230"/>
      <c r="S986" s="228"/>
      <c r="T986" s="228"/>
      <c r="U986" s="228"/>
      <c r="V986" s="228"/>
      <c r="W986" s="228"/>
      <c r="X986" s="228"/>
      <c r="Y986" s="229"/>
      <c r="Z986" s="220">
        <f t="shared" si="31"/>
        <v>15</v>
      </c>
      <c r="AD986" s="92"/>
      <c r="AE986" s="92"/>
    </row>
    <row r="987" spans="1:31" ht="13.8">
      <c r="A987" s="113"/>
      <c r="B987" s="113"/>
      <c r="C987" s="113"/>
      <c r="D987" s="113"/>
      <c r="E987" s="113"/>
      <c r="F987" s="14"/>
      <c r="G987" s="15"/>
      <c r="H987" s="14"/>
      <c r="I987" s="114"/>
      <c r="J987" s="152">
        <f t="shared" si="30"/>
        <v>0</v>
      </c>
      <c r="K987" s="88"/>
      <c r="L987" s="89"/>
      <c r="M987" s="90"/>
      <c r="N987" s="88"/>
      <c r="O987" s="89"/>
      <c r="P987" s="90"/>
      <c r="Q987" s="160"/>
      <c r="R987" s="230"/>
      <c r="S987" s="228"/>
      <c r="T987" s="228"/>
      <c r="U987" s="228"/>
      <c r="V987" s="228"/>
      <c r="W987" s="228"/>
      <c r="X987" s="228"/>
      <c r="Y987" s="229"/>
      <c r="Z987" s="220">
        <f t="shared" si="31"/>
        <v>15</v>
      </c>
      <c r="AD987" s="92"/>
      <c r="AE987" s="92"/>
    </row>
    <row r="988" spans="1:31" ht="13.8">
      <c r="A988" s="113"/>
      <c r="B988" s="113"/>
      <c r="C988" s="113"/>
      <c r="D988" s="113"/>
      <c r="E988" s="113"/>
      <c r="F988" s="14"/>
      <c r="G988" s="15"/>
      <c r="H988" s="14"/>
      <c r="I988" s="114"/>
      <c r="J988" s="152">
        <f t="shared" si="30"/>
        <v>0</v>
      </c>
      <c r="K988" s="88"/>
      <c r="L988" s="89"/>
      <c r="M988" s="90"/>
      <c r="N988" s="88"/>
      <c r="O988" s="89"/>
      <c r="P988" s="90"/>
      <c r="Q988" s="160"/>
      <c r="R988" s="230"/>
      <c r="S988" s="228"/>
      <c r="T988" s="228"/>
      <c r="U988" s="228"/>
      <c r="V988" s="228"/>
      <c r="W988" s="228"/>
      <c r="X988" s="228"/>
      <c r="Y988" s="229"/>
      <c r="Z988" s="220">
        <f t="shared" si="31"/>
        <v>15</v>
      </c>
      <c r="AD988" s="92"/>
      <c r="AE988" s="92"/>
    </row>
    <row r="989" spans="1:31" ht="13.8">
      <c r="A989" s="113"/>
      <c r="B989" s="113"/>
      <c r="C989" s="113"/>
      <c r="D989" s="113"/>
      <c r="E989" s="113"/>
      <c r="F989" s="14"/>
      <c r="G989" s="15"/>
      <c r="H989" s="14"/>
      <c r="I989" s="114"/>
      <c r="J989" s="152">
        <f t="shared" si="30"/>
        <v>0</v>
      </c>
      <c r="K989" s="88"/>
      <c r="L989" s="89"/>
      <c r="M989" s="90"/>
      <c r="N989" s="88"/>
      <c r="O989" s="89"/>
      <c r="P989" s="90"/>
      <c r="Q989" s="160"/>
      <c r="R989" s="230"/>
      <c r="S989" s="228"/>
      <c r="T989" s="228"/>
      <c r="U989" s="228"/>
      <c r="V989" s="228"/>
      <c r="W989" s="228"/>
      <c r="X989" s="228"/>
      <c r="Y989" s="229"/>
      <c r="Z989" s="220">
        <f t="shared" si="31"/>
        <v>15</v>
      </c>
      <c r="AD989" s="92"/>
      <c r="AE989" s="92"/>
    </row>
    <row r="990" spans="1:31" ht="13.8">
      <c r="A990" s="113"/>
      <c r="B990" s="113"/>
      <c r="C990" s="113"/>
      <c r="D990" s="113"/>
      <c r="E990" s="113"/>
      <c r="F990" s="14"/>
      <c r="G990" s="15"/>
      <c r="H990" s="14"/>
      <c r="I990" s="114"/>
      <c r="J990" s="152">
        <f t="shared" si="30"/>
        <v>0</v>
      </c>
      <c r="K990" s="88"/>
      <c r="L990" s="89"/>
      <c r="M990" s="90"/>
      <c r="N990" s="88"/>
      <c r="O990" s="89"/>
      <c r="P990" s="90"/>
      <c r="Q990" s="160"/>
      <c r="R990" s="230"/>
      <c r="S990" s="228"/>
      <c r="T990" s="228"/>
      <c r="U990" s="228"/>
      <c r="V990" s="228"/>
      <c r="W990" s="228"/>
      <c r="X990" s="228"/>
      <c r="Y990" s="229"/>
      <c r="Z990" s="220">
        <f t="shared" si="31"/>
        <v>15</v>
      </c>
      <c r="AD990" s="92"/>
      <c r="AE990" s="92"/>
    </row>
    <row r="991" spans="1:31" ht="13.8">
      <c r="A991" s="113"/>
      <c r="B991" s="113"/>
      <c r="C991" s="113"/>
      <c r="D991" s="113"/>
      <c r="E991" s="113"/>
      <c r="F991" s="14"/>
      <c r="G991" s="15"/>
      <c r="H991" s="14"/>
      <c r="I991" s="114"/>
      <c r="J991" s="152">
        <f t="shared" si="30"/>
        <v>0</v>
      </c>
      <c r="K991" s="88"/>
      <c r="L991" s="89"/>
      <c r="M991" s="90"/>
      <c r="N991" s="88"/>
      <c r="O991" s="89"/>
      <c r="P991" s="90"/>
      <c r="Q991" s="160"/>
      <c r="R991" s="230"/>
      <c r="S991" s="228"/>
      <c r="T991" s="228"/>
      <c r="U991" s="228"/>
      <c r="V991" s="228"/>
      <c r="W991" s="228"/>
      <c r="X991" s="228"/>
      <c r="Y991" s="229"/>
      <c r="Z991" s="220">
        <f t="shared" si="31"/>
        <v>15</v>
      </c>
      <c r="AD991" s="92"/>
      <c r="AE991" s="92"/>
    </row>
    <row r="992" spans="1:31" ht="13.8">
      <c r="A992" s="113"/>
      <c r="B992" s="113"/>
      <c r="C992" s="113"/>
      <c r="D992" s="113"/>
      <c r="E992" s="113"/>
      <c r="F992" s="14"/>
      <c r="G992" s="15"/>
      <c r="H992" s="14"/>
      <c r="I992" s="114"/>
      <c r="J992" s="152">
        <f t="shared" si="30"/>
        <v>0</v>
      </c>
      <c r="K992" s="88"/>
      <c r="L992" s="89"/>
      <c r="M992" s="90"/>
      <c r="N992" s="88"/>
      <c r="O992" s="89"/>
      <c r="P992" s="90"/>
      <c r="Q992" s="160"/>
      <c r="R992" s="230"/>
      <c r="S992" s="228"/>
      <c r="T992" s="228"/>
      <c r="U992" s="228"/>
      <c r="V992" s="228"/>
      <c r="W992" s="228"/>
      <c r="X992" s="228"/>
      <c r="Y992" s="229"/>
      <c r="Z992" s="220">
        <f t="shared" si="31"/>
        <v>15</v>
      </c>
      <c r="AD992" s="92"/>
      <c r="AE992" s="92"/>
    </row>
    <row r="993" spans="1:31" ht="13.8">
      <c r="A993" s="113"/>
      <c r="B993" s="113"/>
      <c r="C993" s="113"/>
      <c r="D993" s="113"/>
      <c r="E993" s="113"/>
      <c r="F993" s="14"/>
      <c r="G993" s="15"/>
      <c r="H993" s="14"/>
      <c r="I993" s="114"/>
      <c r="J993" s="152">
        <f t="shared" si="30"/>
        <v>0</v>
      </c>
      <c r="K993" s="88"/>
      <c r="L993" s="89"/>
      <c r="M993" s="90"/>
      <c r="N993" s="88"/>
      <c r="O993" s="89"/>
      <c r="P993" s="90"/>
      <c r="Q993" s="160"/>
      <c r="R993" s="230"/>
      <c r="S993" s="228"/>
      <c r="T993" s="228"/>
      <c r="U993" s="228"/>
      <c r="V993" s="228"/>
      <c r="W993" s="228"/>
      <c r="X993" s="228"/>
      <c r="Y993" s="229"/>
      <c r="Z993" s="220">
        <f t="shared" si="31"/>
        <v>15</v>
      </c>
      <c r="AD993" s="92"/>
      <c r="AE993" s="92"/>
    </row>
    <row r="994" spans="1:31" ht="13.8">
      <c r="A994" s="113"/>
      <c r="B994" s="113"/>
      <c r="C994" s="113"/>
      <c r="D994" s="113"/>
      <c r="E994" s="113"/>
      <c r="F994" s="14"/>
      <c r="G994" s="15"/>
      <c r="H994" s="14"/>
      <c r="I994" s="114"/>
      <c r="J994" s="152">
        <f t="shared" si="30"/>
        <v>0</v>
      </c>
      <c r="K994" s="88"/>
      <c r="L994" s="89"/>
      <c r="M994" s="90"/>
      <c r="N994" s="88"/>
      <c r="O994" s="89"/>
      <c r="P994" s="90"/>
      <c r="Q994" s="160"/>
      <c r="R994" s="230"/>
      <c r="S994" s="228"/>
      <c r="T994" s="228"/>
      <c r="U994" s="228"/>
      <c r="V994" s="228"/>
      <c r="W994" s="228"/>
      <c r="X994" s="228"/>
      <c r="Y994" s="229"/>
      <c r="Z994" s="220">
        <f t="shared" si="31"/>
        <v>15</v>
      </c>
      <c r="AD994" s="92"/>
      <c r="AE994" s="92"/>
    </row>
    <row r="995" spans="1:31" ht="13.8">
      <c r="A995" s="113"/>
      <c r="B995" s="113"/>
      <c r="C995" s="113"/>
      <c r="D995" s="113"/>
      <c r="E995" s="113"/>
      <c r="F995" s="14"/>
      <c r="G995" s="15"/>
      <c r="H995" s="14"/>
      <c r="I995" s="114"/>
      <c r="J995" s="152">
        <f t="shared" si="30"/>
        <v>0</v>
      </c>
      <c r="K995" s="88"/>
      <c r="L995" s="89"/>
      <c r="M995" s="90"/>
      <c r="N995" s="88"/>
      <c r="O995" s="89"/>
      <c r="P995" s="90"/>
      <c r="Q995" s="160"/>
      <c r="R995" s="230"/>
      <c r="S995" s="228"/>
      <c r="T995" s="228"/>
      <c r="U995" s="228"/>
      <c r="V995" s="228"/>
      <c r="W995" s="228"/>
      <c r="X995" s="228"/>
      <c r="Y995" s="229"/>
      <c r="Z995" s="220">
        <f t="shared" si="31"/>
        <v>15</v>
      </c>
      <c r="AD995" s="92"/>
      <c r="AE995" s="92"/>
    </row>
    <row r="996" spans="1:31" ht="13.8">
      <c r="A996" s="113"/>
      <c r="B996" s="113"/>
      <c r="C996" s="113"/>
      <c r="D996" s="113"/>
      <c r="E996" s="113"/>
      <c r="F996" s="14"/>
      <c r="G996" s="15"/>
      <c r="H996" s="14"/>
      <c r="I996" s="114"/>
      <c r="J996" s="152">
        <f t="shared" si="30"/>
        <v>0</v>
      </c>
      <c r="K996" s="88"/>
      <c r="L996" s="89"/>
      <c r="M996" s="90"/>
      <c r="N996" s="88"/>
      <c r="O996" s="89"/>
      <c r="P996" s="90"/>
      <c r="Q996" s="160"/>
      <c r="R996" s="230"/>
      <c r="S996" s="228"/>
      <c r="T996" s="228"/>
      <c r="U996" s="228"/>
      <c r="V996" s="228"/>
      <c r="W996" s="228"/>
      <c r="X996" s="228"/>
      <c r="Y996" s="229"/>
      <c r="Z996" s="220">
        <f t="shared" si="31"/>
        <v>15</v>
      </c>
      <c r="AD996" s="92"/>
      <c r="AE996" s="92"/>
    </row>
    <row r="997" spans="1:31" ht="13.8">
      <c r="A997" s="113"/>
      <c r="B997" s="113"/>
      <c r="C997" s="113"/>
      <c r="D997" s="113"/>
      <c r="E997" s="113"/>
      <c r="F997" s="14"/>
      <c r="G997" s="15"/>
      <c r="H997" s="14"/>
      <c r="I997" s="114"/>
      <c r="J997" s="152">
        <f t="shared" si="30"/>
        <v>0</v>
      </c>
      <c r="K997" s="88"/>
      <c r="L997" s="89"/>
      <c r="M997" s="90"/>
      <c r="N997" s="88"/>
      <c r="O997" s="89"/>
      <c r="P997" s="90"/>
      <c r="Q997" s="160"/>
      <c r="R997" s="230"/>
      <c r="S997" s="228"/>
      <c r="T997" s="228"/>
      <c r="U997" s="228"/>
      <c r="V997" s="228"/>
      <c r="W997" s="228"/>
      <c r="X997" s="228"/>
      <c r="Y997" s="229"/>
      <c r="Z997" s="220">
        <f t="shared" si="31"/>
        <v>15</v>
      </c>
      <c r="AD997" s="92"/>
      <c r="AE997" s="92"/>
    </row>
    <row r="998" spans="1:31" ht="13.8">
      <c r="A998" s="113"/>
      <c r="B998" s="113"/>
      <c r="C998" s="113"/>
      <c r="D998" s="113"/>
      <c r="E998" s="113"/>
      <c r="F998" s="14"/>
      <c r="G998" s="15"/>
      <c r="H998" s="14"/>
      <c r="I998" s="114"/>
      <c r="J998" s="152">
        <f t="shared" si="30"/>
        <v>0</v>
      </c>
      <c r="K998" s="88"/>
      <c r="L998" s="89"/>
      <c r="M998" s="90"/>
      <c r="N998" s="88"/>
      <c r="O998" s="89"/>
      <c r="P998" s="90"/>
      <c r="Q998" s="160"/>
      <c r="R998" s="230"/>
      <c r="S998" s="228"/>
      <c r="T998" s="228"/>
      <c r="U998" s="228"/>
      <c r="V998" s="228"/>
      <c r="W998" s="228"/>
      <c r="X998" s="228"/>
      <c r="Y998" s="229"/>
      <c r="Z998" s="220">
        <f t="shared" si="31"/>
        <v>15</v>
      </c>
      <c r="AD998" s="92"/>
      <c r="AE998" s="92"/>
    </row>
    <row r="999" spans="1:31" ht="13.8">
      <c r="A999" s="113"/>
      <c r="B999" s="113"/>
      <c r="C999" s="113"/>
      <c r="D999" s="113"/>
      <c r="E999" s="113"/>
      <c r="F999" s="14"/>
      <c r="G999" s="15"/>
      <c r="H999" s="14"/>
      <c r="I999" s="114"/>
      <c r="J999" s="152">
        <f t="shared" si="30"/>
        <v>0</v>
      </c>
      <c r="K999" s="88"/>
      <c r="L999" s="89"/>
      <c r="M999" s="90"/>
      <c r="N999" s="88"/>
      <c r="O999" s="89"/>
      <c r="P999" s="90"/>
      <c r="Q999" s="160"/>
      <c r="R999" s="230"/>
      <c r="S999" s="228"/>
      <c r="T999" s="228"/>
      <c r="U999" s="228"/>
      <c r="V999" s="228"/>
      <c r="W999" s="228"/>
      <c r="X999" s="228"/>
      <c r="Y999" s="229"/>
      <c r="Z999" s="220">
        <f t="shared" si="31"/>
        <v>15</v>
      </c>
      <c r="AD999" s="92"/>
      <c r="AE999" s="92"/>
    </row>
    <row r="1000" spans="1:31" ht="13.8">
      <c r="A1000" s="113"/>
      <c r="B1000" s="113"/>
      <c r="C1000" s="113"/>
      <c r="D1000" s="113"/>
      <c r="E1000" s="113"/>
      <c r="F1000" s="14"/>
      <c r="G1000" s="15"/>
      <c r="H1000" s="14"/>
      <c r="I1000" s="114"/>
      <c r="J1000" s="152">
        <f t="shared" si="30"/>
        <v>0</v>
      </c>
      <c r="K1000" s="88"/>
      <c r="L1000" s="89"/>
      <c r="M1000" s="90"/>
      <c r="N1000" s="88"/>
      <c r="O1000" s="89"/>
      <c r="P1000" s="90"/>
      <c r="Q1000" s="160"/>
      <c r="R1000" s="230"/>
      <c r="S1000" s="228"/>
      <c r="T1000" s="228"/>
      <c r="U1000" s="228"/>
      <c r="V1000" s="228"/>
      <c r="W1000" s="228"/>
      <c r="X1000" s="228"/>
      <c r="Y1000" s="229"/>
      <c r="Z1000" s="220">
        <f t="shared" si="31"/>
        <v>15</v>
      </c>
      <c r="AD1000" s="92"/>
      <c r="AE1000" s="92"/>
    </row>
    <row r="1001" spans="1:31" ht="13.8">
      <c r="A1001" s="113"/>
      <c r="B1001" s="113"/>
      <c r="C1001" s="113"/>
      <c r="D1001" s="113"/>
      <c r="E1001" s="113"/>
      <c r="F1001" s="14"/>
      <c r="G1001" s="15"/>
      <c r="H1001" s="14"/>
      <c r="I1001" s="114"/>
      <c r="J1001" s="152">
        <f t="shared" si="30"/>
        <v>0</v>
      </c>
      <c r="K1001" s="88"/>
      <c r="L1001" s="89"/>
      <c r="M1001" s="90"/>
      <c r="N1001" s="88"/>
      <c r="O1001" s="89"/>
      <c r="P1001" s="90"/>
      <c r="Q1001" s="160"/>
      <c r="R1001" s="230"/>
      <c r="S1001" s="228"/>
      <c r="T1001" s="228"/>
      <c r="U1001" s="228"/>
      <c r="V1001" s="228"/>
      <c r="W1001" s="228"/>
      <c r="X1001" s="228"/>
      <c r="Y1001" s="229"/>
      <c r="Z1001" s="220">
        <f t="shared" si="31"/>
        <v>15</v>
      </c>
      <c r="AD1001" s="92"/>
      <c r="AE1001" s="92"/>
    </row>
    <row r="1002" spans="1:31" ht="13.8">
      <c r="A1002" s="113"/>
      <c r="B1002" s="113"/>
      <c r="C1002" s="113"/>
      <c r="D1002" s="113"/>
      <c r="E1002" s="113"/>
      <c r="F1002" s="14"/>
      <c r="G1002" s="15"/>
      <c r="H1002" s="14"/>
      <c r="I1002" s="114"/>
      <c r="J1002" s="152">
        <f t="shared" si="30"/>
        <v>0</v>
      </c>
      <c r="K1002" s="88"/>
      <c r="L1002" s="89"/>
      <c r="M1002" s="90"/>
      <c r="N1002" s="88"/>
      <c r="O1002" s="89"/>
      <c r="P1002" s="90"/>
      <c r="Q1002" s="160"/>
      <c r="R1002" s="230"/>
      <c r="S1002" s="228"/>
      <c r="T1002" s="228"/>
      <c r="U1002" s="228"/>
      <c r="V1002" s="228"/>
      <c r="W1002" s="228"/>
      <c r="X1002" s="228"/>
      <c r="Y1002" s="229"/>
      <c r="Z1002" s="220">
        <f t="shared" si="31"/>
        <v>15</v>
      </c>
      <c r="AD1002" s="92"/>
      <c r="AE1002" s="92"/>
    </row>
    <row r="1003" spans="1:31" ht="13.8">
      <c r="A1003" s="113"/>
      <c r="B1003" s="113"/>
      <c r="C1003" s="113"/>
      <c r="D1003" s="113"/>
      <c r="E1003" s="113"/>
      <c r="F1003" s="14"/>
      <c r="G1003" s="15"/>
      <c r="H1003" s="14"/>
      <c r="I1003" s="114"/>
      <c r="J1003" s="152">
        <f t="shared" si="30"/>
        <v>0</v>
      </c>
      <c r="K1003" s="88"/>
      <c r="L1003" s="89"/>
      <c r="M1003" s="90"/>
      <c r="N1003" s="88"/>
      <c r="O1003" s="89"/>
      <c r="P1003" s="90"/>
      <c r="Q1003" s="160"/>
      <c r="R1003" s="230"/>
      <c r="S1003" s="228"/>
      <c r="T1003" s="228"/>
      <c r="U1003" s="228"/>
      <c r="V1003" s="228"/>
      <c r="W1003" s="228"/>
      <c r="X1003" s="228"/>
      <c r="Y1003" s="229"/>
      <c r="Z1003" s="220">
        <f t="shared" si="31"/>
        <v>15</v>
      </c>
      <c r="AD1003" s="92"/>
      <c r="AE1003" s="92"/>
    </row>
    <row r="1004" spans="1:31" ht="13.8">
      <c r="A1004" s="113"/>
      <c r="B1004" s="113"/>
      <c r="C1004" s="113"/>
      <c r="D1004" s="113"/>
      <c r="E1004" s="113"/>
      <c r="F1004" s="14"/>
      <c r="G1004" s="15"/>
      <c r="H1004" s="14"/>
      <c r="I1004" s="114"/>
      <c r="J1004" s="152">
        <f t="shared" si="30"/>
        <v>0</v>
      </c>
      <c r="K1004" s="88"/>
      <c r="L1004" s="89"/>
      <c r="M1004" s="90"/>
      <c r="N1004" s="88"/>
      <c r="O1004" s="89"/>
      <c r="P1004" s="90"/>
      <c r="Q1004" s="160"/>
      <c r="R1004" s="230"/>
      <c r="S1004" s="228"/>
      <c r="T1004" s="228"/>
      <c r="U1004" s="228"/>
      <c r="V1004" s="228"/>
      <c r="W1004" s="228"/>
      <c r="X1004" s="228"/>
      <c r="Y1004" s="229"/>
      <c r="Z1004" s="220">
        <f t="shared" si="31"/>
        <v>15</v>
      </c>
      <c r="AD1004" s="92"/>
      <c r="AE1004" s="92"/>
    </row>
    <row r="1005" spans="1:31" ht="13.8">
      <c r="A1005" s="113"/>
      <c r="B1005" s="113"/>
      <c r="C1005" s="113"/>
      <c r="D1005" s="113"/>
      <c r="E1005" s="113"/>
      <c r="F1005" s="14"/>
      <c r="G1005" s="15"/>
      <c r="H1005" s="14"/>
      <c r="I1005" s="114"/>
      <c r="J1005" s="152">
        <f t="shared" si="30"/>
        <v>0</v>
      </c>
      <c r="K1005" s="88"/>
      <c r="L1005" s="89"/>
      <c r="M1005" s="90"/>
      <c r="N1005" s="88"/>
      <c r="O1005" s="89"/>
      <c r="P1005" s="90"/>
      <c r="Q1005" s="160"/>
      <c r="R1005" s="230"/>
      <c r="S1005" s="228"/>
      <c r="T1005" s="228"/>
      <c r="U1005" s="228"/>
      <c r="V1005" s="228"/>
      <c r="W1005" s="228"/>
      <c r="X1005" s="228"/>
      <c r="Y1005" s="229"/>
      <c r="Z1005" s="220">
        <f t="shared" si="31"/>
        <v>15</v>
      </c>
      <c r="AD1005" s="92"/>
      <c r="AE1005" s="92"/>
    </row>
  </sheetData>
  <sheetProtection password="C5F9" sheet="1" objects="1" scenarios="1" formatColumns="0" formatRows="0" selectLockedCells="1" sort="0" autoFilter="0"/>
  <protectedRanges>
    <protectedRange password="C997" sqref="M4:N4 P4 D4:K4" name="Plage1"/>
    <protectedRange password="C997" sqref="Q4" name="Plage1_7"/>
  </protectedRanges>
  <autoFilter ref="A4:AE4" xr:uid="{00000000-0009-0000-0000-000010000000}">
    <filterColumn colId="10" showButton="0"/>
    <filterColumn colId="11" showButton="0"/>
    <filterColumn colId="13" showButton="0"/>
    <filterColumn colId="14" showButton="0"/>
  </autoFilter>
  <dataConsolidate/>
  <mergeCells count="9">
    <mergeCell ref="K4:M4"/>
    <mergeCell ref="N4:P4"/>
    <mergeCell ref="AD3:AE3"/>
    <mergeCell ref="H1:J1"/>
    <mergeCell ref="A3:C3"/>
    <mergeCell ref="D3:P3"/>
    <mergeCell ref="Q3:R3"/>
    <mergeCell ref="S4:U4"/>
    <mergeCell ref="V4:X4"/>
  </mergeCells>
  <conditionalFormatting sqref="R5:R1005">
    <cfRule type="cellIs" dxfId="4" priority="2" stopIfTrue="1" operator="equal">
      <formula>"Erreur"</formula>
    </cfRule>
  </conditionalFormatting>
  <conditionalFormatting sqref="S5:Y1005">
    <cfRule type="cellIs" dxfId="3" priority="1" stopIfTrue="1" operator="equal">
      <formula>"Erreur"</formula>
    </cfRule>
  </conditionalFormatting>
  <dataValidations count="12">
    <dataValidation type="textLength" operator="lessThanOrEqual" allowBlank="1" showInputMessage="1" showErrorMessage="1" errorTitle="Activité" error="Le maximum est de 15 caractères" sqref="C5:C1005" xr:uid="{00000000-0002-0000-1000-000000000000}">
      <formula1>15</formula1>
    </dataValidation>
    <dataValidation type="textLength" operator="lessThanOrEqual" allowBlank="1" showInputMessage="1" showErrorMessage="1" errorTitle="Numéro de projet" error="Le maximum est de 15 caractères" sqref="B5:B1005" xr:uid="{00000000-0002-0000-1000-000001000000}">
      <formula1>15</formula1>
    </dataValidation>
    <dataValidation type="list" allowBlank="1" showInputMessage="1" showErrorMessage="1" errorTitle="Année non valide" error="Veuillez entrer une année valide" promptTitle="YYYY" sqref="M5:M1005 P5:P1005" xr:uid="{00000000-0002-0000-1000-000002000000}">
      <formula1>Année</formula1>
    </dataValidation>
    <dataValidation type="list" allowBlank="1" showInputMessage="1" showErrorMessage="1" errorTitle="Donnée non valide !" error="Veuillez entrer une date valide._x000a__x000a__x000a__x000a__x000a__x000a__x000a__x000a__x000a__x000a__x000a__x000a__x000a__x000a_" promptTitle="DD" sqref="L5:L1005 O5:O1005" xr:uid="{00000000-0002-0000-1000-000003000000}">
      <formula1>INDIRECT(K5)</formula1>
    </dataValidation>
    <dataValidation type="list" allowBlank="1" showInputMessage="1" showErrorMessage="1" errorTitle="Invalid Month!" error="Please enter a valid month!" promptTitle="MMMM" sqref="K5:K1005 N5:N1005" xr:uid="{00000000-0002-0000-1000-000004000000}">
      <formula1>Mois</formula1>
    </dataValidation>
    <dataValidation type="textLength" operator="lessThanOrEqual" allowBlank="1" showInputMessage="1" showErrorMessage="1" errorTitle="Project Number " error="Please enter maximum of 15 characters!" sqref="D5:D1005" xr:uid="{00000000-0002-0000-1000-000005000000}">
      <formula1>15</formula1>
    </dataValidation>
    <dataValidation type="decimal" allowBlank="1" showInputMessage="1" showErrorMessage="1" sqref="F5:F1005" xr:uid="{00000000-0002-0000-1000-000006000000}">
      <formula1>-99999</formula1>
      <formula2>99999</formula2>
    </dataValidation>
    <dataValidation type="list" allowBlank="1" showInputMessage="1" showErrorMessage="1" errorTitle="Invalid Info" error="Please enter a valid UOM" sqref="G5:G1048576" xr:uid="{00000000-0002-0000-1000-000007000000}">
      <formula1>UOM</formula1>
    </dataValidation>
    <dataValidation type="list" allowBlank="1" showInputMessage="1" showErrorMessage="1" sqref="U5:U1005 X5:X1005" xr:uid="{00000000-0002-0000-1000-000008000000}">
      <formula1>Years</formula1>
    </dataValidation>
    <dataValidation type="list" allowBlank="1" showInputMessage="1" showErrorMessage="1" sqref="S5:S1005 V5:V1005" xr:uid="{00000000-0002-0000-1000-000009000000}">
      <formula1>Months</formula1>
    </dataValidation>
    <dataValidation type="list" allowBlank="1" showInputMessage="1" showErrorMessage="1" sqref="T5:T1005 W5:W1005" xr:uid="{00000000-0002-0000-1000-00000A000000}">
      <formula1>INDIRECT(S5)</formula1>
    </dataValidation>
    <dataValidation type="decimal" allowBlank="1" showErrorMessage="1" errorTitle="Montant Invalide" error="Veuillez entrer un montant avec 2 décimale et maximum de 999999999.99" promptTitle="Description" prompt="The description has a maximum of 30 characters." sqref="I5:I1005" xr:uid="{00000000-0002-0000-1000-00000B000000}">
      <formula1>-999999999.99</formula1>
      <formula2>999999999.99</formula2>
    </dataValidation>
  </dataValidations>
  <pageMargins left="0.7" right="0.7" top="0.75" bottom="0.75" header="0.3" footer="0.3"/>
  <pageSetup orientation="portrait" r:id="rId1"/>
  <headerFooter>
    <oddFooter>&amp;C_x000D_&amp;1#&amp;"Arial"&amp;9&amp;K000000 Interne</oddFooter>
  </headerFooter>
  <drawing r:id="rId2"/>
</worksheet>
</file>

<file path=xl/worksheets/sheet1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100-000000000000}">
  <sheetPr codeName="Feuil14"/>
  <dimension ref="A1:AD10"/>
  <sheetViews>
    <sheetView workbookViewId="0">
      <selection activeCell="A5" sqref="A5:XFD1048576"/>
    </sheetView>
  </sheetViews>
  <sheetFormatPr baseColWidth="10" defaultColWidth="11.5546875" defaultRowHeight="13.2"/>
  <cols>
    <col min="6" max="6" width="10.88671875"/>
    <col min="10" max="10" width="36.88671875" bestFit="1" customWidth="1"/>
    <col min="11" max="11" width="17.88671875" bestFit="1" customWidth="1"/>
    <col min="14" max="14" width="15.5546875" bestFit="1" customWidth="1"/>
  </cols>
  <sheetData>
    <row r="1" spans="1:30" ht="48" customHeight="1"/>
    <row r="2" spans="1:30" ht="11.4" customHeight="1"/>
    <row r="3" spans="1:30" ht="22.35" customHeight="1">
      <c r="A3" t="s">
        <v>633</v>
      </c>
      <c r="D3" t="s">
        <v>632</v>
      </c>
      <c r="Q3" t="s">
        <v>583</v>
      </c>
    </row>
    <row r="4" spans="1:30" ht="111" customHeight="1">
      <c r="A4" t="s">
        <v>596</v>
      </c>
      <c r="B4" t="s">
        <v>634</v>
      </c>
      <c r="C4" t="s">
        <v>635</v>
      </c>
      <c r="D4" t="s">
        <v>624</v>
      </c>
      <c r="E4" t="s">
        <v>636</v>
      </c>
      <c r="F4" t="s">
        <v>639</v>
      </c>
      <c r="G4" t="s">
        <v>637</v>
      </c>
      <c r="H4" t="s">
        <v>640</v>
      </c>
      <c r="I4" t="s">
        <v>638</v>
      </c>
      <c r="J4" t="s">
        <v>641</v>
      </c>
      <c r="K4" t="s">
        <v>642</v>
      </c>
      <c r="N4" t="s">
        <v>643</v>
      </c>
      <c r="Q4" t="s">
        <v>646</v>
      </c>
      <c r="R4" t="s">
        <v>647</v>
      </c>
    </row>
    <row r="5" spans="1:30" ht="13.8">
      <c r="A5" s="66"/>
      <c r="B5" s="159"/>
      <c r="C5" s="159"/>
      <c r="D5" s="162"/>
      <c r="E5" s="159"/>
      <c r="F5" s="163"/>
      <c r="G5" s="164"/>
      <c r="H5" s="165"/>
      <c r="I5" s="92"/>
      <c r="J5" s="152"/>
      <c r="K5" s="66"/>
      <c r="L5" s="66"/>
      <c r="M5" s="66"/>
      <c r="N5" s="66"/>
      <c r="O5" s="66"/>
      <c r="P5" s="66"/>
      <c r="Q5" s="138"/>
      <c r="R5" s="158"/>
      <c r="S5" s="66"/>
      <c r="T5" s="66"/>
      <c r="U5" s="66"/>
      <c r="V5" s="66"/>
      <c r="W5" s="66"/>
      <c r="X5" s="66"/>
      <c r="Y5" s="92"/>
      <c r="Z5" s="135"/>
      <c r="AA5" s="133"/>
      <c r="AB5" s="133"/>
      <c r="AC5" s="133"/>
      <c r="AD5" s="92"/>
    </row>
    <row r="6" spans="1:30" ht="13.8">
      <c r="A6" s="66"/>
      <c r="B6" s="159"/>
      <c r="C6" s="159"/>
      <c r="D6" s="162"/>
      <c r="E6" s="159"/>
      <c r="F6" s="163"/>
      <c r="G6" s="164"/>
      <c r="H6" s="165"/>
      <c r="I6" s="166"/>
      <c r="J6" s="152"/>
      <c r="K6" s="66"/>
      <c r="L6" s="90"/>
      <c r="M6" s="72"/>
      <c r="N6" s="66"/>
      <c r="O6" s="90"/>
      <c r="P6" s="72"/>
      <c r="Q6" s="138"/>
      <c r="R6" s="138"/>
      <c r="S6" s="172"/>
      <c r="T6" s="172"/>
      <c r="U6" s="172"/>
      <c r="V6" s="172"/>
      <c r="W6" s="172"/>
      <c r="X6" s="172"/>
      <c r="Y6" s="172"/>
      <c r="Z6" s="135"/>
      <c r="AA6" s="133"/>
      <c r="AB6" s="133"/>
      <c r="AC6" s="133"/>
      <c r="AD6" s="92"/>
    </row>
    <row r="7" spans="1:30" ht="13.8">
      <c r="A7" s="110"/>
      <c r="B7" s="113"/>
      <c r="C7" s="113"/>
      <c r="D7" s="137"/>
      <c r="E7" s="137"/>
      <c r="F7" s="137"/>
      <c r="G7" s="137"/>
      <c r="H7" s="137"/>
      <c r="I7" s="93"/>
      <c r="J7" s="91"/>
      <c r="K7" s="66"/>
      <c r="L7" s="90"/>
      <c r="M7" s="72"/>
      <c r="N7" s="66"/>
      <c r="O7" s="90"/>
      <c r="P7" s="72"/>
      <c r="Q7" s="138"/>
      <c r="R7" s="138"/>
      <c r="S7" s="66"/>
      <c r="T7" s="66"/>
      <c r="U7" s="66"/>
      <c r="V7" s="66"/>
      <c r="W7" s="66"/>
      <c r="X7" s="66"/>
      <c r="Y7" s="92"/>
      <c r="Z7" s="135"/>
      <c r="AA7" s="133"/>
      <c r="AB7" s="133"/>
      <c r="AC7" s="133"/>
      <c r="AD7" s="1"/>
    </row>
    <row r="8" spans="1:30" ht="13.8">
      <c r="A8" s="110"/>
      <c r="B8" s="113"/>
      <c r="C8" s="113"/>
      <c r="D8" s="122"/>
      <c r="E8" s="113"/>
      <c r="F8" s="14"/>
      <c r="G8" s="15"/>
      <c r="H8" s="14"/>
      <c r="I8" s="114"/>
      <c r="J8" s="152"/>
      <c r="K8" s="88"/>
      <c r="L8" s="89"/>
      <c r="M8" s="90"/>
      <c r="N8" s="88"/>
      <c r="O8" s="89"/>
      <c r="P8" s="90"/>
      <c r="Q8" s="160"/>
      <c r="R8" s="158"/>
      <c r="S8" s="88"/>
      <c r="T8" s="66"/>
      <c r="U8" s="66"/>
      <c r="V8" s="88"/>
      <c r="W8" s="66"/>
      <c r="X8" s="66"/>
      <c r="Y8" s="92"/>
      <c r="Z8" s="146"/>
      <c r="AA8" s="133"/>
      <c r="AB8" s="133"/>
      <c r="AC8" s="133"/>
      <c r="AD8" s="92"/>
    </row>
    <row r="9" spans="1:30" ht="13.8">
      <c r="A9" s="113"/>
      <c r="B9" s="113"/>
      <c r="C9" s="113"/>
      <c r="D9" s="113"/>
      <c r="E9" s="113"/>
      <c r="F9" s="14"/>
      <c r="G9" s="15"/>
      <c r="H9" s="14"/>
      <c r="I9" s="114"/>
      <c r="J9" s="152"/>
      <c r="K9" s="88"/>
      <c r="L9" s="89"/>
      <c r="M9" s="90"/>
      <c r="N9" s="88"/>
      <c r="O9" s="89"/>
      <c r="P9" s="90"/>
      <c r="Q9" s="147"/>
      <c r="R9" s="148"/>
      <c r="S9" s="66"/>
      <c r="T9" s="66"/>
      <c r="U9" s="66"/>
      <c r="V9" s="66"/>
      <c r="W9" s="66"/>
      <c r="X9" s="66"/>
      <c r="Y9" s="92"/>
      <c r="Z9" s="146"/>
      <c r="AA9" s="133"/>
      <c r="AB9" s="133"/>
      <c r="AC9" s="133"/>
      <c r="AD9" s="92"/>
    </row>
    <row r="10" spans="1:30" ht="13.8">
      <c r="A10" s="113"/>
      <c r="B10" s="113"/>
      <c r="C10" s="113"/>
      <c r="D10" s="113"/>
      <c r="E10" s="113"/>
      <c r="F10" s="14"/>
      <c r="G10" s="15"/>
      <c r="H10" s="14"/>
      <c r="I10" s="114"/>
      <c r="J10" s="91"/>
      <c r="K10" s="88"/>
      <c r="L10" s="89"/>
      <c r="M10" s="90"/>
      <c r="N10" s="88"/>
      <c r="O10" s="89"/>
      <c r="P10" s="90"/>
      <c r="Q10" s="85"/>
      <c r="R10" s="84"/>
      <c r="S10" s="66"/>
      <c r="T10" s="66"/>
      <c r="U10" s="66"/>
      <c r="V10" s="66"/>
      <c r="W10" s="66"/>
      <c r="X10" s="66"/>
      <c r="Y10" s="92"/>
      <c r="Z10" s="7"/>
      <c r="AB10" s="133"/>
      <c r="AC10" s="133"/>
    </row>
  </sheetData>
  <protectedRanges>
    <protectedRange password="C997" sqref="E4:K4 P4:Q4 C4 M4:N4" name="Plage1"/>
  </protectedRanges>
  <conditionalFormatting sqref="R9">
    <cfRule type="cellIs" dxfId="2" priority="3" stopIfTrue="1" operator="equal">
      <formula>"Erreur"</formula>
    </cfRule>
  </conditionalFormatting>
  <conditionalFormatting sqref="S9:Y9">
    <cfRule type="cellIs" dxfId="1" priority="2" stopIfTrue="1" operator="equal">
      <formula>"Erreur"</formula>
    </cfRule>
  </conditionalFormatting>
  <conditionalFormatting sqref="R10:Y10">
    <cfRule type="cellIs" dxfId="0" priority="1" stopIfTrue="1" operator="equal">
      <formula>"Erreur"</formula>
    </cfRule>
  </conditionalFormatting>
  <dataValidations count="19">
    <dataValidation type="custom" showInputMessage="1" showErrorMessage="1" error="Please note that you are  allowed to fill in Qty, UOM, Unit price, or an amount._x000a_In the quantity field only numbers are allowed." sqref="F5:F6" xr:uid="{00000000-0002-0000-1100-000000000000}">
      <formula1>AND(ISNUMBER(F5),I5="")</formula1>
    </dataValidation>
    <dataValidation type="custom" showInputMessage="1" showErrorMessage="1" error="Please check if you have entered a quantity and a UOM._x000a__x000a_Please note that only numbers are allowed in unit price cell" sqref="H5:H6" xr:uid="{00000000-0002-0000-1100-000001000000}">
      <formula1>AND(F5&lt;&gt;"",G5&lt;&gt;"",ISNUMBER(H5))</formula1>
    </dataValidation>
    <dataValidation type="list" allowBlank="1" showInputMessage="1" showErrorMessage="1" sqref="G5:G6" xr:uid="{00000000-0002-0000-1100-000002000000}">
      <formula1>UOM</formula1>
    </dataValidation>
    <dataValidation type="list" allowBlank="1" showInputMessage="1" showErrorMessage="1" sqref="U7:U10 X7:X10 P5:P7 M5:M7 U5 X5" xr:uid="{00000000-0002-0000-1100-000003000000}">
      <formula1>Years</formula1>
    </dataValidation>
    <dataValidation type="list" allowBlank="1" showInputMessage="1" showErrorMessage="1" sqref="S9:S10 K5:K7 V7 V9:V10 S7 N5:N7 S5 V5" xr:uid="{00000000-0002-0000-1100-000004000000}">
      <formula1>Months</formula1>
    </dataValidation>
    <dataValidation type="list" allowBlank="1" showInputMessage="1" showErrorMessage="1" sqref="T7:T10 W7:W10 L5:L7 O5:O7 T5 W5" xr:uid="{00000000-0002-0000-1100-000005000000}">
      <formula1>INDIRECT(K5)</formula1>
    </dataValidation>
    <dataValidation type="custom" showInputMessage="1" showErrorMessage="1" error="Please note that you are  allowed to fill in Qty, UOM, Unit price, or an amount._x000a_In the amount field only numbers are allowed." sqref="I6" xr:uid="{00000000-0002-0000-1100-000006000000}">
      <formula1>AND(H6="",F6="",G6="",ISNUMBER(I6))</formula1>
    </dataValidation>
    <dataValidation type="list" allowBlank="1" showInputMessage="1" showErrorMessage="1" errorTitle="Invalid Info" error="Please enter a valid UOM" sqref="G8:G9" xr:uid="{00000000-0002-0000-1100-000007000000}">
      <formula1>UOM</formula1>
    </dataValidation>
    <dataValidation type="textLength" operator="lessThanOrEqual" allowBlank="1" showInputMessage="1" showErrorMessage="1" errorTitle="Activité" error="Le maximum est de 15 caractères" sqref="C8:C10" xr:uid="{00000000-0002-0000-1100-000008000000}">
      <formula1>15</formula1>
    </dataValidation>
    <dataValidation type="textLength" operator="lessThanOrEqual" allowBlank="1" showInputMessage="1" showErrorMessage="1" errorTitle="Numéro de projet" error="Le maximum est de 15 caractères" sqref="B8:B10" xr:uid="{00000000-0002-0000-1100-000009000000}">
      <formula1>15</formula1>
    </dataValidation>
    <dataValidation type="list" allowBlank="1" showInputMessage="1" showErrorMessage="1" errorTitle="Année non valide" error="Veuillez entrer une année valide" promptTitle="YYYY" sqref="P8:P10 M8:M10" xr:uid="{00000000-0002-0000-1100-00000A000000}">
      <formula1>Année</formula1>
    </dataValidation>
    <dataValidation type="list" allowBlank="1" showInputMessage="1" showErrorMessage="1" errorTitle="Donnée non valide !" error="Veuillez entrer une date valide._x000a__x000a__x000a__x000a__x000a__x000a__x000a__x000a__x000a__x000a__x000a__x000a__x000a__x000a_" promptTitle="DD" sqref="O8:O10 L8:L10" xr:uid="{00000000-0002-0000-1100-00000B000000}">
      <formula1>INDIRECT(K8)</formula1>
    </dataValidation>
    <dataValidation type="list" allowBlank="1" showInputMessage="1" showErrorMessage="1" errorTitle="Invalid Month!" error="Please enter a valid month!" promptTitle="MMMM" sqref="V8 S8 N8:N10 K8:K10" xr:uid="{00000000-0002-0000-1100-00000C000000}">
      <formula1>Mois</formula1>
    </dataValidation>
    <dataValidation type="textLength" operator="lessThanOrEqual" allowBlank="1" showInputMessage="1" showErrorMessage="1" errorTitle="Project Number " error="Please enter maximum of 15 characters!" sqref="D8:D10" xr:uid="{00000000-0002-0000-1100-00000D000000}">
      <formula1>15</formula1>
    </dataValidation>
    <dataValidation type="textLength" operator="lessThanOrEqual" allowBlank="1" showInputMessage="1" showErrorMessage="1" errorTitle="Activity Code " error="Please enter maximum of 15 characters!" sqref="E8 E10" xr:uid="{00000000-0002-0000-1100-00000E000000}">
      <formula1>15</formula1>
    </dataValidation>
    <dataValidation type="decimal" allowBlank="1" showInputMessage="1" showErrorMessage="1" sqref="F8:F10" xr:uid="{00000000-0002-0000-1100-00000F000000}">
      <formula1>-99999</formula1>
      <formula2>99999</formula2>
    </dataValidation>
    <dataValidation type="decimal" allowBlank="1" showErrorMessage="1" errorTitle="Invalid Amount" error="Please enter amount rounded to 2 decimals" promptTitle="Description" prompt="The description has a maximum of 30 characters." sqref="I8:I10" xr:uid="{00000000-0002-0000-1100-000010000000}">
      <formula1>-999999999.99</formula1>
      <formula2>999999999.99</formula2>
    </dataValidation>
    <dataValidation type="decimal" allowBlank="1" showInputMessage="1" showErrorMessage="1" sqref="H10" xr:uid="{00000000-0002-0000-1100-000011000000}">
      <formula1>-99999999</formula1>
      <formula2>99999999</formula2>
    </dataValidation>
    <dataValidation type="list" allowBlank="1" showInputMessage="1" showErrorMessage="1" errorTitle="Invalid Info" error="Please enter a valid UOM" sqref="G10" xr:uid="{00000000-0002-0000-1100-000012000000}">
      <formula1>$AD$13313:$AD$13387</formula1>
    </dataValidation>
  </dataValidations>
  <pageMargins left="0.7" right="0.7" top="0.75" bottom="0.75" header="0.3" footer="0.3"/>
  <headerFooter>
    <oddFooter>&amp;C_x000D_&amp;1#&amp;"Arial"&amp;9&amp;K000000 Interne</oddFooter>
  </headerFooter>
  <legacyDrawing r:id="rId1"/>
</worksheet>
</file>

<file path=xl/worksheets/sheet1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200-000000000000}">
  <sheetPr codeName="Feuil15"/>
  <dimension ref="A1:X25"/>
  <sheetViews>
    <sheetView workbookViewId="0">
      <selection activeCell="A5" sqref="A5:XFD1048576"/>
    </sheetView>
  </sheetViews>
  <sheetFormatPr baseColWidth="10" defaultColWidth="8.88671875" defaultRowHeight="13.2"/>
  <cols>
    <col min="1" max="1" width="17.88671875" customWidth="1"/>
    <col min="2" max="2" width="13.44140625" customWidth="1"/>
    <col min="3" max="3" width="13.88671875" bestFit="1" customWidth="1"/>
    <col min="4" max="4" width="23.109375" customWidth="1"/>
    <col min="5" max="5" width="15" bestFit="1" customWidth="1"/>
    <col min="6" max="6" width="12.109375" bestFit="1" customWidth="1"/>
    <col min="7" max="8" width="12.109375" customWidth="1"/>
    <col min="9" max="9" width="17.109375" customWidth="1"/>
    <col min="10" max="10" width="13.88671875" bestFit="1" customWidth="1"/>
    <col min="11" max="11" width="12.88671875" customWidth="1"/>
    <col min="12" max="12" width="11.44140625" style="154" bestFit="1" customWidth="1"/>
    <col min="13" max="13" width="13.88671875" bestFit="1" customWidth="1"/>
    <col min="14" max="14" width="13.88671875" style="154" customWidth="1"/>
    <col min="15" max="15" width="11.109375" style="157" customWidth="1"/>
    <col min="16" max="16" width="16" bestFit="1" customWidth="1"/>
    <col min="17" max="17" width="12.88671875" bestFit="1" customWidth="1"/>
    <col min="18" max="18" width="16" bestFit="1" customWidth="1"/>
    <col min="19" max="20" width="16" customWidth="1"/>
    <col min="21" max="21" width="9.88671875" bestFit="1" customWidth="1"/>
    <col min="22" max="22" width="10.5546875" bestFit="1" customWidth="1"/>
    <col min="23" max="23" width="10.88671875" bestFit="1" customWidth="1"/>
    <col min="24" max="24" width="12.109375" bestFit="1" customWidth="1"/>
    <col min="25" max="25" width="15.88671875" bestFit="1" customWidth="1"/>
    <col min="26" max="26" width="11" bestFit="1" customWidth="1"/>
    <col min="27" max="27" width="8.109375" bestFit="1" customWidth="1"/>
  </cols>
  <sheetData>
    <row r="1" spans="1:24" s="1" customFormat="1">
      <c r="C1" s="1" t="s">
        <v>671</v>
      </c>
      <c r="F1" s="1" t="s">
        <v>672</v>
      </c>
      <c r="L1" s="155"/>
      <c r="N1" s="155"/>
      <c r="O1" s="156"/>
      <c r="R1" s="1" t="s">
        <v>673</v>
      </c>
    </row>
    <row r="2" spans="1:24" s="1" customFormat="1" ht="14.4">
      <c r="A2" s="1" t="s">
        <v>674</v>
      </c>
      <c r="B2" s="1" t="s">
        <v>584</v>
      </c>
      <c r="C2" s="1" t="s">
        <v>675</v>
      </c>
      <c r="D2" s="1" t="s">
        <v>676</v>
      </c>
      <c r="E2" s="1" t="s">
        <v>677</v>
      </c>
      <c r="F2" s="1" t="s">
        <v>678</v>
      </c>
      <c r="G2" s="1" t="s">
        <v>679</v>
      </c>
      <c r="H2" s="1" t="s">
        <v>680</v>
      </c>
      <c r="I2" s="1" t="s">
        <v>681</v>
      </c>
      <c r="J2" s="1" t="s">
        <v>682</v>
      </c>
      <c r="K2" s="1" t="s">
        <v>683</v>
      </c>
      <c r="L2" s="155" t="s">
        <v>684</v>
      </c>
      <c r="M2" s="1" t="s">
        <v>685</v>
      </c>
      <c r="N2" s="155" t="s">
        <v>626</v>
      </c>
      <c r="O2" s="156" t="s">
        <v>686</v>
      </c>
      <c r="P2" s="1" t="s">
        <v>687</v>
      </c>
      <c r="Q2" s="1" t="s">
        <v>688</v>
      </c>
      <c r="R2" s="1" t="s">
        <v>689</v>
      </c>
      <c r="S2" s="1" t="s">
        <v>690</v>
      </c>
      <c r="T2" s="1" t="s">
        <v>691</v>
      </c>
      <c r="U2" s="1" t="s">
        <v>692</v>
      </c>
      <c r="V2" s="168" t="s">
        <v>1035</v>
      </c>
      <c r="W2" s="168" t="s">
        <v>1036</v>
      </c>
      <c r="X2" s="168" t="s">
        <v>1037</v>
      </c>
    </row>
    <row r="3" spans="1:24" s="1" customFormat="1">
      <c r="A3" s="1" t="s">
        <v>693</v>
      </c>
      <c r="B3" s="1" t="s">
        <v>694</v>
      </c>
      <c r="C3" s="1" t="s">
        <v>694</v>
      </c>
      <c r="D3" s="1" t="s">
        <v>694</v>
      </c>
      <c r="E3" s="1" t="s">
        <v>694</v>
      </c>
      <c r="F3" s="1" t="s">
        <v>695</v>
      </c>
      <c r="G3" s="1" t="s">
        <v>694</v>
      </c>
      <c r="H3" s="1" t="s">
        <v>694</v>
      </c>
      <c r="I3" s="1" t="s">
        <v>694</v>
      </c>
      <c r="J3" s="1" t="s">
        <v>694</v>
      </c>
      <c r="K3" s="1" t="s">
        <v>694</v>
      </c>
      <c r="L3" s="155" t="s">
        <v>695</v>
      </c>
      <c r="M3" s="1" t="s">
        <v>694</v>
      </c>
      <c r="N3" s="155" t="s">
        <v>695</v>
      </c>
      <c r="O3" s="156" t="s">
        <v>695</v>
      </c>
      <c r="P3" s="1" t="s">
        <v>694</v>
      </c>
      <c r="Q3" s="1" t="s">
        <v>694</v>
      </c>
      <c r="R3" s="1" t="s">
        <v>695</v>
      </c>
      <c r="S3" s="1" t="s">
        <v>694</v>
      </c>
      <c r="T3" s="1" t="s">
        <v>694</v>
      </c>
      <c r="U3" s="1" t="s">
        <v>695</v>
      </c>
      <c r="V3" s="169" t="s">
        <v>694</v>
      </c>
      <c r="W3" s="169" t="s">
        <v>694</v>
      </c>
      <c r="X3" s="169" t="s">
        <v>694</v>
      </c>
    </row>
    <row r="4" spans="1:24" s="1" customFormat="1">
      <c r="A4" s="1" t="s">
        <v>622</v>
      </c>
      <c r="B4" s="1" t="s">
        <v>696</v>
      </c>
      <c r="C4" s="1" t="s">
        <v>697</v>
      </c>
      <c r="D4" s="1" t="s">
        <v>698</v>
      </c>
      <c r="E4" s="1" t="s">
        <v>698</v>
      </c>
      <c r="F4" s="1" t="s">
        <v>699</v>
      </c>
      <c r="G4" s="1" t="s">
        <v>699</v>
      </c>
      <c r="H4" s="1" t="s">
        <v>698</v>
      </c>
      <c r="I4" s="1" t="s">
        <v>700</v>
      </c>
      <c r="J4" s="1" t="s">
        <v>701</v>
      </c>
      <c r="K4" s="1" t="s">
        <v>702</v>
      </c>
      <c r="L4" s="155" t="s">
        <v>703</v>
      </c>
      <c r="M4" s="1" t="s">
        <v>699</v>
      </c>
      <c r="N4" s="155" t="s">
        <v>703</v>
      </c>
      <c r="O4" s="156" t="s">
        <v>704</v>
      </c>
      <c r="P4" s="1" t="s">
        <v>702</v>
      </c>
      <c r="Q4" s="1" t="s">
        <v>702</v>
      </c>
      <c r="R4" s="1" t="s">
        <v>699</v>
      </c>
      <c r="S4" s="1" t="s">
        <v>699</v>
      </c>
      <c r="T4" s="1" t="s">
        <v>702</v>
      </c>
      <c r="U4" s="1" t="s">
        <v>704</v>
      </c>
      <c r="V4" s="170">
        <v>10</v>
      </c>
      <c r="W4" s="170">
        <v>10</v>
      </c>
      <c r="X4" s="170">
        <v>254</v>
      </c>
    </row>
    <row r="5" spans="1:24" s="1" customFormat="1">
      <c r="A5" s="1" t="s">
        <v>705</v>
      </c>
      <c r="B5" s="1" t="s">
        <v>706</v>
      </c>
      <c r="K5" s="1" t="s">
        <v>707</v>
      </c>
      <c r="L5" s="155"/>
      <c r="N5" s="155"/>
      <c r="O5" s="156"/>
      <c r="P5" s="1" t="s">
        <v>707</v>
      </c>
      <c r="Q5" s="1" t="s">
        <v>707</v>
      </c>
      <c r="T5" s="1" t="s">
        <v>707</v>
      </c>
      <c r="V5" s="169" t="s">
        <v>707</v>
      </c>
      <c r="W5" s="169" t="s">
        <v>707</v>
      </c>
      <c r="X5" s="169"/>
    </row>
    <row r="6" spans="1:24" s="1" customFormat="1" ht="13.8">
      <c r="A6" s="1" t="s">
        <v>930</v>
      </c>
      <c r="B6" s="1" t="s">
        <v>708</v>
      </c>
      <c r="C6" s="1" t="s">
        <v>709</v>
      </c>
      <c r="F6" s="1" t="s">
        <v>710</v>
      </c>
      <c r="G6" s="1" t="s">
        <v>711</v>
      </c>
      <c r="H6" s="1" t="s">
        <v>712</v>
      </c>
      <c r="I6" s="1" t="s">
        <v>712</v>
      </c>
      <c r="J6" s="1" t="s">
        <v>713</v>
      </c>
      <c r="K6" s="1" t="s">
        <v>712</v>
      </c>
      <c r="L6" s="155" t="s">
        <v>712</v>
      </c>
      <c r="M6" s="1" t="s">
        <v>713</v>
      </c>
      <c r="N6" s="155" t="s">
        <v>712</v>
      </c>
      <c r="O6" s="156" t="s">
        <v>712</v>
      </c>
      <c r="P6" s="1" t="s">
        <v>712</v>
      </c>
      <c r="Q6" s="1" t="s">
        <v>712</v>
      </c>
      <c r="R6" s="1" t="s">
        <v>714</v>
      </c>
      <c r="S6" s="1" t="s">
        <v>711</v>
      </c>
      <c r="T6" s="1" t="s">
        <v>712</v>
      </c>
      <c r="U6" s="1" t="s">
        <v>712</v>
      </c>
      <c r="V6" s="169" t="s">
        <v>712</v>
      </c>
      <c r="W6" s="169" t="s">
        <v>712</v>
      </c>
      <c r="X6" s="169" t="s">
        <v>712</v>
      </c>
    </row>
    <row r="7" spans="1:24" s="1" customFormat="1">
      <c r="A7" s="1" t="s">
        <v>562</v>
      </c>
      <c r="B7" s="1" t="s">
        <v>715</v>
      </c>
      <c r="C7" s="1" t="s">
        <v>715</v>
      </c>
      <c r="D7" s="1" t="s">
        <v>715</v>
      </c>
      <c r="E7" s="1" t="s">
        <v>715</v>
      </c>
      <c r="F7" s="1" t="s">
        <v>716</v>
      </c>
      <c r="G7" s="1" t="s">
        <v>716</v>
      </c>
      <c r="H7" s="1" t="s">
        <v>716</v>
      </c>
      <c r="I7" s="1" t="s">
        <v>715</v>
      </c>
      <c r="J7" s="1" t="s">
        <v>716</v>
      </c>
      <c r="K7" s="1" t="s">
        <v>715</v>
      </c>
      <c r="L7" s="155" t="s">
        <v>716</v>
      </c>
      <c r="M7" s="1" t="s">
        <v>716</v>
      </c>
      <c r="N7" s="155" t="s">
        <v>716</v>
      </c>
      <c r="O7" s="156" t="s">
        <v>715</v>
      </c>
      <c r="P7" s="1" t="s">
        <v>715</v>
      </c>
      <c r="Q7" s="1" t="s">
        <v>715</v>
      </c>
      <c r="R7" s="1" t="s">
        <v>931</v>
      </c>
      <c r="S7" s="1" t="s">
        <v>931</v>
      </c>
      <c r="T7" s="1" t="s">
        <v>715</v>
      </c>
      <c r="U7" s="1" t="s">
        <v>715</v>
      </c>
      <c r="V7" s="169" t="s">
        <v>716</v>
      </c>
      <c r="W7" s="169" t="s">
        <v>716</v>
      </c>
      <c r="X7" s="169" t="s">
        <v>716</v>
      </c>
    </row>
    <row r="8" spans="1:24" ht="13.8">
      <c r="A8" s="153"/>
      <c r="B8" s="122" t="s">
        <v>587</v>
      </c>
      <c r="C8" s="66"/>
      <c r="D8" s="159"/>
      <c r="E8" s="159"/>
      <c r="H8" s="1" t="s">
        <v>1034</v>
      </c>
      <c r="I8" t="s">
        <v>1034</v>
      </c>
      <c r="J8" t="s">
        <v>1034</v>
      </c>
      <c r="K8" t="s">
        <v>1034</v>
      </c>
      <c r="L8" s="154" t="s">
        <v>1034</v>
      </c>
      <c r="M8" s="167" t="s">
        <v>1034</v>
      </c>
      <c r="N8" s="154" t="s">
        <v>1034</v>
      </c>
      <c r="O8" s="157" t="e">
        <v>#VALUE!</v>
      </c>
      <c r="P8" t="s">
        <v>1034</v>
      </c>
      <c r="Q8" t="s">
        <v>1034</v>
      </c>
      <c r="T8" t="s">
        <v>1034</v>
      </c>
      <c r="U8" t="s">
        <v>1034</v>
      </c>
      <c r="V8" t="s">
        <v>1034</v>
      </c>
      <c r="W8" t="s">
        <v>1034</v>
      </c>
      <c r="X8" t="s">
        <v>1034</v>
      </c>
    </row>
    <row r="9" spans="1:24" ht="13.8">
      <c r="A9" s="153"/>
      <c r="B9" s="122"/>
      <c r="C9" s="66"/>
      <c r="D9" s="159"/>
      <c r="E9" s="159"/>
      <c r="H9" s="1"/>
      <c r="M9" s="167"/>
    </row>
    <row r="10" spans="1:24" ht="13.8">
      <c r="A10" s="153"/>
      <c r="B10" s="122"/>
      <c r="C10" s="110"/>
      <c r="D10" s="113"/>
      <c r="E10" s="113"/>
      <c r="H10" s="1"/>
      <c r="M10" s="167"/>
    </row>
    <row r="11" spans="1:24" ht="13.8">
      <c r="A11" s="153"/>
      <c r="B11" s="122"/>
      <c r="C11" s="110"/>
      <c r="D11" s="113"/>
      <c r="E11" s="113"/>
      <c r="H11" s="1"/>
      <c r="M11" s="167"/>
    </row>
    <row r="12" spans="1:24" ht="13.8">
      <c r="A12" s="153"/>
      <c r="B12" s="122"/>
      <c r="C12" s="113"/>
      <c r="D12" s="113"/>
      <c r="E12" s="113"/>
      <c r="H12" s="1"/>
      <c r="M12" s="167"/>
    </row>
    <row r="13" spans="1:24" ht="13.8">
      <c r="A13" s="153"/>
      <c r="B13" s="122"/>
      <c r="C13" s="113"/>
      <c r="D13" s="113"/>
      <c r="E13" s="113"/>
      <c r="H13" s="1"/>
      <c r="M13" s="167"/>
    </row>
    <row r="14" spans="1:24" ht="13.8">
      <c r="A14" s="153"/>
      <c r="B14" s="122"/>
      <c r="C14" s="110"/>
      <c r="D14" s="113"/>
      <c r="E14" s="113"/>
      <c r="H14" s="1"/>
    </row>
    <row r="15" spans="1:24" ht="13.8">
      <c r="A15" s="122"/>
      <c r="B15" s="122"/>
      <c r="C15" s="110"/>
      <c r="D15" s="113"/>
      <c r="E15" s="113"/>
      <c r="H15" s="1"/>
    </row>
    <row r="16" spans="1:24" ht="13.8">
      <c r="A16" s="122"/>
      <c r="B16" s="122"/>
      <c r="C16" s="110"/>
      <c r="D16" s="113"/>
      <c r="E16" s="113"/>
      <c r="H16" s="1"/>
    </row>
    <row r="17" spans="1:8" ht="13.8">
      <c r="A17" s="122"/>
      <c r="B17" s="122"/>
      <c r="C17" s="110"/>
      <c r="D17" s="113"/>
      <c r="E17" s="113"/>
      <c r="H17" s="1"/>
    </row>
    <row r="18" spans="1:8" ht="13.8">
      <c r="B18" s="122"/>
      <c r="C18" s="110"/>
      <c r="D18" s="113"/>
      <c r="E18" s="113"/>
      <c r="H18" s="1"/>
    </row>
    <row r="19" spans="1:8" ht="13.8">
      <c r="B19" s="122"/>
      <c r="C19" s="110"/>
      <c r="D19" s="113"/>
      <c r="E19" s="113"/>
      <c r="H19" s="1"/>
    </row>
    <row r="20" spans="1:8" ht="13.8">
      <c r="B20" s="122"/>
      <c r="C20" s="122"/>
      <c r="D20" s="122"/>
      <c r="E20" s="122"/>
    </row>
    <row r="21" spans="1:8" ht="13.8">
      <c r="B21" s="122"/>
      <c r="C21" s="122"/>
      <c r="D21" s="122"/>
      <c r="E21" s="122"/>
    </row>
    <row r="22" spans="1:8" ht="13.8">
      <c r="B22" s="122"/>
      <c r="C22" s="122"/>
      <c r="D22" s="122"/>
      <c r="E22" s="122"/>
    </row>
    <row r="23" spans="1:8" ht="13.8">
      <c r="B23" s="122"/>
      <c r="C23" s="122"/>
      <c r="D23" s="122"/>
      <c r="E23" s="122"/>
    </row>
    <row r="24" spans="1:8" ht="13.8">
      <c r="B24" s="122"/>
      <c r="C24" s="122"/>
      <c r="D24" s="122"/>
      <c r="E24" s="122"/>
    </row>
    <row r="25" spans="1:8" ht="13.8">
      <c r="B25" s="122"/>
      <c r="C25" s="122"/>
      <c r="D25" s="122"/>
      <c r="E25" s="122"/>
    </row>
  </sheetData>
  <autoFilter ref="A7:U7" xr:uid="{00000000-0009-0000-0000-000012000000}"/>
  <dataValidations count="2">
    <dataValidation type="textLength" operator="lessThanOrEqual" allowBlank="1" showInputMessage="1" showErrorMessage="1" errorTitle="Numéro de projet" error="Le maximum est de 15 caractères" sqref="D20:D25 D11:D13" xr:uid="{00000000-0002-0000-1200-000000000000}">
      <formula1>15</formula1>
    </dataValidation>
    <dataValidation type="textLength" operator="lessThanOrEqual" allowBlank="1" showInputMessage="1" showErrorMessage="1" errorTitle="Activité" error="Le maximum est de 15 caractères" sqref="E20:E25 E11:E13" xr:uid="{00000000-0002-0000-1200-000001000000}">
      <formula1>15</formula1>
    </dataValidation>
  </dataValidations>
  <pageMargins left="0.7" right="0.7" top="0.75" bottom="0.75" header="0.3" footer="0.3"/>
  <pageSetup paperSize="9" orientation="portrait" r:id="rId1"/>
  <headerFooter>
    <oddFooter>&amp;C_x000D_&amp;1#&amp;"Arial"&amp;9&amp;K000000 Interne</oddFooter>
  </headerFooter>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_rels/item2.xml.rels><?xml version="1.0" encoding="UTF-8" standalone="yes"?>
<Relationships xmlns="http://schemas.openxmlformats.org/package/2006/relationships"><Relationship Id="rId1" Type="http://schemas.openxmlformats.org/officeDocument/2006/relationships/customXmlProps" Target="itemProps2.xml"/></Relationships>
</file>

<file path=customXml/_rels/item3.xml.rels><?xml version="1.0" encoding="UTF-8" standalone="yes"?>
<Relationships xmlns="http://schemas.openxmlformats.org/package/2006/relationships"><Relationship Id="rId1" Type="http://schemas.openxmlformats.org/officeDocument/2006/relationships/customXmlProps" Target="itemProps3.xml"/></Relationships>
</file>

<file path=customXml/_rels/item4.xml.rels><?xml version="1.0" encoding="UTF-8" standalone="yes"?>
<Relationships xmlns="http://schemas.openxmlformats.org/package/2006/relationships"><Relationship Id="rId1" Type="http://schemas.openxmlformats.org/officeDocument/2006/relationships/customXmlProps" Target="itemProps4.xml"/></Relationships>
</file>

<file path=customXml/_rels/item5.xml.rels><?xml version="1.0" encoding="UTF-8" standalone="yes"?>
<Relationships xmlns="http://schemas.openxmlformats.org/package/2006/relationships"><Relationship Id="rId1" Type="http://schemas.openxmlformats.org/officeDocument/2006/relationships/customXmlProps" Target="itemProps5.xml"/></Relationships>
</file>

<file path=customXml/item1.xml><?xml version="1.0" encoding="utf-8"?>
<?mso-contentType ?>
<spe:Receivers xmlns:spe="http://schemas.microsoft.com/sharepoint/events">
  <Receiver>
    <Name>Document ID Generator</Name>
    <Synchronization>Synchronous</Synchronization>
    <Type>10001</Type>
    <SequenceNumber>1000</SequenceNumber>
    <Url/>
    <Assembly>Microsoft.Office.DocumentManagement, Version=16.0.0.0, Culture=neutral, PublicKeyToken=71e9bce111e9429c</Assembly>
    <Class>Microsoft.Office.DocumentManagement.Internal.DocIdHandler</Class>
    <Data/>
    <Filter/>
  </Receiver>
  <Receiver>
    <Name>Document ID Generator</Name>
    <Synchronization>Synchronous</Synchronization>
    <Type>10002</Type>
    <SequenceNumber>1001</SequenceNumber>
    <Url/>
    <Assembly>Microsoft.Office.DocumentManagement, Version=16.0.0.0, Culture=neutral, PublicKeyToken=71e9bce111e9429c</Assembly>
    <Class>Microsoft.Office.DocumentManagement.Internal.DocIdHandler</Class>
    <Data/>
    <Filter/>
  </Receiver>
  <Receiver>
    <Name>Document ID Generator</Name>
    <Synchronization>Synchronous</Synchronization>
    <Type>10004</Type>
    <SequenceNumber>1002</SequenceNumber>
    <Url/>
    <Assembly>Microsoft.Office.DocumentManagement, Version=16.0.0.0, Culture=neutral, PublicKeyToken=71e9bce111e9429c</Assembly>
    <Class>Microsoft.Office.DocumentManagement.Internal.DocIdHandler</Class>
    <Data/>
    <Filter/>
  </Receiver>
  <Receiver>
    <Name>Document ID Generator</Name>
    <Synchronization>Synchronous</Synchronization>
    <Type>10006</Type>
    <SequenceNumber>1003</SequenceNumber>
    <Url/>
    <Assembly>Microsoft.Office.DocumentManagement, Version=16.0.0.0, Culture=neutral, PublicKeyToken=71e9bce111e9429c</Assembly>
    <Class>Microsoft.Office.DocumentManagement.Internal.DocIdHandler</Class>
    <Data/>
    <Filter/>
  </Receiver>
</spe:Receivers>
</file>

<file path=customXml/item2.xml><?xml version="1.0" encoding="utf-8"?>
<?mso-contentType ?>
<SharedContentType xmlns="Microsoft.SharePoint.Taxonomy.ContentTypeSync" SourceId="204c783a-96cf-4a0f-a0fc-232f03230527" ContentTypeId="0x0101008BF0FBB838BCD748BD563AED518C571408" PreviousValue="false"/>
</file>

<file path=customXml/item3.xml><?xml version="1.0" encoding="utf-8"?>
<p:properties xmlns:p="http://schemas.microsoft.com/office/2006/metadata/properties" xmlns:xsi="http://www.w3.org/2001/XMLSchema-instance">
  <documentManagement>
    <FunctionFileTopic xmlns="1467fb8b-7944-4202-8e80-6a5cf0d18287">Billing</FunctionFileTopic>
    <DocCTLanguage xmlns="1467fb8b-7944-4202-8e80-6a5cf0d18287">English</DocCTLanguage>
    <TaxKeywordTaxHTField xmlns="1467fb8b-7944-4202-8e80-6a5cf0d18287">
      <Terms xmlns="http://schemas.microsoft.com/office/infopath/2007/PartnerControls"/>
    </TaxKeywordTaxHTField>
    <DocumentAudience xmlns="1467fb8b-7944-4202-8e80-6a5cf0d18287">CGI only</DocumentAudience>
    <g7a8cbdae993459185d0908745990c8e xmlns="1467fb8b-7944-4202-8e80-6a5cf0d18287">
      <Terms xmlns="http://schemas.microsoft.com/office/infopath/2007/PartnerControls">
        <TermInfo xmlns="http://schemas.microsoft.com/office/infopath/2007/PartnerControls">
          <TermName xmlns="http://schemas.microsoft.com/office/infopath/2007/PartnerControls">Activities report</TermName>
          <TermId xmlns="http://schemas.microsoft.com/office/infopath/2007/PartnerControls">60c405e3-592a-4ff2-b326-ef13b1a37a34</TermId>
        </TermInfo>
      </Terms>
    </g7a8cbdae993459185d0908745990c8e>
    <Classification xmlns="1467fb8b-7944-4202-8e80-6a5cf0d18287">Internal</Classification>
    <d03104a6d34b444fb9971a4d8e41064a xmlns="1467fb8b-7944-4202-8e80-6a5cf0d18287">
      <Terms xmlns="http://schemas.microsoft.com/office/infopath/2007/PartnerControls"/>
    </d03104a6d34b444fb9971a4d8e41064a>
    <Abstract xmlns="1467fb8b-7944-4202-8e80-6a5cf0d18287" xsi:nil="true"/>
    <TaxCatchAll xmlns="1467fb8b-7944-4202-8e80-6a5cf0d18287">
      <Value>8</Value>
    </TaxCatchAll>
    <AuthorEnsemble xmlns="1467fb8b-7944-4202-8e80-6a5cf0d18287" xsi:nil="true"/>
    <PublishedDate xmlns="http://schemas.microsoft.com/sharepoint/v3" xsi:nil="true"/>
    <i85fc926d10a45efbad452e9e78f262a xmlns="1467fb8b-7944-4202-8e80-6a5cf0d18287">
      <Terms xmlns="http://schemas.microsoft.com/office/infopath/2007/PartnerControls"/>
    </i85fc926d10a45efbad452e9e78f262a>
    <_dlc_DocId xmlns="b0066f4f-0b1e-4a4a-b768-4c490cdfb282">WYSEA2Z3XTQW-883715292-180</_dlc_DocId>
    <_dlc_DocIdUrl xmlns="b0066f4f-0b1e-4a4a-b768-4c490cdfb282">
      <Url>https://ensembleca.ent.cgi.com/business/163124/PCBOPS92/_layouts/15/DocIdRedir.aspx?ID=WYSEA2Z3XTQW-883715292-180</Url>
      <Description>WYSEA2Z3XTQW-883715292-180</Description>
    </_dlc_DocIdUrl>
  </documentManagement>
</p:properties>
</file>

<file path=customXml/item4.xml><?xml version="1.0" encoding="utf-8"?>
<?mso-contentType ?>
<FormTemplates xmlns="http://schemas.microsoft.com/sharepoint/v3/contenttype/forms">
  <Display>DocumentLibraryForm</Display>
  <Edit>DocumentLibraryForm</Edit>
  <New>DocumentLibraryForm</New>
</FormTemplates>
</file>

<file path=customXml/item5.xml><?xml version="1.0" encoding="utf-8"?>
<ct:contentTypeSchema xmlns:ct="http://schemas.microsoft.com/office/2006/metadata/contentType" xmlns:ma="http://schemas.microsoft.com/office/2006/metadata/properties/metaAttributes" ct:_="" ma:_="" ma:contentTypeName="Function File" ma:contentTypeID="0x0101008BF0FBB838BCD748BD563AED518C571408003C579859ED3BA941A4C2F09AF82247E5" ma:contentTypeVersion="32" ma:contentTypeDescription="" ma:contentTypeScope="" ma:versionID="729745289c69da4e4884372fd547c345">
  <xsd:schema xmlns:xsd="http://www.w3.org/2001/XMLSchema" xmlns:xs="http://www.w3.org/2001/XMLSchema" xmlns:p="http://schemas.microsoft.com/office/2006/metadata/properties" xmlns:ns1="http://schemas.microsoft.com/sharepoint/v3" xmlns:ns2="1467fb8b-7944-4202-8e80-6a5cf0d18287" xmlns:ns3="b0066f4f-0b1e-4a4a-b768-4c490cdfb282" targetNamespace="http://schemas.microsoft.com/office/2006/metadata/properties" ma:root="true" ma:fieldsID="4278aa5d77b408e64b598ef1f9d0e4ae" ns1:_="" ns2:_="" ns3:_="">
    <xsd:import namespace="http://schemas.microsoft.com/sharepoint/v3"/>
    <xsd:import namespace="1467fb8b-7944-4202-8e80-6a5cf0d18287"/>
    <xsd:import namespace="b0066f4f-0b1e-4a4a-b768-4c490cdfb282"/>
    <xsd:element name="properties">
      <xsd:complexType>
        <xsd:sequence>
          <xsd:element name="documentManagement">
            <xsd:complexType>
              <xsd:all>
                <xsd:element ref="ns2:AuthorEnsemble" minOccurs="0"/>
                <xsd:element ref="ns1:PublishedDate" minOccurs="0"/>
                <xsd:element ref="ns2:DocumentAudience"/>
                <xsd:element ref="ns2:FunctionFileTopic" minOccurs="0"/>
                <xsd:element ref="ns2:DocCTLanguage" minOccurs="0"/>
                <xsd:element ref="ns2:Classification"/>
                <xsd:element ref="ns2:Abstract" minOccurs="0"/>
                <xsd:element ref="ns2:i85fc926d10a45efbad452e9e78f262a" minOccurs="0"/>
                <xsd:element ref="ns2:TaxKeywordTaxHTField" minOccurs="0"/>
                <xsd:element ref="ns2:d03104a6d34b444fb9971a4d8e41064a" minOccurs="0"/>
                <xsd:element ref="ns2:TaxCatchAllLabel" minOccurs="0"/>
                <xsd:element ref="ns2:g7a8cbdae993459185d0908745990c8e" minOccurs="0"/>
                <xsd:element ref="ns2:TaxCatchAll" minOccurs="0"/>
                <xsd:element ref="ns3:_dlc_DocId" minOccurs="0"/>
                <xsd:element ref="ns3:_dlc_DocIdUrl" minOccurs="0"/>
                <xsd:element ref="ns3:_dlc_DocIdPersistId" minOccurs="0"/>
              </xsd:all>
            </xsd:complexType>
          </xsd:element>
        </xsd:sequence>
      </xsd:complexType>
    </xsd:element>
  </xsd:schema>
  <xsd:schema xmlns:xsd="http://www.w3.org/2001/XMLSchema" xmlns:xs="http://www.w3.org/2001/XMLSchema" xmlns:dms="http://schemas.microsoft.com/office/2006/documentManagement/types" xmlns:pc="http://schemas.microsoft.com/office/infopath/2007/PartnerControls" targetNamespace="http://schemas.microsoft.com/sharepoint/v3" elementFormDefault="qualified">
    <xsd:import namespace="http://schemas.microsoft.com/office/2006/documentManagement/types"/>
    <xsd:import namespace="http://schemas.microsoft.com/office/infopath/2007/PartnerControls"/>
    <xsd:element name="PublishedDate" ma:index="3" nillable="true" ma:displayName="Published Date" ma:format="DateOnly" ma:internalName="PublishedDate" ma:readOnly="false">
      <xsd:simpleType>
        <xsd:restriction base="dms:DateTime"/>
      </xsd:simpleType>
    </xsd:element>
  </xsd:schema>
  <xsd:schema xmlns:xsd="http://www.w3.org/2001/XMLSchema" xmlns:xs="http://www.w3.org/2001/XMLSchema" xmlns:dms="http://schemas.microsoft.com/office/2006/documentManagement/types" xmlns:pc="http://schemas.microsoft.com/office/infopath/2007/PartnerControls" targetNamespace="1467fb8b-7944-4202-8e80-6a5cf0d18287" elementFormDefault="qualified">
    <xsd:import namespace="http://schemas.microsoft.com/office/2006/documentManagement/types"/>
    <xsd:import namespace="http://schemas.microsoft.com/office/infopath/2007/PartnerControls"/>
    <xsd:element name="AuthorEnsemble" ma:index="2" nillable="true" ma:displayName="Author" ma:description="The name of the CGI approval authority." ma:internalName="AuthorEnsemble" ma:readOnly="false">
      <xsd:simpleType>
        <xsd:restriction base="dms:Text"/>
      </xsd:simpleType>
    </xsd:element>
    <xsd:element name="DocumentAudience" ma:index="5" ma:displayName="Document Audience" ma:default="CGI only" ma:description="" ma:internalName="DocumentAudience" ma:readOnly="false">
      <xsd:simpleType>
        <xsd:restriction base="dms:Choice">
          <xsd:enumeration value="CGI only"/>
          <xsd:enumeration value="Approved for client communications"/>
        </xsd:restriction>
      </xsd:simpleType>
    </xsd:element>
    <xsd:element name="FunctionFileTopic" ma:index="6" nillable="true" ma:displayName="Topic" ma:description="" ma:format="Dropdown" ma:internalName="FunctionFileTopic" ma:readOnly="false">
      <xsd:simpleType>
        <xsd:restriction base="dms:Choice">
          <xsd:enumeration value="Billing"/>
          <xsd:enumeration value="Customer"/>
          <xsd:enumeration value="ExcelToCI"/>
          <xsd:enumeration value="Project_Contract"/>
          <xsd:enumeration value="Toolkits"/>
        </xsd:restriction>
      </xsd:simpleType>
    </xsd:element>
    <xsd:element name="DocCTLanguage" ma:index="8" nillable="true" ma:displayName="Language" ma:default="English" ma:description="" ma:internalName="DocCTLanguage" ma:readOnly="false">
      <xsd:simpleType>
        <xsd:restriction base="dms:Choice">
          <xsd:enumeration value="English"/>
          <xsd:enumeration value="French"/>
        </xsd:restriction>
      </xsd:simpleType>
    </xsd:element>
    <xsd:element name="Classification" ma:index="9" ma:displayName="Classification" ma:default="Internal" ma:description="As per information classification policy." ma:internalName="Classification" ma:readOnly="false">
      <xsd:simpleType>
        <xsd:restriction base="dms:Choice">
          <xsd:enumeration value="Internal"/>
          <xsd:enumeration value="Public"/>
          <xsd:enumeration value="Confidential"/>
          <xsd:enumeration value="Highly confidential"/>
        </xsd:restriction>
      </xsd:simpleType>
    </xsd:element>
    <xsd:element name="Abstract" ma:index="10" nillable="true" ma:displayName="Abstract" ma:description="" ma:internalName="Abstract" ma:readOnly="false">
      <xsd:simpleType>
        <xsd:restriction base="dms:Note">
          <xsd:maxLength value="255"/>
        </xsd:restriction>
      </xsd:simpleType>
    </xsd:element>
    <xsd:element name="i85fc926d10a45efbad452e9e78f262a" ma:index="15" nillable="true" ma:taxonomy="true" ma:internalName="i85fc926d10a45efbad452e9e78f262a" ma:taxonomyFieldName="CountryRMJurisdiction" ma:displayName="Country RM Jurisdiction" ma:readOnly="false" ma:fieldId="{285fc926-d10a-45ef-bad4-52e9e78f262a}" ma:sspId="204c783a-96cf-4a0f-a0fc-232f03230527" ma:termSetId="8fe0e76e-13ab-4aa3-aef5-217f3c272257" ma:anchorId="00000000-0000-0000-0000-000000000000" ma:open="false" ma:isKeyword="false">
      <xsd:complexType>
        <xsd:sequence>
          <xsd:element ref="pc:Terms" minOccurs="0" maxOccurs="1"/>
        </xsd:sequence>
      </xsd:complexType>
    </xsd:element>
    <xsd:element name="TaxKeywordTaxHTField" ma:index="16" nillable="true" ma:taxonomy="true" ma:internalName="TaxKeywordTaxHTField" ma:taxonomyFieldName="TaxKeyword" ma:displayName="Enterprise Keywords" ma:readOnly="false" ma:fieldId="{23f27201-bee3-471e-b2e7-b64fd8b7ca38}" ma:taxonomyMulti="true" ma:sspId="204c783a-96cf-4a0f-a0fc-232f03230527" ma:termSetId="00000000-0000-0000-0000-000000000000" ma:anchorId="00000000-0000-0000-0000-000000000000" ma:open="true" ma:isKeyword="true">
      <xsd:complexType>
        <xsd:sequence>
          <xsd:element ref="pc:Terms" minOccurs="0" maxOccurs="1"/>
        </xsd:sequence>
      </xsd:complexType>
    </xsd:element>
    <xsd:element name="d03104a6d34b444fb9971a4d8e41064a" ma:index="17" nillable="true" ma:taxonomy="true" ma:internalName="d03104a6d34b444fb9971a4d8e41064a" ma:taxonomyFieldName="SBUBUContentOwner" ma:displayName="SBU/BU Content Owner" ma:readOnly="false" ma:fieldId="{d03104a6-d34b-444f-b997-1a4d8e41064a}" ma:sspId="204c783a-96cf-4a0f-a0fc-232f03230527" ma:termSetId="d99e8ed4-fc5d-43fa-94ab-5d6ef9c16d49" ma:anchorId="00000000-0000-0000-0000-000000000000" ma:open="false" ma:isKeyword="false">
      <xsd:complexType>
        <xsd:sequence>
          <xsd:element ref="pc:Terms" minOccurs="0" maxOccurs="1"/>
        </xsd:sequence>
      </xsd:complexType>
    </xsd:element>
    <xsd:element name="TaxCatchAllLabel" ma:index="22" nillable="true" ma:displayName="Taxonomy Catch All Column1" ma:description="" ma:hidden="true" ma:list="{c03f33d8-8ceb-4834-9268-4005c9b6f681}" ma:internalName="TaxCatchAllLabel" ma:readOnly="true" ma:showField="CatchAllDataLabel" ma:web="b0066f4f-0b1e-4a4a-b768-4c490cdfb282">
      <xsd:complexType>
        <xsd:complexContent>
          <xsd:extension base="dms:MultiChoiceLookup">
            <xsd:sequence>
              <xsd:element name="Value" type="dms:Lookup" maxOccurs="unbounded" minOccurs="0" nillable="true"/>
            </xsd:sequence>
          </xsd:extension>
        </xsd:complexContent>
      </xsd:complexType>
    </xsd:element>
    <xsd:element name="g7a8cbdae993459185d0908745990c8e" ma:index="23" ma:taxonomy="true" ma:internalName="g7a8cbdae993459185d0908745990c8e" ma:taxonomyFieldName="FunctionFileDocument" ma:displayName="Document Type" ma:readOnly="false" ma:default="8;#Activities report|60c405e3-592a-4ff2-b326-ef13b1a37a34" ma:fieldId="{07a8cbda-e993-4591-85d0-908745990c8e}" ma:sspId="204c783a-96cf-4a0f-a0fc-232f03230527" ma:termSetId="462f9cae-d6b2-4ceb-a226-a9aedfa0d98a" ma:anchorId="e9feaa2a-5b62-4301-b91a-ed7596e06cdf" ma:open="false" ma:isKeyword="false">
      <xsd:complexType>
        <xsd:sequence>
          <xsd:element ref="pc:Terms" minOccurs="0" maxOccurs="1"/>
        </xsd:sequence>
      </xsd:complexType>
    </xsd:element>
    <xsd:element name="TaxCatchAll" ma:index="24" nillable="true" ma:displayName="Taxonomy Catch All Column" ma:description="" ma:hidden="true" ma:list="{c03f33d8-8ceb-4834-9268-4005c9b6f681}" ma:internalName="TaxCatchAll" ma:showField="CatchAllData" ma:web="b0066f4f-0b1e-4a4a-b768-4c490cdfb282">
      <xsd:complexType>
        <xsd:complexContent>
          <xsd:extension base="dms:MultiChoiceLookup">
            <xsd:sequence>
              <xsd:element name="Value" type="dms:Lookup" maxOccurs="unbounded" minOccurs="0" nillable="true"/>
            </xsd:sequence>
          </xsd:extension>
        </xsd:complexContent>
      </xsd:complexType>
    </xsd:element>
  </xsd:schema>
  <xsd:schema xmlns:xsd="http://www.w3.org/2001/XMLSchema" xmlns:xs="http://www.w3.org/2001/XMLSchema" xmlns:dms="http://schemas.microsoft.com/office/2006/documentManagement/types" xmlns:pc="http://schemas.microsoft.com/office/infopath/2007/PartnerControls" targetNamespace="b0066f4f-0b1e-4a4a-b768-4c490cdfb282" elementFormDefault="qualified">
    <xsd:import namespace="http://schemas.microsoft.com/office/2006/documentManagement/types"/>
    <xsd:import namespace="http://schemas.microsoft.com/office/infopath/2007/PartnerControls"/>
    <xsd:element name="_dlc_DocId" ma:index="25" nillable="true" ma:displayName="Document ID Value" ma:description="The value of the document ID assigned to this item." ma:internalName="_dlc_DocId" ma:readOnly="true">
      <xsd:simpleType>
        <xsd:restriction base="dms:Text"/>
      </xsd:simpleType>
    </xsd:element>
    <xsd:element name="_dlc_DocIdUrl" ma:index="26" nillable="true" ma:displayName="Document ID" ma:description="Permanent link to this document." ma:hidden="true" ma:internalName="_dlc_DocIdUrl" ma:readOnly="true">
      <xsd:complexType>
        <xsd:complexContent>
          <xsd:extension base="dms:URL">
            <xsd:sequence>
              <xsd:element name="Url" type="dms:ValidUrl" minOccurs="0" nillable="true"/>
              <xsd:element name="Description" type="xsd:string" nillable="true"/>
            </xsd:sequence>
          </xsd:extension>
        </xsd:complexContent>
      </xsd:complexType>
    </xsd:element>
    <xsd:element name="_dlc_DocIdPersistId" ma:index="27" nillable="true" ma:displayName="Persist ID" ma:description="Keep ID on add." ma:hidden="true" ma:internalName="_dlc_DocIdPersistId" ma:readOnly="true">
      <xsd:simpleType>
        <xsd:restriction base="dms:Boolean"/>
      </xsd:simpleType>
    </xsd:element>
  </xsd:schema>
  <xsd:schema xmlns="http://schemas.openxmlformats.org/package/2006/metadata/core-properties" xmlns:xsd="http://www.w3.org/2001/XMLSchema" xmlns:xsi="http://www.w3.org/2001/XMLSchema-instance" xmlns:dc="http://purl.org/dc/elements/1.1/" xmlns:dcterms="http://purl.org/dc/terms/" xmlns:odoc="http://schemas.microsoft.com/internal/obd" targetNamespace="http://schemas.openxmlformats.org/package/2006/metadata/core-properties" elementFormDefault="qualified" attributeFormDefault="unqualified" blockDefault="#all">
    <xsd:import namespace="http://purl.org/dc/elements/1.1/" schemaLocation="http://dublincore.org/schemas/xmls/qdc/2003/04/02/dc.xsd"/>
    <xsd:import namespace="http://purl.org/dc/terms/" schemaLocation="http://dublincore.org/schemas/xmls/qdc/2003/04/02/dcterms.xsd"/>
    <xsd:element name="coreProperties" type="CT_coreProperties"/>
    <xsd:complexType name="CT_coreProperties">
      <xsd:all>
        <xsd:element ref="dc:creator" minOccurs="0" maxOccurs="1"/>
        <xsd:element ref="dcterms:created" minOccurs="0" maxOccurs="1"/>
        <xsd:element ref="dc:identifier" minOccurs="0" maxOccurs="1"/>
        <xsd:element name="contentType" minOccurs="0" maxOccurs="1" type="xsd:string" ma:index="21" ma:displayName="Content Type"/>
        <xsd:element ref="dc:title" minOccurs="0" maxOccurs="1" ma:index="1" ma:displayName="Title"/>
        <xsd:element ref="dc:subject" minOccurs="0" maxOccurs="1"/>
        <xsd:element ref="dc:description" minOccurs="0" maxOccurs="1"/>
        <xsd:element name="keywords" minOccurs="0" maxOccurs="1" type="xsd:string"/>
        <xsd:element ref="dc:language" minOccurs="0" maxOccurs="1"/>
        <xsd:element name="category" minOccurs="0" maxOccurs="1" type="xsd:string"/>
        <xsd:element name="version" minOccurs="0" maxOccurs="1" type="xsd:string"/>
        <xsd:element name="revision" minOccurs="0" maxOccurs="1" type="xsd:string">
          <xsd:annotation>
            <xsd:documentation>
                        This value indicates the number of saves or revisions. The application is responsible for updating this value after each revision.
                    </xsd:documentation>
          </xsd:annotation>
        </xsd:element>
        <xsd:element name="lastModifiedBy" minOccurs="0" maxOccurs="1" type="xsd:string"/>
        <xsd:element ref="dcterms:modified" minOccurs="0" maxOccurs="1"/>
        <xsd:element name="contentStatus" minOccurs="0" maxOccurs="1" type="xsd:string"/>
      </xsd:all>
    </xsd:complexType>
  </xsd:schema>
  <xs:schema xmlns:pc="http://schemas.microsoft.com/office/infopath/2007/PartnerControls" xmlns:xs="http://www.w3.org/2001/XMLSchema" targetNamespace="http://schemas.microsoft.com/office/infopath/2007/PartnerControls" elementFormDefault="qualified" attributeFormDefault="unqualified">
    <xs:element name="Person">
      <xs:complexType>
        <xs:sequence>
          <xs:element ref="pc:DisplayName" minOccurs="0"/>
          <xs:element ref="pc:AccountId" minOccurs="0"/>
          <xs:element ref="pc:AccountType" minOccurs="0"/>
        </xs:sequence>
      </xs:complexType>
    </xs:element>
    <xs:element name="DisplayName" type="xs:string"/>
    <xs:element name="AccountId" type="xs:string"/>
    <xs:element name="AccountType" type="xs:string"/>
    <xs:element name="BDCAssociatedEntity">
      <xs:complexType>
        <xs:sequence>
          <xs:element ref="pc:BDCEntity" minOccurs="0" maxOccurs="unbounded"/>
        </xs:sequence>
        <xs:attribute ref="pc:EntityNamespace"/>
        <xs:attribute ref="pc:EntityName"/>
        <xs:attribute ref="pc:SystemInstanceName"/>
        <xs:attribute ref="pc:AssociationName"/>
      </xs:complexType>
    </xs:element>
    <xs:attribute name="EntityNamespace" type="xs:string"/>
    <xs:attribute name="EntityName" type="xs:string"/>
    <xs:attribute name="SystemInstanceName" type="xs:string"/>
    <xs:attribute name="AssociationName" type="xs:string"/>
    <xs:element name="BDCEntity">
      <xs:complexType>
        <xs:sequence>
          <xs:element ref="pc:EntityDisplayName" minOccurs="0"/>
          <xs:element ref="pc:EntityInstanceReference" minOccurs="0"/>
          <xs:element ref="pc:EntityId1" minOccurs="0"/>
          <xs:element ref="pc:EntityId2" minOccurs="0"/>
          <xs:element ref="pc:EntityId3" minOccurs="0"/>
          <xs:element ref="pc:EntityId4" minOccurs="0"/>
          <xs:element ref="pc:EntityId5" minOccurs="0"/>
        </xs:sequence>
      </xs:complexType>
    </xs:element>
    <xs:element name="EntityDisplayName" type="xs:string"/>
    <xs:element name="EntityInstanceReference" type="xs:string"/>
    <xs:element name="EntityId1" type="xs:string"/>
    <xs:element name="EntityId2" type="xs:string"/>
    <xs:element name="EntityId3" type="xs:string"/>
    <xs:element name="EntityId4" type="xs:string"/>
    <xs:element name="EntityId5" type="xs:string"/>
    <xs:element name="Terms">
      <xs:complexType>
        <xs:sequence>
          <xs:element ref="pc:TermInfo" minOccurs="0" maxOccurs="unbounded"/>
        </xs:sequence>
      </xs:complexType>
    </xs:element>
    <xs:element name="TermInfo">
      <xs:complexType>
        <xs:sequence>
          <xs:element ref="pc:TermName" minOccurs="0"/>
          <xs:element ref="pc:TermId" minOccurs="0"/>
        </xs:sequence>
      </xs:complexType>
    </xs:element>
    <xs:element name="TermName" type="xs:string"/>
    <xs:element name="TermId" type="xs:string"/>
  </xs:schema>
</ct:contentTypeSchema>
</file>

<file path=customXml/itemProps1.xml><?xml version="1.0" encoding="utf-8"?>
<ds:datastoreItem xmlns:ds="http://schemas.openxmlformats.org/officeDocument/2006/customXml" ds:itemID="{D36F991A-3965-402C-8F33-1F758BCC0F02}">
  <ds:schemaRefs>
    <ds:schemaRef ds:uri="http://schemas.microsoft.com/sharepoint/events"/>
  </ds:schemaRefs>
</ds:datastoreItem>
</file>

<file path=customXml/itemProps2.xml><?xml version="1.0" encoding="utf-8"?>
<ds:datastoreItem xmlns:ds="http://schemas.openxmlformats.org/officeDocument/2006/customXml" ds:itemID="{91A8CA2D-1C93-46E7-9B45-B9987ABBA3B6}">
  <ds:schemaRefs>
    <ds:schemaRef ds:uri="Microsoft.SharePoint.Taxonomy.ContentTypeSync"/>
  </ds:schemaRefs>
</ds:datastoreItem>
</file>

<file path=customXml/itemProps3.xml><?xml version="1.0" encoding="utf-8"?>
<ds:datastoreItem xmlns:ds="http://schemas.openxmlformats.org/officeDocument/2006/customXml" ds:itemID="{6F879E24-20C7-4FE3-A89A-5D4641C29F5A}">
  <ds:schemaRefs>
    <ds:schemaRef ds:uri="http://schemas.openxmlformats.org/package/2006/metadata/core-properties"/>
    <ds:schemaRef ds:uri="http://schemas.microsoft.com/office/2006/documentManagement/types"/>
    <ds:schemaRef ds:uri="http://schemas.microsoft.com/office/infopath/2007/PartnerControls"/>
    <ds:schemaRef ds:uri="http://purl.org/dc/elements/1.1/"/>
    <ds:schemaRef ds:uri="http://schemas.microsoft.com/office/2006/metadata/properties"/>
    <ds:schemaRef ds:uri="http://schemas.microsoft.com/sharepoint/v3"/>
    <ds:schemaRef ds:uri="b0066f4f-0b1e-4a4a-b768-4c490cdfb282"/>
    <ds:schemaRef ds:uri="http://purl.org/dc/terms/"/>
    <ds:schemaRef ds:uri="1467fb8b-7944-4202-8e80-6a5cf0d18287"/>
    <ds:schemaRef ds:uri="http://www.w3.org/XML/1998/namespace"/>
    <ds:schemaRef ds:uri="http://purl.org/dc/dcmitype/"/>
  </ds:schemaRefs>
</ds:datastoreItem>
</file>

<file path=customXml/itemProps4.xml><?xml version="1.0" encoding="utf-8"?>
<ds:datastoreItem xmlns:ds="http://schemas.openxmlformats.org/officeDocument/2006/customXml" ds:itemID="{D11B91CA-5C77-4F27-87EC-11DAEBD4DCB3}">
  <ds:schemaRefs>
    <ds:schemaRef ds:uri="http://schemas.microsoft.com/sharepoint/v3/contenttype/forms"/>
  </ds:schemaRefs>
</ds:datastoreItem>
</file>

<file path=customXml/itemProps5.xml><?xml version="1.0" encoding="utf-8"?>
<ds:datastoreItem xmlns:ds="http://schemas.openxmlformats.org/officeDocument/2006/customXml" ds:itemID="{C480263C-CB92-4AE4-8E96-37DBEC3EAF64}">
  <ds:schemaRefs>
    <ds:schemaRef ds:uri="http://schemas.microsoft.com/office/2006/metadata/contentType"/>
    <ds:schemaRef ds:uri="http://schemas.microsoft.com/office/2006/metadata/properties/metaAttributes"/>
    <ds:schemaRef ds:uri="http://www.w3.org/2001/XMLSchema"/>
    <ds:schemaRef ds:uri="http://schemas.microsoft.com/office/2006/metadata/properties"/>
    <ds:schemaRef ds:uri="http://schemas.microsoft.com/sharepoint/v3"/>
    <ds:schemaRef ds:uri="1467fb8b-7944-4202-8e80-6a5cf0d18287"/>
    <ds:schemaRef ds:uri="b0066f4f-0b1e-4a4a-b768-4c490cdfb282"/>
    <ds:schemaRef ds:uri="http://schemas.microsoft.com/office/2006/documentManagement/types"/>
    <ds:schemaRef ds:uri="http://schemas.microsoft.com/office/infopath/2007/PartnerControls"/>
    <ds:schemaRef ds:uri="http://schemas.openxmlformats.org/package/2006/metadata/core-properties"/>
    <ds:schemaRef ds:uri="http://purl.org/dc/elements/1.1/"/>
    <ds:schemaRef ds:uri="http://purl.org/dc/terms/"/>
    <ds:schemaRef ds:uri="http://schemas.microsoft.com/internal/obd"/>
  </ds:schemaRefs>
</ds:datastoreItem>
</file>

<file path=docMetadata/LabelInfo.xml><?xml version="1.0" encoding="utf-8"?>
<clbl:labelList xmlns:clbl="http://schemas.microsoft.com/office/2020/mipLabelMetadata">
  <clbl:label id="{4af293e6-3850-4258-b2c7-0aa0e3bfa7d9}" enabled="1" method="Privileged" siteId="{b9fec68c-c92d-461e-9a97-3d03a0f18b82}" contentBits="3" removed="0"/>
</clbl:labelLis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Feuilles de calcul</vt:lpstr>
      </vt:variant>
      <vt:variant>
        <vt:i4>19</vt:i4>
      </vt:variant>
      <vt:variant>
        <vt:lpstr>Plages nommées</vt:lpstr>
      </vt:variant>
      <vt:variant>
        <vt:i4>36</vt:i4>
      </vt:variant>
    </vt:vector>
  </HeadingPairs>
  <TitlesOfParts>
    <vt:vector size="55" baseType="lpstr">
      <vt:lpstr>Start</vt:lpstr>
      <vt:lpstr>Home</vt:lpstr>
      <vt:lpstr>Instructions</vt:lpstr>
      <vt:lpstr>Invoice layout</vt:lpstr>
      <vt:lpstr>UOM</vt:lpstr>
      <vt:lpstr>Validation</vt:lpstr>
      <vt:lpstr>Directives</vt:lpstr>
      <vt:lpstr>Billing and Revenue</vt:lpstr>
      <vt:lpstr>Revenue only</vt:lpstr>
      <vt:lpstr>Billing only</vt:lpstr>
      <vt:lpstr>Accueil</vt:lpstr>
      <vt:lpstr>Facturation et revenu</vt:lpstr>
      <vt:lpstr>Format facture</vt:lpstr>
      <vt:lpstr>UDM</vt:lpstr>
      <vt:lpstr>Validation FR</vt:lpstr>
      <vt:lpstr>Revenu uniquement</vt:lpstr>
      <vt:lpstr>Facturation uniquement</vt:lpstr>
      <vt:lpstr>compilation</vt:lpstr>
      <vt:lpstr>MSTK_DAY</vt:lpstr>
      <vt:lpstr>Année</vt:lpstr>
      <vt:lpstr>Août</vt:lpstr>
      <vt:lpstr>April</vt:lpstr>
      <vt:lpstr>August</vt:lpstr>
      <vt:lpstr>Avril</vt:lpstr>
      <vt:lpstr>BP_Status</vt:lpstr>
      <vt:lpstr>December</vt:lpstr>
      <vt:lpstr>Décembre</vt:lpstr>
      <vt:lpstr>February</vt:lpstr>
      <vt:lpstr>Février</vt:lpstr>
      <vt:lpstr>January</vt:lpstr>
      <vt:lpstr>Janvier</vt:lpstr>
      <vt:lpstr>Juillet</vt:lpstr>
      <vt:lpstr>Juin</vt:lpstr>
      <vt:lpstr>July</vt:lpstr>
      <vt:lpstr>June</vt:lpstr>
      <vt:lpstr>Mai</vt:lpstr>
      <vt:lpstr>March</vt:lpstr>
      <vt:lpstr>Mars</vt:lpstr>
      <vt:lpstr>May</vt:lpstr>
      <vt:lpstr>MODE</vt:lpstr>
      <vt:lpstr>Mois</vt:lpstr>
      <vt:lpstr>Months</vt:lpstr>
      <vt:lpstr>November</vt:lpstr>
      <vt:lpstr>Novembre</vt:lpstr>
      <vt:lpstr>October</vt:lpstr>
      <vt:lpstr>Octobre</vt:lpstr>
      <vt:lpstr>REVRECS</vt:lpstr>
      <vt:lpstr>REVRECSTATUS</vt:lpstr>
      <vt:lpstr>September</vt:lpstr>
      <vt:lpstr>Septembre</vt:lpstr>
      <vt:lpstr>UOM</vt:lpstr>
      <vt:lpstr>'Billing only'!VBFORMEN</vt:lpstr>
      <vt:lpstr>'Revenue only'!VBFORMEN</vt:lpstr>
      <vt:lpstr>VBFORMEN</vt:lpstr>
      <vt:lpstr>Years</vt:lpstr>
    </vt:vector>
  </TitlesOfParts>
  <Company>MAISON THÉRIEN-ROUX</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title>Billing</dc:title>
  <dc:creator>LISE THÉRIEN</dc:creator>
  <cp:lastModifiedBy>LORENZI, Daniel</cp:lastModifiedBy>
  <cp:lastPrinted>2017-09-26T19:59:52Z</cp:lastPrinted>
  <dcterms:created xsi:type="dcterms:W3CDTF">2009-01-22T00:35:30Z</dcterms:created>
  <dcterms:modified xsi:type="dcterms:W3CDTF">2025-02-11T10:23:05Z</dcterms:modified>
</cp:coreProperties>
</file>

<file path=docProps/custom.xml><?xml version="1.0" encoding="utf-8"?>
<Properties xmlns="http://schemas.openxmlformats.org/officeDocument/2006/custom-properties" xmlns:vt="http://schemas.openxmlformats.org/officeDocument/2006/docPropsVTypes">
  <property fmtid="{D5CDD505-2E9C-101B-9397-08002B2CF9AE}" pid="2" name="ContentTypeId">
    <vt:lpwstr>0x0101008BF0FBB838BCD748BD563AED518C571408003C579859ED3BA941A4C2F09AF82247E5</vt:lpwstr>
  </property>
  <property fmtid="{D5CDD505-2E9C-101B-9397-08002B2CF9AE}" pid="3" name="CountryRMJurisdiction">
    <vt:lpwstr/>
  </property>
  <property fmtid="{D5CDD505-2E9C-101B-9397-08002B2CF9AE}" pid="4" name="TaxKeyword">
    <vt:lpwstr/>
  </property>
  <property fmtid="{D5CDD505-2E9C-101B-9397-08002B2CF9AE}" pid="5" name="SBUBUContentOwner">
    <vt:lpwstr/>
  </property>
  <property fmtid="{D5CDD505-2E9C-101B-9397-08002B2CF9AE}" pid="6" name="FunctionFileDocument">
    <vt:lpwstr>8;#Activities report|60c405e3-592a-4ff2-b326-ef13b1a37a34</vt:lpwstr>
  </property>
  <property fmtid="{D5CDD505-2E9C-101B-9397-08002B2CF9AE}" pid="7" name="_dlc_DocIdItemGuid">
    <vt:lpwstr>6d2beff5-aa07-4990-9819-763280822ac1</vt:lpwstr>
  </property>
</Properties>
</file>